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7445" yWindow="300" windowWidth="14010" windowHeight="10725"/>
  </bookViews>
  <sheets>
    <sheet name="ТОО ОСС" sheetId="5" r:id="rId1"/>
  </sheets>
  <definedNames>
    <definedName name="_xlnm._FilterDatabase" localSheetId="0" hidden="1">'ТОО ОСС'!$A$19:$BWQ$3952</definedName>
    <definedName name="_xlnm.Print_Area" localSheetId="0">'ТОО ОСС'!$A$1:$X$3957</definedName>
  </definedNames>
  <calcPr calcId="145621"/>
</workbook>
</file>

<file path=xl/calcChain.xml><?xml version="1.0" encoding="utf-8"?>
<calcChain xmlns="http://schemas.openxmlformats.org/spreadsheetml/2006/main">
  <c r="T3656" i="5" l="1"/>
  <c r="T3697" i="5"/>
  <c r="T3951" i="5"/>
  <c r="T370" i="5" l="1"/>
  <c r="U370" i="5" s="1"/>
  <c r="U368" i="5"/>
  <c r="T368" i="5"/>
  <c r="T366" i="5"/>
  <c r="U366" i="5" s="1"/>
  <c r="U364" i="5"/>
  <c r="T364" i="5"/>
  <c r="T362" i="5"/>
  <c r="U362" i="5" s="1"/>
  <c r="U360" i="5"/>
  <c r="T360" i="5"/>
  <c r="U358" i="5"/>
  <c r="T358" i="5"/>
  <c r="T356" i="5"/>
  <c r="U356" i="5" s="1"/>
  <c r="U354" i="5"/>
  <c r="T354" i="5"/>
  <c r="U352" i="5"/>
  <c r="T352" i="5"/>
  <c r="T350" i="5"/>
  <c r="U350" i="5" s="1"/>
  <c r="U348" i="5"/>
  <c r="T348" i="5"/>
  <c r="U346" i="5"/>
  <c r="T346" i="5"/>
  <c r="U535" i="5"/>
  <c r="T535" i="5"/>
  <c r="U532" i="5"/>
  <c r="T532" i="5"/>
  <c r="U3629" i="5" l="1"/>
  <c r="T3629" i="5"/>
  <c r="T190" i="5" l="1"/>
  <c r="U190" i="5" s="1"/>
  <c r="T187" i="5"/>
  <c r="U187" i="5" s="1"/>
  <c r="T632" i="5"/>
  <c r="U632" i="5" s="1"/>
  <c r="T388" i="5" l="1"/>
  <c r="U388" i="5" s="1"/>
  <c r="T3627" i="5"/>
  <c r="U3627" i="5" s="1"/>
  <c r="T384" i="5"/>
  <c r="U384" i="5" s="1"/>
  <c r="T381" i="5"/>
  <c r="U381" i="5" s="1"/>
  <c r="T379" i="5"/>
  <c r="U379" i="5" s="1"/>
  <c r="T374" i="5"/>
  <c r="U374" i="5" s="1"/>
  <c r="U259" i="5" l="1"/>
  <c r="T260" i="5"/>
  <c r="U260" i="5" s="1"/>
  <c r="U255" i="5"/>
  <c r="T256" i="5"/>
  <c r="U256" i="5" s="1"/>
  <c r="U252" i="5"/>
  <c r="T253" i="5"/>
  <c r="U253" i="5" s="1"/>
  <c r="U249" i="5"/>
  <c r="T250" i="5"/>
  <c r="U250" i="5" s="1"/>
  <c r="U246" i="5"/>
  <c r="U242" i="5"/>
  <c r="T247" i="5"/>
  <c r="U247" i="5" s="1"/>
  <c r="T243" i="5"/>
  <c r="U243" i="5" s="1"/>
  <c r="T3655" i="5" l="1"/>
  <c r="U3655" i="5" s="1"/>
  <c r="T3654" i="5"/>
  <c r="U3654" i="5" s="1"/>
  <c r="T3653" i="5"/>
  <c r="U3653" i="5" s="1"/>
  <c r="U3452" i="5" l="1"/>
  <c r="T3453" i="5"/>
  <c r="U3453" i="5" s="1"/>
  <c r="U3450" i="5"/>
  <c r="T3451" i="5"/>
  <c r="U3451" i="5" s="1"/>
  <c r="U3448" i="5"/>
  <c r="T3449" i="5"/>
  <c r="U3449" i="5" s="1"/>
  <c r="U3446" i="5"/>
  <c r="T3447" i="5"/>
  <c r="U3447" i="5" s="1"/>
  <c r="U3444" i="5"/>
  <c r="T3445" i="5"/>
  <c r="U3445" i="5" s="1"/>
  <c r="U3442" i="5"/>
  <c r="T3443" i="5"/>
  <c r="U3443" i="5" s="1"/>
  <c r="U3440" i="5"/>
  <c r="T3441" i="5"/>
  <c r="U3441" i="5" s="1"/>
  <c r="U3438" i="5"/>
  <c r="T3439" i="5"/>
  <c r="U3439" i="5" s="1"/>
  <c r="U3436" i="5"/>
  <c r="T3437" i="5"/>
  <c r="U3437" i="5" s="1"/>
  <c r="U3434" i="5"/>
  <c r="T3435" i="5"/>
  <c r="U3435" i="5" s="1"/>
  <c r="U3432" i="5"/>
  <c r="T3433" i="5"/>
  <c r="U3433" i="5" s="1"/>
  <c r="U3430" i="5"/>
  <c r="T3431" i="5"/>
  <c r="U3431" i="5" s="1"/>
  <c r="U3428" i="5"/>
  <c r="T3429" i="5"/>
  <c r="U3429" i="5" s="1"/>
  <c r="U3426" i="5"/>
  <c r="T3427" i="5"/>
  <c r="U3427" i="5" s="1"/>
  <c r="U3424" i="5"/>
  <c r="T3425" i="5"/>
  <c r="U3425" i="5" s="1"/>
  <c r="U3422" i="5" l="1"/>
  <c r="T3423" i="5"/>
  <c r="U3423" i="5" s="1"/>
  <c r="U3420" i="5"/>
  <c r="T3421" i="5"/>
  <c r="U3421" i="5" s="1"/>
  <c r="U3418" i="5"/>
  <c r="T3419" i="5"/>
  <c r="U3419" i="5" s="1"/>
  <c r="T3417" i="5" l="1"/>
  <c r="U3417" i="5" s="1"/>
  <c r="T3462" i="5"/>
  <c r="U3462" i="5" s="1"/>
  <c r="T3460" i="5"/>
  <c r="U3460" i="5" s="1"/>
  <c r="U3314" i="5"/>
  <c r="U3315" i="5"/>
  <c r="U3312" i="5"/>
  <c r="U3313" i="5"/>
  <c r="U3310" i="5"/>
  <c r="T3311" i="5"/>
  <c r="U3311" i="5" s="1"/>
  <c r="U3307" i="5"/>
  <c r="T3308" i="5"/>
  <c r="U3308" i="5" s="1"/>
  <c r="U3304" i="5"/>
  <c r="T3305" i="5"/>
  <c r="U3305" i="5" s="1"/>
  <c r="U3301" i="5"/>
  <c r="T3302" i="5"/>
  <c r="U3302" i="5" s="1"/>
  <c r="U3298" i="5"/>
  <c r="T3299" i="5"/>
  <c r="U3299" i="5" s="1"/>
  <c r="U3294" i="5"/>
  <c r="U3292" i="5"/>
  <c r="U3290" i="5"/>
  <c r="U3288" i="5"/>
  <c r="U3286" i="5"/>
  <c r="U3284" i="5"/>
  <c r="U3282" i="5"/>
  <c r="U3280" i="5"/>
  <c r="U3278" i="5"/>
  <c r="U3276" i="5"/>
  <c r="U3274" i="5"/>
  <c r="U3272" i="5"/>
  <c r="U3270" i="5"/>
  <c r="U3268" i="5"/>
  <c r="U3266" i="5"/>
  <c r="U3264" i="5"/>
  <c r="U3262" i="5"/>
  <c r="U3260" i="5"/>
  <c r="U3258" i="5"/>
  <c r="U3256" i="5"/>
  <c r="U3254" i="5"/>
  <c r="U3252" i="5"/>
  <c r="U3250" i="5"/>
  <c r="U3248" i="5"/>
  <c r="U3246" i="5"/>
  <c r="U3244" i="5"/>
  <c r="U3242" i="5"/>
  <c r="U1213" i="5"/>
  <c r="T1214" i="5"/>
  <c r="U1214" i="5" s="1"/>
  <c r="U3240" i="5"/>
  <c r="U3238" i="5"/>
  <c r="U3236" i="5"/>
  <c r="U3234" i="5"/>
  <c r="U3232" i="5"/>
  <c r="T1212" i="5"/>
  <c r="T956" i="5"/>
  <c r="U956" i="5" s="1"/>
  <c r="T954" i="5"/>
  <c r="U954" i="5" s="1"/>
  <c r="T951" i="5"/>
  <c r="U951" i="5" s="1"/>
  <c r="T949" i="5"/>
  <c r="U949" i="5" s="1"/>
  <c r="T1162" i="5" l="1"/>
  <c r="U1162" i="5" s="1"/>
  <c r="T1160" i="5"/>
  <c r="U1160" i="5" s="1"/>
  <c r="T1158" i="5"/>
  <c r="U1158" i="5" s="1"/>
  <c r="T1156" i="5"/>
  <c r="U1156" i="5" s="1"/>
  <c r="T1154" i="5"/>
  <c r="U1154" i="5" s="1"/>
  <c r="T1239" i="5"/>
  <c r="U1239" i="5" s="1"/>
  <c r="T1237" i="5"/>
  <c r="U1237" i="5" s="1"/>
  <c r="T1235" i="5"/>
  <c r="U1235" i="5" s="1"/>
  <c r="T1233" i="5" l="1"/>
  <c r="U1233" i="5" s="1"/>
  <c r="T3383" i="5"/>
  <c r="U3383" i="5" s="1"/>
  <c r="T896" i="5"/>
  <c r="U896" i="5" s="1"/>
  <c r="T590" i="5" l="1"/>
  <c r="U590" i="5" s="1"/>
  <c r="T740" i="5"/>
  <c r="U740" i="5" s="1"/>
  <c r="T737" i="5"/>
  <c r="U737" i="5" s="1"/>
  <c r="T3336" i="5" l="1"/>
  <c r="U3336" i="5" s="1"/>
  <c r="U3335" i="5"/>
  <c r="T3131" i="5" l="1"/>
  <c r="U3131" i="5" s="1"/>
  <c r="T3134" i="5"/>
  <c r="U3134" i="5" s="1"/>
  <c r="T3137" i="5"/>
  <c r="U3137" i="5" s="1"/>
  <c r="T241" i="5" l="1"/>
  <c r="U241" i="5" s="1"/>
  <c r="T239" i="5"/>
  <c r="U239" i="5" s="1"/>
  <c r="T235" i="5"/>
  <c r="T233" i="5"/>
  <c r="U233" i="5" s="1"/>
  <c r="T231" i="5"/>
  <c r="U231" i="5" s="1"/>
  <c r="T228" i="5"/>
  <c r="U228" i="5" s="1"/>
  <c r="T226" i="5"/>
  <c r="U226" i="5" s="1"/>
  <c r="T224" i="5"/>
  <c r="U224" i="5" s="1"/>
  <c r="T3361" i="5"/>
  <c r="U3361" i="5" s="1"/>
  <c r="T3372" i="5" l="1"/>
  <c r="U3372" i="5" s="1"/>
  <c r="T3370" i="5"/>
  <c r="U3370" i="5" s="1"/>
  <c r="T3368" i="5"/>
  <c r="U3368" i="5" s="1"/>
  <c r="T3296" i="5"/>
  <c r="U189" i="5" l="1"/>
  <c r="U186" i="5" l="1"/>
  <c r="T175" i="5"/>
  <c r="T174" i="5"/>
  <c r="T121" i="5"/>
  <c r="T120" i="5"/>
  <c r="T119" i="5"/>
  <c r="T105" i="5"/>
  <c r="T108" i="5"/>
  <c r="T116" i="5"/>
  <c r="U77" i="5"/>
  <c r="T78" i="5"/>
  <c r="U78" i="5" s="1"/>
  <c r="U44" i="5" l="1"/>
  <c r="T45" i="5"/>
  <c r="U45" i="5" s="1"/>
  <c r="U42" i="5"/>
  <c r="T43" i="5"/>
  <c r="U43" i="5" s="1"/>
  <c r="T3225" i="5" l="1"/>
  <c r="U3225" i="5" s="1"/>
  <c r="T757" i="5"/>
  <c r="T3490" i="5" l="1"/>
  <c r="U3939" i="5" l="1"/>
  <c r="T3652" i="5" l="1"/>
  <c r="U3652" i="5" s="1"/>
  <c r="T3651" i="5"/>
  <c r="U3651" i="5" s="1"/>
  <c r="T3650" i="5"/>
  <c r="U3650" i="5" s="1"/>
  <c r="T3649" i="5"/>
  <c r="U3649" i="5" s="1"/>
  <c r="T3648" i="5"/>
  <c r="U3648" i="5" s="1"/>
  <c r="T3647" i="5"/>
  <c r="U3647" i="5" s="1"/>
  <c r="T3646" i="5"/>
  <c r="U3646" i="5" s="1"/>
  <c r="T3645" i="5"/>
  <c r="U3645" i="5" s="1"/>
  <c r="T3644" i="5"/>
  <c r="U3644" i="5" s="1"/>
  <c r="T3643" i="5"/>
  <c r="U3643" i="5" s="1"/>
  <c r="T3642" i="5"/>
  <c r="U3642" i="5" s="1"/>
  <c r="T3641" i="5"/>
  <c r="U3641" i="5" s="1"/>
  <c r="T3640" i="5"/>
  <c r="U3640" i="5" s="1"/>
  <c r="T3639" i="5"/>
  <c r="U3639" i="5" s="1"/>
  <c r="T3638" i="5"/>
  <c r="U3638" i="5" s="1"/>
  <c r="T3637" i="5"/>
  <c r="U3637" i="5" s="1"/>
  <c r="T3636" i="5"/>
  <c r="U3636" i="5" s="1"/>
  <c r="T3635" i="5"/>
  <c r="U3635" i="5" s="1"/>
  <c r="T3634" i="5"/>
  <c r="U3634" i="5" s="1"/>
  <c r="T3633" i="5"/>
  <c r="U3633" i="5" s="1"/>
  <c r="T3632" i="5"/>
  <c r="U3632" i="5" s="1"/>
  <c r="T3631" i="5"/>
  <c r="U3631" i="5" s="1"/>
  <c r="T3630" i="5"/>
  <c r="U3630" i="5" s="1"/>
  <c r="U3628" i="5"/>
  <c r="U3626" i="5"/>
  <c r="T3625" i="5"/>
  <c r="U3625" i="5" s="1"/>
  <c r="T3624" i="5"/>
  <c r="U3624" i="5" s="1"/>
  <c r="T3623" i="5"/>
  <c r="U3623" i="5" s="1"/>
  <c r="T3622" i="5"/>
  <c r="U3622" i="5" s="1"/>
  <c r="T3621" i="5"/>
  <c r="U3621" i="5" s="1"/>
  <c r="T3620" i="5"/>
  <c r="U3620" i="5" s="1"/>
  <c r="T3619" i="5"/>
  <c r="U3619" i="5" s="1"/>
  <c r="T3618" i="5"/>
  <c r="U3618" i="5" s="1"/>
  <c r="T3617" i="5"/>
  <c r="U3617" i="5" s="1"/>
  <c r="T3616" i="5"/>
  <c r="U3616" i="5" s="1"/>
  <c r="T3615" i="5"/>
  <c r="U3615" i="5" s="1"/>
  <c r="T3614" i="5"/>
  <c r="U3614" i="5" s="1"/>
  <c r="T3613" i="5"/>
  <c r="U3613" i="5" s="1"/>
  <c r="T3612" i="5"/>
  <c r="U3612" i="5" s="1"/>
  <c r="T3611" i="5"/>
  <c r="U3611" i="5" s="1"/>
  <c r="T3610" i="5"/>
  <c r="U3610" i="5" s="1"/>
  <c r="T3609" i="5"/>
  <c r="U3609" i="5" s="1"/>
  <c r="T3608" i="5"/>
  <c r="U3608" i="5" s="1"/>
  <c r="T3607" i="5"/>
  <c r="U3607" i="5" s="1"/>
  <c r="T3606" i="5"/>
  <c r="U3606" i="5" s="1"/>
  <c r="T3605" i="5"/>
  <c r="U3605" i="5" s="1"/>
  <c r="T3604" i="5"/>
  <c r="U3604" i="5" s="1"/>
  <c r="T3603" i="5"/>
  <c r="U3603" i="5" s="1"/>
  <c r="T3602" i="5"/>
  <c r="U3602" i="5" s="1"/>
  <c r="T3601" i="5"/>
  <c r="U3601" i="5" s="1"/>
  <c r="T3600" i="5"/>
  <c r="U3600" i="5" s="1"/>
  <c r="T3599" i="5"/>
  <c r="U3599" i="5" s="1"/>
  <c r="T3598" i="5"/>
  <c r="U3598" i="5" s="1"/>
  <c r="T3597" i="5"/>
  <c r="U3597" i="5" s="1"/>
  <c r="T3596" i="5"/>
  <c r="U3596" i="5" s="1"/>
  <c r="T3595" i="5"/>
  <c r="U3595" i="5" s="1"/>
  <c r="T3594" i="5"/>
  <c r="U3594" i="5" s="1"/>
  <c r="T3593" i="5"/>
  <c r="U3593" i="5" s="1"/>
  <c r="T3592" i="5"/>
  <c r="U3592" i="5" s="1"/>
  <c r="T3591" i="5"/>
  <c r="U3591" i="5" s="1"/>
  <c r="T3590" i="5"/>
  <c r="U3590" i="5" s="1"/>
  <c r="T3589" i="5"/>
  <c r="U3589" i="5" s="1"/>
  <c r="T3588" i="5"/>
  <c r="U3588" i="5" s="1"/>
  <c r="U3658" i="5"/>
  <c r="T3556" i="5"/>
  <c r="U3556" i="5" s="1"/>
  <c r="U3555" i="5"/>
  <c r="T1195" i="5"/>
  <c r="U1195" i="5" s="1"/>
  <c r="U1194" i="5"/>
  <c r="T3374" i="5"/>
  <c r="U3374" i="5" s="1"/>
  <c r="U3373" i="5"/>
  <c r="T3366" i="5"/>
  <c r="U3366" i="5" s="1"/>
  <c r="U3365" i="5"/>
  <c r="U3309" i="5"/>
  <c r="U3306" i="5"/>
  <c r="U3303" i="5"/>
  <c r="U3300" i="5"/>
  <c r="U3297" i="5"/>
  <c r="T1167" i="5"/>
  <c r="U1167" i="5" s="1"/>
  <c r="U1166" i="5"/>
  <c r="U739" i="5"/>
  <c r="U738" i="5"/>
  <c r="T734" i="5"/>
  <c r="U734" i="5" s="1"/>
  <c r="U733" i="5"/>
  <c r="T730" i="5"/>
  <c r="U730" i="5" s="1"/>
  <c r="U729" i="5"/>
  <c r="T726" i="5"/>
  <c r="U726" i="5" s="1"/>
  <c r="U725" i="5"/>
  <c r="T724" i="5"/>
  <c r="U724" i="5" s="1"/>
  <c r="U723" i="5"/>
  <c r="T715" i="5"/>
  <c r="U715" i="5" s="1"/>
  <c r="U714" i="5"/>
  <c r="T706" i="5"/>
  <c r="U706" i="5" s="1"/>
  <c r="U705" i="5"/>
  <c r="T704" i="5"/>
  <c r="U704" i="5" s="1"/>
  <c r="U703" i="5"/>
  <c r="T694" i="5"/>
  <c r="U694" i="5" s="1"/>
  <c r="U693" i="5"/>
  <c r="T658" i="5"/>
  <c r="U658" i="5" s="1"/>
  <c r="U657" i="5"/>
  <c r="T610" i="5"/>
  <c r="U610" i="5" s="1"/>
  <c r="U609" i="5"/>
  <c r="T573" i="5" l="1"/>
  <c r="U573" i="5" s="1"/>
  <c r="U572" i="5"/>
  <c r="U571" i="5"/>
  <c r="T509" i="5"/>
  <c r="U509" i="5" s="1"/>
  <c r="U508" i="5"/>
  <c r="T500" i="5"/>
  <c r="U500" i="5" s="1"/>
  <c r="U499" i="5"/>
  <c r="U493" i="5"/>
  <c r="U492" i="5"/>
  <c r="U491" i="5"/>
  <c r="T480" i="5"/>
  <c r="U480" i="5" s="1"/>
  <c r="U479" i="5"/>
  <c r="T472" i="5"/>
  <c r="U472" i="5" s="1"/>
  <c r="U471" i="5"/>
  <c r="T470" i="5"/>
  <c r="U470" i="5" s="1"/>
  <c r="U469" i="5"/>
  <c r="T300" i="5"/>
  <c r="U300" i="5" s="1"/>
  <c r="U299" i="5"/>
  <c r="T281" i="5"/>
  <c r="U281" i="5" s="1"/>
  <c r="U280" i="5"/>
  <c r="T271" i="5"/>
  <c r="U271" i="5" s="1"/>
  <c r="U270" i="5"/>
  <c r="T269" i="5"/>
  <c r="U269" i="5" s="1"/>
  <c r="U268" i="5"/>
  <c r="T263" i="5"/>
  <c r="U263" i="5" s="1"/>
  <c r="U262" i="5"/>
  <c r="T237" i="5"/>
  <c r="U237" i="5" s="1"/>
  <c r="U236" i="5"/>
  <c r="U235" i="5"/>
  <c r="U234" i="5"/>
  <c r="T221" i="5"/>
  <c r="U221" i="5" s="1"/>
  <c r="U220" i="5"/>
  <c r="T219" i="5"/>
  <c r="U219" i="5" s="1"/>
  <c r="U218" i="5"/>
  <c r="T217" i="5"/>
  <c r="U217" i="5" s="1"/>
  <c r="U216" i="5"/>
  <c r="T215" i="5"/>
  <c r="U215" i="5" s="1"/>
  <c r="U214" i="5"/>
  <c r="U211" i="5"/>
  <c r="T209" i="5"/>
  <c r="U209" i="5" s="1"/>
  <c r="U208" i="5"/>
  <c r="U205" i="5"/>
  <c r="T200" i="5"/>
  <c r="U200" i="5" s="1"/>
  <c r="U199" i="5"/>
  <c r="U188" i="5"/>
  <c r="U185" i="5"/>
  <c r="T180" i="5"/>
  <c r="U180" i="5" s="1"/>
  <c r="U179" i="5"/>
  <c r="T178" i="5"/>
  <c r="U178" i="5" s="1"/>
  <c r="U175" i="5"/>
  <c r="U174" i="5"/>
  <c r="U154" i="5"/>
  <c r="U145" i="5"/>
  <c r="U144" i="5"/>
  <c r="U143" i="5"/>
  <c r="U142" i="5"/>
  <c r="U141" i="5"/>
  <c r="U135" i="5"/>
  <c r="U129" i="5"/>
  <c r="T126" i="5"/>
  <c r="U126" i="5" s="1"/>
  <c r="U125" i="5"/>
  <c r="T124" i="5"/>
  <c r="U124" i="5" s="1"/>
  <c r="U123" i="5"/>
  <c r="U121" i="5"/>
  <c r="U120" i="5"/>
  <c r="U119" i="5"/>
  <c r="T118" i="5"/>
  <c r="U118" i="5" s="1"/>
  <c r="U117" i="5"/>
  <c r="U116" i="5"/>
  <c r="U108" i="5"/>
  <c r="T107" i="5"/>
  <c r="U107" i="5" s="1"/>
  <c r="U106" i="5"/>
  <c r="U105" i="5"/>
  <c r="T103" i="5"/>
  <c r="U103" i="5" s="1"/>
  <c r="U102" i="5"/>
  <c r="T101" i="5"/>
  <c r="U101" i="5" s="1"/>
  <c r="U100" i="5"/>
  <c r="T96" i="5"/>
  <c r="U96" i="5" s="1"/>
  <c r="U95" i="5"/>
  <c r="T91" i="5"/>
  <c r="U91" i="5" s="1"/>
  <c r="U90" i="5"/>
  <c r="T89" i="5"/>
  <c r="U89" i="5" s="1"/>
  <c r="U88" i="5"/>
  <c r="T87" i="5"/>
  <c r="U87" i="5" s="1"/>
  <c r="T86" i="5"/>
  <c r="U86" i="5" s="1"/>
  <c r="T83" i="5"/>
  <c r="U83" i="5" s="1"/>
  <c r="U82" i="5"/>
  <c r="U79" i="5"/>
  <c r="T75" i="5"/>
  <c r="U75" i="5" s="1"/>
  <c r="U74" i="5"/>
  <c r="U73" i="5"/>
  <c r="T33" i="5"/>
  <c r="U33" i="5" s="1"/>
  <c r="U32" i="5"/>
  <c r="T26" i="5" l="1"/>
  <c r="U26" i="5" s="1"/>
  <c r="U25" i="5"/>
  <c r="T3485" i="5" l="1"/>
  <c r="U3485" i="5" s="1"/>
  <c r="T3475" i="5"/>
  <c r="U3475" i="5" s="1"/>
  <c r="T3473" i="5"/>
  <c r="U3473" i="5" s="1"/>
  <c r="T3504" i="5"/>
  <c r="U3504" i="5" s="1"/>
  <c r="T3501" i="5"/>
  <c r="U3501" i="5" s="1"/>
  <c r="U3799" i="5" l="1"/>
  <c r="T3587" i="5" l="1"/>
  <c r="U3587" i="5" s="1"/>
  <c r="T3586" i="5" l="1"/>
  <c r="U3586" i="5" s="1"/>
  <c r="T3585" i="5"/>
  <c r="U3585" i="5" s="1"/>
  <c r="T3584" i="5"/>
  <c r="U3584" i="5" s="1"/>
  <c r="T3583" i="5"/>
  <c r="U3583" i="5" s="1"/>
  <c r="U3696" i="5"/>
  <c r="U3695" i="5"/>
  <c r="U3793" i="5" l="1"/>
  <c r="T3489" i="5" l="1"/>
  <c r="U3489" i="5" s="1"/>
  <c r="T3487" i="5"/>
  <c r="U3487" i="5" s="1"/>
  <c r="T3483" i="5"/>
  <c r="U3483" i="5" s="1"/>
  <c r="T3494" i="5"/>
  <c r="U3494" i="5" s="1"/>
  <c r="U3694" i="5" l="1"/>
  <c r="U3678" i="5"/>
  <c r="U3675" i="5" l="1"/>
  <c r="U3672" i="5"/>
  <c r="T1181" i="5" l="1"/>
  <c r="U1181" i="5" s="1"/>
  <c r="S3581" i="5" l="1"/>
  <c r="T3581" i="5" s="1"/>
  <c r="U3581" i="5" s="1"/>
  <c r="S3580" i="5"/>
  <c r="T3580" i="5" s="1"/>
  <c r="U3580" i="5" s="1"/>
  <c r="S3579" i="5"/>
  <c r="T3579" i="5" s="1"/>
  <c r="U3579" i="5" s="1"/>
  <c r="S3582" i="5"/>
  <c r="T3582" i="5" s="1"/>
  <c r="U3582" i="5" s="1"/>
  <c r="S3578" i="5"/>
  <c r="T3578" i="5" s="1"/>
  <c r="U3578" i="5" s="1"/>
  <c r="T3554" i="5" l="1"/>
  <c r="U3554" i="5" s="1"/>
  <c r="T3552" i="5"/>
  <c r="U3552" i="5" s="1"/>
  <c r="T3550" i="5"/>
  <c r="U3550" i="5" s="1"/>
  <c r="T3544" i="5"/>
  <c r="U3544" i="5" s="1"/>
  <c r="T3539" i="5"/>
  <c r="U3539" i="5" s="1"/>
  <c r="T3535" i="5"/>
  <c r="U3535" i="5" s="1"/>
  <c r="T3577" i="5" l="1"/>
  <c r="U3577" i="5" s="1"/>
  <c r="T3576" i="5" l="1"/>
  <c r="U3576" i="5" s="1"/>
  <c r="T3575" i="5"/>
  <c r="U3575" i="5" s="1"/>
  <c r="T3574" i="5"/>
  <c r="U3574" i="5" s="1"/>
  <c r="T3573" i="5"/>
  <c r="U3573" i="5" s="1"/>
  <c r="T3572" i="5"/>
  <c r="U3572" i="5" s="1"/>
  <c r="T3571" i="5"/>
  <c r="U3571" i="5" s="1"/>
  <c r="U3382" i="5"/>
  <c r="U895" i="5"/>
  <c r="T3570" i="5"/>
  <c r="U3570" i="5" s="1"/>
  <c r="T3379" i="5"/>
  <c r="U3379" i="5" s="1"/>
  <c r="T3569" i="5" l="1"/>
  <c r="U3569" i="5" s="1"/>
  <c r="T3568" i="5"/>
  <c r="U3568" i="5" s="1"/>
  <c r="T3567" i="5"/>
  <c r="U3567" i="5" s="1"/>
  <c r="T3566" i="5"/>
  <c r="U3566" i="5" s="1"/>
  <c r="T855" i="5" l="1"/>
  <c r="U855" i="5" s="1"/>
  <c r="T3565" i="5"/>
  <c r="U3565" i="5" s="1"/>
  <c r="T3564" i="5"/>
  <c r="U3564" i="5" s="1"/>
  <c r="T3563" i="5"/>
  <c r="U3563" i="5" s="1"/>
  <c r="T3562" i="5"/>
  <c r="U3562" i="5" s="1"/>
  <c r="T3561" i="5"/>
  <c r="U3561" i="5" s="1"/>
  <c r="T3560" i="5"/>
  <c r="U3560" i="5" s="1"/>
  <c r="T3559" i="5" l="1"/>
  <c r="U3559" i="5" s="1"/>
  <c r="T1241" i="5" l="1"/>
  <c r="U1241" i="5" s="1"/>
  <c r="T3558" i="5"/>
  <c r="U3558" i="5" s="1"/>
  <c r="T1063" i="5"/>
  <c r="U1063" i="5" s="1"/>
  <c r="T1610" i="5" l="1"/>
  <c r="U1610" i="5" s="1"/>
  <c r="T3557" i="5" l="1"/>
  <c r="T3548" i="5" l="1"/>
  <c r="U3548" i="5" s="1"/>
  <c r="T3546" i="5"/>
  <c r="U3546" i="5" s="1"/>
  <c r="T3537" i="5"/>
  <c r="U3537" i="5" s="1"/>
  <c r="T3528" i="5"/>
  <c r="U3528" i="5" s="1"/>
  <c r="T3526" i="5"/>
  <c r="U3526" i="5" s="1"/>
  <c r="T3524" i="5"/>
  <c r="U3524" i="5" s="1"/>
  <c r="T3522" i="5"/>
  <c r="U3522" i="5" s="1"/>
  <c r="T3520" i="5"/>
  <c r="U3520" i="5" s="1"/>
  <c r="T3518" i="5"/>
  <c r="U3518" i="5" s="1"/>
  <c r="T3516" i="5"/>
  <c r="U3516" i="5" s="1"/>
  <c r="T3205" i="5" l="1"/>
  <c r="U3205" i="5" s="1"/>
  <c r="T3203" i="5"/>
  <c r="U3203" i="5" s="1"/>
  <c r="T3201" i="5"/>
  <c r="U3201" i="5" s="1"/>
  <c r="T3197" i="5"/>
  <c r="U3197" i="5" s="1"/>
  <c r="T3199" i="5"/>
  <c r="U3199" i="5" s="1"/>
  <c r="U3921" i="5" l="1"/>
  <c r="U3882" i="5"/>
  <c r="U3944" i="5"/>
  <c r="U3937" i="5"/>
  <c r="T3043" i="5"/>
  <c r="U3043" i="5" s="1"/>
  <c r="T3020" i="5"/>
  <c r="U3020" i="5" s="1"/>
  <c r="T3512" i="5"/>
  <c r="U3512" i="5" s="1"/>
  <c r="T3510" i="5"/>
  <c r="U3510" i="5" s="1"/>
  <c r="U3935" i="5" l="1"/>
  <c r="U3933" i="5"/>
  <c r="U3931" i="5"/>
  <c r="T1602" i="5" l="1"/>
  <c r="U1602" i="5" s="1"/>
  <c r="T1600" i="5"/>
  <c r="U1600" i="5" s="1"/>
  <c r="T1598" i="5"/>
  <c r="U1598" i="5" s="1"/>
  <c r="T1596" i="5"/>
  <c r="U1596" i="5" s="1"/>
  <c r="U3553" i="5" l="1"/>
  <c r="U3551" i="5"/>
  <c r="U3549" i="5"/>
  <c r="U3547" i="5"/>
  <c r="U3545" i="5"/>
  <c r="U3543" i="5"/>
  <c r="T3542" i="5"/>
  <c r="U3542" i="5" s="1"/>
  <c r="T3541" i="5"/>
  <c r="U3541" i="5" s="1"/>
  <c r="T3540" i="5"/>
  <c r="U3540" i="5" s="1"/>
  <c r="U3538" i="5"/>
  <c r="U3536" i="5"/>
  <c r="U3534" i="5"/>
  <c r="T3533" i="5"/>
  <c r="U3533" i="5" s="1"/>
  <c r="T3532" i="5"/>
  <c r="U3532" i="5" s="1"/>
  <c r="T3531" i="5"/>
  <c r="U3531" i="5" s="1"/>
  <c r="T3530" i="5"/>
  <c r="U3530" i="5" s="1"/>
  <c r="T3529" i="5"/>
  <c r="U3529" i="5" s="1"/>
  <c r="U3527" i="5"/>
  <c r="U3525" i="5"/>
  <c r="U3523" i="5"/>
  <c r="U3521" i="5"/>
  <c r="U3519" i="5"/>
  <c r="U3517" i="5"/>
  <c r="U3515" i="5"/>
  <c r="U2999" i="5" l="1"/>
  <c r="U3949" i="5" l="1"/>
  <c r="U3948" i="5"/>
  <c r="U3947" i="5"/>
  <c r="U3946" i="5"/>
  <c r="U3945" i="5"/>
  <c r="U3950" i="5"/>
  <c r="U3797" i="5" l="1"/>
  <c r="T2609" i="5" l="1"/>
  <c r="U2609" i="5" s="1"/>
  <c r="T2607" i="5"/>
  <c r="U2607" i="5" s="1"/>
  <c r="T2605" i="5"/>
  <c r="U2605" i="5" s="1"/>
  <c r="T2603" i="5"/>
  <c r="U2603" i="5" s="1"/>
  <c r="T2601" i="5"/>
  <c r="U2601" i="5" s="1"/>
  <c r="T2599" i="5"/>
  <c r="U2599" i="5" s="1"/>
  <c r="T2597" i="5"/>
  <c r="U2597" i="5" s="1"/>
  <c r="T2595" i="5"/>
  <c r="U2595" i="5" s="1"/>
  <c r="T2593" i="5"/>
  <c r="U2593" i="5" s="1"/>
  <c r="T2361" i="5"/>
  <c r="U2361" i="5" s="1"/>
  <c r="T2359" i="5"/>
  <c r="U2359" i="5" s="1"/>
  <c r="T2357" i="5"/>
  <c r="U2357" i="5" s="1"/>
  <c r="T2355" i="5"/>
  <c r="U2355" i="5" s="1"/>
  <c r="T2353" i="5"/>
  <c r="U2353" i="5" s="1"/>
  <c r="T2351" i="5"/>
  <c r="U2351" i="5" s="1"/>
  <c r="T2349" i="5"/>
  <c r="U2349" i="5" s="1"/>
  <c r="T2347" i="5"/>
  <c r="U2347" i="5" s="1"/>
  <c r="T2345" i="5"/>
  <c r="U2345" i="5" s="1"/>
  <c r="T2343" i="5"/>
  <c r="U2343" i="5" s="1"/>
  <c r="T2341" i="5"/>
  <c r="U2341" i="5" s="1"/>
  <c r="T1211" i="5"/>
  <c r="U1211" i="5" s="1"/>
  <c r="T3397" i="5"/>
  <c r="U3397" i="5" s="1"/>
  <c r="T1208" i="5"/>
  <c r="U1208" i="5" s="1"/>
  <c r="T1206" i="5"/>
  <c r="U1206" i="5" s="1"/>
  <c r="T1204" i="5"/>
  <c r="U1204" i="5" s="1"/>
  <c r="T1202" i="5"/>
  <c r="U1202" i="5" s="1"/>
  <c r="T2591" i="5"/>
  <c r="U2591" i="5" s="1"/>
  <c r="T2589" i="5"/>
  <c r="U2589" i="5" s="1"/>
  <c r="T2587" i="5"/>
  <c r="U2587" i="5" s="1"/>
  <c r="T2585" i="5"/>
  <c r="U2585" i="5" s="1"/>
  <c r="T2583" i="5"/>
  <c r="U2583" i="5" s="1"/>
  <c r="T2581" i="5"/>
  <c r="U2581" i="5" s="1"/>
  <c r="T2579" i="5"/>
  <c r="U2579" i="5" s="1"/>
  <c r="T2577" i="5"/>
  <c r="U2577" i="5" s="1"/>
  <c r="T2575" i="5"/>
  <c r="U2575" i="5" s="1"/>
  <c r="T2573" i="5"/>
  <c r="U2573" i="5" s="1"/>
  <c r="T2571" i="5"/>
  <c r="U2571" i="5" s="1"/>
  <c r="T2569" i="5"/>
  <c r="U2569" i="5" s="1"/>
  <c r="T2567" i="5"/>
  <c r="U2567" i="5" s="1"/>
  <c r="T2564" i="5"/>
  <c r="U2564" i="5" s="1"/>
  <c r="T3514" i="5"/>
  <c r="U3514" i="5" s="1"/>
  <c r="U3745" i="5"/>
  <c r="U3744" i="5"/>
  <c r="T3005" i="5"/>
  <c r="U3005" i="5" s="1"/>
  <c r="T3000" i="5"/>
  <c r="U3000" i="5" s="1"/>
  <c r="T3223" i="5"/>
  <c r="U3223" i="5" s="1"/>
  <c r="T2621" i="5"/>
  <c r="U2621" i="5" s="1"/>
  <c r="U2620" i="5"/>
  <c r="T2619" i="5"/>
  <c r="U2619" i="5" s="1"/>
  <c r="U2618" i="5"/>
  <c r="T2617" i="5"/>
  <c r="U2617" i="5" s="1"/>
  <c r="U2616" i="5"/>
  <c r="T2615" i="5"/>
  <c r="U2615" i="5" s="1"/>
  <c r="U2614" i="5"/>
  <c r="T2613" i="5"/>
  <c r="U2613" i="5" s="1"/>
  <c r="U2612" i="5"/>
  <c r="T2611" i="5"/>
  <c r="U2611" i="5" s="1"/>
  <c r="U2610" i="5"/>
  <c r="T2152" i="5"/>
  <c r="U2152" i="5" s="1"/>
  <c r="U2151" i="5"/>
  <c r="T2150" i="5"/>
  <c r="U2150" i="5" s="1"/>
  <c r="U2149" i="5"/>
  <c r="T2148" i="5"/>
  <c r="U2148" i="5" s="1"/>
  <c r="U2147" i="5"/>
  <c r="T2146" i="5"/>
  <c r="U2146" i="5" s="1"/>
  <c r="U2145" i="5"/>
  <c r="T2144" i="5"/>
  <c r="U2144" i="5" s="1"/>
  <c r="U2143" i="5"/>
  <c r="T2142" i="5"/>
  <c r="U2142" i="5" s="1"/>
  <c r="U2141" i="5"/>
  <c r="T2140" i="5"/>
  <c r="U2140" i="5" s="1"/>
  <c r="U2139" i="5"/>
  <c r="T2138" i="5"/>
  <c r="U2138" i="5" s="1"/>
  <c r="U2137" i="5"/>
  <c r="T2136" i="5"/>
  <c r="U2136" i="5" s="1"/>
  <c r="U2135" i="5"/>
  <c r="T1152" i="5"/>
  <c r="U1152" i="5" s="1"/>
  <c r="U1151" i="5"/>
  <c r="T1150" i="5"/>
  <c r="U1150" i="5" s="1"/>
  <c r="U1149" i="5"/>
  <c r="T1148" i="5"/>
  <c r="U1148" i="5" s="1"/>
  <c r="U1147" i="5"/>
  <c r="T1146" i="5"/>
  <c r="U1146" i="5" s="1"/>
  <c r="U1145" i="5"/>
  <c r="T1144" i="5"/>
  <c r="U1144" i="5" s="1"/>
  <c r="U1143" i="5"/>
  <c r="T1142" i="5"/>
  <c r="U1142" i="5" s="1"/>
  <c r="U1141" i="5"/>
  <c r="T1140" i="5"/>
  <c r="U1140" i="5" s="1"/>
  <c r="U1139" i="5"/>
  <c r="T1138" i="5"/>
  <c r="U1138" i="5" s="1"/>
  <c r="U1137" i="5"/>
  <c r="T1136" i="5"/>
  <c r="U1136" i="5" s="1"/>
  <c r="U1135" i="5"/>
  <c r="T1134" i="5"/>
  <c r="U1134" i="5" s="1"/>
  <c r="U1133" i="5"/>
  <c r="T1132" i="5"/>
  <c r="U1132" i="5" s="1"/>
  <c r="U1131" i="5"/>
  <c r="T1130" i="5"/>
  <c r="U1130" i="5" s="1"/>
  <c r="U1129" i="5"/>
  <c r="T1128" i="5"/>
  <c r="U1128" i="5" s="1"/>
  <c r="U1127" i="5"/>
  <c r="T1126" i="5"/>
  <c r="U1126" i="5" s="1"/>
  <c r="U1125" i="5"/>
  <c r="T1124" i="5"/>
  <c r="U1124" i="5" s="1"/>
  <c r="U1123" i="5"/>
  <c r="T1122" i="5"/>
  <c r="U1122" i="5" s="1"/>
  <c r="U1121" i="5"/>
  <c r="T1120" i="5"/>
  <c r="U1120" i="5" s="1"/>
  <c r="U1119" i="5"/>
  <c r="T1118" i="5"/>
  <c r="U1118" i="5" s="1"/>
  <c r="U1117" i="5"/>
  <c r="T1116" i="5"/>
  <c r="U1116" i="5" s="1"/>
  <c r="U1115" i="5"/>
  <c r="T1114" i="5"/>
  <c r="U1114" i="5" s="1"/>
  <c r="U1113" i="5"/>
  <c r="T1112" i="5"/>
  <c r="U1112" i="5" s="1"/>
  <c r="U1111" i="5"/>
  <c r="T1110" i="5"/>
  <c r="U1110" i="5" s="1"/>
  <c r="U1109" i="5"/>
  <c r="T1108" i="5"/>
  <c r="U1108" i="5" s="1"/>
  <c r="U1107" i="5"/>
  <c r="T1106" i="5"/>
  <c r="U1106" i="5" s="1"/>
  <c r="U1105" i="5"/>
  <c r="T1104" i="5"/>
  <c r="U1104" i="5" s="1"/>
  <c r="U1103" i="5"/>
  <c r="T577" i="5" l="1"/>
  <c r="U577" i="5" s="1"/>
  <c r="U576" i="5"/>
  <c r="T3470" i="5" l="1"/>
  <c r="U3470" i="5" s="1"/>
  <c r="T3468" i="5"/>
  <c r="U3468" i="5" s="1"/>
  <c r="T3466" i="5"/>
  <c r="U3466" i="5" s="1"/>
  <c r="T3464" i="5"/>
  <c r="U3464" i="5" s="1"/>
  <c r="T2922" i="5" l="1"/>
  <c r="T2934" i="5"/>
  <c r="T2931" i="5"/>
  <c r="T2928" i="5"/>
  <c r="T2925" i="5"/>
  <c r="T2919" i="5"/>
  <c r="T2916" i="5"/>
  <c r="T2913" i="5"/>
  <c r="T2910" i="5"/>
  <c r="T2907" i="5"/>
  <c r="T2905" i="5"/>
  <c r="T2902" i="5"/>
  <c r="T2899" i="5"/>
  <c r="T2896" i="5"/>
  <c r="T2893" i="5"/>
  <c r="T2890" i="5"/>
  <c r="T2888" i="5"/>
  <c r="T2885" i="5"/>
  <c r="T2883" i="5"/>
  <c r="T2881" i="5"/>
  <c r="T2879" i="5"/>
  <c r="T2877" i="5"/>
  <c r="T2874" i="5"/>
  <c r="T2871" i="5"/>
  <c r="U3503" i="5" l="1"/>
  <c r="U3500" i="5"/>
  <c r="T3513" i="5"/>
  <c r="U3513" i="5" s="1"/>
  <c r="U3511" i="5"/>
  <c r="U3509" i="5"/>
  <c r="T3508" i="5"/>
  <c r="U3508" i="5" s="1"/>
  <c r="T3507" i="5"/>
  <c r="U3507" i="5" s="1"/>
  <c r="U3707" i="5"/>
  <c r="U3663" i="5"/>
  <c r="T3506" i="5"/>
  <c r="U3506" i="5" s="1"/>
  <c r="T3498" i="5"/>
  <c r="U3498" i="5" s="1"/>
  <c r="U3804" i="5" l="1"/>
  <c r="U3795" i="5"/>
  <c r="U3505" i="5"/>
  <c r="T1073" i="5" l="1"/>
  <c r="U1073" i="5" s="1"/>
  <c r="U3502" i="5" l="1"/>
  <c r="U3499" i="5"/>
  <c r="U3497" i="5"/>
  <c r="T3496" i="5"/>
  <c r="U3496" i="5" s="1"/>
  <c r="T3495" i="5"/>
  <c r="U3495" i="5" s="1"/>
  <c r="T3492" i="5"/>
  <c r="U3492" i="5" s="1"/>
  <c r="T3491" i="5"/>
  <c r="U3491" i="5" s="1"/>
  <c r="U3490" i="5"/>
  <c r="U3488" i="5"/>
  <c r="U3486" i="5"/>
  <c r="U3484" i="5"/>
  <c r="U3482" i="5"/>
  <c r="T3481" i="5"/>
  <c r="U3481" i="5" s="1"/>
  <c r="T3480" i="5"/>
  <c r="U3480" i="5" s="1"/>
  <c r="T3479" i="5"/>
  <c r="U3479" i="5" s="1"/>
  <c r="T3478" i="5"/>
  <c r="U3478" i="5" s="1"/>
  <c r="T3477" i="5"/>
  <c r="U3477" i="5" s="1"/>
  <c r="T3476" i="5"/>
  <c r="U3476" i="5" s="1"/>
  <c r="U3474" i="5"/>
  <c r="U3472" i="5"/>
  <c r="T3471" i="5"/>
  <c r="U3471" i="5" s="1"/>
  <c r="U3469" i="5"/>
  <c r="U3467" i="5"/>
  <c r="U3465" i="5"/>
  <c r="U3463" i="5"/>
  <c r="U3461" i="5"/>
  <c r="U3459" i="5"/>
  <c r="T3458" i="5"/>
  <c r="U3458" i="5" s="1"/>
  <c r="T3457" i="5"/>
  <c r="U3457" i="5" s="1"/>
  <c r="T3456" i="5"/>
  <c r="U3456" i="5" s="1"/>
  <c r="T3455" i="5"/>
  <c r="U3455" i="5" s="1"/>
  <c r="T3454" i="5"/>
  <c r="U3416" i="5"/>
  <c r="T3415" i="5"/>
  <c r="U3415" i="5" s="1"/>
  <c r="T3406" i="5"/>
  <c r="U3406" i="5" s="1"/>
  <c r="T3405" i="5"/>
  <c r="U3405" i="5" s="1"/>
  <c r="T3404" i="5"/>
  <c r="U3404" i="5" s="1"/>
  <c r="T3403" i="5"/>
  <c r="U3403" i="5" s="1"/>
  <c r="T3402" i="5"/>
  <c r="U3402" i="5" s="1"/>
  <c r="T3401" i="5"/>
  <c r="U3401" i="5" s="1"/>
  <c r="T3400" i="5"/>
  <c r="U3400" i="5" s="1"/>
  <c r="T3399" i="5"/>
  <c r="U3399" i="5" s="1"/>
  <c r="T3398" i="5"/>
  <c r="U3398" i="5" s="1"/>
  <c r="U3396" i="5"/>
  <c r="T3395" i="5"/>
  <c r="U3395" i="5" s="1"/>
  <c r="T3394" i="5"/>
  <c r="U3394" i="5" s="1"/>
  <c r="T3393" i="5"/>
  <c r="U3393" i="5" s="1"/>
  <c r="T3392" i="5"/>
  <c r="U3392" i="5" s="1"/>
  <c r="T3391" i="5"/>
  <c r="U3391" i="5" s="1"/>
  <c r="T3390" i="5"/>
  <c r="U3390" i="5" s="1"/>
  <c r="T3389" i="5"/>
  <c r="U3389" i="5" s="1"/>
  <c r="T3388" i="5"/>
  <c r="U3388" i="5" s="1"/>
  <c r="T3387" i="5"/>
  <c r="U3387" i="5" s="1"/>
  <c r="T3386" i="5"/>
  <c r="U3386" i="5" s="1"/>
  <c r="T3385" i="5"/>
  <c r="U3385" i="5" s="1"/>
  <c r="T3384" i="5"/>
  <c r="U3384" i="5" s="1"/>
  <c r="U3381" i="5"/>
  <c r="T3380" i="5"/>
  <c r="U3380" i="5" s="1"/>
  <c r="U3378" i="5"/>
  <c r="T3377" i="5"/>
  <c r="U3377" i="5" s="1"/>
  <c r="T3376" i="5"/>
  <c r="U3376" i="5" s="1"/>
  <c r="T3375" i="5"/>
  <c r="U3375" i="5" s="1"/>
  <c r="U3371" i="5"/>
  <c r="U3369" i="5"/>
  <c r="U3367" i="5"/>
  <c r="T3364" i="5"/>
  <c r="U3363" i="5"/>
  <c r="U3362" i="5"/>
  <c r="U3360" i="5"/>
  <c r="T3359" i="5"/>
  <c r="U3359" i="5" s="1"/>
  <c r="T3358" i="5"/>
  <c r="U3358" i="5" s="1"/>
  <c r="T3357" i="5"/>
  <c r="U3357" i="5" s="1"/>
  <c r="T3356" i="5"/>
  <c r="U3356" i="5" s="1"/>
  <c r="T3355" i="5"/>
  <c r="U3355" i="5" s="1"/>
  <c r="T3354" i="5"/>
  <c r="U3354" i="5" s="1"/>
  <c r="T3353" i="5"/>
  <c r="U3353" i="5" s="1"/>
  <c r="T3352" i="5"/>
  <c r="U3352" i="5" s="1"/>
  <c r="T3351" i="5"/>
  <c r="U3351" i="5" s="1"/>
  <c r="T3350" i="5"/>
  <c r="U3350" i="5" s="1"/>
  <c r="T3349" i="5"/>
  <c r="U3349" i="5" s="1"/>
  <c r="T3348" i="5"/>
  <c r="U3348" i="5" s="1"/>
  <c r="T3347" i="5"/>
  <c r="U3347" i="5" s="1"/>
  <c r="T3346" i="5"/>
  <c r="U3346" i="5" s="1"/>
  <c r="T3345" i="5"/>
  <c r="U3345" i="5" s="1"/>
  <c r="T3344" i="5"/>
  <c r="U3344" i="5" s="1"/>
  <c r="T3343" i="5"/>
  <c r="U3343" i="5" s="1"/>
  <c r="T3342" i="5"/>
  <c r="U3342" i="5" s="1"/>
  <c r="U3454" i="5" l="1"/>
  <c r="U3364" i="5"/>
  <c r="U3493" i="5"/>
  <c r="U2934" i="5"/>
  <c r="U2931" i="5"/>
  <c r="U2928" i="5"/>
  <c r="U2925" i="5"/>
  <c r="U2922" i="5"/>
  <c r="U2919" i="5"/>
  <c r="U2916" i="5"/>
  <c r="U2913" i="5"/>
  <c r="U2910" i="5"/>
  <c r="U2907" i="5"/>
  <c r="U2905" i="5"/>
  <c r="U2902" i="5"/>
  <c r="U2899" i="5"/>
  <c r="U2896" i="5"/>
  <c r="U2892" i="5"/>
  <c r="U2893" i="5"/>
  <c r="U2890" i="5"/>
  <c r="U2888" i="5"/>
  <c r="U2885" i="5"/>
  <c r="U2883" i="5"/>
  <c r="U2881" i="5"/>
  <c r="U2879" i="5"/>
  <c r="U2877" i="5"/>
  <c r="U2874" i="5"/>
  <c r="U2871" i="5"/>
  <c r="U3679" i="5"/>
  <c r="T1608" i="5" l="1"/>
  <c r="U1608" i="5" s="1"/>
  <c r="T1606" i="5"/>
  <c r="U1606" i="5" s="1"/>
  <c r="T303" i="5" l="1"/>
  <c r="U303" i="5" s="1"/>
  <c r="T296" i="5"/>
  <c r="U296" i="5" s="1"/>
  <c r="T293" i="5"/>
  <c r="U293" i="5" s="1"/>
  <c r="T291" i="5"/>
  <c r="U291" i="5" s="1"/>
  <c r="T287" i="5"/>
  <c r="U287" i="5" s="1"/>
  <c r="T285" i="5" l="1"/>
  <c r="U285" i="5" s="1"/>
  <c r="U3942" i="5"/>
  <c r="U3941" i="5"/>
  <c r="U3940" i="5"/>
  <c r="U3930" i="5"/>
  <c r="U3929" i="5"/>
  <c r="U3928" i="5"/>
  <c r="U3927" i="5"/>
  <c r="U3925" i="5"/>
  <c r="U3918" i="5"/>
  <c r="U3916" i="5"/>
  <c r="U3914" i="5"/>
  <c r="U3910" i="5"/>
  <c r="U3908" i="5"/>
  <c r="U3906" i="5"/>
  <c r="U3904" i="5"/>
  <c r="U3902" i="5"/>
  <c r="U3900" i="5"/>
  <c r="U3898" i="5"/>
  <c r="U3896" i="5" l="1"/>
  <c r="U3894" i="5"/>
  <c r="U3892" i="5"/>
  <c r="U3889" i="5"/>
  <c r="U3887" i="5"/>
  <c r="U3885" i="5"/>
  <c r="U3876" i="5"/>
  <c r="U3871" i="5"/>
  <c r="U3869" i="5"/>
  <c r="U3867" i="5"/>
  <c r="U3862" i="5"/>
  <c r="U3852" i="5"/>
  <c r="U3848" i="5"/>
  <c r="U3836" i="5"/>
  <c r="U3834" i="5"/>
  <c r="U3821" i="5"/>
  <c r="U3819" i="5"/>
  <c r="U3817" i="5"/>
  <c r="U3815" i="5"/>
  <c r="U3807" i="5"/>
  <c r="U3780" i="5"/>
  <c r="U3777" i="5"/>
  <c r="U3774" i="5"/>
  <c r="U3739" i="5"/>
  <c r="U3737" i="5"/>
  <c r="U3735" i="5"/>
  <c r="U3733" i="5"/>
  <c r="U3731" i="5"/>
  <c r="U3729" i="5"/>
  <c r="U3727" i="5"/>
  <c r="U3725" i="5"/>
  <c r="U3723" i="5"/>
  <c r="U3721" i="5"/>
  <c r="U3719" i="5"/>
  <c r="U3717" i="5"/>
  <c r="U3715" i="5"/>
  <c r="U3714" i="5"/>
  <c r="U3710" i="5"/>
  <c r="U3706" i="5"/>
  <c r="U3705" i="5"/>
  <c r="U3704" i="5"/>
  <c r="U3703" i="5"/>
  <c r="U3702" i="5"/>
  <c r="U3701" i="5"/>
  <c r="U3690" i="5"/>
  <c r="U3689" i="5"/>
  <c r="U3683" i="5"/>
  <c r="U3681" i="5"/>
  <c r="U3669" i="5"/>
  <c r="T3188" i="5"/>
  <c r="U3188" i="5" s="1"/>
  <c r="U3187" i="5"/>
  <c r="T3186" i="5"/>
  <c r="U3186" i="5" s="1"/>
  <c r="U3185" i="5"/>
  <c r="T3184" i="5"/>
  <c r="U3184" i="5" s="1"/>
  <c r="U3183" i="5"/>
  <c r="T3182" i="5"/>
  <c r="U3182" i="5" s="1"/>
  <c r="U3181" i="5"/>
  <c r="T3179" i="5"/>
  <c r="U3179" i="5" s="1"/>
  <c r="U3178" i="5"/>
  <c r="T3177" i="5"/>
  <c r="U3177" i="5" s="1"/>
  <c r="U3176" i="5"/>
  <c r="T3175" i="5"/>
  <c r="U3175" i="5" s="1"/>
  <c r="U3174" i="5"/>
  <c r="T3170" i="5"/>
  <c r="U3170" i="5" s="1"/>
  <c r="U3169" i="5"/>
  <c r="T3168" i="5"/>
  <c r="U3168" i="5" s="1"/>
  <c r="U3167" i="5"/>
  <c r="T3166" i="5"/>
  <c r="U3166" i="5" s="1"/>
  <c r="U3165" i="5"/>
  <c r="T3164" i="5"/>
  <c r="U3164" i="5" s="1"/>
  <c r="U3163" i="5"/>
  <c r="T3162" i="5"/>
  <c r="U3162" i="5" s="1"/>
  <c r="U3161" i="5"/>
  <c r="T3160" i="5"/>
  <c r="U3160" i="5" s="1"/>
  <c r="U3159" i="5"/>
  <c r="T3158" i="5"/>
  <c r="U3158" i="5" s="1"/>
  <c r="U3157" i="5"/>
  <c r="T3156" i="5"/>
  <c r="U3156" i="5" s="1"/>
  <c r="U3155" i="5"/>
  <c r="T3153" i="5"/>
  <c r="U3153" i="5" s="1"/>
  <c r="U3152" i="5"/>
  <c r="T3151" i="5"/>
  <c r="U3151" i="5" s="1"/>
  <c r="U3150" i="5"/>
  <c r="T3149" i="5"/>
  <c r="U3149" i="5" s="1"/>
  <c r="U3148" i="5"/>
  <c r="T3147" i="5"/>
  <c r="U3147" i="5" s="1"/>
  <c r="U3146" i="5"/>
  <c r="T3145" i="5"/>
  <c r="U3145" i="5" s="1"/>
  <c r="U3144" i="5"/>
  <c r="T3143" i="5"/>
  <c r="U3143" i="5" s="1"/>
  <c r="U3142" i="5"/>
  <c r="U3141" i="5"/>
  <c r="U3140" i="5"/>
  <c r="T3139" i="5"/>
  <c r="U3139" i="5" s="1"/>
  <c r="U3138" i="5"/>
  <c r="U3136" i="5"/>
  <c r="U3135" i="5"/>
  <c r="U3133" i="5"/>
  <c r="U3132" i="5"/>
  <c r="U3130" i="5"/>
  <c r="U3129" i="5"/>
  <c r="T3081" i="5"/>
  <c r="U3081" i="5" s="1"/>
  <c r="U3080" i="5"/>
  <c r="T3078" i="5"/>
  <c r="U3078" i="5" s="1"/>
  <c r="U3077" i="5"/>
  <c r="T3076" i="5"/>
  <c r="U3076" i="5" s="1"/>
  <c r="U3075" i="5"/>
  <c r="T3070" i="5"/>
  <c r="U3070" i="5" s="1"/>
  <c r="U3042" i="5"/>
  <c r="U3041" i="5"/>
  <c r="T3040" i="5"/>
  <c r="U3040" i="5" s="1"/>
  <c r="U3039" i="5"/>
  <c r="T3038" i="5"/>
  <c r="U3038" i="5" s="1"/>
  <c r="U3037" i="5"/>
  <c r="T3016" i="5"/>
  <c r="U3016" i="5" s="1"/>
  <c r="U3015" i="5"/>
  <c r="T3007" i="5"/>
  <c r="U3007" i="5" s="1"/>
  <c r="U3006" i="5"/>
  <c r="T3002" i="5"/>
  <c r="U3002" i="5" s="1"/>
  <c r="U2998" i="5"/>
  <c r="T2997" i="5"/>
  <c r="U2997" i="5" s="1"/>
  <c r="T1533" i="5" l="1"/>
  <c r="U1533" i="5" s="1"/>
  <c r="U1404" i="5"/>
  <c r="U1405" i="5"/>
  <c r="U1406" i="5"/>
  <c r="U1407" i="5"/>
  <c r="U1262" i="5"/>
  <c r="U1263" i="5"/>
  <c r="U1264" i="5"/>
  <c r="U1265" i="5"/>
  <c r="U1266" i="5"/>
  <c r="U1267" i="5"/>
  <c r="U1268" i="5"/>
  <c r="U1258" i="5"/>
  <c r="U1259" i="5"/>
  <c r="U1251" i="5"/>
  <c r="U1252" i="5"/>
  <c r="T1006" i="5" l="1"/>
  <c r="T806" i="5"/>
  <c r="U806" i="5" s="1"/>
  <c r="T804" i="5"/>
  <c r="U804" i="5" s="1"/>
  <c r="T796" i="5"/>
  <c r="U796" i="5" s="1"/>
  <c r="T794" i="5"/>
  <c r="U794" i="5" s="1"/>
  <c r="T792" i="5"/>
  <c r="U792" i="5" s="1"/>
  <c r="T790" i="5"/>
  <c r="U790" i="5" s="1"/>
  <c r="T788" i="5"/>
  <c r="U788" i="5" s="1"/>
  <c r="T829" i="5"/>
  <c r="U829" i="5" s="1"/>
  <c r="T827" i="5"/>
  <c r="U827" i="5" s="1"/>
  <c r="T825" i="5"/>
  <c r="U825" i="5" s="1"/>
  <c r="T814" i="5"/>
  <c r="U814" i="5" s="1"/>
  <c r="T810" i="5"/>
  <c r="U810" i="5" s="1"/>
  <c r="T994" i="5"/>
  <c r="U994" i="5" s="1"/>
  <c r="T987" i="5"/>
  <c r="U987" i="5" s="1"/>
  <c r="T985" i="5"/>
  <c r="U985" i="5" s="1"/>
  <c r="T983" i="5"/>
  <c r="U983" i="5" s="1"/>
  <c r="T981" i="5"/>
  <c r="U981" i="5" s="1"/>
  <c r="U953" i="5"/>
  <c r="U948" i="5"/>
  <c r="T938" i="5"/>
  <c r="U938" i="5" s="1"/>
  <c r="T934" i="5"/>
  <c r="U934" i="5" s="1"/>
  <c r="T930" i="5"/>
  <c r="U930" i="5" s="1"/>
  <c r="T928" i="5"/>
  <c r="U928" i="5" s="1"/>
  <c r="T914" i="5"/>
  <c r="U914" i="5" s="1"/>
  <c r="T910" i="5"/>
  <c r="U910" i="5" s="1"/>
  <c r="U894" i="5" l="1"/>
  <c r="T883" i="5" l="1"/>
  <c r="U883" i="5" s="1"/>
  <c r="T874" i="5"/>
  <c r="U874" i="5" s="1"/>
  <c r="T872" i="5"/>
  <c r="U872" i="5" s="1"/>
  <c r="T870" i="5"/>
  <c r="U870" i="5" s="1"/>
  <c r="T868" i="5"/>
  <c r="U868" i="5" s="1"/>
  <c r="T866" i="5"/>
  <c r="U866" i="5" s="1"/>
  <c r="T864" i="5"/>
  <c r="U864" i="5" s="1"/>
  <c r="T862" i="5"/>
  <c r="U862" i="5" s="1"/>
  <c r="T860" i="5"/>
  <c r="U860" i="5" s="1"/>
  <c r="T857" i="5"/>
  <c r="U857" i="5" s="1"/>
  <c r="T1164" i="5"/>
  <c r="U1164" i="5" s="1"/>
  <c r="T833" i="5"/>
  <c r="U833" i="5" s="1"/>
  <c r="T997" i="5"/>
  <c r="U997" i="5" s="1"/>
  <c r="T777" i="5" l="1"/>
  <c r="U777" i="5" s="1"/>
  <c r="T696" i="5"/>
  <c r="U696" i="5" s="1"/>
  <c r="T645" i="5"/>
  <c r="U645" i="5" s="1"/>
  <c r="U600" i="5"/>
  <c r="T598" i="5"/>
  <c r="U598" i="5" s="1"/>
  <c r="U583" i="5"/>
  <c r="T582" i="5"/>
  <c r="U582" i="5" s="1"/>
  <c r="T512" i="5" l="1"/>
  <c r="T513" i="5"/>
  <c r="T514" i="5"/>
  <c r="T515" i="5"/>
  <c r="T526" i="5"/>
  <c r="U526" i="5" s="1"/>
  <c r="T524" i="5"/>
  <c r="U524" i="5" s="1"/>
  <c r="T511" i="5"/>
  <c r="U511" i="5" s="1"/>
  <c r="T507" i="5"/>
  <c r="U507" i="5" s="1"/>
  <c r="T497" i="5"/>
  <c r="U497" i="5" s="1"/>
  <c r="T495" i="5"/>
  <c r="U495" i="5" s="1"/>
  <c r="T486" i="5"/>
  <c r="U486" i="5" s="1"/>
  <c r="T482" i="5"/>
  <c r="U482" i="5" s="1"/>
  <c r="T477" i="5"/>
  <c r="U477" i="5" s="1"/>
  <c r="T505" i="5"/>
  <c r="U505" i="5" s="1"/>
  <c r="T503" i="5"/>
  <c r="U503" i="5" s="1"/>
  <c r="T489" i="5"/>
  <c r="U489" i="5" s="1"/>
  <c r="T484" i="5"/>
  <c r="U484" i="5" s="1"/>
  <c r="U258" i="5" l="1"/>
  <c r="T167" i="5"/>
  <c r="U167" i="5" s="1"/>
  <c r="T164" i="5"/>
  <c r="U164" i="5" s="1"/>
  <c r="T159" i="5"/>
  <c r="U159" i="5" s="1"/>
  <c r="T161" i="5"/>
  <c r="U161" i="5" s="1"/>
  <c r="U152" i="5"/>
  <c r="U148" i="5"/>
  <c r="T128" i="5"/>
  <c r="U128" i="5" s="1"/>
  <c r="T98" i="5"/>
  <c r="U98" i="5" s="1"/>
  <c r="T93" i="5" l="1"/>
  <c r="U93" i="5" s="1"/>
  <c r="U3215" i="5" l="1"/>
  <c r="U3213" i="5"/>
  <c r="U3850" i="5" l="1"/>
  <c r="T3341" i="5"/>
  <c r="U3341" i="5" s="1"/>
  <c r="T3340" i="5"/>
  <c r="U3340" i="5" s="1"/>
  <c r="T3339" i="5"/>
  <c r="U3339" i="5" s="1"/>
  <c r="T3338" i="5"/>
  <c r="U3338" i="5" s="1"/>
  <c r="T3337" i="5"/>
  <c r="U3337" i="5" s="1"/>
  <c r="T2950" i="5" l="1"/>
  <c r="U2950" i="5" s="1"/>
  <c r="T2946" i="5"/>
  <c r="U2946" i="5" s="1"/>
  <c r="T2944" i="5"/>
  <c r="U2944" i="5" s="1"/>
  <c r="T2940" i="5"/>
  <c r="U2940" i="5" s="1"/>
  <c r="T3334" i="5" l="1"/>
  <c r="U3334" i="5" s="1"/>
  <c r="T3333" i="5"/>
  <c r="U3333" i="5" s="1"/>
  <c r="T3332" i="5"/>
  <c r="U3332" i="5" s="1"/>
  <c r="T3331" i="5"/>
  <c r="U3331" i="5" s="1"/>
  <c r="T3330" i="5"/>
  <c r="U3330" i="5" s="1"/>
  <c r="T3329" i="5"/>
  <c r="U3329" i="5" s="1"/>
  <c r="T3328" i="5"/>
  <c r="U3328" i="5" s="1"/>
  <c r="T3327" i="5"/>
  <c r="U3327" i="5" s="1"/>
  <c r="T561" i="5" l="1"/>
  <c r="U561" i="5" s="1"/>
  <c r="U2933" i="5" l="1"/>
  <c r="U2930" i="5"/>
  <c r="U2927" i="5"/>
  <c r="U2924" i="5"/>
  <c r="U2921" i="5"/>
  <c r="U2918" i="5"/>
  <c r="U2915" i="5"/>
  <c r="U2912" i="5"/>
  <c r="U2909" i="5"/>
  <c r="U2904" i="5"/>
  <c r="U2901" i="5"/>
  <c r="U2898" i="5"/>
  <c r="U2895" i="5" l="1"/>
  <c r="U2887" i="5"/>
  <c r="U2876" i="5"/>
  <c r="U2873" i="5"/>
  <c r="U2949" i="5"/>
  <c r="T2948" i="5"/>
  <c r="U2948" i="5" s="1"/>
  <c r="T2942" i="5"/>
  <c r="U2942" i="5" s="1"/>
  <c r="U1339" i="5" l="1"/>
  <c r="T1340" i="5"/>
  <c r="U1340" i="5" s="1"/>
  <c r="T1338" i="5"/>
  <c r="U1338" i="5" s="1"/>
  <c r="T1336" i="5"/>
  <c r="U1336" i="5" s="1"/>
  <c r="T1334" i="5"/>
  <c r="U1334" i="5" s="1"/>
  <c r="T1332" i="5"/>
  <c r="U1332" i="5" s="1"/>
  <c r="U1329" i="5"/>
  <c r="T1330" i="5"/>
  <c r="U1330" i="5" s="1"/>
  <c r="T1328" i="5"/>
  <c r="U1328" i="5" s="1"/>
  <c r="T1326" i="5"/>
  <c r="U1326" i="5" s="1"/>
  <c r="T1324" i="5"/>
  <c r="U1324" i="5" s="1"/>
  <c r="T1322" i="5"/>
  <c r="U1322" i="5" s="1"/>
  <c r="T1320" i="5"/>
  <c r="U1320" i="5" s="1"/>
  <c r="U1317" i="5"/>
  <c r="T1318" i="5"/>
  <c r="U1318" i="5" s="1"/>
  <c r="T1316" i="5"/>
  <c r="U1316" i="5" s="1"/>
  <c r="U1313" i="5"/>
  <c r="T1314" i="5"/>
  <c r="U1314" i="5" s="1"/>
  <c r="T1312" i="5"/>
  <c r="U1312" i="5" s="1"/>
  <c r="T1310" i="5"/>
  <c r="U1310" i="5" s="1"/>
  <c r="U1307" i="5"/>
  <c r="T1308" i="5"/>
  <c r="U1308" i="5" s="1"/>
  <c r="U1305" i="5"/>
  <c r="T1306" i="5"/>
  <c r="U1306" i="5" s="1"/>
  <c r="U1303" i="5"/>
  <c r="T1304" i="5"/>
  <c r="U1304" i="5" s="1"/>
  <c r="U1301" i="5"/>
  <c r="T1302" i="5"/>
  <c r="U1302" i="5" s="1"/>
  <c r="U1299" i="5"/>
  <c r="T1300" i="5"/>
  <c r="U1300" i="5" s="1"/>
  <c r="U1297" i="5"/>
  <c r="T1298" i="5"/>
  <c r="U1298" i="5" s="1"/>
  <c r="U1295" i="5"/>
  <c r="T1296" i="5"/>
  <c r="U1296" i="5" s="1"/>
  <c r="U1293" i="5"/>
  <c r="T1294" i="5"/>
  <c r="U1294" i="5" s="1"/>
  <c r="T1292" i="5"/>
  <c r="U1292" i="5" s="1"/>
  <c r="T1290" i="5"/>
  <c r="U1290" i="5" s="1"/>
  <c r="T1288" i="5"/>
  <c r="U1288" i="5" s="1"/>
  <c r="T1286" i="5"/>
  <c r="U1286" i="5" s="1"/>
  <c r="T1284" i="5"/>
  <c r="U1284" i="5" s="1"/>
  <c r="T1282" i="5"/>
  <c r="U1282" i="5" s="1"/>
  <c r="T1280" i="5"/>
  <c r="U1280" i="5" s="1"/>
  <c r="U3926" i="5" l="1"/>
  <c r="U3326" i="5"/>
  <c r="U3325" i="5"/>
  <c r="U3324" i="5"/>
  <c r="U3323" i="5"/>
  <c r="U3322" i="5"/>
  <c r="U3321" i="5"/>
  <c r="U3320" i="5"/>
  <c r="U3319" i="5"/>
  <c r="U3318" i="5"/>
  <c r="U3317" i="5"/>
  <c r="U3316" i="5"/>
  <c r="U3296" i="5"/>
  <c r="U3231" i="5"/>
  <c r="T3230" i="5"/>
  <c r="U3230" i="5" s="1"/>
  <c r="T3229" i="5"/>
  <c r="U3229" i="5" s="1"/>
  <c r="T3228" i="5"/>
  <c r="U3228" i="5" s="1"/>
  <c r="T3227" i="5"/>
  <c r="U3227" i="5" s="1"/>
  <c r="T3226" i="5"/>
  <c r="U3226" i="5" s="1"/>
  <c r="T3221" i="5"/>
  <c r="U3221" i="5" s="1"/>
  <c r="U3859" i="5"/>
  <c r="U3858" i="5"/>
  <c r="U3857" i="5"/>
  <c r="U3856" i="5"/>
  <c r="U3843" i="5"/>
  <c r="U3840" i="5"/>
  <c r="U3826" i="5"/>
  <c r="U3825" i="5"/>
  <c r="U3824" i="5" l="1"/>
  <c r="T3211" i="5"/>
  <c r="U3211" i="5" s="1"/>
  <c r="U3210" i="5"/>
  <c r="T3209" i="5"/>
  <c r="U3209" i="5" s="1"/>
  <c r="U3208" i="5"/>
  <c r="T3207" i="5"/>
  <c r="U3207" i="5" s="1"/>
  <c r="U3206" i="5"/>
  <c r="T773" i="5" l="1"/>
  <c r="U773" i="5" s="1"/>
  <c r="T325" i="5" l="1"/>
  <c r="T323" i="5"/>
  <c r="U323" i="5" s="1"/>
  <c r="U325" i="5" l="1"/>
  <c r="T1645" i="5"/>
  <c r="U1645" i="5" s="1"/>
  <c r="T1643" i="5"/>
  <c r="U1643" i="5" s="1"/>
  <c r="T592" i="5" l="1"/>
  <c r="U592" i="5" s="1"/>
  <c r="T575" i="5"/>
  <c r="U575" i="5" s="1"/>
  <c r="T392" i="5"/>
  <c r="U392" i="5" s="1"/>
  <c r="U757" i="5" l="1"/>
  <c r="U756" i="5"/>
  <c r="T461" i="5" l="1"/>
  <c r="U3923" i="5" l="1"/>
  <c r="U3922" i="5"/>
  <c r="U3912" i="5"/>
  <c r="U3911" i="5"/>
  <c r="U3890" i="5"/>
  <c r="U3883" i="5"/>
  <c r="U3879" i="5"/>
  <c r="U3878" i="5"/>
  <c r="U3877" i="5"/>
  <c r="U3874" i="5"/>
  <c r="U3873" i="5"/>
  <c r="U3872" i="5"/>
  <c r="U3865" i="5"/>
  <c r="U3864" i="5"/>
  <c r="U3863" i="5"/>
  <c r="U3860" i="5"/>
  <c r="U3855" i="5"/>
  <c r="U3854" i="5"/>
  <c r="U3853" i="5"/>
  <c r="U3849" i="5"/>
  <c r="U3846" i="5"/>
  <c r="U3845" i="5"/>
  <c r="U3844" i="5"/>
  <c r="U3841" i="5"/>
  <c r="U3838" i="5"/>
  <c r="U3837" i="5"/>
  <c r="U3832" i="5"/>
  <c r="U3831" i="5"/>
  <c r="U3830" i="5"/>
  <c r="U3829" i="5"/>
  <c r="U3828" i="5"/>
  <c r="U3827" i="5"/>
  <c r="U3822" i="5"/>
  <c r="U3813" i="5"/>
  <c r="U3812" i="5"/>
  <c r="U3811" i="5"/>
  <c r="U3810" i="5"/>
  <c r="U3809" i="5"/>
  <c r="U3808" i="5"/>
  <c r="U3805" i="5"/>
  <c r="U3803" i="5"/>
  <c r="U3802" i="5"/>
  <c r="U3801" i="5"/>
  <c r="U3800" i="5"/>
  <c r="U3796" i="5"/>
  <c r="U3794" i="5"/>
  <c r="U3791" i="5"/>
  <c r="U3790" i="5"/>
  <c r="U3789" i="5"/>
  <c r="U3788" i="5"/>
  <c r="U3787" i="5"/>
  <c r="U3786" i="5"/>
  <c r="U3785" i="5"/>
  <c r="U3784" i="5"/>
  <c r="U3783" i="5"/>
  <c r="U3782" i="5"/>
  <c r="U3781" i="5"/>
  <c r="U3778" i="5"/>
  <c r="U3771" i="5"/>
  <c r="U3770" i="5"/>
  <c r="U3769" i="5"/>
  <c r="U3768" i="5"/>
  <c r="U3767" i="5"/>
  <c r="U3766" i="5"/>
  <c r="U3765" i="5"/>
  <c r="U3764" i="5"/>
  <c r="U3763" i="5"/>
  <c r="U3762" i="5"/>
  <c r="U3761" i="5"/>
  <c r="U3760" i="5"/>
  <c r="U3759" i="5"/>
  <c r="U3758" i="5"/>
  <c r="U3757" i="5"/>
  <c r="U3756" i="5"/>
  <c r="U3755" i="5"/>
  <c r="U3754" i="5"/>
  <c r="U3753" i="5"/>
  <c r="U3752" i="5"/>
  <c r="U3751" i="5"/>
  <c r="U3750" i="5"/>
  <c r="U3749" i="5"/>
  <c r="U3748" i="5"/>
  <c r="U3747" i="5"/>
  <c r="U3746" i="5"/>
  <c r="U3743" i="5"/>
  <c r="U3742" i="5"/>
  <c r="U3741" i="5"/>
  <c r="U3740" i="5"/>
  <c r="U3713" i="5"/>
  <c r="U3712" i="5"/>
  <c r="U3711" i="5"/>
  <c r="U3708" i="5"/>
  <c r="U3700" i="5"/>
  <c r="U3699" i="5"/>
  <c r="U3692" i="5"/>
  <c r="U3691" i="5"/>
  <c r="U3688" i="5"/>
  <c r="U3687" i="5"/>
  <c r="U3686" i="5"/>
  <c r="U3685" i="5"/>
  <c r="U3684" i="5"/>
  <c r="U3667" i="5"/>
  <c r="U3666" i="5"/>
  <c r="U3665" i="5"/>
  <c r="U3664" i="5"/>
  <c r="U3662" i="5"/>
  <c r="U3661" i="5"/>
  <c r="U3660" i="5"/>
  <c r="U3659" i="5"/>
  <c r="U3220" i="5"/>
  <c r="U3219" i="5"/>
  <c r="U3218" i="5"/>
  <c r="U3217" i="5"/>
  <c r="U3216" i="5"/>
  <c r="U3214" i="5"/>
  <c r="U3212" i="5"/>
  <c r="U3204" i="5"/>
  <c r="U3202" i="5"/>
  <c r="U3200" i="5"/>
  <c r="U3198" i="5"/>
  <c r="U3196" i="5"/>
  <c r="T3195" i="5"/>
  <c r="U3195" i="5" s="1"/>
  <c r="T3194" i="5"/>
  <c r="U3194" i="5" s="1"/>
  <c r="T3193" i="5"/>
  <c r="U3193" i="5" s="1"/>
  <c r="T3192" i="5"/>
  <c r="U3192" i="5" s="1"/>
  <c r="T3191" i="5"/>
  <c r="U3191" i="5" s="1"/>
  <c r="T3190" i="5"/>
  <c r="U3190" i="5" s="1"/>
  <c r="T3189" i="5"/>
  <c r="U3180" i="5"/>
  <c r="U3173" i="5"/>
  <c r="U3172" i="5"/>
  <c r="U3171" i="5"/>
  <c r="U3154" i="5"/>
  <c r="T3128" i="5"/>
  <c r="U3128" i="5" s="1"/>
  <c r="T3127" i="5"/>
  <c r="U3127" i="5" s="1"/>
  <c r="T3126" i="5"/>
  <c r="U3126" i="5" s="1"/>
  <c r="T3125" i="5"/>
  <c r="U3125" i="5" s="1"/>
  <c r="T3124" i="5"/>
  <c r="U3124" i="5" s="1"/>
  <c r="T3123" i="5"/>
  <c r="U3123" i="5" s="1"/>
  <c r="T3122" i="5"/>
  <c r="U3122" i="5" s="1"/>
  <c r="T3121" i="5"/>
  <c r="U3121" i="5" s="1"/>
  <c r="T3120" i="5"/>
  <c r="U3120" i="5" s="1"/>
  <c r="T3119" i="5"/>
  <c r="U3119" i="5" s="1"/>
  <c r="T3118" i="5"/>
  <c r="U3118" i="5" s="1"/>
  <c r="T3117" i="5"/>
  <c r="U3117" i="5" s="1"/>
  <c r="T3116" i="5"/>
  <c r="U3116" i="5" s="1"/>
  <c r="T3115" i="5"/>
  <c r="U3115" i="5" s="1"/>
  <c r="T3114" i="5"/>
  <c r="U3114" i="5" s="1"/>
  <c r="T3113" i="5"/>
  <c r="U3113" i="5" s="1"/>
  <c r="T3112" i="5"/>
  <c r="U3112" i="5" s="1"/>
  <c r="T3111" i="5"/>
  <c r="U3111" i="5" s="1"/>
  <c r="T3110" i="5"/>
  <c r="U3110" i="5" s="1"/>
  <c r="T3109" i="5"/>
  <c r="U3109" i="5" s="1"/>
  <c r="T3108" i="5"/>
  <c r="U3108" i="5" s="1"/>
  <c r="T3107" i="5"/>
  <c r="U3107" i="5" s="1"/>
  <c r="T3106" i="5"/>
  <c r="U3106" i="5" s="1"/>
  <c r="T3105" i="5"/>
  <c r="U3105" i="5" s="1"/>
  <c r="T3104" i="5"/>
  <c r="U3104" i="5" s="1"/>
  <c r="T3103" i="5"/>
  <c r="U3103" i="5" s="1"/>
  <c r="T3102" i="5"/>
  <c r="U3102" i="5" s="1"/>
  <c r="T3101" i="5"/>
  <c r="U3101" i="5" s="1"/>
  <c r="T3100" i="5"/>
  <c r="U3100" i="5" s="1"/>
  <c r="T3099" i="5"/>
  <c r="U3099" i="5" s="1"/>
  <c r="T3098" i="5"/>
  <c r="U3098" i="5" s="1"/>
  <c r="T3097" i="5"/>
  <c r="U3097" i="5" s="1"/>
  <c r="T3096" i="5"/>
  <c r="U3096" i="5" s="1"/>
  <c r="T3095" i="5"/>
  <c r="U3095" i="5" s="1"/>
  <c r="T3094" i="5"/>
  <c r="U3094" i="5" s="1"/>
  <c r="T3093" i="5"/>
  <c r="U3093" i="5" s="1"/>
  <c r="T3092" i="5"/>
  <c r="U3092" i="5" s="1"/>
  <c r="T3091" i="5"/>
  <c r="U3091" i="5" s="1"/>
  <c r="T3090" i="5"/>
  <c r="U3090" i="5" s="1"/>
  <c r="T3089" i="5"/>
  <c r="U3089" i="5" s="1"/>
  <c r="T3088" i="5"/>
  <c r="U3088" i="5" s="1"/>
  <c r="T3087" i="5"/>
  <c r="U3087" i="5" s="1"/>
  <c r="T3086" i="5"/>
  <c r="U3086" i="5" s="1"/>
  <c r="T3085" i="5"/>
  <c r="U3085" i="5" s="1"/>
  <c r="T3084" i="5"/>
  <c r="U3084" i="5" s="1"/>
  <c r="T3083" i="5"/>
  <c r="U3083" i="5" s="1"/>
  <c r="T3082" i="5"/>
  <c r="U3082" i="5" s="1"/>
  <c r="U3079" i="5"/>
  <c r="T3074" i="5"/>
  <c r="U3074" i="5" s="1"/>
  <c r="T3073" i="5"/>
  <c r="U3073" i="5" s="1"/>
  <c r="T3072" i="5"/>
  <c r="U3072" i="5" s="1"/>
  <c r="T3071" i="5"/>
  <c r="U3071" i="5" s="1"/>
  <c r="T3068" i="5"/>
  <c r="U3068" i="5" s="1"/>
  <c r="T3067" i="5"/>
  <c r="U3067" i="5" s="1"/>
  <c r="T3066" i="5"/>
  <c r="U3066" i="5" s="1"/>
  <c r="T3065" i="5"/>
  <c r="U3065" i="5" s="1"/>
  <c r="T3064" i="5"/>
  <c r="U3064" i="5" s="1"/>
  <c r="T3063" i="5"/>
  <c r="U3063" i="5" s="1"/>
  <c r="T3062" i="5"/>
  <c r="U3062" i="5" s="1"/>
  <c r="T3061" i="5"/>
  <c r="U3061" i="5" s="1"/>
  <c r="T3060" i="5"/>
  <c r="U3060" i="5" s="1"/>
  <c r="T3059" i="5"/>
  <c r="U3059" i="5" s="1"/>
  <c r="T3058" i="5"/>
  <c r="U3058" i="5" s="1"/>
  <c r="T3057" i="5"/>
  <c r="U3057" i="5" s="1"/>
  <c r="T3056" i="5"/>
  <c r="U3056" i="5" s="1"/>
  <c r="T3055" i="5"/>
  <c r="U3055" i="5" s="1"/>
  <c r="T3054" i="5"/>
  <c r="U3054" i="5" s="1"/>
  <c r="T3053" i="5"/>
  <c r="U3053" i="5" s="1"/>
  <c r="T3052" i="5"/>
  <c r="U3052" i="5" s="1"/>
  <c r="T3051" i="5"/>
  <c r="U3051" i="5" s="1"/>
  <c r="T3050" i="5"/>
  <c r="U3050" i="5" s="1"/>
  <c r="T3049" i="5"/>
  <c r="U3049" i="5" s="1"/>
  <c r="T3048" i="5"/>
  <c r="U3048" i="5" s="1"/>
  <c r="T3047" i="5"/>
  <c r="U3047" i="5" s="1"/>
  <c r="T3046" i="5"/>
  <c r="U3046" i="5" s="1"/>
  <c r="T3045" i="5"/>
  <c r="U3045" i="5" s="1"/>
  <c r="T3044" i="5"/>
  <c r="U3044" i="5" s="1"/>
  <c r="T3036" i="5"/>
  <c r="U3036" i="5" s="1"/>
  <c r="U3035" i="5"/>
  <c r="T3034" i="5"/>
  <c r="U3034" i="5" s="1"/>
  <c r="T3033" i="5"/>
  <c r="U3033" i="5" s="1"/>
  <c r="U3032" i="5"/>
  <c r="T3031" i="5"/>
  <c r="U3031" i="5" s="1"/>
  <c r="U3030" i="5"/>
  <c r="T3029" i="5"/>
  <c r="U3029" i="5" s="1"/>
  <c r="T3028" i="5"/>
  <c r="U3028" i="5" s="1"/>
  <c r="T3027" i="5"/>
  <c r="U3027" i="5" s="1"/>
  <c r="T3026" i="5"/>
  <c r="U3026" i="5" s="1"/>
  <c r="T3025" i="5"/>
  <c r="U3025" i="5" s="1"/>
  <c r="T3024" i="5"/>
  <c r="U3024" i="5" s="1"/>
  <c r="T3023" i="5"/>
  <c r="U3023" i="5" s="1"/>
  <c r="T3022" i="5"/>
  <c r="U3022" i="5" s="1"/>
  <c r="T3021" i="5"/>
  <c r="U3021" i="5" s="1"/>
  <c r="U3017" i="5"/>
  <c r="T3014" i="5"/>
  <c r="U3014" i="5" s="1"/>
  <c r="T3013" i="5"/>
  <c r="U3013" i="5" s="1"/>
  <c r="T3012" i="5"/>
  <c r="U3012" i="5" s="1"/>
  <c r="T3011" i="5"/>
  <c r="U3011" i="5" s="1"/>
  <c r="U3010" i="5"/>
  <c r="T3009" i="5"/>
  <c r="U3009" i="5" s="1"/>
  <c r="T3008" i="5"/>
  <c r="U3008" i="5" s="1"/>
  <c r="T2995" i="5"/>
  <c r="U2995" i="5" s="1"/>
  <c r="T2994" i="5"/>
  <c r="U2994" i="5" s="1"/>
  <c r="T2993" i="5"/>
  <c r="U2993" i="5" s="1"/>
  <c r="T2992" i="5"/>
  <c r="U2992" i="5" s="1"/>
  <c r="T2991" i="5"/>
  <c r="U2991" i="5" s="1"/>
  <c r="T2990" i="5"/>
  <c r="U2990" i="5" s="1"/>
  <c r="T2989" i="5"/>
  <c r="U2989" i="5" s="1"/>
  <c r="T2988" i="5"/>
  <c r="U2988" i="5" s="1"/>
  <c r="T2987" i="5"/>
  <c r="U2987" i="5" s="1"/>
  <c r="T2986" i="5"/>
  <c r="U2986" i="5" s="1"/>
  <c r="T2985" i="5"/>
  <c r="U2985" i="5" s="1"/>
  <c r="T2984" i="5"/>
  <c r="U2984" i="5" s="1"/>
  <c r="T2983" i="5"/>
  <c r="U2983" i="5" s="1"/>
  <c r="T2982" i="5"/>
  <c r="U2982" i="5" s="1"/>
  <c r="T2981" i="5"/>
  <c r="U2981" i="5" s="1"/>
  <c r="T2980" i="5"/>
  <c r="U2980" i="5" s="1"/>
  <c r="T2979" i="5"/>
  <c r="U2979" i="5" s="1"/>
  <c r="T2978" i="5"/>
  <c r="U2978" i="5" s="1"/>
  <c r="T2977" i="5"/>
  <c r="U2977" i="5" s="1"/>
  <c r="T2976" i="5"/>
  <c r="U2976" i="5" s="1"/>
  <c r="T2975" i="5"/>
  <c r="U2975" i="5" s="1"/>
  <c r="T2974" i="5"/>
  <c r="U2974" i="5" s="1"/>
  <c r="T2973" i="5"/>
  <c r="U2973" i="5" s="1"/>
  <c r="T2972" i="5"/>
  <c r="U2972" i="5" s="1"/>
  <c r="T2971" i="5"/>
  <c r="U2971" i="5" s="1"/>
  <c r="T2970" i="5"/>
  <c r="U2970" i="5" s="1"/>
  <c r="T2969" i="5"/>
  <c r="U2969" i="5" s="1"/>
  <c r="T2968" i="5"/>
  <c r="U2968" i="5" s="1"/>
  <c r="T2967" i="5"/>
  <c r="U2967" i="5" s="1"/>
  <c r="T2966" i="5"/>
  <c r="U2966" i="5" s="1"/>
  <c r="T2965" i="5"/>
  <c r="U2965" i="5" s="1"/>
  <c r="T2964" i="5"/>
  <c r="U2964" i="5" s="1"/>
  <c r="T2963" i="5"/>
  <c r="U2963" i="5" s="1"/>
  <c r="T2962" i="5"/>
  <c r="U2962" i="5" s="1"/>
  <c r="T2961" i="5"/>
  <c r="U2961" i="5" s="1"/>
  <c r="T2960" i="5"/>
  <c r="U2960" i="5" s="1"/>
  <c r="T2959" i="5"/>
  <c r="U2959" i="5" s="1"/>
  <c r="T2958" i="5"/>
  <c r="U2958" i="5" s="1"/>
  <c r="T2957" i="5"/>
  <c r="U2957" i="5" s="1"/>
  <c r="T2956" i="5"/>
  <c r="U2956" i="5" s="1"/>
  <c r="T2955" i="5"/>
  <c r="U2955" i="5" s="1"/>
  <c r="T2954" i="5"/>
  <c r="U2954" i="5" s="1"/>
  <c r="T2953" i="5"/>
  <c r="U2953" i="5" s="1"/>
  <c r="T2952" i="5"/>
  <c r="U2952" i="5" s="1"/>
  <c r="T2951" i="5"/>
  <c r="U2951" i="5" s="1"/>
  <c r="U2947" i="5"/>
  <c r="U2945" i="5"/>
  <c r="U2943" i="5"/>
  <c r="U2941" i="5"/>
  <c r="U2939" i="5"/>
  <c r="T2938" i="5"/>
  <c r="U2938" i="5" s="1"/>
  <c r="T2937" i="5"/>
  <c r="U2937" i="5" s="1"/>
  <c r="T2936" i="5"/>
  <c r="U2936" i="5" s="1"/>
  <c r="T2935" i="5"/>
  <c r="U2935" i="5" s="1"/>
  <c r="U2932" i="5"/>
  <c r="U2929" i="5"/>
  <c r="U2926" i="5"/>
  <c r="U2923" i="5"/>
  <c r="U2920" i="5"/>
  <c r="U2917" i="5"/>
  <c r="U2914" i="5"/>
  <c r="U2911" i="5"/>
  <c r="U2908" i="5"/>
  <c r="U2906" i="5"/>
  <c r="U2903" i="5"/>
  <c r="U2900" i="5"/>
  <c r="U2897" i="5"/>
  <c r="U2894" i="5"/>
  <c r="U2891" i="5"/>
  <c r="U2889" i="5"/>
  <c r="U2886" i="5"/>
  <c r="U2884" i="5"/>
  <c r="U2882" i="5"/>
  <c r="U2880" i="5"/>
  <c r="U2878" i="5"/>
  <c r="U2875" i="5"/>
  <c r="U2872" i="5"/>
  <c r="U2870" i="5"/>
  <c r="U2868" i="5"/>
  <c r="U2867" i="5"/>
  <c r="U2866" i="5"/>
  <c r="U2865" i="5"/>
  <c r="T2864" i="5"/>
  <c r="U2864" i="5" s="1"/>
  <c r="T2863" i="5"/>
  <c r="U2863" i="5" s="1"/>
  <c r="T2862" i="5"/>
  <c r="U2862" i="5" s="1"/>
  <c r="T2861" i="5"/>
  <c r="U2861" i="5" s="1"/>
  <c r="T2860" i="5"/>
  <c r="U2860" i="5" s="1"/>
  <c r="T2859" i="5"/>
  <c r="U2859" i="5" s="1"/>
  <c r="T2858" i="5"/>
  <c r="U2858" i="5" s="1"/>
  <c r="T2857" i="5"/>
  <c r="U2857" i="5" s="1"/>
  <c r="T2856" i="5"/>
  <c r="U2856" i="5" s="1"/>
  <c r="T2855" i="5"/>
  <c r="U2855" i="5" s="1"/>
  <c r="T2854" i="5"/>
  <c r="U2854" i="5" s="1"/>
  <c r="T2853" i="5"/>
  <c r="U2853" i="5" s="1"/>
  <c r="T2852" i="5"/>
  <c r="U2852" i="5" s="1"/>
  <c r="T2851" i="5"/>
  <c r="U2851" i="5" s="1"/>
  <c r="T2850" i="5"/>
  <c r="U2850" i="5" s="1"/>
  <c r="T2849" i="5"/>
  <c r="U2849" i="5" s="1"/>
  <c r="T2848" i="5"/>
  <c r="U2848" i="5" s="1"/>
  <c r="T2847" i="5"/>
  <c r="U2847" i="5" s="1"/>
  <c r="T2846" i="5"/>
  <c r="U2846" i="5" s="1"/>
  <c r="T2845" i="5"/>
  <c r="U2845" i="5" s="1"/>
  <c r="T2844" i="5"/>
  <c r="U2844" i="5" s="1"/>
  <c r="T2843" i="5"/>
  <c r="U2843" i="5" s="1"/>
  <c r="T2842" i="5"/>
  <c r="U2842" i="5" s="1"/>
  <c r="T2841" i="5"/>
  <c r="U2841" i="5" s="1"/>
  <c r="T2840" i="5"/>
  <c r="U2840" i="5" s="1"/>
  <c r="T2839" i="5"/>
  <c r="U2839" i="5" s="1"/>
  <c r="T2838" i="5"/>
  <c r="U2838" i="5" s="1"/>
  <c r="T2837" i="5"/>
  <c r="U2837" i="5" s="1"/>
  <c r="T2836" i="5"/>
  <c r="U2836" i="5" s="1"/>
  <c r="T2835" i="5"/>
  <c r="U2835" i="5" s="1"/>
  <c r="T2834" i="5"/>
  <c r="U2834" i="5" s="1"/>
  <c r="T2833" i="5"/>
  <c r="U2833" i="5" s="1"/>
  <c r="T2832" i="5"/>
  <c r="U2832" i="5" s="1"/>
  <c r="T2831" i="5"/>
  <c r="U2831" i="5" s="1"/>
  <c r="T2830" i="5"/>
  <c r="U2830" i="5" s="1"/>
  <c r="T2829" i="5"/>
  <c r="U2829" i="5" s="1"/>
  <c r="T2828" i="5"/>
  <c r="U2828" i="5" s="1"/>
  <c r="T2827" i="5"/>
  <c r="U2827" i="5" s="1"/>
  <c r="T2826" i="5"/>
  <c r="U2826" i="5" s="1"/>
  <c r="T2825" i="5"/>
  <c r="U2825" i="5" s="1"/>
  <c r="T2824" i="5"/>
  <c r="U2824" i="5" s="1"/>
  <c r="T2823" i="5"/>
  <c r="U2823" i="5" s="1"/>
  <c r="T2822" i="5"/>
  <c r="U2822" i="5" s="1"/>
  <c r="T2821" i="5"/>
  <c r="U2821" i="5" s="1"/>
  <c r="T2820" i="5"/>
  <c r="U2820" i="5" s="1"/>
  <c r="T2819" i="5"/>
  <c r="U2819" i="5" s="1"/>
  <c r="T2818" i="5"/>
  <c r="U2818" i="5" s="1"/>
  <c r="T2817" i="5"/>
  <c r="U2817" i="5" s="1"/>
  <c r="T2816" i="5"/>
  <c r="U2816" i="5" s="1"/>
  <c r="T2815" i="5"/>
  <c r="U2815" i="5" s="1"/>
  <c r="T2814" i="5"/>
  <c r="U2814" i="5" s="1"/>
  <c r="T2813" i="5"/>
  <c r="U2813" i="5" s="1"/>
  <c r="T2812" i="5"/>
  <c r="U2812" i="5" s="1"/>
  <c r="T2811" i="5"/>
  <c r="U2811" i="5" s="1"/>
  <c r="T2810" i="5"/>
  <c r="U2810" i="5" s="1"/>
  <c r="T2809" i="5"/>
  <c r="U2809" i="5" s="1"/>
  <c r="T2808" i="5"/>
  <c r="U2808" i="5" s="1"/>
  <c r="T2807" i="5"/>
  <c r="U2807" i="5" s="1"/>
  <c r="T2806" i="5"/>
  <c r="U2806" i="5" s="1"/>
  <c r="T2805" i="5"/>
  <c r="U2805" i="5" s="1"/>
  <c r="T2804" i="5"/>
  <c r="U2804" i="5" s="1"/>
  <c r="T2803" i="5"/>
  <c r="U2803" i="5" s="1"/>
  <c r="T2802" i="5"/>
  <c r="U2802" i="5" s="1"/>
  <c r="T2801" i="5"/>
  <c r="U2801" i="5" s="1"/>
  <c r="T2800" i="5"/>
  <c r="U2800" i="5" s="1"/>
  <c r="T2799" i="5"/>
  <c r="U2799" i="5" s="1"/>
  <c r="T2798" i="5"/>
  <c r="U2798" i="5" s="1"/>
  <c r="T2797" i="5"/>
  <c r="U2797" i="5" s="1"/>
  <c r="T2796" i="5"/>
  <c r="U2796" i="5" s="1"/>
  <c r="T2795" i="5"/>
  <c r="U2795" i="5" s="1"/>
  <c r="T2794" i="5"/>
  <c r="U2794" i="5" s="1"/>
  <c r="T2793" i="5"/>
  <c r="U2793" i="5" s="1"/>
  <c r="T2792" i="5"/>
  <c r="U2792" i="5" s="1"/>
  <c r="T2791" i="5"/>
  <c r="U2791" i="5" s="1"/>
  <c r="T2790" i="5"/>
  <c r="U2790" i="5" s="1"/>
  <c r="T2789" i="5"/>
  <c r="U2789" i="5" s="1"/>
  <c r="T2788" i="5"/>
  <c r="U2788" i="5" s="1"/>
  <c r="T2787" i="5"/>
  <c r="U2787" i="5" s="1"/>
  <c r="T2786" i="5"/>
  <c r="U2786" i="5" s="1"/>
  <c r="T2785" i="5"/>
  <c r="U2785" i="5" s="1"/>
  <c r="T2784" i="5"/>
  <c r="U2784" i="5" s="1"/>
  <c r="T2783" i="5"/>
  <c r="U2783" i="5" s="1"/>
  <c r="T2782" i="5"/>
  <c r="U2782" i="5" s="1"/>
  <c r="T2781" i="5"/>
  <c r="U2781" i="5" s="1"/>
  <c r="T2780" i="5"/>
  <c r="U2780" i="5" s="1"/>
  <c r="T2779" i="5"/>
  <c r="U2779" i="5" s="1"/>
  <c r="T2778" i="5"/>
  <c r="U2778" i="5" s="1"/>
  <c r="T2777" i="5"/>
  <c r="U2777" i="5" s="1"/>
  <c r="T2776" i="5"/>
  <c r="U2776" i="5" s="1"/>
  <c r="T2775" i="5"/>
  <c r="U2775" i="5" s="1"/>
  <c r="T2774" i="5"/>
  <c r="U2774" i="5" s="1"/>
  <c r="T2773" i="5"/>
  <c r="U2773" i="5" s="1"/>
  <c r="T2772" i="5"/>
  <c r="U2772" i="5" s="1"/>
  <c r="T2771" i="5"/>
  <c r="U2771" i="5" s="1"/>
  <c r="T2770" i="5"/>
  <c r="U2770" i="5" s="1"/>
  <c r="T2769" i="5"/>
  <c r="U2769" i="5" s="1"/>
  <c r="T2768" i="5"/>
  <c r="U2768" i="5" s="1"/>
  <c r="T2767" i="5"/>
  <c r="U2767" i="5" s="1"/>
  <c r="T2766" i="5"/>
  <c r="U2766" i="5" s="1"/>
  <c r="T2765" i="5"/>
  <c r="U2765" i="5" s="1"/>
  <c r="T2764" i="5"/>
  <c r="U2764" i="5" s="1"/>
  <c r="T2763" i="5"/>
  <c r="U2763" i="5" s="1"/>
  <c r="T2762" i="5"/>
  <c r="U2762" i="5" s="1"/>
  <c r="T2761" i="5"/>
  <c r="U2761" i="5" s="1"/>
  <c r="T2760" i="5"/>
  <c r="U2760" i="5" s="1"/>
  <c r="T2759" i="5"/>
  <c r="U2759" i="5" s="1"/>
  <c r="T2758" i="5"/>
  <c r="U2758" i="5" s="1"/>
  <c r="T2757" i="5"/>
  <c r="U2757" i="5" s="1"/>
  <c r="T2756" i="5"/>
  <c r="U2756" i="5" s="1"/>
  <c r="T2755" i="5"/>
  <c r="U2755" i="5" s="1"/>
  <c r="T2754" i="5"/>
  <c r="U2754" i="5" s="1"/>
  <c r="T2753" i="5"/>
  <c r="U2753" i="5" s="1"/>
  <c r="T2752" i="5"/>
  <c r="U2752" i="5" s="1"/>
  <c r="T2751" i="5"/>
  <c r="U2751" i="5" s="1"/>
  <c r="T2750" i="5"/>
  <c r="U2750" i="5" s="1"/>
  <c r="T2749" i="5"/>
  <c r="U2749" i="5" s="1"/>
  <c r="T2748" i="5"/>
  <c r="U2748" i="5" s="1"/>
  <c r="T2747" i="5"/>
  <c r="U2747" i="5" s="1"/>
  <c r="T2746" i="5"/>
  <c r="U2746" i="5" s="1"/>
  <c r="T2745" i="5"/>
  <c r="U2745" i="5" s="1"/>
  <c r="T2744" i="5"/>
  <c r="U2744" i="5" s="1"/>
  <c r="T2743" i="5"/>
  <c r="U2743" i="5" s="1"/>
  <c r="T2742" i="5"/>
  <c r="U2742" i="5" s="1"/>
  <c r="T2741" i="5"/>
  <c r="U2741" i="5" s="1"/>
  <c r="T2740" i="5"/>
  <c r="U2740" i="5" s="1"/>
  <c r="T2739" i="5"/>
  <c r="U2739" i="5" s="1"/>
  <c r="T2738" i="5"/>
  <c r="U2738" i="5" s="1"/>
  <c r="T2737" i="5"/>
  <c r="U2737" i="5" s="1"/>
  <c r="T2736" i="5"/>
  <c r="U2736" i="5" s="1"/>
  <c r="T2735" i="5"/>
  <c r="U2735" i="5" s="1"/>
  <c r="T2734" i="5"/>
  <c r="U2734" i="5" s="1"/>
  <c r="T2733" i="5"/>
  <c r="U2733" i="5" s="1"/>
  <c r="T2732" i="5"/>
  <c r="U2732" i="5" s="1"/>
  <c r="T2731" i="5"/>
  <c r="U2731" i="5" s="1"/>
  <c r="T2730" i="5"/>
  <c r="U2730" i="5" s="1"/>
  <c r="T2729" i="5"/>
  <c r="U2729" i="5" s="1"/>
  <c r="T2728" i="5"/>
  <c r="U2728" i="5" s="1"/>
  <c r="T2727" i="5"/>
  <c r="U2727" i="5" s="1"/>
  <c r="T2726" i="5"/>
  <c r="U2726" i="5" s="1"/>
  <c r="T2725" i="5"/>
  <c r="U2725" i="5" s="1"/>
  <c r="T2724" i="5"/>
  <c r="U2724" i="5" s="1"/>
  <c r="T2723" i="5"/>
  <c r="U2723" i="5" s="1"/>
  <c r="T2722" i="5"/>
  <c r="U2722" i="5" s="1"/>
  <c r="T2721" i="5"/>
  <c r="U2721" i="5" s="1"/>
  <c r="T2720" i="5"/>
  <c r="U2720" i="5" s="1"/>
  <c r="T2719" i="5"/>
  <c r="U2719" i="5" s="1"/>
  <c r="T2718" i="5"/>
  <c r="U2718" i="5" s="1"/>
  <c r="T2717" i="5"/>
  <c r="U2717" i="5" s="1"/>
  <c r="T2716" i="5"/>
  <c r="U2716" i="5" s="1"/>
  <c r="T2715" i="5"/>
  <c r="U2715" i="5" s="1"/>
  <c r="T2714" i="5"/>
  <c r="U2714" i="5" s="1"/>
  <c r="T2713" i="5"/>
  <c r="U2713" i="5" s="1"/>
  <c r="T2712" i="5"/>
  <c r="U2712" i="5" s="1"/>
  <c r="T2711" i="5"/>
  <c r="U2711" i="5" s="1"/>
  <c r="T2710" i="5"/>
  <c r="U2710" i="5" s="1"/>
  <c r="T2709" i="5"/>
  <c r="U2709" i="5" s="1"/>
  <c r="T2708" i="5"/>
  <c r="U2708" i="5" s="1"/>
  <c r="T2707" i="5"/>
  <c r="U2707" i="5" s="1"/>
  <c r="T2706" i="5"/>
  <c r="U2706" i="5" s="1"/>
  <c r="T2705" i="5"/>
  <c r="U2705" i="5" s="1"/>
  <c r="T2704" i="5"/>
  <c r="U2704" i="5" s="1"/>
  <c r="T2703" i="5"/>
  <c r="U2703" i="5" s="1"/>
  <c r="T2702" i="5"/>
  <c r="U2702" i="5" s="1"/>
  <c r="T2701" i="5"/>
  <c r="U2701" i="5" s="1"/>
  <c r="T2700" i="5"/>
  <c r="U2700" i="5" s="1"/>
  <c r="T2699" i="5"/>
  <c r="U2699" i="5" s="1"/>
  <c r="T2698" i="5"/>
  <c r="U2698" i="5" s="1"/>
  <c r="T2697" i="5"/>
  <c r="U2697" i="5" s="1"/>
  <c r="T2696" i="5"/>
  <c r="U2696" i="5" s="1"/>
  <c r="T2695" i="5"/>
  <c r="U2695" i="5" s="1"/>
  <c r="T2694" i="5"/>
  <c r="U2694" i="5" s="1"/>
  <c r="T2693" i="5"/>
  <c r="U2693" i="5" s="1"/>
  <c r="T2692" i="5"/>
  <c r="U2692" i="5" s="1"/>
  <c r="T2691" i="5"/>
  <c r="U2691" i="5" s="1"/>
  <c r="T2690" i="5"/>
  <c r="U2690" i="5" s="1"/>
  <c r="T2689" i="5"/>
  <c r="U2689" i="5" s="1"/>
  <c r="T2688" i="5"/>
  <c r="U2688" i="5" s="1"/>
  <c r="T2687" i="5"/>
  <c r="U2687" i="5" s="1"/>
  <c r="T2686" i="5"/>
  <c r="U2686" i="5" s="1"/>
  <c r="T2685" i="5"/>
  <c r="U2685" i="5" s="1"/>
  <c r="T2684" i="5"/>
  <c r="U2684" i="5" s="1"/>
  <c r="T2683" i="5"/>
  <c r="U2683" i="5" s="1"/>
  <c r="T2682" i="5"/>
  <c r="U2682" i="5" s="1"/>
  <c r="T2681" i="5"/>
  <c r="U2681" i="5" s="1"/>
  <c r="T2680" i="5"/>
  <c r="U2680" i="5" s="1"/>
  <c r="T2679" i="5"/>
  <c r="U2679" i="5" s="1"/>
  <c r="T2678" i="5"/>
  <c r="U2678" i="5" s="1"/>
  <c r="T2677" i="5"/>
  <c r="U2677" i="5" s="1"/>
  <c r="T2676" i="5"/>
  <c r="U2676" i="5" s="1"/>
  <c r="T2675" i="5"/>
  <c r="U2675" i="5" s="1"/>
  <c r="T2674" i="5"/>
  <c r="U2674" i="5" s="1"/>
  <c r="T2673" i="5"/>
  <c r="U2673" i="5" s="1"/>
  <c r="T2672" i="5"/>
  <c r="U2672" i="5" s="1"/>
  <c r="T2671" i="5"/>
  <c r="U2671" i="5" s="1"/>
  <c r="T2670" i="5"/>
  <c r="U2670" i="5" s="1"/>
  <c r="T2669" i="5"/>
  <c r="U2669" i="5" s="1"/>
  <c r="T2668" i="5"/>
  <c r="U2668" i="5" s="1"/>
  <c r="T2667" i="5"/>
  <c r="U2667" i="5" s="1"/>
  <c r="T2666" i="5"/>
  <c r="U2666" i="5" s="1"/>
  <c r="T2665" i="5"/>
  <c r="U2665" i="5" s="1"/>
  <c r="T2664" i="5"/>
  <c r="U2664" i="5" s="1"/>
  <c r="T2663" i="5"/>
  <c r="U2663" i="5" s="1"/>
  <c r="T2662" i="5"/>
  <c r="U2662" i="5" s="1"/>
  <c r="T2661" i="5"/>
  <c r="U2661" i="5" s="1"/>
  <c r="T2660" i="5"/>
  <c r="U2660" i="5" s="1"/>
  <c r="T2659" i="5"/>
  <c r="U2659" i="5" s="1"/>
  <c r="T2658" i="5"/>
  <c r="U2658" i="5" s="1"/>
  <c r="T2657" i="5"/>
  <c r="U2657" i="5" s="1"/>
  <c r="T2656" i="5"/>
  <c r="U2656" i="5" s="1"/>
  <c r="T2655" i="5"/>
  <c r="U2655" i="5" s="1"/>
  <c r="T2654" i="5"/>
  <c r="U2654" i="5" s="1"/>
  <c r="T2653" i="5"/>
  <c r="U2653" i="5" s="1"/>
  <c r="T2652" i="5"/>
  <c r="U2652" i="5" s="1"/>
  <c r="T2651" i="5"/>
  <c r="U2651" i="5" s="1"/>
  <c r="T2650" i="5"/>
  <c r="U2650" i="5" s="1"/>
  <c r="T2649" i="5"/>
  <c r="U2649" i="5" s="1"/>
  <c r="T2648" i="5"/>
  <c r="U2648" i="5" s="1"/>
  <c r="T2647" i="5"/>
  <c r="U2647" i="5" s="1"/>
  <c r="T2646" i="5"/>
  <c r="U2646" i="5" s="1"/>
  <c r="T2645" i="5"/>
  <c r="U2645" i="5" s="1"/>
  <c r="T2644" i="5"/>
  <c r="U2644" i="5" s="1"/>
  <c r="T2643" i="5"/>
  <c r="U2643" i="5" s="1"/>
  <c r="T2642" i="5"/>
  <c r="U2642" i="5" s="1"/>
  <c r="T2641" i="5"/>
  <c r="U2641" i="5" s="1"/>
  <c r="T2640" i="5"/>
  <c r="U2640" i="5" s="1"/>
  <c r="T2639" i="5"/>
  <c r="U2639" i="5" s="1"/>
  <c r="T2638" i="5"/>
  <c r="U2638" i="5" s="1"/>
  <c r="T2637" i="5"/>
  <c r="U2637" i="5" s="1"/>
  <c r="T2636" i="5"/>
  <c r="U2636" i="5" s="1"/>
  <c r="T2635" i="5"/>
  <c r="U2635" i="5" s="1"/>
  <c r="T2634" i="5"/>
  <c r="U2634" i="5" s="1"/>
  <c r="T2633" i="5"/>
  <c r="U2633" i="5" s="1"/>
  <c r="T2632" i="5"/>
  <c r="U2632" i="5" s="1"/>
  <c r="T2631" i="5"/>
  <c r="U2631" i="5" s="1"/>
  <c r="T2630" i="5"/>
  <c r="U2630" i="5" s="1"/>
  <c r="T2629" i="5"/>
  <c r="U2629" i="5" s="1"/>
  <c r="T2628" i="5"/>
  <c r="U2628" i="5" s="1"/>
  <c r="T2627" i="5"/>
  <c r="U2627" i="5" s="1"/>
  <c r="T2626" i="5"/>
  <c r="U2626" i="5" s="1"/>
  <c r="T2625" i="5"/>
  <c r="U2625" i="5" s="1"/>
  <c r="T2624" i="5"/>
  <c r="U2624" i="5" s="1"/>
  <c r="T2623" i="5"/>
  <c r="U2623" i="5" s="1"/>
  <c r="T2622" i="5"/>
  <c r="U2622" i="5" s="1"/>
  <c r="U2608" i="5"/>
  <c r="U2606" i="5"/>
  <c r="U2604" i="5"/>
  <c r="U2602" i="5"/>
  <c r="U2600" i="5"/>
  <c r="U2598" i="5"/>
  <c r="U2596" i="5"/>
  <c r="U2594" i="5"/>
  <c r="U2592" i="5"/>
  <c r="U2590" i="5"/>
  <c r="U2588" i="5"/>
  <c r="U2586" i="5"/>
  <c r="U2584" i="5"/>
  <c r="U2582" i="5"/>
  <c r="U2580" i="5"/>
  <c r="U2578" i="5"/>
  <c r="U2576" i="5"/>
  <c r="U2574" i="5"/>
  <c r="U2572" i="5"/>
  <c r="U2570" i="5"/>
  <c r="U2568" i="5"/>
  <c r="U2566" i="5"/>
  <c r="T2565" i="5"/>
  <c r="U2565" i="5" s="1"/>
  <c r="U2563" i="5"/>
  <c r="T2562" i="5"/>
  <c r="U2562" i="5" s="1"/>
  <c r="T2561" i="5"/>
  <c r="U2561" i="5" s="1"/>
  <c r="T2560" i="5"/>
  <c r="U2560" i="5" s="1"/>
  <c r="T2559" i="5"/>
  <c r="U2559" i="5" s="1"/>
  <c r="T2558" i="5"/>
  <c r="U2558" i="5" s="1"/>
  <c r="T2557" i="5"/>
  <c r="U2557" i="5" s="1"/>
  <c r="T2556" i="5"/>
  <c r="U2556" i="5" s="1"/>
  <c r="T2555" i="5"/>
  <c r="U2555" i="5" s="1"/>
  <c r="T2554" i="5"/>
  <c r="U2554" i="5" s="1"/>
  <c r="T2553" i="5"/>
  <c r="U2553" i="5" s="1"/>
  <c r="T2552" i="5"/>
  <c r="U2552" i="5" s="1"/>
  <c r="T2551" i="5"/>
  <c r="U2551" i="5" s="1"/>
  <c r="T2550" i="5"/>
  <c r="U2550" i="5" s="1"/>
  <c r="T2549" i="5"/>
  <c r="U2549" i="5" s="1"/>
  <c r="T2548" i="5"/>
  <c r="U2548" i="5" s="1"/>
  <c r="T2547" i="5"/>
  <c r="U2547" i="5" s="1"/>
  <c r="T2546" i="5"/>
  <c r="U2546" i="5" s="1"/>
  <c r="T2545" i="5"/>
  <c r="U2545" i="5" s="1"/>
  <c r="T2544" i="5"/>
  <c r="U2544" i="5" s="1"/>
  <c r="T2543" i="5"/>
  <c r="U2543" i="5" s="1"/>
  <c r="T2542" i="5"/>
  <c r="U2542" i="5" s="1"/>
  <c r="T2541" i="5"/>
  <c r="U2541" i="5" s="1"/>
  <c r="T2540" i="5"/>
  <c r="U2540" i="5" s="1"/>
  <c r="T2539" i="5"/>
  <c r="U2539" i="5" s="1"/>
  <c r="T2538" i="5"/>
  <c r="U2538" i="5" s="1"/>
  <c r="T2537" i="5"/>
  <c r="U2537" i="5" s="1"/>
  <c r="T2536" i="5"/>
  <c r="U2536" i="5" s="1"/>
  <c r="T2535" i="5"/>
  <c r="U2535" i="5" s="1"/>
  <c r="T2534" i="5"/>
  <c r="U2534" i="5" s="1"/>
  <c r="T2533" i="5"/>
  <c r="U2533" i="5" s="1"/>
  <c r="T2532" i="5"/>
  <c r="U2532" i="5" s="1"/>
  <c r="T2531" i="5"/>
  <c r="U2531" i="5" s="1"/>
  <c r="T2530" i="5"/>
  <c r="U2530" i="5" s="1"/>
  <c r="T2529" i="5"/>
  <c r="U2529" i="5" s="1"/>
  <c r="T2528" i="5"/>
  <c r="U2528" i="5" s="1"/>
  <c r="T2527" i="5"/>
  <c r="U2527" i="5" s="1"/>
  <c r="T2526" i="5"/>
  <c r="U2526" i="5" s="1"/>
  <c r="T2525" i="5"/>
  <c r="U2525" i="5" s="1"/>
  <c r="T2524" i="5"/>
  <c r="U2524" i="5" s="1"/>
  <c r="T2523" i="5"/>
  <c r="U2523" i="5" s="1"/>
  <c r="T2522" i="5"/>
  <c r="U2522" i="5" s="1"/>
  <c r="T2521" i="5"/>
  <c r="U2521" i="5" s="1"/>
  <c r="T2520" i="5"/>
  <c r="U2520" i="5" s="1"/>
  <c r="T2519" i="5"/>
  <c r="U2519" i="5" s="1"/>
  <c r="T2518" i="5"/>
  <c r="U2518" i="5" s="1"/>
  <c r="T2517" i="5"/>
  <c r="U2517" i="5" s="1"/>
  <c r="T2516" i="5"/>
  <c r="U2516" i="5" s="1"/>
  <c r="T2515" i="5"/>
  <c r="U2515" i="5" s="1"/>
  <c r="T2514" i="5"/>
  <c r="U2514" i="5" s="1"/>
  <c r="T2513" i="5"/>
  <c r="U2513" i="5" s="1"/>
  <c r="T2512" i="5"/>
  <c r="U2512" i="5" s="1"/>
  <c r="T2511" i="5"/>
  <c r="U2511" i="5" s="1"/>
  <c r="T2510" i="5"/>
  <c r="U2510" i="5" s="1"/>
  <c r="T2509" i="5"/>
  <c r="U2509" i="5" s="1"/>
  <c r="T2508" i="5"/>
  <c r="U2508" i="5" s="1"/>
  <c r="T2507" i="5"/>
  <c r="U2507" i="5" s="1"/>
  <c r="T2506" i="5"/>
  <c r="U2506" i="5" s="1"/>
  <c r="T2505" i="5"/>
  <c r="U2505" i="5" s="1"/>
  <c r="T2504" i="5"/>
  <c r="U2504" i="5" s="1"/>
  <c r="T2503" i="5"/>
  <c r="U2503" i="5" s="1"/>
  <c r="T2502" i="5"/>
  <c r="U2502" i="5" s="1"/>
  <c r="T2501" i="5"/>
  <c r="U2501" i="5" s="1"/>
  <c r="T2500" i="5"/>
  <c r="U2500" i="5" s="1"/>
  <c r="T2499" i="5"/>
  <c r="U2499" i="5" s="1"/>
  <c r="T2498" i="5"/>
  <c r="U2498" i="5" s="1"/>
  <c r="T2497" i="5"/>
  <c r="U2497" i="5" s="1"/>
  <c r="T2496" i="5"/>
  <c r="U2496" i="5" s="1"/>
  <c r="T2495" i="5"/>
  <c r="U2495" i="5" s="1"/>
  <c r="T2494" i="5"/>
  <c r="U2494" i="5" s="1"/>
  <c r="T2493" i="5"/>
  <c r="U2493" i="5" s="1"/>
  <c r="T2492" i="5"/>
  <c r="U2492" i="5" s="1"/>
  <c r="T2491" i="5"/>
  <c r="U2491" i="5" s="1"/>
  <c r="T2490" i="5"/>
  <c r="U2490" i="5" s="1"/>
  <c r="T2489" i="5"/>
  <c r="U2489" i="5" s="1"/>
  <c r="T2488" i="5"/>
  <c r="U2488" i="5" s="1"/>
  <c r="T2487" i="5"/>
  <c r="U2487" i="5" s="1"/>
  <c r="T2486" i="5"/>
  <c r="U2486" i="5" s="1"/>
  <c r="T2485" i="5"/>
  <c r="U2485" i="5" s="1"/>
  <c r="T2484" i="5"/>
  <c r="U2484" i="5" s="1"/>
  <c r="T2483" i="5"/>
  <c r="U2483" i="5" s="1"/>
  <c r="T2482" i="5"/>
  <c r="U2482" i="5" s="1"/>
  <c r="T2481" i="5"/>
  <c r="U2481" i="5" s="1"/>
  <c r="T2480" i="5"/>
  <c r="U2480" i="5" s="1"/>
  <c r="T2479" i="5"/>
  <c r="U2479" i="5" s="1"/>
  <c r="T2478" i="5"/>
  <c r="U2478" i="5" s="1"/>
  <c r="T2477" i="5"/>
  <c r="U2477" i="5" s="1"/>
  <c r="T2476" i="5"/>
  <c r="U2476" i="5" s="1"/>
  <c r="T2475" i="5"/>
  <c r="U2475" i="5" s="1"/>
  <c r="T2474" i="5"/>
  <c r="U2474" i="5" s="1"/>
  <c r="T2473" i="5"/>
  <c r="U2473" i="5" s="1"/>
  <c r="T2472" i="5"/>
  <c r="U2472" i="5" s="1"/>
  <c r="T2471" i="5"/>
  <c r="U2471" i="5" s="1"/>
  <c r="T2470" i="5"/>
  <c r="U2470" i="5" s="1"/>
  <c r="T2469" i="5"/>
  <c r="U2469" i="5" s="1"/>
  <c r="T2468" i="5"/>
  <c r="U2468" i="5" s="1"/>
  <c r="T2467" i="5"/>
  <c r="U2467" i="5" s="1"/>
  <c r="T2466" i="5"/>
  <c r="U2466" i="5" s="1"/>
  <c r="T2465" i="5"/>
  <c r="U2465" i="5" s="1"/>
  <c r="T2464" i="5"/>
  <c r="U2464" i="5" s="1"/>
  <c r="T2463" i="5"/>
  <c r="U2463" i="5" s="1"/>
  <c r="T2462" i="5"/>
  <c r="U2462" i="5" s="1"/>
  <c r="T2461" i="5"/>
  <c r="U2461" i="5" s="1"/>
  <c r="T2460" i="5"/>
  <c r="U2460" i="5" s="1"/>
  <c r="T2459" i="5"/>
  <c r="U2459" i="5" s="1"/>
  <c r="T2458" i="5"/>
  <c r="U2458" i="5" s="1"/>
  <c r="T2457" i="5"/>
  <c r="U2457" i="5" s="1"/>
  <c r="T2456" i="5"/>
  <c r="U2456" i="5" s="1"/>
  <c r="T2455" i="5"/>
  <c r="U2455" i="5" s="1"/>
  <c r="T2454" i="5"/>
  <c r="U2454" i="5" s="1"/>
  <c r="T2453" i="5"/>
  <c r="U2453" i="5" s="1"/>
  <c r="T2452" i="5"/>
  <c r="U2452" i="5" s="1"/>
  <c r="T2451" i="5"/>
  <c r="U2451" i="5" s="1"/>
  <c r="T2450" i="5"/>
  <c r="U2450" i="5" s="1"/>
  <c r="T2449" i="5"/>
  <c r="U2449" i="5" s="1"/>
  <c r="T2448" i="5"/>
  <c r="U2448" i="5" s="1"/>
  <c r="T2447" i="5"/>
  <c r="U2447" i="5" s="1"/>
  <c r="T2446" i="5"/>
  <c r="U2446" i="5" s="1"/>
  <c r="T2445" i="5"/>
  <c r="U2445" i="5" s="1"/>
  <c r="T2444" i="5"/>
  <c r="U2444" i="5" s="1"/>
  <c r="T2443" i="5"/>
  <c r="U2443" i="5" s="1"/>
  <c r="T2442" i="5"/>
  <c r="U2442" i="5" s="1"/>
  <c r="T2441" i="5"/>
  <c r="U2441" i="5" s="1"/>
  <c r="T2440" i="5"/>
  <c r="U2440" i="5" s="1"/>
  <c r="T2439" i="5"/>
  <c r="U2439" i="5" s="1"/>
  <c r="T2438" i="5"/>
  <c r="U2438" i="5" s="1"/>
  <c r="T2437" i="5"/>
  <c r="U2437" i="5" s="1"/>
  <c r="T2436" i="5"/>
  <c r="U2436" i="5" s="1"/>
  <c r="T2435" i="5"/>
  <c r="U2435" i="5" s="1"/>
  <c r="T2434" i="5"/>
  <c r="U2434" i="5" s="1"/>
  <c r="T2433" i="5"/>
  <c r="U2433" i="5" s="1"/>
  <c r="T2432" i="5"/>
  <c r="U2432" i="5" s="1"/>
  <c r="T2431" i="5"/>
  <c r="U2431" i="5" s="1"/>
  <c r="T2430" i="5"/>
  <c r="U2430" i="5" s="1"/>
  <c r="T2429" i="5"/>
  <c r="U2429" i="5" s="1"/>
  <c r="T2428" i="5"/>
  <c r="U2428" i="5" s="1"/>
  <c r="T2427" i="5"/>
  <c r="U2427" i="5" s="1"/>
  <c r="T2426" i="5"/>
  <c r="U2426" i="5" s="1"/>
  <c r="T2425" i="5"/>
  <c r="U2425" i="5" s="1"/>
  <c r="T2424" i="5"/>
  <c r="U2424" i="5" s="1"/>
  <c r="T2423" i="5"/>
  <c r="U2423" i="5" s="1"/>
  <c r="T2422" i="5"/>
  <c r="U2422" i="5" s="1"/>
  <c r="T2421" i="5"/>
  <c r="U2421" i="5" s="1"/>
  <c r="T2420" i="5"/>
  <c r="U2420" i="5" s="1"/>
  <c r="T2419" i="5"/>
  <c r="U2419" i="5" s="1"/>
  <c r="T2418" i="5"/>
  <c r="U2418" i="5" s="1"/>
  <c r="T2417" i="5"/>
  <c r="U2417" i="5" s="1"/>
  <c r="T2416" i="5"/>
  <c r="U2416" i="5" s="1"/>
  <c r="T2415" i="5"/>
  <c r="U2415" i="5" s="1"/>
  <c r="T2414" i="5"/>
  <c r="U2414" i="5" s="1"/>
  <c r="T2413" i="5"/>
  <c r="U2413" i="5" s="1"/>
  <c r="T2412" i="5"/>
  <c r="U2412" i="5" s="1"/>
  <c r="T2411" i="5"/>
  <c r="U2411" i="5" s="1"/>
  <c r="T2410" i="5"/>
  <c r="U2410" i="5" s="1"/>
  <c r="T2409" i="5"/>
  <c r="U2409" i="5" s="1"/>
  <c r="T2408" i="5"/>
  <c r="U2408" i="5" s="1"/>
  <c r="T2407" i="5"/>
  <c r="U2407" i="5" s="1"/>
  <c r="T2406" i="5"/>
  <c r="U2406" i="5" s="1"/>
  <c r="T2405" i="5"/>
  <c r="U2405" i="5" s="1"/>
  <c r="T2404" i="5"/>
  <c r="U2404" i="5" s="1"/>
  <c r="T2403" i="5"/>
  <c r="U2403" i="5" s="1"/>
  <c r="T2402" i="5"/>
  <c r="U2402" i="5" s="1"/>
  <c r="T2401" i="5"/>
  <c r="U2401" i="5" s="1"/>
  <c r="T2400" i="5"/>
  <c r="U2400" i="5" s="1"/>
  <c r="T2399" i="5"/>
  <c r="U2399" i="5" s="1"/>
  <c r="T2398" i="5"/>
  <c r="U2398" i="5" s="1"/>
  <c r="T2397" i="5"/>
  <c r="U2397" i="5" s="1"/>
  <c r="T2396" i="5"/>
  <c r="U2396" i="5" s="1"/>
  <c r="T2395" i="5"/>
  <c r="U2395" i="5" s="1"/>
  <c r="T2394" i="5"/>
  <c r="U2394" i="5" s="1"/>
  <c r="T2393" i="5"/>
  <c r="U2393" i="5" s="1"/>
  <c r="T2392" i="5"/>
  <c r="U2392" i="5" s="1"/>
  <c r="T2391" i="5"/>
  <c r="U2391" i="5" s="1"/>
  <c r="T2390" i="5"/>
  <c r="U2390" i="5" s="1"/>
  <c r="T2389" i="5"/>
  <c r="U2389" i="5" s="1"/>
  <c r="T2388" i="5"/>
  <c r="U2388" i="5" s="1"/>
  <c r="T2387" i="5"/>
  <c r="U2387" i="5" s="1"/>
  <c r="T2386" i="5"/>
  <c r="U2386" i="5" s="1"/>
  <c r="T2385" i="5"/>
  <c r="U2385" i="5" s="1"/>
  <c r="T2384" i="5"/>
  <c r="U2384" i="5" s="1"/>
  <c r="T2383" i="5"/>
  <c r="U2383" i="5" s="1"/>
  <c r="T2382" i="5"/>
  <c r="U2382" i="5" s="1"/>
  <c r="T2381" i="5"/>
  <c r="U2381" i="5" s="1"/>
  <c r="T2380" i="5"/>
  <c r="U2380" i="5" s="1"/>
  <c r="T2379" i="5"/>
  <c r="U2379" i="5" s="1"/>
  <c r="T2378" i="5"/>
  <c r="U2378" i="5" s="1"/>
  <c r="T2377" i="5"/>
  <c r="U2377" i="5" s="1"/>
  <c r="T2376" i="5"/>
  <c r="U2376" i="5" s="1"/>
  <c r="T2375" i="5"/>
  <c r="U2375" i="5" s="1"/>
  <c r="T2374" i="5"/>
  <c r="U2374" i="5" s="1"/>
  <c r="T2373" i="5"/>
  <c r="U2373" i="5" s="1"/>
  <c r="T2372" i="5"/>
  <c r="U2372" i="5" s="1"/>
  <c r="T2371" i="5"/>
  <c r="U2371" i="5" s="1"/>
  <c r="T2370" i="5"/>
  <c r="U2370" i="5" s="1"/>
  <c r="T2369" i="5"/>
  <c r="U2369" i="5" s="1"/>
  <c r="T2368" i="5"/>
  <c r="U2368" i="5" s="1"/>
  <c r="T2367" i="5"/>
  <c r="U2367" i="5" s="1"/>
  <c r="T2366" i="5"/>
  <c r="U2366" i="5" s="1"/>
  <c r="T2365" i="5"/>
  <c r="U2365" i="5" s="1"/>
  <c r="T2364" i="5"/>
  <c r="U2364" i="5" s="1"/>
  <c r="T2363" i="5"/>
  <c r="U2363" i="5" s="1"/>
  <c r="T2362" i="5"/>
  <c r="U2362" i="5" s="1"/>
  <c r="U2360" i="5"/>
  <c r="U2358" i="5"/>
  <c r="U2356" i="5"/>
  <c r="U2354" i="5"/>
  <c r="U2352" i="5"/>
  <c r="U2350" i="5"/>
  <c r="U2348" i="5"/>
  <c r="U2346" i="5"/>
  <c r="U2344" i="5"/>
  <c r="U2342" i="5"/>
  <c r="U2340" i="5"/>
  <c r="T2339" i="5"/>
  <c r="U2339" i="5" s="1"/>
  <c r="T2338" i="5"/>
  <c r="U2338" i="5" s="1"/>
  <c r="T2337" i="5"/>
  <c r="U2337" i="5" s="1"/>
  <c r="T2336" i="5"/>
  <c r="U2336" i="5" s="1"/>
  <c r="T2335" i="5"/>
  <c r="U2335" i="5" s="1"/>
  <c r="T2334" i="5"/>
  <c r="U2334" i="5" s="1"/>
  <c r="T2333" i="5"/>
  <c r="U2333" i="5" s="1"/>
  <c r="T2332" i="5"/>
  <c r="U2332" i="5" s="1"/>
  <c r="T2331" i="5"/>
  <c r="U2331" i="5" s="1"/>
  <c r="T2330" i="5"/>
  <c r="U2330" i="5" s="1"/>
  <c r="T2329" i="5"/>
  <c r="U2329" i="5" s="1"/>
  <c r="T2328" i="5"/>
  <c r="U2328" i="5" s="1"/>
  <c r="T2327" i="5"/>
  <c r="U2327" i="5" s="1"/>
  <c r="T2326" i="5"/>
  <c r="U2326" i="5" s="1"/>
  <c r="T2325" i="5"/>
  <c r="U2325" i="5" s="1"/>
  <c r="T2324" i="5"/>
  <c r="U2324" i="5" s="1"/>
  <c r="T2323" i="5"/>
  <c r="U2323" i="5" s="1"/>
  <c r="T2322" i="5"/>
  <c r="U2322" i="5" s="1"/>
  <c r="T2321" i="5"/>
  <c r="U2321" i="5" s="1"/>
  <c r="T2320" i="5"/>
  <c r="U2320" i="5" s="1"/>
  <c r="T2319" i="5"/>
  <c r="U2319" i="5" s="1"/>
  <c r="T2318" i="5"/>
  <c r="U2318" i="5" s="1"/>
  <c r="T2317" i="5"/>
  <c r="U2317" i="5" s="1"/>
  <c r="T2316" i="5"/>
  <c r="U2316" i="5" s="1"/>
  <c r="T2315" i="5"/>
  <c r="U2315" i="5" s="1"/>
  <c r="T2314" i="5"/>
  <c r="U2314" i="5" s="1"/>
  <c r="T2313" i="5"/>
  <c r="U2313" i="5" s="1"/>
  <c r="T2312" i="5"/>
  <c r="U2312" i="5" s="1"/>
  <c r="T2311" i="5"/>
  <c r="U2311" i="5" s="1"/>
  <c r="T2310" i="5"/>
  <c r="U2310" i="5" s="1"/>
  <c r="T2309" i="5"/>
  <c r="U2309" i="5" s="1"/>
  <c r="T2308" i="5"/>
  <c r="U2308" i="5" s="1"/>
  <c r="T2307" i="5"/>
  <c r="U2307" i="5" s="1"/>
  <c r="T2306" i="5"/>
  <c r="U2306" i="5" s="1"/>
  <c r="T2305" i="5"/>
  <c r="U2305" i="5" s="1"/>
  <c r="T2304" i="5"/>
  <c r="U2304" i="5" s="1"/>
  <c r="T2303" i="5"/>
  <c r="U2303" i="5" s="1"/>
  <c r="T2302" i="5"/>
  <c r="U2302" i="5" s="1"/>
  <c r="T2301" i="5"/>
  <c r="U2301" i="5" s="1"/>
  <c r="T2300" i="5"/>
  <c r="U2300" i="5" s="1"/>
  <c r="T2299" i="5"/>
  <c r="U2299" i="5" s="1"/>
  <c r="T2298" i="5"/>
  <c r="U2298" i="5" s="1"/>
  <c r="T2297" i="5"/>
  <c r="U2297" i="5" s="1"/>
  <c r="T2296" i="5"/>
  <c r="U2296" i="5" s="1"/>
  <c r="T2295" i="5"/>
  <c r="U2295" i="5" s="1"/>
  <c r="T2294" i="5"/>
  <c r="U2294" i="5" s="1"/>
  <c r="T2293" i="5"/>
  <c r="U2293" i="5" s="1"/>
  <c r="T2292" i="5"/>
  <c r="U2292" i="5" s="1"/>
  <c r="T2291" i="5"/>
  <c r="U2291" i="5" s="1"/>
  <c r="T2290" i="5"/>
  <c r="U2290" i="5" s="1"/>
  <c r="T2289" i="5"/>
  <c r="U2289" i="5" s="1"/>
  <c r="T2288" i="5"/>
  <c r="U2288" i="5" s="1"/>
  <c r="T2287" i="5"/>
  <c r="U2287" i="5" s="1"/>
  <c r="T2286" i="5"/>
  <c r="U2286" i="5" s="1"/>
  <c r="T2285" i="5"/>
  <c r="U2285" i="5" s="1"/>
  <c r="T2284" i="5"/>
  <c r="U2284" i="5" s="1"/>
  <c r="T2283" i="5"/>
  <c r="U2283" i="5" s="1"/>
  <c r="T2282" i="5"/>
  <c r="U2282" i="5" s="1"/>
  <c r="T2281" i="5"/>
  <c r="U2281" i="5" s="1"/>
  <c r="T2280" i="5"/>
  <c r="U2280" i="5" s="1"/>
  <c r="T2279" i="5"/>
  <c r="U2279" i="5" s="1"/>
  <c r="T2278" i="5"/>
  <c r="U2278" i="5" s="1"/>
  <c r="T2277" i="5"/>
  <c r="U2277" i="5" s="1"/>
  <c r="T2276" i="5"/>
  <c r="U2276" i="5" s="1"/>
  <c r="T2275" i="5"/>
  <c r="U2275" i="5" s="1"/>
  <c r="T2274" i="5"/>
  <c r="U2274" i="5" s="1"/>
  <c r="T2273" i="5"/>
  <c r="U2273" i="5" s="1"/>
  <c r="T2272" i="5"/>
  <c r="U2272" i="5" s="1"/>
  <c r="T2271" i="5"/>
  <c r="U2271" i="5" s="1"/>
  <c r="T2270" i="5"/>
  <c r="U2270" i="5" s="1"/>
  <c r="T2269" i="5"/>
  <c r="U2269" i="5" s="1"/>
  <c r="T2268" i="5"/>
  <c r="U2268" i="5" s="1"/>
  <c r="T2267" i="5"/>
  <c r="U2267" i="5" s="1"/>
  <c r="T2266" i="5"/>
  <c r="U2266" i="5" s="1"/>
  <c r="T2265" i="5"/>
  <c r="U2265" i="5" s="1"/>
  <c r="T2264" i="5"/>
  <c r="U2264" i="5" s="1"/>
  <c r="T2263" i="5"/>
  <c r="U2263" i="5" s="1"/>
  <c r="T2262" i="5"/>
  <c r="U2262" i="5" s="1"/>
  <c r="T2261" i="5"/>
  <c r="U2261" i="5" s="1"/>
  <c r="T2260" i="5"/>
  <c r="U2260" i="5" s="1"/>
  <c r="T2259" i="5"/>
  <c r="U2259" i="5" s="1"/>
  <c r="T2258" i="5"/>
  <c r="U2258" i="5" s="1"/>
  <c r="T2257" i="5"/>
  <c r="U2257" i="5" s="1"/>
  <c r="T2256" i="5"/>
  <c r="U2256" i="5" s="1"/>
  <c r="T2255" i="5"/>
  <c r="U2255" i="5" s="1"/>
  <c r="T2254" i="5"/>
  <c r="U2254" i="5" s="1"/>
  <c r="T2253" i="5"/>
  <c r="U2253" i="5" s="1"/>
  <c r="T2252" i="5"/>
  <c r="U2252" i="5" s="1"/>
  <c r="T2251" i="5"/>
  <c r="U2251" i="5" s="1"/>
  <c r="T2250" i="5"/>
  <c r="U2250" i="5" s="1"/>
  <c r="T2249" i="5"/>
  <c r="U2249" i="5" s="1"/>
  <c r="T2248" i="5"/>
  <c r="U2248" i="5" s="1"/>
  <c r="T2247" i="5"/>
  <c r="U2247" i="5" s="1"/>
  <c r="T2246" i="5"/>
  <c r="U2246" i="5" s="1"/>
  <c r="T2245" i="5"/>
  <c r="U2245" i="5" s="1"/>
  <c r="T2244" i="5"/>
  <c r="U2244" i="5" s="1"/>
  <c r="T2243" i="5"/>
  <c r="U2243" i="5" s="1"/>
  <c r="T2242" i="5"/>
  <c r="U2242" i="5" s="1"/>
  <c r="T2241" i="5"/>
  <c r="U2241" i="5" s="1"/>
  <c r="T2240" i="5"/>
  <c r="U2240" i="5" s="1"/>
  <c r="T2239" i="5"/>
  <c r="U2239" i="5" s="1"/>
  <c r="T2238" i="5"/>
  <c r="U2238" i="5" s="1"/>
  <c r="T2237" i="5"/>
  <c r="U2237" i="5" s="1"/>
  <c r="T2236" i="5"/>
  <c r="U2236" i="5" s="1"/>
  <c r="T2235" i="5"/>
  <c r="U2235" i="5" s="1"/>
  <c r="T2234" i="5"/>
  <c r="U2234" i="5" s="1"/>
  <c r="T2233" i="5"/>
  <c r="U2233" i="5" s="1"/>
  <c r="T2232" i="5"/>
  <c r="U2232" i="5" s="1"/>
  <c r="T2231" i="5"/>
  <c r="U2231" i="5" s="1"/>
  <c r="T2230" i="5"/>
  <c r="U2230" i="5" s="1"/>
  <c r="T2229" i="5"/>
  <c r="U2229" i="5" s="1"/>
  <c r="T2228" i="5"/>
  <c r="U2228" i="5" s="1"/>
  <c r="T2227" i="5"/>
  <c r="U2227" i="5" s="1"/>
  <c r="T2226" i="5"/>
  <c r="U2226" i="5" s="1"/>
  <c r="T2225" i="5"/>
  <c r="U2225" i="5" s="1"/>
  <c r="T2224" i="5"/>
  <c r="U2224" i="5" s="1"/>
  <c r="T2223" i="5"/>
  <c r="U2223" i="5" s="1"/>
  <c r="T2222" i="5"/>
  <c r="U2222" i="5" s="1"/>
  <c r="T2221" i="5"/>
  <c r="U2221" i="5" s="1"/>
  <c r="T2220" i="5"/>
  <c r="U2220" i="5" s="1"/>
  <c r="T2219" i="5"/>
  <c r="U2219" i="5" s="1"/>
  <c r="T2218" i="5"/>
  <c r="U2218" i="5" s="1"/>
  <c r="T2217" i="5"/>
  <c r="U2217" i="5" s="1"/>
  <c r="T2216" i="5"/>
  <c r="U2216" i="5" s="1"/>
  <c r="T2215" i="5"/>
  <c r="U2215" i="5" s="1"/>
  <c r="T2214" i="5"/>
  <c r="U2214" i="5" s="1"/>
  <c r="T2213" i="5"/>
  <c r="U2213" i="5" s="1"/>
  <c r="T2212" i="5"/>
  <c r="U2212" i="5" s="1"/>
  <c r="T2211" i="5"/>
  <c r="U2211" i="5" s="1"/>
  <c r="T2210" i="5"/>
  <c r="U2210" i="5" s="1"/>
  <c r="T2209" i="5"/>
  <c r="U2209" i="5" s="1"/>
  <c r="T2208" i="5"/>
  <c r="U2208" i="5" s="1"/>
  <c r="T2207" i="5"/>
  <c r="U2207" i="5" s="1"/>
  <c r="T2206" i="5"/>
  <c r="U2206" i="5" s="1"/>
  <c r="T2205" i="5"/>
  <c r="U2205" i="5" s="1"/>
  <c r="T2204" i="5"/>
  <c r="U2204" i="5" s="1"/>
  <c r="T2203" i="5"/>
  <c r="U2203" i="5" s="1"/>
  <c r="T2202" i="5"/>
  <c r="U2202" i="5" s="1"/>
  <c r="T2201" i="5"/>
  <c r="U2201" i="5" s="1"/>
  <c r="T2200" i="5"/>
  <c r="U2200" i="5" s="1"/>
  <c r="T2199" i="5"/>
  <c r="U2199" i="5" s="1"/>
  <c r="T2198" i="5"/>
  <c r="U2198" i="5" s="1"/>
  <c r="T2197" i="5"/>
  <c r="U2197" i="5" s="1"/>
  <c r="T2196" i="5"/>
  <c r="U2196" i="5" s="1"/>
  <c r="T2195" i="5"/>
  <c r="U2195" i="5" s="1"/>
  <c r="T2194" i="5"/>
  <c r="U2194" i="5" s="1"/>
  <c r="T2193" i="5"/>
  <c r="U2193" i="5" s="1"/>
  <c r="T2192" i="5"/>
  <c r="U2192" i="5" s="1"/>
  <c r="T2191" i="5"/>
  <c r="U2191" i="5" s="1"/>
  <c r="T2190" i="5"/>
  <c r="U2190" i="5" s="1"/>
  <c r="T2189" i="5"/>
  <c r="U2189" i="5" s="1"/>
  <c r="T2188" i="5"/>
  <c r="U2188" i="5" s="1"/>
  <c r="T2187" i="5"/>
  <c r="U2187" i="5" s="1"/>
  <c r="T2186" i="5"/>
  <c r="U2186" i="5" s="1"/>
  <c r="T2185" i="5"/>
  <c r="U2185" i="5" s="1"/>
  <c r="T2184" i="5"/>
  <c r="U2184" i="5" s="1"/>
  <c r="T2183" i="5"/>
  <c r="U2183" i="5" s="1"/>
  <c r="T2182" i="5"/>
  <c r="U2182" i="5" s="1"/>
  <c r="T2181" i="5"/>
  <c r="U2181" i="5" s="1"/>
  <c r="T2180" i="5"/>
  <c r="U2180" i="5" s="1"/>
  <c r="T2179" i="5"/>
  <c r="U2179" i="5" s="1"/>
  <c r="T2178" i="5"/>
  <c r="U2178" i="5" s="1"/>
  <c r="T2177" i="5"/>
  <c r="U2177" i="5" s="1"/>
  <c r="T2176" i="5"/>
  <c r="U2176" i="5" s="1"/>
  <c r="T2175" i="5"/>
  <c r="U2175" i="5" s="1"/>
  <c r="T2174" i="5"/>
  <c r="U2174" i="5" s="1"/>
  <c r="T2173" i="5"/>
  <c r="U2173" i="5" s="1"/>
  <c r="T2172" i="5"/>
  <c r="U2172" i="5" s="1"/>
  <c r="T2171" i="5"/>
  <c r="U2171" i="5" s="1"/>
  <c r="T2170" i="5"/>
  <c r="U2170" i="5" s="1"/>
  <c r="T2169" i="5"/>
  <c r="U2169" i="5" s="1"/>
  <c r="T2168" i="5"/>
  <c r="U2168" i="5" s="1"/>
  <c r="T2167" i="5"/>
  <c r="U2167" i="5" s="1"/>
  <c r="T2166" i="5"/>
  <c r="U2166" i="5" s="1"/>
  <c r="T2165" i="5"/>
  <c r="U2165" i="5" s="1"/>
  <c r="T2164" i="5"/>
  <c r="U2164" i="5" s="1"/>
  <c r="T2163" i="5"/>
  <c r="U2163" i="5" s="1"/>
  <c r="T2162" i="5"/>
  <c r="U2162" i="5" s="1"/>
  <c r="T2161" i="5"/>
  <c r="U2161" i="5" s="1"/>
  <c r="T2160" i="5"/>
  <c r="U2160" i="5" s="1"/>
  <c r="T2159" i="5"/>
  <c r="U2159" i="5" s="1"/>
  <c r="T2158" i="5"/>
  <c r="U2158" i="5" s="1"/>
  <c r="T2157" i="5"/>
  <c r="U2157" i="5" s="1"/>
  <c r="T2156" i="5"/>
  <c r="U2156" i="5" s="1"/>
  <c r="T2155" i="5"/>
  <c r="U2155" i="5" s="1"/>
  <c r="T2154" i="5"/>
  <c r="U2154" i="5" s="1"/>
  <c r="T2153" i="5"/>
  <c r="U2153" i="5" s="1"/>
  <c r="T2134" i="5"/>
  <c r="U2134" i="5" s="1"/>
  <c r="T2133" i="5"/>
  <c r="U2133" i="5" s="1"/>
  <c r="T2132" i="5"/>
  <c r="U2132" i="5" s="1"/>
  <c r="T2131" i="5"/>
  <c r="U2131" i="5" s="1"/>
  <c r="T2130" i="5"/>
  <c r="U2130" i="5" s="1"/>
  <c r="T2129" i="5"/>
  <c r="U2129" i="5" s="1"/>
  <c r="T2128" i="5"/>
  <c r="U2128" i="5" s="1"/>
  <c r="T2127" i="5"/>
  <c r="U2127" i="5" s="1"/>
  <c r="T2126" i="5"/>
  <c r="U2126" i="5" s="1"/>
  <c r="T2125" i="5"/>
  <c r="U2125" i="5" s="1"/>
  <c r="T2124" i="5"/>
  <c r="U2124" i="5" s="1"/>
  <c r="T2123" i="5"/>
  <c r="U2123" i="5" s="1"/>
  <c r="T2122" i="5"/>
  <c r="U2122" i="5" s="1"/>
  <c r="T2121" i="5"/>
  <c r="U2121" i="5" s="1"/>
  <c r="T2120" i="5"/>
  <c r="U2120" i="5" s="1"/>
  <c r="T2119" i="5"/>
  <c r="U2119" i="5" s="1"/>
  <c r="T2118" i="5"/>
  <c r="U2118" i="5" s="1"/>
  <c r="T2117" i="5"/>
  <c r="U2117" i="5" s="1"/>
  <c r="T2116" i="5"/>
  <c r="U2116" i="5" s="1"/>
  <c r="T2115" i="5"/>
  <c r="U2115" i="5" s="1"/>
  <c r="T2114" i="5"/>
  <c r="U2114" i="5" s="1"/>
  <c r="T2113" i="5"/>
  <c r="U2113" i="5" s="1"/>
  <c r="T2112" i="5"/>
  <c r="U2112" i="5" s="1"/>
  <c r="T2111" i="5"/>
  <c r="U2111" i="5" s="1"/>
  <c r="T2110" i="5"/>
  <c r="U2110" i="5" s="1"/>
  <c r="T2109" i="5"/>
  <c r="U2109" i="5" s="1"/>
  <c r="T2108" i="5"/>
  <c r="U2108" i="5" s="1"/>
  <c r="T2107" i="5"/>
  <c r="U2107" i="5" s="1"/>
  <c r="T2106" i="5"/>
  <c r="U2106" i="5" s="1"/>
  <c r="T2105" i="5"/>
  <c r="U2105" i="5" s="1"/>
  <c r="T2104" i="5"/>
  <c r="U2104" i="5" s="1"/>
  <c r="T2103" i="5"/>
  <c r="U2103" i="5" s="1"/>
  <c r="T2102" i="5"/>
  <c r="U2102" i="5" s="1"/>
  <c r="T2101" i="5"/>
  <c r="U2101" i="5" s="1"/>
  <c r="T2100" i="5"/>
  <c r="U2100" i="5" s="1"/>
  <c r="T2099" i="5"/>
  <c r="U2099" i="5" s="1"/>
  <c r="T2098" i="5"/>
  <c r="U2098" i="5" s="1"/>
  <c r="T2097" i="5"/>
  <c r="U2097" i="5" s="1"/>
  <c r="T2096" i="5"/>
  <c r="U2096" i="5" s="1"/>
  <c r="T2095" i="5"/>
  <c r="U2095" i="5" s="1"/>
  <c r="T2094" i="5"/>
  <c r="U2094" i="5" s="1"/>
  <c r="T2093" i="5"/>
  <c r="U2093" i="5" s="1"/>
  <c r="T2092" i="5"/>
  <c r="U2092" i="5" s="1"/>
  <c r="T2091" i="5"/>
  <c r="U2091" i="5" s="1"/>
  <c r="T2090" i="5"/>
  <c r="U2090" i="5" s="1"/>
  <c r="T2089" i="5"/>
  <c r="U2089" i="5" s="1"/>
  <c r="T2088" i="5"/>
  <c r="U2088" i="5" s="1"/>
  <c r="T2087" i="5"/>
  <c r="U2087" i="5" s="1"/>
  <c r="T2086" i="5"/>
  <c r="U2086" i="5" s="1"/>
  <c r="T2085" i="5"/>
  <c r="U2085" i="5" s="1"/>
  <c r="T2084" i="5"/>
  <c r="U2084" i="5" s="1"/>
  <c r="T2083" i="5"/>
  <c r="U2083" i="5" s="1"/>
  <c r="T2082" i="5"/>
  <c r="U2082" i="5" s="1"/>
  <c r="T2081" i="5"/>
  <c r="U2081" i="5" s="1"/>
  <c r="T2080" i="5"/>
  <c r="U2080" i="5" s="1"/>
  <c r="T2079" i="5"/>
  <c r="U2079" i="5" s="1"/>
  <c r="T2078" i="5"/>
  <c r="U2078" i="5" s="1"/>
  <c r="T2077" i="5"/>
  <c r="U2077" i="5" s="1"/>
  <c r="T2076" i="5"/>
  <c r="U2076" i="5" s="1"/>
  <c r="T2075" i="5"/>
  <c r="U2075" i="5" s="1"/>
  <c r="T2074" i="5"/>
  <c r="U2074" i="5" s="1"/>
  <c r="T2073" i="5"/>
  <c r="U2073" i="5" s="1"/>
  <c r="T2072" i="5"/>
  <c r="U2072" i="5" s="1"/>
  <c r="T2071" i="5"/>
  <c r="U2071" i="5" s="1"/>
  <c r="T2070" i="5"/>
  <c r="U2070" i="5" s="1"/>
  <c r="T2069" i="5"/>
  <c r="U2069" i="5" s="1"/>
  <c r="T2068" i="5"/>
  <c r="U2068" i="5" s="1"/>
  <c r="T2067" i="5"/>
  <c r="U2067" i="5" s="1"/>
  <c r="T2066" i="5"/>
  <c r="U2066" i="5" s="1"/>
  <c r="T2065" i="5"/>
  <c r="U2065" i="5" s="1"/>
  <c r="T2064" i="5"/>
  <c r="U2064" i="5" s="1"/>
  <c r="T2063" i="5"/>
  <c r="U2063" i="5" s="1"/>
  <c r="T2062" i="5"/>
  <c r="U2062" i="5" s="1"/>
  <c r="T2061" i="5"/>
  <c r="U2061" i="5" s="1"/>
  <c r="T2060" i="5"/>
  <c r="U2060" i="5" s="1"/>
  <c r="T2059" i="5"/>
  <c r="U2059" i="5" s="1"/>
  <c r="T2058" i="5"/>
  <c r="U2058" i="5" s="1"/>
  <c r="T2057" i="5"/>
  <c r="U2057" i="5" s="1"/>
  <c r="T2056" i="5"/>
  <c r="U2056" i="5" s="1"/>
  <c r="T2055" i="5"/>
  <c r="U2055" i="5" s="1"/>
  <c r="T2054" i="5"/>
  <c r="U2054" i="5" s="1"/>
  <c r="T2053" i="5"/>
  <c r="U2053" i="5" s="1"/>
  <c r="T2052" i="5"/>
  <c r="U2052" i="5" s="1"/>
  <c r="T2051" i="5"/>
  <c r="U2051" i="5" s="1"/>
  <c r="T2050" i="5"/>
  <c r="U2050" i="5" s="1"/>
  <c r="T2049" i="5"/>
  <c r="U2049" i="5" s="1"/>
  <c r="T2048" i="5"/>
  <c r="U2048" i="5" s="1"/>
  <c r="T2047" i="5"/>
  <c r="U2047" i="5" s="1"/>
  <c r="T2046" i="5"/>
  <c r="U2046" i="5" s="1"/>
  <c r="T2045" i="5"/>
  <c r="U2045" i="5" s="1"/>
  <c r="T2044" i="5"/>
  <c r="U2044" i="5" s="1"/>
  <c r="T2043" i="5"/>
  <c r="U2043" i="5" s="1"/>
  <c r="T2042" i="5"/>
  <c r="U2042" i="5" s="1"/>
  <c r="T2041" i="5"/>
  <c r="U2041" i="5" s="1"/>
  <c r="T2040" i="5"/>
  <c r="U2040" i="5" s="1"/>
  <c r="T2039" i="5"/>
  <c r="U2039" i="5" s="1"/>
  <c r="T2038" i="5"/>
  <c r="U2038" i="5" s="1"/>
  <c r="T2037" i="5"/>
  <c r="U2037" i="5" s="1"/>
  <c r="T2036" i="5"/>
  <c r="U2036" i="5" s="1"/>
  <c r="T2035" i="5"/>
  <c r="U2035" i="5" s="1"/>
  <c r="T2034" i="5"/>
  <c r="U2034" i="5" s="1"/>
  <c r="T2033" i="5"/>
  <c r="U2033" i="5" s="1"/>
  <c r="T2032" i="5"/>
  <c r="U2032" i="5" s="1"/>
  <c r="T2031" i="5"/>
  <c r="U2031" i="5" s="1"/>
  <c r="T2030" i="5"/>
  <c r="U2030" i="5" s="1"/>
  <c r="T2029" i="5"/>
  <c r="U2029" i="5" s="1"/>
  <c r="T2028" i="5"/>
  <c r="U2028" i="5" s="1"/>
  <c r="T2027" i="5"/>
  <c r="U2027" i="5" s="1"/>
  <c r="T2026" i="5"/>
  <c r="U2026" i="5" s="1"/>
  <c r="T2025" i="5"/>
  <c r="U2025" i="5" s="1"/>
  <c r="T2024" i="5"/>
  <c r="U2024" i="5" s="1"/>
  <c r="T2023" i="5"/>
  <c r="U2023" i="5" s="1"/>
  <c r="T2022" i="5"/>
  <c r="U2022" i="5" s="1"/>
  <c r="T2021" i="5"/>
  <c r="U2021" i="5" s="1"/>
  <c r="T2020" i="5"/>
  <c r="U2020" i="5" s="1"/>
  <c r="T2019" i="5"/>
  <c r="U2019" i="5" s="1"/>
  <c r="T2018" i="5"/>
  <c r="U2018" i="5" s="1"/>
  <c r="T2017" i="5"/>
  <c r="U2017" i="5" s="1"/>
  <c r="T2016" i="5"/>
  <c r="U2016" i="5" s="1"/>
  <c r="T2015" i="5"/>
  <c r="U2015" i="5" s="1"/>
  <c r="T2014" i="5"/>
  <c r="U2014" i="5" s="1"/>
  <c r="T2013" i="5"/>
  <c r="U2013" i="5" s="1"/>
  <c r="T2012" i="5"/>
  <c r="U2012" i="5" s="1"/>
  <c r="T2011" i="5"/>
  <c r="U2011" i="5" s="1"/>
  <c r="T2010" i="5"/>
  <c r="U2010" i="5" s="1"/>
  <c r="T2009" i="5"/>
  <c r="U2009" i="5" s="1"/>
  <c r="T2008" i="5"/>
  <c r="U2008" i="5" s="1"/>
  <c r="T2007" i="5"/>
  <c r="U2007" i="5" s="1"/>
  <c r="T2006" i="5"/>
  <c r="U2006" i="5" s="1"/>
  <c r="T2005" i="5"/>
  <c r="U2005" i="5" s="1"/>
  <c r="T2004" i="5"/>
  <c r="U2004" i="5" s="1"/>
  <c r="T2003" i="5"/>
  <c r="U2003" i="5" s="1"/>
  <c r="T2002" i="5"/>
  <c r="U2002" i="5" s="1"/>
  <c r="T2001" i="5"/>
  <c r="U2001" i="5" s="1"/>
  <c r="T2000" i="5"/>
  <c r="U2000" i="5" s="1"/>
  <c r="T1999" i="5"/>
  <c r="U1999" i="5" s="1"/>
  <c r="T1998" i="5"/>
  <c r="U1998" i="5" s="1"/>
  <c r="T1997" i="5"/>
  <c r="U1997" i="5" s="1"/>
  <c r="T1996" i="5"/>
  <c r="U1996" i="5" s="1"/>
  <c r="T1995" i="5"/>
  <c r="U1995" i="5" s="1"/>
  <c r="T1994" i="5"/>
  <c r="U1994" i="5" s="1"/>
  <c r="T1993" i="5"/>
  <c r="U1993" i="5" s="1"/>
  <c r="T1992" i="5"/>
  <c r="U1992" i="5" s="1"/>
  <c r="T1991" i="5"/>
  <c r="U1991" i="5" s="1"/>
  <c r="T1990" i="5"/>
  <c r="U1990" i="5" s="1"/>
  <c r="T1989" i="5"/>
  <c r="U1989" i="5" s="1"/>
  <c r="T1988" i="5"/>
  <c r="U1988" i="5" s="1"/>
  <c r="T1987" i="5"/>
  <c r="U1987" i="5" s="1"/>
  <c r="T1986" i="5"/>
  <c r="U1986" i="5" s="1"/>
  <c r="T1985" i="5"/>
  <c r="U1985" i="5" s="1"/>
  <c r="T1984" i="5"/>
  <c r="U1984" i="5" s="1"/>
  <c r="T1983" i="5"/>
  <c r="U1983" i="5" s="1"/>
  <c r="T1982" i="5"/>
  <c r="U1982" i="5" s="1"/>
  <c r="T1981" i="5"/>
  <c r="U1981" i="5" s="1"/>
  <c r="T1980" i="5"/>
  <c r="U1980" i="5" s="1"/>
  <c r="T1979" i="5"/>
  <c r="U1979" i="5" s="1"/>
  <c r="T1978" i="5"/>
  <c r="U1978" i="5" s="1"/>
  <c r="T1977" i="5"/>
  <c r="U1977" i="5" s="1"/>
  <c r="T1976" i="5"/>
  <c r="U1976" i="5" s="1"/>
  <c r="T1975" i="5"/>
  <c r="U1975" i="5" s="1"/>
  <c r="T1974" i="5"/>
  <c r="U1974" i="5" s="1"/>
  <c r="T1973" i="5"/>
  <c r="U1973" i="5" s="1"/>
  <c r="T1972" i="5"/>
  <c r="U1972" i="5" s="1"/>
  <c r="T1971" i="5"/>
  <c r="U1971" i="5" s="1"/>
  <c r="T1970" i="5"/>
  <c r="U1970" i="5" s="1"/>
  <c r="T1969" i="5"/>
  <c r="U1969" i="5" s="1"/>
  <c r="T1968" i="5"/>
  <c r="U1968" i="5" s="1"/>
  <c r="T1967" i="5"/>
  <c r="U1967" i="5" s="1"/>
  <c r="T1966" i="5"/>
  <c r="U1966" i="5" s="1"/>
  <c r="T1965" i="5"/>
  <c r="U1965" i="5" s="1"/>
  <c r="T1964" i="5"/>
  <c r="U1964" i="5" s="1"/>
  <c r="T1963" i="5"/>
  <c r="U1963" i="5" s="1"/>
  <c r="T1962" i="5"/>
  <c r="U1962" i="5" s="1"/>
  <c r="T1961" i="5"/>
  <c r="U1961" i="5" s="1"/>
  <c r="T1960" i="5"/>
  <c r="U1960" i="5" s="1"/>
  <c r="T1959" i="5"/>
  <c r="U1959" i="5" s="1"/>
  <c r="T1958" i="5"/>
  <c r="U1958" i="5" s="1"/>
  <c r="T1957" i="5"/>
  <c r="U1957" i="5" s="1"/>
  <c r="T1956" i="5"/>
  <c r="U1956" i="5" s="1"/>
  <c r="T1955" i="5"/>
  <c r="U1955" i="5" s="1"/>
  <c r="T1954" i="5"/>
  <c r="U1954" i="5" s="1"/>
  <c r="T1953" i="5"/>
  <c r="U1953" i="5" s="1"/>
  <c r="T1952" i="5"/>
  <c r="U1952" i="5" s="1"/>
  <c r="T1951" i="5"/>
  <c r="U1951" i="5" s="1"/>
  <c r="T1950" i="5"/>
  <c r="U1950" i="5" s="1"/>
  <c r="T1949" i="5"/>
  <c r="U1949" i="5" s="1"/>
  <c r="T1948" i="5"/>
  <c r="U1948" i="5" s="1"/>
  <c r="T1947" i="5"/>
  <c r="U1947" i="5" s="1"/>
  <c r="T1946" i="5"/>
  <c r="U1946" i="5" s="1"/>
  <c r="T1945" i="5"/>
  <c r="U1945" i="5" s="1"/>
  <c r="T1944" i="5"/>
  <c r="U1944" i="5" s="1"/>
  <c r="T1943" i="5"/>
  <c r="U1943" i="5" s="1"/>
  <c r="T1942" i="5"/>
  <c r="U1942" i="5" s="1"/>
  <c r="T1941" i="5"/>
  <c r="U1941" i="5" s="1"/>
  <c r="T1940" i="5"/>
  <c r="U1940" i="5" s="1"/>
  <c r="T1939" i="5"/>
  <c r="U1939" i="5" s="1"/>
  <c r="T1938" i="5"/>
  <c r="U1938" i="5" s="1"/>
  <c r="T1937" i="5"/>
  <c r="U1937" i="5" s="1"/>
  <c r="T1936" i="5"/>
  <c r="U1936" i="5" s="1"/>
  <c r="T1935" i="5"/>
  <c r="U1935" i="5" s="1"/>
  <c r="T1934" i="5"/>
  <c r="U1934" i="5" s="1"/>
  <c r="T1933" i="5"/>
  <c r="U1933" i="5" s="1"/>
  <c r="T1932" i="5"/>
  <c r="U1932" i="5" s="1"/>
  <c r="T1931" i="5"/>
  <c r="U1931" i="5" s="1"/>
  <c r="T1930" i="5"/>
  <c r="U1930" i="5" s="1"/>
  <c r="T1929" i="5"/>
  <c r="U1929" i="5" s="1"/>
  <c r="T1928" i="5"/>
  <c r="U1928" i="5" s="1"/>
  <c r="T1927" i="5"/>
  <c r="U1927" i="5" s="1"/>
  <c r="T1926" i="5"/>
  <c r="U1926" i="5" s="1"/>
  <c r="T1925" i="5"/>
  <c r="U1925" i="5" s="1"/>
  <c r="T1924" i="5"/>
  <c r="U1924" i="5" s="1"/>
  <c r="T1923" i="5"/>
  <c r="U1923" i="5" s="1"/>
  <c r="T1922" i="5"/>
  <c r="U1922" i="5" s="1"/>
  <c r="T1921" i="5"/>
  <c r="U1921" i="5" s="1"/>
  <c r="T1920" i="5"/>
  <c r="U1920" i="5" s="1"/>
  <c r="T1919" i="5"/>
  <c r="U1919" i="5" s="1"/>
  <c r="T1918" i="5"/>
  <c r="U1918" i="5" s="1"/>
  <c r="T1917" i="5"/>
  <c r="U1917" i="5" s="1"/>
  <c r="T1916" i="5"/>
  <c r="U1916" i="5" s="1"/>
  <c r="T1915" i="5"/>
  <c r="U1915" i="5" s="1"/>
  <c r="T1914" i="5"/>
  <c r="U1914" i="5" s="1"/>
  <c r="T1913" i="5"/>
  <c r="U1913" i="5" s="1"/>
  <c r="T1912" i="5"/>
  <c r="U1912" i="5" s="1"/>
  <c r="T1911" i="5"/>
  <c r="U1911" i="5" s="1"/>
  <c r="T1910" i="5"/>
  <c r="U1910" i="5" s="1"/>
  <c r="T1909" i="5"/>
  <c r="U1909" i="5" s="1"/>
  <c r="T1908" i="5"/>
  <c r="U1908" i="5" s="1"/>
  <c r="T1907" i="5"/>
  <c r="U1907" i="5" s="1"/>
  <c r="T1906" i="5"/>
  <c r="U1906" i="5" s="1"/>
  <c r="T1905" i="5"/>
  <c r="U1905" i="5" s="1"/>
  <c r="T1904" i="5"/>
  <c r="U1904" i="5" s="1"/>
  <c r="T1903" i="5"/>
  <c r="U1903" i="5" s="1"/>
  <c r="T1902" i="5"/>
  <c r="U1902" i="5" s="1"/>
  <c r="T1901" i="5"/>
  <c r="U1901" i="5" s="1"/>
  <c r="T1900" i="5"/>
  <c r="U1900" i="5" s="1"/>
  <c r="T1899" i="5"/>
  <c r="U1899" i="5" s="1"/>
  <c r="T1898" i="5"/>
  <c r="U1898" i="5" s="1"/>
  <c r="T1897" i="5"/>
  <c r="U1897" i="5" s="1"/>
  <c r="T1896" i="5"/>
  <c r="U1896" i="5" s="1"/>
  <c r="T1895" i="5"/>
  <c r="U1895" i="5" s="1"/>
  <c r="T1894" i="5"/>
  <c r="U1894" i="5" s="1"/>
  <c r="T1893" i="5"/>
  <c r="U1893" i="5" s="1"/>
  <c r="T1892" i="5"/>
  <c r="U1892" i="5" s="1"/>
  <c r="T1891" i="5"/>
  <c r="U1891" i="5" s="1"/>
  <c r="T1890" i="5"/>
  <c r="U1890" i="5" s="1"/>
  <c r="T1889" i="5"/>
  <c r="U1889" i="5" s="1"/>
  <c r="T1888" i="5"/>
  <c r="U1888" i="5" s="1"/>
  <c r="T1887" i="5"/>
  <c r="U1887" i="5" s="1"/>
  <c r="T1886" i="5"/>
  <c r="U1886" i="5" s="1"/>
  <c r="T1885" i="5"/>
  <c r="U1885" i="5" s="1"/>
  <c r="T1884" i="5"/>
  <c r="U1884" i="5" s="1"/>
  <c r="T1883" i="5"/>
  <c r="U1883" i="5" s="1"/>
  <c r="T1882" i="5"/>
  <c r="U1882" i="5" s="1"/>
  <c r="T1881" i="5"/>
  <c r="U1881" i="5" s="1"/>
  <c r="T1880" i="5"/>
  <c r="U1880" i="5" s="1"/>
  <c r="T1879" i="5"/>
  <c r="U1879" i="5" s="1"/>
  <c r="T1878" i="5"/>
  <c r="U1878" i="5" s="1"/>
  <c r="T1877" i="5"/>
  <c r="U1877" i="5" s="1"/>
  <c r="T1876" i="5"/>
  <c r="U1876" i="5" s="1"/>
  <c r="T1875" i="5"/>
  <c r="U1875" i="5" s="1"/>
  <c r="T1874" i="5"/>
  <c r="U1874" i="5" s="1"/>
  <c r="T1873" i="5"/>
  <c r="U1873" i="5" s="1"/>
  <c r="T1872" i="5"/>
  <c r="U1872" i="5" s="1"/>
  <c r="T1871" i="5"/>
  <c r="U1871" i="5" s="1"/>
  <c r="T1870" i="5"/>
  <c r="U1870" i="5" s="1"/>
  <c r="T1869" i="5"/>
  <c r="U1869" i="5" s="1"/>
  <c r="T1868" i="5"/>
  <c r="U1868" i="5" s="1"/>
  <c r="T1867" i="5"/>
  <c r="U1867" i="5" s="1"/>
  <c r="T1866" i="5"/>
  <c r="U1866" i="5" s="1"/>
  <c r="T1865" i="5"/>
  <c r="U1865" i="5" s="1"/>
  <c r="T1864" i="5"/>
  <c r="U1864" i="5" s="1"/>
  <c r="T1863" i="5"/>
  <c r="U1863" i="5" s="1"/>
  <c r="T1862" i="5"/>
  <c r="U1862" i="5" s="1"/>
  <c r="T1861" i="5"/>
  <c r="U1861" i="5" s="1"/>
  <c r="T1860" i="5"/>
  <c r="U1860" i="5" s="1"/>
  <c r="T1859" i="5"/>
  <c r="U1859" i="5" s="1"/>
  <c r="T1858" i="5"/>
  <c r="U1858" i="5" s="1"/>
  <c r="T1857" i="5"/>
  <c r="U1857" i="5" s="1"/>
  <c r="T1856" i="5"/>
  <c r="U1856" i="5" s="1"/>
  <c r="T1855" i="5"/>
  <c r="U1855" i="5" s="1"/>
  <c r="T1854" i="5"/>
  <c r="U1854" i="5" s="1"/>
  <c r="T1853" i="5"/>
  <c r="U1853" i="5" s="1"/>
  <c r="T1852" i="5"/>
  <c r="U1852" i="5" s="1"/>
  <c r="T1851" i="5"/>
  <c r="U1851" i="5" s="1"/>
  <c r="T1850" i="5"/>
  <c r="U1850" i="5" s="1"/>
  <c r="T1849" i="5"/>
  <c r="U1849" i="5" s="1"/>
  <c r="T1848" i="5"/>
  <c r="U1848" i="5" s="1"/>
  <c r="T1847" i="5"/>
  <c r="U1847" i="5" s="1"/>
  <c r="T1846" i="5"/>
  <c r="U1846" i="5" s="1"/>
  <c r="T1845" i="5"/>
  <c r="U1845" i="5" s="1"/>
  <c r="T1844" i="5"/>
  <c r="U1844" i="5" s="1"/>
  <c r="T1843" i="5"/>
  <c r="U1843" i="5" s="1"/>
  <c r="T1842" i="5"/>
  <c r="U1842" i="5" s="1"/>
  <c r="T1841" i="5"/>
  <c r="U1841" i="5" s="1"/>
  <c r="T1840" i="5"/>
  <c r="U1840" i="5" s="1"/>
  <c r="T1839" i="5"/>
  <c r="U1839" i="5" s="1"/>
  <c r="T1838" i="5"/>
  <c r="U1838" i="5" s="1"/>
  <c r="T1837" i="5"/>
  <c r="U1837" i="5" s="1"/>
  <c r="T1836" i="5"/>
  <c r="U1836" i="5" s="1"/>
  <c r="T1835" i="5"/>
  <c r="U1835" i="5" s="1"/>
  <c r="T1834" i="5"/>
  <c r="U1834" i="5" s="1"/>
  <c r="T1833" i="5"/>
  <c r="U1833" i="5" s="1"/>
  <c r="T1832" i="5"/>
  <c r="U1832" i="5" s="1"/>
  <c r="T1831" i="5"/>
  <c r="U1831" i="5" s="1"/>
  <c r="T1830" i="5"/>
  <c r="U1830" i="5" s="1"/>
  <c r="T1829" i="5"/>
  <c r="U1829" i="5" s="1"/>
  <c r="T1828" i="5"/>
  <c r="U1828" i="5" s="1"/>
  <c r="T1827" i="5"/>
  <c r="U1827" i="5" s="1"/>
  <c r="T1826" i="5"/>
  <c r="U1826" i="5" s="1"/>
  <c r="T1825" i="5"/>
  <c r="U1825" i="5" s="1"/>
  <c r="T1824" i="5"/>
  <c r="U1824" i="5" s="1"/>
  <c r="T1823" i="5"/>
  <c r="U1823" i="5" s="1"/>
  <c r="T1822" i="5"/>
  <c r="U1822" i="5" s="1"/>
  <c r="T1821" i="5"/>
  <c r="U1821" i="5" s="1"/>
  <c r="T1820" i="5"/>
  <c r="U1820" i="5" s="1"/>
  <c r="T1819" i="5"/>
  <c r="U1819" i="5" s="1"/>
  <c r="T1818" i="5"/>
  <c r="U1818" i="5" s="1"/>
  <c r="T1817" i="5"/>
  <c r="U1817" i="5" s="1"/>
  <c r="T1816" i="5"/>
  <c r="U1816" i="5" s="1"/>
  <c r="T1815" i="5"/>
  <c r="U1815" i="5" s="1"/>
  <c r="T1814" i="5"/>
  <c r="U1814" i="5" s="1"/>
  <c r="T1813" i="5"/>
  <c r="U1813" i="5" s="1"/>
  <c r="T1812" i="5"/>
  <c r="U1812" i="5" s="1"/>
  <c r="T1811" i="5"/>
  <c r="U1811" i="5" s="1"/>
  <c r="T1810" i="5"/>
  <c r="U1810" i="5" s="1"/>
  <c r="T1809" i="5"/>
  <c r="U1809" i="5" s="1"/>
  <c r="T1808" i="5"/>
  <c r="U1808" i="5" s="1"/>
  <c r="T1807" i="5"/>
  <c r="U1807" i="5" s="1"/>
  <c r="T1806" i="5"/>
  <c r="U1806" i="5" s="1"/>
  <c r="T1805" i="5"/>
  <c r="U1805" i="5" s="1"/>
  <c r="T1804" i="5"/>
  <c r="U1804" i="5" s="1"/>
  <c r="T1803" i="5"/>
  <c r="U1803" i="5" s="1"/>
  <c r="T1802" i="5"/>
  <c r="U1802" i="5" s="1"/>
  <c r="T1801" i="5"/>
  <c r="U1801" i="5" s="1"/>
  <c r="T1800" i="5"/>
  <c r="U1800" i="5" s="1"/>
  <c r="T1799" i="5"/>
  <c r="U1799" i="5" s="1"/>
  <c r="T1798" i="5"/>
  <c r="U1798" i="5" s="1"/>
  <c r="T1797" i="5"/>
  <c r="U1797" i="5" s="1"/>
  <c r="T1796" i="5"/>
  <c r="U1796" i="5" s="1"/>
  <c r="T1795" i="5"/>
  <c r="U1795" i="5" s="1"/>
  <c r="T1794" i="5"/>
  <c r="U1794" i="5" s="1"/>
  <c r="T1793" i="5"/>
  <c r="U1793" i="5" s="1"/>
  <c r="T1792" i="5"/>
  <c r="U1792" i="5" s="1"/>
  <c r="T1791" i="5"/>
  <c r="U1791" i="5" s="1"/>
  <c r="T1790" i="5"/>
  <c r="U1790" i="5" s="1"/>
  <c r="T1789" i="5"/>
  <c r="U1789" i="5" s="1"/>
  <c r="T1788" i="5"/>
  <c r="U1788" i="5" s="1"/>
  <c r="T1787" i="5"/>
  <c r="U1787" i="5" s="1"/>
  <c r="T1786" i="5"/>
  <c r="U1786" i="5" s="1"/>
  <c r="T1785" i="5"/>
  <c r="U1785" i="5" s="1"/>
  <c r="T1784" i="5"/>
  <c r="U1784" i="5" s="1"/>
  <c r="T1783" i="5"/>
  <c r="U1783" i="5" s="1"/>
  <c r="T1782" i="5"/>
  <c r="U1782" i="5" s="1"/>
  <c r="T1781" i="5"/>
  <c r="U1781" i="5" s="1"/>
  <c r="T1780" i="5"/>
  <c r="U1780" i="5" s="1"/>
  <c r="T1779" i="5"/>
  <c r="U1779" i="5" s="1"/>
  <c r="T1778" i="5"/>
  <c r="U1778" i="5" s="1"/>
  <c r="T1777" i="5"/>
  <c r="U1777" i="5" s="1"/>
  <c r="T1776" i="5"/>
  <c r="U1776" i="5" s="1"/>
  <c r="T1775" i="5"/>
  <c r="U1775" i="5" s="1"/>
  <c r="T1774" i="5"/>
  <c r="U1774" i="5" s="1"/>
  <c r="T1773" i="5"/>
  <c r="U1773" i="5" s="1"/>
  <c r="T1772" i="5"/>
  <c r="U1772" i="5" s="1"/>
  <c r="T1771" i="5"/>
  <c r="U1771" i="5" s="1"/>
  <c r="T1770" i="5"/>
  <c r="U1770" i="5" s="1"/>
  <c r="T1769" i="5"/>
  <c r="U1769" i="5" s="1"/>
  <c r="T1768" i="5"/>
  <c r="U1768" i="5" s="1"/>
  <c r="T1767" i="5"/>
  <c r="U1767" i="5" s="1"/>
  <c r="T1766" i="5"/>
  <c r="U1766" i="5" s="1"/>
  <c r="T1765" i="5"/>
  <c r="U1765" i="5" s="1"/>
  <c r="T1764" i="5"/>
  <c r="U1764" i="5" s="1"/>
  <c r="T1763" i="5"/>
  <c r="U1763" i="5" s="1"/>
  <c r="T1762" i="5"/>
  <c r="U1762" i="5" s="1"/>
  <c r="T1761" i="5"/>
  <c r="U1761" i="5" s="1"/>
  <c r="T1760" i="5"/>
  <c r="U1760" i="5" s="1"/>
  <c r="T1759" i="5"/>
  <c r="U1759" i="5" s="1"/>
  <c r="T1758" i="5"/>
  <c r="U1758" i="5" s="1"/>
  <c r="T1757" i="5"/>
  <c r="U1757" i="5" s="1"/>
  <c r="T1756" i="5"/>
  <c r="U1756" i="5" s="1"/>
  <c r="T1755" i="5"/>
  <c r="U1755" i="5" s="1"/>
  <c r="T1754" i="5"/>
  <c r="U1754" i="5" s="1"/>
  <c r="T1753" i="5"/>
  <c r="U1753" i="5" s="1"/>
  <c r="T1752" i="5"/>
  <c r="U1752" i="5" s="1"/>
  <c r="T1751" i="5"/>
  <c r="U1751" i="5" s="1"/>
  <c r="T1750" i="5"/>
  <c r="U1750" i="5" s="1"/>
  <c r="T1749" i="5"/>
  <c r="U1749" i="5" s="1"/>
  <c r="T1748" i="5"/>
  <c r="U1748" i="5" s="1"/>
  <c r="T1747" i="5"/>
  <c r="U1747" i="5" s="1"/>
  <c r="T1746" i="5"/>
  <c r="U1746" i="5" s="1"/>
  <c r="T1745" i="5"/>
  <c r="U1745" i="5" s="1"/>
  <c r="T1744" i="5"/>
  <c r="U1744" i="5" s="1"/>
  <c r="T1743" i="5"/>
  <c r="U1743" i="5" s="1"/>
  <c r="T1742" i="5"/>
  <c r="U1742" i="5" s="1"/>
  <c r="T1741" i="5"/>
  <c r="U1741" i="5" s="1"/>
  <c r="T1740" i="5"/>
  <c r="U1740" i="5" s="1"/>
  <c r="T1739" i="5"/>
  <c r="U1739" i="5" s="1"/>
  <c r="T1738" i="5"/>
  <c r="U1738" i="5" s="1"/>
  <c r="T1737" i="5"/>
  <c r="U1737" i="5" s="1"/>
  <c r="T1736" i="5"/>
  <c r="U1736" i="5" s="1"/>
  <c r="T1735" i="5"/>
  <c r="U1735" i="5" s="1"/>
  <c r="T1734" i="5"/>
  <c r="U1734" i="5" s="1"/>
  <c r="T1733" i="5"/>
  <c r="U1733" i="5" s="1"/>
  <c r="T1732" i="5"/>
  <c r="U1732" i="5" s="1"/>
  <c r="T1731" i="5"/>
  <c r="U1731" i="5" s="1"/>
  <c r="T1730" i="5"/>
  <c r="U1730" i="5" s="1"/>
  <c r="T1729" i="5"/>
  <c r="U1729" i="5" s="1"/>
  <c r="T1728" i="5"/>
  <c r="U1728" i="5" s="1"/>
  <c r="T1727" i="5"/>
  <c r="U1727" i="5" s="1"/>
  <c r="T1726" i="5"/>
  <c r="U1726" i="5" s="1"/>
  <c r="T1725" i="5"/>
  <c r="U1725" i="5" s="1"/>
  <c r="T1724" i="5"/>
  <c r="U1724" i="5" s="1"/>
  <c r="T1723" i="5"/>
  <c r="U1723" i="5" s="1"/>
  <c r="T1722" i="5"/>
  <c r="U1722" i="5" s="1"/>
  <c r="T1721" i="5"/>
  <c r="U1721" i="5" s="1"/>
  <c r="T1720" i="5"/>
  <c r="U1720" i="5" s="1"/>
  <c r="T1719" i="5"/>
  <c r="U1719" i="5" s="1"/>
  <c r="T1718" i="5"/>
  <c r="U1718" i="5" s="1"/>
  <c r="T1717" i="5"/>
  <c r="U1717" i="5" s="1"/>
  <c r="T1716" i="5"/>
  <c r="U1716" i="5" s="1"/>
  <c r="T1715" i="5"/>
  <c r="U1715" i="5" s="1"/>
  <c r="T1714" i="5"/>
  <c r="U1714" i="5" s="1"/>
  <c r="T1713" i="5"/>
  <c r="U1713" i="5" s="1"/>
  <c r="T1712" i="5"/>
  <c r="U1712" i="5" s="1"/>
  <c r="T1711" i="5"/>
  <c r="U1711" i="5" s="1"/>
  <c r="T1710" i="5"/>
  <c r="U1710" i="5" s="1"/>
  <c r="T1709" i="5"/>
  <c r="U1709" i="5" s="1"/>
  <c r="T1708" i="5"/>
  <c r="U1708" i="5" s="1"/>
  <c r="T1707" i="5"/>
  <c r="U1707" i="5" s="1"/>
  <c r="T1706" i="5"/>
  <c r="U1706" i="5" s="1"/>
  <c r="T1705" i="5"/>
  <c r="U1705" i="5" s="1"/>
  <c r="T1704" i="5"/>
  <c r="U1704" i="5" s="1"/>
  <c r="T1703" i="5"/>
  <c r="U1703" i="5" s="1"/>
  <c r="T1702" i="5"/>
  <c r="U1702" i="5" s="1"/>
  <c r="T1701" i="5"/>
  <c r="U1701" i="5" s="1"/>
  <c r="T1700" i="5"/>
  <c r="U1700" i="5" s="1"/>
  <c r="T1699" i="5"/>
  <c r="U1699" i="5" s="1"/>
  <c r="T1698" i="5"/>
  <c r="U1698" i="5" s="1"/>
  <c r="T1697" i="5"/>
  <c r="U1697" i="5" s="1"/>
  <c r="T1696" i="5"/>
  <c r="U1696" i="5" s="1"/>
  <c r="T1695" i="5"/>
  <c r="U1695" i="5" s="1"/>
  <c r="T1694" i="5"/>
  <c r="U1694" i="5" s="1"/>
  <c r="T1693" i="5"/>
  <c r="U1693" i="5" s="1"/>
  <c r="T1692" i="5"/>
  <c r="U1692" i="5" s="1"/>
  <c r="T1691" i="5"/>
  <c r="U1691" i="5" s="1"/>
  <c r="T1690" i="5"/>
  <c r="U1690" i="5" s="1"/>
  <c r="T1689" i="5"/>
  <c r="U1689" i="5" s="1"/>
  <c r="T1688" i="5"/>
  <c r="U1688" i="5" s="1"/>
  <c r="T1687" i="5"/>
  <c r="U1687" i="5" s="1"/>
  <c r="T1686" i="5"/>
  <c r="U1686" i="5" s="1"/>
  <c r="T1685" i="5"/>
  <c r="U1685" i="5" s="1"/>
  <c r="T1684" i="5"/>
  <c r="U1684" i="5" s="1"/>
  <c r="T1683" i="5"/>
  <c r="U1683" i="5" s="1"/>
  <c r="T1682" i="5"/>
  <c r="U1682" i="5" s="1"/>
  <c r="T1681" i="5"/>
  <c r="U1681" i="5" s="1"/>
  <c r="T1680" i="5"/>
  <c r="U1680" i="5" s="1"/>
  <c r="T1679" i="5"/>
  <c r="U1679" i="5" s="1"/>
  <c r="T1678" i="5"/>
  <c r="U1678" i="5" s="1"/>
  <c r="T1677" i="5"/>
  <c r="U1677" i="5" s="1"/>
  <c r="T1676" i="5"/>
  <c r="U1676" i="5" s="1"/>
  <c r="T1675" i="5"/>
  <c r="U1675" i="5" s="1"/>
  <c r="T1674" i="5"/>
  <c r="U1674" i="5" s="1"/>
  <c r="T1673" i="5"/>
  <c r="U1673" i="5" s="1"/>
  <c r="T1672" i="5"/>
  <c r="U1672" i="5" s="1"/>
  <c r="T1671" i="5"/>
  <c r="U1671" i="5" s="1"/>
  <c r="T1670" i="5"/>
  <c r="U1670" i="5" s="1"/>
  <c r="T1669" i="5"/>
  <c r="U1669" i="5" s="1"/>
  <c r="T1668" i="5"/>
  <c r="U1668" i="5" s="1"/>
  <c r="T1667" i="5"/>
  <c r="U1667" i="5" s="1"/>
  <c r="T1666" i="5"/>
  <c r="U1666" i="5" s="1"/>
  <c r="T1665" i="5"/>
  <c r="U1665" i="5" s="1"/>
  <c r="T1664" i="5"/>
  <c r="U1664" i="5" s="1"/>
  <c r="T1663" i="5"/>
  <c r="U1663" i="5" s="1"/>
  <c r="T1662" i="5"/>
  <c r="U1662" i="5" s="1"/>
  <c r="T1661" i="5"/>
  <c r="U1661" i="5" s="1"/>
  <c r="T1660" i="5"/>
  <c r="U1660" i="5" s="1"/>
  <c r="T1659" i="5"/>
  <c r="U1659" i="5" s="1"/>
  <c r="T1658" i="5"/>
  <c r="U1658" i="5" s="1"/>
  <c r="T1657" i="5"/>
  <c r="U1657" i="5" s="1"/>
  <c r="T1656" i="5"/>
  <c r="U1656" i="5" s="1"/>
  <c r="T1655" i="5"/>
  <c r="U1655" i="5" s="1"/>
  <c r="T1654" i="5"/>
  <c r="U1654" i="5" s="1"/>
  <c r="T1653" i="5"/>
  <c r="U1653" i="5" s="1"/>
  <c r="T1652" i="5"/>
  <c r="U1652" i="5" s="1"/>
  <c r="T1651" i="5"/>
  <c r="U1651" i="5" s="1"/>
  <c r="T1650" i="5"/>
  <c r="U1650" i="5" s="1"/>
  <c r="T1649" i="5"/>
  <c r="U1649" i="5" s="1"/>
  <c r="T1648" i="5"/>
  <c r="U1648" i="5" s="1"/>
  <c r="T1647" i="5"/>
  <c r="U1647" i="5" s="1"/>
  <c r="T1646" i="5"/>
  <c r="U1646" i="5" s="1"/>
  <c r="U1644" i="5"/>
  <c r="U1642" i="5"/>
  <c r="T1641" i="5"/>
  <c r="U1641" i="5" s="1"/>
  <c r="T1640" i="5"/>
  <c r="U1640" i="5" s="1"/>
  <c r="T1639" i="5"/>
  <c r="U1639" i="5" s="1"/>
  <c r="T1638" i="5"/>
  <c r="U1638" i="5" s="1"/>
  <c r="T1637" i="5"/>
  <c r="U1637" i="5" s="1"/>
  <c r="T1636" i="5"/>
  <c r="U1636" i="5" s="1"/>
  <c r="T1635" i="5"/>
  <c r="U1635" i="5" s="1"/>
  <c r="T1634" i="5"/>
  <c r="U1634" i="5" s="1"/>
  <c r="T1633" i="5"/>
  <c r="U1633" i="5" s="1"/>
  <c r="T1632" i="5"/>
  <c r="U1632" i="5" s="1"/>
  <c r="T1631" i="5"/>
  <c r="U1631" i="5" s="1"/>
  <c r="T1630" i="5"/>
  <c r="U1630" i="5" s="1"/>
  <c r="T1629" i="5"/>
  <c r="U1629" i="5" s="1"/>
  <c r="T1628" i="5"/>
  <c r="U1628" i="5" s="1"/>
  <c r="T1627" i="5"/>
  <c r="U1627" i="5" s="1"/>
  <c r="T1626" i="5"/>
  <c r="U1626" i="5" s="1"/>
  <c r="T1625" i="5"/>
  <c r="U1625" i="5" s="1"/>
  <c r="T1624" i="5"/>
  <c r="U1624" i="5" s="1"/>
  <c r="T1623" i="5"/>
  <c r="U1623" i="5" s="1"/>
  <c r="T1622" i="5"/>
  <c r="U1622" i="5" s="1"/>
  <c r="T1621" i="5"/>
  <c r="U1621" i="5" s="1"/>
  <c r="T1620" i="5"/>
  <c r="U1620" i="5" s="1"/>
  <c r="T1619" i="5"/>
  <c r="U1619" i="5" s="1"/>
  <c r="T1618" i="5"/>
  <c r="U1618" i="5" s="1"/>
  <c r="T1617" i="5"/>
  <c r="U1617" i="5" s="1"/>
  <c r="T1616" i="5"/>
  <c r="U1616" i="5" s="1"/>
  <c r="T1615" i="5"/>
  <c r="U1615" i="5" s="1"/>
  <c r="T1614" i="5"/>
  <c r="U1614" i="5" s="1"/>
  <c r="T1613" i="5"/>
  <c r="U1613" i="5" s="1"/>
  <c r="T1612" i="5"/>
  <c r="U1612" i="5" s="1"/>
  <c r="T1611" i="5"/>
  <c r="U1611" i="5" s="1"/>
  <c r="U1609" i="5"/>
  <c r="U1607" i="5"/>
  <c r="U1605" i="5"/>
  <c r="T1604" i="5"/>
  <c r="U1604" i="5" s="1"/>
  <c r="T1603" i="5"/>
  <c r="U1603" i="5" s="1"/>
  <c r="U1601" i="5"/>
  <c r="U1599" i="5"/>
  <c r="U1595" i="5"/>
  <c r="T1594" i="5"/>
  <c r="U1594" i="5" s="1"/>
  <c r="T1593" i="5"/>
  <c r="U1593" i="5" s="1"/>
  <c r="T1592" i="5"/>
  <c r="U1592" i="5" s="1"/>
  <c r="T1591" i="5"/>
  <c r="U1591" i="5" s="1"/>
  <c r="T1590" i="5"/>
  <c r="U1590" i="5" s="1"/>
  <c r="T1589" i="5"/>
  <c r="U1589" i="5" s="1"/>
  <c r="U1588" i="5"/>
  <c r="T1587" i="5"/>
  <c r="U1587" i="5" s="1"/>
  <c r="U1586" i="5"/>
  <c r="T1585" i="5"/>
  <c r="U1585" i="5" s="1"/>
  <c r="T1584" i="5"/>
  <c r="U1584" i="5" s="1"/>
  <c r="T1583" i="5"/>
  <c r="U1583" i="5" s="1"/>
  <c r="T1582" i="5"/>
  <c r="U1582" i="5" s="1"/>
  <c r="T1581" i="5"/>
  <c r="U1581" i="5" s="1"/>
  <c r="T1580" i="5"/>
  <c r="U1580" i="5" s="1"/>
  <c r="T1579" i="5"/>
  <c r="U1579" i="5" s="1"/>
  <c r="T1578" i="5"/>
  <c r="U1578" i="5" s="1"/>
  <c r="T1577" i="5"/>
  <c r="U1577" i="5" s="1"/>
  <c r="T1576" i="5"/>
  <c r="U1576" i="5" s="1"/>
  <c r="T1575" i="5"/>
  <c r="U1575" i="5" s="1"/>
  <c r="T1574" i="5"/>
  <c r="U1574" i="5" s="1"/>
  <c r="T1573" i="5"/>
  <c r="U1573" i="5" s="1"/>
  <c r="T1572" i="5"/>
  <c r="U1572" i="5" s="1"/>
  <c r="T1571" i="5"/>
  <c r="U1571" i="5" s="1"/>
  <c r="T1570" i="5"/>
  <c r="U1570" i="5" s="1"/>
  <c r="T1569" i="5"/>
  <c r="U1569" i="5" s="1"/>
  <c r="T1568" i="5"/>
  <c r="U1568" i="5" s="1"/>
  <c r="T1567" i="5"/>
  <c r="U1567" i="5" s="1"/>
  <c r="T1566" i="5"/>
  <c r="U1566" i="5" s="1"/>
  <c r="T1565" i="5"/>
  <c r="U1565" i="5" s="1"/>
  <c r="T1564" i="5"/>
  <c r="U1564" i="5" s="1"/>
  <c r="T1563" i="5"/>
  <c r="U1563" i="5" s="1"/>
  <c r="T1562" i="5"/>
  <c r="U1562" i="5" s="1"/>
  <c r="T1561" i="5"/>
  <c r="U1561" i="5" s="1"/>
  <c r="T1560" i="5"/>
  <c r="U1560" i="5" s="1"/>
  <c r="U1559" i="5"/>
  <c r="U1558" i="5"/>
  <c r="T1557" i="5"/>
  <c r="U1557" i="5" s="1"/>
  <c r="T1556" i="5"/>
  <c r="U1556" i="5" s="1"/>
  <c r="U1555" i="5"/>
  <c r="T1554" i="5"/>
  <c r="U1554" i="5" s="1"/>
  <c r="T1553" i="5"/>
  <c r="U1553" i="5" s="1"/>
  <c r="T1552" i="5"/>
  <c r="U1552" i="5" s="1"/>
  <c r="T1551" i="5"/>
  <c r="U1551" i="5" s="1"/>
  <c r="U1550" i="5"/>
  <c r="T1549" i="5"/>
  <c r="U1549" i="5" s="1"/>
  <c r="T1548" i="5"/>
  <c r="U1548" i="5" s="1"/>
  <c r="T1547" i="5"/>
  <c r="U1547" i="5" s="1"/>
  <c r="T1546" i="5"/>
  <c r="U1546" i="5" s="1"/>
  <c r="T1545" i="5"/>
  <c r="U1545" i="5" s="1"/>
  <c r="T1544" i="5"/>
  <c r="U1544" i="5" s="1"/>
  <c r="T1543" i="5"/>
  <c r="U1543" i="5" s="1"/>
  <c r="T1542" i="5"/>
  <c r="U1542" i="5" s="1"/>
  <c r="T1541" i="5"/>
  <c r="U1541" i="5" s="1"/>
  <c r="T1540" i="5"/>
  <c r="U1540" i="5" s="1"/>
  <c r="T1539" i="5"/>
  <c r="U1539" i="5" s="1"/>
  <c r="T1538" i="5"/>
  <c r="U1538" i="5" s="1"/>
  <c r="T1537" i="5"/>
  <c r="U1537" i="5" s="1"/>
  <c r="T1536" i="5"/>
  <c r="U1536" i="5" s="1"/>
  <c r="T1535" i="5"/>
  <c r="U1535" i="5" s="1"/>
  <c r="T1534" i="5"/>
  <c r="U1534" i="5" s="1"/>
  <c r="U1532" i="5"/>
  <c r="T1531" i="5"/>
  <c r="U1531" i="5" s="1"/>
  <c r="T1530" i="5"/>
  <c r="U1530" i="5" s="1"/>
  <c r="T1529" i="5"/>
  <c r="U1529" i="5" s="1"/>
  <c r="T1528" i="5"/>
  <c r="U1528" i="5" s="1"/>
  <c r="T1527" i="5"/>
  <c r="U1527" i="5" s="1"/>
  <c r="T1526" i="5"/>
  <c r="U1526" i="5" s="1"/>
  <c r="T1525" i="5"/>
  <c r="U1525" i="5" s="1"/>
  <c r="U1524" i="5"/>
  <c r="T1523" i="5"/>
  <c r="U1523" i="5" s="1"/>
  <c r="T1522" i="5"/>
  <c r="U1522" i="5" s="1"/>
  <c r="T1521" i="5"/>
  <c r="U1521" i="5" s="1"/>
  <c r="T1520" i="5"/>
  <c r="U1520" i="5" s="1"/>
  <c r="T1519" i="5"/>
  <c r="U1519" i="5" s="1"/>
  <c r="T1518" i="5"/>
  <c r="U1518" i="5" s="1"/>
  <c r="T1517" i="5"/>
  <c r="U1517" i="5" s="1"/>
  <c r="T1516" i="5"/>
  <c r="U1516" i="5" s="1"/>
  <c r="T1515" i="5"/>
  <c r="U1515" i="5" s="1"/>
  <c r="T1514" i="5"/>
  <c r="U1514" i="5" s="1"/>
  <c r="T1513" i="5"/>
  <c r="U1513" i="5" s="1"/>
  <c r="T1512" i="5"/>
  <c r="U1512" i="5" s="1"/>
  <c r="T1511" i="5"/>
  <c r="U1511" i="5" s="1"/>
  <c r="T1510" i="5"/>
  <c r="U1510" i="5" s="1"/>
  <c r="T1509" i="5"/>
  <c r="U1509" i="5" s="1"/>
  <c r="T1508" i="5"/>
  <c r="U1508" i="5" s="1"/>
  <c r="T1507" i="5"/>
  <c r="U1507" i="5" s="1"/>
  <c r="T1506" i="5"/>
  <c r="U1506" i="5" s="1"/>
  <c r="T1505" i="5"/>
  <c r="U1505" i="5" s="1"/>
  <c r="T1504" i="5"/>
  <c r="U1504" i="5" s="1"/>
  <c r="T1503" i="5"/>
  <c r="U1503" i="5" s="1"/>
  <c r="T1502" i="5"/>
  <c r="U1502" i="5" s="1"/>
  <c r="T1501" i="5"/>
  <c r="U1501" i="5" s="1"/>
  <c r="T1500" i="5"/>
  <c r="U1500" i="5" s="1"/>
  <c r="T1499" i="5"/>
  <c r="U1499" i="5" s="1"/>
  <c r="T1498" i="5"/>
  <c r="U1498" i="5" s="1"/>
  <c r="T1497" i="5"/>
  <c r="U1497" i="5" s="1"/>
  <c r="T1496" i="5"/>
  <c r="U1496" i="5" s="1"/>
  <c r="T1495" i="5"/>
  <c r="U1495" i="5" s="1"/>
  <c r="T1494" i="5"/>
  <c r="U1494" i="5" s="1"/>
  <c r="T1493" i="5"/>
  <c r="U1493" i="5" s="1"/>
  <c r="T1492" i="5"/>
  <c r="U1492" i="5" s="1"/>
  <c r="T1491" i="5"/>
  <c r="U1491" i="5" s="1"/>
  <c r="T1490" i="5"/>
  <c r="U1490" i="5" s="1"/>
  <c r="T1489" i="5"/>
  <c r="U1489" i="5" s="1"/>
  <c r="T1488" i="5"/>
  <c r="U1488" i="5" s="1"/>
  <c r="T1487" i="5"/>
  <c r="U1487" i="5" s="1"/>
  <c r="T1486" i="5"/>
  <c r="U1486" i="5" s="1"/>
  <c r="T1485" i="5"/>
  <c r="U1485" i="5" s="1"/>
  <c r="T1484" i="5"/>
  <c r="U1484" i="5" s="1"/>
  <c r="T1483" i="5"/>
  <c r="U1483" i="5" s="1"/>
  <c r="T1482" i="5"/>
  <c r="U1482" i="5" s="1"/>
  <c r="T1481" i="5"/>
  <c r="U1481" i="5" s="1"/>
  <c r="T1480" i="5"/>
  <c r="U1480" i="5" s="1"/>
  <c r="T1479" i="5"/>
  <c r="U1479" i="5" s="1"/>
  <c r="T1478" i="5"/>
  <c r="U1478" i="5" s="1"/>
  <c r="T1477" i="5"/>
  <c r="U1477" i="5" s="1"/>
  <c r="T1476" i="5"/>
  <c r="U1476" i="5" s="1"/>
  <c r="T1475" i="5"/>
  <c r="U1475" i="5" s="1"/>
  <c r="T1474" i="5"/>
  <c r="U1474" i="5" s="1"/>
  <c r="T1473" i="5"/>
  <c r="U1473" i="5" s="1"/>
  <c r="T1472" i="5"/>
  <c r="U1472" i="5" s="1"/>
  <c r="T1471" i="5"/>
  <c r="U1471" i="5" s="1"/>
  <c r="T1470" i="5"/>
  <c r="U1470" i="5" s="1"/>
  <c r="T1469" i="5"/>
  <c r="U1469" i="5" s="1"/>
  <c r="T1468" i="5"/>
  <c r="U1468" i="5" s="1"/>
  <c r="T1467" i="5"/>
  <c r="U1467" i="5" s="1"/>
  <c r="T1466" i="5"/>
  <c r="U1466" i="5" s="1"/>
  <c r="T1465" i="5"/>
  <c r="U1465" i="5" s="1"/>
  <c r="T1464" i="5"/>
  <c r="U1464" i="5" s="1"/>
  <c r="U1463" i="5"/>
  <c r="T1462" i="5"/>
  <c r="U1462" i="5" s="1"/>
  <c r="U1461" i="5"/>
  <c r="U1460" i="5"/>
  <c r="T1459" i="5"/>
  <c r="U1459" i="5" s="1"/>
  <c r="T1458" i="5"/>
  <c r="U1458" i="5" s="1"/>
  <c r="T1457" i="5"/>
  <c r="U1457" i="5" s="1"/>
  <c r="T1456" i="5"/>
  <c r="U1456" i="5" s="1"/>
  <c r="T1455" i="5"/>
  <c r="U1455" i="5" s="1"/>
  <c r="T1454" i="5"/>
  <c r="U1454" i="5" s="1"/>
  <c r="T1453" i="5"/>
  <c r="U1453" i="5" s="1"/>
  <c r="T1452" i="5"/>
  <c r="U1452" i="5" s="1"/>
  <c r="T1451" i="5"/>
  <c r="U1451" i="5" s="1"/>
  <c r="T1450" i="5"/>
  <c r="U1450" i="5" s="1"/>
  <c r="T1449" i="5"/>
  <c r="U1449" i="5" s="1"/>
  <c r="T1448" i="5"/>
  <c r="U1448" i="5" s="1"/>
  <c r="T1447" i="5"/>
  <c r="U1447" i="5" s="1"/>
  <c r="T1446" i="5"/>
  <c r="U1446" i="5" s="1"/>
  <c r="T1445" i="5"/>
  <c r="U1445" i="5" s="1"/>
  <c r="T1444" i="5"/>
  <c r="U1444" i="5" s="1"/>
  <c r="T1443" i="5"/>
  <c r="U1443" i="5" s="1"/>
  <c r="T1442" i="5"/>
  <c r="U1442" i="5" s="1"/>
  <c r="T1441" i="5"/>
  <c r="U1441" i="5" s="1"/>
  <c r="T1440" i="5"/>
  <c r="U1440" i="5" s="1"/>
  <c r="T1439" i="5"/>
  <c r="U1439" i="5" s="1"/>
  <c r="T1438" i="5"/>
  <c r="U1438" i="5" s="1"/>
  <c r="T1437" i="5"/>
  <c r="U1437" i="5" s="1"/>
  <c r="T1436" i="5"/>
  <c r="U1436" i="5" s="1"/>
  <c r="T1435" i="5"/>
  <c r="U1435" i="5" s="1"/>
  <c r="T1434" i="5"/>
  <c r="U1434" i="5" s="1"/>
  <c r="T1433" i="5"/>
  <c r="U1433" i="5" s="1"/>
  <c r="T1432" i="5"/>
  <c r="U1432" i="5" s="1"/>
  <c r="T1431" i="5"/>
  <c r="U1431" i="5" s="1"/>
  <c r="T1430" i="5"/>
  <c r="U1430" i="5" s="1"/>
  <c r="T1429" i="5"/>
  <c r="U1429" i="5" s="1"/>
  <c r="T1428" i="5"/>
  <c r="U1428" i="5" s="1"/>
  <c r="T1427" i="5"/>
  <c r="U1427" i="5" s="1"/>
  <c r="T1426" i="5"/>
  <c r="U1426" i="5" s="1"/>
  <c r="T1425" i="5"/>
  <c r="U1425" i="5" s="1"/>
  <c r="T1424" i="5"/>
  <c r="U1424" i="5" s="1"/>
  <c r="T1423" i="5"/>
  <c r="U1423" i="5" s="1"/>
  <c r="T1422" i="5"/>
  <c r="U1422" i="5" s="1"/>
  <c r="T1421" i="5"/>
  <c r="U1421" i="5" s="1"/>
  <c r="T1420" i="5"/>
  <c r="U1420" i="5" s="1"/>
  <c r="T1419" i="5"/>
  <c r="U1419" i="5" s="1"/>
  <c r="T1418" i="5"/>
  <c r="U1418" i="5" s="1"/>
  <c r="T1417" i="5"/>
  <c r="U1417" i="5" s="1"/>
  <c r="T1416" i="5"/>
  <c r="U1416" i="5" s="1"/>
  <c r="T1415" i="5"/>
  <c r="U1415" i="5" s="1"/>
  <c r="T1414" i="5"/>
  <c r="U1414" i="5" s="1"/>
  <c r="T1413" i="5"/>
  <c r="U1413" i="5" s="1"/>
  <c r="T1412" i="5"/>
  <c r="U1412" i="5" s="1"/>
  <c r="T1411" i="5"/>
  <c r="U1411" i="5" s="1"/>
  <c r="T1410" i="5"/>
  <c r="U1410" i="5" s="1"/>
  <c r="T1409" i="5"/>
  <c r="U1409" i="5" s="1"/>
  <c r="T1408" i="5"/>
  <c r="U1408" i="5" s="1"/>
  <c r="U1403" i="5"/>
  <c r="T1402" i="5"/>
  <c r="U1402" i="5" s="1"/>
  <c r="T1401" i="5"/>
  <c r="U1401" i="5" s="1"/>
  <c r="T1400" i="5"/>
  <c r="U1400" i="5" s="1"/>
  <c r="T1399" i="5"/>
  <c r="U1399" i="5" s="1"/>
  <c r="T1398" i="5"/>
  <c r="U1398" i="5" s="1"/>
  <c r="T1397" i="5"/>
  <c r="U1397" i="5" s="1"/>
  <c r="T1396" i="5"/>
  <c r="U1396" i="5" s="1"/>
  <c r="T1395" i="5"/>
  <c r="U1395" i="5" s="1"/>
  <c r="T1394" i="5"/>
  <c r="U1394" i="5" s="1"/>
  <c r="T1393" i="5"/>
  <c r="U1393" i="5" s="1"/>
  <c r="T1392" i="5"/>
  <c r="U1392" i="5" s="1"/>
  <c r="T1391" i="5"/>
  <c r="U1391" i="5" s="1"/>
  <c r="T1390" i="5"/>
  <c r="U1390" i="5" s="1"/>
  <c r="T1389" i="5"/>
  <c r="U1389" i="5" s="1"/>
  <c r="T1388" i="5"/>
  <c r="U1388" i="5" s="1"/>
  <c r="T1387" i="5"/>
  <c r="U1387" i="5" s="1"/>
  <c r="T1386" i="5"/>
  <c r="U1386" i="5" s="1"/>
  <c r="T1385" i="5"/>
  <c r="U1385" i="5" s="1"/>
  <c r="T1384" i="5"/>
  <c r="U1384" i="5" s="1"/>
  <c r="T1383" i="5"/>
  <c r="U1383" i="5" s="1"/>
  <c r="T1382" i="5"/>
  <c r="U1382" i="5" s="1"/>
  <c r="T1381" i="5"/>
  <c r="U1381" i="5" s="1"/>
  <c r="T1380" i="5"/>
  <c r="U1380" i="5" s="1"/>
  <c r="T1379" i="5"/>
  <c r="U1379" i="5" s="1"/>
  <c r="T1378" i="5"/>
  <c r="U1378" i="5" s="1"/>
  <c r="T1377" i="5"/>
  <c r="U1377" i="5" s="1"/>
  <c r="T1376" i="5"/>
  <c r="U1376" i="5" s="1"/>
  <c r="T1375" i="5"/>
  <c r="U1375" i="5" s="1"/>
  <c r="T1374" i="5"/>
  <c r="U1374" i="5" s="1"/>
  <c r="T1373" i="5"/>
  <c r="U1373" i="5" s="1"/>
  <c r="T1372" i="5"/>
  <c r="U1372" i="5" s="1"/>
  <c r="T1371" i="5"/>
  <c r="U1371" i="5" s="1"/>
  <c r="T1370" i="5"/>
  <c r="U1370" i="5" s="1"/>
  <c r="T1369" i="5"/>
  <c r="U1369" i="5" s="1"/>
  <c r="T1368" i="5"/>
  <c r="U1368" i="5" s="1"/>
  <c r="T1367" i="5"/>
  <c r="U1367" i="5" s="1"/>
  <c r="T1366" i="5"/>
  <c r="U1366" i="5" s="1"/>
  <c r="T1365" i="5"/>
  <c r="U1365" i="5" s="1"/>
  <c r="T1364" i="5"/>
  <c r="U1364" i="5" s="1"/>
  <c r="T1363" i="5"/>
  <c r="U1363" i="5" s="1"/>
  <c r="T1362" i="5"/>
  <c r="U1362" i="5" s="1"/>
  <c r="T1361" i="5"/>
  <c r="U1361" i="5" s="1"/>
  <c r="T1360" i="5"/>
  <c r="U1360" i="5" s="1"/>
  <c r="T1359" i="5"/>
  <c r="U1359" i="5" s="1"/>
  <c r="T1358" i="5"/>
  <c r="U1358" i="5" s="1"/>
  <c r="T1357" i="5"/>
  <c r="U1357" i="5" s="1"/>
  <c r="T1356" i="5"/>
  <c r="U1356" i="5" s="1"/>
  <c r="T1355" i="5"/>
  <c r="U1355" i="5" s="1"/>
  <c r="T1354" i="5"/>
  <c r="U1354" i="5" s="1"/>
  <c r="T1353" i="5"/>
  <c r="U1353" i="5" s="1"/>
  <c r="T1352" i="5"/>
  <c r="U1352" i="5" s="1"/>
  <c r="T1351" i="5"/>
  <c r="U1351" i="5" s="1"/>
  <c r="T1350" i="5"/>
  <c r="U1350" i="5" s="1"/>
  <c r="T1349" i="5"/>
  <c r="U1349" i="5" s="1"/>
  <c r="T1348" i="5"/>
  <c r="U1348" i="5" s="1"/>
  <c r="T1347" i="5"/>
  <c r="U1347" i="5" s="1"/>
  <c r="T1346" i="5"/>
  <c r="U1346" i="5" s="1"/>
  <c r="T1345" i="5"/>
  <c r="U1345" i="5" s="1"/>
  <c r="T1344" i="5"/>
  <c r="U1344" i="5" s="1"/>
  <c r="T1343" i="5"/>
  <c r="U1343" i="5" s="1"/>
  <c r="T1342" i="5"/>
  <c r="U1342" i="5" s="1"/>
  <c r="T1341" i="5"/>
  <c r="U1341" i="5" s="1"/>
  <c r="U1337" i="5"/>
  <c r="U1335" i="5"/>
  <c r="U1333" i="5"/>
  <c r="U1331" i="5"/>
  <c r="U1327" i="5"/>
  <c r="U1325" i="5"/>
  <c r="U1323" i="5"/>
  <c r="U1321" i="5"/>
  <c r="U1319" i="5"/>
  <c r="U1315" i="5"/>
  <c r="U1311" i="5"/>
  <c r="U1309" i="5"/>
  <c r="U1291" i="5"/>
  <c r="U1289" i="5"/>
  <c r="U1287" i="5"/>
  <c r="U1285" i="5"/>
  <c r="U1283" i="5"/>
  <c r="U1281" i="5"/>
  <c r="U1279" i="5"/>
  <c r="T1278" i="5"/>
  <c r="U1278" i="5" s="1"/>
  <c r="T1277" i="5"/>
  <c r="U1277" i="5" s="1"/>
  <c r="T1276" i="5"/>
  <c r="U1276" i="5" s="1"/>
  <c r="T1275" i="5"/>
  <c r="U1275" i="5" s="1"/>
  <c r="T1274" i="5"/>
  <c r="U1274" i="5" s="1"/>
  <c r="T1273" i="5"/>
  <c r="U1273" i="5" s="1"/>
  <c r="T1272" i="5"/>
  <c r="U1272" i="5" s="1"/>
  <c r="T1271" i="5"/>
  <c r="U1271" i="5" s="1"/>
  <c r="T1270" i="5"/>
  <c r="U1270" i="5" s="1"/>
  <c r="T1269" i="5"/>
  <c r="U1269" i="5" s="1"/>
  <c r="U1261" i="5"/>
  <c r="U1260" i="5"/>
  <c r="U1257" i="5"/>
  <c r="U1256" i="5"/>
  <c r="T1255" i="5"/>
  <c r="U1255" i="5" s="1"/>
  <c r="T1254" i="5"/>
  <c r="U1254" i="5" s="1"/>
  <c r="T1253" i="5"/>
  <c r="U1253" i="5" s="1"/>
  <c r="U1250" i="5"/>
  <c r="U1249" i="5"/>
  <c r="T1248" i="5"/>
  <c r="U1248" i="5" s="1"/>
  <c r="T1247" i="5"/>
  <c r="U1247" i="5" s="1"/>
  <c r="T1246" i="5"/>
  <c r="U1246" i="5" s="1"/>
  <c r="T1245" i="5"/>
  <c r="U1245" i="5" s="1"/>
  <c r="T1244" i="5"/>
  <c r="U1244" i="5" s="1"/>
  <c r="T1243" i="5"/>
  <c r="U1243" i="5" s="1"/>
  <c r="T1242" i="5"/>
  <c r="U1242" i="5" s="1"/>
  <c r="U1240" i="5"/>
  <c r="U1238" i="5"/>
  <c r="U1236" i="5"/>
  <c r="U1234" i="5"/>
  <c r="U1232" i="5"/>
  <c r="T1231" i="5"/>
  <c r="U1231" i="5" s="1"/>
  <c r="T1230" i="5"/>
  <c r="U1230" i="5" s="1"/>
  <c r="T1229" i="5"/>
  <c r="U1229" i="5" s="1"/>
  <c r="T1228" i="5"/>
  <c r="U1228" i="5" s="1"/>
  <c r="T1227" i="5"/>
  <c r="U1227" i="5" s="1"/>
  <c r="T1226" i="5"/>
  <c r="U1226" i="5" s="1"/>
  <c r="T1225" i="5"/>
  <c r="U1225" i="5" s="1"/>
  <c r="T1224" i="5"/>
  <c r="U1224" i="5" s="1"/>
  <c r="T1223" i="5"/>
  <c r="U1223" i="5" s="1"/>
  <c r="T1222" i="5"/>
  <c r="U1222" i="5" s="1"/>
  <c r="T1221" i="5"/>
  <c r="U1221" i="5" s="1"/>
  <c r="T1220" i="5"/>
  <c r="U1220" i="5" s="1"/>
  <c r="T1219" i="5"/>
  <c r="U1219" i="5" s="1"/>
  <c r="T1218" i="5"/>
  <c r="U1218" i="5" s="1"/>
  <c r="T1217" i="5"/>
  <c r="U1217" i="5" s="1"/>
  <c r="T1216" i="5"/>
  <c r="U1216" i="5" s="1"/>
  <c r="T1215" i="5"/>
  <c r="U1215" i="5" s="1"/>
  <c r="U1212" i="5"/>
  <c r="U1210" i="5"/>
  <c r="T1209" i="5"/>
  <c r="U1209" i="5" s="1"/>
  <c r="U1207" i="5"/>
  <c r="U1205" i="5"/>
  <c r="U1203" i="5"/>
  <c r="U1201" i="5"/>
  <c r="T1200" i="5"/>
  <c r="U1200" i="5" s="1"/>
  <c r="T1199" i="5"/>
  <c r="U1199" i="5" s="1"/>
  <c r="T1198" i="5"/>
  <c r="U1198" i="5" s="1"/>
  <c r="T1197" i="5"/>
  <c r="U1197" i="5" s="1"/>
  <c r="T1196" i="5"/>
  <c r="U1196" i="5" s="1"/>
  <c r="T1193" i="5"/>
  <c r="U1193" i="5" s="1"/>
  <c r="T1192" i="5"/>
  <c r="U1192" i="5" s="1"/>
  <c r="T1191" i="5"/>
  <c r="U1191" i="5" s="1"/>
  <c r="T1190" i="5"/>
  <c r="U1190" i="5" s="1"/>
  <c r="T1189" i="5"/>
  <c r="U1189" i="5" s="1"/>
  <c r="T1188" i="5"/>
  <c r="U1188" i="5" s="1"/>
  <c r="T1187" i="5"/>
  <c r="U1187" i="5" s="1"/>
  <c r="T1186" i="5"/>
  <c r="U1186" i="5" s="1"/>
  <c r="T1185" i="5"/>
  <c r="U1185" i="5" s="1"/>
  <c r="T1184" i="5"/>
  <c r="U1184" i="5" s="1"/>
  <c r="T1183" i="5"/>
  <c r="U1183" i="5" s="1"/>
  <c r="T1182" i="5"/>
  <c r="U1182" i="5" s="1"/>
  <c r="U1180" i="5"/>
  <c r="T1179" i="5"/>
  <c r="U1179" i="5" s="1"/>
  <c r="T1178" i="5"/>
  <c r="U1178" i="5" s="1"/>
  <c r="T1177" i="5"/>
  <c r="U1177" i="5" s="1"/>
  <c r="T1176" i="5"/>
  <c r="U1176" i="5" s="1"/>
  <c r="T1175" i="5"/>
  <c r="U1175" i="5" s="1"/>
  <c r="T1174" i="5"/>
  <c r="U1174" i="5" s="1"/>
  <c r="T1173" i="5"/>
  <c r="U1173" i="5" s="1"/>
  <c r="T1172" i="5"/>
  <c r="U1172" i="5" s="1"/>
  <c r="T1171" i="5"/>
  <c r="U1171" i="5" s="1"/>
  <c r="T1170" i="5"/>
  <c r="U1170" i="5" s="1"/>
  <c r="T1169" i="5"/>
  <c r="U1169" i="5" s="1"/>
  <c r="T1168" i="5"/>
  <c r="U1165" i="5"/>
  <c r="U1163" i="5"/>
  <c r="U1161" i="5"/>
  <c r="U1159" i="5"/>
  <c r="U1157" i="5"/>
  <c r="U1155" i="5"/>
  <c r="U1102" i="5"/>
  <c r="U1101" i="5"/>
  <c r="U1100" i="5"/>
  <c r="U1099" i="5"/>
  <c r="U1098" i="5"/>
  <c r="U1097" i="5"/>
  <c r="U1096" i="5"/>
  <c r="U1095" i="5"/>
  <c r="U1094" i="5"/>
  <c r="U1093" i="5"/>
  <c r="U1092" i="5"/>
  <c r="U1091" i="5"/>
  <c r="U1090" i="5"/>
  <c r="U1089" i="5"/>
  <c r="U1088" i="5"/>
  <c r="U1087" i="5"/>
  <c r="U1086" i="5"/>
  <c r="U1085" i="5"/>
  <c r="U1084" i="5"/>
  <c r="U1083" i="5"/>
  <c r="U1082" i="5"/>
  <c r="U1081" i="5"/>
  <c r="U1080" i="5"/>
  <c r="U1079" i="5"/>
  <c r="U1078" i="5"/>
  <c r="T1077" i="5"/>
  <c r="U1077" i="5" s="1"/>
  <c r="T1076" i="5"/>
  <c r="U1076" i="5" s="1"/>
  <c r="T1075" i="5"/>
  <c r="U1075" i="5" s="1"/>
  <c r="T1074" i="5"/>
  <c r="U1074" i="5" s="1"/>
  <c r="T1072" i="5"/>
  <c r="U1072" i="5" s="1"/>
  <c r="T1071" i="5"/>
  <c r="U1071" i="5" s="1"/>
  <c r="T1070" i="5"/>
  <c r="U1070" i="5" s="1"/>
  <c r="U1069" i="5"/>
  <c r="T1068" i="5"/>
  <c r="U1068" i="5" s="1"/>
  <c r="T1067" i="5"/>
  <c r="U1067" i="5" s="1"/>
  <c r="T1066" i="5"/>
  <c r="U1066" i="5" s="1"/>
  <c r="T1065" i="5"/>
  <c r="U1065" i="5" s="1"/>
  <c r="T1064" i="5"/>
  <c r="U1064" i="5" s="1"/>
  <c r="U1062" i="5"/>
  <c r="T1061" i="5"/>
  <c r="U1061" i="5" s="1"/>
  <c r="T1060" i="5"/>
  <c r="U1060" i="5" s="1"/>
  <c r="T1059" i="5"/>
  <c r="U1059" i="5" s="1"/>
  <c r="T1058" i="5"/>
  <c r="U1058" i="5" s="1"/>
  <c r="T1057" i="5"/>
  <c r="U1057" i="5" s="1"/>
  <c r="T1056" i="5"/>
  <c r="U1056" i="5" s="1"/>
  <c r="T1055" i="5"/>
  <c r="U1055" i="5" s="1"/>
  <c r="T1054" i="5"/>
  <c r="U1054" i="5" s="1"/>
  <c r="T1053" i="5"/>
  <c r="U1053" i="5" s="1"/>
  <c r="T1052" i="5"/>
  <c r="U1052" i="5" s="1"/>
  <c r="T1051" i="5"/>
  <c r="U1051" i="5" s="1"/>
  <c r="T1050" i="5"/>
  <c r="U1050" i="5" s="1"/>
  <c r="T1049" i="5"/>
  <c r="U1049" i="5" s="1"/>
  <c r="T1048" i="5"/>
  <c r="U1048" i="5" s="1"/>
  <c r="T1047" i="5"/>
  <c r="U1047" i="5" s="1"/>
  <c r="T1046" i="5"/>
  <c r="U1046" i="5" s="1"/>
  <c r="T1045" i="5"/>
  <c r="U1045" i="5" s="1"/>
  <c r="T1044" i="5"/>
  <c r="U1044" i="5" s="1"/>
  <c r="T1043" i="5"/>
  <c r="U1043" i="5" s="1"/>
  <c r="T1042" i="5"/>
  <c r="U1042" i="5" s="1"/>
  <c r="T1041" i="5"/>
  <c r="U1041" i="5" s="1"/>
  <c r="T1040" i="5"/>
  <c r="U1040" i="5" s="1"/>
  <c r="T1039" i="5"/>
  <c r="T1038" i="5"/>
  <c r="U1038" i="5" s="1"/>
  <c r="T1037" i="5"/>
  <c r="U1037" i="5" s="1"/>
  <c r="T1036" i="5"/>
  <c r="U1036" i="5" s="1"/>
  <c r="T1035" i="5"/>
  <c r="U1035" i="5" s="1"/>
  <c r="T1034" i="5"/>
  <c r="U1034" i="5" s="1"/>
  <c r="T1033" i="5"/>
  <c r="U1033" i="5" s="1"/>
  <c r="T1032" i="5"/>
  <c r="U1032" i="5" s="1"/>
  <c r="T1031" i="5"/>
  <c r="U1031" i="5" s="1"/>
  <c r="T1030" i="5"/>
  <c r="U1030" i="5" s="1"/>
  <c r="T1029" i="5"/>
  <c r="U1029" i="5" s="1"/>
  <c r="T1028" i="5"/>
  <c r="U1028" i="5" s="1"/>
  <c r="T1027" i="5"/>
  <c r="U1027" i="5" s="1"/>
  <c r="T1026" i="5"/>
  <c r="U1026" i="5" s="1"/>
  <c r="T1025" i="5"/>
  <c r="U1025" i="5" s="1"/>
  <c r="T1024" i="5"/>
  <c r="U1024" i="5" s="1"/>
  <c r="T1023" i="5"/>
  <c r="U1023" i="5" s="1"/>
  <c r="T1022" i="5"/>
  <c r="U1022" i="5" s="1"/>
  <c r="T1021" i="5"/>
  <c r="U1021" i="5" s="1"/>
  <c r="T1020" i="5"/>
  <c r="U1020" i="5" s="1"/>
  <c r="T1019" i="5"/>
  <c r="U1019" i="5" s="1"/>
  <c r="T1018" i="5"/>
  <c r="U1018" i="5" s="1"/>
  <c r="T1017" i="5"/>
  <c r="U1017" i="5" s="1"/>
  <c r="T1016" i="5"/>
  <c r="U1016" i="5" s="1"/>
  <c r="T1015" i="5"/>
  <c r="U1015" i="5" s="1"/>
  <c r="T1014" i="5"/>
  <c r="U1014" i="5" s="1"/>
  <c r="T1013" i="5"/>
  <c r="U1013" i="5" s="1"/>
  <c r="T1012" i="5"/>
  <c r="U1012" i="5" s="1"/>
  <c r="T1011" i="5"/>
  <c r="U1011" i="5" s="1"/>
  <c r="T1010" i="5"/>
  <c r="U1010" i="5" s="1"/>
  <c r="T1009" i="5"/>
  <c r="U1009" i="5" s="1"/>
  <c r="T1008" i="5"/>
  <c r="U1008" i="5" s="1"/>
  <c r="T1007" i="5"/>
  <c r="U1007" i="5" s="1"/>
  <c r="U1006" i="5"/>
  <c r="T1005" i="5"/>
  <c r="U1005" i="5" s="1"/>
  <c r="U1004" i="5"/>
  <c r="T1003" i="5"/>
  <c r="U1003" i="5" s="1"/>
  <c r="T1002" i="5"/>
  <c r="U1002" i="5" s="1"/>
  <c r="T1001" i="5"/>
  <c r="U1001" i="5" s="1"/>
  <c r="T1000" i="5"/>
  <c r="U1000" i="5" s="1"/>
  <c r="T999" i="5"/>
  <c r="U999" i="5" s="1"/>
  <c r="T998" i="5"/>
  <c r="U998" i="5" s="1"/>
  <c r="U996" i="5"/>
  <c r="T995" i="5"/>
  <c r="U995" i="5" s="1"/>
  <c r="U993" i="5"/>
  <c r="T992" i="5"/>
  <c r="U992" i="5" s="1"/>
  <c r="T991" i="5"/>
  <c r="U991" i="5" s="1"/>
  <c r="T990" i="5"/>
  <c r="U990" i="5" s="1"/>
  <c r="T989" i="5"/>
  <c r="U989" i="5" s="1"/>
  <c r="T988" i="5"/>
  <c r="U988" i="5" s="1"/>
  <c r="U986" i="5"/>
  <c r="U984" i="5"/>
  <c r="U982" i="5"/>
  <c r="U980" i="5"/>
  <c r="T979" i="5"/>
  <c r="U979" i="5" s="1"/>
  <c r="T978" i="5"/>
  <c r="U978" i="5" s="1"/>
  <c r="T977" i="5"/>
  <c r="U977" i="5" s="1"/>
  <c r="T976" i="5"/>
  <c r="U976" i="5" s="1"/>
  <c r="T975" i="5"/>
  <c r="U975" i="5" s="1"/>
  <c r="T974" i="5"/>
  <c r="U974" i="5" s="1"/>
  <c r="T973" i="5"/>
  <c r="U973" i="5" s="1"/>
  <c r="T972" i="5"/>
  <c r="U972" i="5" s="1"/>
  <c r="T971" i="5"/>
  <c r="U971" i="5" s="1"/>
  <c r="T970" i="5"/>
  <c r="U970" i="5" s="1"/>
  <c r="T969" i="5"/>
  <c r="U969" i="5" s="1"/>
  <c r="T968" i="5"/>
  <c r="U968" i="5" s="1"/>
  <c r="T967" i="5"/>
  <c r="U967" i="5" s="1"/>
  <c r="T966" i="5"/>
  <c r="U966" i="5" s="1"/>
  <c r="T965" i="5"/>
  <c r="U965" i="5" s="1"/>
  <c r="T964" i="5"/>
  <c r="U964" i="5" s="1"/>
  <c r="T963" i="5"/>
  <c r="U963" i="5" s="1"/>
  <c r="T962" i="5"/>
  <c r="U962" i="5" s="1"/>
  <c r="T961" i="5"/>
  <c r="U961" i="5" s="1"/>
  <c r="T960" i="5"/>
  <c r="U960" i="5" s="1"/>
  <c r="T959" i="5"/>
  <c r="U959" i="5" s="1"/>
  <c r="T958" i="5"/>
  <c r="U958" i="5" s="1"/>
  <c r="T957" i="5"/>
  <c r="U957" i="5" s="1"/>
  <c r="U955" i="5"/>
  <c r="U952" i="5"/>
  <c r="U950" i="5"/>
  <c r="U947" i="5"/>
  <c r="T946" i="5"/>
  <c r="U946" i="5" s="1"/>
  <c r="T945" i="5"/>
  <c r="U945" i="5" s="1"/>
  <c r="T944" i="5"/>
  <c r="U944" i="5" s="1"/>
  <c r="T943" i="5"/>
  <c r="U943" i="5" s="1"/>
  <c r="T942" i="5"/>
  <c r="U942" i="5" s="1"/>
  <c r="U941" i="5"/>
  <c r="U940" i="5"/>
  <c r="T939" i="5"/>
  <c r="U939" i="5" s="1"/>
  <c r="U937" i="5"/>
  <c r="T936" i="5"/>
  <c r="U936" i="5" s="1"/>
  <c r="T935" i="5"/>
  <c r="U935" i="5" s="1"/>
  <c r="U933" i="5"/>
  <c r="T932" i="5"/>
  <c r="U932" i="5" s="1"/>
  <c r="T931" i="5"/>
  <c r="U931" i="5" s="1"/>
  <c r="U929" i="5"/>
  <c r="U927" i="5"/>
  <c r="T926" i="5"/>
  <c r="U926" i="5" s="1"/>
  <c r="T925" i="5"/>
  <c r="U925" i="5" s="1"/>
  <c r="T924" i="5"/>
  <c r="U924" i="5" s="1"/>
  <c r="T923" i="5"/>
  <c r="U923" i="5" s="1"/>
  <c r="T922" i="5"/>
  <c r="U922" i="5" s="1"/>
  <c r="T921" i="5"/>
  <c r="U921" i="5" s="1"/>
  <c r="T920" i="5"/>
  <c r="U920" i="5" s="1"/>
  <c r="T919" i="5"/>
  <c r="U919" i="5" s="1"/>
  <c r="T918" i="5"/>
  <c r="U918" i="5" s="1"/>
  <c r="T917" i="5"/>
  <c r="U917" i="5" s="1"/>
  <c r="T916" i="5"/>
  <c r="U916" i="5" s="1"/>
  <c r="T915" i="5"/>
  <c r="U915" i="5" s="1"/>
  <c r="U913" i="5"/>
  <c r="T912" i="5"/>
  <c r="U912" i="5" s="1"/>
  <c r="T911" i="5"/>
  <c r="U911" i="5" s="1"/>
  <c r="U909" i="5"/>
  <c r="T908" i="5"/>
  <c r="U908" i="5" s="1"/>
  <c r="T907" i="5"/>
  <c r="U907" i="5" s="1"/>
  <c r="T906" i="5"/>
  <c r="U906" i="5" s="1"/>
  <c r="T905" i="5"/>
  <c r="U905" i="5" s="1"/>
  <c r="U904" i="5"/>
  <c r="T903" i="5"/>
  <c r="U903" i="5" s="1"/>
  <c r="T902" i="5"/>
  <c r="U902" i="5" s="1"/>
  <c r="T901" i="5"/>
  <c r="U901" i="5" s="1"/>
  <c r="T900" i="5"/>
  <c r="U900" i="5" s="1"/>
  <c r="T899" i="5"/>
  <c r="U899" i="5" s="1"/>
  <c r="T898" i="5"/>
  <c r="U898" i="5" s="1"/>
  <c r="T897" i="5"/>
  <c r="U897" i="5" s="1"/>
  <c r="U893" i="5"/>
  <c r="T892" i="5"/>
  <c r="U892" i="5" s="1"/>
  <c r="T891" i="5"/>
  <c r="U891" i="5" s="1"/>
  <c r="T890" i="5"/>
  <c r="U890" i="5" s="1"/>
  <c r="T889" i="5"/>
  <c r="U889" i="5" s="1"/>
  <c r="T888" i="5"/>
  <c r="U888" i="5" s="1"/>
  <c r="T887" i="5"/>
  <c r="U887" i="5" s="1"/>
  <c r="T886" i="5"/>
  <c r="U886" i="5" s="1"/>
  <c r="T885" i="5"/>
  <c r="U885" i="5" s="1"/>
  <c r="T884" i="5"/>
  <c r="U884" i="5" s="1"/>
  <c r="U882" i="5"/>
  <c r="T881" i="5"/>
  <c r="U881" i="5" s="1"/>
  <c r="T880" i="5"/>
  <c r="U880" i="5" s="1"/>
  <c r="T879" i="5"/>
  <c r="U879" i="5" s="1"/>
  <c r="T878" i="5"/>
  <c r="U878" i="5" s="1"/>
  <c r="T877" i="5"/>
  <c r="U877" i="5" s="1"/>
  <c r="T876" i="5"/>
  <c r="U876" i="5" s="1"/>
  <c r="U875" i="5"/>
  <c r="U873" i="5"/>
  <c r="U871" i="5"/>
  <c r="U869" i="5"/>
  <c r="U867" i="5"/>
  <c r="U865" i="5"/>
  <c r="U863" i="5"/>
  <c r="U861" i="5"/>
  <c r="U859" i="5"/>
  <c r="T858" i="5"/>
  <c r="U858" i="5" s="1"/>
  <c r="U856" i="5"/>
  <c r="U854" i="5"/>
  <c r="U853" i="5"/>
  <c r="T852" i="5"/>
  <c r="U852" i="5" s="1"/>
  <c r="T851" i="5"/>
  <c r="U851" i="5" s="1"/>
  <c r="T850" i="5"/>
  <c r="U850" i="5" s="1"/>
  <c r="T849" i="5"/>
  <c r="U849" i="5" s="1"/>
  <c r="T848" i="5"/>
  <c r="U848" i="5" s="1"/>
  <c r="T847" i="5"/>
  <c r="U847" i="5" s="1"/>
  <c r="T846" i="5"/>
  <c r="U846" i="5" s="1"/>
  <c r="T845" i="5"/>
  <c r="U845" i="5" s="1"/>
  <c r="T844" i="5"/>
  <c r="U844" i="5" s="1"/>
  <c r="T843" i="5"/>
  <c r="U843" i="5" s="1"/>
  <c r="T842" i="5"/>
  <c r="U842" i="5" s="1"/>
  <c r="T841" i="5"/>
  <c r="U841" i="5" s="1"/>
  <c r="T840" i="5"/>
  <c r="U840" i="5" s="1"/>
  <c r="T839" i="5"/>
  <c r="U839" i="5" s="1"/>
  <c r="T838" i="5"/>
  <c r="U838" i="5" s="1"/>
  <c r="T837" i="5"/>
  <c r="U837" i="5" s="1"/>
  <c r="T836" i="5"/>
  <c r="U836" i="5" s="1"/>
  <c r="T835" i="5"/>
  <c r="U835" i="5" s="1"/>
  <c r="T834" i="5"/>
  <c r="U834" i="5" s="1"/>
  <c r="U832" i="5"/>
  <c r="T831" i="5"/>
  <c r="U831" i="5" s="1"/>
  <c r="T830" i="5"/>
  <c r="U830" i="5" s="1"/>
  <c r="U828" i="5"/>
  <c r="U826" i="5"/>
  <c r="U824" i="5"/>
  <c r="T823" i="5"/>
  <c r="U823" i="5" s="1"/>
  <c r="T822" i="5"/>
  <c r="U822" i="5" s="1"/>
  <c r="T821" i="5"/>
  <c r="U821" i="5" s="1"/>
  <c r="T820" i="5"/>
  <c r="U820" i="5" s="1"/>
  <c r="T819" i="5"/>
  <c r="U819" i="5" s="1"/>
  <c r="T818" i="5"/>
  <c r="U818" i="5" s="1"/>
  <c r="T817" i="5"/>
  <c r="U817" i="5" s="1"/>
  <c r="T816" i="5"/>
  <c r="U816" i="5" s="1"/>
  <c r="T815" i="5"/>
  <c r="U815" i="5" s="1"/>
  <c r="U813" i="5"/>
  <c r="T812" i="5"/>
  <c r="U812" i="5" s="1"/>
  <c r="T811" i="5"/>
  <c r="U811" i="5" s="1"/>
  <c r="U809" i="5"/>
  <c r="U808" i="5"/>
  <c r="U807" i="5"/>
  <c r="U805" i="5"/>
  <c r="U803" i="5"/>
  <c r="U802" i="5"/>
  <c r="T801" i="5"/>
  <c r="U801" i="5" s="1"/>
  <c r="T800" i="5"/>
  <c r="U800" i="5" s="1"/>
  <c r="T799" i="5"/>
  <c r="U799" i="5" s="1"/>
  <c r="T798" i="5"/>
  <c r="U798" i="5" s="1"/>
  <c r="T797" i="5"/>
  <c r="U797" i="5" s="1"/>
  <c r="U795" i="5"/>
  <c r="U793" i="5"/>
  <c r="U791" i="5"/>
  <c r="U789" i="5"/>
  <c r="U787" i="5"/>
  <c r="U786" i="5"/>
  <c r="U785" i="5"/>
  <c r="T784" i="5"/>
  <c r="U784" i="5" s="1"/>
  <c r="T783" i="5"/>
  <c r="U783" i="5" s="1"/>
  <c r="T782" i="5"/>
  <c r="U782" i="5" s="1"/>
  <c r="T781" i="5"/>
  <c r="U781" i="5" s="1"/>
  <c r="T780" i="5"/>
  <c r="U780" i="5" s="1"/>
  <c r="T779" i="5"/>
  <c r="U779" i="5" s="1"/>
  <c r="T778" i="5"/>
  <c r="U778" i="5" s="1"/>
  <c r="U776" i="5"/>
  <c r="T775" i="5"/>
  <c r="U775" i="5" s="1"/>
  <c r="T774" i="5"/>
  <c r="U774" i="5" s="1"/>
  <c r="U772" i="5"/>
  <c r="T771" i="5"/>
  <c r="U771" i="5" s="1"/>
  <c r="T770" i="5"/>
  <c r="U770" i="5" s="1"/>
  <c r="T769" i="5"/>
  <c r="U769" i="5" s="1"/>
  <c r="T768" i="5"/>
  <c r="U768" i="5" s="1"/>
  <c r="T767" i="5"/>
  <c r="U767" i="5" s="1"/>
  <c r="T766" i="5"/>
  <c r="U766" i="5" s="1"/>
  <c r="T765" i="5"/>
  <c r="U765" i="5" s="1"/>
  <c r="T764" i="5"/>
  <c r="U764" i="5" s="1"/>
  <c r="T763" i="5"/>
  <c r="U763" i="5" s="1"/>
  <c r="T762" i="5"/>
  <c r="U762" i="5" s="1"/>
  <c r="T761" i="5"/>
  <c r="U761" i="5" s="1"/>
  <c r="T760" i="5"/>
  <c r="U760" i="5" s="1"/>
  <c r="T759" i="5"/>
  <c r="U759" i="5" s="1"/>
  <c r="T758" i="5"/>
  <c r="U758" i="5" s="1"/>
  <c r="T755" i="5"/>
  <c r="U755" i="5" s="1"/>
  <c r="T754" i="5"/>
  <c r="U754" i="5" s="1"/>
  <c r="T753" i="5"/>
  <c r="U753" i="5" s="1"/>
  <c r="T752" i="5"/>
  <c r="U752" i="5" s="1"/>
  <c r="T751" i="5"/>
  <c r="U751" i="5" s="1"/>
  <c r="T750" i="5"/>
  <c r="U750" i="5" s="1"/>
  <c r="T749" i="5"/>
  <c r="U749" i="5" s="1"/>
  <c r="T748" i="5"/>
  <c r="U748" i="5" s="1"/>
  <c r="T747" i="5"/>
  <c r="U747" i="5" s="1"/>
  <c r="T746" i="5"/>
  <c r="U746" i="5" s="1"/>
  <c r="T745" i="5"/>
  <c r="U745" i="5" s="1"/>
  <c r="T744" i="5"/>
  <c r="U744" i="5" s="1"/>
  <c r="T743" i="5"/>
  <c r="U743" i="5" s="1"/>
  <c r="T742" i="5"/>
  <c r="U742" i="5" s="1"/>
  <c r="T741" i="5"/>
  <c r="U741" i="5" s="1"/>
  <c r="U736" i="5"/>
  <c r="T735" i="5"/>
  <c r="U735" i="5" s="1"/>
  <c r="T732" i="5"/>
  <c r="U732" i="5" s="1"/>
  <c r="T731" i="5"/>
  <c r="U731" i="5" s="1"/>
  <c r="T728" i="5"/>
  <c r="U728" i="5" s="1"/>
  <c r="T727" i="5"/>
  <c r="U727" i="5" s="1"/>
  <c r="T722" i="5"/>
  <c r="U722" i="5" s="1"/>
  <c r="T721" i="5"/>
  <c r="U721" i="5" s="1"/>
  <c r="T720" i="5"/>
  <c r="U720" i="5" s="1"/>
  <c r="T719" i="5"/>
  <c r="U719" i="5" s="1"/>
  <c r="T718" i="5"/>
  <c r="U718" i="5" s="1"/>
  <c r="T717" i="5"/>
  <c r="U717" i="5" s="1"/>
  <c r="T716" i="5"/>
  <c r="U716" i="5" s="1"/>
  <c r="T713" i="5"/>
  <c r="U713" i="5" s="1"/>
  <c r="T712" i="5"/>
  <c r="U712" i="5" s="1"/>
  <c r="T711" i="5"/>
  <c r="U711" i="5" s="1"/>
  <c r="T710" i="5"/>
  <c r="U710" i="5" s="1"/>
  <c r="T709" i="5"/>
  <c r="U709" i="5" s="1"/>
  <c r="T708" i="5"/>
  <c r="U708" i="5" s="1"/>
  <c r="T707" i="5"/>
  <c r="U707" i="5" s="1"/>
  <c r="T702" i="5"/>
  <c r="U702" i="5" s="1"/>
  <c r="T701" i="5"/>
  <c r="U701" i="5" s="1"/>
  <c r="T700" i="5"/>
  <c r="U700" i="5" s="1"/>
  <c r="T699" i="5"/>
  <c r="U699" i="5" s="1"/>
  <c r="T698" i="5"/>
  <c r="U698" i="5" s="1"/>
  <c r="T697" i="5"/>
  <c r="U697" i="5" s="1"/>
  <c r="U695" i="5"/>
  <c r="T692" i="5"/>
  <c r="U692" i="5" s="1"/>
  <c r="T691" i="5"/>
  <c r="U691" i="5" s="1"/>
  <c r="T690" i="5"/>
  <c r="U690" i="5" s="1"/>
  <c r="T689" i="5"/>
  <c r="U689" i="5" s="1"/>
  <c r="T688" i="5"/>
  <c r="U688" i="5" s="1"/>
  <c r="T687" i="5"/>
  <c r="U687" i="5" s="1"/>
  <c r="T686" i="5"/>
  <c r="U686" i="5" s="1"/>
  <c r="T685" i="5"/>
  <c r="U685" i="5" s="1"/>
  <c r="T684" i="5"/>
  <c r="U684" i="5" s="1"/>
  <c r="T683" i="5"/>
  <c r="U683" i="5" s="1"/>
  <c r="T682" i="5"/>
  <c r="U682" i="5" s="1"/>
  <c r="T681" i="5"/>
  <c r="U681" i="5" s="1"/>
  <c r="T680" i="5"/>
  <c r="U680" i="5" s="1"/>
  <c r="T679" i="5"/>
  <c r="U679" i="5" s="1"/>
  <c r="T678" i="5"/>
  <c r="U678" i="5" s="1"/>
  <c r="T677" i="5"/>
  <c r="U677" i="5" s="1"/>
  <c r="T676" i="5"/>
  <c r="U676" i="5" s="1"/>
  <c r="T675" i="5"/>
  <c r="U675" i="5" s="1"/>
  <c r="T674" i="5"/>
  <c r="U674" i="5" s="1"/>
  <c r="T673" i="5"/>
  <c r="U673" i="5" s="1"/>
  <c r="T672" i="5"/>
  <c r="U672" i="5" s="1"/>
  <c r="T671" i="5"/>
  <c r="U671" i="5" s="1"/>
  <c r="T670" i="5"/>
  <c r="U670" i="5" s="1"/>
  <c r="T669" i="5"/>
  <c r="U669" i="5" s="1"/>
  <c r="U668" i="5"/>
  <c r="U667" i="5"/>
  <c r="U666" i="5"/>
  <c r="U665" i="5"/>
  <c r="U664" i="5"/>
  <c r="T663" i="5"/>
  <c r="U663" i="5" s="1"/>
  <c r="T662" i="5"/>
  <c r="U662" i="5" s="1"/>
  <c r="T661" i="5"/>
  <c r="U661" i="5" s="1"/>
  <c r="T660" i="5"/>
  <c r="U660" i="5" s="1"/>
  <c r="T659" i="5"/>
  <c r="U659" i="5" s="1"/>
  <c r="T656" i="5"/>
  <c r="U656" i="5" s="1"/>
  <c r="T655" i="5"/>
  <c r="U655" i="5" s="1"/>
  <c r="T654" i="5"/>
  <c r="U654" i="5" s="1"/>
  <c r="T653" i="5"/>
  <c r="U653" i="5" s="1"/>
  <c r="T652" i="5"/>
  <c r="U652" i="5" s="1"/>
  <c r="T651" i="5"/>
  <c r="U651" i="5" s="1"/>
  <c r="T650" i="5"/>
  <c r="U650" i="5" s="1"/>
  <c r="T649" i="5"/>
  <c r="U649" i="5" s="1"/>
  <c r="T648" i="5"/>
  <c r="U648" i="5" s="1"/>
  <c r="T647" i="5"/>
  <c r="U647" i="5" s="1"/>
  <c r="T646" i="5"/>
  <c r="U646" i="5" s="1"/>
  <c r="U644" i="5"/>
  <c r="T643" i="5"/>
  <c r="U643" i="5" s="1"/>
  <c r="T642" i="5"/>
  <c r="U642" i="5" s="1"/>
  <c r="T641" i="5"/>
  <c r="U641" i="5" s="1"/>
  <c r="T640" i="5"/>
  <c r="U640" i="5" s="1"/>
  <c r="T639" i="5"/>
  <c r="U639" i="5" s="1"/>
  <c r="T638" i="5"/>
  <c r="U638" i="5" s="1"/>
  <c r="T637" i="5"/>
  <c r="U637" i="5" s="1"/>
  <c r="T636" i="5"/>
  <c r="U636" i="5" s="1"/>
  <c r="T635" i="5"/>
  <c r="U635" i="5" s="1"/>
  <c r="T634" i="5"/>
  <c r="U634" i="5" s="1"/>
  <c r="T633" i="5"/>
  <c r="U633" i="5" s="1"/>
  <c r="U631" i="5"/>
  <c r="T630" i="5"/>
  <c r="U630" i="5" s="1"/>
  <c r="T629" i="5"/>
  <c r="U629" i="5" s="1"/>
  <c r="T628" i="5"/>
  <c r="U628" i="5" s="1"/>
  <c r="T627" i="5"/>
  <c r="U627" i="5" s="1"/>
  <c r="T626" i="5"/>
  <c r="U626" i="5" s="1"/>
  <c r="T625" i="5"/>
  <c r="U625" i="5" s="1"/>
  <c r="T624" i="5"/>
  <c r="U624" i="5" s="1"/>
  <c r="T623" i="5"/>
  <c r="U623" i="5" s="1"/>
  <c r="T622" i="5"/>
  <c r="U622" i="5" s="1"/>
  <c r="T621" i="5"/>
  <c r="U621" i="5" s="1"/>
  <c r="T620" i="5"/>
  <c r="U620" i="5" s="1"/>
  <c r="T619" i="5"/>
  <c r="U619" i="5" s="1"/>
  <c r="T618" i="5"/>
  <c r="U618" i="5" s="1"/>
  <c r="T617" i="5"/>
  <c r="U617" i="5" s="1"/>
  <c r="T616" i="5"/>
  <c r="U616" i="5" s="1"/>
  <c r="T615" i="5"/>
  <c r="U615" i="5" s="1"/>
  <c r="T614" i="5"/>
  <c r="U614" i="5" s="1"/>
  <c r="T613" i="5"/>
  <c r="U613" i="5" s="1"/>
  <c r="T612" i="5"/>
  <c r="U612" i="5" s="1"/>
  <c r="T611" i="5"/>
  <c r="U611" i="5" s="1"/>
  <c r="T608" i="5"/>
  <c r="U608" i="5" s="1"/>
  <c r="T607" i="5"/>
  <c r="U607" i="5" s="1"/>
  <c r="T606" i="5"/>
  <c r="U606" i="5" s="1"/>
  <c r="T605" i="5"/>
  <c r="U605" i="5" s="1"/>
  <c r="T604" i="5"/>
  <c r="U604" i="5" s="1"/>
  <c r="T603" i="5"/>
  <c r="U603" i="5" s="1"/>
  <c r="T602" i="5"/>
  <c r="U602" i="5" s="1"/>
  <c r="U601" i="5"/>
  <c r="T599" i="5"/>
  <c r="U599" i="5" s="1"/>
  <c r="U597" i="5"/>
  <c r="T596" i="5"/>
  <c r="U596" i="5" s="1"/>
  <c r="T595" i="5"/>
  <c r="U595" i="5" s="1"/>
  <c r="T594" i="5"/>
  <c r="U594" i="5" s="1"/>
  <c r="T593" i="5"/>
  <c r="U593" i="5" s="1"/>
  <c r="U591" i="5"/>
  <c r="U589" i="5"/>
  <c r="T588" i="5"/>
  <c r="U588" i="5" s="1"/>
  <c r="T587" i="5"/>
  <c r="U587" i="5" s="1"/>
  <c r="T586" i="5"/>
  <c r="U586" i="5" s="1"/>
  <c r="T585" i="5"/>
  <c r="U585" i="5" s="1"/>
  <c r="T584" i="5"/>
  <c r="U584" i="5" s="1"/>
  <c r="U581" i="5"/>
  <c r="T580" i="5"/>
  <c r="U580" i="5" s="1"/>
  <c r="T579" i="5"/>
  <c r="U579" i="5" s="1"/>
  <c r="T578" i="5"/>
  <c r="U578" i="5" s="1"/>
  <c r="U574" i="5"/>
  <c r="U570" i="5"/>
  <c r="U569" i="5"/>
  <c r="T568" i="5"/>
  <c r="U568" i="5" s="1"/>
  <c r="T567" i="5"/>
  <c r="U567" i="5" s="1"/>
  <c r="T566" i="5"/>
  <c r="U566" i="5" s="1"/>
  <c r="T565" i="5"/>
  <c r="U565" i="5" s="1"/>
  <c r="T564" i="5"/>
  <c r="U564" i="5" s="1"/>
  <c r="T563" i="5"/>
  <c r="U563" i="5" s="1"/>
  <c r="T562" i="5"/>
  <c r="U562" i="5" s="1"/>
  <c r="U560" i="5"/>
  <c r="T559" i="5"/>
  <c r="U559" i="5" s="1"/>
  <c r="T558" i="5"/>
  <c r="U558" i="5" s="1"/>
  <c r="T557" i="5"/>
  <c r="U557" i="5" s="1"/>
  <c r="T556" i="5"/>
  <c r="U556" i="5" s="1"/>
  <c r="T555" i="5"/>
  <c r="U555" i="5" s="1"/>
  <c r="T554" i="5"/>
  <c r="U554" i="5" s="1"/>
  <c r="T553" i="5"/>
  <c r="U553" i="5" s="1"/>
  <c r="T552" i="5"/>
  <c r="U552" i="5" s="1"/>
  <c r="T551" i="5"/>
  <c r="U551" i="5" s="1"/>
  <c r="T550" i="5"/>
  <c r="U550" i="5" s="1"/>
  <c r="T549" i="5"/>
  <c r="U549" i="5" s="1"/>
  <c r="T548" i="5"/>
  <c r="U548" i="5" s="1"/>
  <c r="T547" i="5"/>
  <c r="U547" i="5" s="1"/>
  <c r="T546" i="5"/>
  <c r="U546" i="5" s="1"/>
  <c r="T545" i="5"/>
  <c r="U545" i="5" s="1"/>
  <c r="T544" i="5"/>
  <c r="U544" i="5" s="1"/>
  <c r="T543" i="5"/>
  <c r="U543" i="5" s="1"/>
  <c r="T542" i="5"/>
  <c r="U542" i="5" s="1"/>
  <c r="T541" i="5"/>
  <c r="U541" i="5" s="1"/>
  <c r="T540" i="5"/>
  <c r="U540" i="5" s="1"/>
  <c r="T539" i="5"/>
  <c r="U539" i="5" s="1"/>
  <c r="T538" i="5"/>
  <c r="U538" i="5" s="1"/>
  <c r="T537" i="5"/>
  <c r="U537" i="5" s="1"/>
  <c r="T536" i="5"/>
  <c r="U536" i="5" s="1"/>
  <c r="U534" i="5"/>
  <c r="T533" i="5"/>
  <c r="U533" i="5" s="1"/>
  <c r="U531" i="5"/>
  <c r="T530" i="5"/>
  <c r="U530" i="5" s="1"/>
  <c r="T529" i="5"/>
  <c r="U529" i="5" s="1"/>
  <c r="T528" i="5"/>
  <c r="U528" i="5" s="1"/>
  <c r="T527" i="5"/>
  <c r="U527" i="5" s="1"/>
  <c r="U525" i="5"/>
  <c r="U523" i="5"/>
  <c r="T522" i="5"/>
  <c r="U522" i="5" s="1"/>
  <c r="T521" i="5"/>
  <c r="U521" i="5" s="1"/>
  <c r="T520" i="5"/>
  <c r="U520" i="5" s="1"/>
  <c r="T519" i="5"/>
  <c r="U519" i="5" s="1"/>
  <c r="T518" i="5"/>
  <c r="U518" i="5" s="1"/>
  <c r="T517" i="5"/>
  <c r="U517" i="5" s="1"/>
  <c r="T516" i="5"/>
  <c r="U516" i="5" s="1"/>
  <c r="U515" i="5"/>
  <c r="U514" i="5"/>
  <c r="U513" i="5"/>
  <c r="U512" i="5"/>
  <c r="U510" i="5"/>
  <c r="U506" i="5"/>
  <c r="U504" i="5"/>
  <c r="U502" i="5"/>
  <c r="T501" i="5"/>
  <c r="U501" i="5" s="1"/>
  <c r="U498" i="5"/>
  <c r="U496" i="5"/>
  <c r="U494" i="5"/>
  <c r="T490" i="5"/>
  <c r="U490" i="5" s="1"/>
  <c r="U488" i="5"/>
  <c r="T487" i="5"/>
  <c r="U487" i="5" s="1"/>
  <c r="U485" i="5"/>
  <c r="U483" i="5"/>
  <c r="U481" i="5"/>
  <c r="U478" i="5"/>
  <c r="U476" i="5"/>
  <c r="T475" i="5"/>
  <c r="U475" i="5" s="1"/>
  <c r="T474" i="5"/>
  <c r="U474" i="5" s="1"/>
  <c r="T473" i="5"/>
  <c r="U473" i="5" s="1"/>
  <c r="T468" i="5"/>
  <c r="U468" i="5" s="1"/>
  <c r="T467" i="5"/>
  <c r="U467" i="5" s="1"/>
  <c r="T466" i="5"/>
  <c r="U466" i="5" s="1"/>
  <c r="T465" i="5"/>
  <c r="U465" i="5" s="1"/>
  <c r="T464" i="5"/>
  <c r="U464" i="5" s="1"/>
  <c r="T463" i="5"/>
  <c r="U463" i="5" s="1"/>
  <c r="T462" i="5"/>
  <c r="U462" i="5" s="1"/>
  <c r="U461" i="5"/>
  <c r="T460" i="5"/>
  <c r="U460" i="5" s="1"/>
  <c r="T459" i="5"/>
  <c r="U459" i="5" s="1"/>
  <c r="T458" i="5"/>
  <c r="U458" i="5" s="1"/>
  <c r="T457" i="5"/>
  <c r="U457" i="5" s="1"/>
  <c r="T456" i="5"/>
  <c r="U456" i="5" s="1"/>
  <c r="T455" i="5"/>
  <c r="U455" i="5" s="1"/>
  <c r="T454" i="5"/>
  <c r="U454" i="5" s="1"/>
  <c r="T453" i="5"/>
  <c r="U453" i="5" s="1"/>
  <c r="T452" i="5"/>
  <c r="U452" i="5" s="1"/>
  <c r="T451" i="5"/>
  <c r="U451" i="5" s="1"/>
  <c r="T450" i="5"/>
  <c r="U450" i="5" s="1"/>
  <c r="T449" i="5"/>
  <c r="U449" i="5" s="1"/>
  <c r="T448" i="5"/>
  <c r="U448" i="5" s="1"/>
  <c r="T447" i="5"/>
  <c r="U447" i="5" s="1"/>
  <c r="T446" i="5"/>
  <c r="U446" i="5" s="1"/>
  <c r="T445" i="5"/>
  <c r="U445" i="5" s="1"/>
  <c r="T444" i="5"/>
  <c r="U444" i="5" s="1"/>
  <c r="T443" i="5"/>
  <c r="U443" i="5" s="1"/>
  <c r="T442" i="5"/>
  <c r="U442" i="5" s="1"/>
  <c r="T441" i="5"/>
  <c r="U441" i="5" s="1"/>
  <c r="T440" i="5"/>
  <c r="U440" i="5" s="1"/>
  <c r="T439" i="5"/>
  <c r="U439" i="5" s="1"/>
  <c r="T438" i="5"/>
  <c r="U438" i="5" s="1"/>
  <c r="T437" i="5"/>
  <c r="U437" i="5" s="1"/>
  <c r="T436" i="5"/>
  <c r="U436" i="5" s="1"/>
  <c r="T435" i="5"/>
  <c r="U435" i="5" s="1"/>
  <c r="T434" i="5"/>
  <c r="U434" i="5" s="1"/>
  <c r="T433" i="5"/>
  <c r="U433" i="5" s="1"/>
  <c r="T432" i="5"/>
  <c r="U432" i="5" s="1"/>
  <c r="T431" i="5"/>
  <c r="U431" i="5" s="1"/>
  <c r="T430" i="5"/>
  <c r="U430" i="5" s="1"/>
  <c r="T429" i="5"/>
  <c r="U429" i="5" s="1"/>
  <c r="T428" i="5"/>
  <c r="U428" i="5" s="1"/>
  <c r="T427" i="5"/>
  <c r="U427" i="5" s="1"/>
  <c r="T426" i="5"/>
  <c r="U426" i="5" s="1"/>
  <c r="T425" i="5"/>
  <c r="U425" i="5" s="1"/>
  <c r="T424" i="5"/>
  <c r="U424" i="5" s="1"/>
  <c r="T423" i="5"/>
  <c r="U423" i="5" s="1"/>
  <c r="T422" i="5"/>
  <c r="U422" i="5" s="1"/>
  <c r="T421" i="5"/>
  <c r="U421" i="5" s="1"/>
  <c r="T420" i="5"/>
  <c r="U420" i="5" s="1"/>
  <c r="T419" i="5"/>
  <c r="U419" i="5" s="1"/>
  <c r="T418" i="5"/>
  <c r="U418" i="5" s="1"/>
  <c r="T417" i="5"/>
  <c r="U417" i="5" s="1"/>
  <c r="T416" i="5"/>
  <c r="U416" i="5" s="1"/>
  <c r="T415" i="5"/>
  <c r="U415" i="5" s="1"/>
  <c r="T414" i="5"/>
  <c r="U414" i="5" s="1"/>
  <c r="T413" i="5"/>
  <c r="U413" i="5" s="1"/>
  <c r="T412" i="5"/>
  <c r="U412" i="5" s="1"/>
  <c r="T411" i="5"/>
  <c r="U411" i="5" s="1"/>
  <c r="T410" i="5"/>
  <c r="U410" i="5" s="1"/>
  <c r="T409" i="5"/>
  <c r="U409" i="5" s="1"/>
  <c r="T408" i="5"/>
  <c r="U408" i="5" s="1"/>
  <c r="T407" i="5"/>
  <c r="U407" i="5" s="1"/>
  <c r="T406" i="5"/>
  <c r="U406" i="5" s="1"/>
  <c r="T405" i="5"/>
  <c r="U405" i="5" s="1"/>
  <c r="T404" i="5"/>
  <c r="U404" i="5" s="1"/>
  <c r="T403" i="5"/>
  <c r="U403" i="5" s="1"/>
  <c r="T402" i="5"/>
  <c r="U402" i="5" s="1"/>
  <c r="T401" i="5"/>
  <c r="U401" i="5" s="1"/>
  <c r="T400" i="5"/>
  <c r="U400" i="5" s="1"/>
  <c r="T399" i="5"/>
  <c r="U399" i="5" s="1"/>
  <c r="T398" i="5"/>
  <c r="U398" i="5" s="1"/>
  <c r="T397" i="5"/>
  <c r="U397" i="5" s="1"/>
  <c r="T396" i="5"/>
  <c r="U396" i="5" s="1"/>
  <c r="T395" i="5"/>
  <c r="U395" i="5" s="1"/>
  <c r="T394" i="5"/>
  <c r="U394" i="5" s="1"/>
  <c r="T393" i="5"/>
  <c r="U393" i="5" s="1"/>
  <c r="U391" i="5"/>
  <c r="T390" i="5"/>
  <c r="U390" i="5" s="1"/>
  <c r="T389" i="5"/>
  <c r="U389" i="5" s="1"/>
  <c r="U387" i="5"/>
  <c r="T386" i="5"/>
  <c r="U386" i="5" s="1"/>
  <c r="T385" i="5"/>
  <c r="U385" i="5" s="1"/>
  <c r="U383" i="5"/>
  <c r="T382" i="5"/>
  <c r="U382" i="5" s="1"/>
  <c r="U380" i="5"/>
  <c r="U378" i="5"/>
  <c r="T377" i="5"/>
  <c r="U377" i="5" s="1"/>
  <c r="T376" i="5"/>
  <c r="U376" i="5" s="1"/>
  <c r="T375" i="5"/>
  <c r="U375" i="5" s="1"/>
  <c r="U373" i="5"/>
  <c r="T372" i="5"/>
  <c r="U372" i="5" s="1"/>
  <c r="T371" i="5"/>
  <c r="U371" i="5" s="1"/>
  <c r="U369" i="5"/>
  <c r="U367" i="5"/>
  <c r="U365" i="5"/>
  <c r="U363" i="5"/>
  <c r="U361" i="5"/>
  <c r="U359" i="5"/>
  <c r="U357" i="5"/>
  <c r="U355" i="5"/>
  <c r="U353" i="5"/>
  <c r="U351" i="5"/>
  <c r="U349" i="5"/>
  <c r="U347" i="5"/>
  <c r="U345" i="5"/>
  <c r="T344" i="5"/>
  <c r="U344" i="5" s="1"/>
  <c r="T343" i="5"/>
  <c r="U343" i="5" s="1"/>
  <c r="T342" i="5"/>
  <c r="U342" i="5" s="1"/>
  <c r="T341" i="5"/>
  <c r="U341" i="5" s="1"/>
  <c r="T340" i="5"/>
  <c r="U340" i="5" s="1"/>
  <c r="T339" i="5"/>
  <c r="U339" i="5" s="1"/>
  <c r="T338" i="5"/>
  <c r="U338" i="5" s="1"/>
  <c r="T337" i="5"/>
  <c r="U337" i="5" s="1"/>
  <c r="T336" i="5"/>
  <c r="U336" i="5" s="1"/>
  <c r="T335" i="5"/>
  <c r="U335" i="5" s="1"/>
  <c r="T334" i="5"/>
  <c r="U334" i="5" s="1"/>
  <c r="T333" i="5"/>
  <c r="U333" i="5" s="1"/>
  <c r="T332" i="5"/>
  <c r="U332" i="5" s="1"/>
  <c r="T331" i="5"/>
  <c r="U331" i="5" s="1"/>
  <c r="T330" i="5"/>
  <c r="U330" i="5" s="1"/>
  <c r="T329" i="5"/>
  <c r="U329" i="5" s="1"/>
  <c r="T328" i="5"/>
  <c r="U328" i="5" s="1"/>
  <c r="T327" i="5"/>
  <c r="U327" i="5" s="1"/>
  <c r="T326" i="5"/>
  <c r="U324" i="5"/>
  <c r="U322" i="5"/>
  <c r="T321" i="5"/>
  <c r="U321" i="5" s="1"/>
  <c r="T320" i="5"/>
  <c r="U320" i="5" s="1"/>
  <c r="T319" i="5"/>
  <c r="U319" i="5" s="1"/>
  <c r="T318" i="5"/>
  <c r="U318" i="5" s="1"/>
  <c r="T317" i="5"/>
  <c r="U317" i="5" s="1"/>
  <c r="T316" i="5"/>
  <c r="U316" i="5" s="1"/>
  <c r="T315" i="5"/>
  <c r="U315" i="5" s="1"/>
  <c r="T314" i="5"/>
  <c r="U314" i="5" s="1"/>
  <c r="T313" i="5"/>
  <c r="U313" i="5" s="1"/>
  <c r="T312" i="5"/>
  <c r="U312" i="5" s="1"/>
  <c r="T311" i="5"/>
  <c r="U311" i="5" s="1"/>
  <c r="T310" i="5"/>
  <c r="U310" i="5" s="1"/>
  <c r="T309" i="5"/>
  <c r="U309" i="5" s="1"/>
  <c r="T308" i="5"/>
  <c r="U308" i="5" s="1"/>
  <c r="T307" i="5"/>
  <c r="U307" i="5" s="1"/>
  <c r="T306" i="5"/>
  <c r="U306" i="5" s="1"/>
  <c r="T305" i="5"/>
  <c r="U305" i="5" s="1"/>
  <c r="T304" i="5"/>
  <c r="U304" i="5" s="1"/>
  <c r="U302" i="5"/>
  <c r="T301" i="5"/>
  <c r="U301" i="5" s="1"/>
  <c r="U298" i="5"/>
  <c r="U297" i="5"/>
  <c r="U295" i="5"/>
  <c r="U294" i="5"/>
  <c r="U292" i="5"/>
  <c r="U290" i="5"/>
  <c r="U289" i="5"/>
  <c r="U288" i="5"/>
  <c r="U286" i="5"/>
  <c r="U284" i="5"/>
  <c r="U283" i="5"/>
  <c r="T282" i="5"/>
  <c r="U282" i="5" s="1"/>
  <c r="U279" i="5"/>
  <c r="T278" i="5"/>
  <c r="U278" i="5" s="1"/>
  <c r="T277" i="5"/>
  <c r="U277" i="5" s="1"/>
  <c r="T276" i="5"/>
  <c r="U276" i="5" s="1"/>
  <c r="T275" i="5"/>
  <c r="U275" i="5" s="1"/>
  <c r="T274" i="5"/>
  <c r="U274" i="5" s="1"/>
  <c r="T273" i="5"/>
  <c r="U273" i="5" s="1"/>
  <c r="T272" i="5"/>
  <c r="U272" i="5" s="1"/>
  <c r="T267" i="5"/>
  <c r="U267" i="5" s="1"/>
  <c r="T266" i="5"/>
  <c r="U266" i="5" s="1"/>
  <c r="T265" i="5"/>
  <c r="U265" i="5" s="1"/>
  <c r="T264" i="5"/>
  <c r="U264" i="5" s="1"/>
  <c r="T261" i="5"/>
  <c r="U261" i="5" s="1"/>
  <c r="U257" i="5"/>
  <c r="U254" i="5"/>
  <c r="U251" i="5"/>
  <c r="U248" i="5"/>
  <c r="U245" i="5"/>
  <c r="T244" i="5"/>
  <c r="U244" i="5" s="1"/>
  <c r="U240" i="5"/>
  <c r="U238" i="5"/>
  <c r="U232" i="5"/>
  <c r="U230" i="5"/>
  <c r="T229" i="5"/>
  <c r="U229" i="5" s="1"/>
  <c r="U227" i="5"/>
  <c r="U225" i="5"/>
  <c r="U223" i="5"/>
  <c r="T222" i="5"/>
  <c r="U222" i="5" s="1"/>
  <c r="T213" i="5"/>
  <c r="U213" i="5" s="1"/>
  <c r="T212" i="5"/>
  <c r="U212" i="5" s="1"/>
  <c r="T210" i="5"/>
  <c r="T207" i="5"/>
  <c r="U207" i="5" s="1"/>
  <c r="T206" i="5"/>
  <c r="U206" i="5" s="1"/>
  <c r="T204" i="5"/>
  <c r="U204" i="5" s="1"/>
  <c r="T203" i="5"/>
  <c r="U203" i="5" s="1"/>
  <c r="T202" i="5"/>
  <c r="U202" i="5" s="1"/>
  <c r="T201" i="5"/>
  <c r="U201" i="5" s="1"/>
  <c r="T198" i="5"/>
  <c r="U198" i="5" s="1"/>
  <c r="T197" i="5"/>
  <c r="U197" i="5" s="1"/>
  <c r="T196" i="5"/>
  <c r="U196" i="5" s="1"/>
  <c r="T195" i="5"/>
  <c r="U195" i="5" s="1"/>
  <c r="T194" i="5"/>
  <c r="U194" i="5" s="1"/>
  <c r="T193" i="5"/>
  <c r="U193" i="5" s="1"/>
  <c r="T192" i="5"/>
  <c r="U192" i="5" s="1"/>
  <c r="T191" i="5"/>
  <c r="U191" i="5" s="1"/>
  <c r="T184" i="5"/>
  <c r="U184" i="5" s="1"/>
  <c r="T183" i="5"/>
  <c r="U183" i="5" s="1"/>
  <c r="T182" i="5"/>
  <c r="U182" i="5" s="1"/>
  <c r="T181" i="5"/>
  <c r="U181" i="5" s="1"/>
  <c r="U177" i="5"/>
  <c r="T176" i="5"/>
  <c r="U176" i="5" s="1"/>
  <c r="T173" i="5"/>
  <c r="U173" i="5" s="1"/>
  <c r="T172" i="5"/>
  <c r="U172" i="5" s="1"/>
  <c r="T171" i="5"/>
  <c r="U171" i="5" s="1"/>
  <c r="T170" i="5"/>
  <c r="U170" i="5" s="1"/>
  <c r="U169" i="5"/>
  <c r="U168" i="5"/>
  <c r="U166" i="5"/>
  <c r="U165" i="5"/>
  <c r="U163" i="5"/>
  <c r="U162" i="5"/>
  <c r="U160" i="5"/>
  <c r="U158" i="5"/>
  <c r="U157" i="5"/>
  <c r="U156" i="5"/>
  <c r="U155" i="5"/>
  <c r="U153" i="5"/>
  <c r="U151" i="5"/>
  <c r="U150" i="5"/>
  <c r="U149" i="5"/>
  <c r="U147" i="5"/>
  <c r="U146" i="5"/>
  <c r="T140" i="5"/>
  <c r="U140" i="5" s="1"/>
  <c r="T139" i="5"/>
  <c r="U139" i="5" s="1"/>
  <c r="T138" i="5"/>
  <c r="U138" i="5" s="1"/>
  <c r="T137" i="5"/>
  <c r="U137" i="5" s="1"/>
  <c r="T136" i="5"/>
  <c r="U136" i="5" s="1"/>
  <c r="T134" i="5"/>
  <c r="U134" i="5" s="1"/>
  <c r="T133" i="5"/>
  <c r="U133" i="5" s="1"/>
  <c r="T132" i="5"/>
  <c r="U132" i="5" s="1"/>
  <c r="T131" i="5"/>
  <c r="U131" i="5" s="1"/>
  <c r="T130" i="5"/>
  <c r="U130" i="5" s="1"/>
  <c r="U127" i="5"/>
  <c r="T122" i="5"/>
  <c r="U122" i="5" s="1"/>
  <c r="T115" i="5"/>
  <c r="U115" i="5" s="1"/>
  <c r="T114" i="5"/>
  <c r="U114" i="5" s="1"/>
  <c r="T113" i="5"/>
  <c r="U113" i="5" s="1"/>
  <c r="T112" i="5"/>
  <c r="U112" i="5" s="1"/>
  <c r="T111" i="5"/>
  <c r="U111" i="5" s="1"/>
  <c r="T110" i="5"/>
  <c r="U110" i="5" s="1"/>
  <c r="T109" i="5"/>
  <c r="U109" i="5" s="1"/>
  <c r="T104" i="5"/>
  <c r="U104" i="5" s="1"/>
  <c r="U99" i="5"/>
  <c r="U97" i="5"/>
  <c r="U94" i="5"/>
  <c r="U92" i="5"/>
  <c r="U85" i="5"/>
  <c r="T84" i="5"/>
  <c r="U84" i="5" s="1"/>
  <c r="T81" i="5"/>
  <c r="U81" i="5" s="1"/>
  <c r="T80" i="5"/>
  <c r="U80" i="5" s="1"/>
  <c r="T76" i="5"/>
  <c r="U76" i="5" s="1"/>
  <c r="T72" i="5"/>
  <c r="U72" i="5" s="1"/>
  <c r="U71" i="5"/>
  <c r="T70" i="5"/>
  <c r="U70" i="5" s="1"/>
  <c r="U69" i="5"/>
  <c r="T68" i="5"/>
  <c r="U68" i="5" s="1"/>
  <c r="U67" i="5"/>
  <c r="T66" i="5"/>
  <c r="U66" i="5" s="1"/>
  <c r="T65" i="5"/>
  <c r="U65" i="5" s="1"/>
  <c r="T64" i="5"/>
  <c r="U64" i="5" s="1"/>
  <c r="T63" i="5"/>
  <c r="U63" i="5" s="1"/>
  <c r="T62" i="5"/>
  <c r="U62" i="5" s="1"/>
  <c r="U61" i="5"/>
  <c r="T60" i="5"/>
  <c r="U60" i="5" s="1"/>
  <c r="T59" i="5"/>
  <c r="U59" i="5" s="1"/>
  <c r="T58" i="5"/>
  <c r="U58" i="5" s="1"/>
  <c r="T57" i="5"/>
  <c r="U57" i="5" s="1"/>
  <c r="T56" i="5"/>
  <c r="U56" i="5" s="1"/>
  <c r="U55" i="5"/>
  <c r="T54" i="5"/>
  <c r="U54" i="5" s="1"/>
  <c r="T53" i="5"/>
  <c r="U53" i="5" s="1"/>
  <c r="T52" i="5"/>
  <c r="U52" i="5" s="1"/>
  <c r="T51" i="5"/>
  <c r="U51" i="5" s="1"/>
  <c r="T50" i="5"/>
  <c r="U50" i="5" s="1"/>
  <c r="U49" i="5"/>
  <c r="T48" i="5"/>
  <c r="U48" i="5" s="1"/>
  <c r="T47" i="5"/>
  <c r="U47" i="5" s="1"/>
  <c r="T46" i="5"/>
  <c r="U46" i="5" s="1"/>
  <c r="T41" i="5"/>
  <c r="U41" i="5" s="1"/>
  <c r="T40" i="5"/>
  <c r="U40" i="5" s="1"/>
  <c r="T39" i="5"/>
  <c r="U39" i="5" s="1"/>
  <c r="T38" i="5"/>
  <c r="U38" i="5" s="1"/>
  <c r="U37" i="5"/>
  <c r="U36" i="5"/>
  <c r="T35" i="5"/>
  <c r="U35" i="5" s="1"/>
  <c r="T34" i="5"/>
  <c r="U34" i="5" s="1"/>
  <c r="T31" i="5"/>
  <c r="U31" i="5" s="1"/>
  <c r="T30" i="5"/>
  <c r="U30" i="5" s="1"/>
  <c r="U29" i="5"/>
  <c r="T28" i="5"/>
  <c r="U28" i="5" s="1"/>
  <c r="T27" i="5"/>
  <c r="U27" i="5" s="1"/>
  <c r="T24" i="5"/>
  <c r="U24" i="5" s="1"/>
  <c r="T23" i="5"/>
  <c r="U23" i="5" s="1"/>
  <c r="T22" i="5"/>
  <c r="T3952" i="5" l="1"/>
  <c r="U3697" i="5"/>
  <c r="U326" i="5"/>
  <c r="U210" i="5"/>
  <c r="U1168" i="5"/>
  <c r="U3951" i="5"/>
  <c r="U3189" i="5"/>
  <c r="U1039" i="5"/>
  <c r="U1597" i="5"/>
  <c r="U1153" i="5"/>
  <c r="U22" i="5"/>
  <c r="U2869" i="5"/>
  <c r="U21" i="5"/>
  <c r="U3656" i="5" l="1"/>
  <c r="U3952" i="5" s="1"/>
  <c r="U3557" i="5"/>
</calcChain>
</file>

<file path=xl/sharedStrings.xml><?xml version="1.0" encoding="utf-8"?>
<sst xmlns="http://schemas.openxmlformats.org/spreadsheetml/2006/main" count="63549" uniqueCount="11286">
  <si>
    <t>№</t>
  </si>
  <si>
    <t xml:space="preserve">Радиатор отопительный чугунный МС-140 </t>
  </si>
  <si>
    <t>7-секционный, ГОСТ 8690-94</t>
  </si>
  <si>
    <t>Радиатор алюминиевый 500/100 Seven S 10 секционный</t>
  </si>
  <si>
    <t>С комплектующим к радиаторам  (пробка, прокладка, переходник, кронштейн с дюбелем, воздухоотводчик ручной, кран ручной угловой для радиатора)</t>
  </si>
  <si>
    <t>Унитаз с бачком</t>
  </si>
  <si>
    <t>Тип Компакт, комплектация:  арматура, комплект крепления унитаза к полу, цвет белый</t>
  </si>
  <si>
    <t>Душевой поддон 90х90см</t>
  </si>
  <si>
    <t>Поддон для душа: эмалированная сталь толщиной 3,5мм; на полистироловой подложке; диаметр слива 90мм; с сифона; противоскользящее покрытие</t>
  </si>
  <si>
    <t>Умывальник "Тюльпан"</t>
  </si>
  <si>
    <t xml:space="preserve">Санфаянсовый, с пьедесталом и сифоном </t>
  </si>
  <si>
    <t>Раковина стальная эмалированная РСВ-1</t>
  </si>
  <si>
    <t xml:space="preserve"> С сифоном, ГОСТ 23695-94</t>
  </si>
  <si>
    <t>Мойка эмалированная стальная МСВ</t>
  </si>
  <si>
    <t>С сифоном, ГОСТ 23695-94</t>
  </si>
  <si>
    <t>Смеситель для мойки См-МДЦБА</t>
  </si>
  <si>
    <t>двухрукояточный, хром, поворотный излив, высота излива 185мм, кранбукс резиновый, гибкая подводка 1/2 дюйма, ГОСТ 25809-96</t>
  </si>
  <si>
    <t>Смеситель для умывальника См-УмДЦБА</t>
  </si>
  <si>
    <t>двухрукояточный, хром, поворотный излив,  кранбукс резиновый, гибкая подводка 1/2 дюйма, ГОСТ 25809-96</t>
  </si>
  <si>
    <t>Смеситель для душа См-ДшДРНШл</t>
  </si>
  <si>
    <t>Никелированная стойка, с гибким шлангом и лейкой, ГОСТ 25809-96</t>
  </si>
  <si>
    <t>Шайба 30</t>
  </si>
  <si>
    <t>ГОСТ 11371-83</t>
  </si>
  <si>
    <t>Шайба 27</t>
  </si>
  <si>
    <t>Шайба 24</t>
  </si>
  <si>
    <t>Шайба 16</t>
  </si>
  <si>
    <t>Шайба 10.01.09</t>
  </si>
  <si>
    <t>Винты  самонарезающие оцинкованные, с широкой плоской головкой и крестообразным шлицем, ГОСТ 10621-80</t>
  </si>
  <si>
    <t>ГОСТ 10620-80</t>
  </si>
  <si>
    <t>Частая резьба</t>
  </si>
  <si>
    <t>В2.М3×1-6g×20-19.48.016, ГОСТ 17473-80</t>
  </si>
  <si>
    <t xml:space="preserve"> оцинкованные с покрытием полная резьба с гайкой и шайбой, ГОСТ 7798-70, ГОСТ 5915-70</t>
  </si>
  <si>
    <t>ТУ 14-4-1731-92</t>
  </si>
  <si>
    <t xml:space="preserve"> ГОСТ Р 50530-93</t>
  </si>
  <si>
    <t>ТУ-14-4-1731-92</t>
  </si>
  <si>
    <t>ГОСТ 4028-63*</t>
  </si>
  <si>
    <t>для металлочерепицы и профнастила</t>
  </si>
  <si>
    <t>ГОСТ 8968-75</t>
  </si>
  <si>
    <t>ГОСТ 8969-59</t>
  </si>
  <si>
    <t>ГОСТ 8966-75</t>
  </si>
  <si>
    <t>Смазка резбовая ТF-15</t>
  </si>
  <si>
    <t>для труб СПТ</t>
  </si>
  <si>
    <t>Лента ФУМ</t>
  </si>
  <si>
    <t>Лента из фторопластового уплотнительного материала, марки 1 для труб СПТ 100 мм, 100 мк</t>
  </si>
  <si>
    <t>Уайт-спирт</t>
  </si>
  <si>
    <t>Пудра алюминиевая</t>
  </si>
  <si>
    <t>Краска водоэмульсионная</t>
  </si>
  <si>
    <t>Водно-дисперсионная моющая для внутренней отделки, пластиковая емкость, объем 20кг, ГОСТ 28196-89*</t>
  </si>
  <si>
    <t>Краска фасадная</t>
  </si>
  <si>
    <t>Водно-дисперсионная для наружные отделки,   пластиковая емкость, объем 20кг, ГОСТ 28196-89*</t>
  </si>
  <si>
    <t>Герметик силиконовый</t>
  </si>
  <si>
    <t>Ширина 3м, ГОСТ 18108-80*</t>
  </si>
  <si>
    <t xml:space="preserve">Линолеум </t>
  </si>
  <si>
    <t>Полукоммерческий, коммерческий, ширина 3м, ГОСТ 7251-77</t>
  </si>
  <si>
    <t>Клей ПВА</t>
  </si>
  <si>
    <t>Металлочерепица</t>
  </si>
  <si>
    <t>с комплектующими , размер 1100х3600мм</t>
  </si>
  <si>
    <t>Сайдинг стальной "Grand Line"</t>
  </si>
  <si>
    <t>Плита минераловатная ПМ-35</t>
  </si>
  <si>
    <t>ТУ 5762-004-59536983-09,  размер 1000х600х60мм</t>
  </si>
  <si>
    <t>Керамзит М-450</t>
  </si>
  <si>
    <t>фракция 10-20, ГОСТ 9757-90</t>
  </si>
  <si>
    <t xml:space="preserve">для изоляции труб толщина 0,45мм, цвет черный ТУ2245-001-00203312-2003 </t>
  </si>
  <si>
    <t>ГОСТ 19907-83</t>
  </si>
  <si>
    <t xml:space="preserve">Дверь алюминиевая </t>
  </si>
  <si>
    <t>с замком</t>
  </si>
  <si>
    <t>Ручка дверная</t>
  </si>
  <si>
    <t>ТНП 28-969.000-02</t>
  </si>
  <si>
    <t>Портландцемент ССПЦ400-Д20-ПЛ</t>
  </si>
  <si>
    <t xml:space="preserve">Сульфатостойкий портландцемент марки 400 с добавками до 20%, пластифицированный, ГОСТ 22266-94 </t>
  </si>
  <si>
    <t>ГОСТ 965-89</t>
  </si>
  <si>
    <t>Песок кварцевый</t>
  </si>
  <si>
    <t>Кирпич керамический К-75/1/15</t>
  </si>
  <si>
    <t>одинарный, размер 250х120х65мм, ГОСТ 530-95</t>
  </si>
  <si>
    <t>Люк чугунный легкий с крышкой ЛВ</t>
  </si>
  <si>
    <t>ГОСТ 3634-89</t>
  </si>
  <si>
    <t>Наименование закупаемых товаров, работ и услуг</t>
  </si>
  <si>
    <t>Краткая харак-ка (описание) товаров, работ и услуг с указанием  СТ РК, ГОСТ, ТУ и т.д.</t>
  </si>
  <si>
    <t>Ед. изм.</t>
  </si>
  <si>
    <t>Кол-во на 2013г</t>
  </si>
  <si>
    <t>Маркетинговая цена за единицу, тенге без НДС в 2013г.</t>
  </si>
  <si>
    <t>Сумма планируемая для закупок ТРУ без НДС, тенге</t>
  </si>
  <si>
    <t>Сумма планируемая для закупок ТРУ с НДС, тенге</t>
  </si>
  <si>
    <t>Примечание</t>
  </si>
  <si>
    <t>Наименование организации</t>
  </si>
  <si>
    <t>Код ТРУ</t>
  </si>
  <si>
    <t>Дополнительная  харак-ка</t>
  </si>
  <si>
    <t>Прогноз казахстанского содержание %</t>
  </si>
  <si>
    <t>Код КАТО места осуществления закупок</t>
  </si>
  <si>
    <t>Место (адрес) осуществления закупок</t>
  </si>
  <si>
    <t>Срок осуществления закупок (предлагаемая дата/месяц проведения)</t>
  </si>
  <si>
    <t>Регион, место поставки товара, выполнения работ, оказания услуг</t>
  </si>
  <si>
    <t>Сроки и график поставки товаров, выполнения работ, оказания услуг</t>
  </si>
  <si>
    <t>Условия оплаты (размер авансового платежа), %</t>
  </si>
  <si>
    <t>Код единицы измерения по МКЕИ</t>
  </si>
  <si>
    <t>Приоритет закупки</t>
  </si>
  <si>
    <t>Год закупки</t>
  </si>
  <si>
    <t>ТОО "Oil Construction Company"</t>
  </si>
  <si>
    <t>Труба СПТ Ø500-30</t>
  </si>
  <si>
    <t>Труба СПТ Ø300-40</t>
  </si>
  <si>
    <t>Труба СПТ Ø217-46</t>
  </si>
  <si>
    <t>Труба СПТ Ø152-103</t>
  </si>
  <si>
    <t>Труба СПТ Ø152-47</t>
  </si>
  <si>
    <t>Труба СПТ Ø100-95</t>
  </si>
  <si>
    <t>Труба СПТ Ø100-45</t>
  </si>
  <si>
    <t>L=9м, 4шт</t>
  </si>
  <si>
    <t>Отвод СП Ø300-40,  90гр.</t>
  </si>
  <si>
    <t>Отвод СП Ø217-46,  90гр.</t>
  </si>
  <si>
    <t>Отвод СП Ø217-46,  45гр.</t>
  </si>
  <si>
    <t>Отвод СП Ø152-47,  90гр.</t>
  </si>
  <si>
    <t>Отвод СП Ø152-47,  45гр.</t>
  </si>
  <si>
    <t>Отвод СП Ø100-95,  90гр.</t>
  </si>
  <si>
    <t>Отвод СП Ø100-95,  45гр.</t>
  </si>
  <si>
    <t>Отвод СП Ø100-45,  90гр.</t>
  </si>
  <si>
    <t>Фланeц СП Ø500-30</t>
  </si>
  <si>
    <t>Фланец СП Ø300-40</t>
  </si>
  <si>
    <t>Фланец СП Ø217-46</t>
  </si>
  <si>
    <t>Фланец СП Ø152-47</t>
  </si>
  <si>
    <t>Фланец СП Ø100-95</t>
  </si>
  <si>
    <t>Фланец СП Ø100-45</t>
  </si>
  <si>
    <t>Муфта СП Ø500-30</t>
  </si>
  <si>
    <t>Муфта СП Ø300-40</t>
  </si>
  <si>
    <t>Муфта СП Ø217-46</t>
  </si>
  <si>
    <t>Муфта СП Ø152-47</t>
  </si>
  <si>
    <t>Муфта СП Ø100-95</t>
  </si>
  <si>
    <t>Муфта СП Ø100-45</t>
  </si>
  <si>
    <t>Тройник СП Ø500-30</t>
  </si>
  <si>
    <t>Тройник СП Ø300-40</t>
  </si>
  <si>
    <t>Тройник СП Ø217-46</t>
  </si>
  <si>
    <t>Тройник СП Ø152-47</t>
  </si>
  <si>
    <t>Тройник СП Ø100-95</t>
  </si>
  <si>
    <t>Тройник СП Ø100-45</t>
  </si>
  <si>
    <t>Замок СП Ø300-40</t>
  </si>
  <si>
    <t xml:space="preserve">Хомут стальной нержавеющий Ø500 </t>
  </si>
  <si>
    <t>с метизами для труб СПТ</t>
  </si>
  <si>
    <t>Хомут стальной нержавеющий Ø300</t>
  </si>
  <si>
    <t>ГОСТ 8732-78</t>
  </si>
  <si>
    <t>Труба стальная бесшовная Ø530х8мм</t>
  </si>
  <si>
    <t>Труба стальная бесшовная Ø426х10мм</t>
  </si>
  <si>
    <t>Труба стальная бесшовная Ø325х12мм</t>
  </si>
  <si>
    <t>Труба стальная бесшовная Ø325х10мм</t>
  </si>
  <si>
    <t>Труба стальная бесшовная Ø325х8мм</t>
  </si>
  <si>
    <t>Труба стальная бесшовная Ø273х10мм</t>
  </si>
  <si>
    <t>Труба стальная бесшовная Ø219х12мм</t>
  </si>
  <si>
    <t>Труба стальная бесшовная Ø219х10мм</t>
  </si>
  <si>
    <t>Труба стальная бесшовная Ø219х8мм</t>
  </si>
  <si>
    <t>Труба стальная бесшовная Ø219х6мм</t>
  </si>
  <si>
    <t>Труба стальная бесшовная Ø159х12мм</t>
  </si>
  <si>
    <t>Труба стальная бесшовная Ø159х10мм</t>
  </si>
  <si>
    <t>Труба стальная бесшовная Ø159х8мм</t>
  </si>
  <si>
    <t>Труба стальная бесшовная Ø159х6мм</t>
  </si>
  <si>
    <t>Труба стальная бесшовная Ø114х12мм</t>
  </si>
  <si>
    <t>Труба стальная бесшовная Ø114х8мм</t>
  </si>
  <si>
    <t>Труба стальная бесшовная Ø114х6мм</t>
  </si>
  <si>
    <t>Труба стальная бесшовная Ø114х5мм</t>
  </si>
  <si>
    <t>Труба стальная бесшовная Ø108х5мм</t>
  </si>
  <si>
    <t>Труба стальная бесшовная Ø89х8мм</t>
  </si>
  <si>
    <t>Труба стальная бесшовная Ø89х6мм</t>
  </si>
  <si>
    <t>Труба стальная бесшовная Ø89х5мм</t>
  </si>
  <si>
    <t>Труба стальная бесшовная Ø76х6мм</t>
  </si>
  <si>
    <t>Труба стальная бесшовная Ø76х5мм</t>
  </si>
  <si>
    <t>Труба стальная бесшовная Ø76х4мм</t>
  </si>
  <si>
    <t>Труба стальная бесшовная Ø73х5,5мм</t>
  </si>
  <si>
    <t>Труба стальная бесшовная Ø73х4,5мм</t>
  </si>
  <si>
    <t>Труба стальная бесшовная Ø57х8мм</t>
  </si>
  <si>
    <t>Труба стальная бесшовная Ø57х6мм</t>
  </si>
  <si>
    <t>Труба стальная бесшовная Ø57х5мм</t>
  </si>
  <si>
    <t>Труба стальная бесшовная Ø57х4мм</t>
  </si>
  <si>
    <t>Труба стальная бесшовная Ø57х3,5мм</t>
  </si>
  <si>
    <t>Труба стальная бесшовная Ø32х2,5мм</t>
  </si>
  <si>
    <t>Труба стальная бесшовная Ø20х3мм</t>
  </si>
  <si>
    <t>ГОСТ 10704-91</t>
  </si>
  <si>
    <t>Труба стальная электросварная прямошовная Ø530х10мм</t>
  </si>
  <si>
    <t>Труба стальная электросварная прямошовная Ø530х8мм</t>
  </si>
  <si>
    <t>Труба стальная электросварная прямошовная Ø325х8мм</t>
  </si>
  <si>
    <t>Труба стальная электросварная прямошовная Ø325х5мм</t>
  </si>
  <si>
    <t>Труба стальная электросварная прямошовная Ø219х10мм</t>
  </si>
  <si>
    <t>Труба стальная электросварная прямошовная Ø219х8мм</t>
  </si>
  <si>
    <t>Труба стальная электросварная прямошовная Ø219х6мм</t>
  </si>
  <si>
    <t>Труба стальная электросварная прямошовная Ø159х8мм</t>
  </si>
  <si>
    <t>Труба стальная электросварная прямошовная Ø159х6мм</t>
  </si>
  <si>
    <t>Труба стальная электросварная прямошовная Ø114х8мм</t>
  </si>
  <si>
    <t>Труба стальная электросварная прямошовная Ø114х6мм</t>
  </si>
  <si>
    <t>Труба стальная электросварная прямошовная Ø114х5мм</t>
  </si>
  <si>
    <t>Труба стальная электросварная прямошовная Ø89х4мм</t>
  </si>
  <si>
    <t>Труба стальная электросварная прямошовная Ø76х5мм</t>
  </si>
  <si>
    <t>Труба стальная электросварная прямошовная Ø76х4мм</t>
  </si>
  <si>
    <t>Труба стальная электросварная прямошовная Ø76х3,5мм</t>
  </si>
  <si>
    <t>Труба стальная электросварная прямошовная Ø57х4мм</t>
  </si>
  <si>
    <t>Труба стальная электросварная прямошовная Ø1020х8мм б/у</t>
  </si>
  <si>
    <t>Труба стальная электросварная прямошовная Ø720х8мм б/у</t>
  </si>
  <si>
    <t>ГОСТ 10704-92</t>
  </si>
  <si>
    <t>Труба стальная электросварная прямошовная Ø530х8мм б/у</t>
  </si>
  <si>
    <t>Труба стальная электросварная прямошовная Ø426х8мм б/у</t>
  </si>
  <si>
    <t>Труба стальная электросварная прямошовная Ø325х8мм б/у</t>
  </si>
  <si>
    <t>Труба стальная электросварная прямошовная Ø273х8мм б/у</t>
  </si>
  <si>
    <t>Труба стальная электросварная прямошовная Ø159х8мм б/у</t>
  </si>
  <si>
    <t>Труба стальная электросварная прямошовная Ø114х6мм б/у</t>
  </si>
  <si>
    <t>Труба стальная электросварная прямошовная Ø76х5мм б/у</t>
  </si>
  <si>
    <t>Труба стальная водогазопроводная неоцинкованная Ø88,5х4мм (Ду89)</t>
  </si>
  <si>
    <t>ГОСТ 3262-75</t>
  </si>
  <si>
    <t>Труба стальная водогазопроводная неоцинкованная Ø48х3,5мм (Ду40)</t>
  </si>
  <si>
    <t>Труба стальная водогазопроводная неоцинкованная Ø42,3х3,2мм (Ду32)</t>
  </si>
  <si>
    <t>Труба стальная водогазопроводная неоцинкованная Ø33,5х3,2мм (Ду25)</t>
  </si>
  <si>
    <t>Труба стальная водогазопроводная неоцинкованная Ø26,8х2,8мм (Ду20)</t>
  </si>
  <si>
    <t>Труба стальная водогазопроводная неоцинкованная Ø21,3х2,8мм (Ду15)</t>
  </si>
  <si>
    <t>Труба стальная водогазопроводная оцинкованная Ø60х3,5мм (Ду50)</t>
  </si>
  <si>
    <t>Труба стальная водогазопроводная оцинкованная Ø42,3х3,2мм (Ду32)</t>
  </si>
  <si>
    <t>Труба стальная водогазопроводная оцинкованная Ø33,5х3,2мм (Ду25)</t>
  </si>
  <si>
    <t>Труба стальная водогазопроводная оцинкованная Ø26,8х2,8мм (Ду20)</t>
  </si>
  <si>
    <t>Труба стальная водогазопроводная оцинкованная Ø21,3х2,8мм (Ду15)</t>
  </si>
  <si>
    <t>Отвод стальной Ø720х12,  90гр.</t>
  </si>
  <si>
    <t>Ст20, ГОСТ 17375-2001</t>
  </si>
  <si>
    <t>Отвод стальной Ø530х12,  90гр.</t>
  </si>
  <si>
    <t>Отвод стальной Ø530х10,  90гр.</t>
  </si>
  <si>
    <t>Отвод стальной Ø530х8,  90гр.</t>
  </si>
  <si>
    <t>Отвод стальной Ø426х12,  90гр.</t>
  </si>
  <si>
    <t>Отвод стальной Ø426х10,  90гр.</t>
  </si>
  <si>
    <t>Отвод стальной Ø325х12,  90гр.</t>
  </si>
  <si>
    <t>Отвод стальной Ø325х12,  45гр.</t>
  </si>
  <si>
    <t>Отвод стальной Ø325х10,  90гр.</t>
  </si>
  <si>
    <t>Отвод стальной Ø325х8,  90гр.</t>
  </si>
  <si>
    <t>Отвод стальной Ø273х12,  90гр.</t>
  </si>
  <si>
    <t>Отвод стальной Ø273х10,  90гр.</t>
  </si>
  <si>
    <t>Отвод стальной Ø273х6,  90гр.</t>
  </si>
  <si>
    <t>Отвод стальной Ø219х12,  90гр.</t>
  </si>
  <si>
    <t>Отвод стальной Ø219х10,  90гр.</t>
  </si>
  <si>
    <t>Отвод стальной Ø219х8,  90гр.</t>
  </si>
  <si>
    <t>Отвод стальной Ø219х6,  90гр.</t>
  </si>
  <si>
    <t>Отвод стальной Ø159х12,  90гр.</t>
  </si>
  <si>
    <t>Отвод стальной Ø159х10,  90гр.</t>
  </si>
  <si>
    <t>Отвод стальной Ø159х8,  90гр.</t>
  </si>
  <si>
    <t>Отвод стальной Ø159х6,  90гр.</t>
  </si>
  <si>
    <t>Отвод стальной Ø159х5,  90гр.</t>
  </si>
  <si>
    <t>Отвод стальной Ø114х12,  90гр.</t>
  </si>
  <si>
    <t>Отвод стальной Ø114х10,  90гр.</t>
  </si>
  <si>
    <t>Отвод стальной Ø114х8,  90гр.</t>
  </si>
  <si>
    <t>Отвод стальной Ø114х6,  90гр.</t>
  </si>
  <si>
    <t>Отвод стальной Ø114х5,  90гр.</t>
  </si>
  <si>
    <t>Отвод стальной Ø89х8,  90гр.</t>
  </si>
  <si>
    <t>Отвод стальной Ø89х6,  90гр.</t>
  </si>
  <si>
    <t>Отвод стальной Ø89х5,  90гр.</t>
  </si>
  <si>
    <t>Отвод стальной Ø57х8,  90гр.</t>
  </si>
  <si>
    <t>Отвод стальной Ø57х6,  90гр.</t>
  </si>
  <si>
    <t>Отвод стальной Ø57х5,  90гр.</t>
  </si>
  <si>
    <t>Отвод стальной Ø57х4,  90гр.</t>
  </si>
  <si>
    <t>Отвод стальной Ø57х3,5,  90гр.</t>
  </si>
  <si>
    <t>Отвод стальной Ø57х3,  90гр.</t>
  </si>
  <si>
    <t>Отвод стальной Ø42,4х3,6,  90гр.</t>
  </si>
  <si>
    <t>Ду32</t>
  </si>
  <si>
    <t>Отвод стальной Ø33,7х3,2,  90гр.</t>
  </si>
  <si>
    <t>Ду25</t>
  </si>
  <si>
    <t>Отвод стальной Ø26,9х3,2,  90гр.</t>
  </si>
  <si>
    <t>Ду20</t>
  </si>
  <si>
    <t>Отвод стальной Ø21,3х3,2,  90гр.</t>
  </si>
  <si>
    <t>Ду15</t>
  </si>
  <si>
    <t>Фланец стальной 1-500-40</t>
  </si>
  <si>
    <t>ГОСТ 12815-80*</t>
  </si>
  <si>
    <t>Фланец стальной 1-500-16</t>
  </si>
  <si>
    <t>Фланец стальной 1-300-16</t>
  </si>
  <si>
    <t>Фланец стальной 1-200-63</t>
  </si>
  <si>
    <t>Фланец стальной 1-200-16</t>
  </si>
  <si>
    <t>Фланец стальной 1-150-40</t>
  </si>
  <si>
    <t>Фланец стальной 1-150-16</t>
  </si>
  <si>
    <t>Фланец стальной 1-100-160</t>
  </si>
  <si>
    <t>Фланец стальной 1-100-100</t>
  </si>
  <si>
    <t>Фланец стальной 1-100-40</t>
  </si>
  <si>
    <t>Фланец стальной 1-100-16</t>
  </si>
  <si>
    <t>Фланец стальной 1-80-100</t>
  </si>
  <si>
    <t>Фланец стальной 1-50-25</t>
  </si>
  <si>
    <t>ГОСТ 12821-80</t>
  </si>
  <si>
    <t>Фланец стальной 1-50-16</t>
  </si>
  <si>
    <t>Изолирующее фланцевое соединение ИФС Ду250 Ру16МПа</t>
  </si>
  <si>
    <t>ГОСТ 25660-83</t>
  </si>
  <si>
    <t>Изолирующее фланцевое соединение ИФС Ду200 Ру16МПа</t>
  </si>
  <si>
    <t>Изолирующее фланцевое соединение ИФС Ду80 Ру16МПа</t>
  </si>
  <si>
    <t>Изолирующее фланцевое соединение ИФС Ду50 Ру16МПа</t>
  </si>
  <si>
    <t>Ст20, ГОСТ 17378-2001</t>
  </si>
  <si>
    <t>Переход К-325х12-159х12</t>
  </si>
  <si>
    <t>Переход К-219х8-159х8</t>
  </si>
  <si>
    <t>Переход К-219х8-114х8</t>
  </si>
  <si>
    <t>Переход К-159х10-114х10</t>
  </si>
  <si>
    <t>Переход К-159х8-114х8</t>
  </si>
  <si>
    <t>Переход К-159х5-114х5</t>
  </si>
  <si>
    <t>Переход К-114х8-89х8</t>
  </si>
  <si>
    <t>Переход К-89х6-57х4</t>
  </si>
  <si>
    <t>Переход К-89х5-57х5</t>
  </si>
  <si>
    <t>Ст20, ГОСТ 17379-2001</t>
  </si>
  <si>
    <t>Заглушка 219х10-ст20</t>
  </si>
  <si>
    <t>Заглушка 219х6-ст20</t>
  </si>
  <si>
    <t>Труба стальная прямоугольная 50х25х3мм</t>
  </si>
  <si>
    <t>ГОСТ 8645-68</t>
  </si>
  <si>
    <t>Труба стальная прямоугольная 80х40х3мм</t>
  </si>
  <si>
    <t xml:space="preserve">Клапан обратный Ду150, Ру16, 19с53нж </t>
  </si>
  <si>
    <t>Клапан 19с53нж  обратный  фланцевый Ду150 Ру16, в комплекте с ответными фланцами и крепежом</t>
  </si>
  <si>
    <t xml:space="preserve">Клапан обратный Ду100, Ру16, 19с53нж </t>
  </si>
  <si>
    <t>Клапан 19с53нж  обратный  фланцевый Ду100 Ру16, в комплекте с ответными фланцами и крепежом</t>
  </si>
  <si>
    <t xml:space="preserve">Клапан обратный Ду80, Ру16, 19с53нж </t>
  </si>
  <si>
    <t>Клапан 19с53нж  обратный  фланцевый Ду80 Ру16, в комплекте с ответными фланцами и крепежом</t>
  </si>
  <si>
    <t xml:space="preserve">Клапан обратный КОП-100-16, Ду100, Ру16, 19с19нж </t>
  </si>
  <si>
    <t>Клапан 19с19нж  обратный  фланцевый Ду100 Ру16, в комплекте с ответными фланцами и крепежом</t>
  </si>
  <si>
    <t>Клапан предохранительный СППК 4 250-16, 17с6нж</t>
  </si>
  <si>
    <t>Пружинный с ручным подрывом, СППК4, Ду-250, Ру-16 (номер пружины №30 (8-16)кгс/см2) 17с6нж, ТУ26-07-367-85</t>
  </si>
  <si>
    <t>Клапан предохранительный СППК 4 100-16, 17с6нж</t>
  </si>
  <si>
    <t>Пружинный с ручным подрывом, СППК4, Ду-100, Ру-16 (номер пружины №30 (8-16)кгс/см2) 17с6нж, ТУ26-07-367-85</t>
  </si>
  <si>
    <t>Клапан предохранительный СППК 4 80-16, 17с6нж</t>
  </si>
  <si>
    <t>Пружинный с ручным подрывом, СППК4, Ду-80, Ру-16 (номер пружины №30 (8-16)кгс/см2) 17с6нж, ТУ26-07-367-85</t>
  </si>
  <si>
    <t>Клапан дыхательный СМДК-250АА</t>
  </si>
  <si>
    <t>ТУ 3689-003-10524112-2001</t>
  </si>
  <si>
    <t>Клапан дыхательный СМДК-100АА</t>
  </si>
  <si>
    <t>Предохранитель огневой ОП-250АА У1</t>
  </si>
  <si>
    <t>ТУ 3689-014-10524112-02</t>
  </si>
  <si>
    <t>Генератор пены ГПС-600</t>
  </si>
  <si>
    <t>ДСТУ 2113-92Е  (ГОСТ 12962-93)</t>
  </si>
  <si>
    <t>Генератор пены ГПС-2000</t>
  </si>
  <si>
    <t xml:space="preserve">Счетчик нефти турбинный НОРД-М250-40, </t>
  </si>
  <si>
    <t>с блоком электронным, VII исполнения и магнитоиндукционным датчиком НОРД-ИУ-02</t>
  </si>
  <si>
    <t>Отборное устройство давления ЗК14-2-1-01</t>
  </si>
  <si>
    <t>ТУ4218-004-17416124-97</t>
  </si>
  <si>
    <t>Вентиль игольчатый муфтовый НЖ Ду15, Ру16</t>
  </si>
  <si>
    <t>Вентиль стальной фланцевой Ду25, Ру16</t>
  </si>
  <si>
    <t>15нж64бк, в комплекте с ответными фланцами, шпильками, гайками, прокладками</t>
  </si>
  <si>
    <t>Вентиль стальной фланцевой Ду20, Ру16</t>
  </si>
  <si>
    <t>Вентиль бронзовый муфтовый Ду50, Ру16</t>
  </si>
  <si>
    <t>15б1п</t>
  </si>
  <si>
    <t>Вентиль бронзовый муфтовый Ду40, Ру16</t>
  </si>
  <si>
    <t>Вентиль бронзовый муфтовый Ду32, Ру16</t>
  </si>
  <si>
    <t>Вентиль бронзовый муфтовый Ду25, Ру16</t>
  </si>
  <si>
    <t>Вентиль бронзовый муфтовый Ду20, Ру16</t>
  </si>
  <si>
    <t>Вентиль бронзовый муфтовый Ду15, Ру16</t>
  </si>
  <si>
    <t xml:space="preserve">Гидрант пожарный подземный Н-0,5м; Н-0,75м </t>
  </si>
  <si>
    <t xml:space="preserve">Гидрант пожарный подземный Н-1м </t>
  </si>
  <si>
    <t>Труба ПНД Ø200х4,9мм SDR41 ПЭ100</t>
  </si>
  <si>
    <t>ГОСТ 18599-2001</t>
  </si>
  <si>
    <t>Труба полиэтиленовая канализационная  Ø50мм</t>
  </si>
  <si>
    <t>ГОСТ 22689.0-89</t>
  </si>
  <si>
    <t>Труба полиэтиленовая канализационная Ø100мм</t>
  </si>
  <si>
    <t>Отвод из ПВХ Ø200мм, 90град.</t>
  </si>
  <si>
    <t>Отвод полиэтиленовый Ø100мм, 90град.</t>
  </si>
  <si>
    <t>Отвод полиэтиленовый Ø50мм, 90град.</t>
  </si>
  <si>
    <t>Полуотвод полиэтиленовый Ø100мм, 45град.</t>
  </si>
  <si>
    <t>Патрубка переходная полиэтиленовая 100х50мм</t>
  </si>
  <si>
    <t>Тройник полиэтиленовый 50х50х50мм</t>
  </si>
  <si>
    <t>Тройник полиэтиленовый 100х50х50мм</t>
  </si>
  <si>
    <t>Тройник полиэтиленовый 100х50х100мм</t>
  </si>
  <si>
    <t>Тройник полиэтиленовый 100х100х50мм</t>
  </si>
  <si>
    <t>Тройник полиэтиленовый 100х100х100мм</t>
  </si>
  <si>
    <t>Заглушка полиэтиленовая Ø100мм</t>
  </si>
  <si>
    <t>Ревизия полиэтиленовая Ø50мм</t>
  </si>
  <si>
    <t>Ревизия полиэтиленовая Ø100мм</t>
  </si>
  <si>
    <t>Трап Т50 чугунный</t>
  </si>
  <si>
    <t>ГОСТ 1811-97</t>
  </si>
  <si>
    <t>Трап Т100 чугунный</t>
  </si>
  <si>
    <t>Трап ТВ50П полиэтиленовая</t>
  </si>
  <si>
    <t>Труба полипропиленовая (PN20) Ø20мм</t>
  </si>
  <si>
    <t>Комплектующие к ГКЛ для соединения металлических деталей</t>
  </si>
  <si>
    <t>Дюбель анкерный пластмассовый для крепления профилей</t>
  </si>
  <si>
    <t>Комплектующие к подвесного потолка</t>
  </si>
  <si>
    <t>Паронит листовой ПОН-Б 3,0х500х500</t>
  </si>
  <si>
    <t>ГОСТ 481-80</t>
  </si>
  <si>
    <t>Лист асбестоцементный волнистый</t>
  </si>
  <si>
    <t>8-и волновой, 1750х1130х5,8, ГОСТ 30340-95</t>
  </si>
  <si>
    <t>Перила из хромированного металла</t>
  </si>
  <si>
    <t>Высота перил 900мм. Перила 1-го м.п. (комплект): поручень Ø50,8мм; стойка Ø38,0мм – 2шт; ригель Ø16,0мм – 3шт; держатель поручня «чашечка» - 2шт; низ стойки (фланец) – 2шт</t>
  </si>
  <si>
    <t>Мастика МБР-65</t>
  </si>
  <si>
    <t>ГОСТ 15836-79</t>
  </si>
  <si>
    <t>Квадрат стальной 10х10мм</t>
  </si>
  <si>
    <t>ГОСТ 2591-88</t>
  </si>
  <si>
    <t>Бензин</t>
  </si>
  <si>
    <t xml:space="preserve">Грунтовка битумно-полимерная </t>
  </si>
  <si>
    <t xml:space="preserve">ГТ-760ИН </t>
  </si>
  <si>
    <t xml:space="preserve">Масляно-битумная мастика </t>
  </si>
  <si>
    <t>МБ-50</t>
  </si>
  <si>
    <t xml:space="preserve">Праймер </t>
  </si>
  <si>
    <t>НК-50</t>
  </si>
  <si>
    <t xml:space="preserve">Опоры под трубопроводы  </t>
  </si>
  <si>
    <t>Портландцемент белый М-400</t>
  </si>
  <si>
    <t>Ø40</t>
  </si>
  <si>
    <t>Ø20</t>
  </si>
  <si>
    <t xml:space="preserve"> L=131мм</t>
  </si>
  <si>
    <t>Ø15</t>
  </si>
  <si>
    <t xml:space="preserve"> L=325мм</t>
  </si>
  <si>
    <t xml:space="preserve"> 4х120</t>
  </si>
  <si>
    <t>DDP</t>
  </si>
  <si>
    <t>ЦП</t>
  </si>
  <si>
    <t>ОТ</t>
  </si>
  <si>
    <t>9</t>
  </si>
  <si>
    <t xml:space="preserve"> НДКМ-25</t>
  </si>
  <si>
    <t xml:space="preserve">Клапан дыхательный </t>
  </si>
  <si>
    <t>КПГ-250</t>
  </si>
  <si>
    <t xml:space="preserve">Клапан взрывной </t>
  </si>
  <si>
    <t>Ду 350мм</t>
  </si>
  <si>
    <t>НЖ Ду15, Ру16</t>
  </si>
  <si>
    <t>90град.</t>
  </si>
  <si>
    <t>ГОСТ 52134-2003.</t>
  </si>
  <si>
    <t xml:space="preserve">СПТ ТСТ Ø500-30 </t>
  </si>
  <si>
    <t xml:space="preserve">СПТ ТСТ Ø300-40  </t>
  </si>
  <si>
    <t>СПТ ТСТ Ø217-98</t>
  </si>
  <si>
    <t xml:space="preserve">СПТ ТСТ Ø152-47 </t>
  </si>
  <si>
    <t xml:space="preserve">СПТ ТСТ Ø100-95 </t>
  </si>
  <si>
    <t xml:space="preserve">СПТ ТСТ Ø100-45 </t>
  </si>
  <si>
    <t>Отвод СП Ø300-40,  45гр.</t>
  </si>
  <si>
    <t>Труба стальная электросварная прямошовная Ø630х8мм б/у</t>
  </si>
  <si>
    <t>Лента липкая изоляционная ПВХ</t>
  </si>
  <si>
    <t xml:space="preserve"> ПЭТ-4  1кВт 220В</t>
  </si>
  <si>
    <t>0,9 квт  Q=30м3/час</t>
  </si>
  <si>
    <t>0.37 квт  220в 2,4м№/час</t>
  </si>
  <si>
    <t>0,75 квт 220/380в 5,4 м3/час</t>
  </si>
  <si>
    <t>VA 35/180</t>
  </si>
  <si>
    <t>ВРН 60/280  .50ТМ</t>
  </si>
  <si>
    <t>Пластинчатый теплообменник</t>
  </si>
  <si>
    <t>PRO ECO 50v SLIM 1,8квт 50л</t>
  </si>
  <si>
    <t>PRO R 100v PL 1,8 квт 100л</t>
  </si>
  <si>
    <t xml:space="preserve">Бренд Термекс RZB 50л 220в </t>
  </si>
  <si>
    <t>1,0квт 220в</t>
  </si>
  <si>
    <t>StyI 150w P.L 280 м3/час 25вт</t>
  </si>
  <si>
    <t>WB-300 (металич) 0,034квт</t>
  </si>
  <si>
    <t>1450 об/мин 2,2 квт</t>
  </si>
  <si>
    <t>1500 лб/мин 1,5 квт</t>
  </si>
  <si>
    <t>2800 об/мин 3,0квт</t>
  </si>
  <si>
    <t>Аппарат телефонный</t>
  </si>
  <si>
    <t>30 квт.  1500 об/мин</t>
  </si>
  <si>
    <t>5 квт  935 об/мин</t>
  </si>
  <si>
    <t>0,4 квт  950 об/мин</t>
  </si>
  <si>
    <t>Кабель    силовой</t>
  </si>
  <si>
    <t>АВБбШв 3х150+1х95</t>
  </si>
  <si>
    <t>АВРГ  1х10</t>
  </si>
  <si>
    <t>ВВГ нг 4х2,5</t>
  </si>
  <si>
    <t>ВВГнг  4х4</t>
  </si>
  <si>
    <t>ВВГ 4х6</t>
  </si>
  <si>
    <t>ВВГ 4х10</t>
  </si>
  <si>
    <t>ВВБбШв 3х150+1х95</t>
  </si>
  <si>
    <t>ВВБбШв 4х2,5</t>
  </si>
  <si>
    <t>ВВГ 1х10</t>
  </si>
  <si>
    <t>ВВГ 1х16</t>
  </si>
  <si>
    <t>КГ 3х10+1х4</t>
  </si>
  <si>
    <t>КГ 3х70+1х35</t>
  </si>
  <si>
    <t>КВВГ     4х1,5</t>
  </si>
  <si>
    <t>КВВГ     4х2,5</t>
  </si>
  <si>
    <t>КВВГ     5х1,5</t>
  </si>
  <si>
    <t xml:space="preserve"> КВВГ     7х1,5</t>
  </si>
  <si>
    <t>КВВГ      7х2,5</t>
  </si>
  <si>
    <t>КВВГ     10х1,5</t>
  </si>
  <si>
    <t>КВВГ     19х2,5</t>
  </si>
  <si>
    <t>КВВГэ   4х1,5 (экранирован.)</t>
  </si>
  <si>
    <t>КВВГэ 19х1,5 (экранирован)</t>
  </si>
  <si>
    <t>ТРБН-2</t>
  </si>
  <si>
    <t>Провод связи</t>
  </si>
  <si>
    <t>Провод голый</t>
  </si>
  <si>
    <t>Выключатель автоматич.</t>
  </si>
  <si>
    <t>АЕ-2046  10Р 3ф  16А</t>
  </si>
  <si>
    <t>АЕ-2066М  100  3Ф  100А</t>
  </si>
  <si>
    <t>Магнитные пускатели</t>
  </si>
  <si>
    <t xml:space="preserve">ПМ-012-010-250 10А Uk 220/380в   </t>
  </si>
  <si>
    <t>ПМ12-063-261 реле 63А   Uk 220/380В</t>
  </si>
  <si>
    <t>КМИ-10910 9А 220в ИЭК</t>
  </si>
  <si>
    <t>КМИ- 11810  18А 220в ИЭК</t>
  </si>
  <si>
    <t>КМИ -22510  25А 220в  ИЭК</t>
  </si>
  <si>
    <t>КМИ -23210  32А 220в ИЭК</t>
  </si>
  <si>
    <t>КМИ- 34012  40А 220в ИЭК</t>
  </si>
  <si>
    <t>КМИ -48012  80А  220в ИЭК</t>
  </si>
  <si>
    <t>ЩОВ1-6    УХЛ, в/в 50А, 6х16А</t>
  </si>
  <si>
    <t>ЩОВ 1-12 УХЛ, в/в 100А, 6х16+6х25А</t>
  </si>
  <si>
    <t xml:space="preserve"> ПР 8503 в/в 250А, отх. 40А-4шт и 8шт,10А-6шт,25А-4шт, (все 3ф)</t>
  </si>
  <si>
    <t>ПР 8501-54У3 с в/в 160А, отх 2шт-63А, 2шт-40А, 2шт-25А,2шт 16, 2шт-10А</t>
  </si>
  <si>
    <t>ПР 8501-54У3 с в/в 160А, отх 1шт-100А, 1шт-63А, 2шт-40А, 2шт-25А,2шт-10А</t>
  </si>
  <si>
    <t xml:space="preserve">Манометр </t>
  </si>
  <si>
    <t>Эл.контактный ДМ2005 СаiEx У2 0-2,5 кас/см2-1,5 iV-МП</t>
  </si>
  <si>
    <t>Ящик металический</t>
  </si>
  <si>
    <t>1ф  4А</t>
  </si>
  <si>
    <t>СКЛ 220в</t>
  </si>
  <si>
    <t>Реле промежуточное</t>
  </si>
  <si>
    <t>РФ1 21-003 Uкат 220в с розеткой тип У2</t>
  </si>
  <si>
    <t>ПКЛ Е-9/1-822</t>
  </si>
  <si>
    <t>КЕ 011</t>
  </si>
  <si>
    <t>ПМ 011-6А</t>
  </si>
  <si>
    <t>АЗЖК-Г30</t>
  </si>
  <si>
    <t>КИК  1-4</t>
  </si>
  <si>
    <t>Протекторная установка</t>
  </si>
  <si>
    <t>ПМУ-20У</t>
  </si>
  <si>
    <t>С2-33М-0,5 22  КОМ-5%</t>
  </si>
  <si>
    <t>Кнопки управления</t>
  </si>
  <si>
    <t xml:space="preserve"> КУ-92 1ЕхdIIIВТ5 У2</t>
  </si>
  <si>
    <t xml:space="preserve">КУ-93 1Ехd ВТ5 </t>
  </si>
  <si>
    <t>ПКЕ 222</t>
  </si>
  <si>
    <t xml:space="preserve">Изолятор  </t>
  </si>
  <si>
    <t>ШФ-20</t>
  </si>
  <si>
    <t xml:space="preserve">Изолятор </t>
  </si>
  <si>
    <t xml:space="preserve">Зажим </t>
  </si>
  <si>
    <t>НБ 2-6</t>
  </si>
  <si>
    <t xml:space="preserve">Скоба </t>
  </si>
  <si>
    <t>СК 7-1А ( СК 7-16)</t>
  </si>
  <si>
    <t>Серьга</t>
  </si>
  <si>
    <t>СР 7-16</t>
  </si>
  <si>
    <t xml:space="preserve">Ушко </t>
  </si>
  <si>
    <t>У 7-16</t>
  </si>
  <si>
    <t xml:space="preserve">Блок зажимов в наборе </t>
  </si>
  <si>
    <t>ТЭН обребренной, воздух, дл. 60см.,ТЭНР-60в. -13/2,5квт. S-220в.</t>
  </si>
  <si>
    <t>ТЭНы блочные ТЭНБ-12 12квт</t>
  </si>
  <si>
    <t>ТЭН 3 кВт 10А. 400R  "АРИСТОН" TYPE R-T-M WATER-HEATER</t>
  </si>
  <si>
    <t>ТЭН U обр нержавеющий ТЭН 30А  13/3,0 квт</t>
  </si>
  <si>
    <t xml:space="preserve"> ХТ2131 400W  (Black, TECHNO)</t>
  </si>
  <si>
    <t>ХТ 400  400вт 1Р-65</t>
  </si>
  <si>
    <t>Светильники</t>
  </si>
  <si>
    <t xml:space="preserve"> НББ -2х60</t>
  </si>
  <si>
    <t xml:space="preserve"> РКУ-06-250  со стеклом</t>
  </si>
  <si>
    <t xml:space="preserve"> РКУ-16-400  со стеклом</t>
  </si>
  <si>
    <t xml:space="preserve"> РВО-42   переносной </t>
  </si>
  <si>
    <t xml:space="preserve"> НСП-11-100 с решеткой</t>
  </si>
  <si>
    <t>НСП-02-200  с решоткой</t>
  </si>
  <si>
    <t>РСП 05-250 с ПРА  с защитной  сеткой</t>
  </si>
  <si>
    <t>ПСХ-60 (НБП-02х60)</t>
  </si>
  <si>
    <t>Лампа ДРИ/ДНАТ 400 Вт</t>
  </si>
  <si>
    <t>SNB FS 1215 3000H 15w E27</t>
  </si>
  <si>
    <t>Т8 СТЛ-6 (RGL-T81-7) L=60 см</t>
  </si>
  <si>
    <t>Т8 СТЛ-16 (RGL-T81-13) L=120 см</t>
  </si>
  <si>
    <t>SV-44332-20 "Светозар" стержень 3U</t>
  </si>
  <si>
    <t>SV-44332-30 "Светозар" стержень 3U</t>
  </si>
  <si>
    <t>Розетка скрытой  проводки с заземлением</t>
  </si>
  <si>
    <t>Розетка скрытой  проводки  "WESSEN" с  заземл. Контактом и защитными шторками</t>
  </si>
  <si>
    <t xml:space="preserve">Выключатель </t>
  </si>
  <si>
    <t>Выключатель  скрытой  проводки  одинарный</t>
  </si>
  <si>
    <t xml:space="preserve">Выключатель  скрытой проводки сдвоенный </t>
  </si>
  <si>
    <t>Выключатель герметичный исп. индекс 02640</t>
  </si>
  <si>
    <t>Выключатель скр. Проводки с индикацией "WESSEN" ВС116-153-1-86</t>
  </si>
  <si>
    <t>Выключатель двухклавишный  с индикацией "WESSEN" ВС516-25-1-86</t>
  </si>
  <si>
    <t>Светорегулятор скрытой проводки "WESSEH" ВПП 5С2-18</t>
  </si>
  <si>
    <t>КС-10</t>
  </si>
  <si>
    <t xml:space="preserve">Коробка брызгозащищенная </t>
  </si>
  <si>
    <t>У-614</t>
  </si>
  <si>
    <t>Подрозетник КSC-11-505</t>
  </si>
  <si>
    <t xml:space="preserve">220в   </t>
  </si>
  <si>
    <t>А-10-9-50</t>
  </si>
  <si>
    <t>М-6-6-10</t>
  </si>
  <si>
    <t xml:space="preserve"> М-8-6-16</t>
  </si>
  <si>
    <t>М-8-8-25</t>
  </si>
  <si>
    <t>М-12-11-50</t>
  </si>
  <si>
    <t>М-12-15-95</t>
  </si>
  <si>
    <t>М-12-17-120</t>
  </si>
  <si>
    <t>ПА 2-2</t>
  </si>
  <si>
    <t>ПА 3-2</t>
  </si>
  <si>
    <t>А2А-70-Т</t>
  </si>
  <si>
    <t>А2А-95-Т</t>
  </si>
  <si>
    <t>ГА-25</t>
  </si>
  <si>
    <t>ГА-35</t>
  </si>
  <si>
    <t>ГА-50</t>
  </si>
  <si>
    <t>ГА-70</t>
  </si>
  <si>
    <t>ГА-95</t>
  </si>
  <si>
    <t>ГА-120</t>
  </si>
  <si>
    <t>ГА-150</t>
  </si>
  <si>
    <t>ГМ-10</t>
  </si>
  <si>
    <t>ГМ-16</t>
  </si>
  <si>
    <t>ГМ-25</t>
  </si>
  <si>
    <t>ГМ-35</t>
  </si>
  <si>
    <t>ГМ-50</t>
  </si>
  <si>
    <t>ГМ-70</t>
  </si>
  <si>
    <t>ГМ-95</t>
  </si>
  <si>
    <t>ГМ-120</t>
  </si>
  <si>
    <t>3,6х150  ( в упаковке 100шт)</t>
  </si>
  <si>
    <t>3,6х300 (в упаковке 100 шт</t>
  </si>
  <si>
    <t>4,8х180 ( В уgаковке 100 шт)</t>
  </si>
  <si>
    <t>Гранит-4</t>
  </si>
  <si>
    <t>Гранит-8</t>
  </si>
  <si>
    <t>GP 1207</t>
  </si>
  <si>
    <t>ИП -103-2/1 ( ИП 101-07е)</t>
  </si>
  <si>
    <t>ИП -103-3</t>
  </si>
  <si>
    <t>ИПР-ЗСУ</t>
  </si>
  <si>
    <t>ИП 212-45</t>
  </si>
  <si>
    <t>Маяк-12</t>
  </si>
  <si>
    <t>Световое табло "Выход"</t>
  </si>
  <si>
    <t>БУРАН   (Шквал)</t>
  </si>
  <si>
    <t>Блок релейный БР-12-1</t>
  </si>
  <si>
    <t>БР-12-1</t>
  </si>
  <si>
    <t xml:space="preserve">Коробка распределительная </t>
  </si>
  <si>
    <t>КРТ 10х2</t>
  </si>
  <si>
    <t>УК 2П</t>
  </si>
  <si>
    <t>Коробка БМ 1-1</t>
  </si>
  <si>
    <t>БМ 1-1</t>
  </si>
  <si>
    <t>Коробка БМ 2-2</t>
  </si>
  <si>
    <t>БМ 2-2</t>
  </si>
  <si>
    <t>Резистор</t>
  </si>
  <si>
    <t>Разьем F-6</t>
  </si>
  <si>
    <t>33 НТР2-ВР</t>
  </si>
  <si>
    <t>25 НТР2-ВР</t>
  </si>
  <si>
    <t xml:space="preserve">Заделка концевая </t>
  </si>
  <si>
    <t>ТКL|S-45</t>
  </si>
  <si>
    <t>Комплект для соединения</t>
  </si>
  <si>
    <t>СР-5</t>
  </si>
  <si>
    <t>Коробка соединительная РТВ-401</t>
  </si>
  <si>
    <t>РТВ-401</t>
  </si>
  <si>
    <t>РТВ-403</t>
  </si>
  <si>
    <t>Коробка соединительная РТВ-404</t>
  </si>
  <si>
    <t>РТВ 404</t>
  </si>
  <si>
    <t>Коробка соединительная РТВ-406</t>
  </si>
  <si>
    <t>РТВ-406</t>
  </si>
  <si>
    <t>Датчик температуры TST01-2,0П</t>
  </si>
  <si>
    <t>TST01-2,ОП</t>
  </si>
  <si>
    <t>Датчик температуры TST01-3,0П</t>
  </si>
  <si>
    <t>TST01-3ОП</t>
  </si>
  <si>
    <t xml:space="preserve"> FT|YTS</t>
  </si>
  <si>
    <t xml:space="preserve">Лента крепежная </t>
  </si>
  <si>
    <t>ЛАС 50/50</t>
  </si>
  <si>
    <t>ТУТ  12/6</t>
  </si>
  <si>
    <t>ТУТ  16/8</t>
  </si>
  <si>
    <t>ТУТ  20/8</t>
  </si>
  <si>
    <t>ТУТ  28/11</t>
  </si>
  <si>
    <t>ТУТ  40/20</t>
  </si>
  <si>
    <t>ТУТ  50/20</t>
  </si>
  <si>
    <t>ТУТ  60/30</t>
  </si>
  <si>
    <t>ТРМ12А-Щ2-ТС-Р</t>
  </si>
  <si>
    <t>ТРМ12А-Щ2-АТ-Р</t>
  </si>
  <si>
    <t>ТРМ1А-Щ2-АТ-Р</t>
  </si>
  <si>
    <t>2РТМ1А-Щ2-ТС-Р</t>
  </si>
  <si>
    <t>Блок управления горелкой котла</t>
  </si>
  <si>
    <t>TMG740--3  Mod 32-32</t>
  </si>
  <si>
    <t>10 мкф  400в</t>
  </si>
  <si>
    <t>200 мкф 450V AC</t>
  </si>
  <si>
    <t>30 мкф 450V  AC</t>
  </si>
  <si>
    <t>толщ  4 мм (Для АБЗ обогрев)</t>
  </si>
  <si>
    <t>А-69 БОШ</t>
  </si>
  <si>
    <t>Т 1500</t>
  </si>
  <si>
    <t>Контрольно измерит. колонка</t>
  </si>
  <si>
    <t>Измеритель регулятор</t>
  </si>
  <si>
    <t xml:space="preserve"> ШУ-ССТ-1</t>
  </si>
  <si>
    <t>Кнопка управления</t>
  </si>
  <si>
    <t>22.21.21.00.00.40.62.22.1</t>
  </si>
  <si>
    <t>22.21.21.00.00.40.62.20.1</t>
  </si>
  <si>
    <t>22.21.21.00.00.40.62.19.1</t>
  </si>
  <si>
    <t>22.21.21.00.00.40.62.17.2</t>
  </si>
  <si>
    <t>22.21.21.00.00.40.62.15.2</t>
  </si>
  <si>
    <t>22.21.29.00.00.12.60.10.1</t>
  </si>
  <si>
    <t>22.21.29.00.00.12.60.10.3</t>
  </si>
  <si>
    <t>22.21.29.00.00.12.60.10.4</t>
  </si>
  <si>
    <t>22.21.29.00.00.12.60.10.5</t>
  </si>
  <si>
    <t>22.21.29.00.00.12.60.10.6</t>
  </si>
  <si>
    <t>22.21.29.00.00.23.40.10.1</t>
  </si>
  <si>
    <t>22.21.29.00.00.31.40.10.1</t>
  </si>
  <si>
    <t>22.21.29.00.00.26.10.34.1</t>
  </si>
  <si>
    <t>22.21.29.00.00.26.10.23.1</t>
  </si>
  <si>
    <t>22.21.29.00.00.26.10.42.1</t>
  </si>
  <si>
    <t>22.19.27.00.00.40.20.40.2</t>
  </si>
  <si>
    <t>24.20.11.01.10.13.19.11.1</t>
  </si>
  <si>
    <t>22.21.29.00.00.29.40.10.1</t>
  </si>
  <si>
    <t>24.20.11.01.10.13.18.11.1</t>
  </si>
  <si>
    <t>24.20.11.01.10.13.18.12.1</t>
  </si>
  <si>
    <t>24.20.11.01.10.13.17.11.1</t>
  </si>
  <si>
    <t>24.20.11.01.10.13.16.13.1</t>
  </si>
  <si>
    <t>24.20.11.01.10.13.16.12.1</t>
  </si>
  <si>
    <t>24.20.11.01.10.13.16.11.1</t>
  </si>
  <si>
    <t>24.20.11.01.10.13.15.12.1</t>
  </si>
  <si>
    <t>24.20.11.01.10.13.15.11.1</t>
  </si>
  <si>
    <t>24.20.11.01.10.13.13.13.1</t>
  </si>
  <si>
    <t>24.20.11.01.10.13.12.11.1</t>
  </si>
  <si>
    <t>24.20.11.01.10.13.11.11.1</t>
  </si>
  <si>
    <t>24.20.11.01.10.13.11.12.1</t>
  </si>
  <si>
    <t>24.20.11.01.10.13.11.13.1</t>
  </si>
  <si>
    <t>24.20.21.01.11.10.13.17.1</t>
  </si>
  <si>
    <t>24.20.21.01.11.10.13.15.1</t>
  </si>
  <si>
    <t>24.20.13.01.12.10.11.11.1</t>
  </si>
  <si>
    <t>24.20.13.01.12.10.13.11.1</t>
  </si>
  <si>
    <t>24.20.13.01.12.10.17.11.1</t>
  </si>
  <si>
    <t>24.20.13.01.12.10.18.12.1</t>
  </si>
  <si>
    <t>24.20.13.01.12.10.18.13.2</t>
  </si>
  <si>
    <t>24.20.31.01.15.13.15.18.1</t>
  </si>
  <si>
    <t>24.20.31.01.15.13.15.12.1</t>
  </si>
  <si>
    <t>24.20.31.01.15.13.12.21.1</t>
  </si>
  <si>
    <t>24.20.31.01.15.13.12.17.2</t>
  </si>
  <si>
    <t>24.20.31.01.15.13.10.17.2</t>
  </si>
  <si>
    <t>24.20.11.01.10.10.24.11.1</t>
  </si>
  <si>
    <t>24.20.31.01.12.10.42.19.2</t>
  </si>
  <si>
    <t>24.20.31.01.12.10.47.21.1</t>
  </si>
  <si>
    <t>24.20.31.01.12.10.47.20.1</t>
  </si>
  <si>
    <t xml:space="preserve">Краска эмаль </t>
  </si>
  <si>
    <t>ПФ-115 черная</t>
  </si>
  <si>
    <t>Краска эмаль</t>
  </si>
  <si>
    <t xml:space="preserve"> ПФ-115 желтая</t>
  </si>
  <si>
    <t>ПФ-115 серая</t>
  </si>
  <si>
    <t>ПФ-115 белая</t>
  </si>
  <si>
    <t xml:space="preserve"> ПФ-115 синяя</t>
  </si>
  <si>
    <t xml:space="preserve"> ПФ-115 зеленая</t>
  </si>
  <si>
    <t>ПФ-115 голубая</t>
  </si>
  <si>
    <t xml:space="preserve"> ПФ-115 красная</t>
  </si>
  <si>
    <t xml:space="preserve">Двухкомпонентная краска Transpoxy </t>
  </si>
  <si>
    <t>TAR AA 2.12</t>
  </si>
  <si>
    <t>Primer 1.16</t>
  </si>
  <si>
    <t>Растворитель</t>
  </si>
  <si>
    <t xml:space="preserve"> EPOXY TRINNER 6.03</t>
  </si>
  <si>
    <t xml:space="preserve"> НЦ-132 черная</t>
  </si>
  <si>
    <t xml:space="preserve"> НЦ-132 красная</t>
  </si>
  <si>
    <t>Краска алюминиевая</t>
  </si>
  <si>
    <t xml:space="preserve"> АЛ-177</t>
  </si>
  <si>
    <t xml:space="preserve">Лак </t>
  </si>
  <si>
    <t>БТ-577 (кузбасслак)</t>
  </si>
  <si>
    <t>Грунтовка</t>
  </si>
  <si>
    <t xml:space="preserve"> ГФ-021</t>
  </si>
  <si>
    <t>Олифа</t>
  </si>
  <si>
    <t>Шпатлевка гипсовая</t>
  </si>
  <si>
    <t xml:space="preserve"> "AlinEX Глатт"</t>
  </si>
  <si>
    <t>морозостойкая</t>
  </si>
  <si>
    <t>Шпатлевка клеевая</t>
  </si>
  <si>
    <t xml:space="preserve"> "AlinEX Финиш"</t>
  </si>
  <si>
    <t xml:space="preserve">Затирка для швов гипсокартона </t>
  </si>
  <si>
    <t>"AlinEX Джойнт"</t>
  </si>
  <si>
    <t>Затирка для швов настенной и напольной плитки</t>
  </si>
  <si>
    <t xml:space="preserve"> "AlinEX Флэш"</t>
  </si>
  <si>
    <t>Мел побелочный</t>
  </si>
  <si>
    <t xml:space="preserve"> МТД-2</t>
  </si>
  <si>
    <t>Керамогранит</t>
  </si>
  <si>
    <t xml:space="preserve"> 600х600мм</t>
  </si>
  <si>
    <t>Подвесной потолок</t>
  </si>
  <si>
    <t xml:space="preserve"> "Армстронг"</t>
  </si>
  <si>
    <t xml:space="preserve">Несущий профиль белый </t>
  </si>
  <si>
    <t>Т24х32 L=3700</t>
  </si>
  <si>
    <t>Поперечный профиль белый</t>
  </si>
  <si>
    <t xml:space="preserve"> Т24х28 L=1200</t>
  </si>
  <si>
    <t xml:space="preserve">Поперечный профиль белый </t>
  </si>
  <si>
    <t>Т24х28 L=600</t>
  </si>
  <si>
    <t xml:space="preserve">Профиль угловой белый </t>
  </si>
  <si>
    <t>19/24 L=3000</t>
  </si>
  <si>
    <t>Подвес</t>
  </si>
  <si>
    <t xml:space="preserve"> S-3</t>
  </si>
  <si>
    <t>Профиль для гипсокартона</t>
  </si>
  <si>
    <t>размером 28х27</t>
  </si>
  <si>
    <t xml:space="preserve"> размером 60х27</t>
  </si>
  <si>
    <t xml:space="preserve"> толщина 4мм</t>
  </si>
  <si>
    <t>Стекло оконное</t>
  </si>
  <si>
    <t>24.20.13.01.13.10.13.11.1</t>
  </si>
  <si>
    <t xml:space="preserve">24.20.31.01.10.12.20.11.1 </t>
  </si>
  <si>
    <t>24.20.31.01.10.12.17.11.1</t>
  </si>
  <si>
    <t>24.20.31.01.10.12.16.11.2</t>
  </si>
  <si>
    <t>24.20.31.01.10.12.15.11.2</t>
  </si>
  <si>
    <t>24.20.31.01.10.12.14.11.1</t>
  </si>
  <si>
    <t>24.20.31.01.10.12.13.11.1</t>
  </si>
  <si>
    <t>24.20.40.00.10.10.10.11.1</t>
  </si>
  <si>
    <t>24.20.40.00.10.10.10.12.1</t>
  </si>
  <si>
    <t xml:space="preserve"> 24.20.40.00.10.10.11.11.1</t>
  </si>
  <si>
    <t>24.20.40.00.10.10.13.11.1</t>
  </si>
  <si>
    <t xml:space="preserve"> 24.20.40.00.10.10.14.11.1</t>
  </si>
  <si>
    <t>24.20.40.00.10.10.15.11.1</t>
  </si>
  <si>
    <t xml:space="preserve"> 24.20.40.00.10.10.17.11.1</t>
  </si>
  <si>
    <t xml:space="preserve"> 24.20.40.00.10.10.17.12.1</t>
  </si>
  <si>
    <t>24.20.40.00.10.11.11.11.1</t>
  </si>
  <si>
    <t>24.20.40.00.10.11.22.11.1</t>
  </si>
  <si>
    <t>24.20.40.00.10.11.23.11.1</t>
  </si>
  <si>
    <t xml:space="preserve">24.20.40.00.10.10.19.11.1 </t>
  </si>
  <si>
    <t>24.20.40.00.10.11.10.11.1</t>
  </si>
  <si>
    <t xml:space="preserve">24.20.40.00.19.10.10.11.1 </t>
  </si>
  <si>
    <t>24.20.40.00.11.10.15.11.1</t>
  </si>
  <si>
    <t>24.20.40.00.12.10.10.11.1</t>
  </si>
  <si>
    <t>24.20.40.00.11.10.13.11.1</t>
  </si>
  <si>
    <t xml:space="preserve">28.14.13.15.00.00.00.13.1 </t>
  </si>
  <si>
    <t>23.51.12.00.00.20.10.16.2</t>
  </si>
  <si>
    <t>23.51.12.00.00.10.10.20.1</t>
  </si>
  <si>
    <t>22.21.21.00.00.40.20.10.2</t>
  </si>
  <si>
    <t>22.21.21.00.00.40.20.12.2</t>
  </si>
  <si>
    <t>22.21.21.00.00.40.20.13.2</t>
  </si>
  <si>
    <t>22.21.21.00.00.40.20.14.2</t>
  </si>
  <si>
    <t>22.21.21.00.00.10.40.11.1</t>
  </si>
  <si>
    <t xml:space="preserve">22.21.21.00.00.40.30.11.1 </t>
  </si>
  <si>
    <t>22.21.29.00.00.12.10.18.1</t>
  </si>
  <si>
    <t>22.21.29.00.00.12.50.20.1</t>
  </si>
  <si>
    <t>22.21.21.00.00.40.30.11.1</t>
  </si>
  <si>
    <t>22.21.29.00.00.18.22.10.1</t>
  </si>
  <si>
    <t>22.21.29.00.00.18.40.10.1</t>
  </si>
  <si>
    <t>22.21.29.00.00.24.40.10.1</t>
  </si>
  <si>
    <t>22.21.29.00.00.23.13.11.1</t>
  </si>
  <si>
    <t>22.21.29.00.00.23.13.12.1</t>
  </si>
  <si>
    <t>22.21.29.00.00.23.13.13.1</t>
  </si>
  <si>
    <t>22.21.29.00.00.23.13.14.1</t>
  </si>
  <si>
    <t>22.21.29.00.00.23.13.15.1</t>
  </si>
  <si>
    <t>22.21.29.00.00.17.40.10.1</t>
  </si>
  <si>
    <t>16.29.21.00.00.00.00.25.1</t>
  </si>
  <si>
    <t>22.21.29.00.00.30.40.10.1</t>
  </si>
  <si>
    <t>22.23.12.00.00.22.10.10.1</t>
  </si>
  <si>
    <t>22.21.21.00.00.40.51.18.1</t>
  </si>
  <si>
    <t>25.21.11.00.00.10.30.11.2</t>
  </si>
  <si>
    <t>25.21.11.00.00.20.10.13.2</t>
  </si>
  <si>
    <t xml:space="preserve">23.42.12.00.00.00.33.60.1 </t>
  </si>
  <si>
    <t>25.99.11.00.00.14.10.14.1</t>
  </si>
  <si>
    <t>25.99.11.00.00.12.10.10.1</t>
  </si>
  <si>
    <t>25.99.11.00.00.19.10.10.2</t>
  </si>
  <si>
    <t xml:space="preserve"> 25.99.11.00.00.21.10.10.2</t>
  </si>
  <si>
    <t xml:space="preserve"> 25.99.11.00.00.22.10.10.2</t>
  </si>
  <si>
    <t>27.51.23.00.00.01.01.20.1</t>
  </si>
  <si>
    <t xml:space="preserve"> 25.94.12.00.00.11.10.12.1</t>
  </si>
  <si>
    <t>25.94.12.00.00.11.10.12.1</t>
  </si>
  <si>
    <t>25.94.12.00.00.12.10.11.1</t>
  </si>
  <si>
    <t xml:space="preserve"> 25.94.12.00.00.12.10.10.1</t>
  </si>
  <si>
    <t>25.94.12.00.00.12.10.10.2</t>
  </si>
  <si>
    <t xml:space="preserve"> 25.94.11.00.00.11.10.10.1</t>
  </si>
  <si>
    <t xml:space="preserve"> 25.94.11.00.00.13.12.10.1</t>
  </si>
  <si>
    <t>25.94.12.00.00.11.10.10.1</t>
  </si>
  <si>
    <t>25.99.11.00.00.23.10.16.1</t>
  </si>
  <si>
    <t xml:space="preserve"> 24.20.40.00.18.10.10.11.1</t>
  </si>
  <si>
    <t xml:space="preserve"> 25.93.14.00.00.10.15.10.1</t>
  </si>
  <si>
    <t xml:space="preserve"> 25.93.14.00.00.10.17.14.1</t>
  </si>
  <si>
    <t xml:space="preserve"> 25.93.14.00.00.10.17.17.1</t>
  </si>
  <si>
    <t xml:space="preserve"> 25.93.14.00.00.10.17.20.1</t>
  </si>
  <si>
    <t xml:space="preserve"> 25.93.14.00.00.10.17.27.1 </t>
  </si>
  <si>
    <t xml:space="preserve">  25.93.14.00.00.10.17.28.1</t>
  </si>
  <si>
    <t xml:space="preserve"> 25.93.14.00.00.10.17.29.1</t>
  </si>
  <si>
    <t xml:space="preserve"> 25.93.14.00.00.10.17.30.1</t>
  </si>
  <si>
    <t>25.93.14.00.00.10.17.31.1</t>
  </si>
  <si>
    <t xml:space="preserve"> 25.93.14.00.00.10.17.32.1</t>
  </si>
  <si>
    <t xml:space="preserve"> 25.93.14.00.00.10.17.34.1</t>
  </si>
  <si>
    <t>25.93.14.00.00.10.17.35.1</t>
  </si>
  <si>
    <t>28.30.93.00.00.00.12.10.1</t>
  </si>
  <si>
    <t xml:space="preserve"> 25.72.14.00.00.60.31.10.2</t>
  </si>
  <si>
    <t xml:space="preserve">23.99.14.00.00.00.20.24.1 </t>
  </si>
  <si>
    <t>22.19.73.00.00.10.80.07.1</t>
  </si>
  <si>
    <t>22.21.29.00.00.32.40.10.1</t>
  </si>
  <si>
    <t>22.19.24.00.00.00.21.02.1</t>
  </si>
  <si>
    <t xml:space="preserve"> 20.30.21.00.21.06.13.24.2</t>
  </si>
  <si>
    <t>20.30.21.00.21.06.12.05.1</t>
  </si>
  <si>
    <t xml:space="preserve"> 20.30.21.00.21.06.12.21.1</t>
  </si>
  <si>
    <t>20.30.21.00.21.06.12.10.1</t>
  </si>
  <si>
    <t>20.30.21.00.21.06.12.07.1</t>
  </si>
  <si>
    <t>20.30.21.00.21.06.12.09.1</t>
  </si>
  <si>
    <t xml:space="preserve"> 20.30.21.00.21.06.12.13.1</t>
  </si>
  <si>
    <t>20.30.21.00.21.06.12.18.1</t>
  </si>
  <si>
    <t>20.30.21.00.21.05.18.02.1</t>
  </si>
  <si>
    <t>20.30.21.00.21.05.18.01.1</t>
  </si>
  <si>
    <t xml:space="preserve"> 20.30.22.00.00.00.41.20.1</t>
  </si>
  <si>
    <t xml:space="preserve"> "Оксоль" ГОСТ 190-78</t>
  </si>
  <si>
    <t>ПАП-1 ГОСТ 5494-95</t>
  </si>
  <si>
    <t xml:space="preserve">20.30.22.00.00.00.67.10.1 </t>
  </si>
  <si>
    <t>20.30.22.00.00.00.61.20.1</t>
  </si>
  <si>
    <t>20.30.11.00.00.00.10.20.1</t>
  </si>
  <si>
    <t>20.30.12.00.00.00.22.10.1</t>
  </si>
  <si>
    <t>19.20.23.00.00.00.31.10.1</t>
  </si>
  <si>
    <t>плотность при 20°С не более 790 кг/м3, массовая доля общей серы не более 0,025% (нефрас-С4-155/200)</t>
  </si>
  <si>
    <t>20.30.22.00.00.00.70.30.1</t>
  </si>
  <si>
    <t>20.30.22.00.00.00.70.20.1</t>
  </si>
  <si>
    <t>24.20.11.01.10.10.43.13.1</t>
  </si>
  <si>
    <t>24.20.11.01.10.10.40.16.1</t>
  </si>
  <si>
    <t>24.20.11.01.10.10.36.20.2</t>
  </si>
  <si>
    <t>24.20.11.01.10.10.31.22.1</t>
  </si>
  <si>
    <t>24.20.11.01.10.10.31.21.1</t>
  </si>
  <si>
    <t>24.20.11.01.10.10.24.22.1</t>
  </si>
  <si>
    <t>24.20.11.01.10.10.24.17.1</t>
  </si>
  <si>
    <t>24.20.11.01.10.10.24.13.1</t>
  </si>
  <si>
    <t>24.20.11.01.10.10.18.16.1</t>
  </si>
  <si>
    <t>24.20.11.01.10.10.18.14.2</t>
  </si>
  <si>
    <t>24.20.11.01.10.10.17.15.2</t>
  </si>
  <si>
    <t>24.20.11.01.10.10.17.13.2</t>
  </si>
  <si>
    <t>24.20.11.01.10.10.12.20.1</t>
  </si>
  <si>
    <t>24.20.11.01.10.10.12.16.1</t>
  </si>
  <si>
    <t>24.20.31.01.10.10.18.11.2</t>
  </si>
  <si>
    <t>24.20.31.01.10.10.16.11.1</t>
  </si>
  <si>
    <t>24.20.31.01.10.10.15.11.1</t>
  </si>
  <si>
    <t>24.20.31.01.11.10.10.11.1</t>
  </si>
  <si>
    <t>20.59.59.00.17.10.10.11.2</t>
  </si>
  <si>
    <t xml:space="preserve">20.30.11.00.00.00.10.70.1 </t>
  </si>
  <si>
    <t>23.52.10.00.00.10.20.10.1</t>
  </si>
  <si>
    <t>Известь</t>
  </si>
  <si>
    <t>негашеная порошкообразная без добавок, кальциевая, 1 сорт, быстрогасящаяся, ГОСТ 9179-77</t>
  </si>
  <si>
    <t>20.30.22.00.00.00.51.10.1</t>
  </si>
  <si>
    <t>марки У-30М, ГОСТ 13489-79</t>
  </si>
  <si>
    <t>20.52.10.00.00.00.09.09.1</t>
  </si>
  <si>
    <t>20.59.59.00.16.00.00.22.1</t>
  </si>
  <si>
    <t>Монтажная пена (пенополиуретановый герметик)</t>
  </si>
  <si>
    <t>двухкомпонентная, всесезонная, в аэрозольной упаковке, профессиональная (пистолетная)</t>
  </si>
  <si>
    <t>23.31.10.01.01.01.01.10.1</t>
  </si>
  <si>
    <t>Плитка</t>
  </si>
  <si>
    <t>Керамическая для полов основная квадратная 300*300 мм.</t>
  </si>
  <si>
    <t>23.31.10.01.02.01.00.11.1</t>
  </si>
  <si>
    <t>22.23.11.00.00.20.90.10.1</t>
  </si>
  <si>
    <t>22.23.11.00.00.30.30.10.1</t>
  </si>
  <si>
    <t>23.42.10.11.00.00.32.30.1</t>
  </si>
  <si>
    <t>23.31.10.01.02.01.21.10.1</t>
  </si>
  <si>
    <t>Керамическая для внутренней облицовки стен глазурованная прямоугольная без завала 200*150 мм.</t>
  </si>
  <si>
    <t>23.62.10.00.10.12.02.93.1</t>
  </si>
  <si>
    <t>Лист гипсокартонный (гипсокартон)</t>
  </si>
  <si>
    <t>влагостойкий (ГКЛВ), размер 2500х1200х9,5 мм, ГОСТ 6266-97</t>
  </si>
  <si>
    <t>23.62.10.00.10.12.02.94.1</t>
  </si>
  <si>
    <t>влагостойкий (ГКЛВ), размер 2500х1200х12,5 мм, ГОСТ 6266-97</t>
  </si>
  <si>
    <t>22.23.14.00.00.84.10.11.1</t>
  </si>
  <si>
    <t>22.23.15.00.00.30.10.12.1</t>
  </si>
  <si>
    <t>22.29.22.00.00.00.12.10.1</t>
  </si>
  <si>
    <t>20.52.10.00.00.00.06.10.2</t>
  </si>
  <si>
    <t>марки Д 50Н, ГОСТ 18992-80</t>
  </si>
  <si>
    <t>20.52.10.00.00.00.09.08.2</t>
  </si>
  <si>
    <t>Клей кафельный</t>
  </si>
  <si>
    <t>стандартный, влагостойкий, морозостойкий, предназначен для настенной и напольной укладки всех видов плитки</t>
  </si>
  <si>
    <t>20.52.10.00.00.00.09.07.2</t>
  </si>
  <si>
    <t xml:space="preserve">Клей  </t>
  </si>
  <si>
    <t>Клей (бустилат) для линолеума</t>
  </si>
  <si>
    <t>20.52.10.00.00.00.09.05.2</t>
  </si>
  <si>
    <t>обойный, изготовленный на основе высококачественной хлопковой целлюлозы и преднозначен для наклеевания всех видов обоев на бумажной основе</t>
  </si>
  <si>
    <t>16.21.14.00.00.00.00.20.1</t>
  </si>
  <si>
    <t>Плита древесно-волокнистая из древесины</t>
  </si>
  <si>
    <t>Плита древесно-волокнистая плотностью более 0,35 г/см3, но не более 0,5 г/см3, прочие</t>
  </si>
  <si>
    <t>17.24.11.30.00.00.00.20.1</t>
  </si>
  <si>
    <t>Обои виниловые и текстильные на бумажной основе</t>
  </si>
  <si>
    <t>гладкие, марки М-1 - устойчивые к мытью (моющиеся), ГОСТ 6810-2002</t>
  </si>
  <si>
    <t>22.23.14.00.00.70.10.11.1</t>
  </si>
  <si>
    <t>23.11.11.00.21.11.15.10.1</t>
  </si>
  <si>
    <t>Клапан дыхательный</t>
  </si>
  <si>
    <t xml:space="preserve"> 28.14.11.22.00.00.00.11.1</t>
  </si>
  <si>
    <t xml:space="preserve"> 25.99.29.00.01.15.10.10.1</t>
  </si>
  <si>
    <t xml:space="preserve">  25.99.29.00.01.15.10.10.1</t>
  </si>
  <si>
    <t>26.11.22.00.00.20.11.11.1</t>
  </si>
  <si>
    <t>27.12.21.15.11.11.11.10.1</t>
  </si>
  <si>
    <t xml:space="preserve"> 26.51.51.15.15.11.11.30.1</t>
  </si>
  <si>
    <t>26.51.63.13.11.11.11.14.1</t>
  </si>
  <si>
    <t xml:space="preserve">24.20.34.01.12.10.10.11.1 </t>
  </si>
  <si>
    <t>24.20.34.01.12.10.11.11.2</t>
  </si>
  <si>
    <t xml:space="preserve"> 25.94.11.00.00.10.15.10.1</t>
  </si>
  <si>
    <t>25.94.11.00.00.10.34.10.1</t>
  </si>
  <si>
    <t>25.94.11.00.00.10.33.12.1</t>
  </si>
  <si>
    <t>28.14.11.48.00.00.00.18.1</t>
  </si>
  <si>
    <t>20.30.22.00.00.00.52.10.1</t>
  </si>
  <si>
    <t>20.30.22.00.00.00.52.10.2</t>
  </si>
  <si>
    <t>08.11.30.00.00.10.10.10.1</t>
  </si>
  <si>
    <t>25.11.23.00.00.10.40.12.1</t>
  </si>
  <si>
    <t>25.11.23.00.00.10.40.12.2</t>
  </si>
  <si>
    <t>25.11.23.00.00.10.40.12.3</t>
  </si>
  <si>
    <t>25.11.23.00.00.10.40.12.4</t>
  </si>
  <si>
    <t>25.93.13.00.00.10.20.11.1</t>
  </si>
  <si>
    <t>23.65.12.00.10.20.00.01.1</t>
  </si>
  <si>
    <t>24.33.30.00.00.10.10.12.1</t>
  </si>
  <si>
    <t>24.10.74.00.00.10.10.11.1</t>
  </si>
  <si>
    <t>23.65.12.00.10.10.00.10.1</t>
  </si>
  <si>
    <t>25.72.14.00.00.20.13.10.1</t>
  </si>
  <si>
    <t>23.14.12.00.00.00.06.20.1</t>
  </si>
  <si>
    <t xml:space="preserve"> 08.12.11.00.00.00.15.40.2</t>
  </si>
  <si>
    <t>Песок природный</t>
  </si>
  <si>
    <t>23.32.11.01.01.03.02.40.1</t>
  </si>
  <si>
    <t xml:space="preserve"> 25.99.29.00.01.10.11.10.1</t>
  </si>
  <si>
    <t>13.99.19.00.00.00.20.15.1</t>
  </si>
  <si>
    <t>Стеклоткань поверхностной плотностью не менее 70 г/м2</t>
  </si>
  <si>
    <t xml:space="preserve"> 13.99.19.00.00.00.40.13.1</t>
  </si>
  <si>
    <t>2 класса, средний, ГОСТ 8736-93</t>
  </si>
  <si>
    <t>08.12.11.00.00.00.10.19.1</t>
  </si>
  <si>
    <t>ПС-250 массовая доля оксида железа (Fе 2 O 3 ), %, не более 0,25,абразивный Уралгрит фр.0,5-2,5 мм</t>
  </si>
  <si>
    <t>08.12.11.00.00.00.12.25.1</t>
  </si>
  <si>
    <t>Равнополочный, номер уголка10,ширина полки 100 мм, ГОСТ 8509-93</t>
  </si>
  <si>
    <t>24.33.11.00.10.10.10.26.1</t>
  </si>
  <si>
    <t>Равнополочный, номер уголка 7,5,ширина полки 75 мм, ГОСТ 8509-93</t>
  </si>
  <si>
    <t>24.33.11.00.10.10.10.23.1</t>
  </si>
  <si>
    <t>24.33.11.00.10.10.10.21.1</t>
  </si>
  <si>
    <t>Равнополочный, номер уголка 6,3,ширина полки 63 мм, ГОСТ 8509-93</t>
  </si>
  <si>
    <t>24.33.11.00.10.10.10.19.1</t>
  </si>
  <si>
    <t>Уголок</t>
  </si>
  <si>
    <t>Равнополочный, номер уголка 5,ширина полки 50 мм, ГОСТ 8509-93</t>
  </si>
  <si>
    <t>24.33.11.00.10.10.10.17.1</t>
  </si>
  <si>
    <t>Равнополочный, номер уголка 4  ,ширина полки 40 мм, ГОСТ 8509-93</t>
  </si>
  <si>
    <t>24.33.11.00.10.10.10.18.1</t>
  </si>
  <si>
    <t>Равнополочный, номер уголка 4,5,ширина полки 45 мм, ГОСТ 8509-93</t>
  </si>
  <si>
    <t>24.10.71.00.00.10.10.19.2</t>
  </si>
  <si>
    <t xml:space="preserve">Балки </t>
  </si>
  <si>
    <t>двутавровые, номер профиля 24М, ГОСТ 19425-74, горячекатаные</t>
  </si>
  <si>
    <t>24.10.71.00.00.11.11.41.1</t>
  </si>
  <si>
    <t>Швеллеры</t>
  </si>
  <si>
    <t>стальные, горячекатаные, с параллельными гранями полок, № швеллера 24П, ГОСТ 8240-89</t>
  </si>
  <si>
    <t>24.10.71.00.00.11.11.39.1</t>
  </si>
  <si>
    <t>стальные, горячекатаные, с параллельными гранями полок, № швеллера 20П, ГОСТ 8240-89</t>
  </si>
  <si>
    <t>24.10.71.00.00.11.11.37.1</t>
  </si>
  <si>
    <t>стальные, горячекатаные, с параллельными гранями полок, № швеллера 18П, ГОСТ 8240-89</t>
  </si>
  <si>
    <t>24.10.71.00.00.11.11.35.1</t>
  </si>
  <si>
    <t>стальные, горячекатаные, с параллельными гранями полок, № швеллера 16П, ГОСТ 8240-89</t>
  </si>
  <si>
    <t>24.10.71.00.00.11.11.34.1</t>
  </si>
  <si>
    <t>стальные, горячекатаные, с параллельными гранями полок, № швеллера 14П, ГОСТ 8240-89</t>
  </si>
  <si>
    <t>24.10.71.00.00.11.11.33.1</t>
  </si>
  <si>
    <t>стальные, горячекатаные, с параллельными гранями полок, № швеллера 12П, ГОСТ 8240-89</t>
  </si>
  <si>
    <t>24.10.71.00.00.11.11.32.1</t>
  </si>
  <si>
    <t>стальные, горячекатаные, с параллельными гранями полок, № швеллера 10П, ГОСТ 8240-89</t>
  </si>
  <si>
    <t>24.10.71.00.00.11.11.31.1</t>
  </si>
  <si>
    <t>стальные, горячекатаные, с параллельными гранями полок, № швеллера 8П, ГОСТ 8240-89</t>
  </si>
  <si>
    <t>24.10.36.00.00.10.10.17.1</t>
  </si>
  <si>
    <t>Прокат</t>
  </si>
  <si>
    <t>стальной горячекатаный круглый, д 30 мм ГОСТ 2590-2006 Ст3сп</t>
  </si>
  <si>
    <t>24.10.36.00.00.10.10.16.1</t>
  </si>
  <si>
    <t>стальной горячекатаный круглый,  д 27 мм ГОСТ 2590-2006 Ст3сп</t>
  </si>
  <si>
    <t>стальной горячекатаный круглый,  д 24 мм ГОСТ 2590-2006 Ст3сп</t>
  </si>
  <si>
    <t>24.10.36.00.00.10.10.15.1</t>
  </si>
  <si>
    <t>стальной горячекатаный круглый, д 20 мм ГОСТ 2590-2006 Ст3сп</t>
  </si>
  <si>
    <t>24.10.36.00.00.10.10.14.1</t>
  </si>
  <si>
    <t>стальной горячекатаный круглый,  д 18 ммГОСТ 2590-2006 Ст3сп</t>
  </si>
  <si>
    <t>24.10.36.00.00.10.10.13.1</t>
  </si>
  <si>
    <t>стальной горячекатаный круглый, д 16 мм ГОСТ 2590-2006 Ст3сп</t>
  </si>
  <si>
    <t>24.10.36.00.00.10.10.12.1</t>
  </si>
  <si>
    <t>стальной горячекатаный круглый, д 12 мм ГОСТ 2590-2006 Ст3сп</t>
  </si>
  <si>
    <t>24.10.36.00.00.10.10.11.1</t>
  </si>
  <si>
    <t>стальной горячекатаный круглый, д 10 мм ГОСТ 2590-2006 Ст3сп</t>
  </si>
  <si>
    <t>24.10.36.00.00.10.10.15.2</t>
  </si>
  <si>
    <t>стальной горячекатаный круглый, д 19 мм ГОСТ 2590-2006 Ст3сп</t>
  </si>
  <si>
    <t>24.10.36.00.00.10.10.11.2</t>
  </si>
  <si>
    <t>24.10.31.00.00.11.11.13.2</t>
  </si>
  <si>
    <t>Сталь</t>
  </si>
  <si>
    <t>листовая б.-20 ГОСТ 19903-89 ст.3сп.</t>
  </si>
  <si>
    <t>24.10.31.00.00.11.11.12.2</t>
  </si>
  <si>
    <t>листовая б-10 мм ГОСТ 19903-89 ст.3сп.</t>
  </si>
  <si>
    <t>24.10.31.00.00.12.10.13.2</t>
  </si>
  <si>
    <t>Полоса</t>
  </si>
  <si>
    <t>стальная 40 х 4, ГОСТ 4405-75</t>
  </si>
  <si>
    <t>24.10.31.00.00.11.11.11.2</t>
  </si>
  <si>
    <t>листовая  б-5 мм ГОСТ 19903-89 ст.3сп.</t>
  </si>
  <si>
    <t>24.10.31.00.00.11.10.14.2</t>
  </si>
  <si>
    <t>листовая б.-8 мм ГОСТ 1050-88 (взамен ГОСТ 1050-74) ст.20</t>
  </si>
  <si>
    <t>24.10.31.00.00.11.10.13.2</t>
  </si>
  <si>
    <t>листовая б-6 мм ГОСТ 1050-88 (взамен ГОСТ 1050-74) ст.20</t>
  </si>
  <si>
    <t>24.10.31.00.00.11.10.15.2</t>
  </si>
  <si>
    <t>листовая б-4 мм ГОСТ 1050-74 ст.20 ГОСТ 1050-88 (взамен ГОСТ 1050-74) ст.20</t>
  </si>
  <si>
    <t>24.10.31.00.00.11.10.12.2</t>
  </si>
  <si>
    <t>листовая, б.-3 мм, ГОСТ 1050-88 (взамен ГОСТ 1050-74) ст.20</t>
  </si>
  <si>
    <t>24.10.31.00.00.11.10.11.2</t>
  </si>
  <si>
    <t>листовая, б.-2 мм, ГОСТ 1050-88 (взамен ГОСТ 1050-74) ст.20</t>
  </si>
  <si>
    <t>Металлический, рифленный, ГОСТ 8568-77,  б-6 мм</t>
  </si>
  <si>
    <t xml:space="preserve">Лист </t>
  </si>
  <si>
    <t>24.33.20.00.10.11.10.11.1</t>
  </si>
  <si>
    <t>Металлический, рифленный, ГОСТ 8568-77,  б-5 мм</t>
  </si>
  <si>
    <t>Металлический, рифленный, ГОСТ 8568-77,  б-4 мм</t>
  </si>
  <si>
    <t>25.93.13.00.00.10.19.10.2</t>
  </si>
  <si>
    <t>Лист  из черных металлов</t>
  </si>
  <si>
    <t xml:space="preserve">Лист просечно-вытяжной из черных металлов ПВ-406, b=4мм </t>
  </si>
  <si>
    <t>25.93.13.00.00.10.14.10.1</t>
  </si>
  <si>
    <t>Решетки, сетки и ограждения</t>
  </si>
  <si>
    <t>25.93.15.00.00.10.10.77.1</t>
  </si>
  <si>
    <t>Проволока</t>
  </si>
  <si>
    <t>ГОСТ 3282-74, проволока оцинкованная 2 класса с покрытием-2Ц, диаметр 2,00 мм</t>
  </si>
  <si>
    <t>24.10.71.00.00.13.10.11.1</t>
  </si>
  <si>
    <t>Профили</t>
  </si>
  <si>
    <t>24.10.43.00.00.10.20.10.1</t>
  </si>
  <si>
    <t>Лист</t>
  </si>
  <si>
    <t>холоднокатаная сталь, оцинкованная горячим способом в агрегатах непрерывного цинкования, ГОСТ 14918-80, ОЦ-А-О-0,55х1000</t>
  </si>
  <si>
    <t>24.10.43.00.00.10.20.10.3</t>
  </si>
  <si>
    <t>холоднокатаная сталь, оцинкованная горячим способом в агрегатах непрерывного цинкования, ГОСТ 14918-80, ОЦ-А-О-0,7х1000</t>
  </si>
  <si>
    <t xml:space="preserve">24.34.12.00.00.10.10.11.2  </t>
  </si>
  <si>
    <t xml:space="preserve"> Колючая одноосновная рифленая, ГОСТ 285-69, диаметр проволоки 2,0, </t>
  </si>
  <si>
    <t>24.10.71.00.00.13.10.11.2</t>
  </si>
  <si>
    <t>25.11.23.00.00.10.50.10.2</t>
  </si>
  <si>
    <t>Арматурная сталь</t>
  </si>
  <si>
    <t>ГОСТ 5781-81, класс арматурной стали А-I (240), диаметр профиля 6 мм</t>
  </si>
  <si>
    <t>ГОСТ 5781-81, класс арматурной стали А-I (240), диаметр профиля 8 мм</t>
  </si>
  <si>
    <t>ГОСТ 5781-81, класс арматурной стали А-I (240), диаметр профиля 10 мм</t>
  </si>
  <si>
    <t>ГОСТ 5781-81, класс арматурной стали А-I (240), диаметр профиля 12 мм</t>
  </si>
  <si>
    <t>ГОСТ 5781-81, класс арматурной стали А-I (240), диаметр профиля 16 мм</t>
  </si>
  <si>
    <t>ГОСТ 5781-81, класс арматурной стали А-I (240), диаметр профиля 18 мм</t>
  </si>
  <si>
    <t>ГОСТ 5781-81, класс арматурной стали А-I (240), диаметр профиля 20 мм</t>
  </si>
  <si>
    <t>ГОСТ 5781-81, класс арматурной стали А-I (240), диаметр профиля 22 мм</t>
  </si>
  <si>
    <t>ГОСТ 5781-81, класс арматурной стали А-I (240), диаметр профиля 24 мм</t>
  </si>
  <si>
    <t>ГОСТ 5781-81, класс арматурной стали А-III (A400), диамер профиля 8 мм</t>
  </si>
  <si>
    <t>ГОСТ 5781-81, класс арматурной стали А-III (A400), диамер профиля 10 мм</t>
  </si>
  <si>
    <t>ГОСТ 5781-81, класс арматурной стали А-III (A400), диамер профиля 12 мм</t>
  </si>
  <si>
    <t>ГОСТ 5781-81, класс арматурной стали А-III (A400), диамер профиля 14 мм</t>
  </si>
  <si>
    <t>ГОСТ 5781-81, класс арматурной стали А-III (A400), диамер профиля 16 мм</t>
  </si>
  <si>
    <t>ГОСТ 5781-81, класс арматурной стали А-III (A400), диамер профиля 22 мм</t>
  </si>
  <si>
    <t>ГОСТ 5781-81, класс арматурной стали А-III (A400), диамер профиля 28 мм</t>
  </si>
  <si>
    <t>24.34.11.00.00.10.10.11.1</t>
  </si>
  <si>
    <t>Катанка</t>
  </si>
  <si>
    <t>Углеродистая сталь, ГОСТ 30136-95, 6мм</t>
  </si>
  <si>
    <t>16.10.10.00.00.00.01.55.2</t>
  </si>
  <si>
    <t>Пиломатериал</t>
  </si>
  <si>
    <t>16.10.10.00.00.00.01.55.3</t>
  </si>
  <si>
    <t>ГОСТ 8486-86 из хвойных пород, обрезанный, толщ.50мм, 6000х200х50мм</t>
  </si>
  <si>
    <t>ГОСТ 8486-86 из хвойных пород, обрезанный,толщ.40мм, 6000х150х40мм</t>
  </si>
  <si>
    <t>ГОСТ 8486-86 из хвойных пород, обрезанный, 6000х150х30мм</t>
  </si>
  <si>
    <t>ГОСТ 8486-86 из хвойных пород, обрезанный, брус деревянный 100х100мм</t>
  </si>
  <si>
    <t>16.10.10.00.00.00.01.50.2</t>
  </si>
  <si>
    <t>ГОСТ 8486-86 из хвойных пород, необрезанный</t>
  </si>
  <si>
    <t>22.23.14.00.00.30.21.11.1</t>
  </si>
  <si>
    <t>Окно</t>
  </si>
  <si>
    <t>из поливинилхлорида, двухстворчатое, с четырехкамерным ударостойким стеклопакетом с подоконной доской и москитной сеткой</t>
  </si>
  <si>
    <t>22.23.14.00.00.10.11.13.1</t>
  </si>
  <si>
    <t>Дверь</t>
  </si>
  <si>
    <t>16.23.11.00.00.00.00.90.1</t>
  </si>
  <si>
    <t>входная из поливинилхлорида</t>
  </si>
  <si>
    <t>Дверь деревянная наружняя  ДН 21-10,с наличником, коробкой, порогом и петля, ГОСТ 24698-81</t>
  </si>
  <si>
    <t>16.23.11.00.00.00.00.85.1</t>
  </si>
  <si>
    <t>Дверь деревянная внутренняя  21-7,  с наличником, коробкой, порогом и петля  ГОСТ 6629-88</t>
  </si>
  <si>
    <t>Дверь деревянная внутренняя ДГ 21-8,  с наличником, коробкой, порогом и петля ГОСТ 6629-88</t>
  </si>
  <si>
    <t>Дверь деревянная внутренняя ДГ 21-9,  с наличником, коробкой, порогом и петля ГОСТ 6629-88</t>
  </si>
  <si>
    <t>Дверь деревянная внутренняя ДГ 24-9,  с наличником, коробкой, порогом и петля ГОСТ 6629-88</t>
  </si>
  <si>
    <t xml:space="preserve">Дверь деревянная наружняя ДНГ-21-9, ГОСТ 24698-81 </t>
  </si>
  <si>
    <t>Дверь деревянная наружняя ДНГ-21-9, к-те с наличником, коробкой, порогом и петля ГОСТ 24698-82</t>
  </si>
  <si>
    <t>Дверь деревянная наружняя ДНГ-24-9, к-те с наличником, коробкой, порогом и петля,ГОСТ 24698-83</t>
  </si>
  <si>
    <t>Дверь деревянная наружняя ДНГ-24-9 с фрамугой, к-те с наличником, коробкой, порогом и петля,ГОСТ 24698-82</t>
  </si>
  <si>
    <t>Дверь деревянная внутренняя ДВГ 21-9,  с наличником, коробкой, порогом и петля ГОСТ 6629-88</t>
  </si>
  <si>
    <t>Дверь деревянная внутренняя ДВГ 21-15,  с наличником, коробкой, порогом и петля ГОСТ 6629-88</t>
  </si>
  <si>
    <t>Дверь деревянная внутренняя ДГ 21-7,  с наличником, коробкой, порогом и петля ГОСТ 6629-88</t>
  </si>
  <si>
    <t>Дверь деревянная внутренняя ДО 21-13,  с наличником, коробкой, порогом и петля ГОСТ 6629-88</t>
  </si>
  <si>
    <t>22.23.14.00.00.20.30.10.1</t>
  </si>
  <si>
    <t>25.72.13.00.00.10.11.10.1</t>
  </si>
  <si>
    <t>Шпингалет</t>
  </si>
  <si>
    <t>шпингалеты дверные закрытого типа</t>
  </si>
  <si>
    <t>25.72.11.00.00.12.14.10.1</t>
  </si>
  <si>
    <t>Замок</t>
  </si>
  <si>
    <t>Замки врезные</t>
  </si>
  <si>
    <t>25.72.14.00.00.60.38.10.2</t>
  </si>
  <si>
    <t>Детали для окон</t>
  </si>
  <si>
    <t>25.72.14.00.00.10.10.10.1</t>
  </si>
  <si>
    <t>Петля</t>
  </si>
  <si>
    <t>ГОСТ 5088-2005, петли оконные накладные</t>
  </si>
  <si>
    <t>25.72.14.00.00.60.49.10.1</t>
  </si>
  <si>
    <t>Доводчик двери</t>
  </si>
  <si>
    <t>Доводчик до 90кг</t>
  </si>
  <si>
    <t>шпингалеты оконных переплетов</t>
  </si>
  <si>
    <t>Блок оконный</t>
  </si>
  <si>
    <t>16.23.11.00.00.00.00.10.3</t>
  </si>
  <si>
    <t>Блок оконный в сборе (комплектно) со спаренными переплетами для жилых и общественных зданий</t>
  </si>
  <si>
    <t>22.23.14.00.00.81.10.22.1</t>
  </si>
  <si>
    <t>23.61.20.00.40.30.01.12.1</t>
  </si>
  <si>
    <t>Плита</t>
  </si>
  <si>
    <t>железобетонная для покрытия городских дорог, тип 2П30.18, ГОСТ 21924.0-84(ДП-8-2)</t>
  </si>
  <si>
    <t>23.61.12.00.10.10.10.12.1</t>
  </si>
  <si>
    <t>Блок</t>
  </si>
  <si>
    <t>фундаментный из тяжелого бетона, марки ФБС9.4.6-Т, ГОСТ 13579-78</t>
  </si>
  <si>
    <t>23.61.12.00.10.10.10.04.1</t>
  </si>
  <si>
    <t>фундаментный из тяжелого бетона, марки ФБС24.6.6-Т, ГОСТ 13579-78</t>
  </si>
  <si>
    <t>23.61.12.00.10.10.10.03.1</t>
  </si>
  <si>
    <t>фундаментный из тяжелого бетона, марки ФБС24.5.6-Т, ГОСТ 13579-78</t>
  </si>
  <si>
    <t>23.61.12.00.10.10.10.02.1</t>
  </si>
  <si>
    <t>фундаментный из тяжелого бетона, марки ФБС24.4.6-Т, ГОСТ 13579-78</t>
  </si>
  <si>
    <t>23.61.12.00.10.10.10.05.1</t>
  </si>
  <si>
    <t>фундаментный из тяжелого бетона, марки ФБС12.4.6-Т, ГОСТ 13579-78</t>
  </si>
  <si>
    <t>23.61.12.00.10.10.10.10.1</t>
  </si>
  <si>
    <t>фундаментный из тяжелого бетона, марки ФБС12.6.3-Т, ГОСТ 13579-78</t>
  </si>
  <si>
    <t>23.61.20.00.40.20.01.73.1</t>
  </si>
  <si>
    <t>перекрытия железобетонная многопустотная, тип 1ПК60.12, ГОСТ 9561-91, ГОСТ 26434-85</t>
  </si>
  <si>
    <t>23.61.20.00.40.20.01.72.1</t>
  </si>
  <si>
    <t>перекрытия железобетонная многопустотная, тип 1ПК60.10, ГОСТ 9561-91, ГОСТ 26434-85</t>
  </si>
  <si>
    <t>23.61.20.00.40.20.01.38.1</t>
  </si>
  <si>
    <t>перекрытия железобетонная многопустотная, тип 1ПК36.12, ГОСТ 9561-91, ГОСТ 26434-85</t>
  </si>
  <si>
    <t>23.61.20.00.40.20.01.37.1</t>
  </si>
  <si>
    <t>перекрытия железобетонная многопустотная, тип 1ПК36.10, ГОСТ 9561-91, ГОСТ 26434-85</t>
  </si>
  <si>
    <t>23.61.20.00.20.70.02.94.1</t>
  </si>
  <si>
    <t>Перемычка</t>
  </si>
  <si>
    <t>железобетонная, плитная, марки 3ПП27-71, ГОСТ 948-84 (2ПР72.27.38.19у)</t>
  </si>
  <si>
    <t>23.61.20.00.20.70.01.17.1</t>
  </si>
  <si>
    <t>железобетонная, брусковая, марки 2ПБ25-3-п, ГОСТ 948-84, (1ПР38.24.12.19у)</t>
  </si>
  <si>
    <t>23.61.20.00.20.70.02.87.1</t>
  </si>
  <si>
    <t>железобетонная, плитная, марки 2ПП21-6, ГОСТ 948-84, (1ПР38.20.12.19у)</t>
  </si>
  <si>
    <t>23.61.20.00.20.70.02.86.1</t>
  </si>
  <si>
    <t>железобетонная, плитная, марки 2ПП18-5, ГОСТ 948-84, ( 1ПР38.18.12.19у)</t>
  </si>
  <si>
    <t>23.61.20.00.20.70.01.03.1</t>
  </si>
  <si>
    <t>железобетонная, брусковая, марки 1ПБ16-1, ГОСТ 948-84,  (1ПР38.15.12.19у)</t>
  </si>
  <si>
    <t>23.61.20.00.20.70.01.02.1</t>
  </si>
  <si>
    <t>железобетонная, брусковая, марки 1ПБ13-1, ГОСТ 948-84, (1ПР38.12.12.19у)</t>
  </si>
  <si>
    <t>23.61.20.00.20.70.01.01.1</t>
  </si>
  <si>
    <t>железобетонная, брусковая, марки 1ПБ10-1, ГОСТ 948-84, ( 1ПР38.10.12.19у)</t>
  </si>
  <si>
    <t>23.61.11.00.43.00.00.01.1</t>
  </si>
  <si>
    <t>Бордюрный (бортовой) камень</t>
  </si>
  <si>
    <t>бетонный, марки БР 100.30.15, ГОСТ 6665-91</t>
  </si>
  <si>
    <t>23.61.11.00.43.00.00.02.1</t>
  </si>
  <si>
    <t>бетонный, марки БР 300.30.15, ГОСТ 6665-91</t>
  </si>
  <si>
    <t>23.61.11.00.43.00.00.27.1</t>
  </si>
  <si>
    <t>бетонный, марки БК100.30.21.8, ГОСТ 6665-91,  (БР 100.20.8)</t>
  </si>
  <si>
    <t>23.61.12.00.20.21.01.18.1</t>
  </si>
  <si>
    <t>Стеновое кольцо</t>
  </si>
  <si>
    <t>рабочей камеры или горловины колодца, марки КС10.9, ГОСТ 8020-90</t>
  </si>
  <si>
    <t>23.61.12.00.20.21.01.21.1</t>
  </si>
  <si>
    <t>рабочей камеры или горловины колодца, марки КС15.9, ГОСТ 8020-90</t>
  </si>
  <si>
    <t>23.61.12.00.20.21.01.20.1</t>
  </si>
  <si>
    <t>рабочей камеры или горловины колодца, марки КС15.6, ГОСТ 8020-90</t>
  </si>
  <si>
    <t>23.61.12.00.20.21.01.22.1</t>
  </si>
  <si>
    <t>рабочей камеры или горловины колодца, марки КС20.6, ГОСТ 8020-90</t>
  </si>
  <si>
    <t>23.61.12.00.20.21.01.23.1</t>
  </si>
  <si>
    <t>рабочей камеры или горловины колодца, марки КС20.9, ГОСТ 8020-90</t>
  </si>
  <si>
    <t>23.61.12.00.20.21.01.35.1</t>
  </si>
  <si>
    <t>Плита перекрытия</t>
  </si>
  <si>
    <t>для колодцев канализационных, водопроводных и газопроводных сетей, марки ПП10, ГОСТ 8020-90</t>
  </si>
  <si>
    <t>23.61.12.00.20.21.01.38.1</t>
  </si>
  <si>
    <t>для колодцев канализационных, водопроводных и газопроводных сетей, марки 2ПП15, ГОСТ 8020-90</t>
  </si>
  <si>
    <t>23.61.12.00.20.21.01.40.1</t>
  </si>
  <si>
    <t>для колодцев канализационных, водопроводных и газопроводных сетей, марки 1ПП20, ГОСТ 8020-90</t>
  </si>
  <si>
    <t>23.61.12.00.20.21.01.45.1</t>
  </si>
  <si>
    <t>Днище колодцев</t>
  </si>
  <si>
    <t>стаканного типа, тип КЦД10</t>
  </si>
  <si>
    <t>23.61.12.00.20.21.01.46.1</t>
  </si>
  <si>
    <t>стаканного типа, тип КЦД15</t>
  </si>
  <si>
    <t>23.61.12.00.20.21.01.47.1</t>
  </si>
  <si>
    <t>стаканного типа, тип КЦД20</t>
  </si>
  <si>
    <t>23.61.11.00.42.00.00.20.1</t>
  </si>
  <si>
    <t>бетонная, шестиугольная, ГОСТ 17608-91</t>
  </si>
  <si>
    <t>23.61.20.00.50.20.21.01.1</t>
  </si>
  <si>
    <t>Опора</t>
  </si>
  <si>
    <t>железобетонная промежуточная, ВЛ 10 кВ, (СВ-105-3,5)</t>
  </si>
  <si>
    <t>железобетонная промежуточная, ВЛ 10 кВ, (СВ-105-5)</t>
  </si>
  <si>
    <t>Сварные из оцинкованной проволоки из черных металлов (кроме ребристой проволоки)  "Рабица" 2-45-2,5-0</t>
  </si>
  <si>
    <t>стальные гнутые замкнутые сварные квадратные, длиной от 6 до 12 м. ГОСТ 30245-2003, оцинкованный стальной Н57-750-0,8</t>
  </si>
  <si>
    <t>стальные гнутые замкнутые сварные квадратные, длиной от 6 до 12 м. ГОСТ 30245-2003, оцинкованный стальной НС35-1000-0,8</t>
  </si>
  <si>
    <t>19.20.42.00.00.00.30.30.1</t>
  </si>
  <si>
    <t>Битум нефтяной</t>
  </si>
  <si>
    <t>вязкий дорожный БНД 90/130, глубина проникания иглы, 0,1мм: при 25 °С 91-130, применяется в качестве вяжущего материала при строительстве и ремонте дорожных и аэродромных покрытий.</t>
  </si>
  <si>
    <t>19.20.42.00.00.00.40.30.1</t>
  </si>
  <si>
    <t>строительный, марки БН 90/10, глубина проникания иглы, 0,1 мм:  при 25 °С  5-20, применяется для строительных работ в различных отраслях народного хозяйства.</t>
  </si>
  <si>
    <t>13.99.19.00.00.00.20.12.1</t>
  </si>
  <si>
    <t>ГОСТ 16214-86. Работоспособна при t° от -30°С до +50°С в условиях неагрессивных сред.</t>
  </si>
  <si>
    <t>Лента поливинилхлоридная ( ПЭКОМ)</t>
  </si>
  <si>
    <t>24.10.32.00.00.11.10.11.2</t>
  </si>
  <si>
    <t>Стальной, горячекатанный,толщина 12мм,  ГОСТ 19903-74</t>
  </si>
  <si>
    <t>23.64.10.00.40.20.00.06.1</t>
  </si>
  <si>
    <t>Добавка для бетонов и строительных растворов</t>
  </si>
  <si>
    <t>повышающая морозостойкость, ГОСТ 24211-2008, П25-1</t>
  </si>
  <si>
    <t>штука</t>
  </si>
  <si>
    <t>килограмм</t>
  </si>
  <si>
    <t>28.13.14.00.00.00.21.10.1</t>
  </si>
  <si>
    <t>Ветрозащитная пленка ЮТАВЕК 85</t>
  </si>
  <si>
    <t>Используется в качестве ветрозащитной мамбраны в стеновых и кровельных конструкциях (1,5х50м)</t>
  </si>
  <si>
    <t>23.99.13.00.00.00.10.20.1</t>
  </si>
  <si>
    <t>20.60.11.00.00.00.10.30.1</t>
  </si>
  <si>
    <t>20.30.12.00.00.00.22.10.2</t>
  </si>
  <si>
    <t>20.30.12.00.00.00.23.02.1</t>
  </si>
  <si>
    <t>20.30.12.00.00.00.22.20.1</t>
  </si>
  <si>
    <t>Шпилька</t>
  </si>
  <si>
    <t xml:space="preserve"> М30х220</t>
  </si>
  <si>
    <t xml:space="preserve">Шпилька </t>
  </si>
  <si>
    <t>М27х220</t>
  </si>
  <si>
    <t>М27х210</t>
  </si>
  <si>
    <t>М27х120</t>
  </si>
  <si>
    <t>25.94.12.00.00.12.11.13.1</t>
  </si>
  <si>
    <t>Патрон монтажный</t>
  </si>
  <si>
    <t>специальный беспульный патрон в стальной гильзе, Д-4</t>
  </si>
  <si>
    <t xml:space="preserve">Резина маслобензостойкая </t>
  </si>
  <si>
    <t>МБС-С</t>
  </si>
  <si>
    <t>МБС-С толщина 3мм</t>
  </si>
  <si>
    <t xml:space="preserve"> ХДМ</t>
  </si>
  <si>
    <t xml:space="preserve">Панели </t>
  </si>
  <si>
    <t>Соединение резьбовое; Резьба 9 5/8 АPI 5B EUE 8RD внутренний диаметр -217мм; Толщина стенки -6,4 мм; длина трубы -9,14м; Номинальное давление 46атм. Рабочая температура от -40грд до +90грд</t>
  </si>
  <si>
    <t>Соединение резьбовое; Резьба 7 АPI 5B EUE 8RD внутренний диаметр -152мм; длина трубы -9,14м; Номинальное давление 103атм. Рабочая температура от -40грд до +90грд.</t>
  </si>
  <si>
    <t>24.32.10.00.00.10.10.11.1</t>
  </si>
  <si>
    <t>Соединение резьбовое; Резьба 4 ½ АPI 5B EUE 8RD длина трубы-9,14м; Наружный диаметр-112мм; Толщ стенки -6,2 мм; вес трубы -38,2кг; Номинальное давление-95атм; Рабочая температура от -40грд до +90грд.</t>
  </si>
  <si>
    <t>Соединение резьбовое; Резьба 4 ½ АPI 5B EUE 8RD длина трубы-9,14м; Наружный диаметр-106мм; Толщ стенки -2,9мм; вес трубы -26,5кг; Номинальное давление-45атм;Рабочая температура от -40грд до +90грд.</t>
  </si>
  <si>
    <t>Соединение раструбно-шиповые; Толщ стенки-7,95мм; Рабочая температура от -40грд до +90грд . Номинальное давление-40атм;</t>
  </si>
  <si>
    <t>Соединение резьбовое; Резьба 9 5/8 АPI 5B EUE 8RD Наруж диаметр-244,6мм; Толщ стенки -13,8мм; Рабочая температура от  -40грд до +90грд . Номинальное давление-100атм;</t>
  </si>
  <si>
    <t>Соединение резьбовое; Резьба 7 АPI 5B EUE 8RD Наруж диаметр-176мм; Толщ стенки -12мм; Рабочая температура от -40грд до +90грд Номинальное давление-47атм</t>
  </si>
  <si>
    <t>Соединение резьбовое; Резьба 4 ½ АPI 5B EUE 8RD Наруж диаметр-123мм; Толщ стенки -11,5мм; Рабочая температура от -40грд до +90грд . Номинальное давление-100атм;</t>
  </si>
  <si>
    <t>Соединение резьбовое; Резьба 4 ½ АPI 5B EUE 8RD Наруж диаметр-123мм; Толщ стенки -11,5мм; Рабочая температура от -40грд до +90грд . Номинальное давление-45атм;</t>
  </si>
  <si>
    <t>Соединение раструбно-шиповое, Рабочая температура от -40грд. до +90грд.</t>
  </si>
  <si>
    <t>Соединение резьбовое; Резьба 9 5/8 АPI 5B EUE 8RD Рабочая температура от -40грд.  до +90грд</t>
  </si>
  <si>
    <t>Соединение резьбовое; Резьба 7 АPI 5B EUE 8RD, Рабочая температура от -40грд. до +90грд.</t>
  </si>
  <si>
    <t>Соединение резьбовое; Резьба 4 ½ АPI 5B EUE 8RD, Рабочая температура от -40грд. до +90грд</t>
  </si>
  <si>
    <t>Соединение раструбно-шиповое. Рабочая температура от -40грд. до +90грд</t>
  </si>
  <si>
    <t>Соединение резьбовое. Резьба 9 5/8 АPI 5B EUE 8RD. Рабочая температура от -40грд. до +90грд</t>
  </si>
  <si>
    <t>Соединение резьбовое, Резьба 7 АPI 5B EUE 8RD, Рабочая температура от -40грд до +90грд.</t>
  </si>
  <si>
    <t>Соединение резьбовое. Резьба 4 ½ АPI 5B EUE 8RD, Рабочая температура от -40грд. до +90грд</t>
  </si>
  <si>
    <t>Замок Ø362мм для труб СПТ 300-40; Рабочая температура от -40грд. до +90грд</t>
  </si>
  <si>
    <t>Уплотнительная резина</t>
  </si>
  <si>
    <t xml:space="preserve"> Ø500</t>
  </si>
  <si>
    <t xml:space="preserve"> Ø300</t>
  </si>
  <si>
    <t>24.20.31.01.10.10.14.12.1</t>
  </si>
  <si>
    <t>24.20.31.01.10.10.13.12.1</t>
  </si>
  <si>
    <t>Клей обойный (КМЦ)</t>
  </si>
  <si>
    <t>Уголок перфорированный оцинкованный малярный 25х25мм L=3м</t>
  </si>
  <si>
    <t>Для предохранения от механических повреждений углов изделий из гипсокартона и т.д.</t>
  </si>
  <si>
    <t>Плитка тротуарная (брусчатка)</t>
  </si>
  <si>
    <t>Железобетонная откосная стенка СТ1 (п.л.)</t>
  </si>
  <si>
    <t xml:space="preserve">Габаритный размер: 1850х2270(h)х300мм.  СТ1(л) левая-7шт, СТ1(п) правая-7шт. Серия 3.501.1-144.0-2 </t>
  </si>
  <si>
    <t>Железобетонная откосная стенка СТ2 (п.л.)</t>
  </si>
  <si>
    <t xml:space="preserve">Габаритный размер: 2200х2470(h)х300мм.  СТ2(л) левая-7шт, СТ1(п) правая-7шт. Серия 3.501.1-144.0-2 </t>
  </si>
  <si>
    <t>Плита укрепления откосов П-1</t>
  </si>
  <si>
    <t>Габаритный размер: 490х490х100(h)мм.  Серия 3.501.1-156</t>
  </si>
  <si>
    <t xml:space="preserve">Знаки предупреждающие </t>
  </si>
  <si>
    <t>Дорожные знаки: 1.11.1-7шт, 1.11.2-7шт, 1.13-2шт, 1.14-2шт.                          СТ РК 1125-2003</t>
  </si>
  <si>
    <t>Дорожные знаки: 1.31.3-1шт. СТ РК 1125-2003</t>
  </si>
  <si>
    <t>Знаки приоритета</t>
  </si>
  <si>
    <t>Дорожные знаки: 2.3.2-1шт, 2.3.3-1шт, 2.4-1шт. СТ РК 1125-2003</t>
  </si>
  <si>
    <t>Знаки информационно-указательные</t>
  </si>
  <si>
    <t>Дорожные знаки: 5.8.3-1шт, 5.8.5-1шт, 5.21.1-2шт, 5.21.2-1шт, 5.26-1шт, 5.28-20шт. СТ РК 1125-2003</t>
  </si>
  <si>
    <t>22.29.29.00.00.00.10.10.1</t>
  </si>
  <si>
    <t>24.20.21.01.12.15.13.17.1</t>
  </si>
  <si>
    <t>23.61.20.00.40.30.01.15.1</t>
  </si>
  <si>
    <t>железобетонная для покрытия городских дорог, тип 1П18.15, ГОСТ 21924.0-84,1500х1500х200(h)мм.  Серия 3.501-104 часть 3</t>
  </si>
  <si>
    <t>железобетонная для покрытия городских дорог, тип 1П18.15, ГОСТ 21924.0-85, 1250х1500х200(h)мм.  Серия 3.501-104 часть 3</t>
  </si>
  <si>
    <t>23.61.12.00.20.11.11.70.1</t>
  </si>
  <si>
    <t>Труба</t>
  </si>
  <si>
    <t>железобетонная напорная со стальным сердечником, марки ТНС50.100, ГОСТ 22000-86100см.  1200х1210(h)х2000мм. Серия 3.501.1-144.0-2</t>
  </si>
  <si>
    <t>23.61.12.00.20.22.01.12.1</t>
  </si>
  <si>
    <t>Звено</t>
  </si>
  <si>
    <t>железобетонное водопропускных труб под насыпи автомобильных и железных дорог, круглые конические (для оголовков), ГОСТ 24547-81</t>
  </si>
  <si>
    <t>23.61.20.00.70.30.01.10.1</t>
  </si>
  <si>
    <t>железобетонная дорожных знаков, тип 1, ГОСТ 25459-82</t>
  </si>
  <si>
    <t>железобетонная дорожных знаков, тип 1, ГОСТ 25459-83</t>
  </si>
  <si>
    <t>23.61.12.00.30.00.00.10.1</t>
  </si>
  <si>
    <t>Трубофильтр</t>
  </si>
  <si>
    <t>23.61.20.00.10.30.02.31.1</t>
  </si>
  <si>
    <t>23.61.20.00.70.40.00.20.1</t>
  </si>
  <si>
    <t xml:space="preserve">бетонный, для ограждения места производства работ, высота 2,2 м,1900х150х80мм. Серия 3.503.1-89 </t>
  </si>
  <si>
    <t>Предупредительный знак СС-1</t>
  </si>
  <si>
    <t>32.99.70.00.00.00.40.10.1</t>
  </si>
  <si>
    <t>Железобетонный блок противофильтрационный экран БФ-1, из пористого бетона,700х1200(h)х2000мм.  Серия 3.501.1-144 вып.1.</t>
  </si>
  <si>
    <t>железобетонное водопропускных труб под насыпи автомобильных и железных дорог, круглые конические (для оголовков),1220х1610(h)х1700мм.  Серия 3.501.1-144.0-2  ГОСТ 24547-83</t>
  </si>
  <si>
    <t>железобетонное водопропускных труб под насыпи автомобильных и железных дорог, круглые конические (для оголовков), 1420х1710(h)х1700мм. Серия 3.501.1-144.0-2 ГОСТ 24547-82</t>
  </si>
  <si>
    <t>Доборные элементы сайдинга</t>
  </si>
  <si>
    <t xml:space="preserve">Сэндвич-панель </t>
  </si>
  <si>
    <t>Кровельные сэндвич панели в комплекте с креплением, огнеупорный толщина 100мм</t>
  </si>
  <si>
    <t>Стеновые сэндвич панели в комплекте с креплением, огнеупорный толщина 100мм</t>
  </si>
  <si>
    <t xml:space="preserve">Grand Line,толщина 0,5мм, с покрытием Granito 50мкм, </t>
  </si>
  <si>
    <t xml:space="preserve">мплектующими , толщина 0,5мм, с покрытием Granito 50мкм, </t>
  </si>
  <si>
    <t>Конек</t>
  </si>
  <si>
    <t xml:space="preserve"> для металлочерепицы</t>
  </si>
  <si>
    <t>Плинтус</t>
  </si>
  <si>
    <t xml:space="preserve"> пластиковый</t>
  </si>
  <si>
    <t xml:space="preserve"> прямой</t>
  </si>
  <si>
    <t>Крестик</t>
  </si>
  <si>
    <t xml:space="preserve"> для кафельной плитки</t>
  </si>
  <si>
    <t xml:space="preserve">Серпянка </t>
  </si>
  <si>
    <t>самоклеящаяся</t>
  </si>
  <si>
    <t>28.14.13.42.00.00.00.03.1</t>
  </si>
  <si>
    <t>28.14.13.42.00.00.00.03.2</t>
  </si>
  <si>
    <t>28.14.13.42.00.00.00.03.3</t>
  </si>
  <si>
    <t>28.14.13.45.00.00.00.02.1</t>
  </si>
  <si>
    <t>28.14.13.45.00.00.00.02.2</t>
  </si>
  <si>
    <t>28.14.13.45.00.00.00.02.3</t>
  </si>
  <si>
    <t>28.14.13.45.00.00.00.02.4</t>
  </si>
  <si>
    <t>28.14.13.45.00.00.00.02.5</t>
  </si>
  <si>
    <t>28.14.13.45.00.00.00.02.6</t>
  </si>
  <si>
    <t>28.14.13.22.00.00.00.67.1</t>
  </si>
  <si>
    <t>Кран шаровый</t>
  </si>
  <si>
    <t>Шаровой кран, общепромышленного назначения, номинальный диаметр 15 мм ГОСТ 21345-2005</t>
  </si>
  <si>
    <t>28.14.13.22.00.00.00.68.1</t>
  </si>
  <si>
    <t>Шаровой кран, общепромышленного назначения, номинальный диаметр 20 мм ГОСТ 21345-2005</t>
  </si>
  <si>
    <t>28.14.13.22.00.00.00.69.1</t>
  </si>
  <si>
    <t>Шаровой кран, общепромышленного назначения, номинальный диаметр 25 мм ГОСТ 21345-2005</t>
  </si>
  <si>
    <t>28.14.13.22.00.00.00.70.1</t>
  </si>
  <si>
    <t>Шаровой кран,общепромышленного назначения, номинальный диаметр 32 мм ГОСТ 21345-2005</t>
  </si>
  <si>
    <t>28.14.13.22.00.00.00.71.1</t>
  </si>
  <si>
    <t>Шаровой кран, общепромышленного назначения, номинальный диаметр 40 мм ГОСТ 21345-2005</t>
  </si>
  <si>
    <t>28.14.13.22.00.00.00.72.1</t>
  </si>
  <si>
    <t>Шаровой кран, общепромышленного назначения, номинальный диаметр 50 мм ГОСТ 21345-2005</t>
  </si>
  <si>
    <t>28.14.12.10.00.00.00.21.1</t>
  </si>
  <si>
    <t>Кран</t>
  </si>
  <si>
    <t>кран смывной из цветных металлов "Маевского" Ду15</t>
  </si>
  <si>
    <t>28.14.13.23.00.00.00.43.1</t>
  </si>
  <si>
    <t>Кран конусный</t>
  </si>
  <si>
    <t>Конусный трехходовой латунный кран, условное давление P - 1,6 Мпа, тип соединения - муфтовое ГОСТ 9702-87</t>
  </si>
  <si>
    <t>28.14.13.23.00.00.00.43.2</t>
  </si>
  <si>
    <t>Конусный трехходовой латунный кран, условное давление P - 1,6 Мпа, тип соединения - муфтовое ГОСТ 9702-88</t>
  </si>
  <si>
    <t>СПТ Ø500-30, Соединение раструбно-шиповые; внутренний диаметр -300мм; Толщина стенки -7,95 мм;; диаметр утолщения (бобышки)-361мм; диаметр буксы -327,13мм; длина трубы -11,98м; Номинальное давление 40атм; Рабочая температура от -40грд до +90грд.</t>
  </si>
  <si>
    <t>РК, г. Актау, мкр 23, ТОО "ОСС", каб:1А</t>
  </si>
  <si>
    <t>ОТП</t>
  </si>
  <si>
    <t>ТОО "Oil
 Construction Company"</t>
  </si>
  <si>
    <t>Соединение раструбно-шиповые ; внутренний диаметр -300мм; Толщина стенки -7,95 мм; Внутренний диаметр кольцевого паза -315,87мм; диаметр утолщения (бобышки)-361мм; диаметр буксы -327,13мм; длина трубы -11,98м; Номинальное давление 40атм; Рабочая температура от -40грд до +90грд.</t>
  </si>
  <si>
    <t>Декабрь 2012 год</t>
  </si>
  <si>
    <t>метр</t>
  </si>
  <si>
    <t>Отвод СП Ø500-30, 90 гр.</t>
  </si>
  <si>
    <t>Соединение раструбно-шиповое, Рабочая температура от -30грд. до +90грд.</t>
  </si>
  <si>
    <t>Отвод СП Ø500-30, 45 гр.</t>
  </si>
  <si>
    <t>Декабрь 2012г.</t>
  </si>
  <si>
    <t>470000000</t>
  </si>
  <si>
    <t>ОП</t>
  </si>
  <si>
    <t>январь, февраль, 
март  2013г</t>
  </si>
  <si>
    <t>февраль, март  2013г</t>
  </si>
  <si>
    <t>метр
кубический</t>
  </si>
  <si>
    <t>метр
квадрат</t>
  </si>
  <si>
    <t>Декабрь -январь  2013год</t>
  </si>
  <si>
    <t>008</t>
  </si>
  <si>
    <t>комплект</t>
  </si>
  <si>
    <t>839</t>
  </si>
  <si>
    <t>006</t>
  </si>
  <si>
    <t>тонна (метрическая)</t>
  </si>
  <si>
    <t>168</t>
  </si>
  <si>
    <t>113</t>
  </si>
  <si>
    <t>796</t>
  </si>
  <si>
    <t>166</t>
  </si>
  <si>
    <t>упаковка</t>
  </si>
  <si>
    <t>20.30.11.00.00.00.10.81.1</t>
  </si>
  <si>
    <t>Колер</t>
  </si>
  <si>
    <t>жидкий, для водоэмульсии, разноцветный</t>
  </si>
  <si>
    <t>розовый</t>
  </si>
  <si>
    <t>055</t>
  </si>
  <si>
    <t>Декабрь 2012 год
апрель-май 2013 год</t>
  </si>
  <si>
    <t>январь, февраль, 
март 
до 31 декабря поставка по заявкам 2013г</t>
  </si>
  <si>
    <t>Июнь-июль 2013 год</t>
  </si>
  <si>
    <t>25.94.11.00.00.12.10.10.1</t>
  </si>
  <si>
    <t>25.94.12.00.00.10.10.10.1</t>
  </si>
  <si>
    <t>25.94.11.00.00.17.15.30.1</t>
  </si>
  <si>
    <t>25.94.11.00.00.17.15.28.1</t>
  </si>
  <si>
    <t>25.94.11.00.00.17.15.26.1</t>
  </si>
  <si>
    <t>25.94.11.00.00.17.14.26.1</t>
  </si>
  <si>
    <t>25.94.11.00.00.17.13.30.1</t>
  </si>
  <si>
    <t>25.94.11.00.00.17.13.26.1</t>
  </si>
  <si>
    <t>25.94.11.00.00.17.13.23.1</t>
  </si>
  <si>
    <t>25.94.11.00.00.17.12.27.1</t>
  </si>
  <si>
    <t>25.94.11.00.00.17.12.24.1</t>
  </si>
  <si>
    <t>25.94.11.00.00.17.11.25.1</t>
  </si>
  <si>
    <t xml:space="preserve">Решетки </t>
  </si>
  <si>
    <t xml:space="preserve">вентиляционные настенные </t>
  </si>
  <si>
    <t>22.29.29.00.00.00.20.20.1</t>
  </si>
  <si>
    <t xml:space="preserve">Емкость пластиковая </t>
  </si>
  <si>
    <t>для питьевой воды V-2куб.м</t>
  </si>
  <si>
    <t>авансовый платеж - 0%, оставшаяся часть в течении 30 рабочих дней с момента подписания первичных документов</t>
  </si>
  <si>
    <t>Февраль-март
2013 год</t>
  </si>
  <si>
    <t>25.21.13.00.00.90.10.10.1</t>
  </si>
  <si>
    <t>Измиритель регулятор</t>
  </si>
  <si>
    <t>20.59.59.00.15.00.00.72.1</t>
  </si>
  <si>
    <t>Май-июнь
2013 год.</t>
  </si>
  <si>
    <t xml:space="preserve">трансформаторное Т-1500 , плотность 885 кг/м3 при 20°С-, Вязкость кинематическая не менее 8·10(8) мм2/с (сСт) при 50 °С </t>
  </si>
  <si>
    <t>Масло электроизоляционное</t>
  </si>
  <si>
    <t>19.20.29.00.00.00.14.12.2</t>
  </si>
  <si>
    <t>Март-апрель
2013 год.</t>
  </si>
  <si>
    <t xml:space="preserve"> Железобетонная ПМС-23 </t>
  </si>
  <si>
    <t xml:space="preserve">Прожекторная мачта </t>
  </si>
  <si>
    <t>25.11.22.00.00.10.10.10.4</t>
  </si>
  <si>
    <t xml:space="preserve">Металлическая ПМС 23.00.000- 23м </t>
  </si>
  <si>
    <t>Прожекторная мачта</t>
  </si>
  <si>
    <t>1И 1000 ДРЛ 1000вт</t>
  </si>
  <si>
    <t>для люминисцентных ламп</t>
  </si>
  <si>
    <t>Дроссель</t>
  </si>
  <si>
    <t>27.12.40.17.11.11.11.10.1</t>
  </si>
  <si>
    <t>Нагревательное, открытого типа (тепло передается путем излучения).</t>
  </si>
  <si>
    <t xml:space="preserve">Сопротивление электрическое </t>
  </si>
  <si>
    <t>27.51.29.00.00.00.00.10.1</t>
  </si>
  <si>
    <t xml:space="preserve">CD60-450В-200 мкФ - алюминиевый электролитический конденсатор. </t>
  </si>
  <si>
    <t>Конденсатор</t>
  </si>
  <si>
    <t>27.90.52.00.00.03.00.05.1</t>
  </si>
  <si>
    <t xml:space="preserve">Щетки снабжаются специальным механизмом, позволяющим после пуска двигателя поднимать щетки, одновременно замыкая накоротко контактные кольца. </t>
  </si>
  <si>
    <t>Щетки</t>
  </si>
  <si>
    <t xml:space="preserve">27.11.61.00.00.32.11.00.2     </t>
  </si>
  <si>
    <t>2013 год</t>
  </si>
  <si>
    <t>февраль
2013 год</t>
  </si>
  <si>
    <t>Апрель-май
2013 год.</t>
  </si>
  <si>
    <t xml:space="preserve">Ящик управления ЯУО </t>
  </si>
  <si>
    <t xml:space="preserve">для управления в системах автоматики. </t>
  </si>
  <si>
    <t>Щит управления (ЩУ)</t>
  </si>
  <si>
    <t>27.12.31.14.11.11.11.10.2</t>
  </si>
  <si>
    <t>27.12.31.14.11.11.11.10.1</t>
  </si>
  <si>
    <t>кнопочный  взрывозащищёный</t>
  </si>
  <si>
    <t>Пост управления</t>
  </si>
  <si>
    <t>27.12.40.16.11.11.11.10.1</t>
  </si>
  <si>
    <t>замыкание и размыкание цепей управления, сигнализации и защиты постоянного и переменного тока частотой 50 Гц.</t>
  </si>
  <si>
    <t>27.12.23.17.11.11.11.10.1</t>
  </si>
  <si>
    <t>27.12.23.17.11.11.11.10.2</t>
  </si>
  <si>
    <t xml:space="preserve">  БЗН 18-2,5 П-25-Д/д на 8 клем</t>
  </si>
  <si>
    <t>Январь-февраль
2013 год.</t>
  </si>
  <si>
    <t>27.90.60.00.00.01.02.01.1</t>
  </si>
  <si>
    <t xml:space="preserve">Анодный заземлитель железнокременистый, комплектно-блочного исполнения состоящий из 4-х электроднных блоков,  каждая длиной 6500мм. </t>
  </si>
  <si>
    <t>Шкаф управления обогревом</t>
  </si>
  <si>
    <t>27.12.31.21.10.00.00.10.1</t>
  </si>
  <si>
    <t>Лента липкая изоляционная, из многослойных компонентов, ГОСТ 28018-89</t>
  </si>
  <si>
    <t>13.99.19.00.00.00.20.17.1</t>
  </si>
  <si>
    <t>ГОСТ 24137-80, диаметр 75, высота 120 мм</t>
  </si>
  <si>
    <t xml:space="preserve">Хомут </t>
  </si>
  <si>
    <t>25.94.11.00.00.16.10.26.1</t>
  </si>
  <si>
    <t>30.20.40.00.00.08.02.92.1</t>
  </si>
  <si>
    <t>27.33.13.00.00.00.04.37.1</t>
  </si>
  <si>
    <t>27.33.13.00.00.00.04.36.1</t>
  </si>
  <si>
    <t>27.33.13.00.00.00.04.34.1</t>
  </si>
  <si>
    <t>27.33.14.00.00.00.03.11.1</t>
  </si>
  <si>
    <t>27.33.14.00.00.00.03.10.1</t>
  </si>
  <si>
    <t>27.32.13.00.02.04.09.02.1</t>
  </si>
  <si>
    <t>27.32.13.00.02.04.09.02.2</t>
  </si>
  <si>
    <t>"Внимание обогрев"ГОСТ 12.4.026-76, Осторожно! Прочие опасности</t>
  </si>
  <si>
    <t>Предупреждающий знак</t>
  </si>
  <si>
    <t>27.40.24.00.00.10.11.18.1</t>
  </si>
  <si>
    <t>ОИ</t>
  </si>
  <si>
    <t xml:space="preserve">Настенная сплит система с настенным внутренним блоком. Площадь охлаждаемого помещения до 20-25 м2.
Режим работы: охлаждение/обогрев
Мощность охлаждения кВт: не менее 2,1.
Мощность обогрева, кВт : не менее 2,1.
</t>
  </si>
  <si>
    <t>Оборудование для кондиционирования воздуха оконного или настенного типа в виде отдельных блоков («сплит-система»)</t>
  </si>
  <si>
    <t xml:space="preserve">оборудование для кондиционирования </t>
  </si>
  <si>
    <t>28.25.12.00.00.00.14.11.1</t>
  </si>
  <si>
    <t>вентилятор осевой одноступенчатый с диаметром 250 мм</t>
  </si>
  <si>
    <t>вентилятор осевой одноступенчатый</t>
  </si>
  <si>
    <t>28.25.20.00.00.00.11.18.1</t>
  </si>
  <si>
    <t>вентилятор центробежный односторонний с диаметром 250 мм</t>
  </si>
  <si>
    <t>вентилятор центробежный односторонний</t>
  </si>
  <si>
    <t>28.25.20.00.00.00.13.18.1</t>
  </si>
  <si>
    <t>вентилятор радиальный с диаметром 400 мм</t>
  </si>
  <si>
    <t>вентилятор</t>
  </si>
  <si>
    <t>28.25.20.00.00.00.13.22.1</t>
  </si>
  <si>
    <t>вентилятор осевой одноступенчатый с диаметром 200 мм</t>
  </si>
  <si>
    <t>28.25.20.00.00.00.11.16.1</t>
  </si>
  <si>
    <t>вентилятор центробежный односторонний с диаметром 200 мм</t>
  </si>
  <si>
    <t>28.25.20.00.00.00.13.16.1</t>
  </si>
  <si>
    <t>Сирена сигнальная СС-1, состоит из электромагнита и якоря, жестко соединенного с мембраной. Весь электромагнитный механизм помещен в литой алюминиевый корпус, закрытый с одной стороны крышкой, с другой - рупором.</t>
  </si>
  <si>
    <t>Сирена</t>
  </si>
  <si>
    <t>27.90.20.00.02.01.01.01.1</t>
  </si>
  <si>
    <t>Разъем телефонный</t>
  </si>
  <si>
    <t>С5-2.2 КОМ - постоянный резистор, проволочный, номинальное сопротивление - 2.2 КОМ.</t>
  </si>
  <si>
    <t>27.90.60.00.00.01.01.04.1</t>
  </si>
  <si>
    <t>Коннектор модульный RJ45</t>
  </si>
  <si>
    <t>26.30.30.12.11.11.11.15.1</t>
  </si>
  <si>
    <t>Коннектор модульный RJ11</t>
  </si>
  <si>
    <t>26.30.30.12.11.11.11.11.1</t>
  </si>
  <si>
    <t>27.33.13.00.00.00.04.22.1</t>
  </si>
  <si>
    <t>26.30.60.00.00.00.13.10.1</t>
  </si>
  <si>
    <t>порошковое пожаротушение</t>
  </si>
  <si>
    <t>Оборудование системы автоматического пожаротушения</t>
  </si>
  <si>
    <t>28.29.22.00.00.00.19.13.1</t>
  </si>
  <si>
    <t>Световое табло
 "Порошок не входи"</t>
  </si>
  <si>
    <t>Пожарный световой оповещатель, функция указания путей выхода, исполнительный элемент - светодиод.</t>
  </si>
  <si>
    <t xml:space="preserve">Оповещатель </t>
  </si>
  <si>
    <t>27.90.20.00.02.02.01.02.1</t>
  </si>
  <si>
    <t>Световое табло
 "Порошок уходи"</t>
  </si>
  <si>
    <t>Звуковая противопожарная.</t>
  </si>
  <si>
    <t>26.30.60.00.00.00.23.10.1</t>
  </si>
  <si>
    <t>Дымовой. Извещатель дыма оптический.</t>
  </si>
  <si>
    <t>Пожарный извещатель (Датчик)</t>
  </si>
  <si>
    <t>26.30.60.00.00.00.22.50.1</t>
  </si>
  <si>
    <t>Проводной.</t>
  </si>
  <si>
    <t>26.30.60.00.00.00.22.10.1</t>
  </si>
  <si>
    <t>Тепловой. Извещатель максимально-дифференциальный.</t>
  </si>
  <si>
    <t>26.30.60.00.00.00.22.30.1</t>
  </si>
  <si>
    <t xml:space="preserve">Извещатель охранный </t>
  </si>
  <si>
    <t>26.30.60.00.00.00.15.14.1</t>
  </si>
  <si>
    <t>Номинальная емкость от 1.2 до 50 Ач, номинальное напряжение 12 В</t>
  </si>
  <si>
    <t>Аккумулятор</t>
  </si>
  <si>
    <t>27.20.22.00.00.00.03.10.1</t>
  </si>
  <si>
    <t>контрольная пожарная</t>
  </si>
  <si>
    <t>Панель</t>
  </si>
  <si>
    <t>26.30.60.00.00.00.27.10.1</t>
  </si>
  <si>
    <t>кабель-канал с двойным замком, размеры 100х40</t>
  </si>
  <si>
    <t>кабель-канал</t>
  </si>
  <si>
    <t>22.23.14.00.00.82.11.20.1</t>
  </si>
  <si>
    <t>кабель-канал с двойным замком, размеры 60х60</t>
  </si>
  <si>
    <t>кабель-канал с двойным замком, размеры 60х40</t>
  </si>
  <si>
    <t>22.23.14.00.00.82.11.19.1</t>
  </si>
  <si>
    <t>кабель-канал с двойным замком, размеры 40х40</t>
  </si>
  <si>
    <t>22.23.14.00.00.82.11.18.1</t>
  </si>
  <si>
    <t>кабель-канал с двойным замком, размеры 40х25</t>
  </si>
  <si>
    <t>22.23.14.00.00.82.11.17.1</t>
  </si>
  <si>
    <t>кабель-канал с двойным замком, размеры 25х16</t>
  </si>
  <si>
    <t>22.23.14.00.00.82.11.14.1</t>
  </si>
  <si>
    <t>кабель-канал с двойным замком, размеры 16х16</t>
  </si>
  <si>
    <t>22.23.14.00.00.82.11.12.1</t>
  </si>
  <si>
    <t>метр погонный</t>
  </si>
  <si>
    <t>018</t>
  </si>
  <si>
    <t>Трубка электроизоляционная гибкая марки ТВ-40, внутренний диаметр 20 мм. ГОСТ 17675-87</t>
  </si>
  <si>
    <t>Трубка</t>
  </si>
  <si>
    <t>27.90.12.00.00.03.02.22.1</t>
  </si>
  <si>
    <t>Трубка электроизоляционная гибкая марки ТВ-40, внутренний диаметр 16 мм. ГОСТ 17675-87</t>
  </si>
  <si>
    <t>27.90.12.00.00.03.02.20.1</t>
  </si>
  <si>
    <t>27.90.12.00.00.03.02.18.1</t>
  </si>
  <si>
    <t>27.90.12.00.00.03.05.21.1</t>
  </si>
  <si>
    <t>27.90.12.00.00.03.05.18.1</t>
  </si>
  <si>
    <t>27.90.12.00.00.03.05.17.1</t>
  </si>
  <si>
    <t>27.90.12.00.00.03.04.11.1</t>
  </si>
  <si>
    <t>27.90.12.00.00.03.04.09.1</t>
  </si>
  <si>
    <t>27.90.12.00.00.03.04.07.1</t>
  </si>
  <si>
    <t>27.90.12.00.00.03.04.05.2</t>
  </si>
  <si>
    <t>Соединительные 4 КВТп   70-95</t>
  </si>
  <si>
    <t xml:space="preserve">Муфты </t>
  </si>
  <si>
    <t>Соединительные 4 КВТп   35-50</t>
  </si>
  <si>
    <t>Концевые  4 КВТп   1х70-120</t>
  </si>
  <si>
    <t>Концевые  4 КВТп   1х35-50</t>
  </si>
  <si>
    <t>Соединительные    6-10 кв 12/70-120</t>
  </si>
  <si>
    <t>Концевые 6-10 кв  12/70   120/800 мм</t>
  </si>
  <si>
    <t>Эл.контактный ДМ2005СаiEx У2-40кас/см2-1,5-IV-MП IP-53-ЦСМ</t>
  </si>
  <si>
    <t xml:space="preserve">Манометр  </t>
  </si>
  <si>
    <t>22.29.25.00.00.00.19.17.1</t>
  </si>
  <si>
    <t>Хомут</t>
  </si>
  <si>
    <t>22.21.29.00.00.26.10.13.1</t>
  </si>
  <si>
    <t>22.21.29.00.00.26.10.17.1</t>
  </si>
  <si>
    <t>22.21.29.00.00.26.10.22.1</t>
  </si>
  <si>
    <t>Бирки кабельные маркировочные</t>
  </si>
  <si>
    <t>22.29.29.00.00.00.30.11.1</t>
  </si>
  <si>
    <t>ф- 38</t>
  </si>
  <si>
    <t xml:space="preserve">Металлорукава                                   </t>
  </si>
  <si>
    <t>27.90.12.00.00.03.03.27.1</t>
  </si>
  <si>
    <t xml:space="preserve">ф-30   </t>
  </si>
  <si>
    <t>27.90.12.00.00.03.03.25.1</t>
  </si>
  <si>
    <t>ф-25</t>
  </si>
  <si>
    <t>27.90.12.00.00.03.03.24.1</t>
  </si>
  <si>
    <t>ф-20</t>
  </si>
  <si>
    <t>27.90.12.00.00.03.03.22.1</t>
  </si>
  <si>
    <t>ф-15</t>
  </si>
  <si>
    <t>27.90.12.00.00.03.03.20.1</t>
  </si>
  <si>
    <t xml:space="preserve">  Х/Б </t>
  </si>
  <si>
    <t>Лента изоляцион.</t>
  </si>
  <si>
    <t>13.99.19.00.00.00.20.10.1</t>
  </si>
  <si>
    <t xml:space="preserve"> красная,синяя</t>
  </si>
  <si>
    <t>Лента изоляционная ПХВ</t>
  </si>
  <si>
    <t>22.19.57.00.00.00.10.10.1</t>
  </si>
  <si>
    <t>Гильзы  кабельные</t>
  </si>
  <si>
    <t>25.73.60.00.00.12.12.10.1</t>
  </si>
  <si>
    <t xml:space="preserve"> М-12-19-150</t>
  </si>
  <si>
    <t>ГОСТ 9581-80, диаметр контактного стержня от 8 до 20 мм</t>
  </si>
  <si>
    <t>Наконечник</t>
  </si>
  <si>
    <t xml:space="preserve">  М-12-13-70</t>
  </si>
  <si>
    <t xml:space="preserve"> М-10-10-35</t>
  </si>
  <si>
    <t xml:space="preserve"> " РАЙХЕМ" EXRM 1235- 150/240  SK12</t>
  </si>
  <si>
    <t xml:space="preserve"> " РАЙХЕМ" EXRM 1235-70/120  SK12</t>
  </si>
  <si>
    <t xml:space="preserve"> " РАЙХЕМ" EXRM 1235-  25|50    SK12</t>
  </si>
  <si>
    <t xml:space="preserve">  А-12-13-95</t>
  </si>
  <si>
    <t xml:space="preserve"> А-10-11-70</t>
  </si>
  <si>
    <t xml:space="preserve"> А-10-8- 35</t>
  </si>
  <si>
    <t xml:space="preserve"> А-8-7- 25                       </t>
  </si>
  <si>
    <t>аппаратный прессуемый, тип - А2А</t>
  </si>
  <si>
    <t>Зажим</t>
  </si>
  <si>
    <t>25.99.29.00.10.11.13.16.1</t>
  </si>
  <si>
    <t xml:space="preserve"> А2А-50-Т</t>
  </si>
  <si>
    <t xml:space="preserve"> А 2А-35-Т</t>
  </si>
  <si>
    <t>соединительный плашечный, тип - ПА</t>
  </si>
  <si>
    <t>25.99.29.00.10.11.10.31.1</t>
  </si>
  <si>
    <t xml:space="preserve"> СК-80      220В                                                                                   </t>
  </si>
  <si>
    <t xml:space="preserve"> СК-20      127В                                                       </t>
  </si>
  <si>
    <t>27.90.12.00.00.02.00.01.1</t>
  </si>
  <si>
    <t>.КП-1 (Подрозетник)</t>
  </si>
  <si>
    <t xml:space="preserve"> У 195</t>
  </si>
  <si>
    <t>КТА-20- тройниковая алюминиевая</t>
  </si>
  <si>
    <t>27.33.13.00.00.00.04.14.1</t>
  </si>
  <si>
    <t>У-409</t>
  </si>
  <si>
    <t>Распред. коробки   4-х рожковые  открытой проводки</t>
  </si>
  <si>
    <t>Распред. коробки   3-х рожковые  открытой проводки</t>
  </si>
  <si>
    <t>Силовая вилка, трехполюсная, расчитана на напряжение более 250 В и силу тока свыше 16 А.</t>
  </si>
  <si>
    <t xml:space="preserve">Вильки </t>
  </si>
  <si>
    <t>27.33.13.00.00.00.01.06.1</t>
  </si>
  <si>
    <t>27.12.22.91.11.11.11.10.1</t>
  </si>
  <si>
    <t>ПВ 2-16 А</t>
  </si>
  <si>
    <t>27.33.11.00.00.03.01.12.1</t>
  </si>
  <si>
    <t>Выключатель брызгозащищенный открытой установке ПВ 2х10</t>
  </si>
  <si>
    <t>для коммутации электрических цепей постоянного тока напряжением до 220 В и переменного тока напряжением 220 В частотой 50 Гц и 380 В в частотой 50, 60 Гц.</t>
  </si>
  <si>
    <t>27.12.23.13.11.11.11.10.1</t>
  </si>
  <si>
    <t>Выключатель брызгозащищенный открытой установке</t>
  </si>
  <si>
    <t>С защитой от проникновения, расчитана на силу тока не более 10/16 А, напряжение - 250 В</t>
  </si>
  <si>
    <t>Розетка</t>
  </si>
  <si>
    <t>27.33.13.00.00.00.02.08.1</t>
  </si>
  <si>
    <t>С1а - двухполюсная, без заземляющего контакта, расчитана на силу тока не более 10/16 А, напряжение - 250 В. ГОСТ 7396.1-89</t>
  </si>
  <si>
    <t>27.33.13.00.00.00.02.01.1</t>
  </si>
  <si>
    <t>Розетка брызгозащищенная  10А открытой установке.</t>
  </si>
  <si>
    <t>Розетка, поддерживающая различные типы вилок (с заземлением, без заземления).</t>
  </si>
  <si>
    <t>27.33.13.00.00.00.02.05.1</t>
  </si>
  <si>
    <t>Набор</t>
  </si>
  <si>
    <t>704</t>
  </si>
  <si>
    <t xml:space="preserve"> РШ-30;ВШ-30  25А  </t>
  </si>
  <si>
    <t>Трехполюсные, расчитаные на напряжение более 250 В и силу тока свыше 16 А.</t>
  </si>
  <si>
    <t>Вилка-розетка</t>
  </si>
  <si>
    <t>27.33.13.00.00.00.03.04.1</t>
  </si>
  <si>
    <t xml:space="preserve">РЛНД-10/400 </t>
  </si>
  <si>
    <t>Разъединитель</t>
  </si>
  <si>
    <t>27.33.11.00.00.02.15.18.1</t>
  </si>
  <si>
    <t>прочего типа, для защиты от перегрузок и токов короткого замыкания электрических установок, питаемых от сетей переменного тока, для нечастых оперативных включений и отключений этих устаноновок. Номинальный ток от 10 до 63 А</t>
  </si>
  <si>
    <t>Распределительный ящик с автоматическими выключателями.</t>
  </si>
  <si>
    <t>27.12.31.16.13.11.11.10.1</t>
  </si>
  <si>
    <t xml:space="preserve"> ПР 8503 в/в 250А, отх. 80А-1шт,40А-4шт,25А-3шт,12.5-4 шт.(31,5-2шт) (все 3ф)</t>
  </si>
  <si>
    <t>27.12.31.16.13.11.11.10.2</t>
  </si>
  <si>
    <t xml:space="preserve"> ПР 8503 в/в 250А, 50А-1шт, 63А-2шт,40А-3шт25А-4шт.( все 3ф)</t>
  </si>
  <si>
    <t xml:space="preserve"> ПР 8503-2054; 380В; 500А;  4х160А</t>
  </si>
  <si>
    <t xml:space="preserve"> ПР 8503-2054; 380В; 630А; 3х100А+4х63А+5х25А</t>
  </si>
  <si>
    <t xml:space="preserve"> ЩОВ 1-12 УХЛ, в/в 100А, 12х25А</t>
  </si>
  <si>
    <t>для приёма и распределения электрической энергии трёхфазного переменного тока частотой 50 Гц и напряжением 220/380 В, навесной</t>
  </si>
  <si>
    <t>Щит освещения (ЩО)</t>
  </si>
  <si>
    <t xml:space="preserve">  ЩОВ1-6   УХЛ, в/в 50А, 6х25А</t>
  </si>
  <si>
    <t>однолапчатое, тип - У1</t>
  </si>
  <si>
    <t>25.99.29.00.10.11.11.20.1</t>
  </si>
  <si>
    <t>для комплектации изолирующих подвесок проводов и молниезащитных тросов воздушных линий электропередачи, тип - СР</t>
  </si>
  <si>
    <t>25.99.29.00.10.11.11.10.1</t>
  </si>
  <si>
    <t>для образования шарнирного цепного соединения, тип - СК</t>
  </si>
  <si>
    <t>25.99.29.00.10.11.11.30.1</t>
  </si>
  <si>
    <t>натяжной болтовый, тип - НБ</t>
  </si>
  <si>
    <t>25.99.29.00.10.11.12.20.1</t>
  </si>
  <si>
    <t>Изолятор ПСД 70Е  ГОСТ 6490 - 93. Подвесной стеклянный двукрылый изолятор,  механическая разрушающая сила изолятора 70 кН,  Е - индекс модернизации изолятора.</t>
  </si>
  <si>
    <t>23.19.25.00.00.00.10.08.1</t>
  </si>
  <si>
    <t>Изоляторы линейные штыревые из фарфора. ГОСТ 1232-82</t>
  </si>
  <si>
    <t>К-10, для крепления штыревых изоляторов воздушных линий электропередач</t>
  </si>
  <si>
    <t>Колпачок</t>
  </si>
  <si>
    <t>22.29.29.00.00.00.11.14.1</t>
  </si>
  <si>
    <t>Февраль, март
2013 год</t>
  </si>
  <si>
    <t xml:space="preserve"> РЭК 77/4   10А  230в  АС ИЭК</t>
  </si>
  <si>
    <t>промежуточное типа РЭП</t>
  </si>
  <si>
    <t xml:space="preserve">Реле </t>
  </si>
  <si>
    <t>27.12.24.12.11.11.11.40.1</t>
  </si>
  <si>
    <t xml:space="preserve">  ФР 601 2200вт IP  44 ИЭК 220в</t>
  </si>
  <si>
    <t xml:space="preserve">пусковые тепловые на напряжение не более 1000 В. </t>
  </si>
  <si>
    <t>27.12.24.17.11.11.11.10.1</t>
  </si>
  <si>
    <t>в течение 50 дней с даты вступления в силу договора</t>
  </si>
  <si>
    <t>электромагнитные серии КМ</t>
  </si>
  <si>
    <t>Контактор</t>
  </si>
  <si>
    <t>27.12.23.20.13.11.11.13.1</t>
  </si>
  <si>
    <t>серии ПМ 18, нереверсивный с реле, величина пускателя в зависимости от номинального тока 63А</t>
  </si>
  <si>
    <t>27.12.31.20.14.12.11.10.1</t>
  </si>
  <si>
    <t xml:space="preserve">серии ПМЛ нереверсивный без термореле, величина пускателя в зависимости от номинального тока 10А 
</t>
  </si>
  <si>
    <t>27.12.31.20.11.11.11.10.1</t>
  </si>
  <si>
    <t>трехполюсный, с магнитным размыкателем (расцепитель), типа Э,  для защиты электродвигателей с большими пусковыми токами и в цепях с активно-индуктивной нагрузкой.</t>
  </si>
  <si>
    <t>Выключатель автоматический</t>
  </si>
  <si>
    <t>27.12.22.11.14.12.11.40.1</t>
  </si>
  <si>
    <t xml:space="preserve"> АЕ-2056М  100 3Ф  80А</t>
  </si>
  <si>
    <t>трехполюсный, с магнитным размыкателем (расцепитель), типа А, для размыкания цепей с большой протяженностью электропроводки и для защиты полупроводниковых устройств .</t>
  </si>
  <si>
    <t>27.12.22.11.14.12.11.10.1</t>
  </si>
  <si>
    <t xml:space="preserve"> АЕ-2046М 100  3ф 63А </t>
  </si>
  <si>
    <t>трехполюсный, с тепловым размыкателем (расцепитель), типа К,  для подключения индуктивной нагрузки</t>
  </si>
  <si>
    <t>27.12.22.11.14.11.11.50.1</t>
  </si>
  <si>
    <t xml:space="preserve"> АЕ-2046 100  3ф 50А </t>
  </si>
  <si>
    <t>трехполюсный с нейтралью, с тепловым размыкателем (расцепитель), типа Э,  для защиты электродвигателей с большими пусковыми токами и в цепях с активно-индуктивной нагрузкой.</t>
  </si>
  <si>
    <t>27.12.22.11.15.11.11.40.1</t>
  </si>
  <si>
    <t xml:space="preserve"> АЕ-2056 10Р 3ф  25А</t>
  </si>
  <si>
    <t>трехполюсный, с тепловым размыкателем (расцепитель), типа Э,  для защиты электродвигателей с большими пусковыми токами и в цепях с активно-индуктивной нагрузкой.</t>
  </si>
  <si>
    <t>27.12.22.11.14.11.11.40.1</t>
  </si>
  <si>
    <t xml:space="preserve"> АС-95</t>
  </si>
  <si>
    <t>27.32.13.00.01.01.10.25.3</t>
  </si>
  <si>
    <t xml:space="preserve"> АС-70</t>
  </si>
  <si>
    <t>27.32.13.00.01.01.10.20.3</t>
  </si>
  <si>
    <t xml:space="preserve"> АС-50</t>
  </si>
  <si>
    <t>27.32.13.00.01.01.10.15.3</t>
  </si>
  <si>
    <t xml:space="preserve"> АС-35</t>
  </si>
  <si>
    <t>27.32.13.00.01.01.10.10.3</t>
  </si>
  <si>
    <t xml:space="preserve"> ПВ-1х25</t>
  </si>
  <si>
    <t>Провод изолированный</t>
  </si>
  <si>
    <t>27.32.13.00.01.05.05.34.2</t>
  </si>
  <si>
    <t xml:space="preserve">  ПВ-1х16</t>
  </si>
  <si>
    <t>27.32.13.00.01.05.05.32.2</t>
  </si>
  <si>
    <t xml:space="preserve">  ПВ-1х10</t>
  </si>
  <si>
    <t>27.32.13.00.01.05.05.12.2</t>
  </si>
  <si>
    <t xml:space="preserve">  ПВ-1х6</t>
  </si>
  <si>
    <t>27.32.13.00.01.05.05.10.2</t>
  </si>
  <si>
    <t xml:space="preserve">  ППВ 3х2.5</t>
  </si>
  <si>
    <t>27.32.13.00.01.02.25.35.2</t>
  </si>
  <si>
    <t xml:space="preserve"> АППВ 3 х 4</t>
  </si>
  <si>
    <t>27.32.13.00.01.02.40.30.2</t>
  </si>
  <si>
    <t xml:space="preserve"> АППВ 3х2,5 </t>
  </si>
  <si>
    <t>27.32.13.00.01.02.40.25.2</t>
  </si>
  <si>
    <t>ТРП 1*2*0.5</t>
  </si>
  <si>
    <t>27.32.13.00.01.04.10.10.2</t>
  </si>
  <si>
    <t>Витая пара - UTP, САТ5</t>
  </si>
  <si>
    <t>Кабеля связи</t>
  </si>
  <si>
    <t>27.32.13.00.02.02.19.03.2</t>
  </si>
  <si>
    <t>ТПП 20*2*0,5</t>
  </si>
  <si>
    <t>27.32.13.00.02.02.11.05.2</t>
  </si>
  <si>
    <t>ТПП 10*2*0,5</t>
  </si>
  <si>
    <t>27.32.13.00.02.02.11.03.2</t>
  </si>
  <si>
    <t>КСПП 1*4*1.2</t>
  </si>
  <si>
    <t>27.32.13.00.02.02.03.02.2</t>
  </si>
  <si>
    <t>ТППэп 50*2*0.5</t>
  </si>
  <si>
    <t>27.32.13.00.02.02.14.06.2</t>
  </si>
  <si>
    <t>27.32.13.00.02.02.08.05.2</t>
  </si>
  <si>
    <t xml:space="preserve"> ТЗПАШп 4х4х1,2</t>
  </si>
  <si>
    <t>27.32.13.00.02.02.09.10.2</t>
  </si>
  <si>
    <t>Март-апрель
 2013год.</t>
  </si>
  <si>
    <t xml:space="preserve"> КВВБбШв  4х1,5 (брониров)</t>
  </si>
  <si>
    <t>Кабель контрольный</t>
  </si>
  <si>
    <t>27.32.13.00.02.03.02.02.2</t>
  </si>
  <si>
    <t xml:space="preserve"> КВВБбШв 10х1,5 ( брониров)</t>
  </si>
  <si>
    <t>27.32.13.00.02.03.02.04.2</t>
  </si>
  <si>
    <t xml:space="preserve"> КВВГэ 27х1,5 ( экранирован)</t>
  </si>
  <si>
    <t>27.32.13.00.02.03.05.22.2</t>
  </si>
  <si>
    <t>27.32.13.00.02.03.05.20.2</t>
  </si>
  <si>
    <t xml:space="preserve"> КВВГэ 14х1,5 (экранирован)</t>
  </si>
  <si>
    <t>27.32.13.00.02.03.05.16.2</t>
  </si>
  <si>
    <t xml:space="preserve"> КВВГэ 10х1,5 (экранирован)</t>
  </si>
  <si>
    <t>27.32.13.00.02.03.05.13.2</t>
  </si>
  <si>
    <t xml:space="preserve">  КВВГэ  7х1,5 (экранирован)</t>
  </si>
  <si>
    <t>27.32.13.00.02.03.05.09.2</t>
  </si>
  <si>
    <t xml:space="preserve"> КВВГэ  5х1,5 (экранирован)</t>
  </si>
  <si>
    <t>27.32.13.00.02.03.05.05.2</t>
  </si>
  <si>
    <t>27.32.13.00.02.03.05.02.2</t>
  </si>
  <si>
    <t>27.32.13.00.02.03.06.22.2</t>
  </si>
  <si>
    <t xml:space="preserve"> КВВГ    14х1,5</t>
  </si>
  <si>
    <t>27.32.13.00.02.03.06.19.2</t>
  </si>
  <si>
    <t>27.32.13.00.02.03.06.16.2</t>
  </si>
  <si>
    <t>27.32.13.00.02.03.06.12.2</t>
  </si>
  <si>
    <t>27.32.13.00.02.03.06.11.2</t>
  </si>
  <si>
    <t>27.32.13.00.02.03.06.07.2</t>
  </si>
  <si>
    <t>27.32.13.00.02.03.06.05.2</t>
  </si>
  <si>
    <t>27.32.13.00.02.03.04.01.2</t>
  </si>
  <si>
    <t>май, июнь,
август, сентябрь
поставка по заявкам заказчика 
2013 год.</t>
  </si>
  <si>
    <t>КГ 3х150+1х50</t>
  </si>
  <si>
    <t>Кабель    силовой медный</t>
  </si>
  <si>
    <t>27.32.13.00.02.01.62.58.2</t>
  </si>
  <si>
    <t>КГ 3х95+1х35</t>
  </si>
  <si>
    <t>27.32.13.00.02.01.62.55.2</t>
  </si>
  <si>
    <t>27.32.13.00.02.01.62.51.2</t>
  </si>
  <si>
    <t xml:space="preserve"> КГ 3х50+1х25</t>
  </si>
  <si>
    <t>27.32.13.00.02.01.62.49.2</t>
  </si>
  <si>
    <t xml:space="preserve"> КГ 3х35+1х16</t>
  </si>
  <si>
    <t>27.32.13.00.02.01.62.46.2</t>
  </si>
  <si>
    <t xml:space="preserve"> КГ 3х16+1х10</t>
  </si>
  <si>
    <t>27.32.13.00.02.01.62.41.2</t>
  </si>
  <si>
    <t>27.32.13.00.02.01.62.36.2</t>
  </si>
  <si>
    <t xml:space="preserve">  КГ 3х6+1х4</t>
  </si>
  <si>
    <t>27.32.13.00.02.01.62.33.2</t>
  </si>
  <si>
    <t xml:space="preserve">  КГ 3х4+1х2,5</t>
  </si>
  <si>
    <t>27.32.13.00.02.01.62.28.2</t>
  </si>
  <si>
    <t xml:space="preserve">  КГ 2х2,5</t>
  </si>
  <si>
    <t>27.32.13.00.02.01.62.14.2</t>
  </si>
  <si>
    <t>27.32.13.00.02.01.37.02.2</t>
  </si>
  <si>
    <t>27.32.13.00.02.01.37.01.2</t>
  </si>
  <si>
    <t>27.32.13.00.02.01.50.02.2</t>
  </si>
  <si>
    <t>27.32.13.00.02.01.50.06.2</t>
  </si>
  <si>
    <t>ВВГ 3х95+1х70</t>
  </si>
  <si>
    <t>27.32.13.00.02.01.37.29.2</t>
  </si>
  <si>
    <t>ВВГ 3*50+1*25</t>
  </si>
  <si>
    <t>27.32.13.00.02.01.37.25.2</t>
  </si>
  <si>
    <t>ВВГ 3*35+1*16</t>
  </si>
  <si>
    <t>27.32.13.00.02.01.37.24.2</t>
  </si>
  <si>
    <t>27.32.13.00.02.01.37.37.2</t>
  </si>
  <si>
    <t>27.32.13.00.02.01.37.36.2</t>
  </si>
  <si>
    <t>27.32.13.00.02.01.37.35.2</t>
  </si>
  <si>
    <t>27.32.13.00.02.01.37.34.2</t>
  </si>
  <si>
    <t>ВВГ 4*4</t>
  </si>
  <si>
    <t>ВВГ 4*2.5</t>
  </si>
  <si>
    <t>ВВГ 3*2.5</t>
  </si>
  <si>
    <t>27.32.13.00.02.01.37.10.2</t>
  </si>
  <si>
    <t>ВВГ 3*1.5</t>
  </si>
  <si>
    <t>27.32.13.00.02.01.37.08.2</t>
  </si>
  <si>
    <t>АВВГ 2*10</t>
  </si>
  <si>
    <t>27.32.13.00.02.01.27.04.2</t>
  </si>
  <si>
    <t xml:space="preserve"> АВРГ 1х70</t>
  </si>
  <si>
    <t>АВВГ 2*70</t>
  </si>
  <si>
    <t>27.32.13.00.02.01.27.09.2</t>
  </si>
  <si>
    <t>АВБбШв 3*120+1*150</t>
  </si>
  <si>
    <t>27.32.13.00.02.01.82.08.2</t>
  </si>
  <si>
    <t>АВВГ 3*150+1*70</t>
  </si>
  <si>
    <t>27.32.13.00.02.01.27.30.2</t>
  </si>
  <si>
    <t>АВВГ 3*95+1*50</t>
  </si>
  <si>
    <t>27.32.13.00.02.01.27.28.2</t>
  </si>
  <si>
    <t>АВВГ 3*70+1*35</t>
  </si>
  <si>
    <t>27.32.13.00.02.01.27.27.2</t>
  </si>
  <si>
    <t>АВВГ 3*50+1*25</t>
  </si>
  <si>
    <t>27.32.13.00.02.01.27.26.2</t>
  </si>
  <si>
    <t>АВВГ 3*35+1*16</t>
  </si>
  <si>
    <t>27.32.13.00.02.01.27.25.2</t>
  </si>
  <si>
    <t>АВВГ 3*25+1*16</t>
  </si>
  <si>
    <t>27.32.13.00.02.01.27.24.2</t>
  </si>
  <si>
    <t>АВВГ 3*16+1*10</t>
  </si>
  <si>
    <t>27.32.13.00.02.01.27.23.2</t>
  </si>
  <si>
    <t>АВВГ 3*10+1*6</t>
  </si>
  <si>
    <t>27.32.13.00.02.01.27.22.2</t>
  </si>
  <si>
    <t>АВВГ 3*6+1*4</t>
  </si>
  <si>
    <t>27.32.13.00.02.01.27.20.2</t>
  </si>
  <si>
    <t>АВВГ 4*4</t>
  </si>
  <si>
    <t>27.32.13.00.02.01.27.35.2</t>
  </si>
  <si>
    <t xml:space="preserve"> АВВГ 4х2.5 Гост 16442-80</t>
  </si>
  <si>
    <t>АВВГ 3*4+1*2.5</t>
  </si>
  <si>
    <t>27.32.13.00.02.01.27.19.2</t>
  </si>
  <si>
    <t>АВВГ 3*2.5+1*1.5</t>
  </si>
  <si>
    <t>27.32.13.00.02.01.27.15.2</t>
  </si>
  <si>
    <t>АСБ 3*95-10</t>
  </si>
  <si>
    <t>27.32.14.00.00.02.17.15.2</t>
  </si>
  <si>
    <t>АСБ 3*70-10</t>
  </si>
  <si>
    <t>27.32.14.00.00.02.17.10.2</t>
  </si>
  <si>
    <t>электродвигатель универсальный, работает на переменном токе,  электрическая мощность свыше 37,5 Вт.</t>
  </si>
  <si>
    <t>Электродвигатель</t>
  </si>
  <si>
    <t>27.11.21.30.00.00.11.10.2</t>
  </si>
  <si>
    <t>многофазный асинхронный электродвигатель с короткозамкнутым ротором переменного тока, электрическая мощностью не более 750 Вт. имеет обычно три фазы для подключения. электродвигатель асинхронный трехфазный с короткозамкнутым ротором типа АОД предназначен для привода механизмов, не требующих регулирования частоты вращения (насосы, вентиляторы, дымососы и др.).</t>
  </si>
  <si>
    <t>27.11.23.00.00.10.20.10.1</t>
  </si>
  <si>
    <t>27.11.23.00.00.40.20.10.1</t>
  </si>
  <si>
    <t>Июль-август
2013 год.</t>
  </si>
  <si>
    <t>мощностью свыше 2,5 но не выше  3,0 кВт</t>
  </si>
  <si>
    <t>Трубчатый электронагреватель (ТЭН)</t>
  </si>
  <si>
    <t>27.90.33.00 00 00.20.17.1</t>
  </si>
  <si>
    <t>мощностью свыше 3,0 но не выше  3,15 кВт</t>
  </si>
  <si>
    <t>27.90.33.00 00 00.20.18.1</t>
  </si>
  <si>
    <t>мощностью свыше 10,0 но не выше  12,0 кВт</t>
  </si>
  <si>
    <t>27.90.33.00 00 00.20.25.1</t>
  </si>
  <si>
    <t>мощностью свыше 2,0 но не выше  2,5 кВт</t>
  </si>
  <si>
    <t>27.90.33.00 00 00.20.16.1</t>
  </si>
  <si>
    <t>Настенный. С естественной циркуляцией воздуха (обогревают помещение за счет разницы плотности воздуха).</t>
  </si>
  <si>
    <t>Электроконвектор</t>
  </si>
  <si>
    <t>27.51.26.02.02.02.00.10.1</t>
  </si>
  <si>
    <t>0,8квт 220в</t>
  </si>
  <si>
    <t>Термический, сенсорный, пластиковый</t>
  </si>
  <si>
    <t>Электросушитель для рук</t>
  </si>
  <si>
    <t>27.51.23.00.00.03.02.10.1</t>
  </si>
  <si>
    <t>Накопительного типа. Открытого типа. Объем от 50 до 59,99 литров.</t>
  </si>
  <si>
    <t>Бойлер</t>
  </si>
  <si>
    <t>27.51.25.01.02.02.01.40.1</t>
  </si>
  <si>
    <t>Накопительного типа. Открытого типа. Объем от 100 и более литров.</t>
  </si>
  <si>
    <t>27.51.25.01.02.02.01.65.1</t>
  </si>
  <si>
    <t>насос для жидкостей, не включенные в другие группировки, прочие</t>
  </si>
  <si>
    <t>насос центробежный, прочие</t>
  </si>
  <si>
    <t>консольный, горизонтальный типа К</t>
  </si>
  <si>
    <t xml:space="preserve">насос центробежный </t>
  </si>
  <si>
    <t>28.13.14.00.00.00.22.10.1</t>
  </si>
  <si>
    <t>насос вакуумный малой производительности с  производительность до 17/8,5 л/мин</t>
  </si>
  <si>
    <t>насос вакуумный малой производительности</t>
  </si>
  <si>
    <t>28.13.21.00.00.00.21.13.1</t>
  </si>
  <si>
    <t>насос вакуумный малой производительности с  производительность до 30 л/мин</t>
  </si>
  <si>
    <t>28.13.21.00.00.00.21.20.1</t>
  </si>
  <si>
    <t xml:space="preserve">ЭВН-12  </t>
  </si>
  <si>
    <t>Электрический. Быстрого или продолжительного нагрева.</t>
  </si>
  <si>
    <t xml:space="preserve">Водонагреватель </t>
  </si>
  <si>
    <t>27.51.25.01.03.00.00.10.1</t>
  </si>
  <si>
    <t xml:space="preserve">ЭВН-9 </t>
  </si>
  <si>
    <t>Печи электрические бытовые отдельностоящие</t>
  </si>
  <si>
    <t xml:space="preserve">Электрообогреватель </t>
  </si>
  <si>
    <t>Апрель-май
 2013год.</t>
  </si>
  <si>
    <t xml:space="preserve"> ЖКУ  16-400-000 со стеклом</t>
  </si>
  <si>
    <t xml:space="preserve">ГОСТ 17677-82, источник света (лампа) Р - ртутные типа ДРЛ </t>
  </si>
  <si>
    <t>Светильник</t>
  </si>
  <si>
    <t>27.40.22.00.00.13.11.23.1</t>
  </si>
  <si>
    <t xml:space="preserve"> НСО 17х150</t>
  </si>
  <si>
    <t>ГОСТ 8607-82, светильники подвесные</t>
  </si>
  <si>
    <t>27.40.21.00.00.10.12.10.1</t>
  </si>
  <si>
    <t xml:space="preserve">ГОСТ 8607-82, светильники настенные </t>
  </si>
  <si>
    <t>27.40.21.00.00.10.12.11.1</t>
  </si>
  <si>
    <t xml:space="preserve"> НПП 03х100  IP-54 белый</t>
  </si>
  <si>
    <t xml:space="preserve"> ВЗГ-200</t>
  </si>
  <si>
    <t>ГОСТ 8607-82, выполняют функции как светильника общего, так и местного освещения или одновременно обе функции</t>
  </si>
  <si>
    <t>Светильники комбинированного освещения</t>
  </si>
  <si>
    <t xml:space="preserve">  НПО-22-100-034 хрусталь</t>
  </si>
  <si>
    <t>ГОСТ 8607-82, светильники потолочные</t>
  </si>
  <si>
    <t>27.40.21.00.00.10.10.11.1</t>
  </si>
  <si>
    <t>27.40.21.00.00.10.10.10.1</t>
  </si>
  <si>
    <t xml:space="preserve"> "Modus" KSO 2x36  АRS/S</t>
  </si>
  <si>
    <t>ГОСТ 17677-82, источник света (лампа) Л - прямые трубчатые люминисцентные</t>
  </si>
  <si>
    <t>27.40.22.00.00.13.11.20.1</t>
  </si>
  <si>
    <t>"Modus"  4х18 АRS/S</t>
  </si>
  <si>
    <t>ГОСТ 6047-90, Ж-лампы ртутные типа ДРЛ</t>
  </si>
  <si>
    <t>Прожектор</t>
  </si>
  <si>
    <t>27.40.22.00.00.11.10.15.1</t>
  </si>
  <si>
    <t>ГОСТ 6047-90, Ж-лампы натриевые типа ДНаТ</t>
  </si>
  <si>
    <t>27.40.22.00.00.11.10.13.1</t>
  </si>
  <si>
    <t>Апрель-май 2013год.</t>
  </si>
  <si>
    <t>Галогенная лампа накаливания, тип цоколя E27, мощность 100 Вт</t>
  </si>
  <si>
    <t xml:space="preserve">Галогенная лампа накаливания </t>
  </si>
  <si>
    <t>27.40.12.00.00.20.60.44.1</t>
  </si>
  <si>
    <t>Галогенная лампа накаливания, тип цоколя E27, мощность 75 Вт</t>
  </si>
  <si>
    <t>27.40.12.00.00.20.60.41.1</t>
  </si>
  <si>
    <t>Лампа люминесцентная, тип цоколя 2G10, мощность 8 Ватт</t>
  </si>
  <si>
    <t xml:space="preserve">Лампы люминесцентные </t>
  </si>
  <si>
    <t>27.40.15.00.00.10.30.13.1</t>
  </si>
  <si>
    <t>Лампа люминесцентная, тип цоколя 2G10, мощность 6 Ватт</t>
  </si>
  <si>
    <t>27.40.15.00.00.10.30.11.1</t>
  </si>
  <si>
    <t>Галогенная лампа накаливания, тип цоколя E27, мощность 15 Вт</t>
  </si>
  <si>
    <t>27.40.12.00.00.20.60.20.1</t>
  </si>
  <si>
    <t>Галогенная лампа накаливания, тип цоколя E14, мощность 400 Вт</t>
  </si>
  <si>
    <t>27.40.12.00.00.20.70.55.1</t>
  </si>
  <si>
    <t xml:space="preserve"> 36В       МО 36х100 </t>
  </si>
  <si>
    <t xml:space="preserve"> 36В       МО 36х60</t>
  </si>
  <si>
    <t>Лампа люминесцентная, тип цоколя h23, мощность 36 Ватт</t>
  </si>
  <si>
    <t>27.40.15.00.00.10.10.32.1</t>
  </si>
  <si>
    <t>Лампа люминесцентная, тип цоколя h23, мощность 18 Ватт</t>
  </si>
  <si>
    <t>27.40.15.00.00.10.10.21.1</t>
  </si>
  <si>
    <t>Лампа дуговая ртутная, ДРЛ-250</t>
  </si>
  <si>
    <t>Лампа дуговая ртутная</t>
  </si>
  <si>
    <t>27.40.15.00.00.20.10.11.1</t>
  </si>
  <si>
    <t>Лампа дуговая ртутная, ДРЛ-400</t>
  </si>
  <si>
    <t>27.40.15.00.00.20.10.12.1</t>
  </si>
  <si>
    <t>Е-40 TECHNO</t>
  </si>
  <si>
    <t>Металлогалогенная лампа, мощность 400 Вт</t>
  </si>
  <si>
    <t>Металлогалогенная лампа</t>
  </si>
  <si>
    <t>27.40.15.00.00.40.10.14.1</t>
  </si>
  <si>
    <t>220в Е-27 220х150</t>
  </si>
  <si>
    <t>ГОСТ 2239-70, тип ламп (газополная моноспиральная (аргоновая) Г220-230-500-1, мощность 500 Вт</t>
  </si>
  <si>
    <t>Лампа накаливания</t>
  </si>
  <si>
    <t>27.40.12.00.00.10.10.63.1</t>
  </si>
  <si>
    <t>220в Е-27 220х100</t>
  </si>
  <si>
    <t>ГОСТ 2239-70, тип ламп (биспиральная аргоновая) Б230-240-75-1, мощность 75 Вт</t>
  </si>
  <si>
    <t>27.40.12.00.00.10.10.34.1</t>
  </si>
  <si>
    <t xml:space="preserve">  220х500</t>
  </si>
  <si>
    <t xml:space="preserve"> 220в   Е-27          220х75</t>
  </si>
  <si>
    <t xml:space="preserve">  220в   Е-27          220х60</t>
  </si>
  <si>
    <t>ГОСТ 2239-70, тип ламп (биспиральная аргоновая) Б125-135-60, мощность 60 Вт</t>
  </si>
  <si>
    <t>27.40.12.00.00.10.10.22.1</t>
  </si>
  <si>
    <t xml:space="preserve">Лента </t>
  </si>
  <si>
    <t xml:space="preserve">саморегулирующая </t>
  </si>
  <si>
    <t>саморегулирующая</t>
  </si>
  <si>
    <t>Коробка соединительная</t>
  </si>
  <si>
    <t>февраль-март-
2013 год.</t>
  </si>
  <si>
    <t>27.12.24.12.11.11.11.30.1</t>
  </si>
  <si>
    <t>27.40.23.00.00.00.10.15.1</t>
  </si>
  <si>
    <t>Сигнальная лампа</t>
  </si>
  <si>
    <t>27.12.31.20.13.11.11.10.1</t>
  </si>
  <si>
    <t>Пускатель магнитный</t>
  </si>
  <si>
    <t>до 31 декабря 2013 год
по заявкам заказчика.</t>
  </si>
  <si>
    <t xml:space="preserve">до 30 июня  2013 год
по заявкам заказчика.
</t>
  </si>
  <si>
    <t xml:space="preserve">до 30 июня  2013 год
до 31 декабря 2013 год
по заявкам заказчика.
</t>
  </si>
  <si>
    <t>Май-июнь 2013 год</t>
  </si>
  <si>
    <t>Декабрь 2012 год
Май-июнь 2013 год</t>
  </si>
  <si>
    <t>Февраль-март 2013 год</t>
  </si>
  <si>
    <t>Декабрь 2012 год
июнь-июль 2013 год</t>
  </si>
  <si>
    <t>декабрь 2012 год
Февраль-март 2013 год</t>
  </si>
  <si>
    <t>февраль, март 2013 год
в течение 90 дней с момента заключения договора</t>
  </si>
  <si>
    <t>Декабрь 2012 год
Февраль-март 2013 год</t>
  </si>
  <si>
    <t>февраль, март 2013 год,
в течение 90 дней с момента заключения договора</t>
  </si>
  <si>
    <t xml:space="preserve">Труба полипропиленовая </t>
  </si>
  <si>
    <t>(PN20) Ø25мм</t>
  </si>
  <si>
    <t>Труба полипропиленовая</t>
  </si>
  <si>
    <t xml:space="preserve"> (PN20) Ø32мм</t>
  </si>
  <si>
    <t xml:space="preserve"> (PN20) Ø40мм</t>
  </si>
  <si>
    <t xml:space="preserve"> (PN20) Ø50мм</t>
  </si>
  <si>
    <t>Отвод полипропиленовая</t>
  </si>
  <si>
    <t xml:space="preserve"> Ø20мм, 90град.</t>
  </si>
  <si>
    <t xml:space="preserve">Отвод полипропиленовая </t>
  </si>
  <si>
    <t>Ø25мм, 90град.</t>
  </si>
  <si>
    <t xml:space="preserve"> Ø32мм, 90град.</t>
  </si>
  <si>
    <t>Ø40мм, 90град.</t>
  </si>
  <si>
    <t>Ø50мм, 90град.</t>
  </si>
  <si>
    <t>Адаптер</t>
  </si>
  <si>
    <t xml:space="preserve"> Ø20мм</t>
  </si>
  <si>
    <t xml:space="preserve"> Ø25мм</t>
  </si>
  <si>
    <t xml:space="preserve"> Ø50мм</t>
  </si>
  <si>
    <t xml:space="preserve">Труба полиэтиленовая </t>
  </si>
  <si>
    <t>электротехническая Ø80мм</t>
  </si>
  <si>
    <t xml:space="preserve">Труба гофрированная пластиковая </t>
  </si>
  <si>
    <t>электромонтажная Ø63мм</t>
  </si>
  <si>
    <t>28.12.15.00.00.00.10.11.1</t>
  </si>
  <si>
    <t>гидроагрегат</t>
  </si>
  <si>
    <t>вертикальный гидроагрегат</t>
  </si>
  <si>
    <t>Колпак сушильный</t>
  </si>
  <si>
    <t>Настенный</t>
  </si>
  <si>
    <t xml:space="preserve"> М24х210</t>
  </si>
  <si>
    <t>М24х100</t>
  </si>
  <si>
    <t xml:space="preserve"> М16х150</t>
  </si>
  <si>
    <t xml:space="preserve"> М16х100</t>
  </si>
  <si>
    <t>Гайка</t>
  </si>
  <si>
    <t xml:space="preserve"> М30 ГОСТ 5915-70</t>
  </si>
  <si>
    <t xml:space="preserve"> М27 ГОСТ 5915-70</t>
  </si>
  <si>
    <t xml:space="preserve"> М24 ГОСТ 5915-70</t>
  </si>
  <si>
    <t xml:space="preserve"> М20 ГОСТ 5915-70</t>
  </si>
  <si>
    <t xml:space="preserve"> М16 ГОСТ 5915-70</t>
  </si>
  <si>
    <t xml:space="preserve"> М12 ГОСТ 5915-70</t>
  </si>
  <si>
    <t xml:space="preserve"> М10.5.096 ГОСТ 9515-70</t>
  </si>
  <si>
    <t>Болт с двумя гайками и шайбой</t>
  </si>
  <si>
    <t xml:space="preserve"> М16х70</t>
  </si>
  <si>
    <t xml:space="preserve"> М16х60</t>
  </si>
  <si>
    <t>Болт с гайкой и шайбой</t>
  </si>
  <si>
    <t xml:space="preserve"> М16х50</t>
  </si>
  <si>
    <t xml:space="preserve"> М14х50</t>
  </si>
  <si>
    <t xml:space="preserve"> М12х70</t>
  </si>
  <si>
    <t xml:space="preserve">Болт с гайкой и шайбой </t>
  </si>
  <si>
    <t>М12х50</t>
  </si>
  <si>
    <t xml:space="preserve"> М12х35</t>
  </si>
  <si>
    <t>М10х55</t>
  </si>
  <si>
    <t xml:space="preserve"> М10х45</t>
  </si>
  <si>
    <t>М10х40</t>
  </si>
  <si>
    <t xml:space="preserve"> М8х45</t>
  </si>
  <si>
    <t xml:space="preserve"> М8х30</t>
  </si>
  <si>
    <t>М6х45</t>
  </si>
  <si>
    <t xml:space="preserve"> М6х40</t>
  </si>
  <si>
    <t xml:space="preserve"> М6х30</t>
  </si>
  <si>
    <t>Винт с гайкой</t>
  </si>
  <si>
    <t xml:space="preserve"> М3х20</t>
  </si>
  <si>
    <t xml:space="preserve">Шуруп саморез </t>
  </si>
  <si>
    <t>4,2х14</t>
  </si>
  <si>
    <t>Шуруп самонарезающий</t>
  </si>
  <si>
    <t xml:space="preserve"> 3,5х9 LN9</t>
  </si>
  <si>
    <t xml:space="preserve">Шуруп самонарезающий </t>
  </si>
  <si>
    <t>3х16</t>
  </si>
  <si>
    <t>Шуруп саморез</t>
  </si>
  <si>
    <t xml:space="preserve"> 3,5х16</t>
  </si>
  <si>
    <t xml:space="preserve"> 3,5х19</t>
  </si>
  <si>
    <t xml:space="preserve"> 3,5х25</t>
  </si>
  <si>
    <t xml:space="preserve"> 3,5х35</t>
  </si>
  <si>
    <t xml:space="preserve"> 3,5х45</t>
  </si>
  <si>
    <t xml:space="preserve"> 3,5х55</t>
  </si>
  <si>
    <t xml:space="preserve"> 3,8х64</t>
  </si>
  <si>
    <t xml:space="preserve"> 3,8х70</t>
  </si>
  <si>
    <t xml:space="preserve"> 4,8х89</t>
  </si>
  <si>
    <t xml:space="preserve"> 4,8х102</t>
  </si>
  <si>
    <t>Дюбель с шурупом</t>
  </si>
  <si>
    <t xml:space="preserve"> 6/50</t>
  </si>
  <si>
    <t>Дюбель металический с полукольцом</t>
  </si>
  <si>
    <t xml:space="preserve"> М6х70</t>
  </si>
  <si>
    <t>Дюбель-гвозди монтажные</t>
  </si>
  <si>
    <t xml:space="preserve"> 4,5х50мм</t>
  </si>
  <si>
    <t xml:space="preserve">Дюбель-гвозди для ручной забивки </t>
  </si>
  <si>
    <t>4,5х50мм</t>
  </si>
  <si>
    <t>Дюбель-гвозди для ручной забивки</t>
  </si>
  <si>
    <t xml:space="preserve"> 4,5х60мм</t>
  </si>
  <si>
    <t>Гвозди строительные</t>
  </si>
  <si>
    <t xml:space="preserve"> К 1,2х20</t>
  </si>
  <si>
    <t xml:space="preserve">Гвозди строительные </t>
  </si>
  <si>
    <t>К 1,4х32</t>
  </si>
  <si>
    <t xml:space="preserve"> К 1,6х40</t>
  </si>
  <si>
    <t xml:space="preserve"> К 2,5х50</t>
  </si>
  <si>
    <t xml:space="preserve"> К 2,5х60</t>
  </si>
  <si>
    <t xml:space="preserve"> К 3х70</t>
  </si>
  <si>
    <t xml:space="preserve"> К 3х80</t>
  </si>
  <si>
    <t>К 3,5х90</t>
  </si>
  <si>
    <t xml:space="preserve"> К 4х100</t>
  </si>
  <si>
    <t xml:space="preserve"> К 5х120</t>
  </si>
  <si>
    <t xml:space="preserve"> К 5х150</t>
  </si>
  <si>
    <t xml:space="preserve">Гвозди шиферные </t>
  </si>
  <si>
    <t>4х120</t>
  </si>
  <si>
    <t>Шуруп кровельный</t>
  </si>
  <si>
    <t xml:space="preserve"> 4,8х70</t>
  </si>
  <si>
    <t>Контргайка стальная</t>
  </si>
  <si>
    <t xml:space="preserve"> Ø15</t>
  </si>
  <si>
    <t xml:space="preserve"> Ø12</t>
  </si>
  <si>
    <t>Сгон стальной</t>
  </si>
  <si>
    <t xml:space="preserve"> Ø40</t>
  </si>
  <si>
    <t>Муфта стальная</t>
  </si>
  <si>
    <t>Патрубка стальная</t>
  </si>
  <si>
    <t xml:space="preserve"> Ø20</t>
  </si>
  <si>
    <t>Кронштейн радиаторный</t>
  </si>
  <si>
    <t>Декабрь 2012 год
февраль, март  2013 год</t>
  </si>
  <si>
    <t xml:space="preserve">Февраль-март 2013 год </t>
  </si>
  <si>
    <t>Декабрь 2012 год
февраль-март 2013 год</t>
  </si>
  <si>
    <t>Июнь-июль 2013 годдекабрь</t>
  </si>
  <si>
    <t xml:space="preserve">Декабрь 2012 год,
 март-апрель 2013 год
</t>
  </si>
  <si>
    <t xml:space="preserve"> Март-апрель 2013 год</t>
  </si>
  <si>
    <t>Июнь, июль, август 2013г</t>
  </si>
  <si>
    <t xml:space="preserve"> Февраль, март
Июнь, июль, август 2013г</t>
  </si>
  <si>
    <t>Март-апрель 2013 год</t>
  </si>
  <si>
    <t>стальной горячекатаный круглый, д 8 мм ГОСТ 2590-2006 Ст3сп</t>
  </si>
  <si>
    <t xml:space="preserve">январь, февраль,март,  июнь, июль, август 2013 год
</t>
  </si>
  <si>
    <t xml:space="preserve">январь, февраль,март 2013 год
</t>
  </si>
  <si>
    <t>Июнь, июль, август 
2013 год</t>
  </si>
  <si>
    <t xml:space="preserve">Декабрь2012год
 </t>
  </si>
  <si>
    <t>Декабрь2012год
 апрель-май</t>
  </si>
  <si>
    <t>Декабрь 2012год
 апрель-май</t>
  </si>
  <si>
    <t>Декабрь2012г, февраль-март 2013 год</t>
  </si>
  <si>
    <t xml:space="preserve">Декабрь2012г, </t>
  </si>
  <si>
    <t>апрель, май, июнь 2013 год</t>
  </si>
  <si>
    <t>январь, февраль,март, 
апрель, май, июнь 2013 год</t>
  </si>
  <si>
    <t>Декабрь2012г</t>
  </si>
  <si>
    <t>Декабрь 2012г,
февраль-март 2013 год</t>
  </si>
  <si>
    <t xml:space="preserve"> апрель, май июнь 2013 год</t>
  </si>
  <si>
    <t>февраль,март, 
апрель,май июнь 2013 год</t>
  </si>
  <si>
    <t>стальные гнутые замкнутые сварные квадратные, длиной от 6 до 12 м. ГОСТ 30245-2004 оцинкованный стальной С10-1000-0,7</t>
  </si>
  <si>
    <t>Декабрь 2012 год-
Январь 2013 год</t>
  </si>
  <si>
    <t>Декабрь 2012 год-
Январь 2013 год
Апрель-май</t>
  </si>
  <si>
    <t>январь, февраль, 
март  
июнь,июль,август 2013г</t>
  </si>
  <si>
    <t>июнь,июль,август 2013г</t>
  </si>
  <si>
    <t xml:space="preserve"> февраль, март  2013г</t>
  </si>
  <si>
    <t>Февраль, март 2013 год</t>
  </si>
  <si>
    <t xml:space="preserve">апрель,май,июнь
2013 год </t>
  </si>
  <si>
    <t>Декабрь 2012г- январь 2013 год
Февраль, март</t>
  </si>
  <si>
    <t xml:space="preserve">Декабрь 2012г- январь 2013 год
</t>
  </si>
  <si>
    <t>январь, февраль, март,
апрель, май июнь 2013 год</t>
  </si>
  <si>
    <t>январь, февраль, март 2013 год</t>
  </si>
  <si>
    <t>Декабрь 2012 год,
Февраль, май-июнь 2013 год</t>
  </si>
  <si>
    <t xml:space="preserve">Декабрь 2012 год, март-апрель 2013 год
</t>
  </si>
  <si>
    <t>январь, февраль, март
 с даты вступления в силу договора поставка по заявкам до 31 декабря 2013 года.</t>
  </si>
  <si>
    <t>с даты вступления в силу договора, поставка по заявкам до 31 декабря 2013 года.</t>
  </si>
  <si>
    <t>Февраль-март 
апрель-май 2013г</t>
  </si>
  <si>
    <t xml:space="preserve">декабрь 2012год-январь 2013год
апрель-май </t>
  </si>
  <si>
    <t>Зимняя добавка «Криопласт П25-1»</t>
  </si>
  <si>
    <t>Август-сентябрь 2013 год</t>
  </si>
  <si>
    <t>Декабрь  2012 год
май-июнь 2013 год</t>
  </si>
  <si>
    <t>Февраль-март
Май-июнь
2013 год.</t>
  </si>
  <si>
    <t>Январь-февраль
май-июнь
2013 год.</t>
  </si>
  <si>
    <t>рулон</t>
  </si>
  <si>
    <t>736</t>
  </si>
  <si>
    <t>50%</t>
  </si>
  <si>
    <t>0%</t>
  </si>
  <si>
    <t>Способ закупок</t>
  </si>
  <si>
    <t>Условия поставки по ИНКОТЕРМС 2010Условия поставки по ИНКОТЕРМС 2010</t>
  </si>
  <si>
    <t>14.12.11.00.00.70.11.20.1</t>
  </si>
  <si>
    <t>Костюм мужской</t>
  </si>
  <si>
    <t>Для защиты от производственных загрязнений нефтепродуктами. Состоит из куртки и брюк, летний, из  хлопчатобумажной ткани с химическими волокнами. ГОСТ 12.4.111-82.</t>
  </si>
  <si>
    <t>Костюм  летний</t>
  </si>
  <si>
    <t>РК, Мангистауская обл, г: Актау  23 мкр.ТОО "ОСС" офис АСМУ</t>
  </si>
  <si>
    <t>февраль-март
2013 год</t>
  </si>
  <si>
    <t>авансовый платеж - 30%, оставшаяся часть в течении 30 рабочих дней с момента подписания акта приема-передачи поставленных товаров</t>
  </si>
  <si>
    <t>Костюм ИТР летний</t>
  </si>
  <si>
    <t>авансовый платеж -30%, оставшаяся часть в течении 30 рабочих дней с момента подписания акта приема-передачи поставленных товаров</t>
  </si>
  <si>
    <t>14.12.11.00.00.91.10.19.1</t>
  </si>
  <si>
    <t>Костюм</t>
  </si>
  <si>
    <t>брезентовый, для защиты от искр и брызг расплавленного металла</t>
  </si>
  <si>
    <t xml:space="preserve">костюм сварочный летний </t>
  </si>
  <si>
    <t>14.12.11.00.00.70.12.20.1</t>
  </si>
  <si>
    <t>Для защиты от производственных загрязнений нефтепродуктами. Состоит из куртки и брюк, утепленный, из  хлопчатобумажной ткани с химическими волокнами. ГОСТ 12.4.111-82.</t>
  </si>
  <si>
    <t>костюм зимний,  куртка зимняя, двойная, состоит из верхней и внутренней куртки. Верхняя с воротником стойкой, центральной застежкой на молнию закрытой планкой, настрочной кулиской. Внутренняя с центральной застежкой на молнию, закрытой планкой, трикотажным воротником стойкой, ткань верха – влагозащитная, подклад – шелк, цвет основной – темно-синий, контрастный - красный. Полукомбинезон зимний на утепляющей прокладке с высоким стеганым поясом, ткань верха – влагозащитная, подклад – шелк, цвет основной – темно-синий
   логотип    предприятия</t>
  </si>
  <si>
    <t>Апрель 2013г</t>
  </si>
  <si>
    <t>Костюм ИТР зимний</t>
  </si>
  <si>
    <t>костюм сварочный зимний ГОСТ 12.4.045-87, куртка с потайной застежкой на пуговицах, карманами в боковых швах, воротник отделан бязью. На кокетке спинки и под проймами рукавов-вентиляционные отверстие для воздухообмена, рукава с напульсниками, брюки с застежкой на пуговицах в боковых швах, отстегиваемая, утепленная подкладка, ткань - брезент со спилковыми накладками, цвет - хаки. Утеплитель: 2 слоя ватина, х/б</t>
  </si>
  <si>
    <t>14.12.11.00.00.20.11.10.1</t>
  </si>
  <si>
    <t xml:space="preserve">Комплект мужской </t>
  </si>
  <si>
    <t xml:space="preserve"> Из 100% хлопка. Комплект мужской.Состоит из куртки и брюк, летний. ГОСТ 19216-81</t>
  </si>
  <si>
    <t>костюм летний для СБ Куртка прямая, с застёжкой доверху, разъёмную тесьму - молнию (YKK), с отложным воротником. Брюки прямые с карманами отрезными бочком, ткань - содержание хлопка не менее 30%, цвет КМФ зеленый</t>
  </si>
  <si>
    <t>14.12.11.00.00.20.10.10.1</t>
  </si>
  <si>
    <t>Из 100% хлопка. Комплект мужской. Состоит из куртки и брюк, зимний. ГОСТ 19216-81</t>
  </si>
  <si>
    <t>костюм зимний для СБ Куртка с застежкой на молнии,закрытой планкой на пуговицах или кнопках.Карманы накладные с клапаном,ткань смесовая,хлопок 35%,цвет КМФ зеленый,Полукомбинезон зимний на утепляющей прокладке с высоким стеганым поясом, ткань смесовая 35% хлопок,цвет КМФ зеленый</t>
  </si>
  <si>
    <t>14.12.30.00.00.10.10.18.1</t>
  </si>
  <si>
    <t xml:space="preserve">Кепи </t>
  </si>
  <si>
    <t>летнее</t>
  </si>
  <si>
    <t xml:space="preserve"> головной убор СБГОСТ 17-635-87, кепи из основной ткани с клапаном на кнопках, цвет КМФ - зелёный</t>
  </si>
  <si>
    <t>14.12.30.00.00.10.10.14.1</t>
  </si>
  <si>
    <t>Футболка</t>
  </si>
  <si>
    <t>с короткими рукавами</t>
  </si>
  <si>
    <t>футболка камуфляжная Цвет - зеленый и синий камуфляж. Ткань Х/Б, плотность ткани 160, хлопок 100%</t>
  </si>
  <si>
    <t>14.12.30.00.00.20.10.11.1</t>
  </si>
  <si>
    <t>Жилет</t>
  </si>
  <si>
    <t xml:space="preserve">сигнальная одежда, выполнена с применением фоновых тканей красного, желтого или оранжевого цвета. Из световозвращающего материала. </t>
  </si>
  <si>
    <t>ТУ 8577-012-0857-0932-98 х/б со светоотражающими полосами, цвет лимонный, размер 50-54 Логотип ТОО ОСС</t>
  </si>
  <si>
    <t>Апрель, май 2013г</t>
  </si>
  <si>
    <t>14.12.12.00.00.70.11.14.1</t>
  </si>
  <si>
    <t>Комбинезон мужской</t>
  </si>
  <si>
    <t>комбинезоны из хлопчатобумажной ткани, смешанной с другими волокнами, летние. ГОСТ 27575-87</t>
  </si>
  <si>
    <t>Комб-он для зашиты от пыли и замаз</t>
  </si>
  <si>
    <t>14.12.30.00.00.60.10.10.1</t>
  </si>
  <si>
    <t>Халат</t>
  </si>
  <si>
    <t>женский, тип А. ГОСТ 12.4.131-83</t>
  </si>
  <si>
    <t>ГОСТ 12.4.131-83, ТО (08240), ткань: смесовая, состав: 65% - п/э, 35% - х/б, 120 г/кв.м, цвет- синий</t>
  </si>
  <si>
    <t>15.20.31.00.00.00.10.17.1</t>
  </si>
  <si>
    <t>Сапоги мужские</t>
  </si>
  <si>
    <t>с верхом из юфтевой или хромовой кожи, на подошве из резины, кожи или полимерных материалов, утепленные, с подноском защитным металлическим, масло-бензо-кислото-щелочно-стойкой подошвой</t>
  </si>
  <si>
    <t xml:space="preserve">Сапоги утеплённые </t>
  </si>
  <si>
    <t>пара</t>
  </si>
  <si>
    <t>15.20.31.00.00.00.14.15.1</t>
  </si>
  <si>
    <t>Ботинки мужские</t>
  </si>
  <si>
    <t>с верхом из юфтевой или хромовой кожи, на подошве из резины, кожи или полимерных материалов, утепленные, с подноском защитным металлическим, маслобензостойкой подошвой</t>
  </si>
  <si>
    <t>Ботинки утеплённые</t>
  </si>
  <si>
    <t>15.20.31.00.00.00.10.25.1</t>
  </si>
  <si>
    <t>их кирзового или комбинированного верха, с металлическим защитным подноском, на комбинированной подошве из резины, кожи или полимерных материалов, стойкой к маслам и нефтепродуктам</t>
  </si>
  <si>
    <t>кирзовые на литой подошве ГОСТ 12.4.137-84, ГОСТ 28507-90 (F117) маслостойкая подошва, верх из качественной натуральной кожи с водоотталкивающей пропиткой, износостойкая полиуретановая подошва, протектор со специальным рефлением, материал верха - натруальная кожа, ВО, цвет - чёрный</t>
  </si>
  <si>
    <t>Январь, февраль  2013г</t>
  </si>
  <si>
    <t>15.20.31.00.00.00.14.12.1</t>
  </si>
  <si>
    <t>с верхом из юфтевой или хромовой кожи, на подошве из резины, кожи или полимерных материалов, с подноском защитным металлическим, маслобензостойкой подошвой</t>
  </si>
  <si>
    <t>ГОСТ 5394-89 Ботинки летние с металлическим подноском, подошва маслобензостойкая, метод крепления литьевой, материал верха - кожа натуральная ГОСТ 12.4.137-2001</t>
  </si>
  <si>
    <t>15.20.11.00.00.00.10.10.1</t>
  </si>
  <si>
    <t>Сапоги резиновые формовые мужские</t>
  </si>
  <si>
    <t>общего назначения, резиновый верх, внутренняя текстильная подкладка, резиновая рифленая подошва с каблуком, ГОСТ 5375-79</t>
  </si>
  <si>
    <t>ГОСТ 5375-79 (F14), верх сапога из негладкой лакированной черной резины, материал - резина, цвет - черный, высота 38-40см</t>
  </si>
  <si>
    <t>апрель, май  2013г</t>
  </si>
  <si>
    <t>авансовый платеж -0%, оставшаяся часть в течении 30 рабочих дней с момента подписания акта приема-передачи поставленных товаров</t>
  </si>
  <si>
    <t>15.20.11.00.00.00.10.13.1</t>
  </si>
  <si>
    <t>рыбацкие,  резиновый верх, внутренняя текстильная подкладка, резиновая рифленая подошва с каблуком, с резинотканевой надставкой, ГОСТ 5375-79</t>
  </si>
  <si>
    <t>Сапоги рыбацкие Резина, ГОСТ 5375 - 79</t>
  </si>
  <si>
    <t>Валенки мужские</t>
  </si>
  <si>
    <t>из грубой  овечьей натуральной шерсти, с резиновой подошвой, ГОСТ 18724-88</t>
  </si>
  <si>
    <t>Подошва из резины препятствует скольжению, намоканию и истиранию.Материал верха - 100 % шерсть. Подошва - резина. ГОСТ 18724-88</t>
  </si>
  <si>
    <t>Январь 2013г</t>
  </si>
  <si>
    <t>авансовый платеж -30%, 60% в течении 30 календарных дней с момента подписания акта приема-передачи поставленных товаров, 10% после акта сверки</t>
  </si>
  <si>
    <t>14.12.30.00.00.80.10.10.1</t>
  </si>
  <si>
    <t>Рукавицы специальные</t>
  </si>
  <si>
    <t>для защиты от механических воздействий, тип Б, ГОСТ 12.4.010-75</t>
  </si>
  <si>
    <t>Брезентовые с огнеупорной пропиткой, усиленной двойной внутренней строчкой по наружному контуру</t>
  </si>
  <si>
    <t>14.12.30.00.00.80.16.40.1</t>
  </si>
  <si>
    <t>Перчатки технические</t>
  </si>
  <si>
    <t>Морозоустойчивые (до-40-45С), маслобензостойкие перчатки с ПВХ покрытием, утепленные подкладкой из х/б материала</t>
  </si>
  <si>
    <t xml:space="preserve"> январь 2013г</t>
  </si>
  <si>
    <t>14.12.30.00.00.80.16.10.1</t>
  </si>
  <si>
    <t>резиновые, тип 1,  ГОСТ 20010-93</t>
  </si>
  <si>
    <t>январь 2013г</t>
  </si>
  <si>
    <t>14.12.30.00.00.80.17.11.1</t>
  </si>
  <si>
    <t>Краги</t>
  </si>
  <si>
    <t>спилковые, пятипалые, утепленные</t>
  </si>
  <si>
    <t>14.12.30.00.00.80.16.20.1</t>
  </si>
  <si>
    <t>трикотажные,с точечным покрытием ПВХ, хлопчатобумажные</t>
  </si>
  <si>
    <t>14.12.30.00.00.80.16.25.1</t>
  </si>
  <si>
    <t>комбинированные, спилковые с х/б, усиленные</t>
  </si>
  <si>
    <t>32.99.11.00.00.00.14.12.1</t>
  </si>
  <si>
    <t xml:space="preserve">Респиратор </t>
  </si>
  <si>
    <t xml:space="preserve">противоаэрозольный </t>
  </si>
  <si>
    <t>респиратор ТУ 6-16-2486-81 "Лепесток"</t>
  </si>
  <si>
    <t>январь, февраль  2013г</t>
  </si>
  <si>
    <t>32.99.11.00.00.00.14.14.1</t>
  </si>
  <si>
    <t>пыле-газозащитный</t>
  </si>
  <si>
    <t>Респираторная маска</t>
  </si>
  <si>
    <t>32.99.11.00.00.00.14.10.1</t>
  </si>
  <si>
    <t>противогазовый</t>
  </si>
  <si>
    <t>Респиратор сварщика</t>
  </si>
  <si>
    <t>32.99.11.00.00.15.20.30.1</t>
  </si>
  <si>
    <t>Наушники</t>
  </si>
  <si>
    <t>Наушники малых размеров L, ГОСТ Р 12.4.208-99</t>
  </si>
  <si>
    <t>наушники противошумные Степень подавления шума (SNR) 20 дБ ГОСТ  Р 12.4.208.99</t>
  </si>
  <si>
    <t>32.99.11.00.00.14.02.01.1</t>
  </si>
  <si>
    <t xml:space="preserve">Щиток </t>
  </si>
  <si>
    <t>защитный лицевой для электросварщиков, ГОСТ 12.4.035-78</t>
  </si>
  <si>
    <t>Щиток электросварщика</t>
  </si>
  <si>
    <t>32.99.11.00.00.00.16.20.1</t>
  </si>
  <si>
    <t>Стекло ТИСС</t>
  </si>
  <si>
    <t>Стекло (светофильтр) ТИС С4</t>
  </si>
  <si>
    <t xml:space="preserve">стекло Тёмное С4 к щиту сварщика </t>
  </si>
  <si>
    <t>32.50.42.00.00.00.13.09.1</t>
  </si>
  <si>
    <t>Защитные очки</t>
  </si>
  <si>
    <t>Очки защитные для летчиков, автомобилистов, мотоциклистов, альпинистов, химиков, сварщиков, литейщиков, для использования под водой и т.д.</t>
  </si>
  <si>
    <t xml:space="preserve">очки защитные ГОСТ Р 12.4.013-97 Защитные открытые. Регулируемый угол наклона панорамного стекла из оптически прозрачного материала. </t>
  </si>
  <si>
    <t>32.50.42.00.00.00.13.10.1</t>
  </si>
  <si>
    <t>Очки защитные (кроме солнцезащитных) и аналогичные оптические приборы из обычного или безосколочного стекла</t>
  </si>
  <si>
    <t xml:space="preserve">очки защитные с непрямой вентиляциейГОСТ Р 12.4.013-97 Закрытые очки с непрямой вентиляцией. Обтюратор из ПВХ. Панорамное стекло из оптически прозрачного стекла. </t>
  </si>
  <si>
    <t>32.99.11.00.00.00.10.40.1</t>
  </si>
  <si>
    <t>Каска с защитой для глаз</t>
  </si>
  <si>
    <t>Материал изготовления - пластмасса</t>
  </si>
  <si>
    <t xml:space="preserve">Каска - маска сварщика </t>
  </si>
  <si>
    <t>20.41.31.00.00.10.20.10.1</t>
  </si>
  <si>
    <t>Мыло хозяйственное</t>
  </si>
  <si>
    <t>твердое, 1 группы, 72%, ГОСТ 30266-95</t>
  </si>
  <si>
    <t>январь- сентябрь, поставка  по заявкам Заказчика</t>
  </si>
  <si>
    <t>32.99.11.00.00.00.10.10.1</t>
  </si>
  <si>
    <t>Каска</t>
  </si>
  <si>
    <t>ГОСТ 12.4.207-99. Каска "Труд" защитная предназначены для предотвращения или уменьшения воздействия на голову работающих опасных производственных факторов: механических воздействий, брызг воды и агрессивных жидкостей от 50С до +50С, электрическая изоляция до - 2000В, материал полиэтилен, цвет белый</t>
  </si>
  <si>
    <t>февраль, март 2013г</t>
  </si>
  <si>
    <t xml:space="preserve">Материал изготовления - пластмасса.                                                            </t>
  </si>
  <si>
    <t>Каска строительная с подшлемником (цвет оранжевый)</t>
  </si>
  <si>
    <t>14.12.30.00.00.70.10.11.1</t>
  </si>
  <si>
    <t>Подшлемник</t>
  </si>
  <si>
    <t>утепленный</t>
  </si>
  <si>
    <t>подшлемник зимний Применяется при строительстве и проведении монтажных работ. Утеплённый подшлемник регулируется шнуровкой. Пелерина, закрывающая затылочную часть головы. Спереди подшлемник фиксируется с помощью хлястика и пряжки. ТУ 8579-001-00303692-2000. Ткань верха: Балтика С84, хлопок 50%, полиэфир - 50%, утеплитель ватин, цвет - черный</t>
  </si>
  <si>
    <t>13.92.29.00.00.00.60.13.1</t>
  </si>
  <si>
    <t xml:space="preserve">Предохранительный пояс  </t>
  </si>
  <si>
    <t>Предохранительные пояса лямочные страховочные, ГОСТ Р 12.4.184-95</t>
  </si>
  <si>
    <t>Предохранительный лямочный  ПП-Л, ПМ-Н</t>
  </si>
  <si>
    <t>апрель, май 2013г</t>
  </si>
  <si>
    <t>21.20.24.00.00.00.34.20.1</t>
  </si>
  <si>
    <t>Аптечка универсальная (автомобильная)</t>
  </si>
  <si>
    <t xml:space="preserve">Комплектуется в пластиковый чемоданчик с внутренними перегородками и удобными замками. </t>
  </si>
  <si>
    <t xml:space="preserve">аптечки универсальныеТУ 9398-007-42965160-01 Аптечка Универсальная </t>
  </si>
  <si>
    <t>13.99.13.00.00.00.70.10.1</t>
  </si>
  <si>
    <t>Войлок юртовый (кошма)</t>
  </si>
  <si>
    <t>противопожарный</t>
  </si>
  <si>
    <t>Противопожарное полотно служит для локализации горения в начальной стадии пожара, тушения горящей одежды на пострадавшем. При проведении огневых работ противопожарное полотно защищает горючие конструкции и оборудоваие. Температурный режим до 300°C.</t>
  </si>
  <si>
    <t>28.29.22.00.00.00.11.16.1</t>
  </si>
  <si>
    <t>огнетушитель переносной</t>
  </si>
  <si>
    <t>огнетушитель переносной порошковый</t>
  </si>
  <si>
    <t xml:space="preserve">Огнетушитель порошковый ОП-5. Рабочие температуры от -40 0Сдо +50 0С; Длина струи огнетушащего вещества -3,5 м; Время подачи огнетушащего средства -6 сек; Огнетушащая способность(площадь, кв.м.)-2А; 89В (2,80); Количество огнетушащего вещества -5 кг; </t>
  </si>
  <si>
    <t>Огнетушитель порошковый ОП-8. Рабочая температура от -400 Сдо +500 С;Длина струи огнетушащего вещества -4,5 м; Время подачи огнетушащегосредства -15 сек; Огнетушащая способность (площадь, кв.м.) - 4А; 114В(4,5); Кол-во огнетушащего вещества -8 кг; Рабочие давление, МПа(кгс/м2) при t=20+/-5 градусов - 1,17.....1,57 (12....16); Габаритныеразмеры - 480мм*350 мм*355 мм. Масса - 11,3.....13,0 кг.</t>
  </si>
  <si>
    <t xml:space="preserve">Огнетушитель порошковый ОП-1. Рабочие температуры от -400 С до +500 С;Длина струи огнетушащего вещества -4,5 м; Время подачи огнетушащегосредства - 10 сек; Огнетушащая способность (площадь, кв.м.) - 4А; 144В;Кол-во огнетушащего вещества -1 кг; Рабочее давление, МПа при t=20+/-5градусов - 1,17....1,57 (12....16); Габаритные размеры - 628мм*350 мм*355 мм. Масса, не более - 14 кг. </t>
  </si>
  <si>
    <t>20.41.31.00.00.10.40.10.1</t>
  </si>
  <si>
    <t>Порошок стиральный</t>
  </si>
  <si>
    <t>предназначен для стирки изделий из различных тканей, ГОСТ 25644-96</t>
  </si>
  <si>
    <t>февраль, март 2013г.</t>
  </si>
  <si>
    <t xml:space="preserve">РК, Мангистауская обл, г: Актау  23 мкр.офис ТОО "ОСС" </t>
  </si>
  <si>
    <t>20.41.32.00.00.00.30.30.1</t>
  </si>
  <si>
    <t>Средство для чистки унитаза</t>
  </si>
  <si>
    <t>порошкообразное  для чистки и дезинфекции унитаза</t>
  </si>
  <si>
    <t>Декабрь 2012г.февраль 2013г</t>
  </si>
  <si>
    <t>20.41.32.00.00.00.30.40.2</t>
  </si>
  <si>
    <t>гелеобразное для чистки и дезинфекции унитаза</t>
  </si>
  <si>
    <t>Литр (куб. дм.)</t>
  </si>
  <si>
    <t>20.41.32.00.00.00.20.10.1</t>
  </si>
  <si>
    <t>Средство для мытья стекол</t>
  </si>
  <si>
    <t>предназначен для мытья всех типов стеклянных и зеркальных поверхностей</t>
  </si>
  <si>
    <t>бутылка</t>
  </si>
  <si>
    <t>32.91.11.00.00.00.12.30.1</t>
  </si>
  <si>
    <t>Веник</t>
  </si>
  <si>
    <t>Из материалов растительного происхождения</t>
  </si>
  <si>
    <t>13.92.29.00.00.00.50.40.2</t>
  </si>
  <si>
    <t xml:space="preserve">Салфетка </t>
  </si>
  <si>
    <t>Салфетки хлопковые безворсовые</t>
  </si>
  <si>
    <t>22.29.23.00.00.00.11.37.1</t>
  </si>
  <si>
    <t>Ведро</t>
  </si>
  <si>
    <t>ведро пластиковое 21л., с контрольной пломбой (круглое), диаметр крышки  326 мм, высота 332 мм</t>
  </si>
  <si>
    <t>14.12.30.00.00.80.16.43.1</t>
  </si>
  <si>
    <t>из латекса, хозяйственные</t>
  </si>
  <si>
    <t>Декабрь 2012г. Февраль 2013г</t>
  </si>
  <si>
    <t>20.41.41.00.00.00.20.10.1</t>
  </si>
  <si>
    <t>Средство для дезинфекции</t>
  </si>
  <si>
    <t>дезодорирующее средство для дезинфекции, дезодорации и санации помещений</t>
  </si>
  <si>
    <t>16.29.11.00.00.00.00.35.1</t>
  </si>
  <si>
    <t>Швабра</t>
  </si>
  <si>
    <t>Швабра деревянная</t>
  </si>
  <si>
    <t>20.41.43.00.00.00.10.10.1</t>
  </si>
  <si>
    <t>Полироль</t>
  </si>
  <si>
    <t>полироли для мебели</t>
  </si>
  <si>
    <t>17.22.11.10.00.00.00.10.2</t>
  </si>
  <si>
    <t>Бумага туалетная</t>
  </si>
  <si>
    <t>однослойная, ширина не менее 90 мм, длина не менее 30 м</t>
  </si>
  <si>
    <t>20.41.41.00.00.00.10.10.3</t>
  </si>
  <si>
    <t>Освежитель воздуха</t>
  </si>
  <si>
    <t>освежители воздуха и арома-средства, для  устранения неприятного запаха в помещениях (комната, ванна, туалеты)</t>
  </si>
  <si>
    <t>17.12.13.40.10.00.00.10.1</t>
  </si>
  <si>
    <t xml:space="preserve">Бумага </t>
  </si>
  <si>
    <t>формат А4, плотность 80г/м2, 21х29,5 см</t>
  </si>
  <si>
    <t>17.12.13.40.10.00.00.50.1</t>
  </si>
  <si>
    <t>формат А3, плотность 80г/м2, 420мм</t>
  </si>
  <si>
    <t>17.12.13.20.00.00.00.50.1</t>
  </si>
  <si>
    <t>основа для бумаги теплочувствительной</t>
  </si>
  <si>
    <t>для факса, факсовые ролики, белый, плотность 80г/кв.м, масса 1кв.м 80г, ширина 210мм, диаметр 800мм, температура 18-25С</t>
  </si>
  <si>
    <t>17.23.12.30.00.00.00.50.1</t>
  </si>
  <si>
    <t>Бумага для заметок</t>
  </si>
  <si>
    <t>настольный, размер 8х8 см, 1000 листов</t>
  </si>
  <si>
    <t>одна пачка</t>
  </si>
  <si>
    <t>13.93.11.00.00.20.16.10.1</t>
  </si>
  <si>
    <t>Дорожка</t>
  </si>
  <si>
    <t>Безворсовые узелковые дорожки, образуются одной системой нитей основы и утка, из прочих материалов, включая смешанные. С односторонним рисунком. Рисунок односторонних переплетений образуется путем отбивки узорообразующей нитью каждой пары основных нитей</t>
  </si>
  <si>
    <t>Дорожка межкроватная (ширина 1м)</t>
  </si>
  <si>
    <t>Март 2013г.</t>
  </si>
  <si>
    <t>13.92.12.00.00.44.12.00.1</t>
  </si>
  <si>
    <t>Постельное белье из прочих тканей</t>
  </si>
  <si>
    <t>Полуторный комплект постельного белья из прочих тканей очень высокой плотности плетения (130—280 нитей/см²) . Состоит обычно из одного пододеяльника, одной простыни и одной или двух наволочек , ГОСТ 31307-2005</t>
  </si>
  <si>
    <t>1,5-спальный,стандарт,сатин,с двумя наволочками 60х60 см, в постельных тонах.</t>
  </si>
  <si>
    <t>20.14.19.00.00.20.50.10.1</t>
  </si>
  <si>
    <t>Дихлорфторметан (Фреон R22)</t>
  </si>
  <si>
    <t>Однокомпонентный бесцветный газ со слабым запахом хлороформа. В зависимости от давления имеет температуру кипения от +10 до -70°С и температуру конденсации не выше +50°С. При нормальном атмосферном давлении кипит при температуре -30°С</t>
  </si>
  <si>
    <t>R-22  в баллоне 13,6 кг.</t>
  </si>
  <si>
    <t>февраль,март 2013г.</t>
  </si>
  <si>
    <t>28.13.23.00.00.00.15.10.1</t>
  </si>
  <si>
    <t>компрессор на аммиаке</t>
  </si>
  <si>
    <t>компрессор для работы на фреонах (R12, R22, R502 и др.)</t>
  </si>
  <si>
    <t>мотор-компрессор Ратационный,для сплит-систем №18</t>
  </si>
  <si>
    <t>Ратационный,для сплит-систем №12</t>
  </si>
  <si>
    <t>28.14.11.48.00.00.00.08.1</t>
  </si>
  <si>
    <t>Арматура</t>
  </si>
  <si>
    <t>Арматура для холодильных установок, тепловых насосов специальная,</t>
  </si>
  <si>
    <t>Клапан Шредера для разных трубок CT-7000, универсальный</t>
  </si>
  <si>
    <t>27.51.11.01.01.01.02.40.1</t>
  </si>
  <si>
    <t>Холодильник</t>
  </si>
  <si>
    <t>Отдельностоящй. Однокамерный. С морозильным отделом. Общий объем от 150 до 199 литров.</t>
  </si>
  <si>
    <t>Бирюса-8ЕК-1</t>
  </si>
  <si>
    <t>январь, февраль 2013г.</t>
  </si>
  <si>
    <t>Площадь охлаждения 30м2</t>
  </si>
  <si>
    <t>Площадь охлаждения 35м2</t>
  </si>
  <si>
    <t>27.51.26.02.01.00.00.10.1</t>
  </si>
  <si>
    <t>Радиатор</t>
  </si>
  <si>
    <t>Отопительный циркуляционный жидконаполненный.</t>
  </si>
  <si>
    <t>26.20.16.11.13.11.11.10.1</t>
  </si>
  <si>
    <t>Картридж</t>
  </si>
  <si>
    <t>Тонерный. Черный.</t>
  </si>
  <si>
    <t xml:space="preserve"> HP СE285A  МАК</t>
  </si>
  <si>
    <t>Февраль,март  2013г</t>
  </si>
  <si>
    <t>с даты вступления в силу договора до 31 декабря 2013 года, поставка   с марта  по декабрь по заявкам Заказчика</t>
  </si>
  <si>
    <t>HP СB435A   МАК</t>
  </si>
  <si>
    <t>с даты вступления в силу договора до 31 декабря 2013 года, поставка  с марта  по декабрь по заявкам Заказчика</t>
  </si>
  <si>
    <t>HP СB436A   МАК</t>
  </si>
  <si>
    <t>HP C4092A МАК</t>
  </si>
  <si>
    <t>HP Q5949A  МАК</t>
  </si>
  <si>
    <t>HP Q2612A  МАК</t>
  </si>
  <si>
    <t>HP Q2613A  МАК</t>
  </si>
  <si>
    <t>HP Q2615A  МАК</t>
  </si>
  <si>
    <t>CANON FX9/FX10 оригинал</t>
  </si>
  <si>
    <t>Canon 712 LBP-3010/3020  МАК</t>
  </si>
  <si>
    <t>Canon E16 МАК</t>
  </si>
  <si>
    <t>Принт-картридж  Xerox  3119 (013R00625)</t>
  </si>
  <si>
    <t>Принт-картридж Xerox PE-114 013R00607</t>
  </si>
  <si>
    <t>26.20.16.11.13.12.11.30.1</t>
  </si>
  <si>
    <t>Тонерный. Цветной. Cyan.</t>
  </si>
  <si>
    <t>СЕ 310А</t>
  </si>
  <si>
    <t>СЕ 311А</t>
  </si>
  <si>
    <t>СЕ 312А</t>
  </si>
  <si>
    <t>СЕ 313А</t>
  </si>
  <si>
    <t xml:space="preserve">Тонер картрдж для Toshiba E-studio 163 </t>
  </si>
  <si>
    <t>Т-1620Е Тонер для Toshiba e-Studio 161</t>
  </si>
  <si>
    <t>5020 WC Копи-картридж для МФУ Xerox (22k)</t>
  </si>
  <si>
    <t>5020 WC Тонер-картридж для МФУ Xerox  /106R01277/</t>
  </si>
  <si>
    <t>520/5220 XC Тонер-картридж Xerox (6R589)</t>
  </si>
  <si>
    <t>520/540 XC Копи-картридж Xerox (113R105)</t>
  </si>
  <si>
    <t>123/128WC Тонер-картридж Pro (006R01182)</t>
  </si>
  <si>
    <t>Копи-картридж для МФУ Xerox WC С123/128/118  М123/М128/М118 (013R00589) /60k/</t>
  </si>
  <si>
    <t>Тонер Panasonic KX-FAT88A</t>
  </si>
  <si>
    <t>26.20.16.14.13.11.11.10.1</t>
  </si>
  <si>
    <t>Термопленка</t>
  </si>
  <si>
    <t>Ролик пленки KX -FA 57A</t>
  </si>
  <si>
    <t>26.20.16.12.12.11.11.10.1</t>
  </si>
  <si>
    <t>Тонер</t>
  </si>
  <si>
    <t>Черный.</t>
  </si>
  <si>
    <t>Тонер фасованный для HP LJ 1005/1006/1505</t>
  </si>
  <si>
    <t>Тонер фасованный для HP LJ 110/1200/1010</t>
  </si>
  <si>
    <t>тонер Samsung ML-1610/1615/2010/2015</t>
  </si>
  <si>
    <t>26.20.16.13.11.11.11.10.1</t>
  </si>
  <si>
    <t>Фотобарабан</t>
  </si>
  <si>
    <t>Селеновый вал</t>
  </si>
  <si>
    <t>Вал селеневый (фотобарабан)НР 1300</t>
  </si>
  <si>
    <t>Вал селеневый (фотобарабан)НР 1320</t>
  </si>
  <si>
    <t>Вал селеневый (фотобарабан)НР 2612</t>
  </si>
  <si>
    <t>Вал селеневый (фотобарабан)     НР 435/436</t>
  </si>
  <si>
    <t>26.11.30.00.11.11.19.34.1</t>
  </si>
  <si>
    <t>Процессор</t>
  </si>
  <si>
    <t>Центральный, Одноядерный. Сокет - Socket LGA 1156, тактовая частота - 3330 МГц</t>
  </si>
  <si>
    <t xml:space="preserve">процессор СPU Intel Сore i3 2120, 3.3 GHz, 3 Мб L3, Socket 1155, oem </t>
  </si>
  <si>
    <t>26.20.40.00.00.00.21.10.1</t>
  </si>
  <si>
    <t>Кулер</t>
  </si>
  <si>
    <t>Вентилятор для центрального процессора.</t>
  </si>
  <si>
    <t xml:space="preserve">кулер Fan for S-775/1155/1156 Deepcool Alfa 9 </t>
  </si>
  <si>
    <t>26.20.40.00.00.00.61.16.1</t>
  </si>
  <si>
    <t>Плата</t>
  </si>
  <si>
    <t xml:space="preserve">материнская для рабочей станции прочая </t>
  </si>
  <si>
    <t>мат.плата MB Socket1155, mATX, ECS H61H2-M12 (B3) &lt;S1155, iH61, 2*DDR3, PCI-E16x, SVGA, SATA, GB Lan, mATX, Retail&gt;</t>
  </si>
  <si>
    <t>26.20.40.00.00.00.11.10.1</t>
  </si>
  <si>
    <t>Блок питания</t>
  </si>
  <si>
    <t>стандарт АTХ 450-600 Вт</t>
  </si>
  <si>
    <t>Блок питания для системного блока Power supply ATX 550W HuntKey</t>
  </si>
  <si>
    <t>26.11.30.01.12.16.17.03.1</t>
  </si>
  <si>
    <t>Оперативная память</t>
  </si>
  <si>
    <t>Техническое исполнение - DIMM, вид памяти - DDR3, PC12800, емкость - 4 Гб</t>
  </si>
  <si>
    <t>оперативная память DIMM DDR3 4 GB &lt;PC3-10666/1333MHz&gt;  Zeppelin</t>
  </si>
  <si>
    <t>26.20.21.01.12.11.12.17.1</t>
  </si>
  <si>
    <t>Жесткий диск</t>
  </si>
  <si>
    <t>Размер 2,5'', интерфейс SATA 1,5 ГГц/с, объем буфера - 16 Мб, количество оборотов шпинделя 7200 об/м, емкость - 500 Гб</t>
  </si>
  <si>
    <t>жесткий диск HDD SATA 500 Gb Seagate, ST500DM002, 7200rpm, 16Mb cache, SATA3</t>
  </si>
  <si>
    <t>26.20.22.00.00.00.11.20.1</t>
  </si>
  <si>
    <t>Привод DVD</t>
  </si>
  <si>
    <t>Электрическое устройство для считывания и записи информации с дисков DVD.</t>
  </si>
  <si>
    <t xml:space="preserve">привод DVD±R/RW,±R9, CD-R/RW, Liteon iHAP122-18 SATA, Black </t>
  </si>
  <si>
    <t>26.12.20.00.00.22.20.13.1</t>
  </si>
  <si>
    <t>Видеокарта</t>
  </si>
  <si>
    <t>Чипсет  - NVIDIA, разрядность шины памяти - 512 бит, объем памяти - 2048 Мб</t>
  </si>
  <si>
    <t xml:space="preserve">видеокарта SVGA PCI Express, 2048 MB, Forsa, nVidia GeForce GT520, DDR3/64bit </t>
  </si>
  <si>
    <t>32.99.82.00.00.10.10.15.1</t>
  </si>
  <si>
    <t>Сетевой фильтр</t>
  </si>
  <si>
    <t>количество входных разъемов свыше 5-ти, длина шнура свыше 5 м</t>
  </si>
  <si>
    <t>сетевой фильтр Оборудование для электросети на 220В.</t>
  </si>
  <si>
    <t>26.30.60.00.00.00.92.10.1</t>
  </si>
  <si>
    <t>Коннектор</t>
  </si>
  <si>
    <t>разъем для подключений  коаксиальных кабелей</t>
  </si>
  <si>
    <t>Коннектор RJ-45</t>
  </si>
  <si>
    <t>26.20.40.00.00.00.51.10.1</t>
  </si>
  <si>
    <t>Термопаста</t>
  </si>
  <si>
    <t>Силиконовая</t>
  </si>
  <si>
    <t>термопаста для процессора Шприц 50 мл</t>
  </si>
  <si>
    <t>28.25.14.00.00.00.11.15.1</t>
  </si>
  <si>
    <t>фильтр для очистки газов</t>
  </si>
  <si>
    <t>оборудование газоочистное и пылеулавливающее: фильтры с зернистыми, жесткими и полужесткими фильтрующими перегородками, прочее</t>
  </si>
  <si>
    <t>фильтр  для сервисного пылесоса</t>
  </si>
  <si>
    <t>32.99.60.00.00.00.30.80.1</t>
  </si>
  <si>
    <t>Лицензия на программный продукт</t>
  </si>
  <si>
    <t>Лицензия (право пользования) на программный продукт</t>
  </si>
  <si>
    <t xml:space="preserve">Лицензионная ПО для защиты от вредоносных программ </t>
  </si>
  <si>
    <t xml:space="preserve">в течение 60 дней с даты вступления в силу договора </t>
  </si>
  <si>
    <t>62.01.29.00.00.00.00.10.1</t>
  </si>
  <si>
    <t>Оригиналы программных обеспечений прочих</t>
  </si>
  <si>
    <t>MS Office Pro 2010 32bitx64 Russian DVD</t>
  </si>
  <si>
    <t xml:space="preserve"> февраль, март  2013г.</t>
  </si>
  <si>
    <t>MS Office для дома и бизнеса 2010</t>
  </si>
  <si>
    <t>ОС Windows 7 Pro Russian 32-bit</t>
  </si>
  <si>
    <t>Архиватор Win RAR</t>
  </si>
  <si>
    <t>32.99.60.00.00.00.30.20.1</t>
  </si>
  <si>
    <t xml:space="preserve">Программное обеспечение </t>
  </si>
  <si>
    <t>Программный продукт - сборник законодательных актов</t>
  </si>
  <si>
    <t>Программное обеспечение : ИС Параграф "Юрист"</t>
  </si>
  <si>
    <t>22.29.25.00.00.00.23.12.1</t>
  </si>
  <si>
    <t>Клей-карандаш</t>
  </si>
  <si>
    <t>Клей-карандаш 10 грамм</t>
  </si>
  <si>
    <t>Клей карандаш</t>
  </si>
  <si>
    <t>32.99.81.00.00.10.10.12.1</t>
  </si>
  <si>
    <t>Штрих-корректор</t>
  </si>
  <si>
    <t>с кисточкой и разбавителем</t>
  </si>
  <si>
    <t>Жидкость корректирующая, с кисточкой, 20мл</t>
  </si>
  <si>
    <t>22.19.73.00.00.00.30.10.1</t>
  </si>
  <si>
    <t>Ластик</t>
  </si>
  <si>
    <t>Приспособление для стирания написанного (мягкий)</t>
  </si>
  <si>
    <t>Резинка стирательная, 13х34мм, пластик, блистер, белый</t>
  </si>
  <si>
    <t>25.99.23.00.00.10.11.10.2</t>
  </si>
  <si>
    <t>Скоба</t>
  </si>
  <si>
    <t>Скобы проволочные для канцелярских целей</t>
  </si>
  <si>
    <t>К степлеру №24/6, №10, 1000 скоб в коробке, изготовлены из специальной стали</t>
  </si>
  <si>
    <t>25.99.23.00.00.11.11.17.1</t>
  </si>
  <si>
    <t>Скрепка</t>
  </si>
  <si>
    <t>Скрепки для бумаг. Размер 33 мм</t>
  </si>
  <si>
    <t xml:space="preserve">Треугольные, 28 или 33мм стальные, в упаковке 100шт </t>
  </si>
  <si>
    <t>22.29.25.00.00.00.16.28.1</t>
  </si>
  <si>
    <t>Линейка</t>
  </si>
  <si>
    <t>Линейка пластмассовая 30 см, прозрачная, цветная, с фасками и белой шкалой</t>
  </si>
  <si>
    <t xml:space="preserve"> линейка Пластиковые: 20см, 30см, 40см</t>
  </si>
  <si>
    <t>17.23.12.30.00.00.00.70.1</t>
  </si>
  <si>
    <t>Стикеры</t>
  </si>
  <si>
    <t>с липким краем, для заметок</t>
  </si>
  <si>
    <t>Бумажки на клейкой основе,разноцветные</t>
  </si>
  <si>
    <t>22.29.25.00.00.00.29.13.1</t>
  </si>
  <si>
    <t>Разделитель</t>
  </si>
  <si>
    <t>пластиковый, прочий</t>
  </si>
  <si>
    <t>постики Клейкие закладки, 4-х цветные по 50 листу, неон 20х50мм</t>
  </si>
  <si>
    <t>25.99.23.00.00.11.18.10.1</t>
  </si>
  <si>
    <t>Степлер</t>
  </si>
  <si>
    <t>устройство для оперативного скрепления листов металлическими скобами</t>
  </si>
  <si>
    <t>Степлер №10,24</t>
  </si>
  <si>
    <t>25.99.23.00.00.11.13.10.1</t>
  </si>
  <si>
    <t>Антистеплер</t>
  </si>
  <si>
    <t>устройство для вытаскивания скоб от степлера. Устройство состоит из двух противостоящих клинов на оси.6</t>
  </si>
  <si>
    <t>25.99.23.00.00.11.10.14.1</t>
  </si>
  <si>
    <t>Зажимы для бумаг. Размер 32 мм</t>
  </si>
  <si>
    <t>зажим №10, №20, №25, в упаковке - 12шт</t>
  </si>
  <si>
    <t>22.29.25.00.00.00.13.32.1</t>
  </si>
  <si>
    <t>Органайзер</t>
  </si>
  <si>
    <t>Органайзер пластиковый настольный овальный на вращающейся основе,  от 15 до 20 предметов</t>
  </si>
  <si>
    <t>Набор настольный, вращающий, 16 предметов</t>
  </si>
  <si>
    <t>32.99.16.00.00.00.12.80.1</t>
  </si>
  <si>
    <t>Штемпельная краска</t>
  </si>
  <si>
    <t>Штемпельная краска  для печатей и штемпелей</t>
  </si>
  <si>
    <t>Для печатей и штампов, цвет краски синий, фиолетовый, объем 20÷28мл, долговечная, несмываемая</t>
  </si>
  <si>
    <t>17.23.13.10.00.00.00.90.1</t>
  </si>
  <si>
    <t xml:space="preserve">журнал регистрации </t>
  </si>
  <si>
    <t>журнал для регистрации прочих документов</t>
  </si>
  <si>
    <t>Книга регистрации</t>
  </si>
  <si>
    <t>25.71.11.00.00.10.21.10.1</t>
  </si>
  <si>
    <t>Нож</t>
  </si>
  <si>
    <t>канцелярский нож предназначенный для разрезания бумаги</t>
  </si>
  <si>
    <t>нож канцел. Широкий, 18мм, корпус изготовлен из цветного пластика, система блокировки лезвия, металлические направляющие для лезвия</t>
  </si>
  <si>
    <t>22.29.25.00.00.00.40.11.1</t>
  </si>
  <si>
    <t>Пружина для переплета</t>
  </si>
  <si>
    <t>пластиковая, 8 мм</t>
  </si>
  <si>
    <t>Пружины для сшивателя 6 мм,8 мм</t>
  </si>
  <si>
    <t>Изделия из пластика прочие</t>
  </si>
  <si>
    <t xml:space="preserve">прочие, не включенные в другие группировки </t>
  </si>
  <si>
    <t>обложка для сшивателяч прозрачнаяА4, 180 micron СЕ011850Е</t>
  </si>
  <si>
    <t>15.12.12.00.00.00.44.40.1</t>
  </si>
  <si>
    <t>Обложка для сшивателя плотная</t>
  </si>
  <si>
    <t>с лицевой поверхностью из картона</t>
  </si>
  <si>
    <t>обложка для сшивателя плотная А4, 250г/м2, СЕ040010</t>
  </si>
  <si>
    <t>17.21.15.20.00.00.00.30.1</t>
  </si>
  <si>
    <t>папки для хранения документов</t>
  </si>
  <si>
    <t>матово-глянцевая поверхность, металлическая окантовка, р-р 85 x 320 x 300мм, формат А4, ширина корешка 75 мм, вместимость 500 листов</t>
  </si>
  <si>
    <t>папка-регистатор Снаружи и изнутри полипропилен, мощный, механизм фиксации, 50мм, 70мм</t>
  </si>
  <si>
    <t>22.29.25.00.00.00.18.16.1</t>
  </si>
  <si>
    <t>Папка</t>
  </si>
  <si>
    <t xml:space="preserve">Папка пластиковая с прижимом или скоросшивателем </t>
  </si>
  <si>
    <t>папка Пластиковая с железным зажимом</t>
  </si>
  <si>
    <t>17.23.13.60.00.00.00.70.1</t>
  </si>
  <si>
    <t xml:space="preserve">Скоросшиватель </t>
  </si>
  <si>
    <t>скоросшиватель картонный , глянцевый</t>
  </si>
  <si>
    <t>Однотонная обложка из белого мелованного картона, А4, 380г/м2, механизм из нержавеющей стали, длина усиков 45-50мм</t>
  </si>
  <si>
    <t>22.29.25.00.00.00.18.38.1</t>
  </si>
  <si>
    <t xml:space="preserve">Папка пластиковая-скоросшиватель с прозрачной пластиковой обложкой </t>
  </si>
  <si>
    <t xml:space="preserve">Тонкий пластиковый скоросшиватель, А4, подшиваемый, верхняя обложка-прозрачная, нижняя- цветная, материал - пластик </t>
  </si>
  <si>
    <t>22.29.25.00.00.00.28.10.1</t>
  </si>
  <si>
    <t>Файл-уголок</t>
  </si>
  <si>
    <t>формат А4</t>
  </si>
  <si>
    <t>файл А4, прозрачный</t>
  </si>
  <si>
    <t>32.99.12.00.00.00.11.30.1</t>
  </si>
  <si>
    <t>Ручка шариковая</t>
  </si>
  <si>
    <t>Ручка шариковая со сменными стержнями (баллончиками)</t>
  </si>
  <si>
    <t xml:space="preserve">ГОСТ 28937-91 шариковая,прозрачный корпус,0,5 мм </t>
  </si>
  <si>
    <t>32.99.12.00.00.00.14.20.1</t>
  </si>
  <si>
    <t xml:space="preserve">Резинка -карандаш </t>
  </si>
  <si>
    <t>карандаш Простые, НВ с ластиком</t>
  </si>
  <si>
    <t>22.29.25.00.00.00.19.10.1</t>
  </si>
  <si>
    <t>Маркер</t>
  </si>
  <si>
    <t xml:space="preserve"> Маркер пластиковый круглый, ширина линии 1,8 мм</t>
  </si>
  <si>
    <t>26.20.17.00.01.14.22.10.1</t>
  </si>
  <si>
    <t>Монитор</t>
  </si>
  <si>
    <t>Основан на технологии OLED (англ. organic light-emitting diode — органический светоизлучающий диод), диагональ - 23.6'', разрешение -  1920x1080</t>
  </si>
  <si>
    <t>Монитор широкоформатный. Конфигурация: 23  5 ms  1920x1080. 300 cd/m2, VGA, широкоформатный, черный</t>
  </si>
  <si>
    <t xml:space="preserve">в течение 90 дней с даты вступления в силу договора </t>
  </si>
  <si>
    <t>26.20.13.00.00.02.11.30.1</t>
  </si>
  <si>
    <t>Компьютер</t>
  </si>
  <si>
    <t>Персональный мультимедийный. Направлен на использование для работы с мультимедиа и компьтерными играми. Имеет мощную видеокарту и производительный процессор. Производительность системы очень высокая.</t>
  </si>
  <si>
    <t>Комплект компьютера. Конфигурация Системного блока: Минимальный тип процессора  i5 - 2400, 3.3 GHz/ Минимальный тип видео адаптера  1024 мб/ /минимальный объем оперативной памяти 2Gb/ Минимальный объем жесткого диска 500Gb, скорость вращения  жесткого диска 7200/ Оптический привод DVD-RW Super multi/ Сетевая карта/ Порты ввода -вывода: сзади не менее 6 портов USB 2,0, Порт 2 P/S 2, 1RJ-45, 1 VGA, вход/выход аудиосигнала. Спереди 2 порта USB 2,0  /Case/500W / Оптическая мышка/ клавиатруа/ сетевой фильтр</t>
  </si>
  <si>
    <t>26.20.16.01.12.11.11.10.1</t>
  </si>
  <si>
    <t>Принтер</t>
  </si>
  <si>
    <t>Лазерный, Цветность - монохромный, формат - А4, скорость печати - менее 20 стр/м, разрешение 600 х 600 dpi</t>
  </si>
  <si>
    <t>МФУ формата А-4 Конфигурация: Принтер/сканер/ копир, A4, печать лазерная черно-белая, A4, печать лазерная черно-белая, 18 стр/мин ч/б, 600x600 dpi</t>
  </si>
  <si>
    <t>26.20.40.00.00.00.41.20.1</t>
  </si>
  <si>
    <t>Источник бесперебойного питания</t>
  </si>
  <si>
    <t>Интерактивный. На входе дополнительно присутствует ступенчатый стабилизатор напряжения.</t>
  </si>
  <si>
    <t>ИБП Источник бесперебойного питания Конфигурация: Блок бесперебойного питания  650V</t>
  </si>
  <si>
    <t>26.20.16.01.12.11.11.40.1</t>
  </si>
  <si>
    <t>Лазерный, Цветность - монохромный, формат - А4, скорость печати - менее 20 стр/м, разрешение 2400 х 600 dpi</t>
  </si>
  <si>
    <t>Монохромное МФУ формата А3. Конфигурация: Формат А3. Скорость копирования / печати, моно: 22 стр./мин. формата A4;  13 стр./мин. формата A3. Оперативная память: 256 MB, 512 Мбайт максимально. Сенсорный LCD дисплей Форматы печатных носителей A3-A5, Letter, Legal, Tabloid, B4 и B5 Типы печатных носителей Офисная бумага, наклейки, прозрачные пленки, конверты, Наличие автоподатчика/ Двусторонняя печать, Принтерная плата с сетевой картой Ethernet 10/100BaseTX, USB 2.0</t>
  </si>
  <si>
    <t>26.20.11.00.00.01.14.10.1</t>
  </si>
  <si>
    <t>Ноутбук</t>
  </si>
  <si>
    <t>Мультимедийный, Высокий уровень общей производительности, в том числе и графической . Модель может включать несколько мощных процессоров. Дисплей с высоким разрешением, диагональ - не менее 15''. Оригинальный и стильный дизайн. Большие габариты и вес.</t>
  </si>
  <si>
    <t xml:space="preserve">Ноутбук. Конфигурация: 15,6"  Минимальный тип процессора  I5 2450M (3,3 Ghz, 4 ядра) 4096 Mb 500 Gb Super-Multi DVD интегрированная Web камера  /Wi-Fi  802.11b/g/n / Сетевая карта  10/100/1000 Mb/c / Bluetooth /Wi-FI/VGA выход / HDMI выход/ Аудио  встроенные динамики, микрофон / </t>
  </si>
  <si>
    <t>32.99.87.00.00.00.00.10.3</t>
  </si>
  <si>
    <t>Новогодние подарки</t>
  </si>
  <si>
    <t>в ассортименте</t>
  </si>
  <si>
    <t>октябрь,ноябрь  2013г.</t>
  </si>
  <si>
    <t>декабрь 2013г</t>
  </si>
  <si>
    <t>25.99.24.00.00.11.10.10.1</t>
  </si>
  <si>
    <t>Кубок</t>
  </si>
  <si>
    <t>Спортивные</t>
  </si>
  <si>
    <t>Призовые кубки</t>
  </si>
  <si>
    <t>январь,февраль   2013г.</t>
  </si>
  <si>
    <t>март 2013г</t>
  </si>
  <si>
    <t>32.11.10.00.00.20.40.40.1</t>
  </si>
  <si>
    <t>Спортивная медаль</t>
  </si>
  <si>
    <t>Материал исполнения - недрагоценные металлы</t>
  </si>
  <si>
    <t>Медали за I,II, III призовые места (мини-футбол, настольный теннис, волейбол)</t>
  </si>
  <si>
    <t>32.30.15.00.00.00.14.30.1</t>
  </si>
  <si>
    <t>Мячи</t>
  </si>
  <si>
    <t>Мячи надувные кожаные</t>
  </si>
  <si>
    <t>мяч футбольный №4, кожаный</t>
  </si>
  <si>
    <t>мяч волейбольный, кожаный</t>
  </si>
  <si>
    <t>32.30.15.00.00.00.12.10.1</t>
  </si>
  <si>
    <t>Оборудование и инвентарь для настольного тенниса</t>
  </si>
  <si>
    <t>Ракетки, шарики и сетки для настольного тенниса</t>
  </si>
  <si>
    <t>к-т  для настольного тенниса</t>
  </si>
  <si>
    <t>32.30.14.00.00.00.17.80.1</t>
  </si>
  <si>
    <t>Оборудование для общефизической подготовки населения прочее</t>
  </si>
  <si>
    <t>Изделия для общефизической подготовки населения</t>
  </si>
  <si>
    <t>Шорты и футболка (100% полиэстер)</t>
  </si>
  <si>
    <t>14.31.10.00.00.00.40.20.1</t>
  </si>
  <si>
    <t>Гетры</t>
  </si>
  <si>
    <t>Гетры спортивные из хлопчатобумажной и смешанной пряжи</t>
  </si>
  <si>
    <t>гетры</t>
  </si>
  <si>
    <t>манишка футбольная</t>
  </si>
  <si>
    <t>27.51.21.01.01.00.00.20.1</t>
  </si>
  <si>
    <t>Пылесос</t>
  </si>
  <si>
    <t>Для сухой уборки. Пылесборник - многоразовый.</t>
  </si>
  <si>
    <t>январь, февраль   2013г.</t>
  </si>
  <si>
    <t>февраль, апрель, август 2013г</t>
  </si>
  <si>
    <t>27.51.21.04.02.00.00.10.1</t>
  </si>
  <si>
    <t>Миксер</t>
  </si>
  <si>
    <t>Ручной</t>
  </si>
  <si>
    <t>февраль 2013г</t>
  </si>
  <si>
    <t>27.51.24.00.03.01.01.10.1</t>
  </si>
  <si>
    <t>Электротостер</t>
  </si>
  <si>
    <t>С керамическим нагревательным элементом. Без антипригарного покрытия. 2 ячейки.</t>
  </si>
  <si>
    <t>26.30.21.00.01.21.21.10.1</t>
  </si>
  <si>
    <t>Радиотелефон. Дальность - 10-30 м (для использования в пределах помещений). Количество трубок - 2. Без автоответчика. Без спикерфона.</t>
  </si>
  <si>
    <t>июнь,июль 2013г</t>
  </si>
  <si>
    <t>август 2013г</t>
  </si>
  <si>
    <t>26.30.21.00.01.21.22.20.1</t>
  </si>
  <si>
    <t>Радиотелефон. Дальность - 10-30 м (для использования в пределах помещений). Количество трубок - 2. С автоответчиком. Со спикерфоном.</t>
  </si>
  <si>
    <t>25.99.12.10.00.00.00.24.1</t>
  </si>
  <si>
    <t>Кастрюля</t>
  </si>
  <si>
    <t>в наборе</t>
  </si>
  <si>
    <t>набор</t>
  </si>
  <si>
    <t>27.51.27.00.03.00.00.10.1</t>
  </si>
  <si>
    <t xml:space="preserve">Печь  микроволновая </t>
  </si>
  <si>
    <t>Варочная камера из нержавеющей стали. Емкость варочной камеры от 13 до 18 литров</t>
  </si>
  <si>
    <t>27.51.24.00.01.02.03.10.1</t>
  </si>
  <si>
    <t xml:space="preserve">Электрокофеварка  </t>
  </si>
  <si>
    <t>Капельная (вода нагрефается до оптимальной температуры, после чего каплями стекает в кофейный порошок).</t>
  </si>
  <si>
    <t>Итого по товарам:</t>
  </si>
  <si>
    <t>Работы:</t>
  </si>
  <si>
    <t>1 Р</t>
  </si>
  <si>
    <t>33.19.10.22.09.00.00</t>
  </si>
  <si>
    <t>Ремонт стальных баллонов</t>
  </si>
  <si>
    <t xml:space="preserve">Ремонт стальных баллонов (замена вентиля, покраска, промывка и др.) </t>
  </si>
  <si>
    <t>Ремонт пропановых  баллонов</t>
  </si>
  <si>
    <t xml:space="preserve"> декабрь 2012г.</t>
  </si>
  <si>
    <t xml:space="preserve">РК, Мангистауская область, г. Актау </t>
  </si>
  <si>
    <t>с даты вступления в силу договора по 31.12.2013г.</t>
  </si>
  <si>
    <t>авансовый платеж- 0%, в течение 30 рабочих дней с даты  подписания акта выполненных работ</t>
  </si>
  <si>
    <t>ПР</t>
  </si>
  <si>
    <t>2 Р</t>
  </si>
  <si>
    <t>33.19.10.45.00.00.00</t>
  </si>
  <si>
    <t>Работы по ремонту и техническому обслуживанию газовых сетей</t>
  </si>
  <si>
    <t>Комплекс работ по ремонту и техническому обслуживанию газовых сетей (замена элементов, проверка состояния и др.)</t>
  </si>
  <si>
    <t>Для устранения неисправностей и поддержание безопасности газовых линии и газового оборудовании.</t>
  </si>
  <si>
    <t>3 Р</t>
  </si>
  <si>
    <t>33.12.19.10.00.00.00</t>
  </si>
  <si>
    <t>Ремонт, поверка и оценка состояния  средств измерений</t>
  </si>
  <si>
    <t>Согласно технической спецификации,в соответствии с Законом РК№53-II от 07.06.2000 г."Об обеспечении единства измерений. Организация и порядок проведения"</t>
  </si>
  <si>
    <t>4 Р</t>
  </si>
  <si>
    <t>33.12.29.20.00.00.00</t>
  </si>
  <si>
    <t xml:space="preserve">Техническое обслуживание и ремонт автотранспорта  с заменой запчастей </t>
  </si>
  <si>
    <t>5 Р</t>
  </si>
  <si>
    <t>Ремонт и техническое обслуживание нестандартного оборудования.              Работы по изготовлению нестандартного оборудования.</t>
  </si>
  <si>
    <t>Ремонт и техническое обслуживание нестандартного оборудования. Изготовление нестандартного оборудования по чертежам Заказчика или собственным.</t>
  </si>
  <si>
    <t>6 Р</t>
  </si>
  <si>
    <t>33.12.24.15.00.00.00</t>
  </si>
  <si>
    <t>Ремонт, технический уход и обслуживание грузоподъемных машин</t>
  </si>
  <si>
    <t>7 Р</t>
  </si>
  <si>
    <t>33.12.29.17.00.00.00</t>
  </si>
  <si>
    <t>Ремонт и замена (поверка) контрольных устройств регистрации режимов труда и отдыха (тахограф)</t>
  </si>
  <si>
    <t xml:space="preserve">с января по декабрь 2013г. </t>
  </si>
  <si>
    <t>ОПРУ</t>
  </si>
  <si>
    <t>8 Р</t>
  </si>
  <si>
    <t>33.14.11.22.00.00.00</t>
  </si>
  <si>
    <t>Ремонт электрооборудования  с заменой обмоток и изоляции</t>
  </si>
  <si>
    <t>декабрь 2012г., январь 2013г</t>
  </si>
  <si>
    <t>9 Р</t>
  </si>
  <si>
    <t>42.11.20.20.11.11.00</t>
  </si>
  <si>
    <t>Работы строительные по ремонту дороги автомобильной</t>
  </si>
  <si>
    <t>Работы строительные по ремонту основания, покрытия  автомобильных дорог III-IV категорий</t>
  </si>
  <si>
    <t>Работы по восстановлению верхнего асфальтового покрытия автодорог после устройства переходов через них нефтегазопроводов.</t>
  </si>
  <si>
    <t xml:space="preserve"> январь,февраль    2013г.</t>
  </si>
  <si>
    <t>10 Р</t>
  </si>
  <si>
    <t>09.10.11.12.00.00.00</t>
  </si>
  <si>
    <t>Работы по эксплуатационному бурению вертикальных скважин</t>
  </si>
  <si>
    <t>Работы по эксплуатационному бурению вертикальных скважин за исключением разведочных буровых работ, услуг по геофизическим исследованиям скважин, работ геолого-разведочных и сейсморазведочных. Работы включают в себя комплекс операций по подготовке скважины, ее бурение и поддержание в устойчивом состоянии, сдача в эксплуатацию.</t>
  </si>
  <si>
    <t xml:space="preserve">Бурение  скважин  под анодные заземлители   при  устройстве  электро-химзащиты   подземных  трубопроводов </t>
  </si>
  <si>
    <t>11 Р</t>
  </si>
  <si>
    <t>33.11.12.16.00.00.00</t>
  </si>
  <si>
    <t>Текущий ремонт резервуаров и резервуарного парка</t>
  </si>
  <si>
    <t>Ремонт кровли, верхних поясов стенки, сифонных кранов, набивка сальников задвижек, ремонт отмостки, заземления, окраска и прочее</t>
  </si>
  <si>
    <t>Наружная и внутренняя покраска  РВС-5000м3 -4шт. ЦППН м/р Каламкас</t>
  </si>
  <si>
    <t xml:space="preserve">РК, Мангистауская область, м/р Каламкас </t>
  </si>
  <si>
    <t>12 Р</t>
  </si>
  <si>
    <t>Наружная и внутренняя покраска  РВС-5000м3 -3шт. ЦППН м/р Жетыбай</t>
  </si>
  <si>
    <t xml:space="preserve">РК, Мангистауская область, м/р Жетыбай </t>
  </si>
  <si>
    <t>13 Р</t>
  </si>
  <si>
    <t>Наружная и внутренняя покраска  РВС-1000м3 -1шт. ЦППН м/р Жетыбай</t>
  </si>
  <si>
    <t>14 Р</t>
  </si>
  <si>
    <t>33.11.12.20.10.00.00</t>
  </si>
  <si>
    <t>Текущий ремонт металлических емкостей</t>
  </si>
  <si>
    <t>Внутренняя покраска  КСУ-100м3 - 2шт.</t>
  </si>
  <si>
    <t>15 Р</t>
  </si>
  <si>
    <t>43.39.19.12.00.00.00</t>
  </si>
  <si>
    <t>Работы строительные завершающие и отделочные прочие, не включенные в другие группировки</t>
  </si>
  <si>
    <t>апрель, май 2013г.</t>
  </si>
  <si>
    <t>16 Р</t>
  </si>
  <si>
    <t>41.00.40.20.50.00.00</t>
  </si>
  <si>
    <t>Работы строительные по ремонту зданий прочих, не включенных в другие группировки</t>
  </si>
  <si>
    <t>Комплекс работ по ремонту зданий прочих, не включенных в другие группировки</t>
  </si>
  <si>
    <t>17 Р</t>
  </si>
  <si>
    <t xml:space="preserve">43.21.10.10.20.00.00          </t>
  </si>
  <si>
    <t xml:space="preserve">Работы по устройству пожарной сигнализации. </t>
  </si>
  <si>
    <t xml:space="preserve">Устройство пожарной сигнализации на объекте. </t>
  </si>
  <si>
    <t xml:space="preserve"> январь, февраль 2013г.</t>
  </si>
  <si>
    <t>-</t>
  </si>
  <si>
    <t>ОВХ</t>
  </si>
  <si>
    <t>18 Р</t>
  </si>
  <si>
    <t>95.11.10.15.12.00.00</t>
  </si>
  <si>
    <t>Заправка картриджей</t>
  </si>
  <si>
    <t>Работы по заправке картриджей с целью дальнейшей эксплуатации</t>
  </si>
  <si>
    <t>Согласно спецификации заправка ч/б лаз.картриджей  станд.емкости (без чипа)</t>
  </si>
  <si>
    <t>февраль 2013г.</t>
  </si>
  <si>
    <t>19 Р</t>
  </si>
  <si>
    <t>95.11.10.15.00.00.00</t>
  </si>
  <si>
    <t>Ремонт и обслуживание принтеров</t>
  </si>
  <si>
    <t>Ремонт и техническое обслуживание принтеров (диагностика, чистка, замена лент, смазка и др.)</t>
  </si>
  <si>
    <t>Диагностика и тех.обслуживание ч/б лазерного принтера ф.А4</t>
  </si>
  <si>
    <t>20 Р</t>
  </si>
  <si>
    <t>95.11.10.29.10.00.00</t>
  </si>
  <si>
    <t>Ремонт и обслуживание многофункциональной техники</t>
  </si>
  <si>
    <t>Ремонт и техническое обслуживание многофункциональной техники (диагностика, чистка, смазка, ремонт), включая замену комплектующих частей</t>
  </si>
  <si>
    <t>Тех.обслуживание  МФУ лазерных ч/б ф.А3 (скорость от 34к,до 55 к)</t>
  </si>
  <si>
    <t>21 Р</t>
  </si>
  <si>
    <t>95.12.10.18.13.00.00</t>
  </si>
  <si>
    <t>Ремонт и обслуживание  факсов</t>
  </si>
  <si>
    <t>Ремонт и техническое обслуживание  факсов</t>
  </si>
  <si>
    <t>Тех.обслужвание факсов лазерных</t>
  </si>
  <si>
    <t>22 Р</t>
  </si>
  <si>
    <t>33.13.11.15.00.00.00</t>
  </si>
  <si>
    <t>Ремонт и техническое обслуживание приборов и инструментов для измерения, тестирования геодезических инструментов</t>
  </si>
  <si>
    <t>Поверка и ремонт геодезических приборов (тахеометры, нивелиры)</t>
  </si>
  <si>
    <t>23 Р</t>
  </si>
  <si>
    <t>43.13.10.30.10.00.00</t>
  </si>
  <si>
    <t>Буровзрывные работы при разведочном бурении</t>
  </si>
  <si>
    <t>Буровзрывные работы включая проходку зарядных полостей (шпуров, скважин, камер) для размещения зарядов взрывчатых веществ (ВВ), заряжание ВВ, их забойку и возбуждение (инициирование) взрыва.</t>
  </si>
  <si>
    <t>Рыхление скального грунта буровзрывными работами  карьер №10  мергель м/р Каламкас</t>
  </si>
  <si>
    <t>РК, Мангистауская область, Тупкараганский р-н</t>
  </si>
  <si>
    <t>24 Р</t>
  </si>
  <si>
    <t>Рыхление скальных пород для производства щебня карьер строит. камня "Таучик"</t>
  </si>
  <si>
    <t>РК, Мангистауская обл, карьер Таучик Тупкараганский р-н</t>
  </si>
  <si>
    <t>Итого по работам:</t>
  </si>
  <si>
    <t>Услуги:</t>
  </si>
  <si>
    <t>1 У</t>
  </si>
  <si>
    <t>33.11.19.11.00.00.00</t>
  </si>
  <si>
    <t>Техническое диагностирование трубопроводов</t>
  </si>
  <si>
    <t>Подготовка, натурное обследование элементов технологических трубопроводов, оценка технического состояния и составление технического заключения о возможности дальнейшей эксплуатации</t>
  </si>
  <si>
    <t>Дефектоскопические работы</t>
  </si>
  <si>
    <t>РК, Мангистауская обл, м/р: Жетыбай и м/р: Каламкас.</t>
  </si>
  <si>
    <t>авансовый платеж- 0%, в течение 30 рабочих дней с даты  подписания акта выполненных услуг</t>
  </si>
  <si>
    <t>2 У</t>
  </si>
  <si>
    <t>71.20.19.13.10.00.00</t>
  </si>
  <si>
    <t>Услуги по испытаниям и анализу</t>
  </si>
  <si>
    <t>Услуги по проведению лабораторных анализов и испытаний прочих</t>
  </si>
  <si>
    <t>Испытание образцов бетона, цемента, асфальтобетона, раствора , битума  и т.д.</t>
  </si>
  <si>
    <t>с даты вступления в силу договора до 31 декабря 2013 года</t>
  </si>
  <si>
    <t>авансовый платеж- 0%, в течение 30 рабочих дней с даты  подписания акта выполненных услуг,ежемесячно</t>
  </si>
  <si>
    <t>3 У</t>
  </si>
  <si>
    <t>74.90.20.11.00.00.00</t>
  </si>
  <si>
    <t>Услуги по экспертизе проектов</t>
  </si>
  <si>
    <t xml:space="preserve">Проведение  экспертизы  проектов, по обьектам
 не относящимся  к промышленно   опасным           
</t>
  </si>
  <si>
    <t xml:space="preserve"> февраль, март2013г.</t>
  </si>
  <si>
    <t>с даты вступления в силу договора до 31 декабря 2013 года, согласно графика</t>
  </si>
  <si>
    <t>4 У</t>
  </si>
  <si>
    <t>68.31.13.00.00.00.02</t>
  </si>
  <si>
    <t>Услуги по технической инвентаризации, регистрации прав на здания (строения, сооружения) и земельные участки под ними</t>
  </si>
  <si>
    <t>Проведение  технической  инвентаризации  объектов (изготовление  техпаспортов, паспортизация  объектов )</t>
  </si>
  <si>
    <t>РК, Мангистауская обл, м/р Таучик, м/р каламкас, м/р Жетыбай</t>
  </si>
  <si>
    <t>5 У</t>
  </si>
  <si>
    <t>Услуги по авторскому, техническому надзору</t>
  </si>
  <si>
    <t>Ведение технического надзора, контроль качества применяемых материалов, соблюдение проектных решении.</t>
  </si>
  <si>
    <t>июнь 2013г.</t>
  </si>
  <si>
    <t>РК, Мангистауская обл, м/р: Жетыбай, м/р Каламкас.</t>
  </si>
  <si>
    <t xml:space="preserve">с июля по декабрь 2013г. </t>
  </si>
  <si>
    <t>6 У</t>
  </si>
  <si>
    <t>39.00.13.12.10.00.00</t>
  </si>
  <si>
    <t>Услуги по мониторингу воздуха в закрытых помещениях</t>
  </si>
  <si>
    <t>Производственный контроль за состоянием воздуха рабочей зоны в закрытых помещениях на физические факторы (замеры на  шум, вибрацию,освещенность,микроклимат в рабочей зоне, метеорологические факторы)</t>
  </si>
  <si>
    <t>Лабораторный контроль сдаточных объектов</t>
  </si>
  <si>
    <t>январь 2013г.</t>
  </si>
  <si>
    <t>РК, Мангистауская область , г.Актау, м/р Жетыбай, Каламкас</t>
  </si>
  <si>
    <t>авансовый платеж- 0%, в течение 30 рабочих дней с даты  подписания акта выполненных услуг, ежемесячно</t>
  </si>
  <si>
    <t>7 У</t>
  </si>
  <si>
    <t>62.02.30.30.00.00.00</t>
  </si>
  <si>
    <t>Услуги по обновлению программного обеспечения</t>
  </si>
  <si>
    <t>Услуги по обновлению существующего  программного обеспечения</t>
  </si>
  <si>
    <t xml:space="preserve">Годовое сопровождение программного комплекса  АВС-4 </t>
  </si>
  <si>
    <t>март    2013г.</t>
  </si>
  <si>
    <t>8 У</t>
  </si>
  <si>
    <t>70.22.30.30.20.00.00</t>
  </si>
  <si>
    <t>Услуги по сертификации систем менеджемента</t>
  </si>
  <si>
    <t>на предмет соответствия требованиям национальных (государственных) стандартов, включая аудит</t>
  </si>
  <si>
    <t>Соответствие требованиям СТ РК ИСО 9001, СТ РК ИСО 14001,СТ РК OHSAS 18001</t>
  </si>
  <si>
    <t>июнь   2013г.</t>
  </si>
  <si>
    <t>9 У</t>
  </si>
  <si>
    <t>70.22.30.30.30.00.00</t>
  </si>
  <si>
    <t>прочие, не включенные в другие группировки</t>
  </si>
  <si>
    <t>актуализация  стандартов СТ РК ИСО 9001,  14001,18001,19011,9004</t>
  </si>
  <si>
    <t>апрель 2013г</t>
  </si>
  <si>
    <t>10 У</t>
  </si>
  <si>
    <t>Обновление версий СТ РК 9001,14001,18001,19011</t>
  </si>
  <si>
    <t>11 У</t>
  </si>
  <si>
    <t>82.19.13.10.00.00.00</t>
  </si>
  <si>
    <t>Услуги по оформлению технической документации</t>
  </si>
  <si>
    <t>Услуги по оформлению технической документации, включая регистрацию и переригистрацию в соответствующих органах</t>
  </si>
  <si>
    <t>Оформление документов по земельному  отводу под Карьер грунта  S=16 га м/р Жетыбай</t>
  </si>
  <si>
    <t xml:space="preserve"> март, апрель 2013г</t>
  </si>
  <si>
    <t>с даты вступления в силу договора  в течении 30 рабочих дней</t>
  </si>
  <si>
    <t>12 У</t>
  </si>
  <si>
    <t>84.11.19.11.00.00.00</t>
  </si>
  <si>
    <t>Услуги по изготовлению актов землепользования</t>
  </si>
  <si>
    <t>изготовление актов землепользования</t>
  </si>
  <si>
    <t>Оформление документов по земельному отводу под отвал вскрышных пород Карьера грунта  S=2 га</t>
  </si>
  <si>
    <t>13 У</t>
  </si>
  <si>
    <t>Земельный отвод под  подъездную а/дорогу к Карьеру грунта S=2 га</t>
  </si>
  <si>
    <t>14 У</t>
  </si>
  <si>
    <t>Изготовление Гос.акта и регистрация в ЦОН:                          1) карьер грунта S=16 га;                                                                      2) отвал вскрышных пород S=2 га;                                                 3) подъездная а/дорога к карьеру грунта S=16 га</t>
  </si>
  <si>
    <t>15 У</t>
  </si>
  <si>
    <t xml:space="preserve">Изготовление Гос.акта и регистрация в ЦОН карьера "Куйрык"                        </t>
  </si>
  <si>
    <t>16 У</t>
  </si>
  <si>
    <t>Контрольный обмер карьеров</t>
  </si>
  <si>
    <t>17 У</t>
  </si>
  <si>
    <t>Переоформление горного отвода карьера "Куйрык" с 24 га на 9 га</t>
  </si>
  <si>
    <t>май, июнь  2013г</t>
  </si>
  <si>
    <t>18 У</t>
  </si>
  <si>
    <t>Пролонгация договора аренды земли с изготовлением Гос.акта и регистрацией в ЦОН (карьер №10)</t>
  </si>
  <si>
    <t>19 У</t>
  </si>
  <si>
    <t>71.12.11.18.00.00.00</t>
  </si>
  <si>
    <t>Услуги консультационные инженерные в области проектов по горнодобывающей инженерии</t>
  </si>
  <si>
    <t>Поисковые работы с подсчетом запасов грунта площадью 16 га</t>
  </si>
  <si>
    <t>20 У</t>
  </si>
  <si>
    <t>Составление проекта геологического отвода карьера грунта S=16 га</t>
  </si>
  <si>
    <t>21 У</t>
  </si>
  <si>
    <t>Составление проекта горного отвода</t>
  </si>
  <si>
    <t>22 У</t>
  </si>
  <si>
    <t>Составление проекта промышленной разработки, геолого-разведочных работ.</t>
  </si>
  <si>
    <t>23 У</t>
  </si>
  <si>
    <t>Составление проекта рекультивации карьера</t>
  </si>
  <si>
    <t>24 У</t>
  </si>
  <si>
    <t>52.21.29.10.00.00.00</t>
  </si>
  <si>
    <t>Услуги мойки автомашин</t>
  </si>
  <si>
    <t>мойка легковых автомашин:  салон 3 раза в месяц</t>
  </si>
  <si>
    <t>25 У</t>
  </si>
  <si>
    <t>35.23.10.10.00.00.00</t>
  </si>
  <si>
    <t>Услуги по торговле газообразным топливом через агентов</t>
  </si>
  <si>
    <t>Торговля газообразным топливом, включая торговлю пропаном, бутаном, метаном, природным газом, метаном угольных пластов, сланцевым газом, рудничным газом, болотным газом, биогазом, лэндфилл-газом, гидратом метана, водородом, сжатым (компримированным) природным газом</t>
  </si>
  <si>
    <t>Поставка сжиженного газа (ацетилена)</t>
  </si>
  <si>
    <t>РК, Мангистауская обл, АСМУ, м/р: Каламкас, Жетыбай, Асар</t>
  </si>
  <si>
    <t>26 У</t>
  </si>
  <si>
    <t>Поставка сжиженного газа (пропана)</t>
  </si>
  <si>
    <t>27 У</t>
  </si>
  <si>
    <t>71.20.14.10.00.00.00</t>
  </si>
  <si>
    <t>Услуги по техническому контролю (осмотру) дорожных транспортных средств</t>
  </si>
  <si>
    <t>Услуги по проведению технического осмотра автотранспортных средств. Диагностика автотранспорта, формирование информационно-диагностической карты, проверка технической оснащенности, проверка автотранспорта натоксичность. Проведение обязательного технического осмотра осуществляется центрами технического осмотра в соответствии с его правами и обязанностями.</t>
  </si>
  <si>
    <t>апрель 2013г.</t>
  </si>
  <si>
    <t>РК, Мангистауская область г.Актау</t>
  </si>
  <si>
    <t>с мая по ноябрь
2013 год</t>
  </si>
  <si>
    <t>28 У</t>
  </si>
  <si>
    <t>77.11.10.10.00.00.00</t>
  </si>
  <si>
    <t>Услуги по аренде легковых автомобилей без водителя</t>
  </si>
  <si>
    <t>Краткосрочная, среднесрочная или догосрочная аренда (прокат) легковых автомобилей без водителя</t>
  </si>
  <si>
    <t>РК, Мангистауская обл,город Актау, объекты  ТОО"ОСС"</t>
  </si>
  <si>
    <t>29 У</t>
  </si>
  <si>
    <t>65.12.21.10.00.00.01</t>
  </si>
  <si>
    <t>Услуги по страхованию (обязательному) гражданско-правовой ответственности автовладельца</t>
  </si>
  <si>
    <t>Услуги по страхованию (обязательному) гражданско-правовой ответственности владельцев автотранспортных средств, перевозчиков, предприятий</t>
  </si>
  <si>
    <t>30 У</t>
  </si>
  <si>
    <t>71.20.19.11.10.00.00</t>
  </si>
  <si>
    <t>Услуги по признанию результатов испытаний средств измерений</t>
  </si>
  <si>
    <t>Признание результатов испытаний и утверждения типа средств измерений</t>
  </si>
  <si>
    <t>Поверка весовых дозаторов АБЗ, крановых электронных весов</t>
  </si>
  <si>
    <t>РК, Мангистауская область  пос.Ынтымак,     к-р Куйрык</t>
  </si>
  <si>
    <t>с января по сентябрь 2013г</t>
  </si>
  <si>
    <t>31 У</t>
  </si>
  <si>
    <t>33.13.11.17.00.00.00</t>
  </si>
  <si>
    <t>Поверка средств измерений</t>
  </si>
  <si>
    <t>Поверка средств измерений: измерение давления, теплофизические и температурные измерения, электрические измерения и др.</t>
  </si>
  <si>
    <t>Поверка и ремонт (по мере необходимости, поломки) средств измерений: манометры разные, термометры, водомеры, счетчтки газа.</t>
  </si>
  <si>
    <t>32 У</t>
  </si>
  <si>
    <t>Поставка природного газа с транспортировкой  на м/р Жетыбай</t>
  </si>
  <si>
    <t>РК, Мангистауская обл, АСМУ, м/р: Жетыбай</t>
  </si>
  <si>
    <t>33 У</t>
  </si>
  <si>
    <t xml:space="preserve"> Поставка кислорода с транспортировкой на м/р Каламкас, м/р Жетыбай</t>
  </si>
  <si>
    <t>РК, Мангистауская обл, м/р: Жетыбай и м/р: Каламка, пос Ынтымак</t>
  </si>
  <si>
    <t>34 У</t>
  </si>
  <si>
    <t>82.19.13.90.10.00.00</t>
  </si>
  <si>
    <t>Услуги по подготовке документов на право использования транспортного средства</t>
  </si>
  <si>
    <t>Подготовка документов на получение технического паспорта транспортного средства и государственного номера</t>
  </si>
  <si>
    <t>35 У</t>
  </si>
  <si>
    <t xml:space="preserve">  Поставка природного газа (на м/р. Каламкас)</t>
  </si>
  <si>
    <t>март, апрель 2013г.</t>
  </si>
  <si>
    <t>РК, Мангистауская обл, АСМУ, м/р: Каламкас</t>
  </si>
  <si>
    <t xml:space="preserve">с апреля по декабрь 2013г. </t>
  </si>
  <si>
    <t>36 У</t>
  </si>
  <si>
    <t>35.13.10.10.00.00.00</t>
  </si>
  <si>
    <t xml:space="preserve">Услуги по распределению электроэнергии </t>
  </si>
  <si>
    <t>Услуги по распределению электроэнергии посредством распределительных устройств</t>
  </si>
  <si>
    <t>Электроснабжение офиса ТОО "ОСС", и здания и базы "АСМУ"</t>
  </si>
  <si>
    <t>РК, Мангистауская область г.Актау, 23 мкр. офис ТОО "ОСС", база и зд.АСМУ</t>
  </si>
  <si>
    <t>авансовый платеж - 100% стоимости месячного объема за 5 дней до начала расчетного периода</t>
  </si>
  <si>
    <t>37 У</t>
  </si>
  <si>
    <t>35.30.12.13.00.00.00</t>
  </si>
  <si>
    <t>Услуги по передаче пара по коммунальным тепловым сетям</t>
  </si>
  <si>
    <t>Теплоснабжение офиса ТОО "ОСС",зд., базы АСМУ</t>
  </si>
  <si>
    <t>38 У</t>
  </si>
  <si>
    <t>Электроснабжение карьера "Таучик" и РЗЦ  БПО п.Ынтымак .</t>
  </si>
  <si>
    <t>РК, Мангистауская обл, : пос. Ынтымак РЗЦ БПО, карьер "Таучик"</t>
  </si>
  <si>
    <t>39 У</t>
  </si>
  <si>
    <t>РК, Мангистауская обл, г: пос. Ынтымак БПО, карьер Таучик</t>
  </si>
  <si>
    <t>40 У</t>
  </si>
  <si>
    <t>Электроснабжение объектов на м/р Каламкас, м/р Жетыбай, г.Актау</t>
  </si>
  <si>
    <t>РК, Мангистауская обл, м/р: Жетыбай, м/р Каламкас, г.Актау</t>
  </si>
  <si>
    <t>41 У</t>
  </si>
  <si>
    <t xml:space="preserve">Электроснабжение карьера "Куйрык" </t>
  </si>
  <si>
    <t>РК, Мангистауская обл, г.Актау ТОО "ОСС", карьер: Куйрык</t>
  </si>
  <si>
    <t>42 У</t>
  </si>
  <si>
    <t>Электроснабжение ЦРБ УТиСТ  в пос.Ынтымак</t>
  </si>
  <si>
    <t>РК, Мангистауская обл, пос: Ынтымак</t>
  </si>
  <si>
    <t>43 У</t>
  </si>
  <si>
    <t>35.30.12.14.00.00.00</t>
  </si>
  <si>
    <t>Услуги по передаче пара по тепловым сетям, кроме коммунальных</t>
  </si>
  <si>
    <t>Передача пара по тепловым сетям, кроме коммунальных</t>
  </si>
  <si>
    <t>Теплоснажение КСМУ и УТиСТ  на м/р Каламкас</t>
  </si>
  <si>
    <t>РК, Мангистауская обл, м/р: Каламкас</t>
  </si>
  <si>
    <t>44 У</t>
  </si>
  <si>
    <t>35.30.12.16.00.00.00</t>
  </si>
  <si>
    <t>Услуги по промывке и опрессовке системы отопления</t>
  </si>
  <si>
    <t>июль 2013г.</t>
  </si>
  <si>
    <t xml:space="preserve">с июля по  сентябрь  2013г. </t>
  </si>
  <si>
    <t>авансовый платеж - 100% в течении 5 банковских дней со дня подписания договора на основании счета на оплату</t>
  </si>
  <si>
    <t>45 У</t>
  </si>
  <si>
    <t>71.20.13.12.00.00.00</t>
  </si>
  <si>
    <t>Услуги по испытаниям и анализу электросетей и электрооборудования</t>
  </si>
  <si>
    <t xml:space="preserve">Экспертное обследование энергоустановок с проведением проверки знаний персонала по Правилам ПТЭ и ПТБ энергоустановок </t>
  </si>
  <si>
    <t>РК, Мангистауская область г.Актау, м/р Жетыбай, м/р Каламкас</t>
  </si>
  <si>
    <t>46 У</t>
  </si>
  <si>
    <t>71.20.19.10.00.00.00</t>
  </si>
  <si>
    <t xml:space="preserve">Услуги по испытаниям защитных средств . </t>
  </si>
  <si>
    <t>Проведение измерений и испытаний  средств индивидуальной защиты</t>
  </si>
  <si>
    <t>47 У</t>
  </si>
  <si>
    <t xml:space="preserve"> 71.20.13.12.00.00.00.</t>
  </si>
  <si>
    <t xml:space="preserve"> Услуги по испытаниям и анализу  электросетей и электрооборудования.</t>
  </si>
  <si>
    <t xml:space="preserve"> Услуги по испытаниям  и анализу электросетей и электрооборудования.</t>
  </si>
  <si>
    <t>Проведение измерений и испытаний электрооборудования.</t>
  </si>
  <si>
    <t>48 У</t>
  </si>
  <si>
    <t>39.00.23.14.00.00.00</t>
  </si>
  <si>
    <t>Услуги разработки проекта нормативов предельно допустимых выбросов</t>
  </si>
  <si>
    <t xml:space="preserve">Разработка проекта нормтивов предельно допустимых выбросов на основании полученных данных </t>
  </si>
  <si>
    <t>Разработка проекта ПДВ ЗВ в атмосферу для ТОО "ОСС" на 2014-16гг, согласно ЭК РК.</t>
  </si>
  <si>
    <t>с января по март
2013 год</t>
  </si>
  <si>
    <t>49 У</t>
  </si>
  <si>
    <t>39.00.23.12.00.00.00</t>
  </si>
  <si>
    <t>Услуги по разработке программы производственного экологического контроля</t>
  </si>
  <si>
    <t>Природоохранные мероприятия по разработке программы экологического контроля на предприятии</t>
  </si>
  <si>
    <t>Разработка программы 2 ПЭК для  объектов  на период строительства , согласно ЭК РК.</t>
  </si>
  <si>
    <t>с января по сентябрь
2013 год</t>
  </si>
  <si>
    <t>50 У</t>
  </si>
  <si>
    <t>39.00.23.13.00.00.00</t>
  </si>
  <si>
    <t>Услуги по подготовке отчета в рамках производственного экологического контроля</t>
  </si>
  <si>
    <t>Мероприятия по подготовке отчетности по результатам производственного экологического контроля</t>
  </si>
  <si>
    <t>Составление ежеквартальных отчетов по ПЭК на 2014г.</t>
  </si>
  <si>
    <t>51 У</t>
  </si>
  <si>
    <t>39.00.23.16.00.00.00</t>
  </si>
  <si>
    <t xml:space="preserve">Услуги инвентаризации источников выбросов </t>
  </si>
  <si>
    <t xml:space="preserve">Провека фактического наличия источников выбросов </t>
  </si>
  <si>
    <t>Разработка проекта "Инвентаризация источников выбросов парниковых газов для ТОО ОСС за 2012г</t>
  </si>
  <si>
    <t>с января по февраль
2013 год</t>
  </si>
  <si>
    <t>52 У</t>
  </si>
  <si>
    <t>Разработка программы ПЭК для  объектов 1 категории опасности  на 2014г</t>
  </si>
  <si>
    <t>53 У</t>
  </si>
  <si>
    <t>Разработка программы ПЭК для  объектов ТОО "ОСС" на 2014-15 гг.</t>
  </si>
  <si>
    <t>с марта  по июнь
2013 год</t>
  </si>
  <si>
    <t>54 У</t>
  </si>
  <si>
    <t>Разработка проекта ПДВ ЗВ в атмосферу для карьера Таучик на 2014г, согласно ЭК РК.</t>
  </si>
  <si>
    <t>55 У</t>
  </si>
  <si>
    <t>38.11.69.11.00.00.00</t>
  </si>
  <si>
    <t>Услуги по вывозу твердо-бытовых отходов</t>
  </si>
  <si>
    <t>Выполнение операций по сбору, утилизации, размещению или удалению отходов</t>
  </si>
  <si>
    <t>Вывоз производственных отходов с м/р Каламкас, Жетыбай , г: Актау, поселок Ынтымак Янтарный список: Промасленная ветошь, замазученный грунт, использованная тара ЛКМ</t>
  </si>
  <si>
    <t>РК, Мангистауская обл, м/р:Каламкас, Жетыбай, г.Актау, п.Ынтымак ТОО "ОСС"</t>
  </si>
  <si>
    <t>56 У</t>
  </si>
  <si>
    <t xml:space="preserve">Зеленый список:Огарки сварочных электродов, строительные отходы, древесные опилки и стружки, отходы теплоизоляции  </t>
  </si>
  <si>
    <t>РК, Мангистауская обл, м/р:Каламкас, Жетыбай, г.Актау ТОО "ОСС"</t>
  </si>
  <si>
    <t>57 У</t>
  </si>
  <si>
    <t>Вывоз и утилизация ТБО на м/р Каламкас. Отход хозяйственно-производственных и бытовых нужд. Зеленый список хранение не более 3 месяцев, согласно Ст 288 гл42 ЭК РК</t>
  </si>
  <si>
    <t>РК, Мангистауская обл, м/р:Каламкас ТОО "ОСС"</t>
  </si>
  <si>
    <t>58 У</t>
  </si>
  <si>
    <t>37.00.20.11.00.10.00</t>
  </si>
  <si>
    <t>Услуги по откачиванию сточных вод</t>
  </si>
  <si>
    <t>Откачка сточных вод</t>
  </si>
  <si>
    <t xml:space="preserve"> Вывоз и утилизация сточных вод на м/рКаламкас.</t>
  </si>
  <si>
    <t>59 У</t>
  </si>
  <si>
    <t>65.12.50.50.00.00.01</t>
  </si>
  <si>
    <t>Услуги по страхованию ответственности за нанесение вреда экологии</t>
  </si>
  <si>
    <t>май        2013г.</t>
  </si>
  <si>
    <t>РК, Мангистауская область, м/р : Каламкас, Жетыбай, к-р Таучик, г.Актау ТОО "ОСС"</t>
  </si>
  <si>
    <t>июнь 2013г</t>
  </si>
  <si>
    <t>60 У</t>
  </si>
  <si>
    <t>36.00.40.10.13.00.00</t>
  </si>
  <si>
    <t>Услуги по водосбору из других источников</t>
  </si>
  <si>
    <t xml:space="preserve"> поставка питьевой воды в село: Таучик</t>
  </si>
  <si>
    <t>январь  2013г.</t>
  </si>
  <si>
    <t>РК, Мангистауская обл, пос: Таучик</t>
  </si>
  <si>
    <t>61 У</t>
  </si>
  <si>
    <t>оказ.услуги по приему и утилизации ТБО на м/р Жетыбай.</t>
  </si>
  <si>
    <t>РК, Мангистауская обл, м/р Жетыбай ТОО "ОСС"</t>
  </si>
  <si>
    <t>62 У</t>
  </si>
  <si>
    <t>39.00.21.14.00.00.00</t>
  </si>
  <si>
    <t>Услуги по производственному мониторингу состояния окружающей среды</t>
  </si>
  <si>
    <t>Проведение производственного мониторинга  окружающей среды, выполняемый для получения объективных данных с установленной периодичностью</t>
  </si>
  <si>
    <t>Мониторинг атмосферног воздуха и почвы</t>
  </si>
  <si>
    <t>63 У</t>
  </si>
  <si>
    <t xml:space="preserve">Вывоз и утилизация сточных вод : АСМУ, п.Куйрык, п.Таучик, УТиСТ ЦРБ, АСМУ, БПО. </t>
  </si>
  <si>
    <t xml:space="preserve">РК, Мангистауская обл,п.Таучик, п.Куйрык,п.Ынтымак, </t>
  </si>
  <si>
    <t>64 У</t>
  </si>
  <si>
    <t>Вывоз и утилизация ТБО с центр. Офиса, АСМУ, БПО, УТиСТ. Отход хозяйственно-производственных и бытовых нужд. Зеленый список хранение не более 3 месяцев, согласно Ст 288 гл42 ЭК РК</t>
  </si>
  <si>
    <t>РК, Мангистауская область, г.Актау, п.Ынтымак ТОО "ОСС"</t>
  </si>
  <si>
    <t>65 У</t>
  </si>
  <si>
    <t xml:space="preserve"> прием и утилизацию жидких стоков с м/р Жетыбай</t>
  </si>
  <si>
    <t>РК, Мангистауская обл, м/р:Жетыбай ТОО "ОСС"</t>
  </si>
  <si>
    <t>66 У</t>
  </si>
  <si>
    <t>38.22.29.16.10.00.00</t>
  </si>
  <si>
    <t>Услуги по демеркуризации ртутьсодержащих ламп</t>
  </si>
  <si>
    <t>Услуги обезвреживания ртутьсодержащих ламп с  извлечением содержащейся в них ртути и/или ее соединений</t>
  </si>
  <si>
    <t>Утилизация отработанных ртутьсодержащих ламп всех типов методом термической обработки.Янтарный класс согласно ПНОО.Хранение не более 3 месяцев, согласно Ст.289 Гл.42 ЭК РК</t>
  </si>
  <si>
    <t>67 У</t>
  </si>
  <si>
    <t>39.00.23.17.00.00.00</t>
  </si>
  <si>
    <t>Услуги по лабораторному исследованию</t>
  </si>
  <si>
    <t>Услуги по лабораторному исследованию сточных вод</t>
  </si>
  <si>
    <t>Химанализ сточных вод  на м/р Жетыбай</t>
  </si>
  <si>
    <t>РК, Мангистауская обл, м/р Жетыбай</t>
  </si>
  <si>
    <t>68 У</t>
  </si>
  <si>
    <t>33.12.19.25.00.00.00</t>
  </si>
  <si>
    <t>Техническое обслуживание охранно-пожарной сигнализации</t>
  </si>
  <si>
    <t>Услуги по техническому обслуживанию пожарно охранной сигнализациисогласно требований СН РК 2.02-11-2002 "Нормы оборудования зданий,помещений и сооружений системами автоматической пожарной сигнализацииавтоматической установками пожаротушения и оповещения людей о пожаре"</t>
  </si>
  <si>
    <t>РК, Мангистауская обл, г: Актау, м/р: Каламкас, Жетыбай.</t>
  </si>
  <si>
    <t>с даты вступления в силу договора до 31 декабря 2013 года, ежемесячно</t>
  </si>
  <si>
    <t>69 У</t>
  </si>
  <si>
    <t>38.22.29.13.00.00.00</t>
  </si>
  <si>
    <t>Услуги по утилизации отработанных масел</t>
  </si>
  <si>
    <t>Выполнение операций по сбору и утилизации отработанных масел</t>
  </si>
  <si>
    <t>70 У</t>
  </si>
  <si>
    <t>43.22.12.20.13.10.00</t>
  </si>
  <si>
    <t>Услуги по исследованию вентиляционных установок</t>
  </si>
  <si>
    <t>Исследование вентиляционных установок на предмет эффективной работы</t>
  </si>
  <si>
    <t>Аэродинамические испытания вентсистем</t>
  </si>
  <si>
    <t>июнь, июль  2013г.</t>
  </si>
  <si>
    <t>71 У</t>
  </si>
  <si>
    <t>84.25.11.15.00.00.00,        84.25.11.16.00.00.00</t>
  </si>
  <si>
    <t>Услуги по перезарядке огнетушителей. Услуги по освидетельствованию огнетушителей.</t>
  </si>
  <si>
    <t>апрель, май  2013г.</t>
  </si>
  <si>
    <t>72 У</t>
  </si>
  <si>
    <t>18.12.19.19.00.00.00</t>
  </si>
  <si>
    <t>Услуги полиграфические прочие</t>
  </si>
  <si>
    <t>Услуги по изготовлению и печатанию информационных материалов по охране труда</t>
  </si>
  <si>
    <t>Изготовление удостоверений по ТБ,плакаты по промышленной безопасности, журналов  вводного инструктажа и т.д.</t>
  </si>
  <si>
    <t xml:space="preserve"> май  2013г.</t>
  </si>
  <si>
    <t>с даты вступления в силу договора до 31 июля 2013 года</t>
  </si>
  <si>
    <t>73 У</t>
  </si>
  <si>
    <t>68.20.12.00.00.00.09</t>
  </si>
  <si>
    <t>Услуги по аренде подъездных путей</t>
  </si>
  <si>
    <t>аренда ж/д тупика Часть ЖД тупика №3, проходящего через базу ТОО "Мангистауснаб", для пропуска ЖД вагонов с дорожным битумом прибывших в адрес ТОО "ОСС"</t>
  </si>
  <si>
    <t>РК, Мангистауская обл, г: Актау пром.зона</t>
  </si>
  <si>
    <t>74 У</t>
  </si>
  <si>
    <t>аренда ж/д тупика Железнодорожный тупик проходящий через битумохранилище ТОО "ОСС" и примыкающий с железнодорожным тупиком ТОО "МЭМ"</t>
  </si>
  <si>
    <t>75 У</t>
  </si>
  <si>
    <t>52.21.21.20.00.00.00</t>
  </si>
  <si>
    <t>Услуги автовокзалов, автостанций и остановок прочие (медпункт, полиция и т.п.)</t>
  </si>
  <si>
    <t>Услуги автостанции по перевозке рабочей вахты</t>
  </si>
  <si>
    <t>РК, Мангистауская область, г.Актау</t>
  </si>
  <si>
    <t>76 У</t>
  </si>
  <si>
    <t>49.41.20.21.00.00.00</t>
  </si>
  <si>
    <t>Услуги по аренде прочих грузовых транспортных средств с водителем</t>
  </si>
  <si>
    <t>Транспортные услуги, перевозка стр.-х материалов</t>
  </si>
  <si>
    <t>РК, Мангистауская область, г.Актау, м/р Каламкас, м/р Жетыбай</t>
  </si>
  <si>
    <t>77 У</t>
  </si>
  <si>
    <t>49.39.13.20.11.00.00</t>
  </si>
  <si>
    <t>Услуги по перевозкам пригородные специальные пассажирские автобусами (автомобилями) по заранее установленным маршрутам прочие</t>
  </si>
  <si>
    <t>Перевозки пригородные специальные пассажирские автобусами (автомобилями) по заранее установленным маршрутам прочие</t>
  </si>
  <si>
    <t>78 У</t>
  </si>
  <si>
    <t>49.41.20.10.00.00.00</t>
  </si>
  <si>
    <t>Услуги по аренде автокрана с водителем</t>
  </si>
  <si>
    <t>79 У</t>
  </si>
  <si>
    <t>49.41.19.90.10.00.00</t>
  </si>
  <si>
    <t>Услуги по перевозкам грузовым специализированным автомобильным транспортом прочих грузов, не включенных в другие группировки</t>
  </si>
  <si>
    <t>Услуги по аренде седельного тягача с водителем</t>
  </si>
  <si>
    <t>РК, Мангистауская область, м/р Каламкас, м/р Жетыбай</t>
  </si>
  <si>
    <t>80 У</t>
  </si>
  <si>
    <t>36.00.20.10.00.00.00</t>
  </si>
  <si>
    <t>Услуги распределения воды через водопроводы</t>
  </si>
  <si>
    <t>Поставка питьевой воды для центрального офиса ТОО "ОСС" и зд. АСМУ</t>
  </si>
  <si>
    <t>81 У</t>
  </si>
  <si>
    <t>Поставка питьевой воды для производственных нужд АСМУ (разогрев битума), ЖСМУ, УТиСТ</t>
  </si>
  <si>
    <t>82 У</t>
  </si>
  <si>
    <t>Питьевая вода для центрального офиса ТОО "ОСС" и зд. АСМУ</t>
  </si>
  <si>
    <t>83 У</t>
  </si>
  <si>
    <t>Питьевая вода для полива зеленных насаждений  центрального офиса ТОО "ОСС"</t>
  </si>
  <si>
    <t xml:space="preserve">с  мая по октябрь 2013г. </t>
  </si>
  <si>
    <t>84 У</t>
  </si>
  <si>
    <t>37.00.11.11.00.00.00</t>
  </si>
  <si>
    <t xml:space="preserve">Услуги канализации для офисных помещений </t>
  </si>
  <si>
    <t>Удаление твёрдых и жидких продуктов жизнедеятельности человека, хозяйственно-бытовых и дождевых сточных вод с целью их очистки от загрязнений и дальнейшей эксплуатации или возвращения в водоём для офисных помещений</t>
  </si>
  <si>
    <t>Сточные воды ( канализация) здания центрального офиса ТОО "ОСС", АСМУ</t>
  </si>
  <si>
    <t>85 У</t>
  </si>
  <si>
    <t>61.10.20.06.00.00.00</t>
  </si>
  <si>
    <t>Услуги предоставления доступа в Интернет</t>
  </si>
  <si>
    <t>Услуги предоставления доступа в Интернет от оператора кабельной инфраструктуры</t>
  </si>
  <si>
    <t>высокоскоростной доступ к сети интернет  без учета трафика (UNLIMITED) г.Актау, п: Ынтымак, Жетыбай, Каламкас.</t>
  </si>
  <si>
    <t>86 У</t>
  </si>
  <si>
    <t>56.10.19.14.00.00.00</t>
  </si>
  <si>
    <t>Услуги организации питания для работников</t>
  </si>
  <si>
    <t>Организация горячего питания в столовых АО "ММГ"  в г.Актау, п.Ынтымак, м/р Калакас, пос.Жетыбай</t>
  </si>
  <si>
    <t>РК, Мангистауская область, г.Актау, п.Ынтымак, м/р Каламкас, м/р Жетыбай,</t>
  </si>
  <si>
    <t>87 У</t>
  </si>
  <si>
    <t>56.10.19.15.00.00.00</t>
  </si>
  <si>
    <t>Услуги по обеспечению лечебно-профилактическим питанием (спецпитанием) работников</t>
  </si>
  <si>
    <t>обеспечение работников леч.проф. питанием       (молоком)</t>
  </si>
  <si>
    <t>РК, Мангистауская область</t>
  </si>
  <si>
    <t>88 У</t>
  </si>
  <si>
    <t>61.10.11.06.01.00.00</t>
  </si>
  <si>
    <t>Услуги телефонной связи</t>
  </si>
  <si>
    <t>Услуги фиксированной местной, междугородней, международной телефонной связи  - доступ и пользование</t>
  </si>
  <si>
    <t>Телефонизация всех управлений ТОО"ОСС"</t>
  </si>
  <si>
    <t>РК, Мангистауская обл, м/р Каламкас, м/р Жетыбай</t>
  </si>
  <si>
    <t>89 У</t>
  </si>
  <si>
    <t>61.20.11.10.00.00.00</t>
  </si>
  <si>
    <t xml:space="preserve">Услуги мобильной связи </t>
  </si>
  <si>
    <t>Услуги мобильной связи - доступ и пользование</t>
  </si>
  <si>
    <t xml:space="preserve">Предоставление услуг сотовой связи для руководства </t>
  </si>
  <si>
    <t>90 У</t>
  </si>
  <si>
    <t>18.12.19.22.00.00.00</t>
  </si>
  <si>
    <t>Услуги полиграфические прочие, не включенные в другие группировки</t>
  </si>
  <si>
    <t>Изготовление бланков, журналов и т.д.для работы производственных управлений</t>
  </si>
  <si>
    <t>январь 2012г.</t>
  </si>
  <si>
    <t xml:space="preserve">с даты вступления в силу договора до 31 декабря 2013 года </t>
  </si>
  <si>
    <t>91 У</t>
  </si>
  <si>
    <t>81.29.11.10.00.00.00</t>
  </si>
  <si>
    <t>Услуги по дезинфекции</t>
  </si>
  <si>
    <t>Уничтожение возбудителей инфекционных заболеваний и разрушение токсинов на объектах внешней среды</t>
  </si>
  <si>
    <t>РК, Мангистауская обл, г: Актау, м/р: Каламкас, Жетыбай, Асар, Таучик.</t>
  </si>
  <si>
    <t>92 У</t>
  </si>
  <si>
    <t>81.29.13.10.00.00.00</t>
  </si>
  <si>
    <t>Услуги по дератизации</t>
  </si>
  <si>
    <t>Уничтожение грызунов, включая крыс, мышей, полёвок и других с применением пищевых ядов (в виде приманок), капканов, газообразных ядов, ультразвуковых установок для отпугивания</t>
  </si>
  <si>
    <t>Дератизация помещений. Проведение санитарно - эпидемиологических мер в соответствии с нормативными документами.</t>
  </si>
  <si>
    <t>РК, Мангистауская обл, г: Актау</t>
  </si>
  <si>
    <t>93 У</t>
  </si>
  <si>
    <t>Услуги по дезинсекции</t>
  </si>
  <si>
    <t>Уничтожение заражённых насекомых с помощью специальных химических средств, путем воздействия горячей воды с паром или с помощью биологических средств (микробов)</t>
  </si>
  <si>
    <t>Дезинсекция помещений. Проведение санитарно - эпидемиологических мер в соответствии с нормативными документами.</t>
  </si>
  <si>
    <t>94 У</t>
  </si>
  <si>
    <t>81.29.13.12.00.10.0</t>
  </si>
  <si>
    <t>Услуги санитарные прочие</t>
  </si>
  <si>
    <t>Прочие услуги санитарные, не включенные в другие группировки</t>
  </si>
  <si>
    <t xml:space="preserve"> Борьба с мухами, комарами  в помещении.</t>
  </si>
  <si>
    <t>95 У</t>
  </si>
  <si>
    <t>86.90.19.19.00.00.00</t>
  </si>
  <si>
    <t>Услуги по медицинскому осмотру персонала, включая предварительные, периодические и  внеочередные (внеплановые) осмотры</t>
  </si>
  <si>
    <t>Профилактический медосмотр работников</t>
  </si>
  <si>
    <t>96 У</t>
  </si>
  <si>
    <t>86.90.19.11.00.00.00</t>
  </si>
  <si>
    <t>Услуги по проведению общих профилактических обследований и диспансеризации</t>
  </si>
  <si>
    <t>Оказание медицинской помощи с лекарственным обеспечением. Обеспечение стационарного лечения в случае необходимости. Исследование анализов на полемеразные цепные реакции, на содержание гормонов. Вакцинация против вируса гриппа работников.</t>
  </si>
  <si>
    <t>97 У</t>
  </si>
  <si>
    <t>96.01.19.10.10.00.00</t>
  </si>
  <si>
    <t>Услуги прачечных по стирке</t>
  </si>
  <si>
    <t>Услуги прачечных по стирке спецодежды</t>
  </si>
  <si>
    <t>Стирка летней, зимней спецодежды.</t>
  </si>
  <si>
    <t>РК, Мангистауская область, м/р Асар, м/р Каламкас</t>
  </si>
  <si>
    <t>98 У</t>
  </si>
  <si>
    <t>96.01.19.10.12.00.00</t>
  </si>
  <si>
    <t>Услуги прачечной по стирке постельных принадлежностей</t>
  </si>
  <si>
    <t>Стирка комплектов постельного белья</t>
  </si>
  <si>
    <t>99 У</t>
  </si>
  <si>
    <t>55.90.12.11.00.00.00</t>
  </si>
  <si>
    <t>Услуги по предоставлению  помещений для проживания рабочих в общежитиях</t>
  </si>
  <si>
    <t>Проживание работников ТОО "ОСС" в общежитиях АО "ММГ" на м/р Каламкас</t>
  </si>
  <si>
    <t>100 У</t>
  </si>
  <si>
    <t>53.10.14.10.10.00.00</t>
  </si>
  <si>
    <t>Услуги почтовых отделений по приему ценных писем и бандеролей</t>
  </si>
  <si>
    <t>авансовый платеж - 100% после заключения договора на основании счета</t>
  </si>
  <si>
    <t>101 У</t>
  </si>
  <si>
    <t>53.10.19.10.11.00.00</t>
  </si>
  <si>
    <t>Услуги почтовые по предоставлению в пользование абонентских ящиков</t>
  </si>
  <si>
    <t>102 У</t>
  </si>
  <si>
    <t>53.10.11.30.20.00.00</t>
  </si>
  <si>
    <t>Услуги по подписке на другие периодические издания</t>
  </si>
  <si>
    <t>Подписка на периодические печатные издания, согласно перечню</t>
  </si>
  <si>
    <t xml:space="preserve"> декабрь 2012г, январь 2013г</t>
  </si>
  <si>
    <t>103 У</t>
  </si>
  <si>
    <t>93.19.19.10.00.00.00</t>
  </si>
  <si>
    <t>Услуги в области спорта и спортивно-оздоровительных мероприятий прочие</t>
  </si>
  <si>
    <t>Аренда тренажерного зала с бассейном с целью оздоровления работников предприятия</t>
  </si>
  <si>
    <t>январь,февраль 2013г</t>
  </si>
  <si>
    <t>104 У</t>
  </si>
  <si>
    <t>93.11.10.22.00.00.00</t>
  </si>
  <si>
    <t>Услуги аренды ( эксплуатации) спортивного зала</t>
  </si>
  <si>
    <t xml:space="preserve">Аренда спортзала по минифутболу </t>
  </si>
  <si>
    <t>105 У</t>
  </si>
  <si>
    <t>53.10.12.20.10.00.00</t>
  </si>
  <si>
    <t>Услуги почтовые внутри страны</t>
  </si>
  <si>
    <t>Пересылка ЕМS отправлений в пределах Республики Казахстан</t>
  </si>
  <si>
    <t>с даты вступления в силу договора до 31 декабря 2013 года,</t>
  </si>
  <si>
    <t>106 У</t>
  </si>
  <si>
    <t>73.11.11.12.00.00.00</t>
  </si>
  <si>
    <t>Услуги по размещение объявлений в печатных изданиях</t>
  </si>
  <si>
    <t>Публикация  объявлений  в местной  газете</t>
  </si>
  <si>
    <t>107 У</t>
  </si>
  <si>
    <t>55.30.11.10.00.00.00</t>
  </si>
  <si>
    <t>Услуги детских лагерей на время каникул</t>
  </si>
  <si>
    <t>Организация летнего отдыха детей (Путевки в детские лагеря)</t>
  </si>
  <si>
    <t>с даты вступления в силу договора до 31.08.2013 года</t>
  </si>
  <si>
    <t>30% предоплата, оставшаяся часть после подписания акта приема-передачи оказанных услуг</t>
  </si>
  <si>
    <t>108 У</t>
  </si>
  <si>
    <t>71.20.11.11.00.00.00</t>
  </si>
  <si>
    <t>Услуги по анализу воды</t>
  </si>
  <si>
    <t>Лабораторный анализ воды</t>
  </si>
  <si>
    <t>Исследование состава питьевой воды для получения тех.паспорта о санитарном соответствии стационарных емкостей и водовозов</t>
  </si>
  <si>
    <t xml:space="preserve"> март 2013г.</t>
  </si>
  <si>
    <t xml:space="preserve">с марта по декабрь 2013г. </t>
  </si>
  <si>
    <t>109 У</t>
  </si>
  <si>
    <t>93.29.19.10.00.00.00</t>
  </si>
  <si>
    <t>Услуги по организации праздничных мероприятий</t>
  </si>
  <si>
    <t>Организация и проведение  праздничных мероприятий " Наурыз"  с банкетным обслуживанием, аренда и установка юрт на м/р Каламкас, м/р Жетыбай</t>
  </si>
  <si>
    <t>РК, Мангистауская обл, ТОО"ОСС"  м/р:Жетыбай, м/р:Каламкас</t>
  </si>
  <si>
    <t>110 У</t>
  </si>
  <si>
    <t>Проведение корпоротивного вечера в честь 10-летия ТОО "ОСС"</t>
  </si>
  <si>
    <t xml:space="preserve"> февраль, март 2013г.</t>
  </si>
  <si>
    <t>111 У</t>
  </si>
  <si>
    <t>Организация и проведение корпоротивного вечера на "Новый год"</t>
  </si>
  <si>
    <t xml:space="preserve"> октябрь,ноябрь 2013г.</t>
  </si>
  <si>
    <t>Декабрь 2013г</t>
  </si>
  <si>
    <t>112 У</t>
  </si>
  <si>
    <t>Организация и проведение корпоротивного отдыха в "День работника нефтегазовой отрасли" , приобретение ценных призов</t>
  </si>
  <si>
    <t>август 2013г.</t>
  </si>
  <si>
    <t>Сентябрь 2013г</t>
  </si>
  <si>
    <t>113 У</t>
  </si>
  <si>
    <t>96.09.19.90.10.00.00</t>
  </si>
  <si>
    <t>Услуги представительские</t>
  </si>
  <si>
    <t>Услуги, связанные с представительскими расходами</t>
  </si>
  <si>
    <t>Продукты питания для приемных директоров, для организации встреч гостей и проведения переговоров</t>
  </si>
  <si>
    <t>114 У</t>
  </si>
  <si>
    <t>Работы полиграфические прочие</t>
  </si>
  <si>
    <t>Работы полиграфические прочие, не включенные в другие группировки</t>
  </si>
  <si>
    <t>Услуги по изготовлению, оформлению поздравительных открыток.</t>
  </si>
  <si>
    <t>115 У</t>
  </si>
  <si>
    <t>Услуги по изготовлению, оформлению почетных граммот.</t>
  </si>
  <si>
    <t>116 У</t>
  </si>
  <si>
    <t>93.11.10.21.00.00.00</t>
  </si>
  <si>
    <t xml:space="preserve">Услуги по организации и проведению спортивных мероприятий на открытом воздухе и в помещении для профессионалов и любителей </t>
  </si>
  <si>
    <t>Участие в областных или городских соревнованиях по мини-футболу.</t>
  </si>
  <si>
    <t>117 У</t>
  </si>
  <si>
    <t>96.09.19.90.28.00.00</t>
  </si>
  <si>
    <t>Услуги по организации проведения электронных закупок</t>
  </si>
  <si>
    <t>Организация проведения электронных закупок</t>
  </si>
  <si>
    <t>Услуги по предоставлению доступа к Системе электронных закупок  для приобретения ТРУ, в соответствии с пунктом 17 Правил закупок товаров, работ и услуг от 18.11.2009 № 32.</t>
  </si>
  <si>
    <t xml:space="preserve"> январь, февраль  2013г</t>
  </si>
  <si>
    <t>с даты вступления договора до 31.12.2013 г.</t>
  </si>
  <si>
    <t>118 У</t>
  </si>
  <si>
    <t>63.11.12.10.00.00.00</t>
  </si>
  <si>
    <t xml:space="preserve">    Услуги по технической поддержке сайтов.                                                                                </t>
  </si>
  <si>
    <t>Услуги по технической  поддержке сайта в работоспособном состоянии,улучшению его функциональных возможностей.</t>
  </si>
  <si>
    <t>Работы по внедрению и содержанию сайта в интернете: поддержка имени в .кz, выделение хостинга (от 8 гбайт) корпоротивной почты, а также обслуживание и сопровождению содержательной части веб-сайта.</t>
  </si>
  <si>
    <t xml:space="preserve"> январь 2012г.</t>
  </si>
  <si>
    <t>119 У</t>
  </si>
  <si>
    <t>61.90.10.01.00.00.00</t>
  </si>
  <si>
    <t>Услуги по представлению доменного имени</t>
  </si>
  <si>
    <t>Услуги по представлению и продлению пользования доменным именем</t>
  </si>
  <si>
    <t>Продление доменного имени OCC-AKTAU.KZ   и  его хостинговая поддержка на сервере</t>
  </si>
  <si>
    <t>РК, Мангистауская обл, г: Актау ТОО "ОСС" цент.офис</t>
  </si>
  <si>
    <t>120 У</t>
  </si>
  <si>
    <t>58.13.31.10.00.00.00</t>
  </si>
  <si>
    <t>Услуги по продаже места для размещения рекламных объявлений в газетах, печатных республиканских</t>
  </si>
  <si>
    <t>Публикация тендерных объявлений  в республиканской  газете Закуп ИНФО</t>
  </si>
  <si>
    <t>121 У</t>
  </si>
  <si>
    <t>63.99.10.30.00.00.00</t>
  </si>
  <si>
    <t>Услуги информационные</t>
  </si>
  <si>
    <t>Услуги по предоставлению и (или) обработке информации</t>
  </si>
  <si>
    <t>Услуги по предоставлению в пользование единого номенклатурного справочника товаров, работ и услуг</t>
  </si>
  <si>
    <t>122 У</t>
  </si>
  <si>
    <t>96.09.19.90.18.00.00</t>
  </si>
  <si>
    <t>Услуги по техническому сопровождению карты мониторинга казахстанского содержания</t>
  </si>
  <si>
    <t>Услуги, оказываемые в соответствии с Концепцией развития Карты мониторинга казахстанского содержания</t>
  </si>
  <si>
    <t>авансовый платеж - 100% ежеквартально в течение 5 рабочих дней после получения счета на оплату</t>
  </si>
  <si>
    <t>123 У</t>
  </si>
  <si>
    <t>62.09.20.10.17.00.00</t>
  </si>
  <si>
    <t>Услуги по администрированию и техническому обслуживанию прикладного программного обеспечения</t>
  </si>
  <si>
    <t>Администрирование и техническое обслуживание программного обеспечения прикладного</t>
  </si>
  <si>
    <t>Услуги Информационной системой "Он-лайн портал "Маркетинг в закупках товаров, работ и услуг организаций АО "ФНБ "Самрук-Казына"</t>
  </si>
  <si>
    <t>124 У</t>
  </si>
  <si>
    <t xml:space="preserve">Доступ к порталу Uchet.kz </t>
  </si>
  <si>
    <t>125 У</t>
  </si>
  <si>
    <t>Сопровождение программных средств по бух.учету</t>
  </si>
  <si>
    <t>126 У</t>
  </si>
  <si>
    <t>66.29.11.00.00.00.01</t>
  </si>
  <si>
    <t>Услуги актуариев</t>
  </si>
  <si>
    <t>Услуги актуарного расчета, расчет обязательств по вознаграждению работников</t>
  </si>
  <si>
    <t xml:space="preserve">с января по февраль 2013г. </t>
  </si>
  <si>
    <t>авансовый платеж- 0%, 90% после подписания акта выполненных услуг в течение 10 рабочих дней, 10% после акта сверки</t>
  </si>
  <si>
    <t>127 У</t>
  </si>
  <si>
    <t>69.20.10.10.00.00.00</t>
  </si>
  <si>
    <t xml:space="preserve">Услуги по проведению ревизий финансовых </t>
  </si>
  <si>
    <t>Услуги по проведению ревизий финансовых (аудита)</t>
  </si>
  <si>
    <t>Аудит финансово- хозяйственной деятельности ТОО ОСС</t>
  </si>
  <si>
    <t>май, июль 2013г.</t>
  </si>
  <si>
    <t>август-сентябрь 2013г</t>
  </si>
  <si>
    <t>авансовый платеж-30%, оставшаяся сумма в течение 30 рабочих дней после подписания акта приема-передачи оказанных услуг</t>
  </si>
  <si>
    <t>128 У</t>
  </si>
  <si>
    <t>58.12.30.10.00.00.00</t>
  </si>
  <si>
    <t>Услуги по предоставлению лицензий на право использования оригиналов справочников и списков адресатов</t>
  </si>
  <si>
    <t>Услуги по предоставлению лицензий на право использования оригиналов справочников и списков адресатов, без получения авторских и имущественных прав</t>
  </si>
  <si>
    <t>Оказание услуг по сопровождению и обновлению информационной системы"Параграф". Юрист +" (сетевая версия)</t>
  </si>
  <si>
    <t>129 У</t>
  </si>
  <si>
    <t>69.10.16.10.00.00.00</t>
  </si>
  <si>
    <t>Услуги нотариальные</t>
  </si>
  <si>
    <t>Услуги нотариальные, связанные с нотариальным оформлением (заверением) документов</t>
  </si>
  <si>
    <t>Нотариальное  заверение копии документов, удостоверение, подлинности подписей,тендерной документации.</t>
  </si>
  <si>
    <t>130 У</t>
  </si>
  <si>
    <t>69.10.20.10.00.00.00</t>
  </si>
  <si>
    <t xml:space="preserve">Услуги  юридические консультационные </t>
  </si>
  <si>
    <t>Услуги  юридические консультационные и услуги представительские в связи с представлением интересов в международных арбитражах и судебных органах</t>
  </si>
  <si>
    <t xml:space="preserve">Консультационные услуги  (адвокатские,экспертные и иные услуги)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</si>
  <si>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131 У</t>
  </si>
  <si>
    <t>65.12.11.00.00.00.01</t>
  </si>
  <si>
    <t>Услуги по страхованию от несчастных случаев</t>
  </si>
  <si>
    <t>Страхование гражданско-правовой ответственности работадателя за причинение вреда жизни и здоровью работникам при исполнении ими трудовых (служебных) обязанностей</t>
  </si>
  <si>
    <t xml:space="preserve">  декабрь 2012г., январь 2013г</t>
  </si>
  <si>
    <t>132 У</t>
  </si>
  <si>
    <t>133 У</t>
  </si>
  <si>
    <t>85.59.19.10.00.00.00</t>
  </si>
  <si>
    <t>Услуги образовательные по подготовке, переподготовке и повышению квалификации работников</t>
  </si>
  <si>
    <t>Подготовка, переподготовка и повышение квалификации работников,включая организацию обучающих тренингов и семинаров</t>
  </si>
  <si>
    <t>Обучение закону о "Промышленной безопасности на производственных объектах" ИТР</t>
  </si>
  <si>
    <t>с даты вступления в силу договора до 31 октября 2013 года</t>
  </si>
  <si>
    <t>134 У</t>
  </si>
  <si>
    <t>Обучение закону о "Промышленной безопасности на производственных объектах" рабочие</t>
  </si>
  <si>
    <t>с даты вступления в силу договора до 30 ноября 2013 года</t>
  </si>
  <si>
    <t>135 У</t>
  </si>
  <si>
    <t>Обучение на тему: Требования промышленной безопасности по устройству и безопасной эксплуатации грузоподъемных  кранов</t>
  </si>
  <si>
    <t>136 У</t>
  </si>
  <si>
    <t>Обучение на тему: Требования промышленной безопасности при эксплуатации нефтебаз и автозаправочных  станции</t>
  </si>
  <si>
    <t>137 У</t>
  </si>
  <si>
    <t>85.59.13.16.00.00.00</t>
  </si>
  <si>
    <t>Услуги по повышению квалификации специалистов котельного, турбинного, электрического цехов, технических служб</t>
  </si>
  <si>
    <t>повышение квалификации специалистов котельного, турбинного, электрического цехов, технических служб</t>
  </si>
  <si>
    <t>Обучение на тему: Требования устройства и безпасной эксплуатации сосудов, работающих под давлением</t>
  </si>
  <si>
    <t>138 У</t>
  </si>
  <si>
    <t>Обучение на тему: Требования промышленной безопасности водогрейных и паровых котлов</t>
  </si>
  <si>
    <t>139 У</t>
  </si>
  <si>
    <t>Обучение на тему: Требования промышленной безопасности систем распределения и потребления  природных газов</t>
  </si>
  <si>
    <t>140 У</t>
  </si>
  <si>
    <t>85.59.13.19.00.00.00</t>
  </si>
  <si>
    <t>Услуги по обучению на курсах по сейсмобезопасному строительству и геодезии</t>
  </si>
  <si>
    <t>обучение на курсах по сейсмобезопасному строительству и геодезии</t>
  </si>
  <si>
    <t>Обучение на тему: Основы сейсмостойкого строительства ЦПК РГП "КазНИИССА"</t>
  </si>
  <si>
    <t>141 У</t>
  </si>
  <si>
    <t>Обучение  по переходу на новые методы технологии геодезических  работ на электронном тахеометре с лазерным  центриром ТС-407 "LEISA"</t>
  </si>
  <si>
    <t>142 У</t>
  </si>
  <si>
    <t>Обучение на тему: Планирование и бюджетирование 2: виды бюджетов, бюджетирование по центрам ответственности, процессное бюджетирование  КУ "Самрук-Казына"</t>
  </si>
  <si>
    <t>143 У</t>
  </si>
  <si>
    <t>Обучение на тему: Бюджетирование, контроль затрат и финансовая отчетность КУ "Самрук-Казына"</t>
  </si>
  <si>
    <t>144 У</t>
  </si>
  <si>
    <t>Обучение на тему: Отложенные налоги</t>
  </si>
  <si>
    <t>145 У</t>
  </si>
  <si>
    <t>85.59.13.18.00.00.00</t>
  </si>
  <si>
    <t>Услуги по повышению квалификации экономистов, бухгалтеров на курсах по переходу на международные стандарты бухучета и финансовой отчетности</t>
  </si>
  <si>
    <t>повышение квалификации экономистов, бухгалтеров на курсах по переходу на международные стандарты бухучета и финансовой отчетности</t>
  </si>
  <si>
    <t>Обучение на тему: Практика применения международных стандартов финансовой отчетности КУ "Самрук-Казына"</t>
  </si>
  <si>
    <t>146 У</t>
  </si>
  <si>
    <t>Обучение на тему: Складская логистика КУ "Самрук-Казына"</t>
  </si>
  <si>
    <t>147 У</t>
  </si>
  <si>
    <t>Обучение на тему: Логистика на предприятии: управление запасными, закупками и складирование КУ "Самрук-Казына"</t>
  </si>
  <si>
    <t>148 У</t>
  </si>
  <si>
    <t>Обучение на тему: Договорные правоотношения. Существенные условия договора, практика заключения, изменения и расторжения договора КУ "Самрук Казына"</t>
  </si>
  <si>
    <t>149 У</t>
  </si>
  <si>
    <t>Осуществление закупок в группе компаний "Самрук-Казына"</t>
  </si>
  <si>
    <t>150 У</t>
  </si>
  <si>
    <t>Обучение на тему: Организация нормирования и построения эффективной системы оплаты и стимулирования труда</t>
  </si>
  <si>
    <t>151 У</t>
  </si>
  <si>
    <t>Обучение на тему: Строительство и ремонт резеруаров для нефти и нефтепродуктов (по запросу Заказчика) КУ "Самрук-Казына"</t>
  </si>
  <si>
    <t>152 У</t>
  </si>
  <si>
    <t>Обучение на тему: Сметная стоимость и себестоимость строительства</t>
  </si>
  <si>
    <t>153 У</t>
  </si>
  <si>
    <t>85.59.13.30.00.00.00</t>
  </si>
  <si>
    <t>Услуги по повышению квалификации руководителей, специалистов  на курсах по проблемам экологии</t>
  </si>
  <si>
    <t>повышение квалификации руководителей, специалистов  на курсах по проблемам экологии</t>
  </si>
  <si>
    <t>Обучение на тему: Экологическое законодательство,  экспертиза, аудит, система экологического менеджмента в рамках стандартов ISO 14001 (по запросу Заказчика) КУ "Самрук-Казына"</t>
  </si>
  <si>
    <t>154 У</t>
  </si>
  <si>
    <t>Обучение на тему: Экология и охрана окружающей среды</t>
  </si>
  <si>
    <t>РК, Мангистауская обл, г: Актау  23 мкр.ТОО "ОСС" БПО</t>
  </si>
  <si>
    <t xml:space="preserve"> СП Ø500-30</t>
  </si>
  <si>
    <t>Пакетный выключатель и переключатель</t>
  </si>
  <si>
    <t xml:space="preserve">Коробка </t>
  </si>
  <si>
    <t>Коробка электромонтажная пластмассовая КЭМ 1 - диаметр вводимых кабелей - 12 мм., количество вводов или модулей - 3.</t>
  </si>
  <si>
    <t>Коробка взрывозащищенная</t>
  </si>
  <si>
    <t>КУА-20 - угловая алюминиевая</t>
  </si>
  <si>
    <t>Стартер</t>
  </si>
  <si>
    <t>Стартер типа СТ</t>
  </si>
  <si>
    <t>Кросс блок</t>
  </si>
  <si>
    <t xml:space="preserve"> 30 пар с плинтами</t>
  </si>
  <si>
    <t xml:space="preserve"> 10 пар с плинтами </t>
  </si>
  <si>
    <t xml:space="preserve"> 20 пар с плинтами</t>
  </si>
  <si>
    <t xml:space="preserve">Декабрь 2012 год, 
март-апрель 2013 год
</t>
  </si>
  <si>
    <t>февраль, март 
2013 год</t>
  </si>
  <si>
    <t>Февраль-март 2013г.</t>
  </si>
  <si>
    <t>февраль, март
2013 год</t>
  </si>
  <si>
    <t>Декабрь 2012г,
 январь 2013г</t>
  </si>
  <si>
    <t xml:space="preserve"> с момента заключения договора  до  31 декабря  2013г, 
поставка по заявкам Заказчика</t>
  </si>
  <si>
    <t xml:space="preserve">         январь ,февраль, март  2013г,  
поставка по заявкам Заказчика</t>
  </si>
  <si>
    <t>Май-июнь  2013 год</t>
  </si>
  <si>
    <t>январь- февраль  2013г.</t>
  </si>
  <si>
    <t>в течение 30 дней с даты вступления в силу договора 2013 года</t>
  </si>
  <si>
    <t>авансовый платеж- 0%, в течение 5 рабочих дней с даты  подписания акта выполненных услуг</t>
  </si>
  <si>
    <t>январь-февраль 2013 год</t>
  </si>
  <si>
    <t>март, апрель поставка по заявкам 2013 год.</t>
  </si>
  <si>
    <t>Январь-февраль 
Май-июнь  2013 год</t>
  </si>
  <si>
    <t>март,апрель 2013 год.
В течение 90 дней с момента заключения договора поставка по заявкам 2013 год.</t>
  </si>
  <si>
    <t>Январь-февраль  2013 год</t>
  </si>
  <si>
    <t>март,апрель 2013 год. поставка по заявкам 2013 год.</t>
  </si>
  <si>
    <t xml:space="preserve">Февраль-март
май- июнь 
2013 год
</t>
  </si>
  <si>
    <t>Маркеры</t>
  </si>
  <si>
    <t xml:space="preserve"> кабельные</t>
  </si>
  <si>
    <t xml:space="preserve"> кабельные цифровой</t>
  </si>
  <si>
    <t>26.51.52.14.11.11.10.61.1</t>
  </si>
  <si>
    <t xml:space="preserve">Манометры технические </t>
  </si>
  <si>
    <t>типа МП3У  (d=100мм) с пределами  измерения, ГОСТ 2405-88 от 0 до 16 кгс\см2 (МПЗ-У У2 )</t>
  </si>
  <si>
    <t>РК, Мангистауская область, пос Ынтымак,   ТОО "ОСС",БПО</t>
  </si>
  <si>
    <t>26.51.52.14.11.11.10.36.1</t>
  </si>
  <si>
    <t>Манометр пропановый</t>
  </si>
  <si>
    <t>типа МП-2У (d=60мм) с пределами  измерения ГОСТ 2405-88 от 0 до 6 кгс/см2</t>
  </si>
  <si>
    <t>26.51.52.14.11.11.10.39.1</t>
  </si>
  <si>
    <t>типа МП-2У (d=60мм) с пределами  измерения ГОСТ 2405-88 от 0-25 кгс\см2</t>
  </si>
  <si>
    <t>26.51.52.14.11.11.10.35.1</t>
  </si>
  <si>
    <t xml:space="preserve">Манометр кислородный </t>
  </si>
  <si>
    <t>типа МП-2У с пределами  измерения  (d=60мм), ГОСТ 2405-88 от 0 до 4,0 кгс/см2</t>
  </si>
  <si>
    <t>26.51.52.14.11.11.10.40.1</t>
  </si>
  <si>
    <t>типа МП-2У с пределами  измерения  (d=60мм), ГОСТ 2405-88от 0 до 40,0 кгс/см2</t>
  </si>
  <si>
    <t>Манометр ацетиленовый</t>
  </si>
  <si>
    <t>типа МП-2У с пределами  измерения  (d=60мм), ГОСТ 2405-88 от 0 до 25 кгс/см2</t>
  </si>
  <si>
    <t>26.51.52.14.11.11.10.44.1</t>
  </si>
  <si>
    <t>типа МП-2У с пределами  измерения  (d=60мм), ГОСТ 2405-88от 0 до 250 кгс/см2</t>
  </si>
  <si>
    <t>26.51.51.11.14.22.11.15.1</t>
  </si>
  <si>
    <t xml:space="preserve">Термометр </t>
  </si>
  <si>
    <t>ТКП-60/3, (0-120гр.С), дл.кап.=…, дл. т/бал.=100мм.</t>
  </si>
  <si>
    <t>PAKKENS от 0-120С</t>
  </si>
  <si>
    <t xml:space="preserve">Термометр-манометр </t>
  </si>
  <si>
    <t>bar PIMET от 0-120С,0-4кг/см2</t>
  </si>
  <si>
    <t>Комбинированный манометр-термометр</t>
  </si>
  <si>
    <t xml:space="preserve"> на котельную установку КВА-250 пред.изм.120С,4бар, ГОСТ 2405-88 </t>
  </si>
  <si>
    <t>27.90.32.00.00.01.03.01.1</t>
  </si>
  <si>
    <t xml:space="preserve">Реостат балластный  </t>
  </si>
  <si>
    <t xml:space="preserve"> РБ-302У2</t>
  </si>
  <si>
    <t>27.32.13.00.02.01.62.05.2</t>
  </si>
  <si>
    <t xml:space="preserve">Кабель сварочный    </t>
  </si>
  <si>
    <t xml:space="preserve">КГ  1х16, одножильный, медный, гипкий ГОСТ 6731-77         </t>
  </si>
  <si>
    <t>27.32.13.00.02.01.62.07.2</t>
  </si>
  <si>
    <t xml:space="preserve">Кабель сварочный         </t>
  </si>
  <si>
    <t xml:space="preserve">КГ  1х25, одножильный, медный, гипкий ГОСТ 6731-77   </t>
  </si>
  <si>
    <t>28.13.14.00.00.00.10.10.1</t>
  </si>
  <si>
    <t xml:space="preserve">Центробежные  насосы для перекачки чистой воды </t>
  </si>
  <si>
    <t>Производительность Q = 10 – 150 l/min., H =34 – 25m.; Напор H max 36 - 50m., Q max. = 100 l/min.; питания -V 220 1~, Hz 50, 2900min -1, мощность Kw=0,75, HP 1, 6A, 1250 Wmax.;  степень защиты  - IP44; класс изоляции –F; температура жидкости до + 90ºС;  механическое уплотнение .-керамика-графит-NBR, диаметр патрубков 1”/1” или  1 ¼” /1”</t>
  </si>
  <si>
    <t>28.13.14.00.00.00.12.10.1</t>
  </si>
  <si>
    <t>Циркуляционные насосы для систем отопления с сухим ротором (в комп. с 2 ответными фланцами с внутренней резьбой)</t>
  </si>
  <si>
    <t xml:space="preserve">источник питания 220V, 50Гц;  мощность  мотора 520 Вт, со встроенной тепловой защитой; напор 7,5м; допустимая температура жидкости от +2ºС до + 100ºС; производительность  – 210л/мин.;  2900 об/мин.; класс защиты IP 42; класс изоляции –F; трубные соединение  DN80; мах. раб. давление 6 бар; мех. уплотнение –графит/керамика; чугунный корпус, вес не более – 20кг. </t>
  </si>
  <si>
    <t>28.29.23.00.00.00.11.10.1</t>
  </si>
  <si>
    <t>Запасные части к  центробежным насосам "СРm 158-Е" (пр-во Италия)</t>
  </si>
  <si>
    <t>Уплотнения механические керамика-графит-NBR, AR 14 (BT-AR 14)</t>
  </si>
  <si>
    <t>Запасные части к циркуляционным насосам  для систем отопления с сухим ротором "РН-252Е" (пр-во Корея)</t>
  </si>
  <si>
    <t>Уплотнения механические графит/керамика</t>
  </si>
  <si>
    <t>28.29.84.00.00.00.10.15.1</t>
  </si>
  <si>
    <t>Сито 18</t>
  </si>
  <si>
    <t xml:space="preserve">ДС-117-2К 4702016 </t>
  </si>
  <si>
    <t>Сито 50</t>
  </si>
  <si>
    <t xml:space="preserve">ДС-117-2К 4702017 </t>
  </si>
  <si>
    <t>Сито 5*35</t>
  </si>
  <si>
    <t xml:space="preserve">ДС-117-2К 4702018 </t>
  </si>
  <si>
    <t>Сито 25</t>
  </si>
  <si>
    <t>ДС-117-2К 4702025</t>
  </si>
  <si>
    <t>Сито 12,5</t>
  </si>
  <si>
    <t xml:space="preserve">ДС-117-2К 4702026 </t>
  </si>
  <si>
    <t xml:space="preserve">27.11.50.00.00.00.03.10.1     </t>
  </si>
  <si>
    <t xml:space="preserve">Катушка к распределителю </t>
  </si>
  <si>
    <t xml:space="preserve">ПР241212 РК-220, ДС-185/538540023 </t>
  </si>
  <si>
    <t xml:space="preserve">Катушка к пневмораспределителю </t>
  </si>
  <si>
    <t xml:space="preserve">ДС-185/538540022 </t>
  </si>
  <si>
    <t>Катушка</t>
  </si>
  <si>
    <t xml:space="preserve">ДС-185/538540024 </t>
  </si>
  <si>
    <t xml:space="preserve">Катушка </t>
  </si>
  <si>
    <t xml:space="preserve">ДС-185/538540026 </t>
  </si>
  <si>
    <t>22.19.42.00.00.10.40.26.1</t>
  </si>
  <si>
    <t xml:space="preserve">Ремень </t>
  </si>
  <si>
    <t>С (В)-5000 ГОСТ 1284.1-89</t>
  </si>
  <si>
    <t>22.19.42.00.00.10.40.13.1</t>
  </si>
  <si>
    <t>Ремень</t>
  </si>
  <si>
    <t>С (В)-2650</t>
  </si>
  <si>
    <t>22.19.42.00.00.10.20.30.1</t>
  </si>
  <si>
    <t>А-2500</t>
  </si>
  <si>
    <t>22.19.42.00.00.10.30.20.1</t>
  </si>
  <si>
    <t>В-1600</t>
  </si>
  <si>
    <t>22.19.42.00.00.10.30.34.1</t>
  </si>
  <si>
    <t>В-3150</t>
  </si>
  <si>
    <t>22.19.42.00.00.10.30.14.1</t>
  </si>
  <si>
    <t>В-1250</t>
  </si>
  <si>
    <t>22.19.42.00.00.10.30.26.1</t>
  </si>
  <si>
    <t>В-2000</t>
  </si>
  <si>
    <t>Б 3150</t>
  </si>
  <si>
    <t>22.19.42.00.00.10.30.05.1</t>
  </si>
  <si>
    <t>STIHL-9490000 7851 B 10/6[859LW</t>
  </si>
  <si>
    <t>22.19.42.00.00.10.30.08.1</t>
  </si>
  <si>
    <t>STIHL-9490000 ДУУ 10х990</t>
  </si>
  <si>
    <t>25.93.11.00.00.16.10.17.1</t>
  </si>
  <si>
    <t xml:space="preserve">Стропа канатные </t>
  </si>
  <si>
    <t>2СК-2,0/4000 (обжимка втулкой)</t>
  </si>
  <si>
    <t>25.93.11.00.00.16.10.19.1</t>
  </si>
  <si>
    <t>2СК-3,2/4000</t>
  </si>
  <si>
    <t>25.93.11.00.00.16.10.20.1</t>
  </si>
  <si>
    <t>2СК-4,0/2000</t>
  </si>
  <si>
    <t>25.93.11.00.00.16.10.21.1</t>
  </si>
  <si>
    <t>2СК-5,0/1600</t>
  </si>
  <si>
    <t>25.93.11.00.00.18.10.14.1</t>
  </si>
  <si>
    <t>4СК-1,6/2000</t>
  </si>
  <si>
    <t>25.93.11.00.00.18.10.22.1</t>
  </si>
  <si>
    <t xml:space="preserve">4СК-10,0/2500 </t>
  </si>
  <si>
    <t>4СК-10,0/3150</t>
  </si>
  <si>
    <t>4СК-10,0/4000</t>
  </si>
  <si>
    <t>25.93.11.00.00.18.10.19.1</t>
  </si>
  <si>
    <t>4СК-5,0/5000</t>
  </si>
  <si>
    <t>4СК-10,0/5000</t>
  </si>
  <si>
    <t>25.93.11.00.00.18.10.40.1</t>
  </si>
  <si>
    <t>4СК-6,0/4500</t>
  </si>
  <si>
    <t>25.93.11.00.00.18.10.35.1</t>
  </si>
  <si>
    <t>4СК-2,0/1700</t>
  </si>
  <si>
    <t>25.93.11.00.00.18.10.37.1</t>
  </si>
  <si>
    <t>4СК-3,2/1500</t>
  </si>
  <si>
    <t>4СК-3,2/3000</t>
  </si>
  <si>
    <t>25.93.11.00.00.18.10.38.1</t>
  </si>
  <si>
    <t xml:space="preserve">4СК-4,0/2000 </t>
  </si>
  <si>
    <t xml:space="preserve">4СК-4,0/2500 </t>
  </si>
  <si>
    <t>4СК-4,0/4000</t>
  </si>
  <si>
    <t>4СК-5,0/3000</t>
  </si>
  <si>
    <t>4СК-6,3/2000</t>
  </si>
  <si>
    <t>25.93.11.00.00.19.10.20.1</t>
  </si>
  <si>
    <t>УСК1-1,0/1500</t>
  </si>
  <si>
    <t>УСК1-1,0/2000</t>
  </si>
  <si>
    <t>25.93.11.00.00.19.10.14.1</t>
  </si>
  <si>
    <t>УСК1-0,5/800</t>
  </si>
  <si>
    <t>УСК1-0,5/1000</t>
  </si>
  <si>
    <t>25.93.11.00.00.19.10.52.1</t>
  </si>
  <si>
    <t>УСК2-1/2000</t>
  </si>
  <si>
    <t>25.93.11.00.00.19.10.26.1</t>
  </si>
  <si>
    <t>Стропы канатные</t>
  </si>
  <si>
    <t>УСК1 2,0/3000</t>
  </si>
  <si>
    <t>УСК1 2,0/5000</t>
  </si>
  <si>
    <t>13.94.11.00.00.50.10.11.1</t>
  </si>
  <si>
    <t>Стропа полиэстеровая</t>
  </si>
  <si>
    <t>г/п-2тн   L= 8 м</t>
  </si>
  <si>
    <t>25.93.11.00.00.14.10.24.1</t>
  </si>
  <si>
    <t xml:space="preserve">Канаты стальные </t>
  </si>
  <si>
    <t>d-12 мм,  ГОСТ-2688-80</t>
  </si>
  <si>
    <t>27.90.13.00.00.03.06.03.1</t>
  </si>
  <si>
    <t xml:space="preserve">Электроды УОНИ 13/55 </t>
  </si>
  <si>
    <t>d=3мм  ГОСТ 9466-75/9467-75</t>
  </si>
  <si>
    <t>27.90.13.00.00.03.06.05.1</t>
  </si>
  <si>
    <t>d=4мм  ГОСТ 9466-75/9467-75</t>
  </si>
  <si>
    <t>25.93.15.00.00.13.10.10.3</t>
  </si>
  <si>
    <t>Электроды</t>
  </si>
  <si>
    <t xml:space="preserve"> для сварки алюминия и его сплавов d=3мм, ОЗА-1 ГОСТ 9467-75</t>
  </si>
  <si>
    <t>27.90.32.00.00.01.04.01.1</t>
  </si>
  <si>
    <t xml:space="preserve">Резак </t>
  </si>
  <si>
    <t>РЗП,  ГОСТ 5191-79</t>
  </si>
  <si>
    <t>27.90.31.00.01.02.02.03.1</t>
  </si>
  <si>
    <t xml:space="preserve">Горелка пропановая </t>
  </si>
  <si>
    <t>Г2-06П,  ГОСТ 1077-70</t>
  </si>
  <si>
    <t>27.90.32.00.00.01.01.02.1</t>
  </si>
  <si>
    <t xml:space="preserve">Редуктор кислородный </t>
  </si>
  <si>
    <t>БКО-50-12.5, ГОСТ 13861-89</t>
  </si>
  <si>
    <t>27.90.32.00.00.01.01.04.1</t>
  </si>
  <si>
    <t xml:space="preserve">Редуктор ацетиленовый </t>
  </si>
  <si>
    <t>БАО-5, ГОСТ 13861-89</t>
  </si>
  <si>
    <t>27.90.32.00.00.01.01.06.1</t>
  </si>
  <si>
    <t xml:space="preserve">Редуктор пропановый </t>
  </si>
  <si>
    <t>БПО-5-12, ГОСТ 13861-89</t>
  </si>
  <si>
    <t>22.19.34.00.00.10.30.11.2</t>
  </si>
  <si>
    <t xml:space="preserve">Рукав кислородный  </t>
  </si>
  <si>
    <t xml:space="preserve"> d=9 мм ГОСТ 9356-75, класс 3</t>
  </si>
  <si>
    <t>27.90.32.00.00.02.01.01.1</t>
  </si>
  <si>
    <t xml:space="preserve">Рукав пропановый    </t>
  </si>
  <si>
    <t xml:space="preserve"> d=9 мм ГОСТ 9356-75, класс 1</t>
  </si>
  <si>
    <t>Бура</t>
  </si>
  <si>
    <t>Техническая</t>
  </si>
  <si>
    <t>23.99.11.07.01.00.00.25.1</t>
  </si>
  <si>
    <t>Паронит прокладочный</t>
  </si>
  <si>
    <t>ПОН-Б   б=0,5 мм ГОСТ 481-80</t>
  </si>
  <si>
    <t>23.99.11.07.01.00.00.29.1</t>
  </si>
  <si>
    <t>ПОН-Б   б=2,0 мм ГОСТ 481-80</t>
  </si>
  <si>
    <t>23.99.11.07.01.00.00.30.1</t>
  </si>
  <si>
    <t>ПОН-Б   б=3,0 мм ГОСТ 481-80</t>
  </si>
  <si>
    <t>23.99.11.07.01.00.00.32.1</t>
  </si>
  <si>
    <t>ПОН-Б   б=4,0 мм ГОСТ 481-80</t>
  </si>
  <si>
    <t>17.12.71.20.00.00.00.30.1</t>
  </si>
  <si>
    <t>Картон прокладочный</t>
  </si>
  <si>
    <t>б=1,0 мм, ГОСТ 9347-74</t>
  </si>
  <si>
    <t>22.19.24.00.00.00.21.12.1</t>
  </si>
  <si>
    <t>Резина маслобензостойкая</t>
  </si>
  <si>
    <t>МБС  б=3 мм  ТУ-381051088-82</t>
  </si>
  <si>
    <t>22.19.24.00.00.00.21.27.1</t>
  </si>
  <si>
    <t>МБС  б=6 мм ТУ-381051088-82 (рулонная шириной 1000мм.)</t>
  </si>
  <si>
    <t>25.73.30.00.00.18.11.45.1</t>
  </si>
  <si>
    <t>Сверла спиральные</t>
  </si>
  <si>
    <t xml:space="preserve"> с цилиндр хвостовиком d=3,2 мм ГОСТ 10902-77</t>
  </si>
  <si>
    <t xml:space="preserve"> с цилиндр хвостовиком d=4 ммГОСТ 10902-77</t>
  </si>
  <si>
    <t>25.73.30.00.00.18.11.65.1</t>
  </si>
  <si>
    <t xml:space="preserve">Сверла спиральные </t>
  </si>
  <si>
    <t>с цилиндр хвостовиком d=5 мм ГОСТ 10902-77</t>
  </si>
  <si>
    <t>25.73.30.00.00.18.11.69.1</t>
  </si>
  <si>
    <t xml:space="preserve"> с цилиндр хвостовиком d=5,4 мм ГОСТ 10902-77</t>
  </si>
  <si>
    <t>25.73.30.00.00.18.11.75.1</t>
  </si>
  <si>
    <t>с цилиндр хвостовиком d=6 мм ГОСТ 10902-77</t>
  </si>
  <si>
    <t>25.73.30.00.00.18.11.83.1</t>
  </si>
  <si>
    <t xml:space="preserve"> с цилиндр хвостовиком d=6,8 мм ГОСТ 10902-77</t>
  </si>
  <si>
    <t>25.73.30.00.00.18.11.85.1</t>
  </si>
  <si>
    <t xml:space="preserve"> с цилиндр хвостовиком d=7 мм ГОСТ 10902-77</t>
  </si>
  <si>
    <t>25.73.30.00.00.18.11.95.1</t>
  </si>
  <si>
    <t>с цилиндр хвостовиком d=8 мм ГОСТ 10902-77</t>
  </si>
  <si>
    <t>25.73.30.00.00.18.12.10.1</t>
  </si>
  <si>
    <t xml:space="preserve"> с цилиндр хвостовиком d=8,5 мм ГОСТ 10902-77</t>
  </si>
  <si>
    <t>25.73.30.00.00.18.12.25.1</t>
  </si>
  <si>
    <t>с цилиндр хвостовиком d=10 мм ГОСТ 10902-77</t>
  </si>
  <si>
    <t>25.73.30.00.00.18.12.45.1</t>
  </si>
  <si>
    <t xml:space="preserve"> с цилиндр хвостовиком d=12 мм ГОСТ 10902-77</t>
  </si>
  <si>
    <t>25.73.30.00.00.18.12.65.1</t>
  </si>
  <si>
    <t xml:space="preserve"> с цилиндр хвостовиком d=14 мм ГОСТ 10902-77</t>
  </si>
  <si>
    <t>25.73.30.00.00.18.14.30.1</t>
  </si>
  <si>
    <t xml:space="preserve"> с коническим  хвостовикомd=9 мм ГОСТ 10903-77</t>
  </si>
  <si>
    <t>25.73.30.00.00.18.14.32.1</t>
  </si>
  <si>
    <t>с коническим  хвостовиком d=9,5 мм ГОСТ 10903-77</t>
  </si>
  <si>
    <t>25.73.30.00.00.18.14.34.1</t>
  </si>
  <si>
    <t xml:space="preserve"> с коническим  хвостовиком d=10 мм ГОСТ 10903-77</t>
  </si>
  <si>
    <t>25.73.30.00.00.18.14.38.1</t>
  </si>
  <si>
    <t>с коническим  хвостовиком  d=11 мм ГОСТ 10903-77</t>
  </si>
  <si>
    <t>25.73.30.00.00.18.14.42.1</t>
  </si>
  <si>
    <t>с коническим  хвостовиком d=12 мм ГОСТ 10903-77</t>
  </si>
  <si>
    <t>25.73.30.00.00.18.14.46.1</t>
  </si>
  <si>
    <t>с коническим  хвостовиком  d=13 мм ГОСТ 10903-77</t>
  </si>
  <si>
    <t>25.73.30.00.00.18.14.51.1</t>
  </si>
  <si>
    <t>с коническим  хвостовиком d=14 мм ГОСТ 10903-77</t>
  </si>
  <si>
    <t>25.73.30.00.00.18.14.60.1</t>
  </si>
  <si>
    <t>с коническим  хвостовиком d=16 мм ГОСТ 10903-77</t>
  </si>
  <si>
    <t>25.73.30.00.00.18.14.69.1</t>
  </si>
  <si>
    <t>с коническим  хвостовиком d=18 мм ГОСТ 10903-77</t>
  </si>
  <si>
    <t>25.73.30.00.00.18.14.73.1</t>
  </si>
  <si>
    <t>с коническим  хвостовиком d=19 мм ГОСТ 10903-77</t>
  </si>
  <si>
    <t>25.73.30.00.00.18.14.78.1</t>
  </si>
  <si>
    <t>с коническим  хвостовиком d=20 мм ГОСТ 10903-77</t>
  </si>
  <si>
    <t>25.73.30.00.00.18.14.83.1</t>
  </si>
  <si>
    <t>с коническим  хвостовиком d=21 мм ГОСТ 10903-77</t>
  </si>
  <si>
    <t>25.73.30.00.00.18.14.89.1</t>
  </si>
  <si>
    <t>с коническим  хвостовиком d=23 мм ГОСТ 10903-77</t>
  </si>
  <si>
    <t>25.73.30.00.00.17.14.11.1</t>
  </si>
  <si>
    <t xml:space="preserve">Метчики </t>
  </si>
  <si>
    <t xml:space="preserve"> машинно-ручные  (правая резьба)  М4х0,25, ГОСТ 3266-81</t>
  </si>
  <si>
    <t xml:space="preserve"> машинно-ручные  (правая резьба) М5х0,75, ГОСТ 3266-81</t>
  </si>
  <si>
    <t xml:space="preserve"> машинно-ручные  (правая резьба) М6х1, ГОСТ 3266-81</t>
  </si>
  <si>
    <t>25.73.30.00.00.17.14.12.1</t>
  </si>
  <si>
    <t xml:space="preserve"> машинно-ручные  (правая резьба) М8х1,25, ГОСТ 3266-81</t>
  </si>
  <si>
    <t xml:space="preserve"> машинно-ручные  (правая резьба) М10х1,5, ГОСТ 3266-81</t>
  </si>
  <si>
    <t xml:space="preserve"> машинно-ручные  (правая резьба) М12х1,75, ГОСТ 3266-81</t>
  </si>
  <si>
    <t xml:space="preserve"> машинно-ручные  (правая резьба) М14х2, ГОСТ 3266-81</t>
  </si>
  <si>
    <t xml:space="preserve"> машинно-ручные  (правая резьба) М16х2, ГОСТ 3266-81</t>
  </si>
  <si>
    <t>Метчики</t>
  </si>
  <si>
    <t xml:space="preserve"> машинно-ручные (левая резьба) М8х1,  ГОСТ 3266- 81</t>
  </si>
  <si>
    <t>25.73.20.00.00.13.10.10.1</t>
  </si>
  <si>
    <t xml:space="preserve">Плашки </t>
  </si>
  <si>
    <t>М5х0,5, ГОСТ 9740-71</t>
  </si>
  <si>
    <t>М-4, ГОСТ 9740-71</t>
  </si>
  <si>
    <t>М6х1,0, ГОСТ 9740-71</t>
  </si>
  <si>
    <t>М8х1,25, ГОСТ 9740-71</t>
  </si>
  <si>
    <t>М10х1,5, ГОСТ 9740-71</t>
  </si>
  <si>
    <t>М12х1,5, ГОСТ 9740-71</t>
  </si>
  <si>
    <t>М14х1,5, ГОСТ 9740-71</t>
  </si>
  <si>
    <t>М14х2,0, ГОСТ 9740-71</t>
  </si>
  <si>
    <t>М16х2,0, ГОСТ 9740-71</t>
  </si>
  <si>
    <t>25.73.30.00.00.17.14.29.1</t>
  </si>
  <si>
    <t>G1/2" ГОСТ 3266-81</t>
  </si>
  <si>
    <t>25.73.30.00.00.17.14.32.1</t>
  </si>
  <si>
    <t>G3/4" ГОСТ 3266-81</t>
  </si>
  <si>
    <t>Плашки</t>
  </si>
  <si>
    <t>G1/2" ГОСТ 9740-71</t>
  </si>
  <si>
    <t>G3/4"  ГОСТ 9740-71</t>
  </si>
  <si>
    <t>25.73.30.00.00.14.10.10.1</t>
  </si>
  <si>
    <t>Развертка</t>
  </si>
  <si>
    <t>ЦИЛ. РУЧНАЯ 8.0 Н9 9ХС ГОСТ 7722-77</t>
  </si>
  <si>
    <t>ЦИЛ. РУЧНАЯ 10.0 Н8 9ХС ГОСТ 7722-77</t>
  </si>
  <si>
    <t xml:space="preserve">Развертка </t>
  </si>
  <si>
    <t>ЦИЛ. РУЧНАЯ 12.0 Н9 9ХС ГОСТ 7722-77</t>
  </si>
  <si>
    <t>цил. ручная 32.0 Н8 9ХС ГОСТ 7722-77</t>
  </si>
  <si>
    <t>цил. ручная 35.0 Н8 9ХС ГОСТ 7722-77</t>
  </si>
  <si>
    <t>Ключи накидные двусторонние</t>
  </si>
  <si>
    <t>14х17 ГОСТ 2906-80</t>
  </si>
  <si>
    <t>15х17 ГОСТ 2906-80</t>
  </si>
  <si>
    <t>17х19 ГОСТ 2906-80</t>
  </si>
  <si>
    <t>19х22 ГОСТ 2906-80</t>
  </si>
  <si>
    <t>22х24 ГОСТ 2906-80</t>
  </si>
  <si>
    <t>24х27 ГОСТ 2906-80</t>
  </si>
  <si>
    <t>27х30 ГОСТ 2906-80</t>
  </si>
  <si>
    <t>30х32 ГОСТ 2906-80</t>
  </si>
  <si>
    <t>32х36 ГОСТ 2906-80</t>
  </si>
  <si>
    <t>36х41 ГОСТ 2906-80</t>
  </si>
  <si>
    <t>41х46 ГОСТ 2906-80</t>
  </si>
  <si>
    <t>25.73.30.00.00.16.09.19.1</t>
  </si>
  <si>
    <t>Ключи гаечные рожковые двусторонние</t>
  </si>
  <si>
    <t>8х10 ГОСТ 2938-80</t>
  </si>
  <si>
    <t>25.73.30.00.00.16.09.22.1</t>
  </si>
  <si>
    <t>10х12 ГОСТ 2938-80</t>
  </si>
  <si>
    <t>25.73.30.00.00.16.09.28.1</t>
  </si>
  <si>
    <t>12х14 ГОСТ 2938-80</t>
  </si>
  <si>
    <t>25.73.30.00.00.16.09.34.1</t>
  </si>
  <si>
    <t>14х17 ГОСТ 2938-80</t>
  </si>
  <si>
    <t>25.73.30.00.00.16.09.36.1</t>
  </si>
  <si>
    <t>17х19 ГОСТ 2938-80</t>
  </si>
  <si>
    <t>25.73.30.00.00.16.09.40.1</t>
  </si>
  <si>
    <t>19х22 ГОСТ 2938-80</t>
  </si>
  <si>
    <t>25.73.30.00.00.16.09.44.1</t>
  </si>
  <si>
    <t>22х24 ГОСТ 2938-80</t>
  </si>
  <si>
    <t>25.73.30.00.00.16.09.46.1</t>
  </si>
  <si>
    <t>24х27 ГОСТ 2938-80</t>
  </si>
  <si>
    <t>25.73.30.00.00.16.09.48.1</t>
  </si>
  <si>
    <t>27х30 ГОСТ 2938-80</t>
  </si>
  <si>
    <t>25.73.30.00.00.16.09.50.1</t>
  </si>
  <si>
    <t>30х32 ГОСТ 2938-80</t>
  </si>
  <si>
    <t>25.73.30.00.00.16.09.54.1</t>
  </si>
  <si>
    <t>32х36 ГОСТ 2938-80</t>
  </si>
  <si>
    <t>25.73.30.00.00.16.09.56.1</t>
  </si>
  <si>
    <t>36х41 ГОСТ 2938-80</t>
  </si>
  <si>
    <t>25.73.30.00.00.16.09.57.1</t>
  </si>
  <si>
    <t>41х46 ГОСТ 2938-80</t>
  </si>
  <si>
    <t>25.73.30.00.00.16.09.58.1</t>
  </si>
  <si>
    <t>46х50 ГОСТ 2938-80</t>
  </si>
  <si>
    <t>25.73.30.00.00.16.09.59.1</t>
  </si>
  <si>
    <t>50х55 ГОСТ 2938-80</t>
  </si>
  <si>
    <t>25.94.13.00.00.10.40.11.1</t>
  </si>
  <si>
    <t>Набор ключей комбинированных в сумке из 8шт (КЗСМИ)</t>
  </si>
  <si>
    <t>Состав набора: КГК 8х8, 10х10, 12х12, 13х13, 14х14, 17х17, 19х19, 22х22</t>
  </si>
  <si>
    <t>25.94.13.00.00.10.21.10.1</t>
  </si>
  <si>
    <t xml:space="preserve">Набор торцевых головок №3 </t>
  </si>
  <si>
    <t>Состав набора:Головки торцевые сменные: 10,11,12,13, 14,15,17,19,22,24,27,30,32.   Ключ трещоточный с кв.1/2.</t>
  </si>
  <si>
    <t>Набор ключей торцовых L образных, сквозных, 12-ти гранных</t>
  </si>
  <si>
    <t>12 предметов, капроновая сумка.Размеры: 8, 9, 10, 11, 12, 13, 14, 15, 16, 17, 19, 22 мм. Материал: сталь 31CRV3, Твердость: 42-47 HRC</t>
  </si>
  <si>
    <t>25.73.30.00.00.16.17.11.1</t>
  </si>
  <si>
    <t xml:space="preserve">Ключ балонный двухсторонний </t>
  </si>
  <si>
    <t>Размер 24 х 27 мм (кованный, для колес а/м КАМАЗ,Газель)</t>
  </si>
  <si>
    <t>Размер 22х38мм (кованный,  для колес а/м КрАЗ,ЗИЛ,ГАЗ,ПАЗ)</t>
  </si>
  <si>
    <t>Размер 30х32 (кованный, для колес МАЗ,ЗиЛ-4331,ГАЗ-4301,Бычок)</t>
  </si>
  <si>
    <t>Набор  шестигранных ключей</t>
  </si>
  <si>
    <t>набор  ключей шестигранных 10шт,  размер 2,0–12 мм, удлиненные. Материал: хром-ванадиевая сталь.
Твердость: 47-52 HRC</t>
  </si>
  <si>
    <t>25.73.30.00.00.14.20.20.1</t>
  </si>
  <si>
    <t xml:space="preserve">Ключи трубные </t>
  </si>
  <si>
    <t>рычажные №1 ,ГОСТ 18981-73.</t>
  </si>
  <si>
    <t>рычажные №2, ГОСТ 18981-73.</t>
  </si>
  <si>
    <t>рычажные №3, ГОСТ 18981-73.</t>
  </si>
  <si>
    <t>25.73.30.00.00.29.13.10.1</t>
  </si>
  <si>
    <t xml:space="preserve">Рулетка </t>
  </si>
  <si>
    <t>стальная 5 м,  ГОСТ 7502-98</t>
  </si>
  <si>
    <t>стальная 10 м, ГОСТ 7502-89</t>
  </si>
  <si>
    <t>L-30, ГОСТ 7502-89</t>
  </si>
  <si>
    <t xml:space="preserve"> L-50, ГОСТ 7502-89</t>
  </si>
  <si>
    <t>25.73.30.00.00.29.11.10.1</t>
  </si>
  <si>
    <t xml:space="preserve">Штангенциркуль </t>
  </si>
  <si>
    <t>ШЦ I 0-150мм ц-0,05</t>
  </si>
  <si>
    <t>Штангенциркуль</t>
  </si>
  <si>
    <t>ШЦ-I 0-300мм ц-0,05</t>
  </si>
  <si>
    <t>26.51.33.00.00.00.11.14.1</t>
  </si>
  <si>
    <t>Микрометр</t>
  </si>
  <si>
    <t>МК 0-25 кл.1</t>
  </si>
  <si>
    <t>26.51.33.00.00.00.11.16.1</t>
  </si>
  <si>
    <t>МК 25-50 кл.1</t>
  </si>
  <si>
    <t>26.51.33.00.00.00.11.26.1</t>
  </si>
  <si>
    <t>МК 75-100 КЛ.1</t>
  </si>
  <si>
    <t>26.51.33.00.00.00.11.34.1</t>
  </si>
  <si>
    <t>МК 125-150 кл.1</t>
  </si>
  <si>
    <t>26.51.33.00.00.47.20.30.1</t>
  </si>
  <si>
    <t>Нутромеры микрометрические</t>
  </si>
  <si>
    <t>НИ 75-600, ГОСТ 10-88</t>
  </si>
  <si>
    <t>26.51.33.00.00.49.10.18.1</t>
  </si>
  <si>
    <t xml:space="preserve">Угольник, 350 мм, </t>
  </si>
  <si>
    <t>металлический// SPARTA</t>
  </si>
  <si>
    <t>25.73.30.00.00.17.11.12.1</t>
  </si>
  <si>
    <t>Дрель</t>
  </si>
  <si>
    <t>электрическая  DP4700 510 BT (MAKITA)</t>
  </si>
  <si>
    <t>25.73.30.00.00.22.15.11.1</t>
  </si>
  <si>
    <t xml:space="preserve">Лобзик </t>
  </si>
  <si>
    <t xml:space="preserve">Metabo, STE 70, 570 вт, глубина реза 70мм </t>
  </si>
  <si>
    <t>28.24.11.00.00.00.19.10.1</t>
  </si>
  <si>
    <t xml:space="preserve">Углошлифовальная машина </t>
  </si>
  <si>
    <t>GA 9020 2200Вт,230мм,6600об/мин, (Makita)</t>
  </si>
  <si>
    <t>25.94.13.00.00.10.35.10.1</t>
  </si>
  <si>
    <t xml:space="preserve">Шуруповёрт  </t>
  </si>
  <si>
    <t>MAKITA 6216 DWAE, аккумуляторный</t>
  </si>
  <si>
    <t>25.94.13.00.00.10.15.10.1</t>
  </si>
  <si>
    <t>Электроперфоратор</t>
  </si>
  <si>
    <t>SDS-PLUS 1010ВТ, 4-x РЕЖ, БЗП UHE MULTI (METABO)</t>
  </si>
  <si>
    <t xml:space="preserve">Перфоратор </t>
  </si>
  <si>
    <t>TE56-ATC «HILTI»</t>
  </si>
  <si>
    <t>28.24.11.00.00.00.17.11.1</t>
  </si>
  <si>
    <t xml:space="preserve">Дисковая пила </t>
  </si>
  <si>
    <t>Bosch GKS 85 S 0.601.653.003</t>
  </si>
  <si>
    <t>АG 125-S (376107)  /Hilti/</t>
  </si>
  <si>
    <t>28.24.22.00.00.00.10.21.1</t>
  </si>
  <si>
    <t>Патрон</t>
  </si>
  <si>
    <t>к сверлильному станку под цилиндр. сверла до ф16 ПС-16 В18 (НИЗ), ТУ22-08-2-87, ГОСТ 9953-82</t>
  </si>
  <si>
    <t>28.49.21.00.00.00.12.14.1</t>
  </si>
  <si>
    <t xml:space="preserve">Патрон </t>
  </si>
  <si>
    <t>к сверлильному станку конус №1,2,3  ГОСТ 2682-86</t>
  </si>
  <si>
    <t>28.49.22.00.00.00.11.36.1</t>
  </si>
  <si>
    <t xml:space="preserve">Патрон токарный 3-х кулачковый ф-250, ГОСТ 2675-80 </t>
  </si>
  <si>
    <t>25.73.30.00.00.25.10.10.1</t>
  </si>
  <si>
    <t xml:space="preserve">Тиски слесарные </t>
  </si>
  <si>
    <t>ТСУ-150мм, ГОСТ 4045</t>
  </si>
  <si>
    <t>25.71.11.00.00.30.25.10.1</t>
  </si>
  <si>
    <t>Ножницы</t>
  </si>
  <si>
    <t xml:space="preserve"> по металлу ручные  200 мм, ГОСТ 7210-75</t>
  </si>
  <si>
    <t>25.73.30.00.00.14.11.11.1</t>
  </si>
  <si>
    <t xml:space="preserve">Плоскогубцы </t>
  </si>
  <si>
    <t>С диэлектрическими ручками  комбинированные  200 мм, ГОСТ 5547-75</t>
  </si>
  <si>
    <t>25.73.30.00.00.14.17.14.1</t>
  </si>
  <si>
    <t xml:space="preserve">Кусачки </t>
  </si>
  <si>
    <t>боковые 200 мм ГОСТ 28037-89</t>
  </si>
  <si>
    <t>25.73.30.00.00.14.12.10.1</t>
  </si>
  <si>
    <t xml:space="preserve">Круглогубцы </t>
  </si>
  <si>
    <t xml:space="preserve">ГОСТ 7283-93 </t>
  </si>
  <si>
    <t>25.73.30.00.00.31.10.10.1</t>
  </si>
  <si>
    <t xml:space="preserve">Щетки по металлу </t>
  </si>
  <si>
    <t xml:space="preserve">ручные , 6-ти рядная, ГОСТ 17-830-80
</t>
  </si>
  <si>
    <t>32.91.19.00.00.00.50.14.1</t>
  </si>
  <si>
    <t xml:space="preserve">Щетка </t>
  </si>
  <si>
    <t>дисковая для УШС 0,5мм 125мм/М14 (плетенные пучки проволки) Stayer</t>
  </si>
  <si>
    <t>25.73.20.00.00.10.20.10.1</t>
  </si>
  <si>
    <t>Ножовка</t>
  </si>
  <si>
    <t xml:space="preserve"> по металлу ГОСТ 17270-71</t>
  </si>
  <si>
    <t>25.73.20.00.00.10.22.10.1</t>
  </si>
  <si>
    <t>Ножовочное полотно</t>
  </si>
  <si>
    <t xml:space="preserve"> 450х40х2 Р9М3 ГОСТ 6645-86</t>
  </si>
  <si>
    <t>25.73.30.00.00.21.11.10.1</t>
  </si>
  <si>
    <t>Кувалды</t>
  </si>
  <si>
    <t xml:space="preserve"> тупоносые с ручкой 2-6 кг  , ГОСТ 11401-75 1212-0001</t>
  </si>
  <si>
    <t>25.73.30.00.00.21.10.12.1</t>
  </si>
  <si>
    <t xml:space="preserve">Молоток слесарный </t>
  </si>
  <si>
    <t>ТИП1 0,5 кг, ГОСТ 2310-77</t>
  </si>
  <si>
    <t>28.24.11.00.00.00.13.10.1</t>
  </si>
  <si>
    <t>инструмент ручной, прочие</t>
  </si>
  <si>
    <t xml:space="preserve">Щприц плунжерный, ручной ГОСТ 19853-74, для нагнетания соледола </t>
  </si>
  <si>
    <t>28.24.21.00.00.00.10.10.1</t>
  </si>
  <si>
    <t>Части инструментов электромеханических ручных со встроенным электродвигателем</t>
  </si>
  <si>
    <t>Насадка   для шуруповерта двухсторонная ,РН2/РН2</t>
  </si>
  <si>
    <t>Бита шестигранная  М8, магнитная</t>
  </si>
  <si>
    <t>28.29.22.00.00.00.14.10.1</t>
  </si>
  <si>
    <t>устройство для распыления эмалей, красок, извести</t>
  </si>
  <si>
    <t>(краскораспылитель пневматический) СО-71</t>
  </si>
  <si>
    <t>Припой</t>
  </si>
  <si>
    <t>ПОС-40, ГОСТ 21930-76</t>
  </si>
  <si>
    <t>25.73.40.00.00.10.13.10.1</t>
  </si>
  <si>
    <t>части для ручных инструментов</t>
  </si>
  <si>
    <t>Набор пик и зубил  Тип хвостовика: SDS + 630478000,  Состоящий из соотв. 1 пикообразного зубила (6.31421) , 1 плоского зубила (6.31420) и 1 широкого зубила (6.31425)</t>
  </si>
  <si>
    <t xml:space="preserve">Долото   для перфораторов Makita HM 1304,  Тип долота: пика d-17631, 
 хвостовик долота: шестигранный
 длина долота: 410 мм,
 длина режущей кромки: 28.6 мм.
 Материал изготовления долота: инструментальная сталь
</t>
  </si>
  <si>
    <t>Пика для перфораторов Makita  Металл: высококачественная термообработанная сталь, тип хвостовика SDS+, d-08713,  Длина 250 мм</t>
  </si>
  <si>
    <t xml:space="preserve">Пика для перфораторов Makita   Металл: кованая сталь, P-16243,
 Обработка: пескоструйная
 Длина: 400 мм, тип хвостовика SDS-max
</t>
  </si>
  <si>
    <t>23.91.11.00.00.00.30.10.1</t>
  </si>
  <si>
    <t xml:space="preserve">Круг шлифовальный </t>
  </si>
  <si>
    <t>ПП 125х6х22 ГОСТ 2424-83</t>
  </si>
  <si>
    <t>ПП 180х8х22 ГОСТ 2424-83</t>
  </si>
  <si>
    <t>ПП 230х6х22 ГОСТ 2424-83</t>
  </si>
  <si>
    <t>ПП 300х40х127, 23А-24А  ГОСТ 2424-83</t>
  </si>
  <si>
    <t>ПП 300х40х127, 63С-64С12С1 ГОСТ 2424-83</t>
  </si>
  <si>
    <t xml:space="preserve"> ПП 400х40х203,ГОСТ 2424-83  </t>
  </si>
  <si>
    <t xml:space="preserve"> ПП 900х25х305 64СF100, ГОСТ Р52781-2007 ,ГОСТ Р52588-2006</t>
  </si>
  <si>
    <t>23.91.11.00.00.00.35.11.1</t>
  </si>
  <si>
    <t xml:space="preserve">Круг отрезной </t>
  </si>
  <si>
    <t>180х3х22,  ГОСТ 21963-02</t>
  </si>
  <si>
    <t>230х3х22, ГОСТ 21963-02</t>
  </si>
  <si>
    <t>125х3х22, ГОСТ 2424-82</t>
  </si>
  <si>
    <t>23.91.11.00.00.00.35.10.1</t>
  </si>
  <si>
    <t xml:space="preserve">Диск отрезной </t>
  </si>
  <si>
    <t>алмазный асфаль/бетон ф 350х10х25,4</t>
  </si>
  <si>
    <t>алмазный асфаль/бетон ф 400</t>
  </si>
  <si>
    <t>23.91.11.00.00.00.40.30.2</t>
  </si>
  <si>
    <t>Шкурка шлифовальная</t>
  </si>
  <si>
    <t>М 50 14А(Р320) ГОСТ 6456-82</t>
  </si>
  <si>
    <t>Б-200 6 Н (П220) ГОСТ 6456-82</t>
  </si>
  <si>
    <t>28.11.42.00.00.00.10.16.1</t>
  </si>
  <si>
    <t>масляный трубопровод</t>
  </si>
  <si>
    <t>Трубка маслопровода  Д37М-1408490Б1</t>
  </si>
  <si>
    <t>РК, Мангистауская область, пос Ынтымак,   ТОО "ОСС", УТиСТ</t>
  </si>
  <si>
    <t>28.11.42.00.00.00.10.17.1</t>
  </si>
  <si>
    <t>топливный трубопровод</t>
  </si>
  <si>
    <t>Прокладка топливопровода (медные шайбы)  Д30-1104352</t>
  </si>
  <si>
    <t>Болт (штуцер) топливопровода  Д-37-1104337Б</t>
  </si>
  <si>
    <t>29.31.22.00.00.00.36.05.1</t>
  </si>
  <si>
    <t xml:space="preserve">Втулка (Вкладыш) </t>
  </si>
  <si>
    <t>ФР7.684.362</t>
  </si>
  <si>
    <t>ФР7.684.363</t>
  </si>
  <si>
    <t>29.32.30.00.15.00.33.16.1</t>
  </si>
  <si>
    <t xml:space="preserve">Сальник </t>
  </si>
  <si>
    <t>85х110 ДВС 144</t>
  </si>
  <si>
    <t>50х70 ДВС 144</t>
  </si>
  <si>
    <t>28.11.42.00.00.00.10.10.1</t>
  </si>
  <si>
    <t>части для дизельных двигателей внутреннего сгорания</t>
  </si>
  <si>
    <t>Прокладка  выхлопного коллектора  Д-37-100300853Б</t>
  </si>
  <si>
    <t>Прокладка всасывающего коллектора  Д-37-1008070Б</t>
  </si>
  <si>
    <t>Кольцо уплотнительное  Д30-1007399А (резин. в 1к-те 16шт)</t>
  </si>
  <si>
    <t>29.10.13.00.00.00.10.10.1</t>
  </si>
  <si>
    <t xml:space="preserve">Двигатели внутреннего сгорания поршневые с воспламенением от сжатия (дизельные и полудизельные) </t>
  </si>
  <si>
    <t>Двигатель Д-144 в сборе</t>
  </si>
  <si>
    <t>29.10.19.00.00.30.13.36.1</t>
  </si>
  <si>
    <t xml:space="preserve">Поршневая группа  </t>
  </si>
  <si>
    <t>в компекте Г/П+К/П+К/У+П/П  Д144-1004021-А1</t>
  </si>
  <si>
    <t>28.30.93.00.00.00.11.11.1</t>
  </si>
  <si>
    <t xml:space="preserve">Головка цилиндра </t>
  </si>
  <si>
    <t>с пружиной Д37М-1003008Б5</t>
  </si>
  <si>
    <t>28.30.93.00.00.00.10.13.1</t>
  </si>
  <si>
    <t xml:space="preserve">Кольца  поршневые  Ст. </t>
  </si>
  <si>
    <t>Д144-1004060Б4</t>
  </si>
  <si>
    <t>28.30.93.00.00.00.10.16.2</t>
  </si>
  <si>
    <t xml:space="preserve">Вкладыши  шатунные  </t>
  </si>
  <si>
    <t>Д144-1004150А-Н1</t>
  </si>
  <si>
    <t>Д144-1004150А-Н2</t>
  </si>
  <si>
    <t>Д144-1004150А-Р1</t>
  </si>
  <si>
    <t>Д144-1004150А-Р2</t>
  </si>
  <si>
    <t>28.30.93.00.00.00.10.17.1</t>
  </si>
  <si>
    <t xml:space="preserve">Вкладыши  коренные </t>
  </si>
  <si>
    <t>Д144-1005100-Н1</t>
  </si>
  <si>
    <t>Д144-1005100-Н2</t>
  </si>
  <si>
    <t>Д144-1005100-Р1</t>
  </si>
  <si>
    <t>Д144-1005100-Р2</t>
  </si>
  <si>
    <t>28.30.93.00.00.00.10.21.1</t>
  </si>
  <si>
    <t xml:space="preserve">Вал коленчатый </t>
  </si>
  <si>
    <t>Д-37-1005007 Б3</t>
  </si>
  <si>
    <t>28.30.93.00.00.00.11.13.1</t>
  </si>
  <si>
    <t xml:space="preserve">Вал распределительный </t>
  </si>
  <si>
    <t>Д-37М-1006015 А3</t>
  </si>
  <si>
    <t>28.29.13.00.00.00.10.12.1</t>
  </si>
  <si>
    <t xml:space="preserve">фильтр масляный </t>
  </si>
  <si>
    <t>Элемент ФМ-009.1012005 фильтр масляный, механический, бумажный</t>
  </si>
  <si>
    <t>28.29.13.00.00.00.11.09.1</t>
  </si>
  <si>
    <t xml:space="preserve">Топливный фильтр </t>
  </si>
  <si>
    <t>Элемент А65.01.100</t>
  </si>
  <si>
    <t>Элемент масляного фильтра</t>
  </si>
  <si>
    <t xml:space="preserve">740-1012040-10 масляный, механический, бумажный </t>
  </si>
  <si>
    <t>29.10.19.00.00.40.23.11.1</t>
  </si>
  <si>
    <t xml:space="preserve">Насос масляный в сборе </t>
  </si>
  <si>
    <t>для дизельного двигателя, односекционный Д-37М-1403010-В1</t>
  </si>
  <si>
    <t>28.11.42.00.00.00.10.32.1</t>
  </si>
  <si>
    <t xml:space="preserve">Топливный насос  </t>
  </si>
  <si>
    <t>4УТНМ - 1111005</t>
  </si>
  <si>
    <t>28.30.93.00.00.00.17.11.1</t>
  </si>
  <si>
    <t xml:space="preserve">Стартер  </t>
  </si>
  <si>
    <t>2417.3708000</t>
  </si>
  <si>
    <t>28.30.93.00.00.00.17.10.1</t>
  </si>
  <si>
    <t xml:space="preserve">Генератор  </t>
  </si>
  <si>
    <t>Г-306 462.3701</t>
  </si>
  <si>
    <t>Форсунки в  сборе 16.1112010</t>
  </si>
  <si>
    <t>Распылители  к форсункам  16.1112110</t>
  </si>
  <si>
    <t>Плунжерная пара топливного  насоса  4УТНМ-1111410-01</t>
  </si>
  <si>
    <t>Электрооборудование и их части прочие</t>
  </si>
  <si>
    <t>Реле втягивающее стартера  СТ212-3708800-01</t>
  </si>
  <si>
    <t>29.31.22.00.00.00.37.16.1</t>
  </si>
  <si>
    <t>Щетка</t>
  </si>
  <si>
    <t>металлографитные, для прочих атвомобилей ИЛЕА68234.002</t>
  </si>
  <si>
    <t>в комплекте 4 трубки (Д37М-1104200-22, 23, 24, 25)</t>
  </si>
  <si>
    <t>28.15.26.00.00.00.25.10.1</t>
  </si>
  <si>
    <t xml:space="preserve">Муфта </t>
  </si>
  <si>
    <t>в сборе к ГД-4006 с переходным фланцем (к Д-144)</t>
  </si>
  <si>
    <t>28.30.93.00.00.00.10.15.1</t>
  </si>
  <si>
    <t xml:space="preserve">Шатун с крышкой </t>
  </si>
  <si>
    <t>Д37М-1004112Г</t>
  </si>
  <si>
    <t>Втулка шатунная Д37М-1004115</t>
  </si>
  <si>
    <t>Якорь  2407.3708200</t>
  </si>
  <si>
    <t>Обмотка стартера СТ 2417.3708 2417.3708100</t>
  </si>
  <si>
    <t>Штуцера  из-под трубопроводов высокого давления  21.1111256-10</t>
  </si>
  <si>
    <t>Прокладка штуцеров трубопроводов  21.1111.249-01</t>
  </si>
  <si>
    <t>28.30.93.00.00.00.12.17.1</t>
  </si>
  <si>
    <t>Система охлаждения и их части прочие</t>
  </si>
  <si>
    <t>Масляный радиатор  Д144-1405020-03</t>
  </si>
  <si>
    <t>Прокладки   из-под клапанной крышки Д37М-1007419А2</t>
  </si>
  <si>
    <t>29.32.30.00.15.00.09.01.1</t>
  </si>
  <si>
    <t xml:space="preserve">Выключатель массы, </t>
  </si>
  <si>
    <t>ВК-316Б  ТУ37.003384-73</t>
  </si>
  <si>
    <t>29.32.30.00.11.00.06.01.1</t>
  </si>
  <si>
    <t xml:space="preserve">Насос ручной подкачки ТНВД </t>
  </si>
  <si>
    <t>для рядных ТНВД  21.1106010-01</t>
  </si>
  <si>
    <t>Толкатель  Д37Е-1007375</t>
  </si>
  <si>
    <t>28.11.42.00.00.00.10.30.1</t>
  </si>
  <si>
    <t>топливный клапан</t>
  </si>
  <si>
    <t>Обратный клапан ТНВД</t>
  </si>
  <si>
    <t xml:space="preserve">Коромысло в сборе. со стойкой Д-37 в комплекте (Д37М-1007210А2, Д37М-10007220А2, А46.16.000, Д37М-1007151) </t>
  </si>
  <si>
    <t>Привод стартета  (бендикс) 2407.3708600</t>
  </si>
  <si>
    <t>Щеткадержатель  2407.3708300А в комплекте с щеткой</t>
  </si>
  <si>
    <t>28.29.13.00.00.00.12.03.1</t>
  </si>
  <si>
    <t>Воздушный фильтр</t>
  </si>
  <si>
    <t>Воздухоочиститель в сборе,  Д-37Е-110901-2А4-03</t>
  </si>
  <si>
    <t>Питательные трубопроводы топливной системы, в комплекте 4 трубки (Д144-1104120В, 4660В, 1104150В, 1104190К)</t>
  </si>
  <si>
    <t>Трубки топливные обратного слива ,в комплекте 2 трубки (Д37М-1104340Д, 4450А)</t>
  </si>
  <si>
    <t>Крышка клапанная Д37М-1007400Б</t>
  </si>
  <si>
    <t>Вентилятор Д37Е-1308010А2-02</t>
  </si>
  <si>
    <t>Диод типа Д246, для выпрямления переменного тока частотой до 1 кГц., средний обратный ток не более - 1,2 В. Макс. допустимое обратное напряжение, В: 400</t>
  </si>
  <si>
    <t>Диод типа Д248, для выпрямления переменного тока частотой до 1 кГц., средний обратный ток не более - 1,5 В. Макс. допустимое обратное напряжение, В: 600</t>
  </si>
  <si>
    <t>22.11.14.00.00.00.40.15.1</t>
  </si>
  <si>
    <t>Автошина</t>
  </si>
  <si>
    <t>9.00-16 /НКФ-8/  "САГ"Шины резиновые пневматические новые для машин сельского и лесного хозяйства, машин производственных прочих. Шины несущих колес. Размер: 9.00-16. Норма слойности 10. ГОСТ 25641-84.</t>
  </si>
  <si>
    <t>22.11.13.00.00.11.20.07.1</t>
  </si>
  <si>
    <t>Автошины</t>
  </si>
  <si>
    <t>8.25R20 (240х508R)   /У-2/  ГАЗ-53; КАВЗ-397 Размер:8.25R20. Шина резиновая пневматическая новая для автобусов или автомобилей грузовых. Конструкция шины: радиальная.  Комплектность: камерная шина.  Индекс категории скорости  I (максимальная скорость 100 км/ч). Норма слойности 10.  ГОСТ 5513-97.</t>
  </si>
  <si>
    <t>27.20.21.00.00.00.02.45.1</t>
  </si>
  <si>
    <t>Аккумуляторные батареи</t>
  </si>
  <si>
    <t>6СТ-190 АП3 ГОСТ 959-2002 марка 6СТ -190стартерный,  напряжением 12 В, емкостью 190 А*час</t>
  </si>
  <si>
    <t>28.30.93.00.00.00.10.12.1</t>
  </si>
  <si>
    <t>Поршень</t>
  </si>
  <si>
    <t xml:space="preserve"> 1 ступени Ø 80 ПКСД-3,5</t>
  </si>
  <si>
    <t>2 ступени Ø 140 ПКСД-3,5</t>
  </si>
  <si>
    <t>28.13.31.00.00.00.34.12.1</t>
  </si>
  <si>
    <t>Кольцо компрессионное</t>
  </si>
  <si>
    <t>Кольцо маслосъемное</t>
  </si>
  <si>
    <t xml:space="preserve"> 2 ступени Ø 140 ПКСД-3,5</t>
  </si>
  <si>
    <t>Клапана</t>
  </si>
  <si>
    <t xml:space="preserve"> 1 ступени в сборе ПКСД-3,5</t>
  </si>
  <si>
    <t xml:space="preserve"> 2 ступени в сборе ПКСД-3,5</t>
  </si>
  <si>
    <t>25.73.60.00.00.12.10.10.1</t>
  </si>
  <si>
    <t>Пластина</t>
  </si>
  <si>
    <t xml:space="preserve">Пластина клапанная   С415М 01.00.807-01 </t>
  </si>
  <si>
    <t>Пластина клапанная  С415М 01.00.811</t>
  </si>
  <si>
    <t xml:space="preserve"> цилиндра низкого давления в сборе с шатуном С415М</t>
  </si>
  <si>
    <t xml:space="preserve"> цилиндра высокого давления в сборе с шатуном С415М</t>
  </si>
  <si>
    <t>Блок клапанный</t>
  </si>
  <si>
    <t xml:space="preserve"> в сборе С415М</t>
  </si>
  <si>
    <t>22.19.41.00.00.10.20.07.2</t>
  </si>
  <si>
    <t xml:space="preserve">Транспортерная лента  </t>
  </si>
  <si>
    <t>толщ.-12-14мм,ширина-650мм, ГОСТ 20-85</t>
  </si>
  <si>
    <t>25.93.13.00.00.10.12.10.2</t>
  </si>
  <si>
    <t xml:space="preserve">Сетки рифленые,  для грохота по ГОСТ 3306-88 из углеродистой проволоки (ТУ 14-4-1566-89) марок стали 50, 55. размером карты 1500мм.х 3700мм.=5,55 м2
</t>
  </si>
  <si>
    <t xml:space="preserve"> размер ячейки 5х5, D проволки - 2,0мм,                    ГОСТ 9389-75</t>
  </si>
  <si>
    <t xml:space="preserve"> размер ячейки 20х20, D проволки - 5,0 мм,                          ГОСТ 9389-76</t>
  </si>
  <si>
    <t xml:space="preserve"> размер ячейки 30х30, D проволки - 5,0 мм,                  ГОСТ 9389-77</t>
  </si>
  <si>
    <t xml:space="preserve"> размер ячейки 40х40, D проволки - 6,0 мм,                     ГОСТ 9389-78</t>
  </si>
  <si>
    <t>толщ.-10мм,ширина-500мм, ГОСТ 20-85</t>
  </si>
  <si>
    <t>25.73.20.00.00.11.16.10.1</t>
  </si>
  <si>
    <t>Часть пилы</t>
  </si>
  <si>
    <t>Зубья  к пилам ф 680 мм.с напайками по предложенным чертижам</t>
  </si>
  <si>
    <t>Зубья к пилам ф 1100 мм..с напайками</t>
  </si>
  <si>
    <t>28.13.31.00.00.00.14.11.1</t>
  </si>
  <si>
    <t xml:space="preserve">Пневмораспределитель  </t>
  </si>
  <si>
    <t>В 64-33А03УХЛ 4</t>
  </si>
  <si>
    <t xml:space="preserve">Пневмораспределитель </t>
  </si>
  <si>
    <t xml:space="preserve">ПР241212 РК, в комплекте с катушкой </t>
  </si>
  <si>
    <t>Электромагнитная катушка</t>
  </si>
  <si>
    <t>Электромагнитная катушка ПАА (220 В.; 50 Гц)  от пневмораспредилителя ПР241212 РК</t>
  </si>
  <si>
    <t>28.15.10.00.00.00.17.28.1</t>
  </si>
  <si>
    <t xml:space="preserve">Подшипник </t>
  </si>
  <si>
    <t>30318 (7318)</t>
  </si>
  <si>
    <t>28.15.10.00.00.00.17.23.1</t>
  </si>
  <si>
    <t>30313 (7313)</t>
  </si>
  <si>
    <t>28.15.10.00.00.00.11.13.1</t>
  </si>
  <si>
    <t>28.15.10.00.00.00.12.09.1</t>
  </si>
  <si>
    <t>28.15.10.00.00.00.17.29.1</t>
  </si>
  <si>
    <t>28.15.10.00.00.00.14.33.1</t>
  </si>
  <si>
    <t>1Н73727</t>
  </si>
  <si>
    <t>25.72.14.00.00.20.23.10.1</t>
  </si>
  <si>
    <t xml:space="preserve">Домкрат </t>
  </si>
  <si>
    <t>гидравлический ДГ, г/п 50тн., вес-30кг, ход штока - 200мм,  ГОСТ 15150</t>
  </si>
  <si>
    <t>гидравлический ДГ, г/п 12тн., вес-8,0кг, ход штока - 140мм, ГОСТ 15150</t>
  </si>
  <si>
    <t>Бочковый рычажный насос LBP/04 бочковой рычажный насос GROZ для масел, в комп-те с изогнутым металл-м выпускным патрубком и телескопическим всасывающим патрубком, а также резьбовым адаптером для сливного отверстия бочки 1.1/2" и 2". Производительность: 300 мл за 1 ход.</t>
  </si>
  <si>
    <t>25.73.30.00.00.25.13.10.1</t>
  </si>
  <si>
    <t xml:space="preserve">Съемник </t>
  </si>
  <si>
    <t>Съемник подшипников с обратным молотком и тремя сменными насадками TRK201B</t>
  </si>
  <si>
    <t>Автоматические заправочные пистолеты ТРК Нара</t>
  </si>
  <si>
    <t>c пропускной способностью до 55 – 70 л/мин.  для бензина (в том числе с примесью этанола), дизтоплива и биодизтоплива. Рабочее давление 0,5</t>
  </si>
  <si>
    <t>22.19.34.00.00.00.20.15.1</t>
  </si>
  <si>
    <t>Шланги для топливораздаточных колонок ТРК Нара</t>
  </si>
  <si>
    <t>Цвет чёрный, диаметр 25 мм (внутр.), 37 мм (внеш.), рабочее давление до 16 бар., радиус изгиба 150 мм, длина в бухте max 80 м</t>
  </si>
  <si>
    <t>19.20.29.00.00.20.11.10.1</t>
  </si>
  <si>
    <t xml:space="preserve">Смазка </t>
  </si>
  <si>
    <t xml:space="preserve">Солидол ,смазка общего назначения марка С,  смесь масел кислотно-щелочной (70%) и селективной (30%) очистки, загущенная кальциевыми мылами кубовых остатков СЖК (С20 и выше) и низкомолекулярных СЖК С5-С6, ГОСТ 4366-76 </t>
  </si>
  <si>
    <t>19.20.29.00.00.20.22.10.1</t>
  </si>
  <si>
    <t>Литол-24, нефтяное масло вязкостью 60-75 мм2/с при 50°С, загущенное литиевым мылом 12-гидроксистеариновой кислоты, содержит антиокислительную и вязкостную присадки, высокая коллоидная, химическая и механическая стабильности, водостойкая даже в кипящей воде, при нагревании не упрочняется. Работоспособна при температуре -40 - +120°С, кратковременно сохраняет работоспособность при +130°С</t>
  </si>
  <si>
    <t>20.59.43.00.00.20.10.10.3</t>
  </si>
  <si>
    <t>Охлаждающая жидкость</t>
  </si>
  <si>
    <t>Тосол-40</t>
  </si>
  <si>
    <t>29.10.13.00.00.00.14.15.1</t>
  </si>
  <si>
    <t>Двигатель внутреннего сгорания</t>
  </si>
  <si>
    <t xml:space="preserve"> дизельный, 8 цилиндровый, с V-образным расположением цилиндров, мощностью более 240 л.с., но не более 300 л.с.  КамАЗ-740.11-1000400 (Евро-1, 240 л/с, с стартером, "КамАЗ- 55111,53215")</t>
  </si>
  <si>
    <t>29.10.19.00.00.40.10.11.1</t>
  </si>
  <si>
    <t xml:space="preserve">Блок цилиндров </t>
  </si>
  <si>
    <t>для дизельного двигателя 740.21-1002012 (Евро-1)</t>
  </si>
  <si>
    <t>29.10.19.00.00.10.20.11.1</t>
  </si>
  <si>
    <t xml:space="preserve">Вал коленчатый  </t>
  </si>
  <si>
    <t>740.13-1000508-60 (Евро-1)</t>
  </si>
  <si>
    <t>29.10.19.00.00.40.21.11.1</t>
  </si>
  <si>
    <t xml:space="preserve">Маховик в сборе </t>
  </si>
  <si>
    <t>740.1005115-10</t>
  </si>
  <si>
    <t>29.10.19.00.00.10.19.11.2</t>
  </si>
  <si>
    <t xml:space="preserve">Комплект коренных вкладышей </t>
  </si>
  <si>
    <t xml:space="preserve"> 7405.1000102-ST</t>
  </si>
  <si>
    <t>Комплект коренных вкладышей</t>
  </si>
  <si>
    <t xml:space="preserve">7405.1000102-Р1 </t>
  </si>
  <si>
    <t>29.10.19.00.00.10.18.11.2</t>
  </si>
  <si>
    <t>Комплект шатунных вкладышей</t>
  </si>
  <si>
    <t>7405.1000104-SР</t>
  </si>
  <si>
    <t xml:space="preserve">Комплект шатунных вкладышей </t>
  </si>
  <si>
    <t xml:space="preserve"> 7405-1000104-Р1</t>
  </si>
  <si>
    <t>29.10.19.00.00.40.22.11.2</t>
  </si>
  <si>
    <t xml:space="preserve"> Цилиндро-поршневая группа</t>
  </si>
  <si>
    <t>Комплект цилиндро-поршневой группы на 1 цилиндр (г, п-м, п/п, п/к, упл/к, уп/к) 740.1000128-18  /серия "Дальнобой", пр-во ОАО "Мотордеталь"/</t>
  </si>
  <si>
    <t>Комплект цилиндро-поршневой группы на 1 цилиндр  (г, п-м, п/п, п/к, упл/к, уп/к) 740.30-1000128-42 (Евро-1)  /серия "Дальнобой", пр-во ОАО "Мотордеталь"/</t>
  </si>
  <si>
    <t>29.10.19.00.00.10.17.11.1</t>
  </si>
  <si>
    <t>Шатун в сборе</t>
  </si>
  <si>
    <t xml:space="preserve"> 740-1004045 </t>
  </si>
  <si>
    <t xml:space="preserve">Комплект поршневых колец   </t>
  </si>
  <si>
    <t>на 1 поршень 740.1000106 /пр-во ОАО "Мотордеталь"/</t>
  </si>
  <si>
    <t xml:space="preserve">Комплект поршневых колец  </t>
  </si>
  <si>
    <t>на 1 поршень  740.30-1000106 (Евро-1) /пр-во ОАО "Мотордеталь"/</t>
  </si>
  <si>
    <t>29.10.19.00.00.30.12.11.1</t>
  </si>
  <si>
    <t xml:space="preserve">Головка цилиндров двигателя </t>
  </si>
  <si>
    <t xml:space="preserve">740.30-1003010 в сборе  </t>
  </si>
  <si>
    <t>28.11.41.00.00.00.10.22.1</t>
  </si>
  <si>
    <t xml:space="preserve">части двигателя внутреннего сгорания </t>
  </si>
  <si>
    <t xml:space="preserve">Прокладка 740.1003270-10 клапанной крышки  </t>
  </si>
  <si>
    <t>Прокладка   коллектора 7403.1008050 (металлоасбест)</t>
  </si>
  <si>
    <t>Манжета (сальник) маховика</t>
  </si>
  <si>
    <t xml:space="preserve"> 25*42*10 в сборе 14.1701340 </t>
  </si>
  <si>
    <t>29.32.30.00.15.00.31.02.1</t>
  </si>
  <si>
    <t>Ремкомплект на двигатель</t>
  </si>
  <si>
    <t xml:space="preserve"> 740.11 (5 наим.)  РТИ1000400-740.11  </t>
  </si>
  <si>
    <t>29.10.19.00.00.10.23.14.1</t>
  </si>
  <si>
    <t xml:space="preserve">Насос масляный </t>
  </si>
  <si>
    <t>для дизельного двигателя, двухсекционный  740.1011010-02</t>
  </si>
  <si>
    <t xml:space="preserve"> 740.11-1011010 (Евро-1)</t>
  </si>
  <si>
    <t xml:space="preserve"> Элемент 7405-1012040 (Евро-1) грубой очистки масла </t>
  </si>
  <si>
    <t>28.29.13.00.00.00.10.18.1</t>
  </si>
  <si>
    <t xml:space="preserve">  7405-1017040-02 (Евро-1, нитка) тонкой очистки масла  </t>
  </si>
  <si>
    <t>28.29.13.00.00.00.11.11.1</t>
  </si>
  <si>
    <t xml:space="preserve">Элемент фильтрующий </t>
  </si>
  <si>
    <t xml:space="preserve">740-1117040-01тонкой очистки топлива </t>
  </si>
  <si>
    <t>28.29.13.00.00.00.12.02.1</t>
  </si>
  <si>
    <t xml:space="preserve"> 7405.1109560 (Евро-1) воздушный </t>
  </si>
  <si>
    <t>29.32.30.00.11.00.03.02.1</t>
  </si>
  <si>
    <t>Насос ТНВД</t>
  </si>
  <si>
    <t>V-образные (многосекционные)   33.1111007-10</t>
  </si>
  <si>
    <t xml:space="preserve">Насос ТНВД </t>
  </si>
  <si>
    <t xml:space="preserve">V-образные (многосекционные)  337.1111005-42 (Евро-1) </t>
  </si>
  <si>
    <t>Ремкомплект ТНВД /Евро/  РТИ1111007-337 (13 поз.)</t>
  </si>
  <si>
    <t>Плунжерная пара  33.1111074-01</t>
  </si>
  <si>
    <t>Плунжерная пара  337.1111150-10 (Евро-1)</t>
  </si>
  <si>
    <t xml:space="preserve">Форсунка   33.1112010 в сборе </t>
  </si>
  <si>
    <t xml:space="preserve">Форсунка   273-1112010-31 (Евро-1) в сборе </t>
  </si>
  <si>
    <t>Распылитель  33.1112110-12</t>
  </si>
  <si>
    <t>Распылитель 273.1112110-30  (Евро-1)</t>
  </si>
  <si>
    <t>Металлорукав   (турбосетка) 54115-1203012-01</t>
  </si>
  <si>
    <t>29.32.30.00.01.01.05.02.1</t>
  </si>
  <si>
    <t xml:space="preserve">Радиатор основной </t>
  </si>
  <si>
    <t>(медный, 4-х рядный)  54115-1301010-10</t>
  </si>
  <si>
    <t>29.32.30.00.01.01.01.06.1</t>
  </si>
  <si>
    <t xml:space="preserve">Патрубок радиатора </t>
  </si>
  <si>
    <t>верхний /кривой/  5320-1303010</t>
  </si>
  <si>
    <t>29.32.30.00.01.01.01.07.1</t>
  </si>
  <si>
    <t xml:space="preserve"> 5320-1303026 нижний, длинный /прямой/ </t>
  </si>
  <si>
    <t>29.10.19.00.00.10.25.11.1</t>
  </si>
  <si>
    <t xml:space="preserve">Насос водяной  </t>
  </si>
  <si>
    <t>для дизельного двигателя   740.1307010-02 в сборе</t>
  </si>
  <si>
    <t>для дизельного двигателя  7406.1307010-01 /740.50-1307010/  (Евро-2, шкиф ручейковый) в сборе</t>
  </si>
  <si>
    <t xml:space="preserve">Ремкомплект водяного насоса /18 наим./ (РТИ+подшипник+валик) , полный  740.1307010-02 </t>
  </si>
  <si>
    <t>29.32.30.00.01.01.04.02.1</t>
  </si>
  <si>
    <t xml:space="preserve">Бачок расширительный системы охлаждения  </t>
  </si>
  <si>
    <t xml:space="preserve">5320-1311010-СБ в сборе </t>
  </si>
  <si>
    <t xml:space="preserve">Включатель гидромуфты привода вентилятора   740.1318210-01 в сборе </t>
  </si>
  <si>
    <t xml:space="preserve">Турбокомпрессор S2B/7624TAE/1,00D9 (45104-1118004-91) , левый </t>
  </si>
  <si>
    <t>29.32.30.00.03.01.09.02.1</t>
  </si>
  <si>
    <t>Диск сцепления</t>
  </si>
  <si>
    <t xml:space="preserve"> 142.1601130-01   ведомый в сборе</t>
  </si>
  <si>
    <t xml:space="preserve">Диск сцепления </t>
  </si>
  <si>
    <t xml:space="preserve">  14.1601094-10 ведущий средний</t>
  </si>
  <si>
    <t>29.32.30.00.03.01.02.02.1</t>
  </si>
  <si>
    <t xml:space="preserve">142.1601090 нажимной с кожухом в сборе </t>
  </si>
  <si>
    <t>29.32.30.00.03.01.05.02.1</t>
  </si>
  <si>
    <t>Муфта выключения сцепления</t>
  </si>
  <si>
    <t xml:space="preserve">14.1601180  в сборе  (подшипник выжимной в сборе) </t>
  </si>
  <si>
    <t>29.32.30.00.03.01.11.02.1</t>
  </si>
  <si>
    <t xml:space="preserve">Цилиндр главный  управления сцеплением </t>
  </si>
  <si>
    <t xml:space="preserve">5320-1602510-10 в сборе  </t>
  </si>
  <si>
    <t>28.30.93.00.00.00.14.10.1</t>
  </si>
  <si>
    <t>Трансмиссия</t>
  </si>
  <si>
    <t>Усилитель пневмогидравлический  5320-1609510  (ПГУ)</t>
  </si>
  <si>
    <t xml:space="preserve"> РТИ1609510   (5320-1609000-05)</t>
  </si>
  <si>
    <t>28.30.93.00.00.00.14.12.1</t>
  </si>
  <si>
    <t>Коробка перемены передач и их части</t>
  </si>
  <si>
    <t>Вал первичный  делителя передач  152.1770044</t>
  </si>
  <si>
    <t>29.32.30.00.04.06.02.03.1</t>
  </si>
  <si>
    <t xml:space="preserve">Синхронизатор </t>
  </si>
  <si>
    <t xml:space="preserve">14.1701151  4 и 5 передачи </t>
  </si>
  <si>
    <t xml:space="preserve">Синхронизатор делителя передач </t>
  </si>
  <si>
    <t xml:space="preserve"> в сборе 152.1770160</t>
  </si>
  <si>
    <t xml:space="preserve">Шестерня  14.1701140  заднего хода КПП </t>
  </si>
  <si>
    <t xml:space="preserve">Сальник (Манжета) </t>
  </si>
  <si>
    <t xml:space="preserve">КПП  с пружиной 45*64*8   14.1701230-01 в сборе  </t>
  </si>
  <si>
    <t xml:space="preserve">Сальник  (Манжета) КПП с пружиной </t>
  </si>
  <si>
    <t>КПП  с пружиной  45*60*7  14.1701238-01  в сборе</t>
  </si>
  <si>
    <t>29.32.30.00.05.03.03.03.1</t>
  </si>
  <si>
    <t>Раздаточная коробка</t>
  </si>
  <si>
    <t xml:space="preserve">Коробка раздаточная 43114-1800020-60 (65111-1800020) с КОМ в сборе </t>
  </si>
  <si>
    <t xml:space="preserve">Сальник (Манжета) хвостовика  </t>
  </si>
  <si>
    <t xml:space="preserve">176 (70х92х12) левого вращения  864176 </t>
  </si>
  <si>
    <t>Сальник (Манжета) хвостовика</t>
  </si>
  <si>
    <t xml:space="preserve"> 180 (70х92х16) правого вращения  864180</t>
  </si>
  <si>
    <t>29.32.30.00.05.01.01.02.1</t>
  </si>
  <si>
    <t xml:space="preserve">Вал карданный </t>
  </si>
  <si>
    <t xml:space="preserve">Промежуточный карданный вал                          среднего моста (основной)  53215-2205011-10 (КамАЗ-53215)          </t>
  </si>
  <si>
    <t xml:space="preserve">Вал карданный  </t>
  </si>
  <si>
    <t xml:space="preserve">Промежуточный карданный вал   среднего моста (торц.шлицы =629 мм.)  54105-2205011-10 (КамАЗ-54105, 65115)  </t>
  </si>
  <si>
    <t xml:space="preserve">Промежуточный карданный вал  основной в сборе (4 отв., кв.фланец, L=409 мм)  4310-2202011-02 </t>
  </si>
  <si>
    <t>29.32.30.00.05.03.14.02.1</t>
  </si>
  <si>
    <t xml:space="preserve">Крестовина  </t>
  </si>
  <si>
    <t xml:space="preserve">карданного вала (малая)  53205-2201025-10  /Евро/  </t>
  </si>
  <si>
    <t xml:space="preserve">Крестовина </t>
  </si>
  <si>
    <t xml:space="preserve">карданного вала   53205-2205025-10  /Евро/    </t>
  </si>
  <si>
    <t>28.30.93.00.00.00.15.12.1</t>
  </si>
  <si>
    <t>Мост и их части</t>
  </si>
  <si>
    <t>Картер  моста среднего  53229-2501011  /Евро/</t>
  </si>
  <si>
    <t>29.32.30.00.05.03.06.02.1</t>
  </si>
  <si>
    <t>Главная передача</t>
  </si>
  <si>
    <t xml:space="preserve">  среднего моста 5320-2502010-10   (ОИ= 6,53, 49/13)</t>
  </si>
  <si>
    <t xml:space="preserve">Главная передача </t>
  </si>
  <si>
    <t xml:space="preserve">заднего моста 5320-2402010-10   (ОИ= 6,53, 49/13)  </t>
  </si>
  <si>
    <t>29.32.30.00.09.00.01.07.1</t>
  </si>
  <si>
    <t xml:space="preserve">Амортизатор        </t>
  </si>
  <si>
    <t xml:space="preserve">передней подвески  53212-2905006-01      </t>
  </si>
  <si>
    <t>29.32.30.00.09.00.02.02.1</t>
  </si>
  <si>
    <t>Рессора</t>
  </si>
  <si>
    <t xml:space="preserve">(15 листов, L=1675 мм)  55111-2902012-01 передняя в сборе </t>
  </si>
  <si>
    <t>29.32.30.00.09.00.03.02.1</t>
  </si>
  <si>
    <t xml:space="preserve">Рессора </t>
  </si>
  <si>
    <t xml:space="preserve">(14 листов, L=1464 мм)  55111-2912012-03 задняя в сборе </t>
  </si>
  <si>
    <t>28.30.93.00.00.00.15.11.1</t>
  </si>
  <si>
    <t>Подвески и их части</t>
  </si>
  <si>
    <t xml:space="preserve">Штанга реактивная  с пальцами в сборе 5511-2919013-15 (КамАЗ-53215, 54115)          </t>
  </si>
  <si>
    <t>Штанга реактивная  с пальцами в сборе 5511-2919013-01 /Евро/  (КамАЗ-65115)</t>
  </si>
  <si>
    <t xml:space="preserve">Кулак поворотный    53205-3001009-02 /Евро/  правый в сборе </t>
  </si>
  <si>
    <t xml:space="preserve">Кулак поворотный     53205-3001011-02 /Евро/   левый в сборе   </t>
  </si>
  <si>
    <t>29.32.30.00.15.00.33.08.1</t>
  </si>
  <si>
    <t>Сальник (Манжета) ступицы</t>
  </si>
  <si>
    <t xml:space="preserve"> (130х162х16)  864149-30к</t>
  </si>
  <si>
    <t xml:space="preserve">Сальник (Манжета) ступицы  </t>
  </si>
  <si>
    <t xml:space="preserve">(85х137х17) 53205-3104040-10 /Евро/заднего колеса  </t>
  </si>
  <si>
    <t>29.32.30.00.06.03.02.07.1</t>
  </si>
  <si>
    <t>Рулевой механизм</t>
  </si>
  <si>
    <t>в сборе с усилителем, с  червяком и зубчатым сектором  4310-3400020 (ГУР) в сборе</t>
  </si>
  <si>
    <t>28.30.93.00.00.00.16.10.1</t>
  </si>
  <si>
    <t>Рулевое управление и их части</t>
  </si>
  <si>
    <t xml:space="preserve">Ремкомплект  РТИ3400010 ГУР  </t>
  </si>
  <si>
    <t xml:space="preserve"> Насос гидроусилителя руля   4310-3407200-01в сборе</t>
  </si>
  <si>
    <t xml:space="preserve">Статор-ротор  5320-3407244 (комплект) рулевого насоса  </t>
  </si>
  <si>
    <t xml:space="preserve">Шланг высокого давления   5320-3408020 насоса гидроусилителя руля в сборе </t>
  </si>
  <si>
    <t>Ремкомплект насоса ГУР  /9 поз./ РТИ3407200 (5320-340000У)</t>
  </si>
  <si>
    <t>29.32.30.00.07.00.04.05.1</t>
  </si>
  <si>
    <t xml:space="preserve">Колодка тормоза   </t>
  </si>
  <si>
    <t>53212-3501090 с накладками в сборе</t>
  </si>
  <si>
    <t>29.32.30.00.09.00.12.02.1</t>
  </si>
  <si>
    <t xml:space="preserve">Пружина </t>
  </si>
  <si>
    <t>колодок стяжная  5320-3501035</t>
  </si>
  <si>
    <t>29.32.30.00.09.00.13.04.1</t>
  </si>
  <si>
    <t xml:space="preserve">Рычаг  регулировочный </t>
  </si>
  <si>
    <t xml:space="preserve"> 53229-3502136 (трещотка), правый </t>
  </si>
  <si>
    <t xml:space="preserve"> 53229-3502237 (трещотка), левый </t>
  </si>
  <si>
    <t xml:space="preserve">Компрессор  5320-3509015 двухцилиндровый </t>
  </si>
  <si>
    <t xml:space="preserve">Поршень компрессора   5320-3509160 /130-3509160-02/ (КамАЗ) </t>
  </si>
  <si>
    <t xml:space="preserve">Комплект поршневых колец  компрессора </t>
  </si>
  <si>
    <t xml:space="preserve">5320-3509164 /130-3509167/ (КамАЗ) </t>
  </si>
  <si>
    <t xml:space="preserve">Ремкомплект  (4 поз.)  РТИ3509015-53205 (53205-3509100У)  1-но цилиндрового компрессора </t>
  </si>
  <si>
    <t xml:space="preserve">Ремкомплект  (5 поз.)  РТИ3509015-01    2-х цилиндрового компрессора </t>
  </si>
  <si>
    <t>29.32.30.00.15.00.38.01.1</t>
  </si>
  <si>
    <t>Влагоотделитель</t>
  </si>
  <si>
    <t xml:space="preserve"> (Евро-1) 14.3512010-10</t>
  </si>
  <si>
    <t>28.30.93.00.00.00.16.11.1</t>
  </si>
  <si>
    <t>Тормозов (ленточных или дисковых) и их части</t>
  </si>
  <si>
    <t xml:space="preserve">Регулятор давления 100.3512010 в сборе </t>
  </si>
  <si>
    <t>Ремкомплект регулятора давления воздуха(12 поз., РТИ+ пластмасса) РТИ3512010-10 /100-3512000-10У/</t>
  </si>
  <si>
    <t>Ремкомплект крана тормозного двухсекционного   РТИ3514008</t>
  </si>
  <si>
    <t>Ремкомплект крана тормозного обратного действия   РТИ3562010</t>
  </si>
  <si>
    <t>Клапан ускорительный  100-3518010 (8001.3518010-10) в сборе</t>
  </si>
  <si>
    <t>Клапан перепускной двухмагистральный   100-3562010</t>
  </si>
  <si>
    <t>Ремкомплект клапана ускорительного  РТИ3518210</t>
  </si>
  <si>
    <t xml:space="preserve">Камера тормозная  100-3519100 (Энергоаккумулятор тип 20/20  960-3519100-01) с пружинным энергоаккумул.  в сборе </t>
  </si>
  <si>
    <t>22.19.34.00.00.00.30.30.1</t>
  </si>
  <si>
    <t>Шланг тормозной</t>
  </si>
  <si>
    <t xml:space="preserve"> 5320-3506060-10 </t>
  </si>
  <si>
    <t xml:space="preserve">Шланг соединительный  5320-3506368 </t>
  </si>
  <si>
    <t xml:space="preserve">Ремкомплект тормозной камеры   РТИ3519100  </t>
  </si>
  <si>
    <t>29.31.22.00.00.00.10.12.1</t>
  </si>
  <si>
    <t>с электромеханическим перемещением шестерни привода, для грузовых автомобилей  СТ142Б2-3708000  (2501.3708-11) /10зуб./</t>
  </si>
  <si>
    <t>29.31.22.00.00.00.33.03.1</t>
  </si>
  <si>
    <t xml:space="preserve">Привод стартера (бендикс) </t>
  </si>
  <si>
    <t>для статера с электромеханическим перемещением шестерни привода, для грузовых автомобилей СТ142Б-3708600 (10 зуб.)</t>
  </si>
  <si>
    <t>29.31.22.00.00.00.37.05.1</t>
  </si>
  <si>
    <t>Щетка изолированная</t>
  </si>
  <si>
    <t>графитные, для грузовых  автомобилей  СТ142-3708060</t>
  </si>
  <si>
    <t>29.31.22.00.00.00.34.03.1</t>
  </si>
  <si>
    <t xml:space="preserve">Якорь стартера  </t>
  </si>
  <si>
    <t xml:space="preserve">для статера с электромеханическим перемещением шестерни привода, для грузовых автомобилей СТ142-3708200   (СТ142Б2, СТ142, СТ142Т) </t>
  </si>
  <si>
    <t>29.31.22.00.00.00.43.10.1</t>
  </si>
  <si>
    <t xml:space="preserve">Реле стартера </t>
  </si>
  <si>
    <t>втягивающее для статера с электромеханическим перемещением шестерни привода, для грузовых автомобилей СТ142 -3708800</t>
  </si>
  <si>
    <t>29.31.22.00.00.00.31.11.1</t>
  </si>
  <si>
    <t xml:space="preserve">Генератор переменного тока </t>
  </si>
  <si>
    <t>номинальное напряжение не более 28 В, постоянного тока, с параллельным возбуждением в сборе Г273В1-У-ХЛ /1312.3771/  (28В, 45А)</t>
  </si>
  <si>
    <t xml:space="preserve">номинальное напряжение не более 28 В, постоянного тока, с параллельным возбуждением  6582.3701-03 (Евро-2, 28В, 80А)  в сборе </t>
  </si>
  <si>
    <t>29.31.22.00.00.00.38.04.1</t>
  </si>
  <si>
    <t>Щетка генератора</t>
  </si>
  <si>
    <t>электрографитные, для грузовых  автомобилей  Г266-3701020Б</t>
  </si>
  <si>
    <t>Щеткодержатель   Г273-3701010   в сборе</t>
  </si>
  <si>
    <t>29.32.30.00.15.00.25.06.1</t>
  </si>
  <si>
    <t>Переключатель</t>
  </si>
  <si>
    <t xml:space="preserve">  комбинированный указателей поворота и света   5320-3709210 (П-145 старого образца)</t>
  </si>
  <si>
    <t>29.32.30.00.15.00.09.06.1</t>
  </si>
  <si>
    <t xml:space="preserve">Выключатель приборов и стартера </t>
  </si>
  <si>
    <t xml:space="preserve">(замок зажигания)  1902.3704 (Евро) </t>
  </si>
  <si>
    <t>29.32.30.00.15.00.11.03.1</t>
  </si>
  <si>
    <t xml:space="preserve">Интегральное реле </t>
  </si>
  <si>
    <t>Я-120М1 (регулятор напряжения, шоколадка)  Я120-3708360  (443.3702, 457-3710835)</t>
  </si>
  <si>
    <t>29.32.30.00.15.00.11.02.1</t>
  </si>
  <si>
    <t xml:space="preserve">Реле поворотов </t>
  </si>
  <si>
    <t>РС 951А-У-ХЛ  5320-3726410</t>
  </si>
  <si>
    <t>29.31.23.00.00.00.20.10.1</t>
  </si>
  <si>
    <t>Фара головного света , односекционная</t>
  </si>
  <si>
    <t xml:space="preserve"> 3416-3711010  /Евро/  (342.3711) (24В) </t>
  </si>
  <si>
    <t>29.31.23.00.00.00.21.11.1</t>
  </si>
  <si>
    <t xml:space="preserve">Фонарь </t>
  </si>
  <si>
    <t xml:space="preserve"> задний правый в сборе 35.3716 (354.3716)  ФП-132-АБ  /24В/ </t>
  </si>
  <si>
    <t>29.31.23.00.00.00.21.10.1</t>
  </si>
  <si>
    <t xml:space="preserve">задний левый в сборе   351.3716 (355.3716)  ФП-132-АБ  /24В/ </t>
  </si>
  <si>
    <t>29.32.30.00.15.00.01.01.1</t>
  </si>
  <si>
    <t xml:space="preserve">Амортизатор </t>
  </si>
  <si>
    <t xml:space="preserve">5320-5001076  заднего крепления кабины в сборе  </t>
  </si>
  <si>
    <t xml:space="preserve">5320-5001080   заднего крепления кабины в сборе  </t>
  </si>
  <si>
    <t>29.32.20.00.00.00.60.03.1</t>
  </si>
  <si>
    <t xml:space="preserve">Стекло </t>
  </si>
  <si>
    <t>переднее, триплекс, для грузовых автомобилей  ветрового окна  5320-5206010</t>
  </si>
  <si>
    <t>Радиатор отопителя  (медный, 4-х ряд.) в сборе 5320-8101060</t>
  </si>
  <si>
    <t>Электродвигатель  отопителя  МЭ250-У-ХЛ (196.3730) /40ВТ/</t>
  </si>
  <si>
    <t>Корпус масляного фильтра  74061012020</t>
  </si>
  <si>
    <t xml:space="preserve">Крышка 740.1117027  в сборе (топливного фильтра) </t>
  </si>
  <si>
    <t>Шестерня  ведущая коническая  5320-2502017</t>
  </si>
  <si>
    <t>29.32.30.00.03.01.07.05.1</t>
  </si>
  <si>
    <t xml:space="preserve">Полуось </t>
  </si>
  <si>
    <t xml:space="preserve">Полуось заднего ведущего моста, фланцевая  53229-2403069 левая </t>
  </si>
  <si>
    <t>Полуось заднего ведущего моста ,фланцевая  53229-2403070 правая</t>
  </si>
  <si>
    <t>29.32.30.00.09.00.09.02.1</t>
  </si>
  <si>
    <t xml:space="preserve">Стремянка </t>
  </si>
  <si>
    <t xml:space="preserve"> передняя 5320-2902408</t>
  </si>
  <si>
    <t>29.32.30.00.15.00.29.07.1</t>
  </si>
  <si>
    <t>Указатель поворота передний</t>
  </si>
  <si>
    <t xml:space="preserve"> 26.3726</t>
  </si>
  <si>
    <t>29.32.30.00.15.00.33.09.1</t>
  </si>
  <si>
    <t>Манжета (сальник) ступицы</t>
  </si>
  <si>
    <t xml:space="preserve"> ступицы (142х168х16) заднего колеса   864129-02</t>
  </si>
  <si>
    <t>Кран тормозной   100.3514010-01 двухсекционный в сборе</t>
  </si>
  <si>
    <t xml:space="preserve">53229-2402011-20 заднего моста </t>
  </si>
  <si>
    <t xml:space="preserve"> 53228-2502014-20  среднего моста</t>
  </si>
  <si>
    <t xml:space="preserve"> 53228-2302010-20 переднего моста</t>
  </si>
  <si>
    <t>29.32.30.00.11.00.06.02.1</t>
  </si>
  <si>
    <t>Топливоподкачивающий насос</t>
  </si>
  <si>
    <t>для V-образных (многосекционных) ТНВД  Насос предпусковой прокачки топлива  37.1141010</t>
  </si>
  <si>
    <t>29.32.30.00.10.00.01.09.1</t>
  </si>
  <si>
    <t>Колесо дисковое</t>
  </si>
  <si>
    <t xml:space="preserve"> 7,5-20: 65115-3101012-50</t>
  </si>
  <si>
    <t>29.32.30.00.07.00.16.02.1</t>
  </si>
  <si>
    <t>Накладка тормозной колодки</t>
  </si>
  <si>
    <t>Накладка фрикционная  53205-3501105-40</t>
  </si>
  <si>
    <t>Накладка фрикционная колодки  53205-3501105-40</t>
  </si>
  <si>
    <t xml:space="preserve">Выключатель массы </t>
  </si>
  <si>
    <t>1402.3737</t>
  </si>
  <si>
    <t>Кран   тормозной двухсекционный с педалью 5320-3514108</t>
  </si>
  <si>
    <t>Ступица колеса  43114-310-3015-10</t>
  </si>
  <si>
    <t>29.32.30.00.07.00.01.05.1</t>
  </si>
  <si>
    <t xml:space="preserve">Тормозной барабан для грузовых автомобилей, задний </t>
  </si>
  <si>
    <t xml:space="preserve"> 4310-3501070</t>
  </si>
  <si>
    <t>29.20.10.00.00.00.20.10.1</t>
  </si>
  <si>
    <t>Кабина</t>
  </si>
  <si>
    <t>в сборе 53205-5000011 (без с/, обитая и окрашена с высокой крышей)</t>
  </si>
  <si>
    <t>Коробка отбора мощности 5511-4202010-20</t>
  </si>
  <si>
    <t>29.10.13.00.00.00.14.14.1</t>
  </si>
  <si>
    <t>дизельный, 8 цилиндровый, с V-образным расположением цилиндров, мощностью более 235 л.с., но не более 240 л.с. ЯМЗ-238М2-1000186  ("КрАЗ)</t>
  </si>
  <si>
    <t>для дизельного двигателя  238-1002012-Д</t>
  </si>
  <si>
    <t>Вал коленчатый</t>
  </si>
  <si>
    <t>для дизельного двигателя   238-1005009-Г2</t>
  </si>
  <si>
    <t xml:space="preserve">Комплект коренных вкладышей  </t>
  </si>
  <si>
    <t>для дизельного двигателя 238-1000102-Б2</t>
  </si>
  <si>
    <t>для дизельного двигателя  238-1000102-Б2-Р1</t>
  </si>
  <si>
    <t>для дизельного двигателя 238-1000104-В2</t>
  </si>
  <si>
    <t xml:space="preserve"> для дизельного двигателя 238-1000104-В2-Р1  </t>
  </si>
  <si>
    <t xml:space="preserve"> Цилиндро-поршневая группа </t>
  </si>
  <si>
    <t xml:space="preserve"> Комплект цилиндро-поршневой группы на 1 цилиндр (г, п-м, п/п, п/к, упл/к, уп/к)236-1004005 /серия "Дальнобой", пр-во ОАО "Мотордеталь"/ </t>
  </si>
  <si>
    <t xml:space="preserve"> Комплект цилиндро-поршневой группы на 1 цилиндр (г, п-м, п/п, п/к, упл/к, уп/к)  236-1004005-Б /серия "Дальнобой", пр-во ОАО "Мотордеталь"/  (для блока  238-1002012-Д)</t>
  </si>
  <si>
    <t>на 1 поршень 236-1004002-А4 /пр-во ОАО "Мотордеталь"/</t>
  </si>
  <si>
    <t xml:space="preserve">Шатун в сборе </t>
  </si>
  <si>
    <t>236-1004045-Б3</t>
  </si>
  <si>
    <t>29.10.19.00.00.40.12.11.1</t>
  </si>
  <si>
    <t xml:space="preserve">Головка блока цилиндров </t>
  </si>
  <si>
    <t>в сборе   238-1003013-Ж2  (нов. констр., короткий штуцер)</t>
  </si>
  <si>
    <t>29.10.19.00.00.10.28.11.1</t>
  </si>
  <si>
    <t>Прокладка головки блока</t>
  </si>
  <si>
    <t xml:space="preserve"> 238-1003210-Б3</t>
  </si>
  <si>
    <t>Прокладка клапанной крышки  238-1003270</t>
  </si>
  <si>
    <t xml:space="preserve">Насос масляный в сборе  </t>
  </si>
  <si>
    <t xml:space="preserve">для дизельного двигателя, двухсекционный 236-1011014-Г </t>
  </si>
  <si>
    <t>Элемент фильтрующий  масляного фильтра   840.1012040</t>
  </si>
  <si>
    <t>29.32.30.00.11.00.03.01.1</t>
  </si>
  <si>
    <t xml:space="preserve">Насос топливный </t>
  </si>
  <si>
    <t xml:space="preserve">высокого давления в сборе  80-1111005-30  (ТНВД ЯМЗ-238М2, КрАЗ)  </t>
  </si>
  <si>
    <t xml:space="preserve">Пара плунжерная d=9 Н05-1111074 </t>
  </si>
  <si>
    <t xml:space="preserve">Форсунка в сборе   26.1112010-04 (длинный штуцер) </t>
  </si>
  <si>
    <t>Распылитель  26.1112110 (33-1112110-220)</t>
  </si>
  <si>
    <t xml:space="preserve">Топливоподкачивающий насос </t>
  </si>
  <si>
    <t>для рядных ТНВД, ручной подкачки (ТННД)  236-1106210-А2</t>
  </si>
  <si>
    <t>28.29.13.00.00.00.11.08.1</t>
  </si>
  <si>
    <t>Элемент фильтрующий грубой очистки топлива  201-1105538 (пряжа)</t>
  </si>
  <si>
    <t>Элемент фильтрующий тонкой очистки топлива 201-1117040</t>
  </si>
  <si>
    <t>29.32.30.00.13.00.01.02.1</t>
  </si>
  <si>
    <t>Глушитель основной</t>
  </si>
  <si>
    <t xml:space="preserve">для грузовых автомобилей КрАЗ-65101  6444-1201010 </t>
  </si>
  <si>
    <t xml:space="preserve">Радиатор водяной </t>
  </si>
  <si>
    <t>КрАЗ-65101 (4-х ряд.)  6437-1301010-10</t>
  </si>
  <si>
    <t xml:space="preserve"> нижний  214Б-1303010</t>
  </si>
  <si>
    <t xml:space="preserve"> верхний  6437-1303025</t>
  </si>
  <si>
    <t xml:space="preserve">Насос водяной </t>
  </si>
  <si>
    <t>для дизельного двигателя  в сборе  236-1307010-А3</t>
  </si>
  <si>
    <t>для дизельного двигателя  в сборе  7511.1307010 (ЯМЗ-238ДЕ2, Евро-2)</t>
  </si>
  <si>
    <t>Ремкомплект водяного насоса,  полный  (РТИ+подшипник+валик) 236-1307002</t>
  </si>
  <si>
    <t>Привод вентилятора 3-х ручейный в сборе  236-1308011-Г2</t>
  </si>
  <si>
    <t xml:space="preserve"> ведомый универсальный /передний, задний/ в сборе  238-1601130-Г2</t>
  </si>
  <si>
    <t xml:space="preserve"> нажимной с кожухом /корзина/ 238-1601090-Г3</t>
  </si>
  <si>
    <t xml:space="preserve">Диск сцепления  </t>
  </si>
  <si>
    <t xml:space="preserve">промежуточный /плита/  238-1601094-Г </t>
  </si>
  <si>
    <t>ведомый в сборе  182.1601130  (ЯМЗ-183, лепест. сцепл., КПП ЯМЗ-238ВМ7)</t>
  </si>
  <si>
    <t xml:space="preserve"> Нажимной с кожухом /корзина/ 183.1601090 (ЯМЗ-183, лепест. сцепл., КПП ЯМЗ-238ВМ7)</t>
  </si>
  <si>
    <t xml:space="preserve">Муфта выключения сцепления </t>
  </si>
  <si>
    <t>в сборе  236-1601180-Б2</t>
  </si>
  <si>
    <t>29.32.30.00.04.01.02.05.1</t>
  </si>
  <si>
    <t xml:space="preserve">Коробка передач </t>
  </si>
  <si>
    <t>в сборе  236Н-1700003 (КрАЗ)</t>
  </si>
  <si>
    <t>29.32.30.00.04.06.02.05.1</t>
  </si>
  <si>
    <t>Синхронизатор (муфта синхронизаторов)</t>
  </si>
  <si>
    <t>2-3 передачи   236-1701150-Б2</t>
  </si>
  <si>
    <t>4-5 передачи   236-1701151-А</t>
  </si>
  <si>
    <t>29.32.30.00.04.07.02.01.1</t>
  </si>
  <si>
    <t xml:space="preserve">Шестерня </t>
  </si>
  <si>
    <t xml:space="preserve">1 передачи и заднего хода вторичного вала  (50 зуб.)  236-1701112-Б </t>
  </si>
  <si>
    <t>29.32.30.00.04.07.02.03.1</t>
  </si>
  <si>
    <t>Шестерня</t>
  </si>
  <si>
    <t xml:space="preserve"> 3 передачи вторичного вала  (37 зуб.)  236-1701131 </t>
  </si>
  <si>
    <t>29.32.30.00.04.07.02.05.1</t>
  </si>
  <si>
    <t xml:space="preserve">  5 передачи вторичного вала (23 зуб.)  236У-1701129 </t>
  </si>
  <si>
    <t>Блок шестерен заднего хода (20 зуб.)  236-1701082-Б</t>
  </si>
  <si>
    <t xml:space="preserve">Ось блока шестерён  заднего хода  236-1701092 </t>
  </si>
  <si>
    <t>Вилка переключения  2-ой и 3-ей передач  236-1702027 (КПП ЯМЗ-236, 238)</t>
  </si>
  <si>
    <t>Вилка переключения   4-ой и 5-ой передач 236-1702033 (КПП ЯМЗ-236, 238)</t>
  </si>
  <si>
    <t>29.32.30.00.15.00.33.15.1</t>
  </si>
  <si>
    <t xml:space="preserve"> (Манжета)</t>
  </si>
  <si>
    <t xml:space="preserve"> крышки первичного вала  42х64х10, 236-1701230</t>
  </si>
  <si>
    <t>Сальник</t>
  </si>
  <si>
    <t>Манжета  вторичного вала  70х92х10, 210-1701210-А</t>
  </si>
  <si>
    <t>Манжета КПП 75х100х10, 210-2402052</t>
  </si>
  <si>
    <t>29.32.30.00.05.03.03.01.1</t>
  </si>
  <si>
    <t>Коробка раздаточная с соосными валами привода ведущих мостов</t>
  </si>
  <si>
    <t xml:space="preserve">  250-1800020</t>
  </si>
  <si>
    <t>29.32.30.00.04.03.02.05.1</t>
  </si>
  <si>
    <t>Вал первичный (ведущий)</t>
  </si>
  <si>
    <t xml:space="preserve">   в сборе  210-1802025 , коробка передач - пятиступенчатая, трехвальная</t>
  </si>
  <si>
    <t>29.32.30.00.05.03.01.02.1</t>
  </si>
  <si>
    <t>Опора промежуточная карданных валов</t>
  </si>
  <si>
    <t xml:space="preserve"> 210-2204080-Б2</t>
  </si>
  <si>
    <t>28.30.93.00.00.00.14.13.1</t>
  </si>
  <si>
    <t>Карданная передача и их части</t>
  </si>
  <si>
    <t xml:space="preserve">Вал карданный от раздаточной коробки к промежуточной опоре (L=1699мм) 65101-2204010 </t>
  </si>
  <si>
    <t xml:space="preserve"> Вал карданный привода раздаточной коробки  (8 отв., L=555мм) 6510-2218010-02</t>
  </si>
  <si>
    <t>карданного вала   255Б-2201030-03</t>
  </si>
  <si>
    <t>Картер среднего моста в сборе  222-2501010-10</t>
  </si>
  <si>
    <t>Фланец полуоси  200-2403072-01</t>
  </si>
  <si>
    <t xml:space="preserve"> /500/325/ 15.2905006-11 (А1-325/500.2905006-11) в сборе</t>
  </si>
  <si>
    <t>передняя в сборе (14 листов, L=1510мм)  255Б-2902012-22</t>
  </si>
  <si>
    <t>задняя в сборе (15 листов, L=1550мм)  255Б-2912012-40</t>
  </si>
  <si>
    <t xml:space="preserve">Штанга реактивная  верхняя в сборе "КрАЗ-65101" (L=690 мм)  251-2919014 </t>
  </si>
  <si>
    <t xml:space="preserve"> Штанга реактивная  нижняя в сборе "КрАЗ-65101"  (L=530 мм)  251-2919013 </t>
  </si>
  <si>
    <t>29.32.30.00.08.00.01.02.1</t>
  </si>
  <si>
    <t>Балка передней оси</t>
  </si>
  <si>
    <t xml:space="preserve">5336-3000015-01 </t>
  </si>
  <si>
    <t>Насос масляный  рулевого усилителя в сборе  6505-3407190-В /256Б-3407199-01/</t>
  </si>
  <si>
    <t>29.32.30.00.09.00.11.02.1</t>
  </si>
  <si>
    <t xml:space="preserve">Шкворень </t>
  </si>
  <si>
    <t>для грузовых автомобилей, повортного кулака  500А-3001019 (КрАЗ)</t>
  </si>
  <si>
    <t>29.32.30.00.15.00.06.01.1</t>
  </si>
  <si>
    <t xml:space="preserve">Втулка шкворня </t>
  </si>
  <si>
    <t>средняя  (бронза, Н=60)   500А-3001016-04</t>
  </si>
  <si>
    <t>нижняя  (бронза, Н=70) 500А-3001017-04</t>
  </si>
  <si>
    <t xml:space="preserve">Рычаг </t>
  </si>
  <si>
    <t xml:space="preserve"> тормоза регулировочный, передний 500-3501136-05</t>
  </si>
  <si>
    <t xml:space="preserve">Рычаг  </t>
  </si>
  <si>
    <t xml:space="preserve"> тормоза регулировочный, задний 256Б-3501136-03</t>
  </si>
  <si>
    <t>Компрессор  2-х цил. 161-3509012 /аналог 5336-3509010/ (КрАЗ, МАЗ)</t>
  </si>
  <si>
    <t>Регулятор давления воздуха  КрАЗ-65101 в сборе  11.3512010</t>
  </si>
  <si>
    <t>Ремкомплект регулятора давления,   РТИ3512010-10 полный</t>
  </si>
  <si>
    <t xml:space="preserve">Кран тормозной   100-3514008 2-х секционный в сборе </t>
  </si>
  <si>
    <t>Камера тормозная  передняя  тип 24х24  100-3519210</t>
  </si>
  <si>
    <t>Камера тормозная  задняя  тип  24х24  100-3519200</t>
  </si>
  <si>
    <t>номинальное напряжение не более 28 В, постоянного тока, с параллельным возбуждением Г288Е  (28В, 47А)  /ЯМЗ-236М2, 238М2/</t>
  </si>
  <si>
    <t>29.31.22.00.00.00.46.10.1</t>
  </si>
  <si>
    <t>Регулятор напряжения генератора</t>
  </si>
  <si>
    <t>Реле-регулятор напряжения   2712.3702000 (24В)</t>
  </si>
  <si>
    <t xml:space="preserve">Стартер </t>
  </si>
  <si>
    <t>с электромеханическим перемещением шестерни привода, для грузовых автомобилей  2501.3708-40 (24В, 8,2 кВт, модуль 4,25 укороч. 11 зуб.)</t>
  </si>
  <si>
    <t xml:space="preserve">Привод стартера в сборе </t>
  </si>
  <si>
    <t>для статера с электромеханическим перемещением шестерни привода, для грузовых автомобилей 2502.3708600 (11 зуб., ЯМЗ-25.3708-01)</t>
  </si>
  <si>
    <t>Реле</t>
  </si>
  <si>
    <t xml:space="preserve"> втягивающее для статера с электромеханическим перемещением шестерни привода, для грузовых автомобилей  25.3708800-01 (ЯМЗ-25.3708-01)</t>
  </si>
  <si>
    <t xml:space="preserve"> указателей поворота РС951А-3726010-У-ХЛ</t>
  </si>
  <si>
    <t>ВК318Б-3704000-У-ХЛ</t>
  </si>
  <si>
    <t>Фара  односекционная (ближний/дальний совмещен)</t>
  </si>
  <si>
    <t xml:space="preserve">ФГ122-ВВ1 (24В) в сборе </t>
  </si>
  <si>
    <t>Лобовое стекло</t>
  </si>
  <si>
    <t>переднее, триплекс, для грузовых автомобилей   КрАЗ-, 6510 (905х604)  250-5206012-40</t>
  </si>
  <si>
    <t>Радиатор  отопителя кабины КрАЗ-250, 6510  250Ш-8101058</t>
  </si>
  <si>
    <t>29.20.30.00.00.00.40.10.1</t>
  </si>
  <si>
    <t>Части для прицепов  (кроме шасси, кузовов, осей)</t>
  </si>
  <si>
    <t xml:space="preserve">Крюк буксирный в сборе   500А-2805002-01 </t>
  </si>
  <si>
    <t>Крышка передняя  236-1002260-62</t>
  </si>
  <si>
    <t>Манжета 236-1005160-А3</t>
  </si>
  <si>
    <t xml:space="preserve">сальник </t>
  </si>
  <si>
    <t>впускного клапана 236-1007262</t>
  </si>
  <si>
    <t>29.10.19.00.00.10.27.11.1</t>
  </si>
  <si>
    <t>Прокладка поддона картера</t>
  </si>
  <si>
    <t xml:space="preserve"> 238-1009040-А</t>
  </si>
  <si>
    <t xml:space="preserve"> Пластина ТНВД 236-102 9274</t>
  </si>
  <si>
    <t>Полумуфта ведомая  236-1029286</t>
  </si>
  <si>
    <t>Трубка топливная  насоса высокого давления 236-1104308-62</t>
  </si>
  <si>
    <t>Клапан  перепускной в сборе 33.111282</t>
  </si>
  <si>
    <t>29.32.30.00.01.01.03.02.1</t>
  </si>
  <si>
    <t>Термостат</t>
  </si>
  <si>
    <t xml:space="preserve"> ТС107-1306100-06</t>
  </si>
  <si>
    <t>Щеткадержатель  Г273-3701010</t>
  </si>
  <si>
    <t>Якорь стартера</t>
  </si>
  <si>
    <t>для статера с электромеханическим перемещением шестерни привода, для грузовых автомобилей 25.3708200</t>
  </si>
  <si>
    <t>Привод вентилятора 236НЕ-1308011Е</t>
  </si>
  <si>
    <t xml:space="preserve"> Привод вентилятора 238-1308011Б Евро</t>
  </si>
  <si>
    <t>29.32.30.00.15.00.33.02.1</t>
  </si>
  <si>
    <t>передняя коленчатого вала 201-1005034-64</t>
  </si>
  <si>
    <t>задняя коленчатого вала 236-1005160-АЗ</t>
  </si>
  <si>
    <t>28.29.23.00.00.00.10.12.1</t>
  </si>
  <si>
    <t xml:space="preserve">Прокладка </t>
  </si>
  <si>
    <t xml:space="preserve">выпускного коллектора 236-1008050   ,прокладка и аналогичный элемент соединительный из листового металла в сочетании с другим материалом или состоящие из двух или более слоев металла для автомобилей  </t>
  </si>
  <si>
    <t>Турбокомпрессор ТКР11</t>
  </si>
  <si>
    <t>28.11.42.00.00.00.10.15.1</t>
  </si>
  <si>
    <t>трубопровод охлаждающей воды</t>
  </si>
  <si>
    <t>Труба  водяная правая 238-1003290В</t>
  </si>
  <si>
    <t>Труба   водяная левая238-1003291В</t>
  </si>
  <si>
    <t>29.32.20.00.00.00.20.15.1</t>
  </si>
  <si>
    <t>Крыло</t>
  </si>
  <si>
    <t>6505-8403012  левое</t>
  </si>
  <si>
    <t>29.32.20.00.00.00.20.14.1</t>
  </si>
  <si>
    <t xml:space="preserve">Крыло </t>
  </si>
  <si>
    <t>6505-8403290 правое</t>
  </si>
  <si>
    <t xml:space="preserve">Боковина крыла </t>
  </si>
  <si>
    <t>Боковина крыла 6505-8403016  левая</t>
  </si>
  <si>
    <t xml:space="preserve">Боковина крыла 6505-8403017 правая </t>
  </si>
  <si>
    <t>29.32.20.00.00.00.10.20.1</t>
  </si>
  <si>
    <t>Капот</t>
  </si>
  <si>
    <t xml:space="preserve">6437-8402010-10 в сборе </t>
  </si>
  <si>
    <t xml:space="preserve">Облицовка радиатора </t>
  </si>
  <si>
    <t>6505-8401010</t>
  </si>
  <si>
    <t>Кабина  6510-5000012-30</t>
  </si>
  <si>
    <t>фланец полуоси 238-1601138</t>
  </si>
  <si>
    <t>28.30.93.00.00.00.14.16.1</t>
  </si>
  <si>
    <t>Трансмиссия и их части прочие</t>
  </si>
  <si>
    <t>Накладка фрикционная для дисков сцепления КрАЗ МАЗ 1211-3802012-У</t>
  </si>
  <si>
    <t>Элемент  фильтрующий 236-1012027-А2</t>
  </si>
  <si>
    <t>Элемент  фильтрующий 240-1017040-А3</t>
  </si>
  <si>
    <t>236Д-1003013 (ЯМЗ-236НЕ2, общая)</t>
  </si>
  <si>
    <t xml:space="preserve"> передняя (14 листов, L=1910мм)  64221-2902012-04 /МАЗ-5551, 551605/</t>
  </si>
  <si>
    <t>задняя  (15 листов, L=1846мм)  509-2912012-12 /МАЗ-5551/</t>
  </si>
  <si>
    <t xml:space="preserve">Манжета  в сборе  2.1-70х92, 375-2402052-07  </t>
  </si>
  <si>
    <t>Вал карданный</t>
  </si>
  <si>
    <t xml:space="preserve"> переднего моста в сборе 375-2203010-02 </t>
  </si>
  <si>
    <t>Промежуточный карданный вал</t>
  </si>
  <si>
    <t xml:space="preserve"> среднего моста в сборе 4320-2205010 (Урал-4320, 5557)</t>
  </si>
  <si>
    <t>29.32.30.00.05.01.02.02.1</t>
  </si>
  <si>
    <t>Задний карданный вал</t>
  </si>
  <si>
    <t>заднего моста в сборе  4320-2201010 (Урал-4320, 5557)</t>
  </si>
  <si>
    <t xml:space="preserve">  среднего моста (47 зубьев) 4320-2502010 </t>
  </si>
  <si>
    <t xml:space="preserve">заднего моста  (47 зубьев) 4320-2402010 </t>
  </si>
  <si>
    <t xml:space="preserve"> А1-275/475-2905006 в сборе </t>
  </si>
  <si>
    <t xml:space="preserve"> передняя  Урал-4320  в сборе 55571-2902012-02</t>
  </si>
  <si>
    <t xml:space="preserve">задняя  "Урал-4320" в сборе (15 листов, L=1550мм)  5557-2912122 </t>
  </si>
  <si>
    <t>29.32.30.00.06.07.02.01.1</t>
  </si>
  <si>
    <t>Рулевой усилитель</t>
  </si>
  <si>
    <t>гидравлический 5557Я2-3405012</t>
  </si>
  <si>
    <t>Насос гидроусилителя руля  256Б-3407199-01</t>
  </si>
  <si>
    <t xml:space="preserve">Компрессор 4331-3509009  в сборе </t>
  </si>
  <si>
    <t>29.32.30.00.08.00.10.04.1</t>
  </si>
  <si>
    <t>Редуктор заднего моста</t>
  </si>
  <si>
    <t>Ремкомплект муфты выключения сцепления184-1601001.</t>
  </si>
  <si>
    <t>28.12.20.00.00.00.10.10.1</t>
  </si>
  <si>
    <t>части оборудования гидравлического силового</t>
  </si>
  <si>
    <t>Р/к-т гидрораспределителя  Р160</t>
  </si>
  <si>
    <t>29.10.12.00.00.00.44.17.1</t>
  </si>
  <si>
    <t>ЗиЛ-508.1000400-21 ("ЗиЛ-130") 6,8 или 12 цилиндровый, с V-образным расположением цилиндров,  мощностью более 145 л.с., но не более 165 л.с., с рабочим объемом цилиндров  более 4000 см³</t>
  </si>
  <si>
    <t>29.10.19.00.00.40.10.10.1</t>
  </si>
  <si>
    <t>Блок цилиндров</t>
  </si>
  <si>
    <t>для поршневых двигателей с искровым зажиганием (карбюраторные)  "ЗиЛ-130"  130-1002010-Б</t>
  </si>
  <si>
    <t>29.10.19.00.00.10.20.10.1</t>
  </si>
  <si>
    <t xml:space="preserve">Вал  коленчатый  </t>
  </si>
  <si>
    <t>для поршневых двигателей с искровым зажиганием (карбюраторные) 130-1005011-20</t>
  </si>
  <si>
    <t>29.10.19.00.00.10.19.10.2</t>
  </si>
  <si>
    <t>для поршневых двигателей с искровым зажиганием (карбюраторные)  ЗиЛ-130  d=0.00  130-1000102-Б /пр-во "ОАО ЗМЗ"/</t>
  </si>
  <si>
    <t>для поршневых двигателей с искровым зажиганием (карбюраторные)  ЗиЛ-130  d=0.05  130-1000102-БР1 /пр-во "ОАО ЗМЗ"/</t>
  </si>
  <si>
    <t>29.10.19.00.00.10.18.10.2</t>
  </si>
  <si>
    <t xml:space="preserve">Вкладыши шатунные </t>
  </si>
  <si>
    <t>для поршневых двигателей с искровым зажиганием (карбюраторные)  ЗиЛ-130  d=0.00  130-1000104-02 /пр-во "ОАО ЗМЗ"/</t>
  </si>
  <si>
    <t>Вкладыши шатунные</t>
  </si>
  <si>
    <t xml:space="preserve"> для поршневых двигателей с искровым зажиганием (карбюраторные)  "ЗиЛ-130"  d=0.05  130-1000104-Р1 /пр-во "ОАО ЗМЗ"/</t>
  </si>
  <si>
    <t>29.10.19.00.00.40.22.10.2</t>
  </si>
  <si>
    <t>Комплект цилиндро-поршневой группы на 1 цилиндр (г, п-м, п/п, п/к, ст/к) 130-1000108 /серия "Грузовичок", пр-во ОАО "Мотордеталь"/</t>
  </si>
  <si>
    <t>29.10.19.00.00.40.12.10.1</t>
  </si>
  <si>
    <t xml:space="preserve">ЗиЛ-130 (бензин)  130-1003012-20 </t>
  </si>
  <si>
    <t>29.10.19.00.00.10.28.10.1</t>
  </si>
  <si>
    <t xml:space="preserve"> 130-1003020-10</t>
  </si>
  <si>
    <t>Прокладка клапанной крышки 13-1007245</t>
  </si>
  <si>
    <t>29.10.19.00.00.10.23.13.1</t>
  </si>
  <si>
    <t xml:space="preserve">Насос  масляный </t>
  </si>
  <si>
    <t>для поршневых двигателей с искровым зажиганием (карбюраторные), двухсекционный 130-1011010-Б2</t>
  </si>
  <si>
    <t>29.32.30.00.11.00.08.02.1</t>
  </si>
  <si>
    <t>Насос топливный</t>
  </si>
  <si>
    <t xml:space="preserve">ЗиЛ-130  130Т-1106011-Б2 (130Ш-1106011) /бензин/  </t>
  </si>
  <si>
    <t>29.32.30.00.14.00.02.02.1</t>
  </si>
  <si>
    <t xml:space="preserve">Карбюратор </t>
  </si>
  <si>
    <t>с нисходяшим потоком или падающим , ЗиЛ, К-88АТ  431410-1107011</t>
  </si>
  <si>
    <t>130-1107920-Б</t>
  </si>
  <si>
    <t xml:space="preserve">130-1201010-Б2 в сборе  </t>
  </si>
  <si>
    <t xml:space="preserve"> "ЗиЛ-130" (медный, 3-х рядный)  130-1301010-Б</t>
  </si>
  <si>
    <t>29.10.19.00.00.10.25.10.1</t>
  </si>
  <si>
    <t>для поршневых двигателей с искровым зажиганием (карбюраторные)  ЗиЛ-130  130-1307010-Б4</t>
  </si>
  <si>
    <t xml:space="preserve">полный   (2 подшипника+вал+крыльчатка, РТИ) 130-1307009-Б3 </t>
  </si>
  <si>
    <t xml:space="preserve"> нажимной с кожухом (корзина)  ЗиЛ-130 130-1601090 </t>
  </si>
  <si>
    <t xml:space="preserve"> ведомый "ЗиЛ-130"  130-1601130</t>
  </si>
  <si>
    <t xml:space="preserve">Муфта сцепления </t>
  </si>
  <si>
    <t>ЗиЛ-130  130-1602052</t>
  </si>
  <si>
    <t>29.32.30.00.04.01.01.05.1</t>
  </si>
  <si>
    <t xml:space="preserve">Коробка Переменных передач </t>
  </si>
  <si>
    <t>в сборе  ЗиЛ-130 130-1700010</t>
  </si>
  <si>
    <t>первичный ЗиЛ-130   130-1701030-Б</t>
  </si>
  <si>
    <t xml:space="preserve"> 4-5 передачи "ЗиЛ-130"   130-1701151-А</t>
  </si>
  <si>
    <t xml:space="preserve">Шестерня КПП </t>
  </si>
  <si>
    <t xml:space="preserve">1-й передачи вторичного вала  ЗиЛ-130  130-1701112  </t>
  </si>
  <si>
    <t>29.32.30.00.04.07.02.02.1</t>
  </si>
  <si>
    <t xml:space="preserve"> 2-й передачи вторичного вала  "ЗиЛ-130"   130-1701127</t>
  </si>
  <si>
    <t xml:space="preserve">3-й передачи вторичного вала " ЗиЛ-130"   130-1701131 </t>
  </si>
  <si>
    <t>29.32.30.00.04.07.02.04.1</t>
  </si>
  <si>
    <t xml:space="preserve"> 4-й передачи вторичного вала  ЗиЛ-130   130-1701181  </t>
  </si>
  <si>
    <t>Шестерня КПП  заднего хода ЗиЛ-130   130-1701054</t>
  </si>
  <si>
    <t>Блок шестерен КПП  заднего хода  ЗИЛ-130   130-1701082</t>
  </si>
  <si>
    <t xml:space="preserve"> "ЗиЛ-130"  130-3001010-А</t>
  </si>
  <si>
    <t>Механизм рулевого управления  в сборе  130-3400020-В (4331-3400020-20)</t>
  </si>
  <si>
    <t>Насос гидроусилителя в сборе  ЗиЛ-130   130-3407200-А</t>
  </si>
  <si>
    <t>Компрессор  ЗиЛ-130  130-3509009-11</t>
  </si>
  <si>
    <t>Камера тормозная  тип 16  100-3519010-01</t>
  </si>
  <si>
    <t xml:space="preserve">с электромеханическим перемещением шестерни привода, для грузовых автомобилей ЗиЛ-130  СТ230К4-3708000 </t>
  </si>
  <si>
    <t>Реле стартера  РС-502 /ЗиЛ/  (СТ230Б2-3708800-10)</t>
  </si>
  <si>
    <t>29.31.21.00.00.00.23.59.1</t>
  </si>
  <si>
    <t>Распределитель зажигания (трамблер)</t>
  </si>
  <si>
    <t>Распределитель зажигания   ЗиЛ-130 (безконтактный)  24.3706-А2</t>
  </si>
  <si>
    <t>Реле регулятор напряжения "ЗиЛ-130"   201.3702  (130-3702010-11)</t>
  </si>
  <si>
    <t xml:space="preserve">Радиатор отопителя 130-8101012-А  в сборе </t>
  </si>
  <si>
    <t>Электродвигатель отопителя   192.3730 в сборе</t>
  </si>
  <si>
    <t xml:space="preserve">Прибор буксирный </t>
  </si>
  <si>
    <t xml:space="preserve">130-2805009-А  в сборе </t>
  </si>
  <si>
    <t>Манжета  130-1007014-6</t>
  </si>
  <si>
    <t>Диафрагма  164-3519150</t>
  </si>
  <si>
    <t>Якорь СТ230-3708200</t>
  </si>
  <si>
    <t>Муфта  СТ 230К-3708610-01</t>
  </si>
  <si>
    <t>Манжета задний ступицы Зил-130 307287-П (142х168)</t>
  </si>
  <si>
    <t>для поршневых двигателей с искровым зажиганием (карбюраторные)  ГАЗ-53  66-1005011-20</t>
  </si>
  <si>
    <t xml:space="preserve">Комплект цилиндро-поршневой группы  КМЗ 53-1000105-04 </t>
  </si>
  <si>
    <t xml:space="preserve">Вкладыши коренные  </t>
  </si>
  <si>
    <t>для поршневых двигателей с искровым зажиганием (карбюраторные)  ГАЗ-53  d=0.00  ВК53-1000102-01 (ОАО ЗМЗ)</t>
  </si>
  <si>
    <t>для поршневых двигателей с искровым зажиганием (карбюраторные)  ГАЗ-53  d=0.00  ВК53-1000104-А  (ОАО ЗМЗ)</t>
  </si>
  <si>
    <t>Комплект поршневых колец</t>
  </si>
  <si>
    <t xml:space="preserve">Комплект поршневых колец на 1 поршеньЗМЗ-53, 511, 513, d=92.0, 402-1000100 /пр-во СТК, ЗМЗ/  </t>
  </si>
  <si>
    <t>Комплект прокладок ДВС</t>
  </si>
  <si>
    <t xml:space="preserve"> на двигатель полный "ГАЗ-53", 53-1001000*пРК</t>
  </si>
  <si>
    <t>29.10.19.00.00.10.23.10.1</t>
  </si>
  <si>
    <t>ГАЗ-53   53-11-1011010-01</t>
  </si>
  <si>
    <t xml:space="preserve">Элемент фильтрующий  масла "ГАЗ-53"  53-1017140 </t>
  </si>
  <si>
    <t>Б9Д-Л /ГАЗ-3307, 53/  (902.1106010)</t>
  </si>
  <si>
    <t>Ремкомплект насоса топл.,</t>
  </si>
  <si>
    <t xml:space="preserve"> полн. с фильт.  ГАЗ, 51-1106150К*РК </t>
  </si>
  <si>
    <t>Элемент фильтрующий  воздуш. фильтра  3102-1109013-02  /ГАЗ-3307/</t>
  </si>
  <si>
    <t xml:space="preserve">Радиатор </t>
  </si>
  <si>
    <t xml:space="preserve"> 3-х рядный ГАЗ-3307  3307-1301010</t>
  </si>
  <si>
    <t>для поршневых двигателей с искровым зажиганием (карбюраторные)  ГАЗ-3307  66-1307010-Б</t>
  </si>
  <si>
    <t>ведомый в сборе  53-1601130-12</t>
  </si>
  <si>
    <t>нажимной в сборе  ГАЗ-53  53-1601090-11</t>
  </si>
  <si>
    <t xml:space="preserve">Цилиндр сцепления </t>
  </si>
  <si>
    <t xml:space="preserve"> главный  "ГАЗ- 3307" 66-11-1602300 </t>
  </si>
  <si>
    <t xml:space="preserve">рабочий   "ГАЗ- 3307" 66-01-1602510-10 </t>
  </si>
  <si>
    <t xml:space="preserve">Муфта сцепления  </t>
  </si>
  <si>
    <t>в сборе с подшипником ГАЗ-3307 3307-1601180</t>
  </si>
  <si>
    <t>29.32.30.00.04.01.01.02.1</t>
  </si>
  <si>
    <t>Коробка переменых передач</t>
  </si>
  <si>
    <t xml:space="preserve"> "ГАЗ-3307,53"  3307-1700010-01</t>
  </si>
  <si>
    <t>29.32.30.00.04.03.03.02.1</t>
  </si>
  <si>
    <t>Вал КПП   первичный"ГАЗ-53"   53-12-1701030</t>
  </si>
  <si>
    <t xml:space="preserve">Шестерня КПП  </t>
  </si>
  <si>
    <t>1-й передачи и заднего хода  ГАЗ-53 52-1701110-31</t>
  </si>
  <si>
    <t>Шестерня КПП</t>
  </si>
  <si>
    <t xml:space="preserve"> 2-й передачи вторичного вала   "ГАЗ-53" 52-1701111</t>
  </si>
  <si>
    <t xml:space="preserve"> 3-й передачи вторичного вала  "ГАЗ-53" 52-1701113-10</t>
  </si>
  <si>
    <t>29.32.30.00.04.04.01.02.1</t>
  </si>
  <si>
    <t xml:space="preserve">Блок шестерен КПП  </t>
  </si>
  <si>
    <t>промежуточного вала  ГАЗ-53, 3307   53-12-1701050</t>
  </si>
  <si>
    <t>29.32.30.00.04.06.02.02.1</t>
  </si>
  <si>
    <t>Муфта КПП   скользящая 3-4 передачи ГАЗ-53  52-1701118-40</t>
  </si>
  <si>
    <t xml:space="preserve">Ступица скользящей муфты  синхронизатора 3-4 передачи   52-1701119 </t>
  </si>
  <si>
    <t>29.32.30.00.15.00.33.04.1</t>
  </si>
  <si>
    <t xml:space="preserve">Сальник вторичного вала КПП </t>
  </si>
  <si>
    <t xml:space="preserve"> 51-1701210-А  </t>
  </si>
  <si>
    <t xml:space="preserve"> в сборе  "ГАЗ-3307" 3307-2200011</t>
  </si>
  <si>
    <t>карданного вала  53-2201025</t>
  </si>
  <si>
    <t xml:space="preserve"> Балка ось передняя</t>
  </si>
  <si>
    <t xml:space="preserve"> с тормозами в сборе  3307-3000012</t>
  </si>
  <si>
    <t>29.32.30.00.08.00.10.03.1</t>
  </si>
  <si>
    <t>заднего моста ГАЗ-53, 3307  53-2402010-11</t>
  </si>
  <si>
    <t xml:space="preserve"> передней подвески 53-2905006-15</t>
  </si>
  <si>
    <t xml:space="preserve">передняя ГАЗ-53, 3307 (12 листов, L=1225мм)  53-2902012-02  </t>
  </si>
  <si>
    <t>29.32.30.00.06.03.02.01.1</t>
  </si>
  <si>
    <t xml:space="preserve">Механизм рулевой  ГАЗ-3307   3307-3400014-01в сборе </t>
  </si>
  <si>
    <t>28.30.93.00.00.00.15.10.1</t>
  </si>
  <si>
    <t>Ходовая часть</t>
  </si>
  <si>
    <t>Кулак поворотный   правый  53-3001012</t>
  </si>
  <si>
    <t>Кулак поворотный   левый    53-3001013</t>
  </si>
  <si>
    <t>29.32.30.00.07.00.07.02.1</t>
  </si>
  <si>
    <t>Цилиндр тормозной</t>
  </si>
  <si>
    <t xml:space="preserve">  главный в сборе "ГАЗ-3307"   66-11-3505010-01</t>
  </si>
  <si>
    <t>29.32.30.00.07.00.06.02.1</t>
  </si>
  <si>
    <t xml:space="preserve">Цилиндр колесный </t>
  </si>
  <si>
    <t>переднего тормоза в сборе  ГАЗ-3307   4301-3501040</t>
  </si>
  <si>
    <t>29.32.30.00.07.00.06.05.1</t>
  </si>
  <si>
    <t>заднего тормоза в сборе  "ГАЗ-3307"  4301-3502040</t>
  </si>
  <si>
    <t>29.32.30.00.07.00.08.02.1</t>
  </si>
  <si>
    <t>Усилитель вакуумный</t>
  </si>
  <si>
    <t xml:space="preserve"> "ГАЗ-53, 3307"  53-12-3550010 </t>
  </si>
  <si>
    <t>с электромеханическим перемещением шестерни привода, для грузовых автомобилей ГАЗ-53, 3307  СТ230А1-3708000</t>
  </si>
  <si>
    <t>29.31.21.00.00.00.23.11.1</t>
  </si>
  <si>
    <t>Катушка зажигания</t>
  </si>
  <si>
    <t xml:space="preserve"> Б116 ( ГАЗ-53) </t>
  </si>
  <si>
    <t>29.31.21.00.00.00.23.47.1</t>
  </si>
  <si>
    <t xml:space="preserve"> "ГАЗ-3307,ГАЗ-53"  (б/к)  2402.3706-10</t>
  </si>
  <si>
    <t>29.31.22.00.00.00.46.12.1</t>
  </si>
  <si>
    <t>Реле регулятора напряжения</t>
  </si>
  <si>
    <t xml:space="preserve"> "ГАЗ-3307"  131.3702 </t>
  </si>
  <si>
    <t>29.32.30.00.15.00.11.05.1</t>
  </si>
  <si>
    <t xml:space="preserve">Коммутатор транзисторный </t>
  </si>
  <si>
    <t>ГАЗ,   13.3734-01</t>
  </si>
  <si>
    <t>29.32.30.00.15.00.27.01.1</t>
  </si>
  <si>
    <t xml:space="preserve">Сопротивление </t>
  </si>
  <si>
    <t xml:space="preserve">добавочное 1402.3729  ГАЗ-53,сист.зажигания  </t>
  </si>
  <si>
    <t>ГАЗ в сборе ФГ122-БВ1 (12В)</t>
  </si>
  <si>
    <t>29.31.21.00.00.00.11.17.1</t>
  </si>
  <si>
    <t xml:space="preserve">Свеча зажигания </t>
  </si>
  <si>
    <t>А11 /, ГАЗ/,  (АИ-76)</t>
  </si>
  <si>
    <t>Радиатор отопителя  ГАЗ-3307 в сборе 3307-8101056</t>
  </si>
  <si>
    <t>Электродвигатель отопителя с ротором в сборе  3307-8101178</t>
  </si>
  <si>
    <t>Фильтр масляный</t>
  </si>
  <si>
    <t xml:space="preserve"> 53-11-117010-11</t>
  </si>
  <si>
    <t>29.32.30.00.11.00.01.12.1</t>
  </si>
  <si>
    <t xml:space="preserve">Бак топливный </t>
  </si>
  <si>
    <t>4301-1101010-02</t>
  </si>
  <si>
    <t>28.30.93.00.00.00.14.11.1</t>
  </si>
  <si>
    <t>Муфта сцепления и их части</t>
  </si>
  <si>
    <t>Шланг смазки подшипника выключения сцепления  52-1601230-10</t>
  </si>
  <si>
    <t>переключения передач  3307-1702120</t>
  </si>
  <si>
    <t xml:space="preserve">Опора промежуточного вала </t>
  </si>
  <si>
    <t>53А-2202081</t>
  </si>
  <si>
    <t xml:space="preserve">Крышка распределителя  Р12-3706500 в сборе </t>
  </si>
  <si>
    <t>29.31.10.00.00.00.12.11.1</t>
  </si>
  <si>
    <t>Провод высокого напряжения</t>
  </si>
  <si>
    <t>Провод зажигания  53-11-3707050</t>
  </si>
  <si>
    <t xml:space="preserve">Якорь стартера  СТ230-3708200 в сборе </t>
  </si>
  <si>
    <t>Привод стартера</t>
  </si>
  <si>
    <t xml:space="preserve">Привод СТ 230-3708600-01  в сборе </t>
  </si>
  <si>
    <t xml:space="preserve">Реле стартера  СТ 230А-3708800 в сборе </t>
  </si>
  <si>
    <t>29.31.23.00.00.00.50.20.1</t>
  </si>
  <si>
    <t xml:space="preserve">Стеклоочиститель </t>
  </si>
  <si>
    <t xml:space="preserve">20.5205010 в сборе </t>
  </si>
  <si>
    <t>Датчик аварийного давления масла   ММ111В</t>
  </si>
  <si>
    <t>29.32.30.00.02.04.01.02.1</t>
  </si>
  <si>
    <t xml:space="preserve">Датчик указателя давления масла </t>
  </si>
  <si>
    <t xml:space="preserve"> ММ358</t>
  </si>
  <si>
    <t>29.10.12.00.00.00.44.15.1</t>
  </si>
  <si>
    <t>511.1000450   8 цилиндровый, с V-образным расположением цилиндров,  мощностью более 120 л.с., но не более 125 л.с., с рабочим объемом цилиндров  более 4000 см³</t>
  </si>
  <si>
    <t xml:space="preserve">Кронштейн опоры двигателя 53-12-1001012  с подушкой в сборе </t>
  </si>
  <si>
    <t>Прокладка гильзы цилиндра 66-1002024</t>
  </si>
  <si>
    <t>Набивка сальника 24-1005154-01</t>
  </si>
  <si>
    <t>Прокладка уплотнительная  53-11-1005162</t>
  </si>
  <si>
    <t>29.10.19.00.00.10.29.10.1</t>
  </si>
  <si>
    <t>Распределительный вал</t>
  </si>
  <si>
    <t xml:space="preserve">511-1006010 распределительный в сборе </t>
  </si>
  <si>
    <t>28.11.41.00.00.00.10.20.1</t>
  </si>
  <si>
    <t xml:space="preserve"> 13-1006020   распределительного вала</t>
  </si>
  <si>
    <t xml:space="preserve">Решетка облицовки </t>
  </si>
  <si>
    <t>3307-8401012</t>
  </si>
  <si>
    <t xml:space="preserve">Капот </t>
  </si>
  <si>
    <t xml:space="preserve">3307-8402010-10 с арматурой </t>
  </si>
  <si>
    <t xml:space="preserve">3307-8403013  переднее левое в сборе </t>
  </si>
  <si>
    <t xml:space="preserve">3307-8403012 переднее правое в сборе </t>
  </si>
  <si>
    <t>Оперение с радиатором в сборе</t>
  </si>
  <si>
    <t xml:space="preserve">  3307-8400008</t>
  </si>
  <si>
    <t>29.32.20.00.00.00.60.71.1</t>
  </si>
  <si>
    <t xml:space="preserve">Подножка правая </t>
  </si>
  <si>
    <t>4301-8405012</t>
  </si>
  <si>
    <t>29.32.20.00.00.00.60.72.1</t>
  </si>
  <si>
    <t>Подножка левая</t>
  </si>
  <si>
    <t xml:space="preserve"> 4301-8405013</t>
  </si>
  <si>
    <t>Кабина в сборе</t>
  </si>
  <si>
    <t xml:space="preserve"> 3307-5000012 (обитая и окрашенная)</t>
  </si>
  <si>
    <t>29.32.30.00.04.02.02.02.1</t>
  </si>
  <si>
    <t>Вал вторичный (ведомый)</t>
  </si>
  <si>
    <t xml:space="preserve"> "ГАЗ-53" 53-12-1701105</t>
  </si>
  <si>
    <t>53-11-1003007-10</t>
  </si>
  <si>
    <t>Элемент фильтрующий воздушный 3102-1109013-03</t>
  </si>
  <si>
    <t>Радиатор отопителя КАВЗ-3976 медный 4-х ряд ШААЗ,  3976-8101060</t>
  </si>
  <si>
    <t>Отопитель салона  КАВЗ-3976 в сборе  324-8101010</t>
  </si>
  <si>
    <t>29.10.12.00.00.00.10.25.1</t>
  </si>
  <si>
    <t xml:space="preserve">УМЗ-4178.1000400 ("УАЗ", 90 л.с., АИ-76)   с рабочим объемом цилиндров свыше 2300 см³ но не более 2400 см³, для легковых автомобилей, карбюраторный  </t>
  </si>
  <si>
    <t>29.10.12.00.00.00.10.28.1</t>
  </si>
  <si>
    <t xml:space="preserve"> ЗМЗ-4104 ("УАЗ", 108 л.с., АИ-76)  4104.1000400с рабочим объемом цилиндров свыше 2800 см³ но не более 2900 см³, для легковых автомобилей, карбюраторный   </t>
  </si>
  <si>
    <t xml:space="preserve">для поршневых двигателей с искровым зажиганием (карбюраторные)   "УМЗ-4178"  417.1005011 </t>
  </si>
  <si>
    <t xml:space="preserve">Вкладыши коренные </t>
  </si>
  <si>
    <t xml:space="preserve"> для поршневых двигателей с искровым зажиганием (карбюраторные)  "ГАЗ-24,УАЗ" d=0.50  ВК24-1000102-01 /пр-во "ОАО ЗМЗ"/</t>
  </si>
  <si>
    <t>для поршневых двигателей с искровым зажиганием (карбюраторные)   "ГАЗ-24,УАЗ" d=0.50  ВК24-1000104 /пр-во "ОАО ЗМЗ"/</t>
  </si>
  <si>
    <t>29.10.19.00.00.10.17.10.1</t>
  </si>
  <si>
    <t>Шатун</t>
  </si>
  <si>
    <t xml:space="preserve"> "УАЗ,ГАЗ-24"  24-1004045-02</t>
  </si>
  <si>
    <t>29.10.19.00.00.10.12.12.1</t>
  </si>
  <si>
    <t xml:space="preserve"> 406.1003007-30 (дв. ЗМЗ-4062)с клапанами </t>
  </si>
  <si>
    <t>29.10.19.00.00.10.29.12.1</t>
  </si>
  <si>
    <t>Вал распределительный</t>
  </si>
  <si>
    <t xml:space="preserve"> "УАЗ"  417-1006015-02</t>
  </si>
  <si>
    <t>Комплект прокладок двигателя</t>
  </si>
  <si>
    <t xml:space="preserve"> "УАЗ"  417-100170Н</t>
  </si>
  <si>
    <t>Прокладка клапанной крышки  21-1007245Р</t>
  </si>
  <si>
    <t>Прокладка газопровода   24-1008080-Г</t>
  </si>
  <si>
    <t>Насос масляный "</t>
  </si>
  <si>
    <t>УАЗ"  451М-1011009-02 для поршневых двигателей с искровым зажиганием (карбюраторные), односекционный</t>
  </si>
  <si>
    <t>29.32.30.00.14.00.01.02.1</t>
  </si>
  <si>
    <t>Карбюратор</t>
  </si>
  <si>
    <t xml:space="preserve"> "УАЗ"  К151В (151.12.1107010)</t>
  </si>
  <si>
    <t>29.32.30.00.11.00.08.01.1</t>
  </si>
  <si>
    <t>УАЗ  451М-1106010-30  (451М-1106011)</t>
  </si>
  <si>
    <t xml:space="preserve">Фильт маслянный </t>
  </si>
  <si>
    <t>2101-1012005 (М-001)</t>
  </si>
  <si>
    <t>28.29.13.00.00.00.12.01.1</t>
  </si>
  <si>
    <t>Элемент фильтрующий  воздушного фильтра  31512-1109080  /НФ-125/</t>
  </si>
  <si>
    <t>29.32.30.00.13.00.01.01.1</t>
  </si>
  <si>
    <t>Глушитель</t>
  </si>
  <si>
    <t xml:space="preserve"> "УАЗ-31512"  31512-1201010 (3151.00.1201010.11)</t>
  </si>
  <si>
    <t>29.32.30.00.01.01.05.01.1</t>
  </si>
  <si>
    <t>УАЗ" медный 3-х рядный ШААЗ  3741-1301010-04</t>
  </si>
  <si>
    <t>29.10.19.00.00.10.25.12.1</t>
  </si>
  <si>
    <t>для двигателей с непосредственным впрыском (инжекторные)  в сборе УАЗ /100 л.с./  421.1307010-01</t>
  </si>
  <si>
    <t>29.32.30.00.03.01.09.01.1</t>
  </si>
  <si>
    <t xml:space="preserve"> ведомый в сборе "УАЗ"  4021.1601130 (451.1601130)</t>
  </si>
  <si>
    <t>29.32.30.00.03.01.02.01.1</t>
  </si>
  <si>
    <t xml:space="preserve">нажимной с кожухом в сборе  451-1601090 </t>
  </si>
  <si>
    <t>29.32.30.00.03.01.11.01.1</t>
  </si>
  <si>
    <t xml:space="preserve"> главный в сборе "УАЗ-469"  469-1602300</t>
  </si>
  <si>
    <t>Цилиндр сцепления</t>
  </si>
  <si>
    <t xml:space="preserve">  главный  в сборе "УАЗ-452" 3741-1602300</t>
  </si>
  <si>
    <t xml:space="preserve"> "УАЗ-452"  452-1700010-10 (4 синхр.)  </t>
  </si>
  <si>
    <t>29.32.30.00.04.03.01.02.1</t>
  </si>
  <si>
    <t xml:space="preserve">  первичный (4-х синхр.) в сборе  "УАЗ" 469-1701025</t>
  </si>
  <si>
    <t>29.32.30.00.04.02.01.02.1</t>
  </si>
  <si>
    <t>"вторичный (4-х синхр.) с кольцом синхронизатора   "УАЗ" 469-1701105</t>
  </si>
  <si>
    <t>Блок шестерен промежуточного вала</t>
  </si>
  <si>
    <t>промежуточный (н/о)  УАЗ 469-1701048</t>
  </si>
  <si>
    <t>29.32.30.00.04.06.01.01.1</t>
  </si>
  <si>
    <t>Муфта КПП</t>
  </si>
  <si>
    <t xml:space="preserve">  1-2 передачи (н/о) со ступицей и сухарями в сборе  УАЗ 469-1701134</t>
  </si>
  <si>
    <t>29.32.30.00.04.07.01.01.1</t>
  </si>
  <si>
    <t>1-й пер.втор.вала (н/о) с зубчатым венцом в сборе УАЗ 469-1701111</t>
  </si>
  <si>
    <t>29.32.30.00.04.07.01.02.1</t>
  </si>
  <si>
    <t xml:space="preserve"> "УАЗ" 2-й пер.втор.вала (н/о) с зубчатым венцом в сборе "УАЗ" 469-1701126</t>
  </si>
  <si>
    <t>29.32.30.00.04.07.01.03.1</t>
  </si>
  <si>
    <t>3-й пер.втор.вала (н/о) с зубчатым венцом в сборе  УАЗ 469-1701114</t>
  </si>
  <si>
    <t>Шестерня КПП  заднего хода (н/о) с подшипником в сборе  УАЗ 469-1701080</t>
  </si>
  <si>
    <t>29.32.30.00.05.03.03.02.1</t>
  </si>
  <si>
    <t xml:space="preserve">Коробка раздаточная </t>
  </si>
  <si>
    <t xml:space="preserve">УАЗ-452 (н/о)  3741-1800020 </t>
  </si>
  <si>
    <t>Вал карданный  УАЗ-469,31512" передний (L=487 мм) в сборе 3151-2203010-01</t>
  </si>
  <si>
    <t>Гильзо-поршневая группа</t>
  </si>
  <si>
    <t>для поршневых двигателей с искровым зажиганием (карбюраторные) УМЗ-4178</t>
  </si>
  <si>
    <t>29.32.30.00.05.02.02.01.1</t>
  </si>
  <si>
    <t>УАЗ-469,31512 задний (L=931мм) в сборе 31512-2201010  (3151.20.2201010)</t>
  </si>
  <si>
    <t>29.32.30.00.05.03.14.01.1</t>
  </si>
  <si>
    <t xml:space="preserve">карданного вала  УАЗ  469-2201025 </t>
  </si>
  <si>
    <t>29.32.30.00.08.00.03.05.1</t>
  </si>
  <si>
    <t xml:space="preserve">Мост </t>
  </si>
  <si>
    <t xml:space="preserve"> передний с тормозами и ступицами в сборе"УАЗ-452"  3741-2300011 разъемный, с установленными ступицами ведущих колес, главной передачей, дифференциалом и полуосями</t>
  </si>
  <si>
    <t>29.32.30.00.08.00.03.13.1</t>
  </si>
  <si>
    <t xml:space="preserve">задний "УАЗ-452" с тормозами и ступицами в сборе  3741-2400010 разъемный, с установленными ступицами ведущих колес, главной передачей, дифференциалом и полуосями </t>
  </si>
  <si>
    <t>29.32.30.00.09.00.01.02.1</t>
  </si>
  <si>
    <t xml:space="preserve">Амортизатор  </t>
  </si>
  <si>
    <t xml:space="preserve"> "УАЗ" 3151-2915006-01в сборе</t>
  </si>
  <si>
    <t>29.32.30.00.09.00.02.01.1</t>
  </si>
  <si>
    <t xml:space="preserve">Рессора передняя </t>
  </si>
  <si>
    <t xml:space="preserve">УАЗ-452 (13 листов, L=1259мм) 452-2902012-03 в сборе </t>
  </si>
  <si>
    <t>29.32.30.00.06.03.01.01.1</t>
  </si>
  <si>
    <t>Механизм рулевой</t>
  </si>
  <si>
    <t xml:space="preserve"> "УАЗ-469" 3151-3400013  с червяком и зубчатым сектором, состоит из рулевого вала, рулевой колонки и рулевого колеса  </t>
  </si>
  <si>
    <t xml:space="preserve">  Кулак 3741-2304007 поворотный  левый, в сборе с тормозом</t>
  </si>
  <si>
    <t xml:space="preserve">  Кулак 3741-2304006 поворотный  правый, в сборе с тормозом</t>
  </si>
  <si>
    <t xml:space="preserve">Кулак 31512-2304007 поворотный  левый, в сборе с тормозом </t>
  </si>
  <si>
    <t xml:space="preserve">Кулак 31512-2304006 поворотный  правый, в сборе с тормозом </t>
  </si>
  <si>
    <t>29.32.30.00.07.00.07.04.1</t>
  </si>
  <si>
    <t>Главный тормозной цилиндр</t>
  </si>
  <si>
    <t>для легковых автомобилей, с регулятором и усилителем  (2-х контурн.)  3151-3505009  главный с сигнальным устр.</t>
  </si>
  <si>
    <t>29.32.30.00.07.00.06.01.1</t>
  </si>
  <si>
    <t xml:space="preserve">Цилиндр тормозной </t>
  </si>
  <si>
    <t xml:space="preserve"> 469-3501040-01 колесный передний, правый</t>
  </si>
  <si>
    <t xml:space="preserve"> 469-3501041-01 колесный передний, левый</t>
  </si>
  <si>
    <t>29.32.30.00.07.00.06.04.1</t>
  </si>
  <si>
    <t xml:space="preserve">(d=25мм)  3151-3502040 колесный задний </t>
  </si>
  <si>
    <t>29.32.30.00.07.00.08.01.1</t>
  </si>
  <si>
    <t xml:space="preserve">Усилитель вакуумный тормоза </t>
  </si>
  <si>
    <t>УАЗ 3151-3510010</t>
  </si>
  <si>
    <t>29.31.22.00.00.00.30.10.1</t>
  </si>
  <si>
    <t xml:space="preserve">Генератор с интегральным регулятором напряжения </t>
  </si>
  <si>
    <t xml:space="preserve"> "УАЗ" 161.3771 (14В, 65А) номинальное напряжение не более 14 В, постоянного тока, с параллельным возбуждением</t>
  </si>
  <si>
    <t>29.31.22.00.00.00.10.10.1</t>
  </si>
  <si>
    <t>с электромеханическим перемещением шестерни привода, для легковых автомобилей "ГАЗ-24, УАЗ" СТ230-Б3  42.3708 в сборе</t>
  </si>
  <si>
    <t>29.31.22.00.00.00.33.01.1</t>
  </si>
  <si>
    <t xml:space="preserve">Привод стартера </t>
  </si>
  <si>
    <t xml:space="preserve">для статера с электромеханическим перемещением шестерни привода, для легковых автомобилей СТ230-3708600 (42.3708600) </t>
  </si>
  <si>
    <t>29.31.21.00.00.00.23.29.1</t>
  </si>
  <si>
    <t xml:space="preserve"> 3706  (распределитель зажигания б/к) 3312.3706000  в сборе</t>
  </si>
  <si>
    <t>29.31.21.00.00.00.23.10.1</t>
  </si>
  <si>
    <t xml:space="preserve">Катушка зажигания </t>
  </si>
  <si>
    <t>для легковых автомобилей, с разомкнутым магнитопроводом  ГАЗ-24,УАЗ,ГАЗ-3307 Б-116-02</t>
  </si>
  <si>
    <t>29.31.22.00.00.00.51.10.1</t>
  </si>
  <si>
    <t>Коммутатор транзисторный</t>
  </si>
  <si>
    <t>для поршневых двигателей с искровым зажиганием (карбюраторные)   "ГАЗ,УАЗ"  13.3734</t>
  </si>
  <si>
    <t>29.31.23.00.00.00.14.10.1</t>
  </si>
  <si>
    <t>Подфарник</t>
  </si>
  <si>
    <t xml:space="preserve">левая, передняя  ПФ130-3712010  передний в сборе </t>
  </si>
  <si>
    <t>29.20.10.00.00.00.10.10.1</t>
  </si>
  <si>
    <t>Каркас кузова</t>
  </si>
  <si>
    <t xml:space="preserve"> (фермер 3909) 3909-40-5000010-20 /цвет: белая ночь/</t>
  </si>
  <si>
    <t xml:space="preserve"> с оперением в сборе ("УАЗ-469" легковой под тент) 3151-20-5000014-91 </t>
  </si>
  <si>
    <t>29.32.20.00.00.00.60.01.1</t>
  </si>
  <si>
    <t>Окно ветровое</t>
  </si>
  <si>
    <t>469Б-5200012 в сборе переднее, триплекс, для легковых автомобилей</t>
  </si>
  <si>
    <t>452-5206010 триплекс, для легковых автомобилей</t>
  </si>
  <si>
    <t xml:space="preserve">Тент </t>
  </si>
  <si>
    <t xml:space="preserve"> "УАЗ-39094 Фермер" 39094-8508020</t>
  </si>
  <si>
    <t>Тент</t>
  </si>
  <si>
    <t xml:space="preserve">  "УАЗ-31512" 3151-6002020</t>
  </si>
  <si>
    <t>29.32.30.00.15.00.43.01.1</t>
  </si>
  <si>
    <t xml:space="preserve">Опора </t>
  </si>
  <si>
    <t xml:space="preserve"> 3160-1001020   передняя двигателя</t>
  </si>
  <si>
    <t xml:space="preserve">Опора  </t>
  </si>
  <si>
    <t xml:space="preserve"> 3160-1001044 задняя двигателя</t>
  </si>
  <si>
    <t xml:space="preserve">Вал распределительный с шестерней в сборе </t>
  </si>
  <si>
    <t xml:space="preserve">417.1006010-02 для поршневых двигателей с искровым зажиганием (карбюраторные) </t>
  </si>
  <si>
    <t>29.10.19.00.00.10.31.10.1</t>
  </si>
  <si>
    <t>Клапанный сальник</t>
  </si>
  <si>
    <t xml:space="preserve">маслоотражательный клапана  в сборе  417.1007036 для поршневых двигателей с искровым зажиганием (карбюраторные) </t>
  </si>
  <si>
    <t>Манжета с пружиной 55х80-8</t>
  </si>
  <si>
    <t xml:space="preserve"> 2108-1005160 коленчатого вала задний с пружиной в сборе</t>
  </si>
  <si>
    <t>Кулак поворотный 31605-2304006  с шарниром правый</t>
  </si>
  <si>
    <t xml:space="preserve">Кулак поворотный 31605-2304007 с шарниром левый </t>
  </si>
  <si>
    <t xml:space="preserve">Манжета  3741-2304071  32х50-10 с пружиной в сборе </t>
  </si>
  <si>
    <t>29.32.30.00.09.00.15.01.1</t>
  </si>
  <si>
    <t>Опора шаровая</t>
  </si>
  <si>
    <t xml:space="preserve"> 3162-2304012  с опорой шкворни в сборе для легковых автомобилей</t>
  </si>
  <si>
    <t>Муфта отключения передних колес  31512-2304310-01</t>
  </si>
  <si>
    <t>29.32.30.00.15.00.06.18.1</t>
  </si>
  <si>
    <t xml:space="preserve">Втулка головки амортизатора </t>
  </si>
  <si>
    <t>451-2905432</t>
  </si>
  <si>
    <t>29.32.30.00.09.00.03.01.1</t>
  </si>
  <si>
    <t xml:space="preserve"> для легковых автомобилей 31512-2912010 задняя  с втулками в сборе</t>
  </si>
  <si>
    <t xml:space="preserve">Генератор </t>
  </si>
  <si>
    <t>9422.3701000 номинальное напряжение не более 14 В, постоянного тока, с параллельным возбуждением</t>
  </si>
  <si>
    <t>Б-116 (406.3705) 406.3705000-01</t>
  </si>
  <si>
    <t xml:space="preserve"> 3312.3706000</t>
  </si>
  <si>
    <t>29.31.10.00.00.00.13.10.1</t>
  </si>
  <si>
    <t xml:space="preserve">Жгут проводов </t>
  </si>
  <si>
    <t>высокого напряжения в сборе 4062-3707244</t>
  </si>
  <si>
    <t>Подушка  верхняя 4691001020</t>
  </si>
  <si>
    <t>Подушка  нижняя  4691001025-01</t>
  </si>
  <si>
    <t xml:space="preserve">Труба приемная </t>
  </si>
  <si>
    <t xml:space="preserve"> глушителя выхлопа 452-1203010-10</t>
  </si>
  <si>
    <t>Глушитель выхлопа в сборе</t>
  </si>
  <si>
    <t xml:space="preserve"> 3151-121010-11</t>
  </si>
  <si>
    <t>29.32.30.00.13.00.02.01.1</t>
  </si>
  <si>
    <t>Глушитель дополнительный</t>
  </si>
  <si>
    <t xml:space="preserve">Резонатор 3741-1202008  с выпускными тубами </t>
  </si>
  <si>
    <t xml:space="preserve">Кулак поворотный  452-2304010-01переднего моста правый </t>
  </si>
  <si>
    <t xml:space="preserve">Кулак поворотный  452-2304010-01переднего моста левый </t>
  </si>
  <si>
    <t>29.31.21.00.00.00.24.10.1</t>
  </si>
  <si>
    <t>Привод в сборе</t>
  </si>
  <si>
    <t xml:space="preserve"> 42.3708600</t>
  </si>
  <si>
    <t>29.31.22.00.00.00.34.01.1</t>
  </si>
  <si>
    <t>42.3708200</t>
  </si>
  <si>
    <t>29.32.30.00.15.00.26.03.1</t>
  </si>
  <si>
    <t>Прерыватель указателя поворота</t>
  </si>
  <si>
    <t>РС950-3726410</t>
  </si>
  <si>
    <t>29.32.30.00.01.01.12.01.1</t>
  </si>
  <si>
    <t>Датчик температуры охлаждающей жидкости (термистор)</t>
  </si>
  <si>
    <t>Датчик сигнализатора темперауры ТМ111-09</t>
  </si>
  <si>
    <t>Автолампочка АКГ12-60+55-1</t>
  </si>
  <si>
    <t>Автолампочка А12-45+40</t>
  </si>
  <si>
    <t xml:space="preserve">Вкладыши </t>
  </si>
  <si>
    <t>коренные  ГАЗ-24,УАЗ d=0.75  ВК24-1000102-01 /пр-во "ОАО ЗМЗ"/</t>
  </si>
  <si>
    <t>шатунные "ГАЗ-24,УАЗ" d=0.75 ВК24-1000104 /пр-во "ОАО ЗМЗ"/</t>
  </si>
  <si>
    <t>22.19.34.00.00.00.60.10.1</t>
  </si>
  <si>
    <t xml:space="preserve">Шланг </t>
  </si>
  <si>
    <t>радиатора отходящий 451-1303027</t>
  </si>
  <si>
    <t>22.19.34.00.00.00.55.10.1</t>
  </si>
  <si>
    <t>радиатора подводящий  451Д-1303010</t>
  </si>
  <si>
    <t>29.32.30.00.01.01.03.01.1</t>
  </si>
  <si>
    <t xml:space="preserve">Термостат </t>
  </si>
  <si>
    <t xml:space="preserve">421.1306008 с корпусом в сборе  </t>
  </si>
  <si>
    <t>Диск сцепление</t>
  </si>
  <si>
    <t xml:space="preserve">4173.1601130  ведомый в сборе </t>
  </si>
  <si>
    <t>29.32.30.00.10.00.01.03.1</t>
  </si>
  <si>
    <t>Диск колеса</t>
  </si>
  <si>
    <t>6L-15 450-3101015-01</t>
  </si>
  <si>
    <t>Ступица 69-313010-13  с тормозным  барабаном  в сборе</t>
  </si>
  <si>
    <t>29.31.23.00.00.00.31.10.1</t>
  </si>
  <si>
    <t>задний в сборе ПФ130-3712010</t>
  </si>
  <si>
    <t>29.32.30.00.15.00.25.01.1</t>
  </si>
  <si>
    <t xml:space="preserve">Переключатель указателей поворота </t>
  </si>
  <si>
    <t>П110-В в сборе 3741-3709020</t>
  </si>
  <si>
    <t>Выключатель массы</t>
  </si>
  <si>
    <t xml:space="preserve"> поворотного типа ВК31853704.000</t>
  </si>
  <si>
    <t>29.32.30.00.07.00.16.01.1</t>
  </si>
  <si>
    <t>Элемент фильтрующий 3160-1109080-10</t>
  </si>
  <si>
    <t>в сборе с навесным оборудованием 4178 1000400-05</t>
  </si>
  <si>
    <t>Барабан  тормозной 3154-350170</t>
  </si>
  <si>
    <t>Механизм поворота платформы  3577.28.000-1 /КС-45717К-1/</t>
  </si>
  <si>
    <t>28.12.11.00.00.00.10.10.1</t>
  </si>
  <si>
    <t xml:space="preserve">Гидроцилиндр </t>
  </si>
  <si>
    <t xml:space="preserve">выдвижения (втягивания) секций стрелы КС-45717.63.900-1 или КС-45717.63.900-2  /КС-45717К-1/гидроцилиндр поршневой двухстороннего действия с односторонним штоком с торможением и креплением на лапах </t>
  </si>
  <si>
    <t>29.32.30.00.15.00.39.02.1</t>
  </si>
  <si>
    <t xml:space="preserve">Гидрораспределитель  </t>
  </si>
  <si>
    <t>У3.19.00.000 (dу=15мм, Р=16МПа)  /КС-35715/</t>
  </si>
  <si>
    <t>Гидрораспределитель</t>
  </si>
  <si>
    <t xml:space="preserve"> У3.30.00.000-2-01 (dу=12мм Р=20Мпа)  /КС-45717К-1/ </t>
  </si>
  <si>
    <t>Коробка отбора мощности  (КОМ на шасси "КамАЗ") 45717.14.100  (20 зубьев)</t>
  </si>
  <si>
    <t>Опора поворотная</t>
  </si>
  <si>
    <t xml:space="preserve"> (КС-45717К-1)</t>
  </si>
  <si>
    <t>Ремкомплект гидроопоры КС-35713-1</t>
  </si>
  <si>
    <t>28.12.11.00.00.00.10.13.1</t>
  </si>
  <si>
    <t xml:space="preserve">Гидроопора </t>
  </si>
  <si>
    <t>Гидроопора 125х100х580 (Р=16МПа) КС-55713-2.31.200  /КС-55713-1/</t>
  </si>
  <si>
    <t xml:space="preserve">Гидрораспределитель </t>
  </si>
  <si>
    <t>верхнего оборудования  РСЭ 12-16-01-4х03-05 Г24 НМХЛ1</t>
  </si>
  <si>
    <t>Водяной радиатор   100У.13.01.010.03  (ЕК-14, двиг. Д-245)</t>
  </si>
  <si>
    <t>Коронка ковша</t>
  </si>
  <si>
    <t xml:space="preserve"> (ЕК-14) 314-03-23.21.001</t>
  </si>
  <si>
    <t>с электромеханическим перемещением шестерни привода, для грузовых автомобилей  на ДВС "Перкинс" 1104-44ТА (ЕК-14)</t>
  </si>
  <si>
    <t>28.13.31.00.00.00.59.10.1</t>
  </si>
  <si>
    <t xml:space="preserve">Коллектор центральный </t>
  </si>
  <si>
    <t xml:space="preserve"> 314-02-71.00.850</t>
  </si>
  <si>
    <t>Элемент фильтра   55Р-661А-1-06 /460-1/ (Реготмас 661-1-05)</t>
  </si>
  <si>
    <t>Фильтр  всасывающий MSZ-303 BMCVB  /ЕК-14/</t>
  </si>
  <si>
    <t>Насос-дозатор моноблочный  (рулевой механизм) НДМ-80-У250-8-У, ТУ-23.5785851.1-91</t>
  </si>
  <si>
    <t>28.13.31.00.00.00.52.19.1</t>
  </si>
  <si>
    <t>гидрораспределитель золотниковый с гидравлическим управлением</t>
  </si>
  <si>
    <t>ЭО-3323А.07.21.010 (ЕК-14,12)</t>
  </si>
  <si>
    <t>28.12.12.00.00.00.21.10.1</t>
  </si>
  <si>
    <t xml:space="preserve">Гидромотор </t>
  </si>
  <si>
    <t xml:space="preserve">310.2.28.00.03 (вал шлицевой) гидромотор аксиально-поршневой нерегулируемые ГОСТ 17752-81 </t>
  </si>
  <si>
    <t xml:space="preserve">Гидромотор  </t>
  </si>
  <si>
    <t xml:space="preserve">310.112.00.06  (гидромотор 210.25) гидромотор аксиально-поршневой нерегулируемые ГОСТ 17752-81 </t>
  </si>
  <si>
    <t>МПА-90 гидромотор аксиально-поршневой нерегулируемые ГОСТ 17752-8</t>
  </si>
  <si>
    <t>28.13.31.00.00.00.46.11.1</t>
  </si>
  <si>
    <t>Гидрозамок</t>
  </si>
  <si>
    <t xml:space="preserve"> П786А ЛГФИ 304266.001.ТУ односторонний гидрозамок с одним запорным элементом, с условным проходом, Ду 20 мм</t>
  </si>
  <si>
    <t>28.12.11.00.00.00.10.16.1</t>
  </si>
  <si>
    <t xml:space="preserve"> стрелы ЕК-14 (110х70х1100) 313-00-23.95.000-10 гидроцилиндр поршневой двухстороннего действия с односторонним штоком без торможения с креплением на проушине или цапфах</t>
  </si>
  <si>
    <t>рукояти ЕК-14 (125х90х1100) 125-90-11.01.000гидроцилиндр поршневой двухстороннего действия с односторонним штоком без торможения с креплением на проушине или цапфах</t>
  </si>
  <si>
    <t>ковша ЕК-14 (110х70х900) 313-00-23.94.000 гидроцилиндр поршневой двухстороннего действия с односторонним штоком без торможения с креплением на проушине или цапфах</t>
  </si>
  <si>
    <t>отвала ЕК-14; ЭО-3323 (100х63х280) 13.20.67.000 гидроцилиндр поршневой двухстороннего действия с односторонним штоком без торможения с креплением на проушине или цапфах</t>
  </si>
  <si>
    <t xml:space="preserve"> выносных опор ЕК-14 (125х80х400) ЭО-3323А.71.82.000 гидроцилиндр поршневой двухстороннего действия с односторонним штоком без торможения с креплением на проушине или цапфах</t>
  </si>
  <si>
    <t>поворота колес ЕК-14;ЭО-3323, правый  ЭО-3323А.71.80.300 гидроцилиндр поршневой двухстороннего действия с односторонним штоком без торможения с креплением на проушине или цапфах</t>
  </si>
  <si>
    <t>поворота колес ЕК-14;ЭО-3323, левый  ЭО-3323.71.80.400 гидроцилиндр поршневой двухстороннего действия с односторонним штоком без торможения с креплением на проушине или цапфах</t>
  </si>
  <si>
    <t xml:space="preserve">аксиально-поршневой 310.12.01.03 (ДЭЦ2.957.001)гидромотор аксиально-поршневой нерегулируемые ГОСТ 17752-81 </t>
  </si>
  <si>
    <t xml:space="preserve"> аксиально-поршневой 310.3.56 гидромотор аксиально-поршневой нерегулируемые ГОСТ 17752-81 </t>
  </si>
  <si>
    <t>28.12.13.00.00.00.12.10.1</t>
  </si>
  <si>
    <t>аксиально-поршневой насос</t>
  </si>
  <si>
    <t>Насосный агрегат 313.3.55.557.303 аксиально-поршневой насос регулируемый</t>
  </si>
  <si>
    <t>Насосный агрегат 333.3.55.100.220 аксиально-поршневой насос регулируемый</t>
  </si>
  <si>
    <t>28.12.13.00.00.00.11.10.1</t>
  </si>
  <si>
    <t>шестеренчатый насос</t>
  </si>
  <si>
    <t>НШ-10У-3,   ГОСТ 8753-80 шестеренчатый насос с рабочим объемом от 8 до 50 см3</t>
  </si>
  <si>
    <t xml:space="preserve">НШ-10У-3Л, ГОСТ 8753-80 шестеренчатый насос с рабочим объемом от 8 до 50 см3 </t>
  </si>
  <si>
    <t>28.12.11.00.00.00.17.13.1</t>
  </si>
  <si>
    <t xml:space="preserve">Пневмогидроаккумулятор </t>
  </si>
  <si>
    <t>64002.10.000 с гидроклапанами  накопление энергии гидравлической жидкости и её возврат в систему происходит за счёт энергии сжатого газа. В пневмогидроаккумуляторах в качестве сжимаемой среды используется газ азот или сжатый воздух</t>
  </si>
  <si>
    <t>Клапан пневмогидравлический  ЭО-3322Б.60.05.000</t>
  </si>
  <si>
    <t>28.12.14.00.00.00.11.14.1</t>
  </si>
  <si>
    <t>СП-71.0.30.100-10 обратный клапан секционного исполнения запорный клапан</t>
  </si>
  <si>
    <t>Блок переливных клапанов  ЭО-3323А.08.07.400</t>
  </si>
  <si>
    <t>Блок клапанов  312-04-80.01-500 (ЕК-14)</t>
  </si>
  <si>
    <t>Блок клапанов  ИЛИ 520.32.00.000</t>
  </si>
  <si>
    <t xml:space="preserve">Блок управления 13.80.04.450  двуручный без фиксатора </t>
  </si>
  <si>
    <t>Блок управления 13.80.04.500</t>
  </si>
  <si>
    <t>Блок управления 13.80.04.820</t>
  </si>
  <si>
    <t>Блок управления 13.80.04.920-20</t>
  </si>
  <si>
    <t>Блок управления 13.80.04.940</t>
  </si>
  <si>
    <t>Блок управления 13.80.04.960-10</t>
  </si>
  <si>
    <t xml:space="preserve"> Манометр МПЗ-60МПа х 1,5 черт. (160 кг  с/см2)  ТУ25.02.943-74</t>
  </si>
  <si>
    <t xml:space="preserve">Манометр  масляный с демпфером d=60 МТП-3-10МПа-1,5, (100 кг  с/см2)  ТУ 25-7310.0045-87 </t>
  </si>
  <si>
    <t xml:space="preserve">Манометр  масляный с демпфером d=60 МТП-3-16МПа-1,5,  (400 кг  с/см2) ТУ 25-7310.0045-87 </t>
  </si>
  <si>
    <t xml:space="preserve"> Манометр масляный с демпфером d=60 МТП-3-1МПа-1,5,  ТУ 25-7310.0045-87</t>
  </si>
  <si>
    <t>27.40.22.00.00.12.10.11.1</t>
  </si>
  <si>
    <t>Фара</t>
  </si>
  <si>
    <t>ГОСТ 7742-77, направление измерения, вниз, угол в вертикальной плоскости 0 гр., вправо, влево, угол в горизонтальной плоскости 11 гр., сила света фар при использовании ламп накаливания 1000 кд  42.3711</t>
  </si>
  <si>
    <t xml:space="preserve">ФП-115 левый,задний </t>
  </si>
  <si>
    <t>29.31.23.00.00.00.31.11.1</t>
  </si>
  <si>
    <t xml:space="preserve"> ФП-116правый, задний </t>
  </si>
  <si>
    <t>29.32.20.00.00.00.60.25.1</t>
  </si>
  <si>
    <t>Боковое ветровое стекло</t>
  </si>
  <si>
    <t>дверное, гнутое  (1258х928)  312-20-02.40.001 /ЕК-14/</t>
  </si>
  <si>
    <t>левое боковое, гнутое (1184х430)  312-20-02.00.001  /ЕК-14/</t>
  </si>
  <si>
    <t>29.32.20.00.00.00.60.05.1</t>
  </si>
  <si>
    <t xml:space="preserve"> лобовое верхнее, гнутое (959х833) 312-20-02.30.001  /ЕК-14/</t>
  </si>
  <si>
    <t>лобовое нижнее, гнутое  (835х540) 312-20-02.20.001  /ЕК-14/</t>
  </si>
  <si>
    <t xml:space="preserve">Насос </t>
  </si>
  <si>
    <t>для дизельного двигателя  водяной на ДВС Перкинс-1104-44ТА</t>
  </si>
  <si>
    <t>Турбокомпрессор  М24 УС1.147 "Перкинс"</t>
  </si>
  <si>
    <t>поворотная роликовая унифицированая 1250.10.24.00</t>
  </si>
  <si>
    <t>Прокладка головки блока  на ДВС"Перкинс"1104-44ТА  3681Е37</t>
  </si>
  <si>
    <t>Механизм поворота платформы  ЕК-12 (планетарный редуктор)</t>
  </si>
  <si>
    <t>Вал карданный  695Е-2201010-40 (ЕК-12)</t>
  </si>
  <si>
    <t>стрелы ЕК-12 (100х63х1000) 100-63-10.02.000 гидроцилиндр поршневой двухстороннего действия с односторонним штоком без торможения с креплением на проушине или цапфах</t>
  </si>
  <si>
    <t>рукояти ЕК-12 (110х80х1100) 110-80-11.02.000 гидроцилиндр поршневой двухстороннего действия с односторонним штоком без торможения с креплением на проушине или цапфах</t>
  </si>
  <si>
    <t>ковша ЕК-12 (110х63х900) 412-00-73.04.000 гидроцилиндр поршневой двухстороннего действия с односторонним штоком без торможения с креплением на проушине или цапфах</t>
  </si>
  <si>
    <t>Противообгоный клапан   УУ.620.41.00-000  (ЕК-12)</t>
  </si>
  <si>
    <t>Блок управления  100ВНМ-08 (пульт управления ЕК-12)</t>
  </si>
  <si>
    <t xml:space="preserve">Мост передний в сборе </t>
  </si>
  <si>
    <t>ЕК-12</t>
  </si>
  <si>
    <t>Мост задний в сборе ЕК-12</t>
  </si>
  <si>
    <t>Гидрораспределитель  314-02-520.00-10 (ЕК-18)</t>
  </si>
  <si>
    <t>НШ-14Л  (круглый, пульт управления ЕК-18) шестеренчатый</t>
  </si>
  <si>
    <t>29.32.30.00.01.01.05.03.1</t>
  </si>
  <si>
    <t>Радиатор системы охлаждения</t>
  </si>
  <si>
    <t>100У.13.01.010.03  (ЕК-18, двиг. Д-245)</t>
  </si>
  <si>
    <t>Блок переливных клапанов  520.70.00.000-10</t>
  </si>
  <si>
    <t>Механизм поворота платформы ЕК-18 (планетарный редуктор)</t>
  </si>
  <si>
    <t>Ходовая часть и их части</t>
  </si>
  <si>
    <t>Ступица передняя в сборе 3323.20.30.04</t>
  </si>
  <si>
    <t>Привод хода  18.33.05.000 (ЕТ-14)</t>
  </si>
  <si>
    <t>Шестерня солнечная  18.31.04.008  (привод хода  ЕТ-14)</t>
  </si>
  <si>
    <t>Вал-шестерня  18.33.05.003  (привод хода  ЕТ-14)</t>
  </si>
  <si>
    <t>Муфта  18.31.04.023  (ЕТ-14)</t>
  </si>
  <si>
    <t>Крышка  18.33.05.002  (привод хода  ЕТ-14)</t>
  </si>
  <si>
    <t>Диск подвижный  18.31.04.027  (привод хода  ЕТ-14)</t>
  </si>
  <si>
    <t>Диск неподвижный  18.31.04.026 (привод хода  ЕТ-14)</t>
  </si>
  <si>
    <t>Сателлит 18.31.03.010  (привод хода  ЕТ-14)</t>
  </si>
  <si>
    <t>Сателлит 18.31.03.011 (привод хода  ЕТ-14)</t>
  </si>
  <si>
    <t>Сателлит 18.33.05.004  (привод хода  ЕТ-14)</t>
  </si>
  <si>
    <t>Подшипник  5377.502207  (привод хода  ЕТ-14)</t>
  </si>
  <si>
    <t>Подшипник  8328.102304М  (привод хода  ЕТ-14)</t>
  </si>
  <si>
    <t>Подшипник  8338.1000856  (привод хода  ЕТ-14)</t>
  </si>
  <si>
    <t>Кольцо 18.31.04.029  (привод хода  ЕТ-14)</t>
  </si>
  <si>
    <t>Кольцо 9833.190-195-36-2-3  (привод хода  ЕТ-14)</t>
  </si>
  <si>
    <t>Кольцо  9833.125-130-36-2-3  (привод хода  ЕТ-14)</t>
  </si>
  <si>
    <t>Кольцо 13940.В50  (привод хода  ЕТ-14)</t>
  </si>
  <si>
    <t>Кольцо 18.31.04.032  (привод хода  ЕТ-14)</t>
  </si>
  <si>
    <t>Кольцо 18.31.03.020  (привод хода  ЕТ-14)</t>
  </si>
  <si>
    <t xml:space="preserve">Каток опорный  18.31.06.100 (ЕТ-14) в комплекте </t>
  </si>
  <si>
    <t xml:space="preserve">Колесо направляющее  с натяжным механизмом ЭО-3122.30.10.000 (ЕТ-14) </t>
  </si>
  <si>
    <t xml:space="preserve">Гидроцилиндр (натяжитель) 18.30.10.300 (ЕТ-14) </t>
  </si>
  <si>
    <t xml:space="preserve">410.56.00  (привод хода  ЕТ-14) гидромотор аксиально-поршневой нерегулируемые ГОСТ 17752-81 </t>
  </si>
  <si>
    <t>Манжета  Е32-090-4</t>
  </si>
  <si>
    <t>Кольцо Е22-090-30-30</t>
  </si>
  <si>
    <t>Кольцо защитное  34.64.00.913</t>
  </si>
  <si>
    <t>Кольцо 9833.115-125-58-2-3</t>
  </si>
  <si>
    <t>Кольцо 9833.055-060-30-2-3</t>
  </si>
  <si>
    <t>Кольцо Е21-125-15-30</t>
  </si>
  <si>
    <t>Уплотнение  Е13М-125-5</t>
  </si>
  <si>
    <t>Кольцо 02-125</t>
  </si>
  <si>
    <t>Кольцо защитное 71.82.012</t>
  </si>
  <si>
    <t>Кольцо защитное  71.80.109</t>
  </si>
  <si>
    <t>Кольцо  9833.070-080-58-2-3</t>
  </si>
  <si>
    <t>Кольцо 34.64.00.903-01</t>
  </si>
  <si>
    <t>Уплотнение штока TS 90 110 11.5/LA</t>
  </si>
  <si>
    <t>Уплотнение штока  TS 70 85 12/LA</t>
  </si>
  <si>
    <t>Уплотнение поршня  DPS 125 108</t>
  </si>
  <si>
    <t>Уплотнение поршня  DPS 110 96</t>
  </si>
  <si>
    <t>Уплотнение  Е13М-110-3</t>
  </si>
  <si>
    <t>Кольцо  Е1-070-3</t>
  </si>
  <si>
    <t>Кольцо 02-110</t>
  </si>
  <si>
    <t>Кольцо  Е22-070-30-2.5</t>
  </si>
  <si>
    <t>Кольцо опорно-направляющее   КОВ-70 00.00.12.070</t>
  </si>
  <si>
    <t>Кольцо 9833.100-110-58-2-3</t>
  </si>
  <si>
    <t>Кольцо  Е21-110-12-3,0</t>
  </si>
  <si>
    <t>Кольцо защитное  313-00-23.94.008</t>
  </si>
  <si>
    <t>28.12.11.00.00.00.10.33.1</t>
  </si>
  <si>
    <t>Гидроцилиндр</t>
  </si>
  <si>
    <t xml:space="preserve"> подъема ВП-05  070.70.16.00.000.99  (005-00-33.90.000-10)  гидроцилиндр поршневой одностороннего действия без торможения с прочими видами крепления</t>
  </si>
  <si>
    <t xml:space="preserve"> наклона  ВП-05 (100х63х170)  005-00-33.91/92.000-20 гидроцилиндр поршневой одностороннего действия без торможения с прочими видами крепления</t>
  </si>
  <si>
    <t>поворота колес ВП-05 (100х63х300)  070.01.80.09.000.99 гидроцилиндр поршневой одностороннего действия без торможения с прочими видами крепления</t>
  </si>
  <si>
    <t xml:space="preserve">Коронка ковша </t>
  </si>
  <si>
    <t>ЭО 5221.15.01.0011</t>
  </si>
  <si>
    <t>рукояти   (160/100, L=1600) гидроцилиндр поршневой двухстороннего действия с односторонним штоком без торможения с креплением на проушине или цапфах</t>
  </si>
  <si>
    <t>ковша   (160/100, L=1000) гидроцилиндр поршневой двухстороннего действия с односторонним штоком без торможения с креплением на проушине или цапфах</t>
  </si>
  <si>
    <t xml:space="preserve">Гидронасос  313.3.112.507.303-У1 </t>
  </si>
  <si>
    <t xml:space="preserve">Гидронасос  210.16.11.00Г /МГ 228-32/ (вал шлиц.) </t>
  </si>
  <si>
    <t xml:space="preserve"> 310.3.112-00У1  (МГ 112/32) гидромотор аксиально-поршневой нерегулируемые ГОСТ 17752-81 </t>
  </si>
  <si>
    <t xml:space="preserve">303.3.112-5010У1 (МГ 112/32У1) гидромотор аксиально-поршневой нерегулируемые ГОСТ 17752-81 </t>
  </si>
  <si>
    <t>Гидроклапан давления  6Г54-34М</t>
  </si>
  <si>
    <t>Блок управления 100 ВНМ</t>
  </si>
  <si>
    <t xml:space="preserve"> Блок управления (ТИП.606) 111ВFМ</t>
  </si>
  <si>
    <t>Блок управления 101 ВНМ-01</t>
  </si>
  <si>
    <t>1702.3771 /1322.3771/  (28В, 50А, 800Вт, тип Г-2738)</t>
  </si>
  <si>
    <t>с электромеханическим перемещением шестерни привода, для грузовых автомобилей 25-3708 (24В, 8,2кВт)</t>
  </si>
  <si>
    <t>Реле-регулятор 2712.3702</t>
  </si>
  <si>
    <t>29.31.23.00.00.00.30.10.1</t>
  </si>
  <si>
    <t xml:space="preserve">Фара </t>
  </si>
  <si>
    <t xml:space="preserve">левая, передняя, односекционная (ближний/дальний совмещен) тип  763.3711 (А24-55+50)с лампой   </t>
  </si>
  <si>
    <t xml:space="preserve"> НШ-10У-3Л  (круглый левого вращения)</t>
  </si>
  <si>
    <t>Стрелы (160/100,L=1250) Э4.05.30.012сб гидроцилиндр поршневой двухстороннего действия с односторонним штоком без торможения с креплением на проушине или цапфах</t>
  </si>
  <si>
    <t xml:space="preserve">Масленный фильтр </t>
  </si>
  <si>
    <t xml:space="preserve">11Е1-70140 /LF3349 (3934430)/ </t>
  </si>
  <si>
    <t xml:space="preserve">11Е1-70020 (11Е1-70010) </t>
  </si>
  <si>
    <t>28.29.13.00.00.00.11.12.1</t>
  </si>
  <si>
    <t>11LB-20300 (11NB-70400)</t>
  </si>
  <si>
    <t>Топливный фильтр</t>
  </si>
  <si>
    <t xml:space="preserve"> 11Е1-70210 FS1280 </t>
  </si>
  <si>
    <t xml:space="preserve"> 11ЕМ-21051 (внешн.) (11TEM-21051-A)</t>
  </si>
  <si>
    <t xml:space="preserve">Воздушный фильтр </t>
  </si>
  <si>
    <t>11ЕМ-21041 (внутр.) (11EM-21041-A)</t>
  </si>
  <si>
    <t xml:space="preserve">Фильтр тонкой очистки </t>
  </si>
  <si>
    <t>31Е3-0018-А (31Е3-0018)</t>
  </si>
  <si>
    <t>Дренажный фильтр  31Е9-0126-А (31Е9-0126)</t>
  </si>
  <si>
    <t>Гидравлический фильтр Е131-0212-А (Е131-0212)</t>
  </si>
  <si>
    <t>Гидравлический фильтр Е131-0214-А (Е131-0214)</t>
  </si>
  <si>
    <t>Элемент фильтра 31ЕЕ-02110-А (31ЕЕ-02110)</t>
  </si>
  <si>
    <t>Элемент фильтра  31ЕН-00480</t>
  </si>
  <si>
    <t xml:space="preserve"> генератора 8РК 1445 (3929330 (3929330S) </t>
  </si>
  <si>
    <t>6РК 1703 (12Е2-3505)</t>
  </si>
  <si>
    <t>11Е-3601 (кондиионера)</t>
  </si>
  <si>
    <t>Кардан 81ЕА-30052 (81ЕА-30052GG)</t>
  </si>
  <si>
    <t>28.30.93.00.00.00.11.16.1</t>
  </si>
  <si>
    <t>Комплект сальников</t>
  </si>
  <si>
    <t xml:space="preserve"> (г/ц стрелы) 31Y1-16885</t>
  </si>
  <si>
    <t xml:space="preserve">Комплект сальников </t>
  </si>
  <si>
    <t>(рукава) 31Y1-15233</t>
  </si>
  <si>
    <t>(ковша) 31Y1-15705</t>
  </si>
  <si>
    <t>28.30.93.00.00.00.11.17.1</t>
  </si>
  <si>
    <t xml:space="preserve">Втулка </t>
  </si>
  <si>
    <t>(г/ц стрелы) S732-085030</t>
  </si>
  <si>
    <t>Втулка</t>
  </si>
  <si>
    <t xml:space="preserve"> (рукава) S732-100040</t>
  </si>
  <si>
    <t xml:space="preserve"> (ковша) S732-085030</t>
  </si>
  <si>
    <t xml:space="preserve"> (аутригер) S731-080040</t>
  </si>
  <si>
    <t xml:space="preserve">Пики на гидромолот "HYUNDAI" модель R200W-7 (d=119мм.) форма пики </t>
  </si>
  <si>
    <t xml:space="preserve">Пики на гидромолот "HYUNDAI" модель R200W-7 (d=139мм.)форма пики </t>
  </si>
  <si>
    <t xml:space="preserve"> Шланг высокого давления 31N6-60120 "HYUNDAI" R200W-7, SKIVE 781-12, WP 35.0Мра(500pS1), MSHAX 40\17 /002126-42UU38 шланг + 31N6-60120 патрубок/</t>
  </si>
  <si>
    <t>29.32.30.00.05.03.14.03.1</t>
  </si>
  <si>
    <t>Крестовина карданного вала</t>
  </si>
  <si>
    <t>Hyundai 200W7 100-GUMZ8</t>
  </si>
  <si>
    <t>Вал-шестерня ZGAQ-01321</t>
  </si>
  <si>
    <t>Барабан  ZGAQ-01270</t>
  </si>
  <si>
    <t>Барабан  ZGAQ-01305</t>
  </si>
  <si>
    <t>Тяга опорной лопаты</t>
  </si>
  <si>
    <t>29.32.30.00.15.00.33.13.1</t>
  </si>
  <si>
    <t xml:space="preserve"> хвостовика з/моста  ZGAQ-ф1198</t>
  </si>
  <si>
    <t>100-GVWZ8</t>
  </si>
  <si>
    <t>Передняя ступица в сборе 1148</t>
  </si>
  <si>
    <t>Сальник ступицы з/моста</t>
  </si>
  <si>
    <t>ZGAQ-01150</t>
  </si>
  <si>
    <t>Сальник перед.ступицы</t>
  </si>
  <si>
    <t>ZGAQ-01269  ZGAQ-01273</t>
  </si>
  <si>
    <t>Шток верхнего цилиндра вращения</t>
  </si>
  <si>
    <t>31N4-40220</t>
  </si>
  <si>
    <t>Зубья ковша - 0,8куб.м</t>
  </si>
  <si>
    <t>61N6 - 31310OBG</t>
  </si>
  <si>
    <t>Зубья ковша 1,05куб.м</t>
  </si>
  <si>
    <t>Е161-3027</t>
  </si>
  <si>
    <t>Зубья ковша 0,92 куб.м</t>
  </si>
  <si>
    <t>Зубья ковша 1,25куб.м</t>
  </si>
  <si>
    <t>Тяга лопаты</t>
  </si>
  <si>
    <t>51N6-36320</t>
  </si>
  <si>
    <t>51N6-36430</t>
  </si>
  <si>
    <t>51N6-36440</t>
  </si>
  <si>
    <t xml:space="preserve">210.16.11.00Г /310.2.28.05.05/  правого вращения  (ТО-18Б3)  гидромотор аксиально-поршневой нерегулируемые ГОСТ 17752-81 </t>
  </si>
  <si>
    <t xml:space="preserve">гидронасос 310.3.56.04  (ТО-18Б3) </t>
  </si>
  <si>
    <t xml:space="preserve">НШ-10-3Л-Э  шестеренчатый </t>
  </si>
  <si>
    <t>пневмогидроаккумулятор</t>
  </si>
  <si>
    <t xml:space="preserve">64000А  (ТО-18Б3) с гидроклапанами </t>
  </si>
  <si>
    <t xml:space="preserve">Гидроруль  ОКРЗ/1000 (ТО-18Б3) </t>
  </si>
  <si>
    <t>ТО-18.06.01.400</t>
  </si>
  <si>
    <t xml:space="preserve"> ФМ-182-200  /Реготмас/ </t>
  </si>
  <si>
    <t>РОМ</t>
  </si>
  <si>
    <t>Редуктор отбора мощности</t>
  </si>
  <si>
    <t xml:space="preserve"> 3733.3712 передний </t>
  </si>
  <si>
    <t xml:space="preserve">7462.3716 задний, правый </t>
  </si>
  <si>
    <t xml:space="preserve">7472.3716  задний, левый </t>
  </si>
  <si>
    <t>Д-245.5  ("ЕК-14; ЕК-18") дизельный, 4 цилиндровый, с рядным расположением цилиндров, мощностью не более 136 л.с.</t>
  </si>
  <si>
    <t xml:space="preserve">Р2 А23.01-81-240-Р2 (Р2 50-1005100-Б3) /Д-243Л; 245.5/ </t>
  </si>
  <si>
    <t xml:space="preserve"> Р2 А23.01-81-240-Р2 (Р2 50-1004140А)  /Д-243Л; 245.5/ </t>
  </si>
  <si>
    <t xml:space="preserve"> Р2 А23.01-74-240-Р2  /Д-243Л; 245.5/</t>
  </si>
  <si>
    <t>Р1 А23.01-74-240-Р1 /Д-243Л; 245.5/</t>
  </si>
  <si>
    <t xml:space="preserve"> Р2 А23.01-84-260Р2 /Д-260/ </t>
  </si>
  <si>
    <t xml:space="preserve">Р2 А23.01-74-260Р2 /Д-260/ </t>
  </si>
  <si>
    <t xml:space="preserve"> на 1 цилиндр "ММЗ Д-245;245.5;260" (г, п-м, п/п, п/к, ст/к)  260-1000108-С  /серия "Грузовичок", пр-во ОАО "Мотордеталь"/</t>
  </si>
  <si>
    <t xml:space="preserve">поршневые колеца </t>
  </si>
  <si>
    <t>Комплект поршневых колец на 1 двигатель Д-243Л; 245.5, 240-1004060-А1 /пр-во ОАО "Мотордеталь"/</t>
  </si>
  <si>
    <t>28.30.93.00.00.00.11.12.1</t>
  </si>
  <si>
    <t xml:space="preserve">Прокладка головки блока </t>
  </si>
  <si>
    <t>50-1003020-А2-01 /Д-243Л; 245.5/</t>
  </si>
  <si>
    <t>28.30.93.00.00.00.10.19.1</t>
  </si>
  <si>
    <t>240-1403010-02</t>
  </si>
  <si>
    <t xml:space="preserve">Насос топливный  </t>
  </si>
  <si>
    <t xml:space="preserve">рядные ТНВД  4УТНМ-1111005-243  /Д-240;243Л/ </t>
  </si>
  <si>
    <t>рядные  ТНВД  4УТНМ-Т-1111005-20  /Д-245.5/</t>
  </si>
  <si>
    <t>Пара плунжерная  4УТНМ-Т-1111410-02  /ТНВД 4УТНМ-Т/</t>
  </si>
  <si>
    <t>Пара плунжерная   771-1111150  /ТНВД 363-40.02/</t>
  </si>
  <si>
    <t>Форсунка ФД-22   11.1112010-02 /Д-243/</t>
  </si>
  <si>
    <t>Форсунка ФДМ-22  17.1112010 /Д-245; 260/</t>
  </si>
  <si>
    <t>Распылитель   11.1112110-А  /Д-243/</t>
  </si>
  <si>
    <t>Распылитель   17.1112110  /Д-245; 260/</t>
  </si>
  <si>
    <t xml:space="preserve">Элемент фильтрующий 260-1017060 масляный  </t>
  </si>
  <si>
    <t>Элемент фильтрующий  240-1117030 топливный, тонкой очистки</t>
  </si>
  <si>
    <t xml:space="preserve"> А23.11.100 топливный, грубой очистки</t>
  </si>
  <si>
    <t>Элемент фильтрующий  (к-т 3 шт.)  240-1109165 воздушный</t>
  </si>
  <si>
    <t>28.29.13.00.00.00.10.17.1</t>
  </si>
  <si>
    <t xml:space="preserve">Фильтр масляный </t>
  </si>
  <si>
    <t>центробежной очистки 240-1404010-А-02</t>
  </si>
  <si>
    <t>для дизельного двигателя  240-1307010-01</t>
  </si>
  <si>
    <t>Турбокомпрессор ТКР-6-01 /ТКР-7Н-2т/</t>
  </si>
  <si>
    <t>Пневмокомпрессор А29.01.000  /Д-243Л; 245.5/</t>
  </si>
  <si>
    <t xml:space="preserve">Г994.3701-1 (Г700.08.01)  /Д-245.5 </t>
  </si>
  <si>
    <t>Генератор</t>
  </si>
  <si>
    <t xml:space="preserve"> Г464.3701 /Д-243;245/</t>
  </si>
  <si>
    <t>Стартер 24.3708, (12V, 4 кВт)  /Д-243; Д-65/</t>
  </si>
  <si>
    <t>Якорь стартера 24.37082</t>
  </si>
  <si>
    <t xml:space="preserve">Реле включения стартера  738.3747-20  /ТО-18Б3/ </t>
  </si>
  <si>
    <t>Крышка  2407.3708300-А</t>
  </si>
  <si>
    <t>29.10.13.00.00.00.11.10.1</t>
  </si>
  <si>
    <t>Д-260.2-360 (ТО-18Б3)  дизельный, 6 цилиндровый, с рядным расположением цилиндров, мощностью не более 178 л.с.</t>
  </si>
  <si>
    <t>Вал коленчатый  с вкладышами в комплекте</t>
  </si>
  <si>
    <t>260-1005020 /Д-260/</t>
  </si>
  <si>
    <t>29.10.19.00.00.40.36.11.1</t>
  </si>
  <si>
    <t xml:space="preserve">Венец маховика </t>
  </si>
  <si>
    <t xml:space="preserve"> 50-1005121 /Д-260/</t>
  </si>
  <si>
    <t xml:space="preserve">Шатун  </t>
  </si>
  <si>
    <t xml:space="preserve"> 260-1004112  /Д-260/ </t>
  </si>
  <si>
    <t>Пневмокомпрессор  А29.05.000 /Д-260.14/</t>
  </si>
  <si>
    <t>260-1003025 /Д-260/</t>
  </si>
  <si>
    <t>Элемент фильтрующий   (к-т) 260-1109300 воздушный</t>
  </si>
  <si>
    <t xml:space="preserve"> Стартер  20.3708 (24V, 5,9 кВт)  /Д-260/</t>
  </si>
  <si>
    <t xml:space="preserve">70У-1405010 масляный </t>
  </si>
  <si>
    <t xml:space="preserve">70У-1301010  водяной </t>
  </si>
  <si>
    <t>29.32.30.00.03.01.09.03.1</t>
  </si>
  <si>
    <t>ведомый  70-1601130</t>
  </si>
  <si>
    <t>нажимной 70-1601093</t>
  </si>
  <si>
    <t xml:space="preserve">опорный   70-1601125   </t>
  </si>
  <si>
    <t>Муфта соединительная   70-1601081</t>
  </si>
  <si>
    <t xml:space="preserve"> Вилка выключения сцепления  50-1601203</t>
  </si>
  <si>
    <t>Вал   ведущий привода ВОМ 70-1601026</t>
  </si>
  <si>
    <t>Вал   ведомый привода ВОМ  70-1601021</t>
  </si>
  <si>
    <t>Шестерня  привода ВОМ  (I ступень)   70-1601088-Б</t>
  </si>
  <si>
    <t>Шестерня  привода ВОМ   (II ступень) 70-1601086-Б (Z=39)</t>
  </si>
  <si>
    <t>Шестерня  промежуточная  70-1601331 (Z=27)</t>
  </si>
  <si>
    <t>Вилка  50-3502203</t>
  </si>
  <si>
    <t>Крышка подшипника   50-1601089</t>
  </si>
  <si>
    <t>Шестерня  3 передачи  50-1701045</t>
  </si>
  <si>
    <t>Шестерня  3 передачи 50-1701214</t>
  </si>
  <si>
    <t>Шестерня   промежуточная  Ф50-1701056-Б</t>
  </si>
  <si>
    <t xml:space="preserve">Шестерня  заднего хода, промежуточная  70-1701082 </t>
  </si>
  <si>
    <t>Полуось заднего моста 50-2407082-А</t>
  </si>
  <si>
    <t>29.32.30.00.10.00.01.16.1</t>
  </si>
  <si>
    <t xml:space="preserve">Диск колеса </t>
  </si>
  <si>
    <t>7-20" 775-3101017</t>
  </si>
  <si>
    <t>Вал</t>
  </si>
  <si>
    <t>шлицевой ВОМ 70-4202018</t>
  </si>
  <si>
    <t>Насос  ручной подкачки РНМ-1  700.11.00.130</t>
  </si>
  <si>
    <t>700.13.01.000-3сб.</t>
  </si>
  <si>
    <t>Коробка переменных передач</t>
  </si>
  <si>
    <t xml:space="preserve"> (КПП К-701)  700А.17.00.000</t>
  </si>
  <si>
    <t>Вал  ведущий КПП К-701  700А.17.01.010-2сб</t>
  </si>
  <si>
    <t>Муфта грузового вала  700А.17.01.097</t>
  </si>
  <si>
    <t>Вал карданный  переднего моста  700.22.03.000-4 (L=561мм)</t>
  </si>
  <si>
    <t xml:space="preserve"> заднего моста  700А.22.04.000-3 (L=500 мм)</t>
  </si>
  <si>
    <t>701.22.08.000-2  (L=240 мм)</t>
  </si>
  <si>
    <t>Крестовина карданного вала КПП с подшипником в сборе   701.22.08.010Р</t>
  </si>
  <si>
    <t>Крестовина  карданного вала переднего и заднего моста  700.22.01.012-2</t>
  </si>
  <si>
    <t xml:space="preserve">  Вал карданный механизм отбора мощности, короткий 700А.42.38.000</t>
  </si>
  <si>
    <t xml:space="preserve">Вал карданный механизм отбора мощности, длинный  700А.42.39.000-2 </t>
  </si>
  <si>
    <t>Компрессор  2-х цилиндровый 500-35090015-Б1</t>
  </si>
  <si>
    <t xml:space="preserve">Камера тормозная  700.23.00.220 в сборе </t>
  </si>
  <si>
    <t xml:space="preserve"> 5702.3701, ТУ 37.003.1328-87  (Г287Е-0, 14В, 85А)</t>
  </si>
  <si>
    <t>Регулятор напряжения  2302.3702, ТУ 37.003.715-80</t>
  </si>
  <si>
    <t>Реле  738.3747-20,  ТУ 37.469.023-97</t>
  </si>
  <si>
    <t>левая, передняя, односекционная (ближний/дальний совмещен) ФГ122-БВ    700А.37.00.190</t>
  </si>
  <si>
    <t>29.31.23.00.00.00.30.14.1</t>
  </si>
  <si>
    <t>левая, задняя ФГ-16К, ТУ-37.003.517-81</t>
  </si>
  <si>
    <t>28.12.13.00.00.00.11.12.1</t>
  </si>
  <si>
    <t xml:space="preserve"> НШ-100А-3 (круглый правого вращения)</t>
  </si>
  <si>
    <t>НШ-100А-3Л (круглый левого вращения)</t>
  </si>
  <si>
    <t>28.12.13.00.00.00.11.11.1</t>
  </si>
  <si>
    <t>НШ-50А-3 (круглый правого вращения)</t>
  </si>
  <si>
    <t xml:space="preserve"> НШ-50А-3Л (круглый левого вращения)</t>
  </si>
  <si>
    <t>28.13.31.00.00.00.50.19.1</t>
  </si>
  <si>
    <t>гидрораспределитель золотниковый с ручным управлением</t>
  </si>
  <si>
    <t>Гидрораспределитель  ГА-35000А-У1</t>
  </si>
  <si>
    <t>Турбокомпрессор  122.1118010-07</t>
  </si>
  <si>
    <t>Бак</t>
  </si>
  <si>
    <t xml:space="preserve"> расширительный  701.13.00.040</t>
  </si>
  <si>
    <t>Бак  701.13.01.010</t>
  </si>
  <si>
    <t>Бак  701.13.01.080</t>
  </si>
  <si>
    <t>Отопитель  кабины  701.81.00.000</t>
  </si>
  <si>
    <t>Мост ведущий</t>
  </si>
  <si>
    <t xml:space="preserve">  702.23.00.000  ("К-702")</t>
  </si>
  <si>
    <t>Гидрораспределитель 276.5020-34.16.000-1  (К-702)</t>
  </si>
  <si>
    <t>Насос рулевой  63.00А (К-702)</t>
  </si>
  <si>
    <t xml:space="preserve">Коробка переменных передач </t>
  </si>
  <si>
    <t>(КПП К-702)  2765015-1700000</t>
  </si>
  <si>
    <t xml:space="preserve">Тормазок КПП К-702 </t>
  </si>
  <si>
    <t>Гидроруль  ОКР6/2000,  ТУ 4145-001-26279023-94 (К-744)</t>
  </si>
  <si>
    <t>Гидрораспределитель  SВ23LS  (К-744)</t>
  </si>
  <si>
    <t>Регулятор расхода  744Р-1-34.06.000  (К-744)</t>
  </si>
  <si>
    <t>Элемент фильтрующий  ДЗ-98В.32.10.002</t>
  </si>
  <si>
    <t>Штанга реактивная   Д3-94.02.02.902</t>
  </si>
  <si>
    <t>Сервомеханизм  ДЗ-98 10.03.120</t>
  </si>
  <si>
    <t>Гидроруль  ДЗ-140 А.50.01.190</t>
  </si>
  <si>
    <t>28.13.31.00.00.00.10.10.1</t>
  </si>
  <si>
    <t>Пневмогидрораспределитель</t>
  </si>
  <si>
    <t xml:space="preserve"> ДЗ-98В.42.00.010 пневмораспределитель золотниковый цилиндрический перемещающийся вдоль оси в корпусе или во втулках, помещенных в корпусе</t>
  </si>
  <si>
    <t xml:space="preserve">310.3.56.00.06 гидромотор аксиально-поршневой нерегулируемые ГОСТ 17752-81 </t>
  </si>
  <si>
    <t>28.12.11.00.00.00.10.15.1</t>
  </si>
  <si>
    <t>ДЗ-98В.43.04.000 выдвижения отвала гидроцилиндр поршневой двухстороннего действия с односторонним штоком без торможения с креплением на фланце</t>
  </si>
  <si>
    <t xml:space="preserve"> ДЗ-98В.43.03.000-01 подъёма отвала гидроцилиндр поршневой двухстороннего действия с односторонним штоком без торможения с креплением на фланце</t>
  </si>
  <si>
    <t>28.13.31.00.00.00.51.13.1</t>
  </si>
  <si>
    <t>гидрораспределитель золотниковый с механическим управлением</t>
  </si>
  <si>
    <t>ДЗ-98.43.08.090</t>
  </si>
  <si>
    <t xml:space="preserve"> ДЗ-98.43.08.100</t>
  </si>
  <si>
    <t>ДЗ-98В.43.25.000 гидроцилиндр поршневой двухстороннего действия с односторонним штоком без торможения с креплением на фланце</t>
  </si>
  <si>
    <t>Мост</t>
  </si>
  <si>
    <t>Гидроусилитель муфты сцепления  к автогрейдеру ГС 1402</t>
  </si>
  <si>
    <t>КПП механический</t>
  </si>
  <si>
    <t xml:space="preserve"> к автогрейдеру ГС 1402</t>
  </si>
  <si>
    <t>29.10.13.00.00.00.10.12.1</t>
  </si>
  <si>
    <t xml:space="preserve"> Д-180.111-4  ("Т-170") дизельный, 4 цилиндровый, с рядным расположением цилиндров, мощностью более 156 л.с.</t>
  </si>
  <si>
    <t xml:space="preserve"> "Д-160" 16-03-126СП</t>
  </si>
  <si>
    <t>Венец маховика</t>
  </si>
  <si>
    <t xml:space="preserve"> 03618-1   59-03-21</t>
  </si>
  <si>
    <t>Р1  А23.01-103-160СБ Р1</t>
  </si>
  <si>
    <t>Р1  А23.01-100-160Р1</t>
  </si>
  <si>
    <t>29.10.19.00.00.10.22.11.2</t>
  </si>
  <si>
    <t xml:space="preserve"> d=150мм,П+Г+палец+кольца (мед)</t>
  </si>
  <si>
    <t>d=150мм,  51-03-130СП</t>
  </si>
  <si>
    <t>51-03-112СП</t>
  </si>
  <si>
    <t>28.30.93.00.00.00.11.19.1</t>
  </si>
  <si>
    <t>51-02-3СП</t>
  </si>
  <si>
    <t>Прокладка головки блока цилиндров</t>
  </si>
  <si>
    <t xml:space="preserve"> 51-02-107-01СП (медь)</t>
  </si>
  <si>
    <t>Насос масляный</t>
  </si>
  <si>
    <t xml:space="preserve">  29-09-124СП</t>
  </si>
  <si>
    <t xml:space="preserve"> Элемент Реготмас 635-1-06 УХЛ-2  </t>
  </si>
  <si>
    <t xml:space="preserve">Элемент топл. тонкой очистки  24.1117.030-01 (ЭФТ-75)                              </t>
  </si>
  <si>
    <t>рядные /ТНВД на двиг. Д-160/   51-67-9-01СП  (Т-170)</t>
  </si>
  <si>
    <t>рядные с регулятором /ТНВД для двигателя 170 л.с / 51-157-02СП (Т-10)</t>
  </si>
  <si>
    <t>Регулятор дизеля  51-06-14-02СП  (двиг. мощн. 170 л.с, "Т-10")</t>
  </si>
  <si>
    <t>Плунжер секции топливного насоса   51-67-98  /для ТНВД с двигателем 170 л.с. /</t>
  </si>
  <si>
    <t xml:space="preserve">Форсунка "Д-160"  14-69-117-1СП в сборе </t>
  </si>
  <si>
    <t>Плунжер-гильза ТНВД  1 и 4 секции  16-67-102СП</t>
  </si>
  <si>
    <t>Плунжер-гильза ТНВД  2 и 3 секции  16-67-108СП</t>
  </si>
  <si>
    <t>Плунжер-гильза ТНВД  51-67-126СП  (Т-10)</t>
  </si>
  <si>
    <t>Плунжер-гильза ТНВД  51-67-127СП  (Т-10)</t>
  </si>
  <si>
    <t>Распылитель  Д-160,  14-69-107-1СП</t>
  </si>
  <si>
    <t>Насос топливоподкачивающий   51-71-3СП</t>
  </si>
  <si>
    <t>Турбокомпрессор   ТКР-8,5     /51-54-10СП/</t>
  </si>
  <si>
    <t>Турбокомпрессор  ТКР-11Н-3  /92.000-06/</t>
  </si>
  <si>
    <t>Радиатор водяной  Д-160  130У.13.010-1СП</t>
  </si>
  <si>
    <t>28.30.93.00.00.00.12.14.1</t>
  </si>
  <si>
    <t>для дизельного двигателя   16-08-140СП</t>
  </si>
  <si>
    <t>Ремкомплект водяного насоса  (валик, гофр.уплотн., пружина, седло) 16-08-140*РК</t>
  </si>
  <si>
    <t>Элемен фильтрующий  воздушный  А41.10.000-02СП (51-05-345СП)</t>
  </si>
  <si>
    <t>29.10.11.00.00.00.00.30.1</t>
  </si>
  <si>
    <t>Двигатель пусковой ПД-23 17-23СП</t>
  </si>
  <si>
    <t xml:space="preserve">  ПД-23 /03341/ 17-03-26СП</t>
  </si>
  <si>
    <t>Прокладка г/блока</t>
  </si>
  <si>
    <t xml:space="preserve"> ПД-23   /40944/  700-40-7399 </t>
  </si>
  <si>
    <t>Комплект вкладышей   ПД-23  А23.01-54-130СБР1</t>
  </si>
  <si>
    <t xml:space="preserve">Комплект поршневых колец </t>
  </si>
  <si>
    <t>ПД-23  03712СП</t>
  </si>
  <si>
    <t xml:space="preserve">Поршень </t>
  </si>
  <si>
    <t>ПД-23   /03349-1/  17-03-27</t>
  </si>
  <si>
    <t>для кратковременного отключения двигателя от трансмиссии и плавного трогания в сборе ПД-23  в сб. с кожухом,  17-73-7СП</t>
  </si>
  <si>
    <t xml:space="preserve">Муфта механизма включения  ПД-23  /бендикс/ 72118СП </t>
  </si>
  <si>
    <t>29.32.30.00.14.00.03.02.1</t>
  </si>
  <si>
    <t xml:space="preserve"> К-125Л   к ПД-23</t>
  </si>
  <si>
    <t>29.31.21.00.00.00.20.13.1</t>
  </si>
  <si>
    <t xml:space="preserve">Магнето </t>
  </si>
  <si>
    <t>М149А  на ПД-23</t>
  </si>
  <si>
    <t>Г966.3701 на двиг. "Д-160" (24В, 75А, 1,0КВт)</t>
  </si>
  <si>
    <t>Муфта сцепления</t>
  </si>
  <si>
    <t>18-14-4СП   в сборе</t>
  </si>
  <si>
    <t>Сервомеханизм 50-15-118СП   малый муфты сцепления</t>
  </si>
  <si>
    <t>Сервомеханизм  21-17-4СП  в сборе</t>
  </si>
  <si>
    <t>50-12-12СП  (КПП) в сборе</t>
  </si>
  <si>
    <t>Лента тормозная 18360-01СП  (50-18-116СП)</t>
  </si>
  <si>
    <t xml:space="preserve">Фрикцион бортовой, 24-16-102СП левый </t>
  </si>
  <si>
    <t>Фрикцион бортовой,24-16-101СП правый</t>
  </si>
  <si>
    <t>Манжета 700-40-3372 (бортовой редуктор)</t>
  </si>
  <si>
    <t>Кольцо уплотнительное 700-40-2733 (бортовой редуктор)</t>
  </si>
  <si>
    <t xml:space="preserve">Набор для ремонта редуктора "Т-170" (полный) 3309 </t>
  </si>
  <si>
    <t>Колесо натяжное  50-21-305-02СП  правое</t>
  </si>
  <si>
    <t xml:space="preserve">Колесо натяжное  50-21-306-02СП  левое         </t>
  </si>
  <si>
    <t>Механизм натяжения  50-21-134СП (Т-170)</t>
  </si>
  <si>
    <t>Каток  однобортный в сборе 24-21-169СП</t>
  </si>
  <si>
    <t>Каток двубортный в сборе  24-21-170СП</t>
  </si>
  <si>
    <t>Гусеница  (лента, с замык. звеном)   24-22-1СП/50-22-9СП</t>
  </si>
  <si>
    <t>Гидрораспределитель Р-160-3/1-111 (50-26-702СП)</t>
  </si>
  <si>
    <t>Гидрораспределитель 48-26-23g-01СП (ТР-12)</t>
  </si>
  <si>
    <t>28.15.21.00.00.00.11.13.1</t>
  </si>
  <si>
    <t>цепь приводная роликовая двухрядная</t>
  </si>
  <si>
    <t>Цепь   привода лебедки 2Пр-25.4-11400 (ТР-12)</t>
  </si>
  <si>
    <t>гидроцилиндр поршневой</t>
  </si>
  <si>
    <t>Гидроцилиндр   подъема лопаты (отвала) 18-26-270СП (Т-170)</t>
  </si>
  <si>
    <t>НШ-100А-3 (круглый правого вращения)</t>
  </si>
  <si>
    <t>Рем.комплект  сервомеханизма муфты сцепления (50-15-118СП)</t>
  </si>
  <si>
    <t>Рем.комплект  сервомеханизма управления (21-17-4СП )</t>
  </si>
  <si>
    <t xml:space="preserve"> 700-40-8611СП  700-40-8612СП  700-40-8676СП</t>
  </si>
  <si>
    <t>Гидронасос  НПА-90Р-П-С3 -Д1-УХЛ2</t>
  </si>
  <si>
    <t>Дозатор  ДДР ORCTA LVPO  7-11 (каток  ДУ-47,48, 85)</t>
  </si>
  <si>
    <t>Гидроруль HKUS 250/4-150-М</t>
  </si>
  <si>
    <t>Насос  НП-90ЭР</t>
  </si>
  <si>
    <t>Насос  НП-90</t>
  </si>
  <si>
    <t>НШ 10</t>
  </si>
  <si>
    <t>Гидромотор</t>
  </si>
  <si>
    <t xml:space="preserve"> 310.3.56.00.06 гидромотор аксиально-поршневой нерегулируемые ГОСТ 17752-81 </t>
  </si>
  <si>
    <t xml:space="preserve">210.12.01.03 (ДУ-47)  гидромотор аксиально-поршневой нерегулируемые ГОСТ 17752-81 </t>
  </si>
  <si>
    <t xml:space="preserve">Фильтр (LF 747 ) масленный </t>
  </si>
  <si>
    <t xml:space="preserve">Фильтр  (АF 472) воздушный наружный </t>
  </si>
  <si>
    <t xml:space="preserve">Фильтр (АF 471) воздушный внутренний </t>
  </si>
  <si>
    <t xml:space="preserve">Фильтр (FF 225)  топливный </t>
  </si>
  <si>
    <t>Фильтр  (HF 6356)гидравлический</t>
  </si>
  <si>
    <t>Болт 195-27-31640</t>
  </si>
  <si>
    <t>Nut 01803-02430 (гайка)</t>
  </si>
  <si>
    <t>Фильтр масляный GX-0818</t>
  </si>
  <si>
    <t>10 зуб 612600090287</t>
  </si>
  <si>
    <t>Рессора передняя</t>
  </si>
  <si>
    <t>XZ16K.58-6</t>
  </si>
  <si>
    <t xml:space="preserve">Рессора задняя </t>
  </si>
  <si>
    <t>Подушка рессоры XZ16K.58-6</t>
  </si>
  <si>
    <t>HG1500098010</t>
  </si>
  <si>
    <t>Гидронасос ГУР XZZX - В301</t>
  </si>
  <si>
    <t>Фильтр топливный</t>
  </si>
  <si>
    <t>Фильтр воздушный</t>
  </si>
  <si>
    <t xml:space="preserve">Фильтр воздушный </t>
  </si>
  <si>
    <t xml:space="preserve">Насос топлевный </t>
  </si>
  <si>
    <t>рядные ТНВД к ДВС ЯМЗ-842410088728</t>
  </si>
  <si>
    <t>Аммортизатор  опоры КС8976</t>
  </si>
  <si>
    <t>Форсунка к ДВС DEUTZ B6F2012</t>
  </si>
  <si>
    <t>Фильтр масляный LF 16015</t>
  </si>
  <si>
    <t>Фильтр топливный РL 16015</t>
  </si>
  <si>
    <t>28.13.14.00.00.00.13.12.1</t>
  </si>
  <si>
    <t>центробежный насос вихревой</t>
  </si>
  <si>
    <t>Насос СВН-80А</t>
  </si>
  <si>
    <t>22.11.13.00.00.11.20.09.1</t>
  </si>
  <si>
    <t>9.00R20 (260х508R) /О-40БМ/  "КамАЗ-5320; ЗиЛ-130"Размер:9.00R20 (260х508). Шина резиновая пневматическая новая для автобусов или автомобилей грузовых. Конструкция шины: радиальная.  Комплектность: камерная шина.  Индекс категории скорости  I (максимальная скорость 100 км/ч). Норма слойности 12.  ГОСТ 5513-97.</t>
  </si>
  <si>
    <t>22.11.13.00.00.11.20.10.1</t>
  </si>
  <si>
    <t>10.00R20 (280х508R)/И-281/  "КамАЗ-53229; 65115"Размер:10.00R20 (280х508). Шина резиновая пневматическая новая для автобусов или автомобилей грузовых. Конструкция шины: радиальная.  Комплектность: камерная шина.  Индекс категории скорости  I (максимальная скорость 100 км/ч). Норма слойности 14.  ГОСТ 5513-97.</t>
  </si>
  <si>
    <t>22.11.13.00.00.11.20.11.1</t>
  </si>
  <si>
    <t>11.00R20 (300х508R) /И-111А/  "Икарус-256; МАЗ; Размер:11.00R20 (300х508). Шина резиновая пневматическая новая для автобусов или автомобилей грузовых. Конструкция шины: радиальная.  Комплектность: камерная шина.  Индекс категории скорости  I (максимальная скорость 100 км/ч). Норма слойности 14.  ГОСТ 5513-97.КамАЗ"</t>
  </si>
  <si>
    <t>22.11.13.00.00.11.20.15.1</t>
  </si>
  <si>
    <t>12.00R20 (320х508R) /О-75/  "КрАЗ-65101; МАЗ"Размер:12.00R20 (320x508). Шина резиновая пневматическая новая для автобусов или автомобилей грузовых. Конструкция шины: радиальная.  Комплектность: камерная шина.  Индекс категории скорости  I (максимальная скорость 100 км/ч). Норма слойности 14.  ГОСТ 5513-97.</t>
  </si>
  <si>
    <t>22.11.13.00.00.11.20.19.1</t>
  </si>
  <si>
    <t xml:space="preserve">14.00-20 (370х508) /OИ-25/  "Урал-375;4320"Размер:370хR 508. Шина резиновая пневматическая новая для автобусов или автомобилей грузовых. Конструкция шины: радиальная.  Комплектность: камерная шина. </t>
  </si>
  <si>
    <t>22.11.13.00.00.11.10.28.1</t>
  </si>
  <si>
    <t>400/80-533 (1220х400-533)   /И-П184/   "КамАЗ-4310"</t>
  </si>
  <si>
    <t>22.11.13.00.00.11.20.22.1</t>
  </si>
  <si>
    <t xml:space="preserve">425/85R21 (1260х425-533Р) /КАМА-1260, О-184/ Размер: 425/85R21. (1260х425-533Р) Шина резиновая пневматическая новая для автобусов или автомобилей грузовых. Конструкция шины: радиальная.  Комплектность: камерная шина."КамАЗ- 43114; 43118"  </t>
  </si>
  <si>
    <t xml:space="preserve">16.00R25ХGC б/к (445/95R25) Michelin   "КС-8973" (г/п 100 тн.) </t>
  </si>
  <si>
    <t>22.11.13.00.00.11.20.25.1</t>
  </si>
  <si>
    <t xml:space="preserve">28.1R26 (720х665) /ФД-12/  "К-700, 701 "азмер: 720Х665 R.  Шина резиновая пневматическая новая для автобусов или автомобилей грузовых. Конструкция шины: радиальная.  Комплектность: камерная шина. </t>
  </si>
  <si>
    <t>22.11.14.00.00.00.11.88.1</t>
  </si>
  <si>
    <t>21.3-24 (530х610) /ИЯВ-79/  "ТО-18, Т-150"Шины резиновые пневматические новые  для машин сельского и лесного хозяйства, машин производственных прочих. Шины ведущих колес. Конструкция шины: диагональная. Размер: 21.3-24. Норма слойности 10. ГОСТ 25641-84.</t>
  </si>
  <si>
    <t>22.11.14.00.00.00.11.43</t>
  </si>
  <si>
    <t xml:space="preserve">16.00-24 /Я-140/ (12 слойная)  "ДЗ-98; КС-Размер:16.00-24.  Шины резиновые пневматические новые для автобусов или автомобилей грузовых. Конструкция шины: диагональная. Конструкция шины: диагональная.5871"Юргинец </t>
  </si>
  <si>
    <t>22.11.14.00.00.00.12.56.1</t>
  </si>
  <si>
    <t>17.5-25 /Ф-120, Starco AP Loader/   "UNK-320"Шины резиновые пневматические новые  для машин сельского и лесного хозяйства, машин производственных прочих. Шины ведущих колес. Конструкция шины: радиальная. Размер: 17.25R25.</t>
  </si>
  <si>
    <t>22.11.13.00.00.11.20.02.1</t>
  </si>
  <si>
    <t>8.25R15 /R187 Bridgestone &amp; Toyo M-1090Z/  (18-ти слойная)   "ЧМЗАП-5208"Размер:8.25R15. Шина резиновая пневматическая новая для автобусов или автомобилей грузовых. Конструкция шины: радиальная.  Комплектность: камерная шина.  Индекс категории скорости G (максимальная скорость 90 км/ч). Норма слойности 18.  ГОСТ 5513-97.</t>
  </si>
  <si>
    <t>22.11.13.00.00.00.12.28.1</t>
  </si>
  <si>
    <t>1025х420-457    /К-83А/  (16-ти слойная)  "ЧМЗАП-839910; САГ"змер: 15.5/70х18 (1025х420х457). Шины резиновые пневматические новые для автобусов или автомобилей грузовых. Конструкция шины: диагональная.</t>
  </si>
  <si>
    <t>22.11.17.11.14.13.11.05.1</t>
  </si>
  <si>
    <t>195/65 R15 /Tunga-Road, C-Sport 2/ (б/к) "ГАЗ-3110"Размер:195/65R15. Шина резиновая пневматическая новая  для легковых автомобилей. Конструкция шины: радиальная. Комплектность: бескамерная шина. Номинальный диаметр обода: 15. Всесезонная нешипованная шина.</t>
  </si>
  <si>
    <t>22.11.17.11.14.13.11.10.1</t>
  </si>
  <si>
    <t>205/65 R15 /О-155, Cоrdiant - Sport/ (б/к) "ГАЗ-3110; 31113"Размер:205/65R15. Шина резиновая пневматическая новая  для легковых автомобилей. Конструкция шины: радиальная. Комплектность: бескамерная шина. Номинальный диаметр обода: 15. Всесезонная нешипованная шина.</t>
  </si>
  <si>
    <t>22.11.17.00.00.12.11.51.1</t>
  </si>
  <si>
    <t>215/90 R15С /Я-245/ (камер. исп.) "УАЗ-452; 469; 31512, 31519"Размер:215/90R15. Шина резиновая пневматическая новая  для легковых автомобилей. Конструкция шины: радиальная. Комплектность: камерная шина. Номинальный диаметр обода: 15. Летняя шина.</t>
  </si>
  <si>
    <t>22.11.17.11.15.13.11.05.1</t>
  </si>
  <si>
    <t>185/75 R16С /О-147, C-156/  "ГАЗ-3302 "Газель"Размер:185/75R16.  Шина резиновая пневматическая новая  для легковых автомобилей. Конструкция шины: радиальная. Комплектность: бескамерная шина. Номинальный диаметр обода: 16. Всесезонная нешипованная шина.</t>
  </si>
  <si>
    <t>22.11.17.11.15.13.11.41.1</t>
  </si>
  <si>
    <t>205/70 R16 /КАМА-Flame/  "ВАЗ-21213азмер:205/70R16.  Шина резиновая пневматическая новая  для легковых автомобилей. Конструкция шины: радиальная. Комплектность: бескамерная шина. Номинальный диаметр обода: 16. Всесезонная нешипованная шина.</t>
  </si>
  <si>
    <t>22.11.17.11.15.13.11.19.1</t>
  </si>
  <si>
    <t>215/65 R16 /О-154, Cоrdiant - Busness/ "ГАЗ-2217 "Соболь" Размер:215/65R16C.  Шина резиновая пневматическая новая  для легковых автомобилей. Конструкция шины: радиальная. Комплектность: бескамерная шина. Номинальный диаметр обода: 16. Всесезонная нешипованная шина.</t>
  </si>
  <si>
    <t>22.11.17.11.15.13.11.27.1</t>
  </si>
  <si>
    <t>225/75 R16 /Я-435/, "HUNTER" (камер. исп.)  "УАЗ-39094, 3741, 315195 Размер:225/75R16.  Шина резиновая пневматическая новая  для легковых автомобилей. Конструкция шины: радиальная. Комплектность: бескамерная шина. Номинальный диаметр обода: 16. Всесезонная нешипованная шина.</t>
  </si>
  <si>
    <t>22.11.17.11.16.13.11.18.1</t>
  </si>
  <si>
    <t>275/65 R17  /Dunlop Japan &amp; Bridgestone/  "Тoyota LC-100"Размер:275/65R17. Шина резиновая пневматическая новая  для легковых автомобилей. Конструкция шины: радиальная. Комплектность: бескамерная шина. Номинальный диаметр обода: 17. Всесезонная нешипованная шина.</t>
  </si>
  <si>
    <t>22.11.13.00.00.00.12.09.1</t>
  </si>
  <si>
    <t>9.00х20 (гладкие) каток 16S</t>
  </si>
  <si>
    <t>12.00R20 (320х508R) 14 сл прицеп ПП-24Размер:12.00R20 (320x508). Шина резиновая пневматическая новая для автобусов или автомобилей грузовых. Конструкция шины: радиальная.  Комплектность: камерная шина.  Индекс категории скорости  I (максимальная скорость 100 км/ч). Норма слойности 14.  ГОСТ 5513-97.</t>
  </si>
  <si>
    <t>22.11.13.00.00.11.20.21.1</t>
  </si>
  <si>
    <t>370х508 (18 сл.) чмзап-83991азмер:370/70R20. Шина резиновая пневматическая новая для автобусов или автомобилей грузовых. Конструкция шины: радиальная.  Комплектность: камерная шина.  Индекс категории скорости  I (максимальная скорость 100 км/ч). Норма слойности 18.  ГОСТ 5513-97.</t>
  </si>
  <si>
    <t>22.11.14.00.00.00.11.17.1</t>
  </si>
  <si>
    <t>11,2х20 (гладкие)ДУ-85</t>
  </si>
  <si>
    <t>245/70R19,5 Манипуляторы камаз</t>
  </si>
  <si>
    <t>22.11.17.00.11.15.11.49.1</t>
  </si>
  <si>
    <t>235/60 R16 (Hyndai Tucson 2,7 At)азмер:235/60R16. Шина резиновая пневматическая новая  для легковых автомобилей. Конструкция шины: радиальная. Комплектность: бескамерная шина. Номинальный диаметр обода: 16. Летняя шина.</t>
  </si>
  <si>
    <t>22.11.13.00.00.11.10.04.1</t>
  </si>
  <si>
    <t>29.5/75R25    К-702</t>
  </si>
  <si>
    <t>11.2-20 (передние)МТЗ-80,82Шины резиновые пневматические новые  для машин сельского и лесного хозяйства, машин производственных прочих. Шины ведущих колес. Конструкция шины: диагональная. Размер: 11.2-20. Норма слойности 8. ГОСТ 25641-84.</t>
  </si>
  <si>
    <t>8.25-15(240х381) ВП-05Размер:8.25R15. Шина резиновая пневматическая новая для автобусов или автомобилей грузовых. Конструкция шины: радиальная.  Комплектность: камерная шина.  Индекс категории скорости G (максимальная скорость 90 км/ч). Норма слойности 18.  ГОСТ 5513-97.</t>
  </si>
  <si>
    <t>22.11.17.00.00.12.11.50.1</t>
  </si>
  <si>
    <t>205/70 R14 Газ-31029Размер: 205/70R14. Шина резиновая пневматическая новая  для легковых автомобилей. Конструкция шины: радиальная. Комплектность: камерная шина. Номинальный диаметр обода: 14. Летняя шина.</t>
  </si>
  <si>
    <t>22.11.17.11.15.13.11.42.1</t>
  </si>
  <si>
    <t>215/65R16 Шевроле-НиваРазмер:215/60R16.  Шина резиновая пневматическая новая  для легковых автомобилей. Конструкция шины: радиальная. Комплектность: бескамерная шина. Номинальный диаметр обода: 16. Всесезонная нешипованная шина.</t>
  </si>
  <si>
    <t>22.11.13.00.00.00.12.23.1</t>
  </si>
  <si>
    <t>1065х420-457ДС-181Размер: 16.5х70-18 (1065х420х457).   Шины резиновые пневматические новые для автобусов или автомобилей грузовых. Конструкция шины: диагональная.</t>
  </si>
  <si>
    <t>22.11.15.00.00.00.13.30.1</t>
  </si>
  <si>
    <t xml:space="preserve">Камера </t>
  </si>
  <si>
    <t>240х508К  "ГАЗ-53; КАВЗ-3976" (8.25R20)азмер:8.25-20. Камера резиновая для автобусов или грузовых автомобилей ГОСТ 5513-97.</t>
  </si>
  <si>
    <t>22.11.15.00.00.00.13.40.1</t>
  </si>
  <si>
    <t>260х508К  "КамАЗ-5320; ЗиЛ-130" (9.00R20)Размер:9.00-20. (260-508) Камера резиновая для автобусов или грузовых автомобилей ГОСТ 5513-97.</t>
  </si>
  <si>
    <t>22.11.15.00.00.00.13.50.1</t>
  </si>
  <si>
    <t>Камера</t>
  </si>
  <si>
    <t xml:space="preserve"> 280х508К  "КамАЗ-53229; 65115" (10.00R20)азмер:10.00-20. Камера резиновая для автобусов или грузовых автомобилей ГОСТ 5513-97.</t>
  </si>
  <si>
    <t>22.11.15.00.00.00.13.60.1</t>
  </si>
  <si>
    <t>300х508К  "Икарус-256; МАЗ" (11.00R20)Размер:11.00-20. Камера резиновая для автобусов или грузовых автомобилей ГОСТ 5513-97.</t>
  </si>
  <si>
    <t>22.11.15.00.00.00.13.70.1</t>
  </si>
  <si>
    <t>320х508К  "КрАЗ-65101; МАЗ" (12.00R20)азмер:12.00-20. Камера резиновая для автобусов или грузовых автомобилей ГОСТ 5513-97.</t>
  </si>
  <si>
    <t>22.11.15.00.00.00.15.08.1</t>
  </si>
  <si>
    <t xml:space="preserve"> 8.40-15 "УАЗ-452; 469; 31512" (R15)азмер:8.40-15. Камера резиновая для легковых автомобилей ГОСТ 4754-97.</t>
  </si>
  <si>
    <t>27.20.21.00.00.00.02.15.1</t>
  </si>
  <si>
    <t>6СТ-60 АП3 ГОСТ 959-2002 марка 6СТ-60; кислотный, стартерный, напряжением 12 В, емкостью 60 А*час</t>
  </si>
  <si>
    <t>27.20.21.00.00.00.02.20.1</t>
  </si>
  <si>
    <t>6СТ-75 АП3   ГОСТ 959-2002 марка 6СТ-75; кислотный, стартерный, напряжением 12 В, емкостью 75 А*час</t>
  </si>
  <si>
    <t>27.20.21.00.00.00.02.25.1</t>
  </si>
  <si>
    <t xml:space="preserve">6СТ-90 АП3 ГОСТ 959-2002 марка 6СТ-90; кислотный, стартерный, напряжением 12 В, емкостью 90 А*час. </t>
  </si>
  <si>
    <t>27.20.21.00.00.00.02.40.1</t>
  </si>
  <si>
    <t>6СТ-132 АП3 ГОСТ 959-2002 марка 6СТ -132стартерный,  напряжением 12 В, емкостью 132 А*ча</t>
  </si>
  <si>
    <t>6СТ-210 АП3</t>
  </si>
  <si>
    <t>Рукав резиновый</t>
  </si>
  <si>
    <t>d=12 мм, Ру=16 кг/ см2 ГОСТ 10362-76</t>
  </si>
  <si>
    <t>22.19.35.00.35.20.10.10.1</t>
  </si>
  <si>
    <t>Рукав напорно-всасывающий</t>
  </si>
  <si>
    <t>МБС (гофр.) d=100 мм, L=6м,  кл. "Б" с мет. каркасом ТУ38-105373-91, ГОСТ 5398-76</t>
  </si>
  <si>
    <t>22.19.35.00.80</t>
  </si>
  <si>
    <t>РВД</t>
  </si>
  <si>
    <t xml:space="preserve">d=10 мм,  L=600 мм , ТУ3500 РК 391606607-2004  Р-38МПа </t>
  </si>
  <si>
    <t>d=12 мм,  L=752 мм  ГОСТ 25452</t>
  </si>
  <si>
    <t>d=16 мм,  L=2000 мм  ГОСТ 25452</t>
  </si>
  <si>
    <t>d=20 мм,  L=500 мм  ГОСТ 6286-73</t>
  </si>
  <si>
    <t>d=20 мм,  L=1000 мм  ГОСТ 6286-73</t>
  </si>
  <si>
    <t>d=20 мм,  L=2000 мм  ГОСТ 6286-73</t>
  </si>
  <si>
    <t>d=25 мм,  L=500 мм  ГОСТ 25452</t>
  </si>
  <si>
    <t>d=25 мм,  L=1000 мм  ГОСТ 25452</t>
  </si>
  <si>
    <t>d=25 мм,  L=2000 мм  ГОСТ 25452</t>
  </si>
  <si>
    <t>d8х20 М16х1,5   L=500 мм, S19  ГОСТ 6286</t>
  </si>
  <si>
    <t>d12х24 М22х1,5 L=450 мм, S27  ГОСТ 25452</t>
  </si>
  <si>
    <t>d12х24 М22х1,5 L=600 мм, S27  ГОСТ 25452</t>
  </si>
  <si>
    <t>d12х24 М22х1,5 L=800 мм, S27  ГОСТ 25452</t>
  </si>
  <si>
    <t>d12-25-650    (ТУ 22-4756-80)    /ВП-0,5/</t>
  </si>
  <si>
    <t>d12-25-1250  (ТУ 22-4756-80)    /ВП-0,5/</t>
  </si>
  <si>
    <t>d16х28 М27х1,5 L=450 мм, S32  ГОСТ 6286</t>
  </si>
  <si>
    <t>d16х28 М27х1,5 L=700 мм, S32  ГОСТ 6286</t>
  </si>
  <si>
    <t>d16х28 М27х1,5 L=1000 мм, S32 ГОСТ 6286</t>
  </si>
  <si>
    <t>d16х28 М27х1,5 L=4000 мм, S32 ГОСТ 6286</t>
  </si>
  <si>
    <t>20-30-650-4  (ТУ 22-4584-79)   /ВП-0,5/</t>
  </si>
  <si>
    <t>20-30-1250-4  (ТУ 22-4584-79)   /ВП-0,5/</t>
  </si>
  <si>
    <t>d20х32 М30х1,5 L=1000 мм, S36 ГОСТ 25452</t>
  </si>
  <si>
    <t>d20х32 М30х1,5 L=500 мм,   S36 ГОСТ 25452</t>
  </si>
  <si>
    <t>d20х32 М33х2,0 L=800 мм,   S41 ГОСТ 25452</t>
  </si>
  <si>
    <t>d20х32 М33х2.0 L=3000 мм, S41 ГОСТ 25452</t>
  </si>
  <si>
    <t>d20х32 М33х2.0 L=4000 мм, S41 ГОСТ 25452</t>
  </si>
  <si>
    <t>20х33 L=0800 М32х2    (ТУ38-105373-91)  /УПА-60/</t>
  </si>
  <si>
    <t>d25х39 М42х2,0 L=500 мм,   S50 ГОСТ 25452</t>
  </si>
  <si>
    <t>d25х39 М42х2,0 L=1000 мм, S50 ГОСТ 25452</t>
  </si>
  <si>
    <t>d25х39 М42х2,0 L=1600 мм, S50 ГОСТ 25452</t>
  </si>
  <si>
    <t>d25х39 М42х2,0 L=1800 мм, S50 ГОСТ 25452</t>
  </si>
  <si>
    <t>d25х39 М42х2,0 L=2000 мм, S50 ГОСТ 25452</t>
  </si>
  <si>
    <t>d25х39 М42х2,0 L=3000 мм, S50 ГОСТ 25452</t>
  </si>
  <si>
    <t>22.19.42.00.00.10.20.05.1</t>
  </si>
  <si>
    <t>А 8,5*8*833 (Газ)</t>
  </si>
  <si>
    <t>22.19.43.00.00.00.00.01.1</t>
  </si>
  <si>
    <t xml:space="preserve">  А 8,5*8*850 (ЯМЗ)</t>
  </si>
  <si>
    <t>22.19.42.00.00.10.20.06.1</t>
  </si>
  <si>
    <t>А 8,5*8-875</t>
  </si>
  <si>
    <t>22.19.42.00.00.10.30.07.1</t>
  </si>
  <si>
    <t>В 14*10*937 (ЯМЗ)</t>
  </si>
  <si>
    <t>В 14*10*987 (ЯМЗ)</t>
  </si>
  <si>
    <t>22.19.43.00.00.00.00.04.1</t>
  </si>
  <si>
    <t xml:space="preserve"> 8,5*8*1018 (ГАЗ, УАЗ)</t>
  </si>
  <si>
    <t>22.19.43.00.00.00.00.09.1</t>
  </si>
  <si>
    <t xml:space="preserve">8,5*8*1320 </t>
  </si>
  <si>
    <t>22.19.42.00.00.10.30.21.1</t>
  </si>
  <si>
    <t>16*11*1650 (Т-170) зубчатый</t>
  </si>
  <si>
    <t>22.19.42.00.00.10.20.09.1</t>
  </si>
  <si>
    <t xml:space="preserve">А1045  (ГАЗ)         </t>
  </si>
  <si>
    <t>22.19.42.00.00.10.20.10.1</t>
  </si>
  <si>
    <t>А1120</t>
  </si>
  <si>
    <t>22.19.42.00.00.10.20.22.1</t>
  </si>
  <si>
    <t>А1703/ КамАЗ, Евро-2/</t>
  </si>
  <si>
    <t>22.19.42.00.00.10.30.17.1</t>
  </si>
  <si>
    <t>Б1450</t>
  </si>
  <si>
    <t>22.19.42.00.00.10.30.12.1</t>
  </si>
  <si>
    <t>В(Б) -1180</t>
  </si>
  <si>
    <t>22.19.42.00.00.10.30.16.1</t>
  </si>
  <si>
    <t>В(Б) -1400</t>
  </si>
  <si>
    <t>22.19.42.00.00.10.30.24.1</t>
  </si>
  <si>
    <t>В(Б) -1800</t>
  </si>
  <si>
    <t>В 2000</t>
  </si>
  <si>
    <t>29.32.30.00.09.00.01.04.1</t>
  </si>
  <si>
    <t>Амортизаторы задние</t>
  </si>
  <si>
    <t>232.2905010</t>
  </si>
  <si>
    <t>Амортизаторы передние</t>
  </si>
  <si>
    <t>29.32.30.00.01.01.04.01.1</t>
  </si>
  <si>
    <t>Бачок расширительный</t>
  </si>
  <si>
    <t>2705-1311010</t>
  </si>
  <si>
    <t>29.32.20.00.00.00.40.10.1</t>
  </si>
  <si>
    <t>Бампер</t>
  </si>
  <si>
    <t>3110-2803010-10</t>
  </si>
  <si>
    <t xml:space="preserve">вакумный  усилитель </t>
  </si>
  <si>
    <t>тормоза  24-3510010</t>
  </si>
  <si>
    <t>Вал коромысла в сборе</t>
  </si>
  <si>
    <t>29.10.19.00.00.10.36.10.1</t>
  </si>
  <si>
    <t>Венец маховика ГАЗ-21</t>
  </si>
  <si>
    <t>406.1005125</t>
  </si>
  <si>
    <t>Венец маховика ГАЗ-24</t>
  </si>
  <si>
    <t>24-1005125</t>
  </si>
  <si>
    <t>Вкладыш коренной ST, 0,25, 0,5</t>
  </si>
  <si>
    <t>Вкладыш шатунный ST, 0,25, 0,6</t>
  </si>
  <si>
    <t>29.32.30.00.15.00.06.09.1</t>
  </si>
  <si>
    <t>Втулка рессорная</t>
  </si>
  <si>
    <t>13-2912028</t>
  </si>
  <si>
    <t>29.31.22.00.00.00.30.02.1</t>
  </si>
  <si>
    <t>Главный цилиндр сцепления</t>
  </si>
  <si>
    <t>3302-1602290</t>
  </si>
  <si>
    <t>29.32.30.00.07.00.07.01.1</t>
  </si>
  <si>
    <t>Главный цилиндр тормоза</t>
  </si>
  <si>
    <t>31029-3505010</t>
  </si>
  <si>
    <t>33104-1201005 в сборе</t>
  </si>
  <si>
    <t>Головка блока цилиндров в сборе ГАЗ-21</t>
  </si>
  <si>
    <t>402.3906562</t>
  </si>
  <si>
    <t>Головка блока цилиндров в сборе ГАЗ-24</t>
  </si>
  <si>
    <t>406.3906562</t>
  </si>
  <si>
    <t>29.32.30.00.02.04.01.01.1</t>
  </si>
  <si>
    <t>Датчик масляный</t>
  </si>
  <si>
    <t>3902.3829010</t>
  </si>
  <si>
    <t>Датчик масляный ММ-358</t>
  </si>
  <si>
    <t>29.10.12.00.00.00.26.14.1</t>
  </si>
  <si>
    <t>Д-4062 в сборе 4062.1000400-70</t>
  </si>
  <si>
    <t>4061.1601130</t>
  </si>
  <si>
    <t>Диск сцепления нажимной в сборе</t>
  </si>
  <si>
    <t>4301-1601130</t>
  </si>
  <si>
    <t xml:space="preserve">Диски колес </t>
  </si>
  <si>
    <t xml:space="preserve">3110-3101015КЭ  R15 </t>
  </si>
  <si>
    <t>29.32.20.00.00.00.10.10.1</t>
  </si>
  <si>
    <t>капот передний</t>
  </si>
  <si>
    <t>3110-8402012-20</t>
  </si>
  <si>
    <t>Карбюратор Пекар</t>
  </si>
  <si>
    <t>К135МУ</t>
  </si>
  <si>
    <t>406.3705</t>
  </si>
  <si>
    <t>29.10.19.00.00.10.30.10.1</t>
  </si>
  <si>
    <t>Клапан впускной</t>
  </si>
  <si>
    <t>406.1007010</t>
  </si>
  <si>
    <t>29.10.19.00.00.10.30.12.1</t>
  </si>
  <si>
    <t>Клапан выпускной</t>
  </si>
  <si>
    <t>406.1007012</t>
  </si>
  <si>
    <t>вал коленчатый</t>
  </si>
  <si>
    <t>для поршневых двигателей с искровым зажиганием (карбюраторные) 406.1005014</t>
  </si>
  <si>
    <t>Коромысло ГРМ 13-1007112-01</t>
  </si>
  <si>
    <t>Коробка передач</t>
  </si>
  <si>
    <t>в сборе  с подшипниками и манжетами, для легковых автомобилей  3102-2201025</t>
  </si>
  <si>
    <t>29.10.19.00.00.30.23.10.1</t>
  </si>
  <si>
    <t>Насос масляный ГАЗ-21, ГАЗ-24</t>
  </si>
  <si>
    <t>406.1011010</t>
  </si>
  <si>
    <t>Патрубки радиатора</t>
  </si>
  <si>
    <t>набор патрубков системы охлаждения 3110-1303010-10    3110-1303025</t>
  </si>
  <si>
    <t>29.32.30.00.15.00.31.01.1</t>
  </si>
  <si>
    <t>Насос водяной</t>
  </si>
  <si>
    <t>для поршневых двигателей с искровым зажиганием (карбюраторные) 4022-1307010</t>
  </si>
  <si>
    <t>29.10.19.00.00.40.25.10.1</t>
  </si>
  <si>
    <t>4062.3906629-10</t>
  </si>
  <si>
    <t xml:space="preserve">насос топливный </t>
  </si>
  <si>
    <t>электрический 24-1106011</t>
  </si>
  <si>
    <t>29.32.30.00.05.03.01.01.1</t>
  </si>
  <si>
    <t>опора промежуточная карданного вала</t>
  </si>
  <si>
    <t>31029-2202076-10</t>
  </si>
  <si>
    <t>29.10.19.00.00.10.13.12.1</t>
  </si>
  <si>
    <t>Поршневая группа</t>
  </si>
  <si>
    <t>для поршневых двигателей с искровым зажиганием (карбюраторные), с объемом цилиндра от 2400 см³ до 2600 см³  поршневая группа Æ 100мм</t>
  </si>
  <si>
    <t>для поршневых двигателей с искровым зажиганием (карбюраторные), с объемом цилиндра от 2400 см³ до 2600 см³ поршневая группа Æ 92мм 406.1004015 ЗМЗ</t>
  </si>
  <si>
    <t>прерыватель-распределитель</t>
  </si>
  <si>
    <t>1901.3706</t>
  </si>
  <si>
    <t>29.31.10.00.00.00.12.10.1</t>
  </si>
  <si>
    <t>4216.3707090-10</t>
  </si>
  <si>
    <t>пружина передней подвески</t>
  </si>
  <si>
    <t>23-2902712</t>
  </si>
  <si>
    <t>Радиатор основной</t>
  </si>
  <si>
    <t>3110-1301010-20</t>
  </si>
  <si>
    <t>29.10.19.00.00.20.29.10.1</t>
  </si>
  <si>
    <t>Распределительный вал ГРМ</t>
  </si>
  <si>
    <t>4061.1006015</t>
  </si>
  <si>
    <t>болты регулировочные с гайкой клапана  66-1007075-02</t>
  </si>
  <si>
    <t>29.32.30.00.15.00.23.01.1</t>
  </si>
  <si>
    <t>Регулятор холостого хода</t>
  </si>
  <si>
    <t>406-1147051-02</t>
  </si>
  <si>
    <t>29.32.30.00.08.00.03.09.1</t>
  </si>
  <si>
    <t>мост задний</t>
  </si>
  <si>
    <t>3302-2400012-01</t>
  </si>
  <si>
    <t>29.32.30.00.15.00.44.01.1</t>
  </si>
  <si>
    <t>ролик натяжителя ремня</t>
  </si>
  <si>
    <t>406.3407067</t>
  </si>
  <si>
    <t>29.32.30.00.09.00.19.01.1</t>
  </si>
  <si>
    <t xml:space="preserve">Сайлентблоки передней подвески </t>
  </si>
  <si>
    <t>верхние 3110-2904172</t>
  </si>
  <si>
    <t>нижние 3110-2904152</t>
  </si>
  <si>
    <t>55 х 70 х 8     406.1005034</t>
  </si>
  <si>
    <t>55 х 80       53-1005032-01</t>
  </si>
  <si>
    <t>80 х 100  4062.1005160</t>
  </si>
  <si>
    <t>Сальники клапана</t>
  </si>
  <si>
    <t>24-1007036-01</t>
  </si>
  <si>
    <t>23.99.11.06.09.00.00.01.1</t>
  </si>
  <si>
    <t>Набивка сальниковая</t>
  </si>
  <si>
    <t>29.31.21.00.00.00.10.18.1</t>
  </si>
  <si>
    <t>Свечи зажигания</t>
  </si>
  <si>
    <t>А14В1</t>
  </si>
  <si>
    <t>29.31.21.00.00.00.10.17.1</t>
  </si>
  <si>
    <t>А14ДВР</t>
  </si>
  <si>
    <t>с электромеханическим перемещением шестерни привода, для легковых автомобилей 5112.37080</t>
  </si>
  <si>
    <t>Ступица передняя 33104-3103004</t>
  </si>
  <si>
    <t>Счетчик подачи воздуха  0280140545 BOSCH (валеометр)</t>
  </si>
  <si>
    <t>ТС107-05 (82гр)</t>
  </si>
  <si>
    <t>29.32.30.00.07.00.04.01.1</t>
  </si>
  <si>
    <t>колодки тормозные передние</t>
  </si>
  <si>
    <t>3302-3501800-03</t>
  </si>
  <si>
    <t>Тросс дросселя 3110-1108100</t>
  </si>
  <si>
    <t>29.32.30.00.06.04.02.01.1</t>
  </si>
  <si>
    <t>Рулевая тяга</t>
  </si>
  <si>
    <t>тяга рулевая 24-3003050-01</t>
  </si>
  <si>
    <t>Фара передняя</t>
  </si>
  <si>
    <t>, передняя, односекционная (ближний/дальний совмещен) 502.3711</t>
  </si>
  <si>
    <t>Флажок коренной ГАЗ-24</t>
  </si>
  <si>
    <t xml:space="preserve"> рабочий 3102-1602510</t>
  </si>
  <si>
    <t>цилиндр тормозной колесный</t>
  </si>
  <si>
    <t>3102-3502040</t>
  </si>
  <si>
    <t>шайба осевого смещения вала коленчатого 4021-1005183/84</t>
  </si>
  <si>
    <t>опора шаровая верхняя</t>
  </si>
  <si>
    <t>31105-2904412-55</t>
  </si>
  <si>
    <t>опора шаровая нижняя</t>
  </si>
  <si>
    <t>31105-2904312-55</t>
  </si>
  <si>
    <t>29.32.30.00.09.00.11.01.1</t>
  </si>
  <si>
    <t>шкворень резьбовой с втулкой</t>
  </si>
  <si>
    <t>33104-3000101</t>
  </si>
  <si>
    <t>Штанга ГРМ ГАЗ-21 54-1007175</t>
  </si>
  <si>
    <t>Штанга ГРМ ГАЗ-24  24-1007175</t>
  </si>
  <si>
    <t>NORDIX 5205  (резьбовой)</t>
  </si>
  <si>
    <t>2121-2905402</t>
  </si>
  <si>
    <t>2121-2915402</t>
  </si>
  <si>
    <t>вакумный усилитель тормоза</t>
  </si>
  <si>
    <t>2108-3510009</t>
  </si>
  <si>
    <t>29.10.19.00.00.10.19.10.1</t>
  </si>
  <si>
    <t>Вкладыши коренные 0,25 0,5 0,75 0,1</t>
  </si>
  <si>
    <t>2101-1000104-21  2101-1000104-22  2101-1000104-23  2101-1000104-24</t>
  </si>
  <si>
    <t>2101-1000102-21  2101-1000102-22  2101-1000102-23  2101-1000102-24</t>
  </si>
  <si>
    <t>Втулки промежуточного вала ГРМ 2101-1703109</t>
  </si>
  <si>
    <t>2121-1602610</t>
  </si>
  <si>
    <t>Главный  тормозной цилиндр</t>
  </si>
  <si>
    <t>2121-3505009</t>
  </si>
  <si>
    <t xml:space="preserve">Глушитель </t>
  </si>
  <si>
    <t>2121-1201005 в сборе</t>
  </si>
  <si>
    <t>Головка блока цилиндров  2107, 21150</t>
  </si>
  <si>
    <t>21213-1003011</t>
  </si>
  <si>
    <t>Диск сцепления ведомый</t>
  </si>
  <si>
    <t>21213-1601130</t>
  </si>
  <si>
    <t>Заглушки вала коленчатого 21-1005024-03</t>
  </si>
  <si>
    <t>Карбюратор 21083-1107010-31</t>
  </si>
  <si>
    <t>Картер заднего моста ВАЗ-21213 2101-2401010-01</t>
  </si>
  <si>
    <t>2108-3705010</t>
  </si>
  <si>
    <t>клапан всасывающий 2101-1007012-01</t>
  </si>
  <si>
    <t>клапан выхлопной 2112-1007012-01</t>
  </si>
  <si>
    <t>29.10.19.00.00.40.20.10.2</t>
  </si>
  <si>
    <t>вал коленчатый с вкладышами</t>
  </si>
  <si>
    <t>21213-1005015</t>
  </si>
  <si>
    <t>Тормозные колодки</t>
  </si>
  <si>
    <t>передняя  2121-3501090</t>
  </si>
  <si>
    <t>Коромысло ГРМ 2101-1007116</t>
  </si>
  <si>
    <t>Набор прокладок ДВС</t>
  </si>
  <si>
    <t>Набор провода высокого напряжения 2121-3707080 CHAMPION LS105</t>
  </si>
  <si>
    <t>насос водяной</t>
  </si>
  <si>
    <t>для поршневых двигателей с искровым зажиганием (карбюраторные)  21214-1307010</t>
  </si>
  <si>
    <t>2121-1011010</t>
  </si>
  <si>
    <t>насос топливный</t>
  </si>
  <si>
    <t>2123-1139009-20</t>
  </si>
  <si>
    <t>натяжитель цепи ГРМ 2103-1006090</t>
  </si>
  <si>
    <t>29.32.30.00.15.00.42.01.1</t>
  </si>
  <si>
    <t>Шарнир регулировки угловых скоростей (граната)</t>
  </si>
  <si>
    <t>наружная</t>
  </si>
  <si>
    <t>29.32.30.00.15.00.42.02.1</t>
  </si>
  <si>
    <t>внутренняя</t>
  </si>
  <si>
    <t>Комплект цилиндро-поршневой группы</t>
  </si>
  <si>
    <t>21126-1004010-01 на 1 цилиндр  ф 82,4 мм</t>
  </si>
  <si>
    <t xml:space="preserve">Комплект цилиндро-поршневой группы </t>
  </si>
  <si>
    <t>на 1 цилиндр ф82,8 мм</t>
  </si>
  <si>
    <t>на 1 цилиндр ф 82 мм</t>
  </si>
  <si>
    <t>29.31.21.00.00.00.23.18.1</t>
  </si>
  <si>
    <t>Прерыватель-распределитель бесконтактный 2107-3706010-10</t>
  </si>
  <si>
    <t>Прокладка клапанной крышки 2101-1003270</t>
  </si>
  <si>
    <t>Вал промежуточный ГРМ</t>
  </si>
  <si>
    <t>опора промежуточного карданного вала</t>
  </si>
  <si>
    <t>2101-2202080</t>
  </si>
  <si>
    <t>29.32.30.00.09.00.12.01.1</t>
  </si>
  <si>
    <t>пружины</t>
  </si>
  <si>
    <t xml:space="preserve"> в комплекте 2121-2912712</t>
  </si>
  <si>
    <t>2123-8101060</t>
  </si>
  <si>
    <t>Вал распределительный с подушкой ГРМ 21214-1006010</t>
  </si>
  <si>
    <t>Шайбы регулировочные клапана ГРМ</t>
  </si>
  <si>
    <t>маятник рулевой в сборе</t>
  </si>
  <si>
    <t>Сайлентблоки</t>
  </si>
  <si>
    <t>2121-2904180</t>
  </si>
  <si>
    <t>Сальник задней крышки вала коленчатого</t>
  </si>
  <si>
    <t>2101-1005160</t>
  </si>
  <si>
    <t>Сальник передней крышки вала коленчатого</t>
  </si>
  <si>
    <t>2101-1005034-02</t>
  </si>
  <si>
    <t>Сальник клапана</t>
  </si>
  <si>
    <t>2101-1007026</t>
  </si>
  <si>
    <t>с электромеханическим перемещением шестерни привода, для легковых автомобилей 2111-3708010-01</t>
  </si>
  <si>
    <t>Ступица передняя 2121-3103012</t>
  </si>
  <si>
    <t>Тяга рулевая  2121-3414053(52) в комплекте</t>
  </si>
  <si>
    <t>Успокоитель цепи ГРМ 2101-1006100</t>
  </si>
  <si>
    <t>Цепь ГРМ со звездочками ВАЗ-2107 21214-1006040</t>
  </si>
  <si>
    <t>Опора шаровая верхняя</t>
  </si>
  <si>
    <t>2101-2904192</t>
  </si>
  <si>
    <t>Опора шаровая нижняя</t>
  </si>
  <si>
    <t>2101-2904082</t>
  </si>
  <si>
    <t>2101-1004045</t>
  </si>
  <si>
    <t>28.29.13.00.00.00.11.01.1</t>
  </si>
  <si>
    <t xml:space="preserve">Фильтр топливный </t>
  </si>
  <si>
    <t>грубой очистки 2084106</t>
  </si>
  <si>
    <t>Фильтр масляный двигателя</t>
  </si>
  <si>
    <t>19.20.29.00.00.11.40.43.2</t>
  </si>
  <si>
    <t>Масло моторное</t>
  </si>
  <si>
    <t xml:space="preserve">для дизельных двигателей М-8Г2к, классификация SAE 20, API СС, плотность при 20° С 905 кг/м3, вязкость кинематическая, мм2/с (сСт) при 100 °С, 8,0±0,5, температура застывания не выше - 30С </t>
  </si>
  <si>
    <t>19.20.29.00.00.11.40.44.2</t>
  </si>
  <si>
    <t>масла для дизельных двигателей М-10Г2к высший сорт, классификация SAE 30, API СС, плотность при 20° С 900 кг/м3, вязкость кинематическая 11,0±0,5 мм2/с (сСт) при 100 °С, температура застывания не выше -30 °С</t>
  </si>
  <si>
    <t>19.20.29.00.00.11.20.36.1</t>
  </si>
  <si>
    <t>для бензиновых двигателей обозначение по SAE 15W-40 к использованию при температуре -20 ... +45 °С</t>
  </si>
  <si>
    <t>19.20.29.00.00.11.40.17.2</t>
  </si>
  <si>
    <t>для дизельных двигателей с обозначением по SAE 10W-40 к использованию при температуре -25... +35 °С</t>
  </si>
  <si>
    <t>19.20.29.00.00.11.20.31.1</t>
  </si>
  <si>
    <t>для бензиновых двигателей обозначение по SAE 10W-30 к использованию при температуре -25 ... +30°С</t>
  </si>
  <si>
    <t>19.20.29.00.00.11.40.15.1</t>
  </si>
  <si>
    <t>для дизельных двигателей с обозначением по SAE 5W-40 к использованию при температуре -30 ... +35°С</t>
  </si>
  <si>
    <t>19.20.29.00.00.11.20.18.1</t>
  </si>
  <si>
    <t>для бензиновых двигателей с обозначением по SAE 30, летнее к использованию при диапазоне температур от 0 до +30°С</t>
  </si>
  <si>
    <t>19.20.29.00.00.00.16.25.2</t>
  </si>
  <si>
    <t>Масло трансмиссионное</t>
  </si>
  <si>
    <t>ТАД-17и, плотность 907 кг/м3 при 20° С, вязкость кинематическая  при 50 °С не менее 17,5 мм2/с (сСт)</t>
  </si>
  <si>
    <t>19.20.29.00.00.00.16.26.1</t>
  </si>
  <si>
    <t>85W-140 Высоковязкое всесезонное минеральное масло для агрегатов механических трансмиссий</t>
  </si>
  <si>
    <t>75W-90 Полностью синтетическое всесезонное масло для трансмиссий и ведущих мостов</t>
  </si>
  <si>
    <t>19.20.29.00.00.00.12.31.2</t>
  </si>
  <si>
    <t>Масло гидравлическое</t>
  </si>
  <si>
    <t>Масло гидравлическое МГЕ-46в  для гидравлических систем (гидростатического привода) сельскохозяйственной и другой техники, работающей при давлении до 35 МПа с кратковременным повышением до 42 МПа.</t>
  </si>
  <si>
    <t>19.20.29.00.00.00.12.17.2</t>
  </si>
  <si>
    <t>гидравлическое ВМГЗ, Обозначение по ГОСТ 17479.3-85 — МГ-15-В. Кинематическая вязкость: при 50°С, не менее – 10 м2/с, при -40°С, не менее – 1500 м2/с. Температура, °С: вспышки в открытом тигле, не ниже 135;</t>
  </si>
  <si>
    <t>19.20.29.00.00.00.12.31.1</t>
  </si>
  <si>
    <t>Масло гидравлическое НD-46</t>
  </si>
  <si>
    <t>HLP-32 высококачественное гидравлическое масло на нефтяной основе с присадками для уменьшения износа</t>
  </si>
  <si>
    <t>HLP-46 исползуется при высоких тепловых и механических нагрузках в стационарных и передвижных гидравлических системах</t>
  </si>
  <si>
    <t>L-HM32 с улучшеными высокими противоизносными характеристиками соответственно своему классу качества и взякости. Эти масла могут также применяться в гидравлических системах строительных и горных машин.</t>
  </si>
  <si>
    <t>DTE-26</t>
  </si>
  <si>
    <t>19.20.29.00.00.20.52.10.1</t>
  </si>
  <si>
    <t>KPF2K-20</t>
  </si>
  <si>
    <t>KP2R-20</t>
  </si>
  <si>
    <t>Смазка GP00N-20</t>
  </si>
  <si>
    <t>GP00N-20</t>
  </si>
  <si>
    <t>Смазка</t>
  </si>
  <si>
    <t>силиконовая</t>
  </si>
  <si>
    <t>Защитное средство для с/охлаждения</t>
  </si>
  <si>
    <t>ASTM 4985 Температура начала замерзания не выше -35 °С, при разбавлении дистиллированной водой в объемном соотношении 1:1</t>
  </si>
  <si>
    <t>Охлаждающая жидкость (антифриз)</t>
  </si>
  <si>
    <t>Температура начала замерзания не выше -35 °С, при разбавлении дистиллированной водой в объемном соотношении 1:1</t>
  </si>
  <si>
    <t>19.20.26.00.00.00.00.20.1</t>
  </si>
  <si>
    <t>Дизтопливо</t>
  </si>
  <si>
    <t>зимнее, плотность при 20 °С не более 840 кг/м3, температура застывания не выше -35°С - - 45°С</t>
  </si>
  <si>
    <t>м/р Каламкас, м/р Жетыбай</t>
  </si>
  <si>
    <t>19.20.26.00.00.00.00.10.1</t>
  </si>
  <si>
    <t>летнее, плотность при 20 °С не более 860 кг/м3, температура застывания не выше -10°С</t>
  </si>
  <si>
    <t>19.20.21.00.00.00.11.20.1</t>
  </si>
  <si>
    <t>АИ-80 неэтилированный и этилированный, произведенный для двигателей с искровым зажиганием: АИ-80</t>
  </si>
  <si>
    <t>19.20.21.00.00.00.11.40.1</t>
  </si>
  <si>
    <t>АИ-92 неэтилированный и этилированный, произведенный для двигателей с искровым зажиганием: АИ-92</t>
  </si>
  <si>
    <t>АИ-80 неэтилированный и этилированный, произведенный для двигателей с искровым зажиганием: АИ-80 по талонам</t>
  </si>
  <si>
    <t xml:space="preserve">АИ-92 неэтилированный и этилированный, произведенный для двигателей с искровым зажиганием: АИ-92по талонам </t>
  </si>
  <si>
    <t>19.20.21.00.00.00.11.60.1</t>
  </si>
  <si>
    <t>АИ-95 неэтилированный и этилированный, произведенный для двигателей с искровым зажиганием: АИ-95 по талонам</t>
  </si>
  <si>
    <t>подшипник качения шариковый</t>
  </si>
  <si>
    <t>28.15.10.00.00.00.11.11.1</t>
  </si>
  <si>
    <t>28.15.10.00.00.00.11.12.1</t>
  </si>
  <si>
    <t xml:space="preserve">208А </t>
  </si>
  <si>
    <t xml:space="preserve">305А </t>
  </si>
  <si>
    <t xml:space="preserve">311А </t>
  </si>
  <si>
    <t>28.15.10.00.00.00.17.22.1</t>
  </si>
  <si>
    <t>подшипник роликовый радиально-упорный с коническими роликами однорядный</t>
  </si>
  <si>
    <t xml:space="preserve"> 2312КМ </t>
  </si>
  <si>
    <t xml:space="preserve"> 7312А </t>
  </si>
  <si>
    <t xml:space="preserve"> 6-7515А </t>
  </si>
  <si>
    <t xml:space="preserve"> 7516 А </t>
  </si>
  <si>
    <t>28.15.10.00.00.00.17.24.1</t>
  </si>
  <si>
    <t>6-7517А (роликовый)</t>
  </si>
  <si>
    <t>28.15.10.00.00.00.17.25.1</t>
  </si>
  <si>
    <t>7518 А</t>
  </si>
  <si>
    <t>28.15.10.00.00.00.17.27.1</t>
  </si>
  <si>
    <t xml:space="preserve"> 6-7520А</t>
  </si>
  <si>
    <t>28.15.10.00.00.00.17.16.1</t>
  </si>
  <si>
    <t>7606АУ</t>
  </si>
  <si>
    <t>28.15.10.00.00.00.17.18.1</t>
  </si>
  <si>
    <t xml:space="preserve"> 7608А</t>
  </si>
  <si>
    <t>28.15.10.00.00.00.17.19.1</t>
  </si>
  <si>
    <t xml:space="preserve"> 7609КУ </t>
  </si>
  <si>
    <t>28.15.10.00.00.00.17.20.1</t>
  </si>
  <si>
    <t xml:space="preserve"> 6-7610А </t>
  </si>
  <si>
    <t>28.15.10.00.00.00.17.21.1</t>
  </si>
  <si>
    <t xml:space="preserve">7611К1 </t>
  </si>
  <si>
    <t xml:space="preserve"> 7613А </t>
  </si>
  <si>
    <t xml:space="preserve"> 7718К</t>
  </si>
  <si>
    <t>28.15.10.00.00.00.18.15.1</t>
  </si>
  <si>
    <t>подшипник роликовый радиально-упорный двухрядный</t>
  </si>
  <si>
    <t>6-7815А (роликовый)</t>
  </si>
  <si>
    <t>28.15.10.00.00.00.14.75.1</t>
  </si>
  <si>
    <t>подшипник роликовый радиальный сферический двухрядный</t>
  </si>
  <si>
    <t xml:space="preserve"> 50412АК  </t>
  </si>
  <si>
    <t>28.15.10.00.00.00.17.17.1</t>
  </si>
  <si>
    <t>102308К1 /роликовый/</t>
  </si>
  <si>
    <t xml:space="preserve">127509АК </t>
  </si>
  <si>
    <t>6-100085611</t>
  </si>
  <si>
    <t>2007118К1</t>
  </si>
  <si>
    <t>28.15.10.00.00.00.75.10.1</t>
  </si>
  <si>
    <t>подшипник качения роликовый игольчатый со штампованными кольцами</t>
  </si>
  <si>
    <t>32647 (264706)</t>
  </si>
  <si>
    <t>28.15.10.00.00.00.17.14.1</t>
  </si>
  <si>
    <t>28.15.10.00.00.00.17.12.1</t>
  </si>
  <si>
    <t>август 2013 год</t>
  </si>
  <si>
    <t>Июнь,июль 2013 год</t>
  </si>
  <si>
    <t>август, сентябрь 2013 год</t>
  </si>
  <si>
    <t>Май, Июнь 2013 год</t>
  </si>
  <si>
    <t>Июль, август 2013 год</t>
  </si>
  <si>
    <t>сентябрь,октябрь 2013 год</t>
  </si>
  <si>
    <t>Июнь, июль 2013 год</t>
  </si>
  <si>
    <t>Май 2013 год</t>
  </si>
  <si>
    <t>апрель, май 2013 год</t>
  </si>
  <si>
    <t>сентябрь, октябрь
2013 год</t>
  </si>
  <si>
    <t>май,июнь
2013 год</t>
  </si>
  <si>
    <t>Март-апрель, август-сентябрь, поставка по заявкам заказчика 2013 год</t>
  </si>
  <si>
    <t>август-сентябрь 2013 год</t>
  </si>
  <si>
    <t>Март, апрель 2013 год</t>
  </si>
  <si>
    <t>1 Т</t>
  </si>
  <si>
    <t>2 Т</t>
  </si>
  <si>
    <t>3 Т</t>
  </si>
  <si>
    <t>4 Т</t>
  </si>
  <si>
    <t>5 Т</t>
  </si>
  <si>
    <t>6 Т</t>
  </si>
  <si>
    <t>7 Т</t>
  </si>
  <si>
    <t>8 Т</t>
  </si>
  <si>
    <t>9 Т</t>
  </si>
  <si>
    <t>10 Т</t>
  </si>
  <si>
    <t>11 Т</t>
  </si>
  <si>
    <t>12 Т</t>
  </si>
  <si>
    <t>13 Т</t>
  </si>
  <si>
    <t>14 Т</t>
  </si>
  <si>
    <t>15 Т</t>
  </si>
  <si>
    <t>16 Т</t>
  </si>
  <si>
    <t>17 Т</t>
  </si>
  <si>
    <t>18 Т</t>
  </si>
  <si>
    <t>19 Т</t>
  </si>
  <si>
    <t>20 Т</t>
  </si>
  <si>
    <t>21 Т</t>
  </si>
  <si>
    <t>22 Т</t>
  </si>
  <si>
    <t>23 Т</t>
  </si>
  <si>
    <t>24 Т</t>
  </si>
  <si>
    <t>25 Т</t>
  </si>
  <si>
    <t>26 Т</t>
  </si>
  <si>
    <t>27 Т</t>
  </si>
  <si>
    <t>28 Т</t>
  </si>
  <si>
    <t>29 Т</t>
  </si>
  <si>
    <t>30 Т</t>
  </si>
  <si>
    <t>31 Т</t>
  </si>
  <si>
    <t>32 Т</t>
  </si>
  <si>
    <t>33 Т</t>
  </si>
  <si>
    <t>34 Т</t>
  </si>
  <si>
    <t>35 Т</t>
  </si>
  <si>
    <t>36 Т</t>
  </si>
  <si>
    <t>37 Т</t>
  </si>
  <si>
    <t>38 Т</t>
  </si>
  <si>
    <t>39 Т</t>
  </si>
  <si>
    <t>40 Т</t>
  </si>
  <si>
    <t>41 Т</t>
  </si>
  <si>
    <t>42 Т</t>
  </si>
  <si>
    <t>43 Т</t>
  </si>
  <si>
    <t>44 Т</t>
  </si>
  <si>
    <t>45 Т</t>
  </si>
  <si>
    <t>46 Т</t>
  </si>
  <si>
    <t>47 Т</t>
  </si>
  <si>
    <t>48 Т</t>
  </si>
  <si>
    <t>49 Т</t>
  </si>
  <si>
    <t>50 Т</t>
  </si>
  <si>
    <t>51 Т</t>
  </si>
  <si>
    <t>52 Т</t>
  </si>
  <si>
    <t>53 Т</t>
  </si>
  <si>
    <t>54 Т</t>
  </si>
  <si>
    <t>55 Т</t>
  </si>
  <si>
    <t>56 Т</t>
  </si>
  <si>
    <t>57 Т</t>
  </si>
  <si>
    <t>58 Т</t>
  </si>
  <si>
    <t>59 Т</t>
  </si>
  <si>
    <t>60 Т</t>
  </si>
  <si>
    <t>61 Т</t>
  </si>
  <si>
    <t>62 Т</t>
  </si>
  <si>
    <t>63 Т</t>
  </si>
  <si>
    <t>64 Т</t>
  </si>
  <si>
    <t>65 Т</t>
  </si>
  <si>
    <t>66 Т</t>
  </si>
  <si>
    <t>67 Т</t>
  </si>
  <si>
    <t>68 Т</t>
  </si>
  <si>
    <t>69 Т</t>
  </si>
  <si>
    <t>70 Т</t>
  </si>
  <si>
    <t>71 Т</t>
  </si>
  <si>
    <t>72 Т</t>
  </si>
  <si>
    <t>73 Т</t>
  </si>
  <si>
    <t>74 Т</t>
  </si>
  <si>
    <t>75 Т</t>
  </si>
  <si>
    <t>76 Т</t>
  </si>
  <si>
    <t>77 Т</t>
  </si>
  <si>
    <t>78 Т</t>
  </si>
  <si>
    <t>79 Т</t>
  </si>
  <si>
    <t>80 Т</t>
  </si>
  <si>
    <t>81 Т</t>
  </si>
  <si>
    <t>82 Т</t>
  </si>
  <si>
    <t>83 Т</t>
  </si>
  <si>
    <t>84 Т</t>
  </si>
  <si>
    <t>85 Т</t>
  </si>
  <si>
    <t>86 Т</t>
  </si>
  <si>
    <t>87 Т</t>
  </si>
  <si>
    <t>88 Т</t>
  </si>
  <si>
    <t>89 Т</t>
  </si>
  <si>
    <t>90 Т</t>
  </si>
  <si>
    <t>91 Т</t>
  </si>
  <si>
    <t>92 Т</t>
  </si>
  <si>
    <t>93 Т</t>
  </si>
  <si>
    <t>94 Т</t>
  </si>
  <si>
    <t>95 Т</t>
  </si>
  <si>
    <t>96 Т</t>
  </si>
  <si>
    <t>97 Т</t>
  </si>
  <si>
    <t>98 Т</t>
  </si>
  <si>
    <t>99 Т</t>
  </si>
  <si>
    <t>100 Т</t>
  </si>
  <si>
    <t>101 Т</t>
  </si>
  <si>
    <t>102 Т</t>
  </si>
  <si>
    <t>103 Т</t>
  </si>
  <si>
    <t>104 Т</t>
  </si>
  <si>
    <t>105 Т</t>
  </si>
  <si>
    <t>106 Т</t>
  </si>
  <si>
    <t>107 Т</t>
  </si>
  <si>
    <t>108 Т</t>
  </si>
  <si>
    <t>109 Т</t>
  </si>
  <si>
    <t>110 Т</t>
  </si>
  <si>
    <t>111 Т</t>
  </si>
  <si>
    <t>112 Т</t>
  </si>
  <si>
    <t>113 Т</t>
  </si>
  <si>
    <t>114 Т</t>
  </si>
  <si>
    <t>115 Т</t>
  </si>
  <si>
    <t>116 Т</t>
  </si>
  <si>
    <t>117 Т</t>
  </si>
  <si>
    <t>118 Т</t>
  </si>
  <si>
    <t>119 Т</t>
  </si>
  <si>
    <t>120 Т</t>
  </si>
  <si>
    <t>121 Т</t>
  </si>
  <si>
    <t>122 Т</t>
  </si>
  <si>
    <t>123 Т</t>
  </si>
  <si>
    <t>124 Т</t>
  </si>
  <si>
    <t>125 Т</t>
  </si>
  <si>
    <t>126 Т</t>
  </si>
  <si>
    <t>127 Т</t>
  </si>
  <si>
    <t>128 Т</t>
  </si>
  <si>
    <t>129 Т</t>
  </si>
  <si>
    <t>130 Т</t>
  </si>
  <si>
    <t>131 Т</t>
  </si>
  <si>
    <t>132 Т</t>
  </si>
  <si>
    <t>133 Т</t>
  </si>
  <si>
    <t>134 Т</t>
  </si>
  <si>
    <t>135 Т</t>
  </si>
  <si>
    <t>136 Т</t>
  </si>
  <si>
    <t>137 Т</t>
  </si>
  <si>
    <t>138 Т</t>
  </si>
  <si>
    <t>139 Т</t>
  </si>
  <si>
    <t>140 Т</t>
  </si>
  <si>
    <t>141 Т</t>
  </si>
  <si>
    <t>142 Т</t>
  </si>
  <si>
    <t>143 Т</t>
  </si>
  <si>
    <t>144 Т</t>
  </si>
  <si>
    <t>145 Т</t>
  </si>
  <si>
    <t>146 Т</t>
  </si>
  <si>
    <t>147 Т</t>
  </si>
  <si>
    <t>148 Т</t>
  </si>
  <si>
    <t>149 Т</t>
  </si>
  <si>
    <t>150 Т</t>
  </si>
  <si>
    <t>151 Т</t>
  </si>
  <si>
    <t>152 Т</t>
  </si>
  <si>
    <t>153 Т</t>
  </si>
  <si>
    <t>154 Т</t>
  </si>
  <si>
    <t>155 Т</t>
  </si>
  <si>
    <t>156 Т</t>
  </si>
  <si>
    <t>157 Т</t>
  </si>
  <si>
    <t>158 Т</t>
  </si>
  <si>
    <t>159 Т</t>
  </si>
  <si>
    <t>160 Т</t>
  </si>
  <si>
    <t>161 Т</t>
  </si>
  <si>
    <t>162 Т</t>
  </si>
  <si>
    <t>163 Т</t>
  </si>
  <si>
    <t>164 Т</t>
  </si>
  <si>
    <t>165 Т</t>
  </si>
  <si>
    <t>166 Т</t>
  </si>
  <si>
    <t>167 Т</t>
  </si>
  <si>
    <t>168 Т</t>
  </si>
  <si>
    <t>169 Т</t>
  </si>
  <si>
    <t>170 Т</t>
  </si>
  <si>
    <t>171 Т</t>
  </si>
  <si>
    <t>172 Т</t>
  </si>
  <si>
    <t>173 Т</t>
  </si>
  <si>
    <t>174 Т</t>
  </si>
  <si>
    <t>175 Т</t>
  </si>
  <si>
    <t>176 Т</t>
  </si>
  <si>
    <t>177 Т</t>
  </si>
  <si>
    <t>178 Т</t>
  </si>
  <si>
    <t>179 Т</t>
  </si>
  <si>
    <t>180 Т</t>
  </si>
  <si>
    <t>181 Т</t>
  </si>
  <si>
    <t>182 Т</t>
  </si>
  <si>
    <t>183 Т</t>
  </si>
  <si>
    <t>184 Т</t>
  </si>
  <si>
    <t>185 Т</t>
  </si>
  <si>
    <t>186 Т</t>
  </si>
  <si>
    <t>187 Т</t>
  </si>
  <si>
    <t>188 Т</t>
  </si>
  <si>
    <t>189 Т</t>
  </si>
  <si>
    <t>190 Т</t>
  </si>
  <si>
    <t>191 Т</t>
  </si>
  <si>
    <t>192 Т</t>
  </si>
  <si>
    <t>193 Т</t>
  </si>
  <si>
    <t>194 Т</t>
  </si>
  <si>
    <t>195 Т</t>
  </si>
  <si>
    <t>196 Т</t>
  </si>
  <si>
    <t>197 Т</t>
  </si>
  <si>
    <t>198 Т</t>
  </si>
  <si>
    <t>199 Т</t>
  </si>
  <si>
    <t>200 Т</t>
  </si>
  <si>
    <t>201 Т</t>
  </si>
  <si>
    <t>202 Т</t>
  </si>
  <si>
    <t>203 Т</t>
  </si>
  <si>
    <t>204 Т</t>
  </si>
  <si>
    <t>205 Т</t>
  </si>
  <si>
    <t>206 Т</t>
  </si>
  <si>
    <t>207 Т</t>
  </si>
  <si>
    <t>208 Т</t>
  </si>
  <si>
    <t>209 Т</t>
  </si>
  <si>
    <t>210 Т</t>
  </si>
  <si>
    <t>211 Т</t>
  </si>
  <si>
    <t>212 Т</t>
  </si>
  <si>
    <t>213 Т</t>
  </si>
  <si>
    <t>214 Т</t>
  </si>
  <si>
    <t>215 Т</t>
  </si>
  <si>
    <t>216 Т</t>
  </si>
  <si>
    <t>217 Т</t>
  </si>
  <si>
    <t>218 Т</t>
  </si>
  <si>
    <t>219 Т</t>
  </si>
  <si>
    <t>220 Т</t>
  </si>
  <si>
    <t>221 Т</t>
  </si>
  <si>
    <t>222 Т</t>
  </si>
  <si>
    <t>223 Т</t>
  </si>
  <si>
    <t>224 Т</t>
  </si>
  <si>
    <t>225 Т</t>
  </si>
  <si>
    <t>226 Т</t>
  </si>
  <si>
    <t>227 Т</t>
  </si>
  <si>
    <t>228 Т</t>
  </si>
  <si>
    <t>229 Т</t>
  </si>
  <si>
    <t>230 Т</t>
  </si>
  <si>
    <t>231 Т</t>
  </si>
  <si>
    <t>232 Т</t>
  </si>
  <si>
    <t>233 Т</t>
  </si>
  <si>
    <t>234 Т</t>
  </si>
  <si>
    <t>235 Т</t>
  </si>
  <si>
    <t>236 Т</t>
  </si>
  <si>
    <t>237 Т</t>
  </si>
  <si>
    <t>238 Т</t>
  </si>
  <si>
    <t>239 Т</t>
  </si>
  <si>
    <t>240 Т</t>
  </si>
  <si>
    <t>241 Т</t>
  </si>
  <si>
    <t>242 Т</t>
  </si>
  <si>
    <t>243 Т</t>
  </si>
  <si>
    <t>244 Т</t>
  </si>
  <si>
    <t>245 Т</t>
  </si>
  <si>
    <t>246 Т</t>
  </si>
  <si>
    <t>247 Т</t>
  </si>
  <si>
    <t>248 Т</t>
  </si>
  <si>
    <t>249 Т</t>
  </si>
  <si>
    <t>250 Т</t>
  </si>
  <si>
    <t>251 Т</t>
  </si>
  <si>
    <t>252 Т</t>
  </si>
  <si>
    <t>253 Т</t>
  </si>
  <si>
    <t>254 Т</t>
  </si>
  <si>
    <t>255 Т</t>
  </si>
  <si>
    <t>256 Т</t>
  </si>
  <si>
    <t>257 Т</t>
  </si>
  <si>
    <t>258 Т</t>
  </si>
  <si>
    <t>259 Т</t>
  </si>
  <si>
    <t>260 Т</t>
  </si>
  <si>
    <t>261 Т</t>
  </si>
  <si>
    <t>262 Т</t>
  </si>
  <si>
    <t>263 Т</t>
  </si>
  <si>
    <t>264 Т</t>
  </si>
  <si>
    <t>265 Т</t>
  </si>
  <si>
    <t>266 Т</t>
  </si>
  <si>
    <t>267 Т</t>
  </si>
  <si>
    <t>268 Т</t>
  </si>
  <si>
    <t>269 Т</t>
  </si>
  <si>
    <t>270 Т</t>
  </si>
  <si>
    <t>271 Т</t>
  </si>
  <si>
    <t>272 Т</t>
  </si>
  <si>
    <t>273 Т</t>
  </si>
  <si>
    <t>274 Т</t>
  </si>
  <si>
    <t>275 Т</t>
  </si>
  <si>
    <t>276 Т</t>
  </si>
  <si>
    <t>277 Т</t>
  </si>
  <si>
    <t>278 Т</t>
  </si>
  <si>
    <t>279 Т</t>
  </si>
  <si>
    <t>280 Т</t>
  </si>
  <si>
    <t>281 Т</t>
  </si>
  <si>
    <t>282 Т</t>
  </si>
  <si>
    <t>283 Т</t>
  </si>
  <si>
    <t>284 Т</t>
  </si>
  <si>
    <t>285 Т</t>
  </si>
  <si>
    <t>286 Т</t>
  </si>
  <si>
    <t>287 Т</t>
  </si>
  <si>
    <t>288 Т</t>
  </si>
  <si>
    <t>289 Т</t>
  </si>
  <si>
    <t>290 Т</t>
  </si>
  <si>
    <t>291 Т</t>
  </si>
  <si>
    <t>292 Т</t>
  </si>
  <si>
    <t>293 Т</t>
  </si>
  <si>
    <t>294 Т</t>
  </si>
  <si>
    <t>295 Т</t>
  </si>
  <si>
    <t>296 Т</t>
  </si>
  <si>
    <t>297 Т</t>
  </si>
  <si>
    <t>298 Т</t>
  </si>
  <si>
    <t>299 Т</t>
  </si>
  <si>
    <t>300 Т</t>
  </si>
  <si>
    <t>301 Т</t>
  </si>
  <si>
    <t>302 Т</t>
  </si>
  <si>
    <t>303 Т</t>
  </si>
  <si>
    <t>304 Т</t>
  </si>
  <si>
    <t>305 Т</t>
  </si>
  <si>
    <t>306 Т</t>
  </si>
  <si>
    <t>307 Т</t>
  </si>
  <si>
    <t>308 Т</t>
  </si>
  <si>
    <t>309 Т</t>
  </si>
  <si>
    <t>310 Т</t>
  </si>
  <si>
    <t>311 Т</t>
  </si>
  <si>
    <t>312 Т</t>
  </si>
  <si>
    <t>313 Т</t>
  </si>
  <si>
    <t>314 Т</t>
  </si>
  <si>
    <t>315 Т</t>
  </si>
  <si>
    <t>316 Т</t>
  </si>
  <si>
    <t>317 Т</t>
  </si>
  <si>
    <t>318 Т</t>
  </si>
  <si>
    <t>319 Т</t>
  </si>
  <si>
    <t>320 Т</t>
  </si>
  <si>
    <t>321 Т</t>
  </si>
  <si>
    <t>322 Т</t>
  </si>
  <si>
    <t>323 Т</t>
  </si>
  <si>
    <t>324 Т</t>
  </si>
  <si>
    <t>325 Т</t>
  </si>
  <si>
    <t>326 Т</t>
  </si>
  <si>
    <t>327 Т</t>
  </si>
  <si>
    <t>328 Т</t>
  </si>
  <si>
    <t>329 Т</t>
  </si>
  <si>
    <t>330 Т</t>
  </si>
  <si>
    <t>331 Т</t>
  </si>
  <si>
    <t>332 Т</t>
  </si>
  <si>
    <t>333 Т</t>
  </si>
  <si>
    <t>334 Т</t>
  </si>
  <si>
    <t>335 Т</t>
  </si>
  <si>
    <t>336 Т</t>
  </si>
  <si>
    <t>337 Т</t>
  </si>
  <si>
    <t>338 Т</t>
  </si>
  <si>
    <t>339 Т</t>
  </si>
  <si>
    <t>340 Т</t>
  </si>
  <si>
    <t>341 Т</t>
  </si>
  <si>
    <t>342 Т</t>
  </si>
  <si>
    <t>343 Т</t>
  </si>
  <si>
    <t>344 Т</t>
  </si>
  <si>
    <t>345 Т</t>
  </si>
  <si>
    <t>346 Т</t>
  </si>
  <si>
    <t>347 Т</t>
  </si>
  <si>
    <t>348 Т</t>
  </si>
  <si>
    <t>349 Т</t>
  </si>
  <si>
    <t>350 Т</t>
  </si>
  <si>
    <t>351 Т</t>
  </si>
  <si>
    <t>352 Т</t>
  </si>
  <si>
    <t>353 Т</t>
  </si>
  <si>
    <t>354 Т</t>
  </si>
  <si>
    <t>355 Т</t>
  </si>
  <si>
    <t>356 Т</t>
  </si>
  <si>
    <t>357 Т</t>
  </si>
  <si>
    <t>358 Т</t>
  </si>
  <si>
    <t>359 Т</t>
  </si>
  <si>
    <t>360 Т</t>
  </si>
  <si>
    <t>361 Т</t>
  </si>
  <si>
    <t>362 Т</t>
  </si>
  <si>
    <t>363 Т</t>
  </si>
  <si>
    <t>364 Т</t>
  </si>
  <si>
    <t>365 Т</t>
  </si>
  <si>
    <t>366 Т</t>
  </si>
  <si>
    <t>367 Т</t>
  </si>
  <si>
    <t>368 Т</t>
  </si>
  <si>
    <t>369 Т</t>
  </si>
  <si>
    <t>370 Т</t>
  </si>
  <si>
    <t>371 Т</t>
  </si>
  <si>
    <t>372 Т</t>
  </si>
  <si>
    <t>373 Т</t>
  </si>
  <si>
    <t>374 Т</t>
  </si>
  <si>
    <t>375 Т</t>
  </si>
  <si>
    <t>376 Т</t>
  </si>
  <si>
    <t>377 Т</t>
  </si>
  <si>
    <t>378 Т</t>
  </si>
  <si>
    <t>379 Т</t>
  </si>
  <si>
    <t>380 Т</t>
  </si>
  <si>
    <t>381 Т</t>
  </si>
  <si>
    <t>382 Т</t>
  </si>
  <si>
    <t>383 Т</t>
  </si>
  <si>
    <t>384 Т</t>
  </si>
  <si>
    <t>385 Т</t>
  </si>
  <si>
    <t>386 Т</t>
  </si>
  <si>
    <t>387 Т</t>
  </si>
  <si>
    <t>388 Т</t>
  </si>
  <si>
    <t>389 Т</t>
  </si>
  <si>
    <t>390 Т</t>
  </si>
  <si>
    <t>391 Т</t>
  </si>
  <si>
    <t>392 Т</t>
  </si>
  <si>
    <t>393 Т</t>
  </si>
  <si>
    <t>394 Т</t>
  </si>
  <si>
    <t>395 Т</t>
  </si>
  <si>
    <t>396 Т</t>
  </si>
  <si>
    <t>397 Т</t>
  </si>
  <si>
    <t>398 Т</t>
  </si>
  <si>
    <t>399 Т</t>
  </si>
  <si>
    <t>400 Т</t>
  </si>
  <si>
    <t>401 Т</t>
  </si>
  <si>
    <t>402 Т</t>
  </si>
  <si>
    <t>403 Т</t>
  </si>
  <si>
    <t>404 Т</t>
  </si>
  <si>
    <t>405 Т</t>
  </si>
  <si>
    <t>406 Т</t>
  </si>
  <si>
    <t>407 Т</t>
  </si>
  <si>
    <t>408 Т</t>
  </si>
  <si>
    <t>409 Т</t>
  </si>
  <si>
    <t>410 Т</t>
  </si>
  <si>
    <t>411 Т</t>
  </si>
  <si>
    <t>412 Т</t>
  </si>
  <si>
    <t>413 Т</t>
  </si>
  <si>
    <t>414 Т</t>
  </si>
  <si>
    <t>415 Т</t>
  </si>
  <si>
    <t>416 Т</t>
  </si>
  <si>
    <t>417 Т</t>
  </si>
  <si>
    <t>418 Т</t>
  </si>
  <si>
    <t>419 Т</t>
  </si>
  <si>
    <t>420 Т</t>
  </si>
  <si>
    <t>421 Т</t>
  </si>
  <si>
    <t>422 Т</t>
  </si>
  <si>
    <t>423 Т</t>
  </si>
  <si>
    <t>424 Т</t>
  </si>
  <si>
    <t>425 Т</t>
  </si>
  <si>
    <t>426 Т</t>
  </si>
  <si>
    <t>427 Т</t>
  </si>
  <si>
    <t>428 Т</t>
  </si>
  <si>
    <t>429 Т</t>
  </si>
  <si>
    <t>430 Т</t>
  </si>
  <si>
    <t>431 Т</t>
  </si>
  <si>
    <t>432 Т</t>
  </si>
  <si>
    <t>433 Т</t>
  </si>
  <si>
    <t>434 Т</t>
  </si>
  <si>
    <t>435 Т</t>
  </si>
  <si>
    <t>436 Т</t>
  </si>
  <si>
    <t>437 Т</t>
  </si>
  <si>
    <t>438 Т</t>
  </si>
  <si>
    <t>439 Т</t>
  </si>
  <si>
    <t>440 Т</t>
  </si>
  <si>
    <t>441 Т</t>
  </si>
  <si>
    <t>442 Т</t>
  </si>
  <si>
    <t>443 Т</t>
  </si>
  <si>
    <t>444 Т</t>
  </si>
  <si>
    <t>445 Т</t>
  </si>
  <si>
    <t>446 Т</t>
  </si>
  <si>
    <t>447 Т</t>
  </si>
  <si>
    <t>448 Т</t>
  </si>
  <si>
    <t>449 Т</t>
  </si>
  <si>
    <t>450 Т</t>
  </si>
  <si>
    <t>451 Т</t>
  </si>
  <si>
    <t>452 Т</t>
  </si>
  <si>
    <t>453 Т</t>
  </si>
  <si>
    <t>454 Т</t>
  </si>
  <si>
    <t>455 Т</t>
  </si>
  <si>
    <t>456 Т</t>
  </si>
  <si>
    <t>457 Т</t>
  </si>
  <si>
    <t>458 Т</t>
  </si>
  <si>
    <t>459 Т</t>
  </si>
  <si>
    <t>460 Т</t>
  </si>
  <si>
    <t>461 Т</t>
  </si>
  <si>
    <t>462 Т</t>
  </si>
  <si>
    <t>463 Т</t>
  </si>
  <si>
    <t>464 Т</t>
  </si>
  <si>
    <t>465 Т</t>
  </si>
  <si>
    <t>466 Т</t>
  </si>
  <si>
    <t>467 Т</t>
  </si>
  <si>
    <t>468 Т</t>
  </si>
  <si>
    <t>469 Т</t>
  </si>
  <si>
    <t>470 Т</t>
  </si>
  <si>
    <t>471 Т</t>
  </si>
  <si>
    <t>472 Т</t>
  </si>
  <si>
    <t>473 Т</t>
  </si>
  <si>
    <t>474 Т</t>
  </si>
  <si>
    <t>475 Т</t>
  </si>
  <si>
    <t>476 Т</t>
  </si>
  <si>
    <t>477 Т</t>
  </si>
  <si>
    <t>478 Т</t>
  </si>
  <si>
    <t>479 Т</t>
  </si>
  <si>
    <t>480 Т</t>
  </si>
  <si>
    <t>481 Т</t>
  </si>
  <si>
    <t>482 Т</t>
  </si>
  <si>
    <t>483 Т</t>
  </si>
  <si>
    <t>484 Т</t>
  </si>
  <si>
    <t>485 Т</t>
  </si>
  <si>
    <t>486 Т</t>
  </si>
  <si>
    <t>487 Т</t>
  </si>
  <si>
    <t>488 Т</t>
  </si>
  <si>
    <t>489 Т</t>
  </si>
  <si>
    <t>490 Т</t>
  </si>
  <si>
    <t>491 Т</t>
  </si>
  <si>
    <t>492 Т</t>
  </si>
  <si>
    <t>493 Т</t>
  </si>
  <si>
    <t>494 Т</t>
  </si>
  <si>
    <t>495 Т</t>
  </si>
  <si>
    <t>496 Т</t>
  </si>
  <si>
    <t>497 Т</t>
  </si>
  <si>
    <t>498 Т</t>
  </si>
  <si>
    <t>499 Т</t>
  </si>
  <si>
    <t>500 Т</t>
  </si>
  <si>
    <t>501 Т</t>
  </si>
  <si>
    <t>502 Т</t>
  </si>
  <si>
    <t>503 Т</t>
  </si>
  <si>
    <t>504 Т</t>
  </si>
  <si>
    <t>505 Т</t>
  </si>
  <si>
    <t>506 Т</t>
  </si>
  <si>
    <t>507 Т</t>
  </si>
  <si>
    <t>508 Т</t>
  </si>
  <si>
    <t>509 Т</t>
  </si>
  <si>
    <t>510 Т</t>
  </si>
  <si>
    <t>511 Т</t>
  </si>
  <si>
    <t>512 Т</t>
  </si>
  <si>
    <t>513 Т</t>
  </si>
  <si>
    <t>514 Т</t>
  </si>
  <si>
    <t>515 Т</t>
  </si>
  <si>
    <t>516 Т</t>
  </si>
  <si>
    <t>517 Т</t>
  </si>
  <si>
    <t>518 Т</t>
  </si>
  <si>
    <t>519 Т</t>
  </si>
  <si>
    <t>520 Т</t>
  </si>
  <si>
    <t>521 Т</t>
  </si>
  <si>
    <t>522 Т</t>
  </si>
  <si>
    <t>523 Т</t>
  </si>
  <si>
    <t>524 Т</t>
  </si>
  <si>
    <t>525 Т</t>
  </si>
  <si>
    <t>526 Т</t>
  </si>
  <si>
    <t>527 Т</t>
  </si>
  <si>
    <t>528 Т</t>
  </si>
  <si>
    <t>529 Т</t>
  </si>
  <si>
    <t>530 Т</t>
  </si>
  <si>
    <t>531 Т</t>
  </si>
  <si>
    <t>532 Т</t>
  </si>
  <si>
    <t>533 Т</t>
  </si>
  <si>
    <t>534 Т</t>
  </si>
  <si>
    <t>535 Т</t>
  </si>
  <si>
    <t>536 Т</t>
  </si>
  <si>
    <t>537 Т</t>
  </si>
  <si>
    <t>538 Т</t>
  </si>
  <si>
    <t>539 Т</t>
  </si>
  <si>
    <t>540 Т</t>
  </si>
  <si>
    <t>541 Т</t>
  </si>
  <si>
    <t>542 Т</t>
  </si>
  <si>
    <t>543 Т</t>
  </si>
  <si>
    <t>544 Т</t>
  </si>
  <si>
    <t>545 Т</t>
  </si>
  <si>
    <t>546 Т</t>
  </si>
  <si>
    <t>547 Т</t>
  </si>
  <si>
    <t>548 Т</t>
  </si>
  <si>
    <t>549 Т</t>
  </si>
  <si>
    <t>550 Т</t>
  </si>
  <si>
    <t>551 Т</t>
  </si>
  <si>
    <t>552 Т</t>
  </si>
  <si>
    <t>553 Т</t>
  </si>
  <si>
    <t>554 Т</t>
  </si>
  <si>
    <t>555 Т</t>
  </si>
  <si>
    <t>556 Т</t>
  </si>
  <si>
    <t>557 Т</t>
  </si>
  <si>
    <t>558 Т</t>
  </si>
  <si>
    <t>559 Т</t>
  </si>
  <si>
    <t>560 Т</t>
  </si>
  <si>
    <t>561 Т</t>
  </si>
  <si>
    <t>562 Т</t>
  </si>
  <si>
    <t>563 Т</t>
  </si>
  <si>
    <t>564 Т</t>
  </si>
  <si>
    <t>565 Т</t>
  </si>
  <si>
    <t>566 Т</t>
  </si>
  <si>
    <t>567 Т</t>
  </si>
  <si>
    <t>568 Т</t>
  </si>
  <si>
    <t>569 Т</t>
  </si>
  <si>
    <t>570 Т</t>
  </si>
  <si>
    <t>571 Т</t>
  </si>
  <si>
    <t>572 Т</t>
  </si>
  <si>
    <t>573 Т</t>
  </si>
  <si>
    <t>574 Т</t>
  </si>
  <si>
    <t>575 Т</t>
  </si>
  <si>
    <t>576 Т</t>
  </si>
  <si>
    <t>577 Т</t>
  </si>
  <si>
    <t>578 Т</t>
  </si>
  <si>
    <t>579 Т</t>
  </si>
  <si>
    <t>580 Т</t>
  </si>
  <si>
    <t>581 Т</t>
  </si>
  <si>
    <t>582 Т</t>
  </si>
  <si>
    <t>583 Т</t>
  </si>
  <si>
    <t>584 Т</t>
  </si>
  <si>
    <t>585 Т</t>
  </si>
  <si>
    <t>586 Т</t>
  </si>
  <si>
    <t>587 Т</t>
  </si>
  <si>
    <t>588 Т</t>
  </si>
  <si>
    <t>589 Т</t>
  </si>
  <si>
    <t>590 Т</t>
  </si>
  <si>
    <t>591 Т</t>
  </si>
  <si>
    <t>592 Т</t>
  </si>
  <si>
    <t>593 Т</t>
  </si>
  <si>
    <t>594 Т</t>
  </si>
  <si>
    <t>595 Т</t>
  </si>
  <si>
    <t>596 Т</t>
  </si>
  <si>
    <t>597 Т</t>
  </si>
  <si>
    <t>598 Т</t>
  </si>
  <si>
    <t>599 Т</t>
  </si>
  <si>
    <t>600 Т</t>
  </si>
  <si>
    <t>601 Т</t>
  </si>
  <si>
    <t>602 Т</t>
  </si>
  <si>
    <t>603 Т</t>
  </si>
  <si>
    <t>604 Т</t>
  </si>
  <si>
    <t>605 Т</t>
  </si>
  <si>
    <t>606 Т</t>
  </si>
  <si>
    <t>607 Т</t>
  </si>
  <si>
    <t>608 Т</t>
  </si>
  <si>
    <t>609 Т</t>
  </si>
  <si>
    <t>610 Т</t>
  </si>
  <si>
    <t>611 Т</t>
  </si>
  <si>
    <t>612 Т</t>
  </si>
  <si>
    <t>613 Т</t>
  </si>
  <si>
    <t>614 Т</t>
  </si>
  <si>
    <t>615 Т</t>
  </si>
  <si>
    <t>616 Т</t>
  </si>
  <si>
    <t>617 Т</t>
  </si>
  <si>
    <t>618 Т</t>
  </si>
  <si>
    <t>619 Т</t>
  </si>
  <si>
    <t>620 Т</t>
  </si>
  <si>
    <t>621 Т</t>
  </si>
  <si>
    <t>622 Т</t>
  </si>
  <si>
    <t>623 Т</t>
  </si>
  <si>
    <t>624 Т</t>
  </si>
  <si>
    <t>625 Т</t>
  </si>
  <si>
    <t>626 Т</t>
  </si>
  <si>
    <t>627 Т</t>
  </si>
  <si>
    <t>628 Т</t>
  </si>
  <si>
    <t>629 Т</t>
  </si>
  <si>
    <t>630 Т</t>
  </si>
  <si>
    <t>631 Т</t>
  </si>
  <si>
    <t>632 Т</t>
  </si>
  <si>
    <t>633 Т</t>
  </si>
  <si>
    <t>634 Т</t>
  </si>
  <si>
    <t>635 Т</t>
  </si>
  <si>
    <t>636 Т</t>
  </si>
  <si>
    <t>637 Т</t>
  </si>
  <si>
    <t>638 Т</t>
  </si>
  <si>
    <t>639 Т</t>
  </si>
  <si>
    <t>640 Т</t>
  </si>
  <si>
    <t>641 Т</t>
  </si>
  <si>
    <t>642 Т</t>
  </si>
  <si>
    <t>643 Т</t>
  </si>
  <si>
    <t>644 Т</t>
  </si>
  <si>
    <t>645 Т</t>
  </si>
  <si>
    <t>646 Т</t>
  </si>
  <si>
    <t>647 Т</t>
  </si>
  <si>
    <t>648 Т</t>
  </si>
  <si>
    <t>649 Т</t>
  </si>
  <si>
    <t>650 Т</t>
  </si>
  <si>
    <t>651 Т</t>
  </si>
  <si>
    <t>652 Т</t>
  </si>
  <si>
    <t>653 Т</t>
  </si>
  <si>
    <t>654 Т</t>
  </si>
  <si>
    <t>655 Т</t>
  </si>
  <si>
    <t>656 Т</t>
  </si>
  <si>
    <t>657 Т</t>
  </si>
  <si>
    <t>658 Т</t>
  </si>
  <si>
    <t>659 Т</t>
  </si>
  <si>
    <t>660 Т</t>
  </si>
  <si>
    <t>661 Т</t>
  </si>
  <si>
    <t>662 Т</t>
  </si>
  <si>
    <t>663 Т</t>
  </si>
  <si>
    <t>664 Т</t>
  </si>
  <si>
    <t>665 Т</t>
  </si>
  <si>
    <t>666 Т</t>
  </si>
  <si>
    <t>667 Т</t>
  </si>
  <si>
    <t>668 Т</t>
  </si>
  <si>
    <t>669 Т</t>
  </si>
  <si>
    <t>670 Т</t>
  </si>
  <si>
    <t>671 Т</t>
  </si>
  <si>
    <t>672 Т</t>
  </si>
  <si>
    <t>673 Т</t>
  </si>
  <si>
    <t>674 Т</t>
  </si>
  <si>
    <t>675 Т</t>
  </si>
  <si>
    <t>676 Т</t>
  </si>
  <si>
    <t>677 Т</t>
  </si>
  <si>
    <t>678 Т</t>
  </si>
  <si>
    <t>679 Т</t>
  </si>
  <si>
    <t>680 Т</t>
  </si>
  <si>
    <t>681 Т</t>
  </si>
  <si>
    <t>682 Т</t>
  </si>
  <si>
    <t>683 Т</t>
  </si>
  <si>
    <t>684 Т</t>
  </si>
  <si>
    <t>685 Т</t>
  </si>
  <si>
    <t>686 Т</t>
  </si>
  <si>
    <t>687 Т</t>
  </si>
  <si>
    <t>688 Т</t>
  </si>
  <si>
    <t>689 Т</t>
  </si>
  <si>
    <t>690 Т</t>
  </si>
  <si>
    <t>691 Т</t>
  </si>
  <si>
    <t>692 Т</t>
  </si>
  <si>
    <t>693 Т</t>
  </si>
  <si>
    <t>694 Т</t>
  </si>
  <si>
    <t>695 Т</t>
  </si>
  <si>
    <t>696 Т</t>
  </si>
  <si>
    <t>697 Т</t>
  </si>
  <si>
    <t>698 Т</t>
  </si>
  <si>
    <t>699 Т</t>
  </si>
  <si>
    <t>700 Т</t>
  </si>
  <si>
    <t>701 Т</t>
  </si>
  <si>
    <t>702 Т</t>
  </si>
  <si>
    <t>703 Т</t>
  </si>
  <si>
    <t>704 Т</t>
  </si>
  <si>
    <t>705 Т</t>
  </si>
  <si>
    <t>706 Т</t>
  </si>
  <si>
    <t>707 Т</t>
  </si>
  <si>
    <t>708 Т</t>
  </si>
  <si>
    <t>709 Т</t>
  </si>
  <si>
    <t>710 Т</t>
  </si>
  <si>
    <t>711 Т</t>
  </si>
  <si>
    <t>712 Т</t>
  </si>
  <si>
    <t>713 Т</t>
  </si>
  <si>
    <t>714 Т</t>
  </si>
  <si>
    <t>715 Т</t>
  </si>
  <si>
    <t>716 Т</t>
  </si>
  <si>
    <t>717 Т</t>
  </si>
  <si>
    <t>718 Т</t>
  </si>
  <si>
    <t>719 Т</t>
  </si>
  <si>
    <t>720 Т</t>
  </si>
  <si>
    <t>721 Т</t>
  </si>
  <si>
    <t>722 Т</t>
  </si>
  <si>
    <t>723 Т</t>
  </si>
  <si>
    <t>724 Т</t>
  </si>
  <si>
    <t>725 Т</t>
  </si>
  <si>
    <t>726 Т</t>
  </si>
  <si>
    <t>727 Т</t>
  </si>
  <si>
    <t>728 Т</t>
  </si>
  <si>
    <t>729 Т</t>
  </si>
  <si>
    <t>730 Т</t>
  </si>
  <si>
    <t>731 Т</t>
  </si>
  <si>
    <t>732 Т</t>
  </si>
  <si>
    <t>733 Т</t>
  </si>
  <si>
    <t>734 Т</t>
  </si>
  <si>
    <t>735 Т</t>
  </si>
  <si>
    <t>736 Т</t>
  </si>
  <si>
    <t>737 Т</t>
  </si>
  <si>
    <t>738 Т</t>
  </si>
  <si>
    <t>739 Т</t>
  </si>
  <si>
    <t>740 Т</t>
  </si>
  <si>
    <t>741 Т</t>
  </si>
  <si>
    <t>742 Т</t>
  </si>
  <si>
    <t>743 Т</t>
  </si>
  <si>
    <t>744 Т</t>
  </si>
  <si>
    <t>745 Т</t>
  </si>
  <si>
    <t>746 Т</t>
  </si>
  <si>
    <t>747 Т</t>
  </si>
  <si>
    <t>748 Т</t>
  </si>
  <si>
    <t>749 Т</t>
  </si>
  <si>
    <t>750 Т</t>
  </si>
  <si>
    <t>751 Т</t>
  </si>
  <si>
    <t>752 Т</t>
  </si>
  <si>
    <t>753 Т</t>
  </si>
  <si>
    <t>754 Т</t>
  </si>
  <si>
    <t>755 Т</t>
  </si>
  <si>
    <t>756 Т</t>
  </si>
  <si>
    <t>757 Т</t>
  </si>
  <si>
    <t>758 Т</t>
  </si>
  <si>
    <t>759 Т</t>
  </si>
  <si>
    <t>760 Т</t>
  </si>
  <si>
    <t>761 Т</t>
  </si>
  <si>
    <t>762 Т</t>
  </si>
  <si>
    <t>763 Т</t>
  </si>
  <si>
    <t>764 Т</t>
  </si>
  <si>
    <t>765 Т</t>
  </si>
  <si>
    <t>766 Т</t>
  </si>
  <si>
    <t>767 Т</t>
  </si>
  <si>
    <t>768 Т</t>
  </si>
  <si>
    <t>769 Т</t>
  </si>
  <si>
    <t>770 Т</t>
  </si>
  <si>
    <t>771 Т</t>
  </si>
  <si>
    <t>772 Т</t>
  </si>
  <si>
    <t>773 Т</t>
  </si>
  <si>
    <t>774 Т</t>
  </si>
  <si>
    <t>775 Т</t>
  </si>
  <si>
    <t>776 Т</t>
  </si>
  <si>
    <t>777 Т</t>
  </si>
  <si>
    <t>778 Т</t>
  </si>
  <si>
    <t>779 Т</t>
  </si>
  <si>
    <t>780 Т</t>
  </si>
  <si>
    <t>781 Т</t>
  </si>
  <si>
    <t>782 Т</t>
  </si>
  <si>
    <t>783 Т</t>
  </si>
  <si>
    <t>784 Т</t>
  </si>
  <si>
    <t>785 Т</t>
  </si>
  <si>
    <t>786 Т</t>
  </si>
  <si>
    <t>787 Т</t>
  </si>
  <si>
    <t>788 Т</t>
  </si>
  <si>
    <t>789 Т</t>
  </si>
  <si>
    <t>790 Т</t>
  </si>
  <si>
    <t>791 Т</t>
  </si>
  <si>
    <t>792 Т</t>
  </si>
  <si>
    <t>793 Т</t>
  </si>
  <si>
    <t>794 Т</t>
  </si>
  <si>
    <t>795 Т</t>
  </si>
  <si>
    <t>796 Т</t>
  </si>
  <si>
    <t>797 Т</t>
  </si>
  <si>
    <t>798 Т</t>
  </si>
  <si>
    <t>799 Т</t>
  </si>
  <si>
    <t>800 Т</t>
  </si>
  <si>
    <t>801 Т</t>
  </si>
  <si>
    <t>802 Т</t>
  </si>
  <si>
    <t>803 Т</t>
  </si>
  <si>
    <t>804 Т</t>
  </si>
  <si>
    <t>805 Т</t>
  </si>
  <si>
    <t>806 Т</t>
  </si>
  <si>
    <t>807 Т</t>
  </si>
  <si>
    <t>808 Т</t>
  </si>
  <si>
    <t>809 Т</t>
  </si>
  <si>
    <t>810 Т</t>
  </si>
  <si>
    <t>811 Т</t>
  </si>
  <si>
    <t>812 Т</t>
  </si>
  <si>
    <t>813 Т</t>
  </si>
  <si>
    <t>814 Т</t>
  </si>
  <si>
    <t>815 Т</t>
  </si>
  <si>
    <t>816 Т</t>
  </si>
  <si>
    <t>817 Т</t>
  </si>
  <si>
    <t>818 Т</t>
  </si>
  <si>
    <t>819 Т</t>
  </si>
  <si>
    <t>820 Т</t>
  </si>
  <si>
    <t>821 Т</t>
  </si>
  <si>
    <t>822 Т</t>
  </si>
  <si>
    <t>823 Т</t>
  </si>
  <si>
    <t>824 Т</t>
  </si>
  <si>
    <t>825 Т</t>
  </si>
  <si>
    <t>826 Т</t>
  </si>
  <si>
    <t>827 Т</t>
  </si>
  <si>
    <t>828 Т</t>
  </si>
  <si>
    <t>829 Т</t>
  </si>
  <si>
    <t>830 Т</t>
  </si>
  <si>
    <t>831 Т</t>
  </si>
  <si>
    <t>832 Т</t>
  </si>
  <si>
    <t>833 Т</t>
  </si>
  <si>
    <t>834 Т</t>
  </si>
  <si>
    <t>835 Т</t>
  </si>
  <si>
    <t>836 Т</t>
  </si>
  <si>
    <t>837 Т</t>
  </si>
  <si>
    <t>838 Т</t>
  </si>
  <si>
    <t>839 Т</t>
  </si>
  <si>
    <t>840 Т</t>
  </si>
  <si>
    <t>841 Т</t>
  </si>
  <si>
    <t>842 Т</t>
  </si>
  <si>
    <t>843 Т</t>
  </si>
  <si>
    <t>844 Т</t>
  </si>
  <si>
    <t>845 Т</t>
  </si>
  <si>
    <t>846 Т</t>
  </si>
  <si>
    <t>847 Т</t>
  </si>
  <si>
    <t>848 Т</t>
  </si>
  <si>
    <t>849 Т</t>
  </si>
  <si>
    <t>850 Т</t>
  </si>
  <si>
    <t>851 Т</t>
  </si>
  <si>
    <t>852 Т</t>
  </si>
  <si>
    <t>853 Т</t>
  </si>
  <si>
    <t>854 Т</t>
  </si>
  <si>
    <t>855 Т</t>
  </si>
  <si>
    <t>856 Т</t>
  </si>
  <si>
    <t>857 Т</t>
  </si>
  <si>
    <t>858 Т</t>
  </si>
  <si>
    <t>859 Т</t>
  </si>
  <si>
    <t>860 Т</t>
  </si>
  <si>
    <t>861 Т</t>
  </si>
  <si>
    <t>862 Т</t>
  </si>
  <si>
    <t>863 Т</t>
  </si>
  <si>
    <t>864 Т</t>
  </si>
  <si>
    <t>865 Т</t>
  </si>
  <si>
    <t>866 Т</t>
  </si>
  <si>
    <t>867 Т</t>
  </si>
  <si>
    <t>868 Т</t>
  </si>
  <si>
    <t>869 Т</t>
  </si>
  <si>
    <t>870 Т</t>
  </si>
  <si>
    <t>871 Т</t>
  </si>
  <si>
    <t>872 Т</t>
  </si>
  <si>
    <t>873 Т</t>
  </si>
  <si>
    <t>874 Т</t>
  </si>
  <si>
    <t>875 Т</t>
  </si>
  <si>
    <t>876 Т</t>
  </si>
  <si>
    <t>877 Т</t>
  </si>
  <si>
    <t>878 Т</t>
  </si>
  <si>
    <t>879 Т</t>
  </si>
  <si>
    <t>880 Т</t>
  </si>
  <si>
    <t>881 Т</t>
  </si>
  <si>
    <t>882 Т</t>
  </si>
  <si>
    <t>883 Т</t>
  </si>
  <si>
    <t>884 Т</t>
  </si>
  <si>
    <t>885 Т</t>
  </si>
  <si>
    <t>886 Т</t>
  </si>
  <si>
    <t>887 Т</t>
  </si>
  <si>
    <t>888 Т</t>
  </si>
  <si>
    <t>889 Т</t>
  </si>
  <si>
    <t>890 Т</t>
  </si>
  <si>
    <t>891 Т</t>
  </si>
  <si>
    <t>892 Т</t>
  </si>
  <si>
    <t>893 Т</t>
  </si>
  <si>
    <t>894 Т</t>
  </si>
  <si>
    <t>895 Т</t>
  </si>
  <si>
    <t>896 Т</t>
  </si>
  <si>
    <t>897 Т</t>
  </si>
  <si>
    <t>898 Т</t>
  </si>
  <si>
    <t>899 Т</t>
  </si>
  <si>
    <t>900 Т</t>
  </si>
  <si>
    <t>901 Т</t>
  </si>
  <si>
    <t>902 Т</t>
  </si>
  <si>
    <t>903 Т</t>
  </si>
  <si>
    <t>904 Т</t>
  </si>
  <si>
    <t>905 Т</t>
  </si>
  <si>
    <t>906 Т</t>
  </si>
  <si>
    <t>907 Т</t>
  </si>
  <si>
    <t>908 Т</t>
  </si>
  <si>
    <t>909 Т</t>
  </si>
  <si>
    <t>910 Т</t>
  </si>
  <si>
    <t>911 Т</t>
  </si>
  <si>
    <t>912 Т</t>
  </si>
  <si>
    <t>913 Т</t>
  </si>
  <si>
    <t>914 Т</t>
  </si>
  <si>
    <t>915 Т</t>
  </si>
  <si>
    <t>916 Т</t>
  </si>
  <si>
    <t>917 Т</t>
  </si>
  <si>
    <t>918 Т</t>
  </si>
  <si>
    <t>919 Т</t>
  </si>
  <si>
    <t>920 Т</t>
  </si>
  <si>
    <t>921 Т</t>
  </si>
  <si>
    <t>922 Т</t>
  </si>
  <si>
    <t>923 Т</t>
  </si>
  <si>
    <t>924 Т</t>
  </si>
  <si>
    <t>925 Т</t>
  </si>
  <si>
    <t>926 Т</t>
  </si>
  <si>
    <t>927 Т</t>
  </si>
  <si>
    <t>928 Т</t>
  </si>
  <si>
    <t>929 Т</t>
  </si>
  <si>
    <t>930 Т</t>
  </si>
  <si>
    <t>931 Т</t>
  </si>
  <si>
    <t>932 Т</t>
  </si>
  <si>
    <t>933 Т</t>
  </si>
  <si>
    <t>934 Т</t>
  </si>
  <si>
    <t>935 Т</t>
  </si>
  <si>
    <t>936 Т</t>
  </si>
  <si>
    <t>937 Т</t>
  </si>
  <si>
    <t>938 Т</t>
  </si>
  <si>
    <t>939 Т</t>
  </si>
  <si>
    <t>940 Т</t>
  </si>
  <si>
    <t>941 Т</t>
  </si>
  <si>
    <t>942 Т</t>
  </si>
  <si>
    <t>943 Т</t>
  </si>
  <si>
    <t>944 Т</t>
  </si>
  <si>
    <t>945 Т</t>
  </si>
  <si>
    <t>946 Т</t>
  </si>
  <si>
    <t>947 Т</t>
  </si>
  <si>
    <t>948 Т</t>
  </si>
  <si>
    <t>949 Т</t>
  </si>
  <si>
    <t>950 Т</t>
  </si>
  <si>
    <t>951 Т</t>
  </si>
  <si>
    <t>952 Т</t>
  </si>
  <si>
    <t>953 Т</t>
  </si>
  <si>
    <t>954 Т</t>
  </si>
  <si>
    <t>955 Т</t>
  </si>
  <si>
    <t>956 Т</t>
  </si>
  <si>
    <t>957 Т</t>
  </si>
  <si>
    <t>958 Т</t>
  </si>
  <si>
    <t>959 Т</t>
  </si>
  <si>
    <t>960 Т</t>
  </si>
  <si>
    <t>961 Т</t>
  </si>
  <si>
    <t>962 Т</t>
  </si>
  <si>
    <t>963 Т</t>
  </si>
  <si>
    <t>964 Т</t>
  </si>
  <si>
    <t>965 Т</t>
  </si>
  <si>
    <t>966 Т</t>
  </si>
  <si>
    <t>967 Т</t>
  </si>
  <si>
    <t>968 Т</t>
  </si>
  <si>
    <t>969 Т</t>
  </si>
  <si>
    <t>970 Т</t>
  </si>
  <si>
    <t>971 Т</t>
  </si>
  <si>
    <t>972 Т</t>
  </si>
  <si>
    <t>973 Т</t>
  </si>
  <si>
    <t>974 Т</t>
  </si>
  <si>
    <t>975 Т</t>
  </si>
  <si>
    <t>976 Т</t>
  </si>
  <si>
    <t>977 Т</t>
  </si>
  <si>
    <t>978 Т</t>
  </si>
  <si>
    <t>979 Т</t>
  </si>
  <si>
    <t>980 Т</t>
  </si>
  <si>
    <t>981 Т</t>
  </si>
  <si>
    <t>982 Т</t>
  </si>
  <si>
    <t>983 Т</t>
  </si>
  <si>
    <t>984 Т</t>
  </si>
  <si>
    <t>985 Т</t>
  </si>
  <si>
    <t>986 Т</t>
  </si>
  <si>
    <t>987 Т</t>
  </si>
  <si>
    <t>988 Т</t>
  </si>
  <si>
    <t>989 Т</t>
  </si>
  <si>
    <t>990 Т</t>
  </si>
  <si>
    <t>991 Т</t>
  </si>
  <si>
    <t>992 Т</t>
  </si>
  <si>
    <t>993 Т</t>
  </si>
  <si>
    <t>994 Т</t>
  </si>
  <si>
    <t>995 Т</t>
  </si>
  <si>
    <t>996 Т</t>
  </si>
  <si>
    <t>997 Т</t>
  </si>
  <si>
    <t>998 Т</t>
  </si>
  <si>
    <t>999 Т</t>
  </si>
  <si>
    <t>1000 Т</t>
  </si>
  <si>
    <t>1001 Т</t>
  </si>
  <si>
    <t>1002 Т</t>
  </si>
  <si>
    <t>1003 Т</t>
  </si>
  <si>
    <t>1004 Т</t>
  </si>
  <si>
    <t>1005 Т</t>
  </si>
  <si>
    <t>1006 Т</t>
  </si>
  <si>
    <t>1007 Т</t>
  </si>
  <si>
    <t>1008 Т</t>
  </si>
  <si>
    <t>1009 Т</t>
  </si>
  <si>
    <t>1010 Т</t>
  </si>
  <si>
    <t>1011 Т</t>
  </si>
  <si>
    <t>1012 Т</t>
  </si>
  <si>
    <t>1013 Т</t>
  </si>
  <si>
    <t>1014 Т</t>
  </si>
  <si>
    <t>1015 Т</t>
  </si>
  <si>
    <t>1016 Т</t>
  </si>
  <si>
    <t>1017 Т</t>
  </si>
  <si>
    <t>1018 Т</t>
  </si>
  <si>
    <t>1019 Т</t>
  </si>
  <si>
    <t>1020 Т</t>
  </si>
  <si>
    <t>1021 Т</t>
  </si>
  <si>
    <t>1022 Т</t>
  </si>
  <si>
    <t>1023 Т</t>
  </si>
  <si>
    <t>1024 Т</t>
  </si>
  <si>
    <t>1025 Т</t>
  </si>
  <si>
    <t>1026 Т</t>
  </si>
  <si>
    <t>1027 Т</t>
  </si>
  <si>
    <t>1028 Т</t>
  </si>
  <si>
    <t>1029 Т</t>
  </si>
  <si>
    <t>1030 Т</t>
  </si>
  <si>
    <t>1031 Т</t>
  </si>
  <si>
    <t>1032 Т</t>
  </si>
  <si>
    <t>1033 Т</t>
  </si>
  <si>
    <t>1034 Т</t>
  </si>
  <si>
    <t>1035 Т</t>
  </si>
  <si>
    <t>1036 Т</t>
  </si>
  <si>
    <t>1037 Т</t>
  </si>
  <si>
    <t>1038 Т</t>
  </si>
  <si>
    <t>1039 Т</t>
  </si>
  <si>
    <t>1040 Т</t>
  </si>
  <si>
    <t>1041 Т</t>
  </si>
  <si>
    <t>1042 Т</t>
  </si>
  <si>
    <t>1043 Т</t>
  </si>
  <si>
    <t>1044 Т</t>
  </si>
  <si>
    <t>1045 Т</t>
  </si>
  <si>
    <t>1046 Т</t>
  </si>
  <si>
    <t>1047 Т</t>
  </si>
  <si>
    <t>1048 Т</t>
  </si>
  <si>
    <t>1049 Т</t>
  </si>
  <si>
    <t>1050 Т</t>
  </si>
  <si>
    <t>1051 Т</t>
  </si>
  <si>
    <t>1052 Т</t>
  </si>
  <si>
    <t>1053 Т</t>
  </si>
  <si>
    <t>1054 Т</t>
  </si>
  <si>
    <t>1055 Т</t>
  </si>
  <si>
    <t>1056 Т</t>
  </si>
  <si>
    <t>1057 Т</t>
  </si>
  <si>
    <t>1058 Т</t>
  </si>
  <si>
    <t>1059 Т</t>
  </si>
  <si>
    <t>1060 Т</t>
  </si>
  <si>
    <t>1061 Т</t>
  </si>
  <si>
    <t>1062 Т</t>
  </si>
  <si>
    <t>1063 Т</t>
  </si>
  <si>
    <t>1064 Т</t>
  </si>
  <si>
    <t>1065 Т</t>
  </si>
  <si>
    <t>1066 Т</t>
  </si>
  <si>
    <t>1067 Т</t>
  </si>
  <si>
    <t>1068 Т</t>
  </si>
  <si>
    <t>1069 Т</t>
  </si>
  <si>
    <t>1070 Т</t>
  </si>
  <si>
    <t>1071 Т</t>
  </si>
  <si>
    <t>1072 Т</t>
  </si>
  <si>
    <t>1073 Т</t>
  </si>
  <si>
    <t>1074 Т</t>
  </si>
  <si>
    <t>1075 Т</t>
  </si>
  <si>
    <t>1076 Т</t>
  </si>
  <si>
    <t>1077 Т</t>
  </si>
  <si>
    <t>1078 Т</t>
  </si>
  <si>
    <t>1079 Т</t>
  </si>
  <si>
    <t>1080 Т</t>
  </si>
  <si>
    <t>1081 Т</t>
  </si>
  <si>
    <t>1082 Т</t>
  </si>
  <si>
    <t>1083 Т</t>
  </si>
  <si>
    <t>1084 Т</t>
  </si>
  <si>
    <t>1085 Т</t>
  </si>
  <si>
    <t>1086 Т</t>
  </si>
  <si>
    <t>1087 Т</t>
  </si>
  <si>
    <t>1088 Т</t>
  </si>
  <si>
    <t>1089 Т</t>
  </si>
  <si>
    <t>1090 Т</t>
  </si>
  <si>
    <t>1091 Т</t>
  </si>
  <si>
    <t>1092 Т</t>
  </si>
  <si>
    <t>1093 Т</t>
  </si>
  <si>
    <t>1094 Т</t>
  </si>
  <si>
    <t>1095 Т</t>
  </si>
  <si>
    <t>1096 Т</t>
  </si>
  <si>
    <t>1097 Т</t>
  </si>
  <si>
    <t>1098 Т</t>
  </si>
  <si>
    <t>1099 Т</t>
  </si>
  <si>
    <t>1100 Т</t>
  </si>
  <si>
    <t>1101 Т</t>
  </si>
  <si>
    <t>1102 Т</t>
  </si>
  <si>
    <t>1103 Т</t>
  </si>
  <si>
    <t>1104 Т</t>
  </si>
  <si>
    <t>1105 Т</t>
  </si>
  <si>
    <t>1106 Т</t>
  </si>
  <si>
    <t>1107 Т</t>
  </si>
  <si>
    <t>1108 Т</t>
  </si>
  <si>
    <t>1109 Т</t>
  </si>
  <si>
    <t>1110 Т</t>
  </si>
  <si>
    <t>1111 Т</t>
  </si>
  <si>
    <t>1112 Т</t>
  </si>
  <si>
    <t>1113 Т</t>
  </si>
  <si>
    <t>1114 Т</t>
  </si>
  <si>
    <t>1115 Т</t>
  </si>
  <si>
    <t>1116 Т</t>
  </si>
  <si>
    <t>1117 Т</t>
  </si>
  <si>
    <t>1118 Т</t>
  </si>
  <si>
    <t>1119 Т</t>
  </si>
  <si>
    <t>1120 Т</t>
  </si>
  <si>
    <t>1121 Т</t>
  </si>
  <si>
    <t>1122 Т</t>
  </si>
  <si>
    <t>1123 Т</t>
  </si>
  <si>
    <t>1124 Т</t>
  </si>
  <si>
    <t>1125 Т</t>
  </si>
  <si>
    <t>1126 Т</t>
  </si>
  <si>
    <t>1127 Т</t>
  </si>
  <si>
    <t>1128 Т</t>
  </si>
  <si>
    <t>1129 Т</t>
  </si>
  <si>
    <t>1130 Т</t>
  </si>
  <si>
    <t>1131 Т</t>
  </si>
  <si>
    <t>1132 Т</t>
  </si>
  <si>
    <t>1133 Т</t>
  </si>
  <si>
    <t>1134 Т</t>
  </si>
  <si>
    <t>1135 Т</t>
  </si>
  <si>
    <t>1136 Т</t>
  </si>
  <si>
    <t>1137 Т</t>
  </si>
  <si>
    <t>1138 Т</t>
  </si>
  <si>
    <t>1139 Т</t>
  </si>
  <si>
    <t>1140 Т</t>
  </si>
  <si>
    <t>1141 Т</t>
  </si>
  <si>
    <t>1142 Т</t>
  </si>
  <si>
    <t>1143 Т</t>
  </si>
  <si>
    <t>1144 Т</t>
  </si>
  <si>
    <t>1145 Т</t>
  </si>
  <si>
    <t>1146 Т</t>
  </si>
  <si>
    <t>1147 Т</t>
  </si>
  <si>
    <t>1148 Т</t>
  </si>
  <si>
    <t>1149 Т</t>
  </si>
  <si>
    <t>1150 Т</t>
  </si>
  <si>
    <t>1151 Т</t>
  </si>
  <si>
    <t>1152 Т</t>
  </si>
  <si>
    <t>1153 Т</t>
  </si>
  <si>
    <t>1154 Т</t>
  </si>
  <si>
    <t>1155 Т</t>
  </si>
  <si>
    <t>1156 Т</t>
  </si>
  <si>
    <t>1157 Т</t>
  </si>
  <si>
    <t>1158 Т</t>
  </si>
  <si>
    <t>1159 Т</t>
  </si>
  <si>
    <t>1160 Т</t>
  </si>
  <si>
    <t>1161 Т</t>
  </si>
  <si>
    <t>1162 Т</t>
  </si>
  <si>
    <t>1163 Т</t>
  </si>
  <si>
    <t>1164 Т</t>
  </si>
  <si>
    <t>1165 Т</t>
  </si>
  <si>
    <t>1166 Т</t>
  </si>
  <si>
    <t>1167 Т</t>
  </si>
  <si>
    <t>1168 Т</t>
  </si>
  <si>
    <t>1169 Т</t>
  </si>
  <si>
    <t>1170 Т</t>
  </si>
  <si>
    <t>1171 Т</t>
  </si>
  <si>
    <t>1172 Т</t>
  </si>
  <si>
    <t>1173 Т</t>
  </si>
  <si>
    <t>1174 Т</t>
  </si>
  <si>
    <t>1175 Т</t>
  </si>
  <si>
    <t>1176 Т</t>
  </si>
  <si>
    <t>1177 Т</t>
  </si>
  <si>
    <t>1178 Т</t>
  </si>
  <si>
    <t>1179 Т</t>
  </si>
  <si>
    <t>1180 Т</t>
  </si>
  <si>
    <t>1181 Т</t>
  </si>
  <si>
    <t>1182 Т</t>
  </si>
  <si>
    <t>1183 Т</t>
  </si>
  <si>
    <t>1184 Т</t>
  </si>
  <si>
    <t>1185 Т</t>
  </si>
  <si>
    <t>1186 Т</t>
  </si>
  <si>
    <t>1187 Т</t>
  </si>
  <si>
    <t>1188 Т</t>
  </si>
  <si>
    <t>1189 Т</t>
  </si>
  <si>
    <t>1190 Т</t>
  </si>
  <si>
    <t>1191 Т</t>
  </si>
  <si>
    <t>1192 Т</t>
  </si>
  <si>
    <t>1193 Т</t>
  </si>
  <si>
    <t>1194 Т</t>
  </si>
  <si>
    <t>1195 Т</t>
  </si>
  <si>
    <t>1196 Т</t>
  </si>
  <si>
    <t>1197 Т</t>
  </si>
  <si>
    <t>1198 Т</t>
  </si>
  <si>
    <t>1199 Т</t>
  </si>
  <si>
    <t>1200 Т</t>
  </si>
  <si>
    <t>1201 Т</t>
  </si>
  <si>
    <t>1202 Т</t>
  </si>
  <si>
    <t>1203 Т</t>
  </si>
  <si>
    <t>1204 Т</t>
  </si>
  <si>
    <t>1205 Т</t>
  </si>
  <si>
    <t>1206 Т</t>
  </si>
  <si>
    <t>1207 Т</t>
  </si>
  <si>
    <t>1208 Т</t>
  </si>
  <si>
    <t>1209 Т</t>
  </si>
  <si>
    <t>1210 Т</t>
  </si>
  <si>
    <t>1211 Т</t>
  </si>
  <si>
    <t>1212 Т</t>
  </si>
  <si>
    <t>1213 Т</t>
  </si>
  <si>
    <t>1214 Т</t>
  </si>
  <si>
    <t>1215 Т</t>
  </si>
  <si>
    <t>1216 Т</t>
  </si>
  <si>
    <t>1217 Т</t>
  </si>
  <si>
    <t>1218 Т</t>
  </si>
  <si>
    <t>1219 Т</t>
  </si>
  <si>
    <t>1220 Т</t>
  </si>
  <si>
    <t>1221 Т</t>
  </si>
  <si>
    <t>1222 Т</t>
  </si>
  <si>
    <t>1223 Т</t>
  </si>
  <si>
    <t>1224 Т</t>
  </si>
  <si>
    <t>1225 Т</t>
  </si>
  <si>
    <t>1226 Т</t>
  </si>
  <si>
    <t>1227 Т</t>
  </si>
  <si>
    <t>1228 Т</t>
  </si>
  <si>
    <t>1229 Т</t>
  </si>
  <si>
    <t>1230 Т</t>
  </si>
  <si>
    <t>1231 Т</t>
  </si>
  <si>
    <t>1232 Т</t>
  </si>
  <si>
    <t>1233 Т</t>
  </si>
  <si>
    <t>1234 Т</t>
  </si>
  <si>
    <t>1235 Т</t>
  </si>
  <si>
    <t>1236 Т</t>
  </si>
  <si>
    <t>1237 Т</t>
  </si>
  <si>
    <t>1238 Т</t>
  </si>
  <si>
    <t>1239 Т</t>
  </si>
  <si>
    <t>1240 Т</t>
  </si>
  <si>
    <t>1241 Т</t>
  </si>
  <si>
    <t>1242 Т</t>
  </si>
  <si>
    <t>1243 Т</t>
  </si>
  <si>
    <t>1244 Т</t>
  </si>
  <si>
    <t>1245 Т</t>
  </si>
  <si>
    <t>1246 Т</t>
  </si>
  <si>
    <t>1247 Т</t>
  </si>
  <si>
    <t>1248 Т</t>
  </si>
  <si>
    <t>1249 Т</t>
  </si>
  <si>
    <t>1250 Т</t>
  </si>
  <si>
    <t>1251 Т</t>
  </si>
  <si>
    <t>1252 Т</t>
  </si>
  <si>
    <t>1253 Т</t>
  </si>
  <si>
    <t>1254 Т</t>
  </si>
  <si>
    <t>1255 Т</t>
  </si>
  <si>
    <t>1256 Т</t>
  </si>
  <si>
    <t>1257 Т</t>
  </si>
  <si>
    <t>1258 Т</t>
  </si>
  <si>
    <t>1259 Т</t>
  </si>
  <si>
    <t>1260 Т</t>
  </si>
  <si>
    <t>1261 Т</t>
  </si>
  <si>
    <t>1262 Т</t>
  </si>
  <si>
    <t>1263 Т</t>
  </si>
  <si>
    <t>1264 Т</t>
  </si>
  <si>
    <t>1265 Т</t>
  </si>
  <si>
    <t>1266 Т</t>
  </si>
  <si>
    <t>1267 Т</t>
  </si>
  <si>
    <t>1268 Т</t>
  </si>
  <si>
    <t>1269 Т</t>
  </si>
  <si>
    <t>1270 Т</t>
  </si>
  <si>
    <t>1271 Т</t>
  </si>
  <si>
    <t>1272 Т</t>
  </si>
  <si>
    <t>1273 Т</t>
  </si>
  <si>
    <t>1274 Т</t>
  </si>
  <si>
    <t>1275 Т</t>
  </si>
  <si>
    <t>1276 Т</t>
  </si>
  <si>
    <t>1277 Т</t>
  </si>
  <si>
    <t>1278 Т</t>
  </si>
  <si>
    <t>1279 Т</t>
  </si>
  <si>
    <t>1280 Т</t>
  </si>
  <si>
    <t>1281 Т</t>
  </si>
  <si>
    <t>1282 Т</t>
  </si>
  <si>
    <t>1283 Т</t>
  </si>
  <si>
    <t>1284 Т</t>
  </si>
  <si>
    <t>1285 Т</t>
  </si>
  <si>
    <t>1286 Т</t>
  </si>
  <si>
    <t>1287 Т</t>
  </si>
  <si>
    <t>1288 Т</t>
  </si>
  <si>
    <t>1289 Т</t>
  </si>
  <si>
    <t>1290 Т</t>
  </si>
  <si>
    <t>1291 Т</t>
  </si>
  <si>
    <t>1292 Т</t>
  </si>
  <si>
    <t>1293 Т</t>
  </si>
  <si>
    <t>1294 Т</t>
  </si>
  <si>
    <t>1295 Т</t>
  </si>
  <si>
    <t>1296 Т</t>
  </si>
  <si>
    <t>1297 Т</t>
  </si>
  <si>
    <t>1298 Т</t>
  </si>
  <si>
    <t>1299 Т</t>
  </si>
  <si>
    <t>1300 Т</t>
  </si>
  <si>
    <t>1301 Т</t>
  </si>
  <si>
    <t>1302 Т</t>
  </si>
  <si>
    <t>1303 Т</t>
  </si>
  <si>
    <t>1304 Т</t>
  </si>
  <si>
    <t>1305 Т</t>
  </si>
  <si>
    <t>1306 Т</t>
  </si>
  <si>
    <t>1307 Т</t>
  </si>
  <si>
    <t>1308 Т</t>
  </si>
  <si>
    <t>1309 Т</t>
  </si>
  <si>
    <t>1310 Т</t>
  </si>
  <si>
    <t>1311 Т</t>
  </si>
  <si>
    <t>1312 Т</t>
  </si>
  <si>
    <t>1313 Т</t>
  </si>
  <si>
    <t>1314 Т</t>
  </si>
  <si>
    <t>1315 Т</t>
  </si>
  <si>
    <t>1316 Т</t>
  </si>
  <si>
    <t>1317 Т</t>
  </si>
  <si>
    <t>1318 Т</t>
  </si>
  <si>
    <t>1319 Т</t>
  </si>
  <si>
    <t>1320 Т</t>
  </si>
  <si>
    <t>1321 Т</t>
  </si>
  <si>
    <t>1322 Т</t>
  </si>
  <si>
    <t>1323 Т</t>
  </si>
  <si>
    <t>1324 Т</t>
  </si>
  <si>
    <t>1325 Т</t>
  </si>
  <si>
    <t>1326 Т</t>
  </si>
  <si>
    <t>1327 Т</t>
  </si>
  <si>
    <t>1328 Т</t>
  </si>
  <si>
    <t>1329 Т</t>
  </si>
  <si>
    <t>1330 Т</t>
  </si>
  <si>
    <t>1331 Т</t>
  </si>
  <si>
    <t>1332 Т</t>
  </si>
  <si>
    <t>1333 Т</t>
  </si>
  <si>
    <t>1334 Т</t>
  </si>
  <si>
    <t>1335 Т</t>
  </si>
  <si>
    <t>1336 Т</t>
  </si>
  <si>
    <t>1337 Т</t>
  </si>
  <si>
    <t>1338 Т</t>
  </si>
  <si>
    <t>1339 Т</t>
  </si>
  <si>
    <t>1340 Т</t>
  </si>
  <si>
    <t>1341 Т</t>
  </si>
  <si>
    <t>1342 Т</t>
  </si>
  <si>
    <t>1343 Т</t>
  </si>
  <si>
    <t>1344 Т</t>
  </si>
  <si>
    <t>1345 Т</t>
  </si>
  <si>
    <t>1346 Т</t>
  </si>
  <si>
    <t>1347 Т</t>
  </si>
  <si>
    <t>1348 Т</t>
  </si>
  <si>
    <t>1349 Т</t>
  </si>
  <si>
    <t>1350 Т</t>
  </si>
  <si>
    <t>1351 Т</t>
  </si>
  <si>
    <t>1352 Т</t>
  </si>
  <si>
    <t>1353 Т</t>
  </si>
  <si>
    <t>1354 Т</t>
  </si>
  <si>
    <t>1355 Т</t>
  </si>
  <si>
    <t>1356 Т</t>
  </si>
  <si>
    <t>1357 Т</t>
  </si>
  <si>
    <t>1358 Т</t>
  </si>
  <si>
    <t>1359 Т</t>
  </si>
  <si>
    <t>1360 Т</t>
  </si>
  <si>
    <t>1361 Т</t>
  </si>
  <si>
    <t>1362 Т</t>
  </si>
  <si>
    <t>1363 Т</t>
  </si>
  <si>
    <t>1364 Т</t>
  </si>
  <si>
    <t>1365 Т</t>
  </si>
  <si>
    <t>1366 Т</t>
  </si>
  <si>
    <t>1367 Т</t>
  </si>
  <si>
    <t>1368 Т</t>
  </si>
  <si>
    <t>1369 Т</t>
  </si>
  <si>
    <t>1370 Т</t>
  </si>
  <si>
    <t>1371 Т</t>
  </si>
  <si>
    <t>1372 Т</t>
  </si>
  <si>
    <t>1373 Т</t>
  </si>
  <si>
    <t>1374 Т</t>
  </si>
  <si>
    <t>1375 Т</t>
  </si>
  <si>
    <t>1376 Т</t>
  </si>
  <si>
    <t>1377 Т</t>
  </si>
  <si>
    <t>1378 Т</t>
  </si>
  <si>
    <t>1379 Т</t>
  </si>
  <si>
    <t>1380 Т</t>
  </si>
  <si>
    <t>1381 Т</t>
  </si>
  <si>
    <t>1382 Т</t>
  </si>
  <si>
    <t>1383 Т</t>
  </si>
  <si>
    <t>1384 Т</t>
  </si>
  <si>
    <t>1385 Т</t>
  </si>
  <si>
    <t>1386 Т</t>
  </si>
  <si>
    <t>1387 Т</t>
  </si>
  <si>
    <t>1388 Т</t>
  </si>
  <si>
    <t>1389 Т</t>
  </si>
  <si>
    <t>1390 Т</t>
  </si>
  <si>
    <t>1391 Т</t>
  </si>
  <si>
    <t>1392 Т</t>
  </si>
  <si>
    <t>1393 Т</t>
  </si>
  <si>
    <t>1394 Т</t>
  </si>
  <si>
    <t>1395 Т</t>
  </si>
  <si>
    <t>1396 Т</t>
  </si>
  <si>
    <t>1397 Т</t>
  </si>
  <si>
    <t>1398 Т</t>
  </si>
  <si>
    <t>1399 Т</t>
  </si>
  <si>
    <t>1400 Т</t>
  </si>
  <si>
    <t>1401 Т</t>
  </si>
  <si>
    <t>1402 Т</t>
  </si>
  <si>
    <t>1403 Т</t>
  </si>
  <si>
    <t>1404 Т</t>
  </si>
  <si>
    <t>1405 Т</t>
  </si>
  <si>
    <t>1406 Т</t>
  </si>
  <si>
    <t>1407 Т</t>
  </si>
  <si>
    <t>1408 Т</t>
  </si>
  <si>
    <t>1409 Т</t>
  </si>
  <si>
    <t>1410 Т</t>
  </si>
  <si>
    <t>1411 Т</t>
  </si>
  <si>
    <t>1412 Т</t>
  </si>
  <si>
    <t>1413 Т</t>
  </si>
  <si>
    <t>1414 Т</t>
  </si>
  <si>
    <t>1415 Т</t>
  </si>
  <si>
    <t>1416 Т</t>
  </si>
  <si>
    <t>1417 Т</t>
  </si>
  <si>
    <t>1418 Т</t>
  </si>
  <si>
    <t>1419 Т</t>
  </si>
  <si>
    <t>1420 Т</t>
  </si>
  <si>
    <t>1421 Т</t>
  </si>
  <si>
    <t>1422 Т</t>
  </si>
  <si>
    <t>1423 Т</t>
  </si>
  <si>
    <t>1424 Т</t>
  </si>
  <si>
    <t>1425 Т</t>
  </si>
  <si>
    <t>1426 Т</t>
  </si>
  <si>
    <t>1427 Т</t>
  </si>
  <si>
    <t>1428 Т</t>
  </si>
  <si>
    <t>1429 Т</t>
  </si>
  <si>
    <t>1430 Т</t>
  </si>
  <si>
    <t>1431 Т</t>
  </si>
  <si>
    <t>1432 Т</t>
  </si>
  <si>
    <t>1433 Т</t>
  </si>
  <si>
    <t>1434 Т</t>
  </si>
  <si>
    <t>1435 Т</t>
  </si>
  <si>
    <t>1436 Т</t>
  </si>
  <si>
    <t>1437 Т</t>
  </si>
  <si>
    <t>1438 Т</t>
  </si>
  <si>
    <t>1439 Т</t>
  </si>
  <si>
    <t>1440 Т</t>
  </si>
  <si>
    <t>1441 Т</t>
  </si>
  <si>
    <t>1442 Т</t>
  </si>
  <si>
    <t>1443 Т</t>
  </si>
  <si>
    <t>1444 Т</t>
  </si>
  <si>
    <t>1445 Т</t>
  </si>
  <si>
    <t>1446 Т</t>
  </si>
  <si>
    <t>1447 Т</t>
  </si>
  <si>
    <t>1448 Т</t>
  </si>
  <si>
    <t>1449 Т</t>
  </si>
  <si>
    <t>1450 Т</t>
  </si>
  <si>
    <t>1451 Т</t>
  </si>
  <si>
    <t>1452 Т</t>
  </si>
  <si>
    <t>1453 Т</t>
  </si>
  <si>
    <t>1454 Т</t>
  </si>
  <si>
    <t>1455 Т</t>
  </si>
  <si>
    <t>1456 Т</t>
  </si>
  <si>
    <t>1457 Т</t>
  </si>
  <si>
    <t>1458 Т</t>
  </si>
  <si>
    <t>1459 Т</t>
  </si>
  <si>
    <t>1460 Т</t>
  </si>
  <si>
    <t>1461 Т</t>
  </si>
  <si>
    <t>1462 Т</t>
  </si>
  <si>
    <t>1463 Т</t>
  </si>
  <si>
    <t>1464 Т</t>
  </si>
  <si>
    <t>1465 Т</t>
  </si>
  <si>
    <t>1466 Т</t>
  </si>
  <si>
    <t>1467 Т</t>
  </si>
  <si>
    <t>1468 Т</t>
  </si>
  <si>
    <t>1469 Т</t>
  </si>
  <si>
    <t>1470 Т</t>
  </si>
  <si>
    <t>1471 Т</t>
  </si>
  <si>
    <t>1472 Т</t>
  </si>
  <si>
    <t>1473 Т</t>
  </si>
  <si>
    <t>1474 Т</t>
  </si>
  <si>
    <t>1475 Т</t>
  </si>
  <si>
    <t>1476 Т</t>
  </si>
  <si>
    <t>1477 Т</t>
  </si>
  <si>
    <t>1478 Т</t>
  </si>
  <si>
    <t>1479 Т</t>
  </si>
  <si>
    <t>1480 Т</t>
  </si>
  <si>
    <t>1481 Т</t>
  </si>
  <si>
    <t>1482 Т</t>
  </si>
  <si>
    <t>1483 Т</t>
  </si>
  <si>
    <t>1484 Т</t>
  </si>
  <si>
    <t>1485 Т</t>
  </si>
  <si>
    <t>1486 Т</t>
  </si>
  <si>
    <t>1487 Т</t>
  </si>
  <si>
    <t>1488 Т</t>
  </si>
  <si>
    <t>1489 Т</t>
  </si>
  <si>
    <t>1490 Т</t>
  </si>
  <si>
    <t>1491 Т</t>
  </si>
  <si>
    <t>1492 Т</t>
  </si>
  <si>
    <t>1493 Т</t>
  </si>
  <si>
    <t>1494 Т</t>
  </si>
  <si>
    <t>1495 Т</t>
  </si>
  <si>
    <t>1496 Т</t>
  </si>
  <si>
    <t>1497 Т</t>
  </si>
  <si>
    <t>1498 Т</t>
  </si>
  <si>
    <t>1499 Т</t>
  </si>
  <si>
    <t>1500 Т</t>
  </si>
  <si>
    <t>1501 Т</t>
  </si>
  <si>
    <t>1502 Т</t>
  </si>
  <si>
    <t>1503 Т</t>
  </si>
  <si>
    <t>1504 Т</t>
  </si>
  <si>
    <t>1505 Т</t>
  </si>
  <si>
    <t>1506 Т</t>
  </si>
  <si>
    <t>1507 Т</t>
  </si>
  <si>
    <t>1508 Т</t>
  </si>
  <si>
    <t>1509 Т</t>
  </si>
  <si>
    <t>1510 Т</t>
  </si>
  <si>
    <t>1511 Т</t>
  </si>
  <si>
    <t>1512 Т</t>
  </si>
  <si>
    <t>1513 Т</t>
  </si>
  <si>
    <t>1514 Т</t>
  </si>
  <si>
    <t>1515 Т</t>
  </si>
  <si>
    <t>1516 Т</t>
  </si>
  <si>
    <t>1517 Т</t>
  </si>
  <si>
    <t>1518 Т</t>
  </si>
  <si>
    <t>1519 Т</t>
  </si>
  <si>
    <t>1520 Т</t>
  </si>
  <si>
    <t>1521 Т</t>
  </si>
  <si>
    <t>1522 Т</t>
  </si>
  <si>
    <t>1523 Т</t>
  </si>
  <si>
    <t>1524 Т</t>
  </si>
  <si>
    <t>1525 Т</t>
  </si>
  <si>
    <t>1526 Т</t>
  </si>
  <si>
    <t>1527 Т</t>
  </si>
  <si>
    <t>1528 Т</t>
  </si>
  <si>
    <t>1529 Т</t>
  </si>
  <si>
    <t>1530 Т</t>
  </si>
  <si>
    <t>1531 Т</t>
  </si>
  <si>
    <t>1532 Т</t>
  </si>
  <si>
    <t>1533 Т</t>
  </si>
  <si>
    <t>1534 Т</t>
  </si>
  <si>
    <t>1535 Т</t>
  </si>
  <si>
    <t>1536 Т</t>
  </si>
  <si>
    <t>1537 Т</t>
  </si>
  <si>
    <t>1538 Т</t>
  </si>
  <si>
    <t>1539 Т</t>
  </si>
  <si>
    <t>1540 Т</t>
  </si>
  <si>
    <t>1541 Т</t>
  </si>
  <si>
    <t>1542 Т</t>
  </si>
  <si>
    <t>1543 Т</t>
  </si>
  <si>
    <t>1544 Т</t>
  </si>
  <si>
    <t>1545 Т</t>
  </si>
  <si>
    <t>1546 Т</t>
  </si>
  <si>
    <t>1547 Т</t>
  </si>
  <si>
    <t>1548 Т</t>
  </si>
  <si>
    <t>1549 Т</t>
  </si>
  <si>
    <t>1550 Т</t>
  </si>
  <si>
    <t>1551 Т</t>
  </si>
  <si>
    <t>1552 Т</t>
  </si>
  <si>
    <t>1553 Т</t>
  </si>
  <si>
    <t>1554 Т</t>
  </si>
  <si>
    <t>1555 Т</t>
  </si>
  <si>
    <t>1556 Т</t>
  </si>
  <si>
    <t>1557 Т</t>
  </si>
  <si>
    <t>1558 Т</t>
  </si>
  <si>
    <t>1559 Т</t>
  </si>
  <si>
    <t>1560 Т</t>
  </si>
  <si>
    <t>1561 Т</t>
  </si>
  <si>
    <t>1562 Т</t>
  </si>
  <si>
    <t>1563 Т</t>
  </si>
  <si>
    <t>1564 Т</t>
  </si>
  <si>
    <t>1565 Т</t>
  </si>
  <si>
    <t>1566 Т</t>
  </si>
  <si>
    <t>1567 Т</t>
  </si>
  <si>
    <t>1568 Т</t>
  </si>
  <si>
    <t>1569 Т</t>
  </si>
  <si>
    <t>1570 Т</t>
  </si>
  <si>
    <t>1571 Т</t>
  </si>
  <si>
    <t>1572 Т</t>
  </si>
  <si>
    <t>1573 Т</t>
  </si>
  <si>
    <t>1574 Т</t>
  </si>
  <si>
    <t>1575 Т</t>
  </si>
  <si>
    <t>1576 Т</t>
  </si>
  <si>
    <t>1577 Т</t>
  </si>
  <si>
    <t>1578 Т</t>
  </si>
  <si>
    <t>1579 Т</t>
  </si>
  <si>
    <t>1580 Т</t>
  </si>
  <si>
    <t>1581 Т</t>
  </si>
  <si>
    <t>1582 Т</t>
  </si>
  <si>
    <t>1583 Т</t>
  </si>
  <si>
    <t>1584 Т</t>
  </si>
  <si>
    <t>1585 Т</t>
  </si>
  <si>
    <t>1586 Т</t>
  </si>
  <si>
    <t>1587 Т</t>
  </si>
  <si>
    <t>1588 Т</t>
  </si>
  <si>
    <t>1589 Т</t>
  </si>
  <si>
    <t>1590 Т</t>
  </si>
  <si>
    <t>1591 Т</t>
  </si>
  <si>
    <t>1592 Т</t>
  </si>
  <si>
    <t>1593 Т</t>
  </si>
  <si>
    <t>1594 Т</t>
  </si>
  <si>
    <t>1595 Т</t>
  </si>
  <si>
    <t>1596 Т</t>
  </si>
  <si>
    <t>1597 Т</t>
  </si>
  <si>
    <t>1598 Т</t>
  </si>
  <si>
    <t>1599 Т</t>
  </si>
  <si>
    <t>1600 Т</t>
  </si>
  <si>
    <t>1601 Т</t>
  </si>
  <si>
    <t>1602 Т</t>
  </si>
  <si>
    <t>1603 Т</t>
  </si>
  <si>
    <t>1604 Т</t>
  </si>
  <si>
    <t>1605 Т</t>
  </si>
  <si>
    <t>1606 Т</t>
  </si>
  <si>
    <t>1607 Т</t>
  </si>
  <si>
    <t>1608 Т</t>
  </si>
  <si>
    <t>1609 Т</t>
  </si>
  <si>
    <t>1610 Т</t>
  </si>
  <si>
    <t>1611 Т</t>
  </si>
  <si>
    <t>1612 Т</t>
  </si>
  <si>
    <t>1613 Т</t>
  </si>
  <si>
    <t>1614 Т</t>
  </si>
  <si>
    <t>1615 Т</t>
  </si>
  <si>
    <t>1616 Т</t>
  </si>
  <si>
    <t>1617 Т</t>
  </si>
  <si>
    <t>1618 Т</t>
  </si>
  <si>
    <t>1619 Т</t>
  </si>
  <si>
    <t>1620 Т</t>
  </si>
  <si>
    <t>1621 Т</t>
  </si>
  <si>
    <t>1622 Т</t>
  </si>
  <si>
    <t>1623 Т</t>
  </si>
  <si>
    <t>1624 Т</t>
  </si>
  <si>
    <t>1625 Т</t>
  </si>
  <si>
    <t>1626 Т</t>
  </si>
  <si>
    <t>1627 Т</t>
  </si>
  <si>
    <t>1628 Т</t>
  </si>
  <si>
    <t>1629 Т</t>
  </si>
  <si>
    <t>1630 Т</t>
  </si>
  <si>
    <t>1631 Т</t>
  </si>
  <si>
    <t>1632 Т</t>
  </si>
  <si>
    <t>1633 Т</t>
  </si>
  <si>
    <t>1634 Т</t>
  </si>
  <si>
    <t>1635 Т</t>
  </si>
  <si>
    <t>1636 Т</t>
  </si>
  <si>
    <t>1637 Т</t>
  </si>
  <si>
    <t>1638 Т</t>
  </si>
  <si>
    <t>1639 Т</t>
  </si>
  <si>
    <t>1640 Т</t>
  </si>
  <si>
    <t>1641 Т</t>
  </si>
  <si>
    <t>1642 Т</t>
  </si>
  <si>
    <t>1643 Т</t>
  </si>
  <si>
    <t>1644 Т</t>
  </si>
  <si>
    <t>1645 Т</t>
  </si>
  <si>
    <t>1646 Т</t>
  </si>
  <si>
    <t>1647 Т</t>
  </si>
  <si>
    <t>1648 Т</t>
  </si>
  <si>
    <t>1649 Т</t>
  </si>
  <si>
    <t>1650 Т</t>
  </si>
  <si>
    <t>1651 Т</t>
  </si>
  <si>
    <t>1652 Т</t>
  </si>
  <si>
    <t>1653 Т</t>
  </si>
  <si>
    <t>1654 Т</t>
  </si>
  <si>
    <t>1655 Т</t>
  </si>
  <si>
    <t>1656 Т</t>
  </si>
  <si>
    <t>1657 Т</t>
  </si>
  <si>
    <t>1658 Т</t>
  </si>
  <si>
    <t>1659 Т</t>
  </si>
  <si>
    <t>1660 Т</t>
  </si>
  <si>
    <t>1661 Т</t>
  </si>
  <si>
    <t>1662 Т</t>
  </si>
  <si>
    <t>1663 Т</t>
  </si>
  <si>
    <t>1664 Т</t>
  </si>
  <si>
    <t>1665 Т</t>
  </si>
  <si>
    <t>1666 Т</t>
  </si>
  <si>
    <t>1667 Т</t>
  </si>
  <si>
    <t>1668 Т</t>
  </si>
  <si>
    <t>1669 Т</t>
  </si>
  <si>
    <t>1670 Т</t>
  </si>
  <si>
    <t>1671 Т</t>
  </si>
  <si>
    <t>1672 Т</t>
  </si>
  <si>
    <t>1673 Т</t>
  </si>
  <si>
    <t>1674 Т</t>
  </si>
  <si>
    <t>1675 Т</t>
  </si>
  <si>
    <t>1676 Т</t>
  </si>
  <si>
    <t>1677 Т</t>
  </si>
  <si>
    <t>1678 Т</t>
  </si>
  <si>
    <t>1679 Т</t>
  </si>
  <si>
    <t>1680 Т</t>
  </si>
  <si>
    <t>1681 Т</t>
  </si>
  <si>
    <t>1682 Т</t>
  </si>
  <si>
    <t>1683 Т</t>
  </si>
  <si>
    <t>1684 Т</t>
  </si>
  <si>
    <t>1685 Т</t>
  </si>
  <si>
    <t>1686 Т</t>
  </si>
  <si>
    <t>1687 Т</t>
  </si>
  <si>
    <t>1688 Т</t>
  </si>
  <si>
    <t>1689 Т</t>
  </si>
  <si>
    <t>1690 Т</t>
  </si>
  <si>
    <t>1691 Т</t>
  </si>
  <si>
    <t>1692 Т</t>
  </si>
  <si>
    <t>1693 Т</t>
  </si>
  <si>
    <t>1694 Т</t>
  </si>
  <si>
    <t>1695 Т</t>
  </si>
  <si>
    <t>1696 Т</t>
  </si>
  <si>
    <t>1697 Т</t>
  </si>
  <si>
    <t>1698 Т</t>
  </si>
  <si>
    <t>1699 Т</t>
  </si>
  <si>
    <t>1700 Т</t>
  </si>
  <si>
    <t>1701 Т</t>
  </si>
  <si>
    <t>1702 Т</t>
  </si>
  <si>
    <t>1703 Т</t>
  </si>
  <si>
    <t>1704 Т</t>
  </si>
  <si>
    <t>1705 Т</t>
  </si>
  <si>
    <t>1706 Т</t>
  </si>
  <si>
    <t>1707 Т</t>
  </si>
  <si>
    <t>1708 Т</t>
  </si>
  <si>
    <t>1709 Т</t>
  </si>
  <si>
    <t>1710 Т</t>
  </si>
  <si>
    <t>1711 Т</t>
  </si>
  <si>
    <t>1712 Т</t>
  </si>
  <si>
    <t>1713 Т</t>
  </si>
  <si>
    <t>1714 Т</t>
  </si>
  <si>
    <t>1715 Т</t>
  </si>
  <si>
    <t>1716 Т</t>
  </si>
  <si>
    <t>1717 Т</t>
  </si>
  <si>
    <t>1718 Т</t>
  </si>
  <si>
    <t>1719 Т</t>
  </si>
  <si>
    <t>1720 Т</t>
  </si>
  <si>
    <t>1721 Т</t>
  </si>
  <si>
    <t>1722 Т</t>
  </si>
  <si>
    <t>1723 Т</t>
  </si>
  <si>
    <t>1724 Т</t>
  </si>
  <si>
    <t>1725 Т</t>
  </si>
  <si>
    <t>1726 Т</t>
  </si>
  <si>
    <t>1727 Т</t>
  </si>
  <si>
    <t>1728 Т</t>
  </si>
  <si>
    <t>1729 Т</t>
  </si>
  <si>
    <t>1730 Т</t>
  </si>
  <si>
    <t>1731 Т</t>
  </si>
  <si>
    <t>1732 Т</t>
  </si>
  <si>
    <t>1733 Т</t>
  </si>
  <si>
    <t>1734 Т</t>
  </si>
  <si>
    <t>1735 Т</t>
  </si>
  <si>
    <t>1736 Т</t>
  </si>
  <si>
    <t>1737 Т</t>
  </si>
  <si>
    <t>1738 Т</t>
  </si>
  <si>
    <t>1739 Т</t>
  </si>
  <si>
    <t>1740 Т</t>
  </si>
  <si>
    <t>1741 Т</t>
  </si>
  <si>
    <t>1742 Т</t>
  </si>
  <si>
    <t>1743 Т</t>
  </si>
  <si>
    <t>1744 Т</t>
  </si>
  <si>
    <t>1745 Т</t>
  </si>
  <si>
    <t>1746 Т</t>
  </si>
  <si>
    <t>1747 Т</t>
  </si>
  <si>
    <t>1748 Т</t>
  </si>
  <si>
    <t>1749 Т</t>
  </si>
  <si>
    <t>1750 Т</t>
  </si>
  <si>
    <t>1751 Т</t>
  </si>
  <si>
    <t>1752 Т</t>
  </si>
  <si>
    <t>1753 Т</t>
  </si>
  <si>
    <t>1754 Т</t>
  </si>
  <si>
    <t>1755 Т</t>
  </si>
  <si>
    <t>1756 Т</t>
  </si>
  <si>
    <t>1757 Т</t>
  </si>
  <si>
    <t>1758 Т</t>
  </si>
  <si>
    <t>1759 Т</t>
  </si>
  <si>
    <t>1760 Т</t>
  </si>
  <si>
    <t>1761 Т</t>
  </si>
  <si>
    <t>1762 Т</t>
  </si>
  <si>
    <t>1763 Т</t>
  </si>
  <si>
    <t>1764 Т</t>
  </si>
  <si>
    <t>1765 Т</t>
  </si>
  <si>
    <t>1766 Т</t>
  </si>
  <si>
    <t>1767 Т</t>
  </si>
  <si>
    <t>1768 Т</t>
  </si>
  <si>
    <t>1769 Т</t>
  </si>
  <si>
    <t>1770 Т</t>
  </si>
  <si>
    <t>1771 Т</t>
  </si>
  <si>
    <t>1772 Т</t>
  </si>
  <si>
    <t>1773 Т</t>
  </si>
  <si>
    <t>1774 Т</t>
  </si>
  <si>
    <t>1775 Т</t>
  </si>
  <si>
    <t>1776 Т</t>
  </si>
  <si>
    <t>1777 Т</t>
  </si>
  <si>
    <t>1778 Т</t>
  </si>
  <si>
    <t>1779 Т</t>
  </si>
  <si>
    <t>1780 Т</t>
  </si>
  <si>
    <t>1781 Т</t>
  </si>
  <si>
    <t>1782 Т</t>
  </si>
  <si>
    <t>1783 Т</t>
  </si>
  <si>
    <t>1784 Т</t>
  </si>
  <si>
    <t>1785 Т</t>
  </si>
  <si>
    <t>1786 Т</t>
  </si>
  <si>
    <t>1787 Т</t>
  </si>
  <si>
    <t>1788 Т</t>
  </si>
  <si>
    <t>1789 Т</t>
  </si>
  <si>
    <t>1790 Т</t>
  </si>
  <si>
    <t>1791 Т</t>
  </si>
  <si>
    <t>1792 Т</t>
  </si>
  <si>
    <t>1793 Т</t>
  </si>
  <si>
    <t>1794 Т</t>
  </si>
  <si>
    <t>1795 Т</t>
  </si>
  <si>
    <t>1796 Т</t>
  </si>
  <si>
    <t>1797 Т</t>
  </si>
  <si>
    <t>1798 Т</t>
  </si>
  <si>
    <t>1799 Т</t>
  </si>
  <si>
    <t>1800 Т</t>
  </si>
  <si>
    <t>1801 Т</t>
  </si>
  <si>
    <t>1802 Т</t>
  </si>
  <si>
    <t>1803 Т</t>
  </si>
  <si>
    <t>1804 Т</t>
  </si>
  <si>
    <t>1805 Т</t>
  </si>
  <si>
    <t>1806 Т</t>
  </si>
  <si>
    <t>1807 Т</t>
  </si>
  <si>
    <t>1808 Т</t>
  </si>
  <si>
    <t>1809 Т</t>
  </si>
  <si>
    <t>1810 Т</t>
  </si>
  <si>
    <t>1811 Т</t>
  </si>
  <si>
    <t>1812 Т</t>
  </si>
  <si>
    <t>1813 Т</t>
  </si>
  <si>
    <t>1814 Т</t>
  </si>
  <si>
    <t>1815 Т</t>
  </si>
  <si>
    <t>1816 Т</t>
  </si>
  <si>
    <t>1817 Т</t>
  </si>
  <si>
    <t>1818 Т</t>
  </si>
  <si>
    <t>1819 Т</t>
  </si>
  <si>
    <t>1820 Т</t>
  </si>
  <si>
    <t>1821 Т</t>
  </si>
  <si>
    <t>1822 Т</t>
  </si>
  <si>
    <t>1823 Т</t>
  </si>
  <si>
    <t>1824 Т</t>
  </si>
  <si>
    <t>1825 Т</t>
  </si>
  <si>
    <t>1826 Т</t>
  </si>
  <si>
    <t>1827 Т</t>
  </si>
  <si>
    <t>1828 Т</t>
  </si>
  <si>
    <t>1829 Т</t>
  </si>
  <si>
    <t>1830 Т</t>
  </si>
  <si>
    <t>1831 Т</t>
  </si>
  <si>
    <t>1832 Т</t>
  </si>
  <si>
    <t>1833 Т</t>
  </si>
  <si>
    <t>1834 Т</t>
  </si>
  <si>
    <t>1835 Т</t>
  </si>
  <si>
    <t>1836 Т</t>
  </si>
  <si>
    <t>1837 Т</t>
  </si>
  <si>
    <t>1838 Т</t>
  </si>
  <si>
    <t>1839 Т</t>
  </si>
  <si>
    <t>1840 Т</t>
  </si>
  <si>
    <t>1841 Т</t>
  </si>
  <si>
    <t>1842 Т</t>
  </si>
  <si>
    <t>1843 Т</t>
  </si>
  <si>
    <t>1844 Т</t>
  </si>
  <si>
    <t>1845 Т</t>
  </si>
  <si>
    <t>1846 Т</t>
  </si>
  <si>
    <t>1847 Т</t>
  </si>
  <si>
    <t>1848 Т</t>
  </si>
  <si>
    <t>1849 Т</t>
  </si>
  <si>
    <t>1850 Т</t>
  </si>
  <si>
    <t>1851 Т</t>
  </si>
  <si>
    <t>1852 Т</t>
  </si>
  <si>
    <t>1853 Т</t>
  </si>
  <si>
    <t>1854 Т</t>
  </si>
  <si>
    <t>1855 Т</t>
  </si>
  <si>
    <t>1856 Т</t>
  </si>
  <si>
    <t>1857 Т</t>
  </si>
  <si>
    <t>1858 Т</t>
  </si>
  <si>
    <t>1859 Т</t>
  </si>
  <si>
    <t>1860 Т</t>
  </si>
  <si>
    <t>1861 Т</t>
  </si>
  <si>
    <t>1862 Т</t>
  </si>
  <si>
    <t>1863 Т</t>
  </si>
  <si>
    <t>1864 Т</t>
  </si>
  <si>
    <t>1865 Т</t>
  </si>
  <si>
    <t>1866 Т</t>
  </si>
  <si>
    <t>1867 Т</t>
  </si>
  <si>
    <t>1868 Т</t>
  </si>
  <si>
    <t>1869 Т</t>
  </si>
  <si>
    <t>1870 Т</t>
  </si>
  <si>
    <t>1871 Т</t>
  </si>
  <si>
    <t>1872 Т</t>
  </si>
  <si>
    <t>1873 Т</t>
  </si>
  <si>
    <t>1874 Т</t>
  </si>
  <si>
    <t>1875 Т</t>
  </si>
  <si>
    <t>1876 Т</t>
  </si>
  <si>
    <t>1877 Т</t>
  </si>
  <si>
    <t>1878 Т</t>
  </si>
  <si>
    <t>1879 Т</t>
  </si>
  <si>
    <t>1880 Т</t>
  </si>
  <si>
    <t>1881 Т</t>
  </si>
  <si>
    <t>1882 Т</t>
  </si>
  <si>
    <t>1883 Т</t>
  </si>
  <si>
    <t>1884 Т</t>
  </si>
  <si>
    <t>1885 Т</t>
  </si>
  <si>
    <t>1886 Т</t>
  </si>
  <si>
    <t>1887 Т</t>
  </si>
  <si>
    <t>1888 Т</t>
  </si>
  <si>
    <t>1889 Т</t>
  </si>
  <si>
    <t>1890 Т</t>
  </si>
  <si>
    <t>1891 Т</t>
  </si>
  <si>
    <t>1892 Т</t>
  </si>
  <si>
    <t>1893 Т</t>
  </si>
  <si>
    <t>1894 Т</t>
  </si>
  <si>
    <t>1895 Т</t>
  </si>
  <si>
    <t>1896 Т</t>
  </si>
  <si>
    <t>1897 Т</t>
  </si>
  <si>
    <t>1898 Т</t>
  </si>
  <si>
    <t>1899 Т</t>
  </si>
  <si>
    <t>1900 Т</t>
  </si>
  <si>
    <t>1901 Т</t>
  </si>
  <si>
    <t>1902 Т</t>
  </si>
  <si>
    <t>1903 Т</t>
  </si>
  <si>
    <t>1904 Т</t>
  </si>
  <si>
    <t>1905 Т</t>
  </si>
  <si>
    <t>1906 Т</t>
  </si>
  <si>
    <t>1907 Т</t>
  </si>
  <si>
    <t>1908 Т</t>
  </si>
  <si>
    <t>1909 Т</t>
  </si>
  <si>
    <t>1910 Т</t>
  </si>
  <si>
    <t>1911 Т</t>
  </si>
  <si>
    <t>1912 Т</t>
  </si>
  <si>
    <t>1913 Т</t>
  </si>
  <si>
    <t>1914 Т</t>
  </si>
  <si>
    <t>1915 Т</t>
  </si>
  <si>
    <t>1916 Т</t>
  </si>
  <si>
    <t>1917 Т</t>
  </si>
  <si>
    <t>1918 Т</t>
  </si>
  <si>
    <t>1919 Т</t>
  </si>
  <si>
    <t>1920 Т</t>
  </si>
  <si>
    <t>1921 Т</t>
  </si>
  <si>
    <t>1922 Т</t>
  </si>
  <si>
    <t>1923 Т</t>
  </si>
  <si>
    <t>1924 Т</t>
  </si>
  <si>
    <t>1925 Т</t>
  </si>
  <si>
    <t>1926 Т</t>
  </si>
  <si>
    <t>1927 Т</t>
  </si>
  <si>
    <t>1928 Т</t>
  </si>
  <si>
    <t>1929 Т</t>
  </si>
  <si>
    <t>1930 Т</t>
  </si>
  <si>
    <t>1931 Т</t>
  </si>
  <si>
    <t>1932 Т</t>
  </si>
  <si>
    <t>1933 Т</t>
  </si>
  <si>
    <t>1934 Т</t>
  </si>
  <si>
    <t>1935 Т</t>
  </si>
  <si>
    <t>1936 Т</t>
  </si>
  <si>
    <t>1937 Т</t>
  </si>
  <si>
    <t>1938 Т</t>
  </si>
  <si>
    <t>1939 Т</t>
  </si>
  <si>
    <t>1940 Т</t>
  </si>
  <si>
    <t>1941 Т</t>
  </si>
  <si>
    <t>1942 Т</t>
  </si>
  <si>
    <t>1943 Т</t>
  </si>
  <si>
    <t>1944 Т</t>
  </si>
  <si>
    <t>1945 Т</t>
  </si>
  <si>
    <t>1946 Т</t>
  </si>
  <si>
    <t>1947 Т</t>
  </si>
  <si>
    <t>1948 Т</t>
  </si>
  <si>
    <t>1949 Т</t>
  </si>
  <si>
    <t>1950 Т</t>
  </si>
  <si>
    <t>1951 Т</t>
  </si>
  <si>
    <t>1952 Т</t>
  </si>
  <si>
    <t>1953 Т</t>
  </si>
  <si>
    <t>1954 Т</t>
  </si>
  <si>
    <t>1955 Т</t>
  </si>
  <si>
    <t>1956 Т</t>
  </si>
  <si>
    <t>1957 Т</t>
  </si>
  <si>
    <t>1958 Т</t>
  </si>
  <si>
    <t>1959 Т</t>
  </si>
  <si>
    <t>1960 Т</t>
  </si>
  <si>
    <t>1961 Т</t>
  </si>
  <si>
    <t>1962 Т</t>
  </si>
  <si>
    <t>1963 Т</t>
  </si>
  <si>
    <t>1964 Т</t>
  </si>
  <si>
    <t>1965 Т</t>
  </si>
  <si>
    <t>1966 Т</t>
  </si>
  <si>
    <t>1967 Т</t>
  </si>
  <si>
    <t>1968 Т</t>
  </si>
  <si>
    <t>1969 Т</t>
  </si>
  <si>
    <t>1970 Т</t>
  </si>
  <si>
    <t>1971 Т</t>
  </si>
  <si>
    <t>1972 Т</t>
  </si>
  <si>
    <t>1973 Т</t>
  </si>
  <si>
    <t>1974 Т</t>
  </si>
  <si>
    <t>1975 Т</t>
  </si>
  <si>
    <t>1976 Т</t>
  </si>
  <si>
    <t>1977 Т</t>
  </si>
  <si>
    <t>1978 Т</t>
  </si>
  <si>
    <t>1979 Т</t>
  </si>
  <si>
    <t>1980 Т</t>
  </si>
  <si>
    <t>1981 Т</t>
  </si>
  <si>
    <t>1982 Т</t>
  </si>
  <si>
    <t>1983 Т</t>
  </si>
  <si>
    <t>1984 Т</t>
  </si>
  <si>
    <t>1985 Т</t>
  </si>
  <si>
    <t>1986 Т</t>
  </si>
  <si>
    <t>1987 Т</t>
  </si>
  <si>
    <t>1988 Т</t>
  </si>
  <si>
    <t>1989 Т</t>
  </si>
  <si>
    <t>1990 Т</t>
  </si>
  <si>
    <t>1991 Т</t>
  </si>
  <si>
    <t>1992 Т</t>
  </si>
  <si>
    <t>1993 Т</t>
  </si>
  <si>
    <t>1994 Т</t>
  </si>
  <si>
    <t>1995 Т</t>
  </si>
  <si>
    <t>1996 Т</t>
  </si>
  <si>
    <t>1997 Т</t>
  </si>
  <si>
    <t>1998 Т</t>
  </si>
  <si>
    <t>1999 Т</t>
  </si>
  <si>
    <t>2000 Т</t>
  </si>
  <si>
    <t>2001 Т</t>
  </si>
  <si>
    <t>2002 Т</t>
  </si>
  <si>
    <t>2003 Т</t>
  </si>
  <si>
    <t>2004 Т</t>
  </si>
  <si>
    <t>2005 Т</t>
  </si>
  <si>
    <t>2006 Т</t>
  </si>
  <si>
    <t>2007 Т</t>
  </si>
  <si>
    <t>2008 Т</t>
  </si>
  <si>
    <t>2009 Т</t>
  </si>
  <si>
    <t>2010 Т</t>
  </si>
  <si>
    <t>2011 Т</t>
  </si>
  <si>
    <t>2012 Т</t>
  </si>
  <si>
    <t>2013 Т</t>
  </si>
  <si>
    <t>2014 Т</t>
  </si>
  <si>
    <t>2015 Т</t>
  </si>
  <si>
    <t>2016 Т</t>
  </si>
  <si>
    <t>2017 Т</t>
  </si>
  <si>
    <t>2018 Т</t>
  </si>
  <si>
    <t>2019 Т</t>
  </si>
  <si>
    <t>2020 Т</t>
  </si>
  <si>
    <t>2021 Т</t>
  </si>
  <si>
    <t>2022 Т</t>
  </si>
  <si>
    <t>2023 Т</t>
  </si>
  <si>
    <t>2024 Т</t>
  </si>
  <si>
    <t>2025 Т</t>
  </si>
  <si>
    <t>2026 Т</t>
  </si>
  <si>
    <t>2027 Т</t>
  </si>
  <si>
    <t>2028 Т</t>
  </si>
  <si>
    <t>2029 Т</t>
  </si>
  <si>
    <t>2030 Т</t>
  </si>
  <si>
    <t>2031 Т</t>
  </si>
  <si>
    <t>2032 Т</t>
  </si>
  <si>
    <t>2033 Т</t>
  </si>
  <si>
    <t>2034 Т</t>
  </si>
  <si>
    <t>2035 Т</t>
  </si>
  <si>
    <t>2036 Т</t>
  </si>
  <si>
    <t>2037 Т</t>
  </si>
  <si>
    <t>2038 Т</t>
  </si>
  <si>
    <t>2039 Т</t>
  </si>
  <si>
    <t>2040 Т</t>
  </si>
  <si>
    <t>2041 Т</t>
  </si>
  <si>
    <t>2042 Т</t>
  </si>
  <si>
    <t>2043 Т</t>
  </si>
  <si>
    <t>2044 Т</t>
  </si>
  <si>
    <t>2045 Т</t>
  </si>
  <si>
    <t>2046 Т</t>
  </si>
  <si>
    <t>2047 Т</t>
  </si>
  <si>
    <t>2048 Т</t>
  </si>
  <si>
    <t>2049 Т</t>
  </si>
  <si>
    <t>2050 Т</t>
  </si>
  <si>
    <t>2051 Т</t>
  </si>
  <si>
    <t>2052 Т</t>
  </si>
  <si>
    <t>2053 Т</t>
  </si>
  <si>
    <t>2054 Т</t>
  </si>
  <si>
    <t>2055 Т</t>
  </si>
  <si>
    <t>2056 Т</t>
  </si>
  <si>
    <t>2057 Т</t>
  </si>
  <si>
    <t>2058 Т</t>
  </si>
  <si>
    <t>2059 Т</t>
  </si>
  <si>
    <t>2060 Т</t>
  </si>
  <si>
    <t>2061 Т</t>
  </si>
  <si>
    <t>2062 Т</t>
  </si>
  <si>
    <t>2063 Т</t>
  </si>
  <si>
    <t>2064 Т</t>
  </si>
  <si>
    <t>2065 Т</t>
  </si>
  <si>
    <t>2066 Т</t>
  </si>
  <si>
    <t>2067 Т</t>
  </si>
  <si>
    <t>2068 Т</t>
  </si>
  <si>
    <t>2069 Т</t>
  </si>
  <si>
    <t>2070 Т</t>
  </si>
  <si>
    <t>2071 Т</t>
  </si>
  <si>
    <t>2072 Т</t>
  </si>
  <si>
    <t>2073 Т</t>
  </si>
  <si>
    <t>2074 Т</t>
  </si>
  <si>
    <t>2075 Т</t>
  </si>
  <si>
    <t>2076 Т</t>
  </si>
  <si>
    <t>2077 Т</t>
  </si>
  <si>
    <t>2078 Т</t>
  </si>
  <si>
    <t>2079 Т</t>
  </si>
  <si>
    <t>2080 Т</t>
  </si>
  <si>
    <t>2081 Т</t>
  </si>
  <si>
    <t>2082 Т</t>
  </si>
  <si>
    <t>2083 Т</t>
  </si>
  <si>
    <t>2084 Т</t>
  </si>
  <si>
    <t>2085 Т</t>
  </si>
  <si>
    <t>2086 Т</t>
  </si>
  <si>
    <t>2087 Т</t>
  </si>
  <si>
    <t>2088 Т</t>
  </si>
  <si>
    <t>2089 Т</t>
  </si>
  <si>
    <t>2090 Т</t>
  </si>
  <si>
    <t>2091 Т</t>
  </si>
  <si>
    <t>2092 Т</t>
  </si>
  <si>
    <t>2093 Т</t>
  </si>
  <si>
    <t>2094 Т</t>
  </si>
  <si>
    <t>2095 Т</t>
  </si>
  <si>
    <t>2096 Т</t>
  </si>
  <si>
    <t>2097 Т</t>
  </si>
  <si>
    <t>2098 Т</t>
  </si>
  <si>
    <t>2099 Т</t>
  </si>
  <si>
    <t>2100 Т</t>
  </si>
  <si>
    <t>2101 Т</t>
  </si>
  <si>
    <t>2102 Т</t>
  </si>
  <si>
    <t>2103 Т</t>
  </si>
  <si>
    <t>2104 Т</t>
  </si>
  <si>
    <t>2105 Т</t>
  </si>
  <si>
    <t>2106 Т</t>
  </si>
  <si>
    <t>2107 Т</t>
  </si>
  <si>
    <t>2108 Т</t>
  </si>
  <si>
    <t>2109 Т</t>
  </si>
  <si>
    <t>2110 Т</t>
  </si>
  <si>
    <t>2111 Т</t>
  </si>
  <si>
    <t>2112 Т</t>
  </si>
  <si>
    <t>2113 Т</t>
  </si>
  <si>
    <t>2114 Т</t>
  </si>
  <si>
    <t>2115 Т</t>
  </si>
  <si>
    <t>2116 Т</t>
  </si>
  <si>
    <t>2117 Т</t>
  </si>
  <si>
    <t>2118 Т</t>
  </si>
  <si>
    <t>2119 Т</t>
  </si>
  <si>
    <t>2120 Т</t>
  </si>
  <si>
    <t>2121 Т</t>
  </si>
  <si>
    <t>2122 Т</t>
  </si>
  <si>
    <t>2123 Т</t>
  </si>
  <si>
    <t>2124 Т</t>
  </si>
  <si>
    <t>2125 Т</t>
  </si>
  <si>
    <t>2126 Т</t>
  </si>
  <si>
    <t>2127 Т</t>
  </si>
  <si>
    <t>2128 Т</t>
  </si>
  <si>
    <t>2129 Т</t>
  </si>
  <si>
    <t>2130 Т</t>
  </si>
  <si>
    <t>2131 Т</t>
  </si>
  <si>
    <t>2132 Т</t>
  </si>
  <si>
    <t>2133 Т</t>
  </si>
  <si>
    <t>2134 Т</t>
  </si>
  <si>
    <t>2135 Т</t>
  </si>
  <si>
    <t>2136 Т</t>
  </si>
  <si>
    <t>2137 Т</t>
  </si>
  <si>
    <t>2138 Т</t>
  </si>
  <si>
    <t>2139 Т</t>
  </si>
  <si>
    <t>2140 Т</t>
  </si>
  <si>
    <t>2141 Т</t>
  </si>
  <si>
    <t>2142 Т</t>
  </si>
  <si>
    <t>2143 Т</t>
  </si>
  <si>
    <t>2144 Т</t>
  </si>
  <si>
    <t>2145 Т</t>
  </si>
  <si>
    <t>2146 Т</t>
  </si>
  <si>
    <t>2147 Т</t>
  </si>
  <si>
    <t>2148 Т</t>
  </si>
  <si>
    <t>2149 Т</t>
  </si>
  <si>
    <t>2150 Т</t>
  </si>
  <si>
    <t>2151 Т</t>
  </si>
  <si>
    <t>2152 Т</t>
  </si>
  <si>
    <t>2153 Т</t>
  </si>
  <si>
    <t>2154 Т</t>
  </si>
  <si>
    <t>2155 Т</t>
  </si>
  <si>
    <t>2156 Т</t>
  </si>
  <si>
    <t>2157 Т</t>
  </si>
  <si>
    <t>2158 Т</t>
  </si>
  <si>
    <t>2159 Т</t>
  </si>
  <si>
    <t>2160 Т</t>
  </si>
  <si>
    <t>2161 Т</t>
  </si>
  <si>
    <t>2162 Т</t>
  </si>
  <si>
    <t>2163 Т</t>
  </si>
  <si>
    <t>2164 Т</t>
  </si>
  <si>
    <t>2165 Т</t>
  </si>
  <si>
    <t>2166 Т</t>
  </si>
  <si>
    <t>2167 Т</t>
  </si>
  <si>
    <t>2168 Т</t>
  </si>
  <si>
    <t>2169 Т</t>
  </si>
  <si>
    <t>2170 Т</t>
  </si>
  <si>
    <t>2171 Т</t>
  </si>
  <si>
    <t>2172 Т</t>
  </si>
  <si>
    <t>2173 Т</t>
  </si>
  <si>
    <t>2174 Т</t>
  </si>
  <si>
    <t>2175 Т</t>
  </si>
  <si>
    <t>2176 Т</t>
  </si>
  <si>
    <t>2177 Т</t>
  </si>
  <si>
    <t>2178 Т</t>
  </si>
  <si>
    <t>2179 Т</t>
  </si>
  <si>
    <t>2180 Т</t>
  </si>
  <si>
    <t>2181 Т</t>
  </si>
  <si>
    <t>2182 Т</t>
  </si>
  <si>
    <t>2183 Т</t>
  </si>
  <si>
    <t>2184 Т</t>
  </si>
  <si>
    <t>2185 Т</t>
  </si>
  <si>
    <t>2186 Т</t>
  </si>
  <si>
    <t>2187 Т</t>
  </si>
  <si>
    <t>2188 Т</t>
  </si>
  <si>
    <t>2189 Т</t>
  </si>
  <si>
    <t>2190 Т</t>
  </si>
  <si>
    <t>2191 Т</t>
  </si>
  <si>
    <t>2192 Т</t>
  </si>
  <si>
    <t>2193 Т</t>
  </si>
  <si>
    <t>2194 Т</t>
  </si>
  <si>
    <t>2195 Т</t>
  </si>
  <si>
    <t>2196 Т</t>
  </si>
  <si>
    <t>2197 Т</t>
  </si>
  <si>
    <t>2198 Т</t>
  </si>
  <si>
    <t>2199 Т</t>
  </si>
  <si>
    <t>2200 Т</t>
  </si>
  <si>
    <t>2201 Т</t>
  </si>
  <si>
    <t>2202 Т</t>
  </si>
  <si>
    <t>2203 Т</t>
  </si>
  <si>
    <t>2204 Т</t>
  </si>
  <si>
    <t>2205 Т</t>
  </si>
  <si>
    <t>2206 Т</t>
  </si>
  <si>
    <t>2207 Т</t>
  </si>
  <si>
    <t>2208 Т</t>
  </si>
  <si>
    <t>2209 Т</t>
  </si>
  <si>
    <t>2210 Т</t>
  </si>
  <si>
    <t>2211 Т</t>
  </si>
  <si>
    <t>2212 Т</t>
  </si>
  <si>
    <t>2213 Т</t>
  </si>
  <si>
    <t>2214 Т</t>
  </si>
  <si>
    <t>2215 Т</t>
  </si>
  <si>
    <t>2216 Т</t>
  </si>
  <si>
    <t>2217 Т</t>
  </si>
  <si>
    <t>2218 Т</t>
  </si>
  <si>
    <t>2219 Т</t>
  </si>
  <si>
    <t>2220 Т</t>
  </si>
  <si>
    <t>2221 Т</t>
  </si>
  <si>
    <t>2222 Т</t>
  </si>
  <si>
    <t>2223 Т</t>
  </si>
  <si>
    <t>2224 Т</t>
  </si>
  <si>
    <t>2225 Т</t>
  </si>
  <si>
    <t>2226 Т</t>
  </si>
  <si>
    <t>2227 Т</t>
  </si>
  <si>
    <t>2228 Т</t>
  </si>
  <si>
    <t>2229 Т</t>
  </si>
  <si>
    <t>2230 Т</t>
  </si>
  <si>
    <t>2231 Т</t>
  </si>
  <si>
    <t>2232 Т</t>
  </si>
  <si>
    <t>2233 Т</t>
  </si>
  <si>
    <t>2234 Т</t>
  </si>
  <si>
    <t>2235 Т</t>
  </si>
  <si>
    <t>2236 Т</t>
  </si>
  <si>
    <t>2237 Т</t>
  </si>
  <si>
    <t>2238 Т</t>
  </si>
  <si>
    <t>2239 Т</t>
  </si>
  <si>
    <t>2240 Т</t>
  </si>
  <si>
    <t>2241 Т</t>
  </si>
  <si>
    <t>2242 Т</t>
  </si>
  <si>
    <t>2243 Т</t>
  </si>
  <si>
    <t>2244 Т</t>
  </si>
  <si>
    <t>2245 Т</t>
  </si>
  <si>
    <t>2246 Т</t>
  </si>
  <si>
    <t>2247 Т</t>
  </si>
  <si>
    <t>2248 Т</t>
  </si>
  <si>
    <t>2249 Т</t>
  </si>
  <si>
    <t>2250 Т</t>
  </si>
  <si>
    <t>2251 Т</t>
  </si>
  <si>
    <t>2252 Т</t>
  </si>
  <si>
    <t>2253 Т</t>
  </si>
  <si>
    <t>2254 Т</t>
  </si>
  <si>
    <t>2255 Т</t>
  </si>
  <si>
    <t>2256 Т</t>
  </si>
  <si>
    <t>2257 Т</t>
  </si>
  <si>
    <t>2258 Т</t>
  </si>
  <si>
    <t>2259 Т</t>
  </si>
  <si>
    <t>2260 Т</t>
  </si>
  <si>
    <t>2261 Т</t>
  </si>
  <si>
    <t>2262 Т</t>
  </si>
  <si>
    <t>2263 Т</t>
  </si>
  <si>
    <t>2264 Т</t>
  </si>
  <si>
    <t>2265 Т</t>
  </si>
  <si>
    <t>2266 Т</t>
  </si>
  <si>
    <t>2267 Т</t>
  </si>
  <si>
    <t>2268 Т</t>
  </si>
  <si>
    <t>2269 Т</t>
  </si>
  <si>
    <t>2270 Т</t>
  </si>
  <si>
    <t>2271 Т</t>
  </si>
  <si>
    <t>2272 Т</t>
  </si>
  <si>
    <t>2273 Т</t>
  </si>
  <si>
    <t>2274 Т</t>
  </si>
  <si>
    <t>2275 Т</t>
  </si>
  <si>
    <t>2276 Т</t>
  </si>
  <si>
    <t>2277 Т</t>
  </si>
  <si>
    <t>2278 Т</t>
  </si>
  <si>
    <t>2279 Т</t>
  </si>
  <si>
    <t>2280 Т</t>
  </si>
  <si>
    <t>2281 Т</t>
  </si>
  <si>
    <t>2282 Т</t>
  </si>
  <si>
    <t>2283 Т</t>
  </si>
  <si>
    <t>2284 Т</t>
  </si>
  <si>
    <t>2285 Т</t>
  </si>
  <si>
    <t>2286 Т</t>
  </si>
  <si>
    <t>2287 Т</t>
  </si>
  <si>
    <t>2288 Т</t>
  </si>
  <si>
    <t>2289 Т</t>
  </si>
  <si>
    <t>2290 Т</t>
  </si>
  <si>
    <t>2291 Т</t>
  </si>
  <si>
    <t>2292 Т</t>
  </si>
  <si>
    <t>2293 Т</t>
  </si>
  <si>
    <t>2294 Т</t>
  </si>
  <si>
    <t>2295 Т</t>
  </si>
  <si>
    <t>2296 Т</t>
  </si>
  <si>
    <t>2297 Т</t>
  </si>
  <si>
    <t>2298 Т</t>
  </si>
  <si>
    <t>2299 Т</t>
  </si>
  <si>
    <t>2300 Т</t>
  </si>
  <si>
    <t>2301 Т</t>
  </si>
  <si>
    <t>2302 Т</t>
  </si>
  <si>
    <t>2303 Т</t>
  </si>
  <si>
    <t>2304 Т</t>
  </si>
  <si>
    <t>2305 Т</t>
  </si>
  <si>
    <t>2306 Т</t>
  </si>
  <si>
    <t>2307 Т</t>
  </si>
  <si>
    <t>2308 Т</t>
  </si>
  <si>
    <t>2309 Т</t>
  </si>
  <si>
    <t>2310 Т</t>
  </si>
  <si>
    <t>2311 Т</t>
  </si>
  <si>
    <t>2312 Т</t>
  </si>
  <si>
    <t>2313 Т</t>
  </si>
  <si>
    <t>2314 Т</t>
  </si>
  <si>
    <t>2315 Т</t>
  </si>
  <si>
    <t>2316 Т</t>
  </si>
  <si>
    <t>2317 Т</t>
  </si>
  <si>
    <t>2318 Т</t>
  </si>
  <si>
    <t>2319 Т</t>
  </si>
  <si>
    <t>2320 Т</t>
  </si>
  <si>
    <t>2321 Т</t>
  </si>
  <si>
    <t>2322 Т</t>
  </si>
  <si>
    <t>2323 Т</t>
  </si>
  <si>
    <t>2324 Т</t>
  </si>
  <si>
    <t>2325 Т</t>
  </si>
  <si>
    <t>2326 Т</t>
  </si>
  <si>
    <t>2327 Т</t>
  </si>
  <si>
    <t>2328 Т</t>
  </si>
  <si>
    <t>2329 Т</t>
  </si>
  <si>
    <t>2330 Т</t>
  </si>
  <si>
    <t>2331 Т</t>
  </si>
  <si>
    <t>2332 Т</t>
  </si>
  <si>
    <t>2333 Т</t>
  </si>
  <si>
    <t>2334 Т</t>
  </si>
  <si>
    <t>2335 Т</t>
  </si>
  <si>
    <t>2336 Т</t>
  </si>
  <si>
    <t>2337 Т</t>
  </si>
  <si>
    <t>2338 Т</t>
  </si>
  <si>
    <t>2339 Т</t>
  </si>
  <si>
    <t>2340 Т</t>
  </si>
  <si>
    <t>2341 Т</t>
  </si>
  <si>
    <t>2342 Т</t>
  </si>
  <si>
    <t>2343 Т</t>
  </si>
  <si>
    <t>2344 Т</t>
  </si>
  <si>
    <t>2345 Т</t>
  </si>
  <si>
    <t>2346 Т</t>
  </si>
  <si>
    <t>2347 Т</t>
  </si>
  <si>
    <t>2348 Т</t>
  </si>
  <si>
    <t>2349 Т</t>
  </si>
  <si>
    <t>2350 Т</t>
  </si>
  <si>
    <t>2351 Т</t>
  </si>
  <si>
    <t>2352 Т</t>
  </si>
  <si>
    <t>2353 Т</t>
  </si>
  <si>
    <t>2354 Т</t>
  </si>
  <si>
    <t>2355 Т</t>
  </si>
  <si>
    <t>2356 Т</t>
  </si>
  <si>
    <t>2357 Т</t>
  </si>
  <si>
    <t>2358 Т</t>
  </si>
  <si>
    <t>2359 Т</t>
  </si>
  <si>
    <t>2360 Т</t>
  </si>
  <si>
    <t>2361 Т</t>
  </si>
  <si>
    <t>2362 Т</t>
  </si>
  <si>
    <t>2363 Т</t>
  </si>
  <si>
    <t>2364 Т</t>
  </si>
  <si>
    <t>2365 Т</t>
  </si>
  <si>
    <t>2366 Т</t>
  </si>
  <si>
    <t>2367 Т</t>
  </si>
  <si>
    <t>2368 Т</t>
  </si>
  <si>
    <t>2369 Т</t>
  </si>
  <si>
    <t>2370 Т</t>
  </si>
  <si>
    <t>2371 Т</t>
  </si>
  <si>
    <t>2372 Т</t>
  </si>
  <si>
    <t>2373 Т</t>
  </si>
  <si>
    <t>2374 Т</t>
  </si>
  <si>
    <t>2375 Т</t>
  </si>
  <si>
    <t>2376 Т</t>
  </si>
  <si>
    <t>2377 Т</t>
  </si>
  <si>
    <t>2378 Т</t>
  </si>
  <si>
    <t>2379 Т</t>
  </si>
  <si>
    <t>2380 Т</t>
  </si>
  <si>
    <t>2381 Т</t>
  </si>
  <si>
    <t>2382 Т</t>
  </si>
  <si>
    <t>2383 Т</t>
  </si>
  <si>
    <t>2384 Т</t>
  </si>
  <si>
    <t>2385 Т</t>
  </si>
  <si>
    <t>2386 Т</t>
  </si>
  <si>
    <t>2387 Т</t>
  </si>
  <si>
    <t>2388 Т</t>
  </si>
  <si>
    <t>2389 Т</t>
  </si>
  <si>
    <t>2390 Т</t>
  </si>
  <si>
    <t>2391 Т</t>
  </si>
  <si>
    <t>2392 Т</t>
  </si>
  <si>
    <t>2393 Т</t>
  </si>
  <si>
    <t>2394 Т</t>
  </si>
  <si>
    <t>2395 Т</t>
  </si>
  <si>
    <t>2396 Т</t>
  </si>
  <si>
    <t>2397 Т</t>
  </si>
  <si>
    <t>2398 Т</t>
  </si>
  <si>
    <t>2399 Т</t>
  </si>
  <si>
    <t>2400 Т</t>
  </si>
  <si>
    <t>2401 Т</t>
  </si>
  <si>
    <t>2402 Т</t>
  </si>
  <si>
    <t>2403 Т</t>
  </si>
  <si>
    <t>2404 Т</t>
  </si>
  <si>
    <t>2405 Т</t>
  </si>
  <si>
    <t>2406 Т</t>
  </si>
  <si>
    <t>2407 Т</t>
  </si>
  <si>
    <t>2408 Т</t>
  </si>
  <si>
    <t>2409 Т</t>
  </si>
  <si>
    <t>2410 Т</t>
  </si>
  <si>
    <t>2411 Т</t>
  </si>
  <si>
    <t>2412 Т</t>
  </si>
  <si>
    <t>2413 Т</t>
  </si>
  <si>
    <t>2414 Т</t>
  </si>
  <si>
    <t>2415 Т</t>
  </si>
  <si>
    <t>2416 Т</t>
  </si>
  <si>
    <t>2417 Т</t>
  </si>
  <si>
    <t>2418 Т</t>
  </si>
  <si>
    <t>2419 Т</t>
  </si>
  <si>
    <t>2420 Т</t>
  </si>
  <si>
    <t>2421 Т</t>
  </si>
  <si>
    <t>2422 Т</t>
  </si>
  <si>
    <t>2423 Т</t>
  </si>
  <si>
    <t>2424 Т</t>
  </si>
  <si>
    <t>2425 Т</t>
  </si>
  <si>
    <t>2426 Т</t>
  </si>
  <si>
    <t>2427 Т</t>
  </si>
  <si>
    <t>2428 Т</t>
  </si>
  <si>
    <t>2429 Т</t>
  </si>
  <si>
    <t>2430 Т</t>
  </si>
  <si>
    <t>2431 Т</t>
  </si>
  <si>
    <t>2432 Т</t>
  </si>
  <si>
    <t>2433 Т</t>
  </si>
  <si>
    <t>2434 Т</t>
  </si>
  <si>
    <t>2435 Т</t>
  </si>
  <si>
    <t>2436 Т</t>
  </si>
  <si>
    <t>2437 Т</t>
  </si>
  <si>
    <t>2438 Т</t>
  </si>
  <si>
    <t>2439 Т</t>
  </si>
  <si>
    <t>2440 Т</t>
  </si>
  <si>
    <t>2441 Т</t>
  </si>
  <si>
    <t>2442 Т</t>
  </si>
  <si>
    <t>2443 Т</t>
  </si>
  <si>
    <t>2444 Т</t>
  </si>
  <si>
    <t>2445 Т</t>
  </si>
  <si>
    <t>2446 Т</t>
  </si>
  <si>
    <t>2447 Т</t>
  </si>
  <si>
    <t>2448 Т</t>
  </si>
  <si>
    <t>2449 Т</t>
  </si>
  <si>
    <t>2450 Т</t>
  </si>
  <si>
    <t>2451 Т</t>
  </si>
  <si>
    <t>2452 Т</t>
  </si>
  <si>
    <t>2453 Т</t>
  </si>
  <si>
    <t>2454 Т</t>
  </si>
  <si>
    <t>2455 Т</t>
  </si>
  <si>
    <t>2456 Т</t>
  </si>
  <si>
    <t>2457 Т</t>
  </si>
  <si>
    <t>2458 Т</t>
  </si>
  <si>
    <t>2459 Т</t>
  </si>
  <si>
    <t>2460 Т</t>
  </si>
  <si>
    <t>2461 Т</t>
  </si>
  <si>
    <t>2462 Т</t>
  </si>
  <si>
    <t>2463 Т</t>
  </si>
  <si>
    <t>2464 Т</t>
  </si>
  <si>
    <t>2465 Т</t>
  </si>
  <si>
    <t>2466 Т</t>
  </si>
  <si>
    <t>2467 Т</t>
  </si>
  <si>
    <t>2468 Т</t>
  </si>
  <si>
    <t>2469 Т</t>
  </si>
  <si>
    <t>2470 Т</t>
  </si>
  <si>
    <t>2471 Т</t>
  </si>
  <si>
    <t>2472 Т</t>
  </si>
  <si>
    <t>2473 Т</t>
  </si>
  <si>
    <t>2474 Т</t>
  </si>
  <si>
    <t>2475 Т</t>
  </si>
  <si>
    <t>2476 Т</t>
  </si>
  <si>
    <t>2477 Т</t>
  </si>
  <si>
    <t>2478 Т</t>
  </si>
  <si>
    <t>2479 Т</t>
  </si>
  <si>
    <t>2480 Т</t>
  </si>
  <si>
    <t>2481 Т</t>
  </si>
  <si>
    <t>2482 Т</t>
  </si>
  <si>
    <t>2483 Т</t>
  </si>
  <si>
    <t>2484 Т</t>
  </si>
  <si>
    <t>2485 Т</t>
  </si>
  <si>
    <t>2486 Т</t>
  </si>
  <si>
    <t>2487 Т</t>
  </si>
  <si>
    <t>2488 Т</t>
  </si>
  <si>
    <t>2489 Т</t>
  </si>
  <si>
    <t>2490 Т</t>
  </si>
  <si>
    <t>2491 Т</t>
  </si>
  <si>
    <t>2492 Т</t>
  </si>
  <si>
    <t>2493 Т</t>
  </si>
  <si>
    <t>2494 Т</t>
  </si>
  <si>
    <t>2495 Т</t>
  </si>
  <si>
    <t>2496 Т</t>
  </si>
  <si>
    <t>2497 Т</t>
  </si>
  <si>
    <t>2498 Т</t>
  </si>
  <si>
    <t>2499 Т</t>
  </si>
  <si>
    <t>2500 Т</t>
  </si>
  <si>
    <t>2501 Т</t>
  </si>
  <si>
    <t>2502 Т</t>
  </si>
  <si>
    <t>2503 Т</t>
  </si>
  <si>
    <t>2504 Т</t>
  </si>
  <si>
    <t>2505 Т</t>
  </si>
  <si>
    <t>2506 Т</t>
  </si>
  <si>
    <t>2507 Т</t>
  </si>
  <si>
    <t>2508 Т</t>
  </si>
  <si>
    <t>2509 Т</t>
  </si>
  <si>
    <t>2510 Т</t>
  </si>
  <si>
    <t>2511 Т</t>
  </si>
  <si>
    <t>2512 Т</t>
  </si>
  <si>
    <t>2513 Т</t>
  </si>
  <si>
    <t>2514 Т</t>
  </si>
  <si>
    <t>2515 Т</t>
  </si>
  <si>
    <t>2516 Т</t>
  </si>
  <si>
    <t>2517 Т</t>
  </si>
  <si>
    <t>2518 Т</t>
  </si>
  <si>
    <t>2519 Т</t>
  </si>
  <si>
    <t>2520 Т</t>
  </si>
  <si>
    <t>2521 Т</t>
  </si>
  <si>
    <t>2522 Т</t>
  </si>
  <si>
    <t>2523 Т</t>
  </si>
  <si>
    <t>2524 Т</t>
  </si>
  <si>
    <t>2525 Т</t>
  </si>
  <si>
    <t>2526 Т</t>
  </si>
  <si>
    <t>2527 Т</t>
  </si>
  <si>
    <t>2528 Т</t>
  </si>
  <si>
    <t>2529 Т</t>
  </si>
  <si>
    <t>2530 Т</t>
  </si>
  <si>
    <t>2531 Т</t>
  </si>
  <si>
    <t>2532 Т</t>
  </si>
  <si>
    <t>2533 Т</t>
  </si>
  <si>
    <t>2534 Т</t>
  </si>
  <si>
    <t>2535 Т</t>
  </si>
  <si>
    <t>2536 Т</t>
  </si>
  <si>
    <t>2537 Т</t>
  </si>
  <si>
    <t>2538 Т</t>
  </si>
  <si>
    <t>2539 Т</t>
  </si>
  <si>
    <t>2540 Т</t>
  </si>
  <si>
    <t>2541 Т</t>
  </si>
  <si>
    <t>2542 Т</t>
  </si>
  <si>
    <t>2543 Т</t>
  </si>
  <si>
    <t>2544 Т</t>
  </si>
  <si>
    <t>2545 Т</t>
  </si>
  <si>
    <t>2546 Т</t>
  </si>
  <si>
    <t>2547 Т</t>
  </si>
  <si>
    <t>2548 Т</t>
  </si>
  <si>
    <t>2549 Т</t>
  </si>
  <si>
    <t>2550 Т</t>
  </si>
  <si>
    <t>2551 Т</t>
  </si>
  <si>
    <t>2552 Т</t>
  </si>
  <si>
    <t>2553 Т</t>
  </si>
  <si>
    <t>2554 Т</t>
  </si>
  <si>
    <t>2555 Т</t>
  </si>
  <si>
    <t>2556 Т</t>
  </si>
  <si>
    <t>2557 Т</t>
  </si>
  <si>
    <t>2558 Т</t>
  </si>
  <si>
    <t>2559 Т</t>
  </si>
  <si>
    <t>2560 Т</t>
  </si>
  <si>
    <t>2561 Т</t>
  </si>
  <si>
    <t>2562 Т</t>
  </si>
  <si>
    <t>2563 Т</t>
  </si>
  <si>
    <t>2564 Т</t>
  </si>
  <si>
    <t>2565 Т</t>
  </si>
  <si>
    <t>2566 Т</t>
  </si>
  <si>
    <t>2567 Т</t>
  </si>
  <si>
    <t>2568 Т</t>
  </si>
  <si>
    <t>2569 Т</t>
  </si>
  <si>
    <t>2570 Т</t>
  </si>
  <si>
    <t>2571 Т</t>
  </si>
  <si>
    <t>2572 Т</t>
  </si>
  <si>
    <t>2573 Т</t>
  </si>
  <si>
    <t>2574 Т</t>
  </si>
  <si>
    <t>2575 Т</t>
  </si>
  <si>
    <t>2576 Т</t>
  </si>
  <si>
    <t>2577 Т</t>
  </si>
  <si>
    <t>2578 Т</t>
  </si>
  <si>
    <t>2579 Т</t>
  </si>
  <si>
    <t>2580 Т</t>
  </si>
  <si>
    <t>2581 Т</t>
  </si>
  <si>
    <t>2582 Т</t>
  </si>
  <si>
    <t>2583 Т</t>
  </si>
  <si>
    <t>2584 Т</t>
  </si>
  <si>
    <t>2585 Т</t>
  </si>
  <si>
    <t>2586 Т</t>
  </si>
  <si>
    <t>2587 Т</t>
  </si>
  <si>
    <t>2588 Т</t>
  </si>
  <si>
    <t>2589 Т</t>
  </si>
  <si>
    <t>2590 Т</t>
  </si>
  <si>
    <t>2591 Т</t>
  </si>
  <si>
    <t>2592 Т</t>
  </si>
  <si>
    <t>2593 Т</t>
  </si>
  <si>
    <t>2594 Т</t>
  </si>
  <si>
    <t>2595 Т</t>
  </si>
  <si>
    <t>2596 Т</t>
  </si>
  <si>
    <t>2597 Т</t>
  </si>
  <si>
    <t>2598 Т</t>
  </si>
  <si>
    <t>2599 Т</t>
  </si>
  <si>
    <t>2600 Т</t>
  </si>
  <si>
    <t>2601 Т</t>
  </si>
  <si>
    <t>2602 Т</t>
  </si>
  <si>
    <t>2603 Т</t>
  </si>
  <si>
    <t>2604 Т</t>
  </si>
  <si>
    <t>2605 Т</t>
  </si>
  <si>
    <t>2606 Т</t>
  </si>
  <si>
    <t>2607 Т</t>
  </si>
  <si>
    <t>2608 Т</t>
  </si>
  <si>
    <t>2609 Т</t>
  </si>
  <si>
    <t>2610 Т</t>
  </si>
  <si>
    <t>2611 Т</t>
  </si>
  <si>
    <t>2612 Т</t>
  </si>
  <si>
    <t>2613 Т</t>
  </si>
  <si>
    <t>2614 Т</t>
  </si>
  <si>
    <t>2615 Т</t>
  </si>
  <si>
    <t>2616 Т</t>
  </si>
  <si>
    <t>2617 Т</t>
  </si>
  <si>
    <t>2618 Т</t>
  </si>
  <si>
    <t>2619 Т</t>
  </si>
  <si>
    <t>2620 Т</t>
  </si>
  <si>
    <t>2621 Т</t>
  </si>
  <si>
    <t>2622 Т</t>
  </si>
  <si>
    <t>2623 Т</t>
  </si>
  <si>
    <t>2624 Т</t>
  </si>
  <si>
    <t>2625 Т</t>
  </si>
  <si>
    <t>2626 Т</t>
  </si>
  <si>
    <t>2627 Т</t>
  </si>
  <si>
    <t>2628 Т</t>
  </si>
  <si>
    <t>2629 Т</t>
  </si>
  <si>
    <t>2630 Т</t>
  </si>
  <si>
    <t>2631 Т</t>
  </si>
  <si>
    <t>2632 Т</t>
  </si>
  <si>
    <t>2633 Т</t>
  </si>
  <si>
    <t>2634 Т</t>
  </si>
  <si>
    <t>2635 Т</t>
  </si>
  <si>
    <t>2636 Т</t>
  </si>
  <si>
    <t>2637 Т</t>
  </si>
  <si>
    <t>2638 Т</t>
  </si>
  <si>
    <t>2639 Т</t>
  </si>
  <si>
    <t>2640 Т</t>
  </si>
  <si>
    <t>2641 Т</t>
  </si>
  <si>
    <t>2642 Т</t>
  </si>
  <si>
    <t>2643 Т</t>
  </si>
  <si>
    <t>2644 Т</t>
  </si>
  <si>
    <t>2645 Т</t>
  </si>
  <si>
    <t>2646 Т</t>
  </si>
  <si>
    <t>2647 Т</t>
  </si>
  <si>
    <t>2648 Т</t>
  </si>
  <si>
    <t>2649 Т</t>
  </si>
  <si>
    <t>2650 Т</t>
  </si>
  <si>
    <t>2651 Т</t>
  </si>
  <si>
    <t>2652 Т</t>
  </si>
  <si>
    <t>2653 Т</t>
  </si>
  <si>
    <t>2654 Т</t>
  </si>
  <si>
    <t>2655 Т</t>
  </si>
  <si>
    <t>2656 Т</t>
  </si>
  <si>
    <t>2657 Т</t>
  </si>
  <si>
    <t>2658 Т</t>
  </si>
  <si>
    <t>2659 Т</t>
  </si>
  <si>
    <t>2660 Т</t>
  </si>
  <si>
    <t>2661 Т</t>
  </si>
  <si>
    <t>2662 Т</t>
  </si>
  <si>
    <t>2663 Т</t>
  </si>
  <si>
    <t>2664 Т</t>
  </si>
  <si>
    <t>2665 Т</t>
  </si>
  <si>
    <t>2666 Т</t>
  </si>
  <si>
    <t>2667 Т</t>
  </si>
  <si>
    <t>2668 Т</t>
  </si>
  <si>
    <t>2669 Т</t>
  </si>
  <si>
    <t>2670 Т</t>
  </si>
  <si>
    <t>2671 Т</t>
  </si>
  <si>
    <t>2672 Т</t>
  </si>
  <si>
    <t>2673 Т</t>
  </si>
  <si>
    <t>2674 Т</t>
  </si>
  <si>
    <t>2675 Т</t>
  </si>
  <si>
    <t>2676 Т</t>
  </si>
  <si>
    <t>2677 Т</t>
  </si>
  <si>
    <t>2678 Т</t>
  </si>
  <si>
    <t>2679 Т</t>
  </si>
  <si>
    <t>2680 Т</t>
  </si>
  <si>
    <t>2681 Т</t>
  </si>
  <si>
    <t>2682 Т</t>
  </si>
  <si>
    <t>2683 Т</t>
  </si>
  <si>
    <t>2684 Т</t>
  </si>
  <si>
    <t>2685 Т</t>
  </si>
  <si>
    <t>2686 Т</t>
  </si>
  <si>
    <t>2687 Т</t>
  </si>
  <si>
    <t>2688 Т</t>
  </si>
  <si>
    <t>2689 Т</t>
  </si>
  <si>
    <t>2690 Т</t>
  </si>
  <si>
    <t>2691 Т</t>
  </si>
  <si>
    <t>2692 Т</t>
  </si>
  <si>
    <t>2693 Т</t>
  </si>
  <si>
    <t>2694 Т</t>
  </si>
  <si>
    <t>2695 Т</t>
  </si>
  <si>
    <t>2696 Т</t>
  </si>
  <si>
    <t>2697 Т</t>
  </si>
  <si>
    <t>2698 Т</t>
  </si>
  <si>
    <t>2699 Т</t>
  </si>
  <si>
    <t>2700 Т</t>
  </si>
  <si>
    <t>2701 Т</t>
  </si>
  <si>
    <t>2702 Т</t>
  </si>
  <si>
    <t>2703 Т</t>
  </si>
  <si>
    <t>2704 Т</t>
  </si>
  <si>
    <t>2705 Т</t>
  </si>
  <si>
    <t>2706 Т</t>
  </si>
  <si>
    <t>2707 Т</t>
  </si>
  <si>
    <t>2708 Т</t>
  </si>
  <si>
    <t>2709 Т</t>
  </si>
  <si>
    <t>2710 Т</t>
  </si>
  <si>
    <t>2711 Т</t>
  </si>
  <si>
    <t>2712 Т</t>
  </si>
  <si>
    <t>2713 Т</t>
  </si>
  <si>
    <t>2714 Т</t>
  </si>
  <si>
    <t>2715 Т</t>
  </si>
  <si>
    <t>2716 Т</t>
  </si>
  <si>
    <t>2717 Т</t>
  </si>
  <si>
    <t>2718 Т</t>
  </si>
  <si>
    <t>2719 Т</t>
  </si>
  <si>
    <t>2720 Т</t>
  </si>
  <si>
    <t>2721 Т</t>
  </si>
  <si>
    <t>2722 Т</t>
  </si>
  <si>
    <t>2723 Т</t>
  </si>
  <si>
    <t>2724 Т</t>
  </si>
  <si>
    <t>2725 Т</t>
  </si>
  <si>
    <t>2726 Т</t>
  </si>
  <si>
    <t>2727 Т</t>
  </si>
  <si>
    <t>2728 Т</t>
  </si>
  <si>
    <t>2729 Т</t>
  </si>
  <si>
    <t>2730 Т</t>
  </si>
  <si>
    <t>2731 Т</t>
  </si>
  <si>
    <t>2732 Т</t>
  </si>
  <si>
    <t>2733 Т</t>
  </si>
  <si>
    <t>2734 Т</t>
  </si>
  <si>
    <t>2735 Т</t>
  </si>
  <si>
    <t>2736 Т</t>
  </si>
  <si>
    <t>2737 Т</t>
  </si>
  <si>
    <t>2738 Т</t>
  </si>
  <si>
    <t>2739 Т</t>
  </si>
  <si>
    <t>2740 Т</t>
  </si>
  <si>
    <t>2741 Т</t>
  </si>
  <si>
    <t>2742 Т</t>
  </si>
  <si>
    <t>2743 Т</t>
  </si>
  <si>
    <t>2744 Т</t>
  </si>
  <si>
    <t>Рубероид РКК-400 ГОСТ 10923-93</t>
  </si>
  <si>
    <t>Рубероид РКП-350 ГОСТ 10923-93</t>
  </si>
  <si>
    <t>17.12.77.10.00.00.00.40.2</t>
  </si>
  <si>
    <t>бумага и картон</t>
  </si>
  <si>
    <t>гуммированная, ширина не более 15 см, покрытые невулканизированный натуральным или синтетическим каучуком, самоклеющиеся, плотность 170 г/кв.м</t>
  </si>
  <si>
    <t>один баллон</t>
  </si>
  <si>
    <t xml:space="preserve">километр
 </t>
  </si>
  <si>
    <t>22.21.21.00.00.30.60.10.1</t>
  </si>
  <si>
    <t>32.50.11.00.00.10.11.10.1</t>
  </si>
  <si>
    <t>с даты заключения договора до 31 декабря, поставка по заявкам заказчика 2013 год</t>
  </si>
  <si>
    <t>Январь, февраль,март, ноябрь,декабрь, поставка по заявкам заказчика 2013 год</t>
  </si>
  <si>
    <t>с даты заключения договора до 31 октября, поставка по заявкам заказчика 2013 год</t>
  </si>
  <si>
    <t>в течение 90 дней с даты заключения договора</t>
  </si>
  <si>
    <t>в течение 60 дней с даты заключения договора</t>
  </si>
  <si>
    <t>в течение 90 дней с даты заключения договора поставка по заявкам 2013 год.</t>
  </si>
  <si>
    <t>в течение 75 дней с даты заключения договора</t>
  </si>
  <si>
    <t>в течение 45 дней с даты заключения договора</t>
  </si>
  <si>
    <t>в течение 50 дней с даты заключения договора</t>
  </si>
  <si>
    <t>в течение 30 дней с даты заключения договора</t>
  </si>
  <si>
    <t>в течение 90 дней  с  даты  заключения договора</t>
  </si>
  <si>
    <t>РК, Мангистауская обл, город: Актау.</t>
  </si>
  <si>
    <t>Накладка</t>
  </si>
  <si>
    <t xml:space="preserve"> тормозной колодки</t>
  </si>
  <si>
    <t xml:space="preserve"> ZGAQ-01307</t>
  </si>
  <si>
    <t>Резцы</t>
  </si>
  <si>
    <t xml:space="preserve">  Бар РП-3</t>
  </si>
  <si>
    <t>Рессор</t>
  </si>
  <si>
    <t xml:space="preserve">передний </t>
  </si>
  <si>
    <t>Набор прокладок</t>
  </si>
  <si>
    <t xml:space="preserve"> ДВС ГАЗ-21 Д-406</t>
  </si>
  <si>
    <t xml:space="preserve"> ДВС ГАЗ-24 Д-406</t>
  </si>
  <si>
    <t>Насос</t>
  </si>
  <si>
    <t xml:space="preserve"> топливный</t>
  </si>
  <si>
    <t>шкворень</t>
  </si>
  <si>
    <t xml:space="preserve"> поворотной цапфы</t>
  </si>
  <si>
    <t xml:space="preserve">смазка </t>
  </si>
  <si>
    <t xml:space="preserve">адгезионая </t>
  </si>
  <si>
    <t>оранжевый</t>
  </si>
  <si>
    <t>жёлтый</t>
  </si>
  <si>
    <t>салатный</t>
  </si>
  <si>
    <t>синий</t>
  </si>
  <si>
    <t>шоколадный</t>
  </si>
  <si>
    <t>апельсиновый</t>
  </si>
  <si>
    <t xml:space="preserve">лесной орех  </t>
  </si>
  <si>
    <t xml:space="preserve"> персик</t>
  </si>
  <si>
    <t>коричневый</t>
  </si>
  <si>
    <t>изумрудный</t>
  </si>
  <si>
    <t>Кольцо опорно-направляющее  
КОН-110 00.00.11.110</t>
  </si>
  <si>
    <t>Гусеница  в сборе
 У2110.15.00.000-08</t>
  </si>
  <si>
    <t xml:space="preserve"> (аутригер) 31Y1-14270N
 (31Y1-14270)</t>
  </si>
  <si>
    <t>Стартер  ST-9138, 3957593  
(24B, V-4,5KW) Nippo denso</t>
  </si>
  <si>
    <t xml:space="preserve">Пусковой электромагнитный 
клапан HYUNDAI 200W7 </t>
  </si>
  <si>
    <t>Эл/двигатель печки
 AW21002500-1</t>
  </si>
  <si>
    <t xml:space="preserve"> Стартер  242.3708, (12V, 4 кВт) 
 /Д-243; Д-65/</t>
  </si>
  <si>
    <t>Вал грузовой 
КПП 700А.17.01.102-2</t>
  </si>
  <si>
    <t>Коническая пара
 КПП К-702 вращения насоса</t>
  </si>
  <si>
    <t>Насос масляный 
КПП  НМШ-25А (К-702)</t>
  </si>
  <si>
    <t>Ремкомплект (РТИ)
 ведущего вала К-702</t>
  </si>
  <si>
    <t>Фрикцион  на ведущий 
вал К-702 (ведомый,ведущий)</t>
  </si>
  <si>
    <t xml:space="preserve"> задний ведущий
 ДЗ-98 В1 62.00.000</t>
  </si>
  <si>
    <t>передний ведущий
 ДЗ-98В1.61.00.000</t>
  </si>
  <si>
    <t>Механизм управления 
поворота 50-13-5СП</t>
  </si>
  <si>
    <t>Рем.комплект   
гидрораспределителя (Р-160-3/1-111)</t>
  </si>
  <si>
    <t>Центрифуга  95.000СП 
масляная в сборе</t>
  </si>
  <si>
    <t>Фильтр топливный 
GX-180,СХ-0710В</t>
  </si>
  <si>
    <t>Фильтр воздушный 
EQ-1150 1 G6100007005</t>
  </si>
  <si>
    <t>Фильтр масляный влагоделителя 
YG1:4080739А</t>
  </si>
  <si>
    <t>Гидроуселитель руля
XZZX - В301</t>
  </si>
  <si>
    <t>Фильтр масляный 
DEUTZ 01174421</t>
  </si>
  <si>
    <t>Фильтр топливный
 DEUTZ 01180597</t>
  </si>
  <si>
    <t>Форсунка к 
ДВС ЯМЗ-842410088728</t>
  </si>
  <si>
    <t>Насос топлевный  к 
ДВС DEUTZ B6F2012</t>
  </si>
  <si>
    <t>Ремкомплект  гидроцилиндров
 опоры КС-8976</t>
  </si>
  <si>
    <t>Блок управления к двигателю  
Сommins 415BE-185</t>
  </si>
  <si>
    <t>406.1000102 ВК24-1000102-21 
ВК24-1000102ДР</t>
  </si>
  <si>
    <t>7702.3701     12В 
со шкивом25.02.3771</t>
  </si>
  <si>
    <t>А23.01-74-260Н1  
ВК24-1000104ДР ЗМЗ</t>
  </si>
  <si>
    <t>Датчик аварийный 
ММ-111 ММ111Д/6012.3829</t>
  </si>
  <si>
    <t>Датчик коленчатого вала 
0261210113 BOSCH</t>
  </si>
  <si>
    <t>Датчик распределительного вала
 ГРМ 20.3855-10</t>
  </si>
  <si>
    <t>Кожух сцепленимя 
ГАЗ-21 Д-406 4021601015</t>
  </si>
  <si>
    <t>Кожух сцепленимя 
ГАЗ-24 Д-406 4062.1601015-10</t>
  </si>
  <si>
    <t>КПП 5-ти ступенчатая
 3110-1700010</t>
  </si>
  <si>
    <t>ремкомплект карбюратора
 К151Ц-1107820Л*РК</t>
  </si>
  <si>
    <t>маятник рулевой в сборе
 24-3003084-10</t>
  </si>
  <si>
    <t>рулевой усилитель (насос) 
ШНКФ.453471.090-40Т</t>
  </si>
  <si>
    <t>55 х 80 с металлической обоймой
  53-1005032-01</t>
  </si>
  <si>
    <t>Набивка сальниковая Æ 
 9 мм 24-1005154</t>
  </si>
  <si>
    <t>Тросс стояночного тормоза 
3110-3508800</t>
  </si>
  <si>
    <t>фланец вала коленчатого 
406.1006262</t>
  </si>
  <si>
    <t>шестерня вала коленчатого
 24-1005031</t>
  </si>
  <si>
    <t>шестерня ГРМ текстолитовая
 402-1006020(11-6256А</t>
  </si>
  <si>
    <t>Итого по ТРУ ТОО "ОСС":</t>
  </si>
  <si>
    <t xml:space="preserve"> Годовой  план закупок товаров, работ и услуг ТОО "Oil Construction Company" на 2013 год</t>
  </si>
  <si>
    <t>27.40.22.00.00.10.10.40.1</t>
  </si>
  <si>
    <t>Светильник RGL-C85</t>
  </si>
  <si>
    <t>85Вт, АС-85-264В</t>
  </si>
  <si>
    <t>РК, Мангистауская область,пос.Ынтымак , база БПО ТОО «ОСС»</t>
  </si>
  <si>
    <t>январь, февраль
2013 год</t>
  </si>
  <si>
    <t>авансовый платеж - 0%, оставшаяся часть в течении 30 календарных дней с момента подписания первичных документов</t>
  </si>
  <si>
    <t>Светильник RGL-C160</t>
  </si>
  <si>
    <t>160Вт, АС-85-264В</t>
  </si>
  <si>
    <t>2745 Т</t>
  </si>
  <si>
    <t>2746 Т</t>
  </si>
  <si>
    <t>Декабрь 2012 год.
Февраль 2013 год</t>
  </si>
  <si>
    <t>31L48VV240  с колодкой PZ11</t>
  </si>
  <si>
    <t>Термометр</t>
  </si>
  <si>
    <t>ТГП-1007К-М1 УХЛ4</t>
  </si>
  <si>
    <t>Реле задержки</t>
  </si>
  <si>
    <t>2747 Т</t>
  </si>
  <si>
    <t>2748 Т</t>
  </si>
  <si>
    <t>2749 Т</t>
  </si>
  <si>
    <t>2750 Т</t>
  </si>
  <si>
    <t>2751 Т</t>
  </si>
  <si>
    <t>2752 Т</t>
  </si>
  <si>
    <t>2753 Т</t>
  </si>
  <si>
    <t>2754 Т</t>
  </si>
  <si>
    <t>2755 Т</t>
  </si>
  <si>
    <t>2756 Т</t>
  </si>
  <si>
    <t>2757 Т</t>
  </si>
  <si>
    <t>2758 Т</t>
  </si>
  <si>
    <t>2759 Т</t>
  </si>
  <si>
    <t>850W, 32mm</t>
  </si>
  <si>
    <t>1200 W, 125мм</t>
  </si>
  <si>
    <t>1500W</t>
  </si>
  <si>
    <t>220В</t>
  </si>
  <si>
    <t>Д-68мм.</t>
  </si>
  <si>
    <t>ф68 мм</t>
  </si>
  <si>
    <t xml:space="preserve">4-х метровая </t>
  </si>
  <si>
    <t>АОВ 5-207</t>
  </si>
  <si>
    <t>25.94.13.00.00.10.15.11.1</t>
  </si>
  <si>
    <t>28.24.11.00.00.00.20.16.1</t>
  </si>
  <si>
    <t>28.24.11.00.00.00.22.10.1</t>
  </si>
  <si>
    <t>28.24.11.00.00.00.11.11.1</t>
  </si>
  <si>
    <t>25.94.13.00.00.10.24.10.1</t>
  </si>
  <si>
    <t>25.94.13.00.00.10.40.10.1</t>
  </si>
  <si>
    <t>25.94.13.00.00.10.39.10.1</t>
  </si>
  <si>
    <t>25.99.29.00.02.13.17.10.1</t>
  </si>
  <si>
    <t>25.99.29.00.02.13.15.10.1</t>
  </si>
  <si>
    <t xml:space="preserve">Набор </t>
  </si>
  <si>
    <t>для электрика в дипломате.</t>
  </si>
  <si>
    <t>для кабельщика спайщика №2</t>
  </si>
  <si>
    <t xml:space="preserve">Сумка </t>
  </si>
  <si>
    <t>электромонтажная</t>
  </si>
  <si>
    <t>2760 Т</t>
  </si>
  <si>
    <t>2761 Т</t>
  </si>
  <si>
    <t>2762 Т</t>
  </si>
  <si>
    <t>2763 Т</t>
  </si>
  <si>
    <t>2764 Т</t>
  </si>
  <si>
    <t>2765 Т</t>
  </si>
  <si>
    <t>2766 Т</t>
  </si>
  <si>
    <t>2767 Т</t>
  </si>
  <si>
    <t>2768 Т</t>
  </si>
  <si>
    <t>2769 Т</t>
  </si>
  <si>
    <t>2770 Т</t>
  </si>
  <si>
    <t>2771 Т</t>
  </si>
  <si>
    <t>Удлинитель</t>
  </si>
  <si>
    <t xml:space="preserve"> ШУ-50 50м, 220в 10А </t>
  </si>
  <si>
    <t>Лестница</t>
  </si>
  <si>
    <t>Перфератор</t>
  </si>
  <si>
    <t xml:space="preserve"> HR321OC "MAKITA"</t>
  </si>
  <si>
    <t>Углошлифовальная машина</t>
  </si>
  <si>
    <t xml:space="preserve"> "MAKITA" 9565CV</t>
  </si>
  <si>
    <t>Отбойный молоток</t>
  </si>
  <si>
    <t xml:space="preserve"> HM1317C "MAKITA"</t>
  </si>
  <si>
    <t>Пики</t>
  </si>
  <si>
    <t xml:space="preserve"> к отбойному молотку</t>
  </si>
  <si>
    <t>Перфоратор</t>
  </si>
  <si>
    <t xml:space="preserve"> TE60-ATC  AVR «HILTI»</t>
  </si>
  <si>
    <t>Коронка</t>
  </si>
  <si>
    <t xml:space="preserve"> TE-Y-PCM Д-68мм.</t>
  </si>
  <si>
    <t xml:space="preserve"> КГС-68 со сверлом</t>
  </si>
  <si>
    <t xml:space="preserve">Редуктор заднего моста (48 зубьев)
 5557-2402010-11 </t>
  </si>
  <si>
    <t>700-40-8611СП  700-40-8612СП 
 700-40-8676СП</t>
  </si>
  <si>
    <t>Арматура сигнальная светодиодная АД22-220S, 220 В, зеленая</t>
  </si>
  <si>
    <t>Арматура сигнальная светодиодная АД22-220S, 220 В, красная</t>
  </si>
  <si>
    <t>Термопреобразователь сопротивления ТСП-128У2</t>
  </si>
  <si>
    <t>Термопреобразователь давления, положение вертикальное тип 40.4303/000-40Г-406-02-298, 0-4мбар</t>
  </si>
  <si>
    <t>Реле давления МР-5, 10 А, 15 Вт</t>
  </si>
  <si>
    <t>Клапан электромагнитный ВН 1/2 Н-4 У2, 220 В</t>
  </si>
  <si>
    <t>Клапан электромагнитный ВН 4 Н-1 У2, 220 В</t>
  </si>
  <si>
    <t>Пневмораспределитель ПР241212 РК-220 В</t>
  </si>
  <si>
    <t>Катушка к пневмораспределителю АС 220 В, А7Е</t>
  </si>
  <si>
    <t>Трансформатор ОС33-730 УХЛ2 220/8000 В</t>
  </si>
  <si>
    <t>26.11.12.00.00.00.03.32.1</t>
  </si>
  <si>
    <t>Лампа</t>
  </si>
  <si>
    <t>полупроводниковая сигнальная ЛПС</t>
  </si>
  <si>
    <t>27.12.24.14.11.11.11.10.1</t>
  </si>
  <si>
    <t>универсальное РПУ</t>
  </si>
  <si>
    <t>26.51.51.11.14.23.11.11.1</t>
  </si>
  <si>
    <t>сопротивления ТП-9201-02 дл.630мм-8мм 50П кл. д. 2 ст. 12Х18Н10Т (-40..+800) АГ</t>
  </si>
  <si>
    <t>26.11.40.00.00.14.11.12.1</t>
  </si>
  <si>
    <t xml:space="preserve">Датчик-реле давления </t>
  </si>
  <si>
    <t>0,02-0,6МПа ДЕМ 202-1-01-2</t>
  </si>
  <si>
    <t>28.14.13.10.00.00.00.34.1</t>
  </si>
  <si>
    <t>Клапан распределительный</t>
  </si>
  <si>
    <t>Клапан распределительный прочий, не входящий в другие группировки</t>
  </si>
  <si>
    <t xml:space="preserve">27.11.50.00.00.00.03.30.1     </t>
  </si>
  <si>
    <t>Катушки индуктивности и дроссели прочие (кроме дросселей для газоразрядных ламп)</t>
  </si>
  <si>
    <t>Элементы электрических машин и электрооборудования.</t>
  </si>
  <si>
    <t>27.11.41.04.00.01.01.01.1</t>
  </si>
  <si>
    <t>Трансформатор понижающий</t>
  </si>
  <si>
    <t>Трансформатор понижающий, ГОСТ 10458-81, номинальная частота 500 Гц, номинальная мощность 125 кВ А</t>
  </si>
  <si>
    <t xml:space="preserve"> L45PL240VAC</t>
  </si>
  <si>
    <t>Передний</t>
  </si>
  <si>
    <t xml:space="preserve"> Мост </t>
  </si>
  <si>
    <t>594-1 Т</t>
  </si>
  <si>
    <t>7,11,14,18,20,21</t>
  </si>
  <si>
    <t>Февраль  2013 год</t>
  </si>
  <si>
    <t>Февраль  2013 года.</t>
  </si>
  <si>
    <t>276-1 Т</t>
  </si>
  <si>
    <t>434-1 Т</t>
  </si>
  <si>
    <t>447-1 Т</t>
  </si>
  <si>
    <t>19.20.42.00.00.00.30.40.3</t>
  </si>
  <si>
    <t>вязкий дорожный БНД 60/90, глубина проникания иглы, 0,1мм: при 25 °С  61-90, применяется в качестве вяжущего материала при строительстве и ремонте дорожных и аэродромных покрытий.</t>
  </si>
  <si>
    <t>1347-1 Т</t>
  </si>
  <si>
    <t>19,20,21</t>
  </si>
  <si>
    <t>1348-1 Т</t>
  </si>
  <si>
    <t>227-1 Т</t>
  </si>
  <si>
    <t>26.30.50.00.00.00.03.20.1</t>
  </si>
  <si>
    <t>Гидрант</t>
  </si>
  <si>
    <t>пожарный</t>
  </si>
  <si>
    <t>3,4,5</t>
  </si>
  <si>
    <t>228-1 Т</t>
  </si>
  <si>
    <t>23.99.19.00.00.12.02.03.1</t>
  </si>
  <si>
    <t>минераловатная, 1200х600х60
ТУ 5762-004-59536983-09</t>
  </si>
  <si>
    <t>609-1 Т</t>
  </si>
  <si>
    <t>Декабрь 2012г.
Апрель-май 2013г.</t>
  </si>
  <si>
    <t>февраль,
в течение 60 дней с даты заключения договора
2013 год</t>
  </si>
  <si>
    <t>11,14,18,20,21</t>
  </si>
  <si>
    <t>2761-1 Т</t>
  </si>
  <si>
    <t>2762-1 Т</t>
  </si>
  <si>
    <t>2763-1 Т</t>
  </si>
  <si>
    <t>6,12,20,21</t>
  </si>
  <si>
    <t>55-1 У</t>
  </si>
  <si>
    <t>Вывоз производственных отходов с м/р Каламкас,  Янтарный список, зеленый список</t>
  </si>
  <si>
    <t xml:space="preserve">РК, Мангистауская обл, м/р:Каламкас, </t>
  </si>
  <si>
    <t>56-1 У</t>
  </si>
  <si>
    <t>Вывоз производственных отходов с м/р Жетыбай,  Янтарный список, зеленый список</t>
  </si>
  <si>
    <t>РК, Мангистауская обл, м/р: Жетыбай,</t>
  </si>
  <si>
    <t>исключено</t>
  </si>
  <si>
    <t>90-1 У</t>
  </si>
  <si>
    <t>18.12.19.32.00.00.00</t>
  </si>
  <si>
    <t xml:space="preserve">Услуги полиграфические </t>
  </si>
  <si>
    <t>Услуги полиграфические по печатанию различных бланков</t>
  </si>
  <si>
    <t>91-1 У</t>
  </si>
  <si>
    <t>81.29.11.10.10.00.00</t>
  </si>
  <si>
    <t>102-1 У</t>
  </si>
  <si>
    <t>53.10.11.30.12.00.00</t>
  </si>
  <si>
    <t>Услуги по подписке на периодические издания</t>
  </si>
  <si>
    <t>Услуги по подписке на газеты и журналы</t>
  </si>
  <si>
    <t>104-1 У</t>
  </si>
  <si>
    <t>3,4,5,7</t>
  </si>
  <si>
    <t>114-1 У</t>
  </si>
  <si>
    <t>18.12.19.24.00.00.00</t>
  </si>
  <si>
    <t>Услуги полиграфические</t>
  </si>
  <si>
    <t>Услуги полиграфические по изготовлению и печатанию полиграфической продукции</t>
  </si>
  <si>
    <t>115-1 У</t>
  </si>
  <si>
    <t xml:space="preserve">2772 Т </t>
  </si>
  <si>
    <t>26.51.12.00.00.12.12.10.1</t>
  </si>
  <si>
    <t>Тахеометр электронный</t>
  </si>
  <si>
    <t>Та2 и Та5. Точные. Допускаемая средняя квадратическая погрешность измерения угла одним приемом: горизонтального - не более 2-5", вертикального - не более 3-5". Диапазон измерений углов: горизонтальных - 0 - 360°, вертикальных - от -45° до +45°. Наименьшее расстояние низирования - не более 2 м. Верхний предел измерений расстояния: с комплектом призм не менее 2-5 км, с одной призмой - не менее 1 км. Нижний предел измерения расстояния - не более 2 м. Потребляемая мощность - не более 8-5 Вт. Масса - не более 8-6,5 кг. ГОСТ Р 51774-2001.</t>
  </si>
  <si>
    <t>Тахеометр TS06 ultra-5 без отражательный с комплектующими частями</t>
  </si>
  <si>
    <t>2773 Т</t>
  </si>
  <si>
    <t>26.51.12.00.00.11.17.23.1</t>
  </si>
  <si>
    <t>Нивелир оптико-механический</t>
  </si>
  <si>
    <t>Технические. Допустимая средняя квадратическая погрешность измерения превышения на 1 км двойного хода: для нивелиров с компенсатором 5 мм; для нивелиров с уровнем - 5 мм. Увеличение зрительной трубы не менее 20 крат. Диаметр входного зрачка зрительной трубы не менее 24 мм. Наименьшее расстояние визирования не более: без насадки - 1 м, с насадкой на объектив - 0,5 м. Коэффициент нитяного дальномера - 100 ± 1 %. Цена деления уровня при зрительной трубе, углов - 45 ± 5 секунд на 2 мм. Масса не более - 1,6 кг.  ГОСТ 10528-90</t>
  </si>
  <si>
    <t>в комплекте со штативом и алюминиевой рейкой 4м.</t>
  </si>
  <si>
    <t xml:space="preserve">Март-апрель
2013 год
</t>
  </si>
  <si>
    <t xml:space="preserve">2774 Т </t>
  </si>
  <si>
    <t>Сеянный с моделью крупности зерен
 до 2,5 мм, СП 2.6.1.758-99 ( НРБ-99).</t>
  </si>
  <si>
    <t>март-август
поставка по заявкам заказчика 
2013 год.</t>
  </si>
  <si>
    <t xml:space="preserve">2775 Т </t>
  </si>
  <si>
    <t>36.00.11.00.00.00.00.10.1</t>
  </si>
  <si>
    <t xml:space="preserve">Вода питьевая </t>
  </si>
  <si>
    <t>СТ РК ГОСТ Р 51232 для коммунальных нужд</t>
  </si>
  <si>
    <t xml:space="preserve">РК, Мангистауская обл, м/р Каламкас </t>
  </si>
  <si>
    <t>метр кубуческий</t>
  </si>
  <si>
    <t xml:space="preserve">2776 Т </t>
  </si>
  <si>
    <t>Волжская</t>
  </si>
  <si>
    <t xml:space="preserve">РК, Мангистауская обл, м/р Жетыбай </t>
  </si>
  <si>
    <t xml:space="preserve">2777 Т </t>
  </si>
  <si>
    <t>36.00.12.00.00.00.10.10.1</t>
  </si>
  <si>
    <t xml:space="preserve">Вода непитьевая </t>
  </si>
  <si>
    <t>Вода непитьевая для коммунальных нужд</t>
  </si>
  <si>
    <t>морская вода</t>
  </si>
  <si>
    <t xml:space="preserve">2778 Т </t>
  </si>
  <si>
    <t>Волжская техническая вода</t>
  </si>
  <si>
    <t xml:space="preserve">2779 Т </t>
  </si>
  <si>
    <t xml:space="preserve">РК, Мангистауская обл, г: Актау </t>
  </si>
  <si>
    <t>январь-декабрь 2013г</t>
  </si>
  <si>
    <t>авансовый платеж-100% в течении 5 рабочих дней после получения счета на оплату</t>
  </si>
  <si>
    <t xml:space="preserve">2780 Т </t>
  </si>
  <si>
    <t>32.91.19.00.00.00.20.13.1</t>
  </si>
  <si>
    <t>Валик малярный</t>
  </si>
  <si>
    <t>апрель-май 2013г</t>
  </si>
  <si>
    <t xml:space="preserve">2781 Т </t>
  </si>
  <si>
    <t>32.91.19.00.00.00.10.10.1</t>
  </si>
  <si>
    <t>Шубка малярная</t>
  </si>
  <si>
    <t>с меховым покрытием</t>
  </si>
  <si>
    <t>Шубки для валика</t>
  </si>
  <si>
    <t xml:space="preserve">2782 Т </t>
  </si>
  <si>
    <t>32.91.12.00.00.00.14.15.1</t>
  </si>
  <si>
    <t>Кисть малярная</t>
  </si>
  <si>
    <t>кисть флейцевая, предназначена для обработки (флейцевания) свежеокрашенных поверхностей путем сглаживания следов кисти</t>
  </si>
  <si>
    <t>Кисти малярныеа плоская 75мм</t>
  </si>
  <si>
    <t xml:space="preserve">2783 Т </t>
  </si>
  <si>
    <t>Кисти малярныеа плоская 50мм</t>
  </si>
  <si>
    <t xml:space="preserve">2784 Т </t>
  </si>
  <si>
    <t>Кисти малярныеа плоская 100-140мм</t>
  </si>
  <si>
    <t xml:space="preserve">2785 Т </t>
  </si>
  <si>
    <t>32.91.12.00.00.00.14.12.1</t>
  </si>
  <si>
    <t>кисть маховая, предназначена для промывки, грунтовки, побелки и окраски поверхностей</t>
  </si>
  <si>
    <t>Кисти фляйцевые кругф50-75мм</t>
  </si>
  <si>
    <t xml:space="preserve">2786 Т </t>
  </si>
  <si>
    <t>25.73.30.00.00.30.10.13.1</t>
  </si>
  <si>
    <t>Шпатель</t>
  </si>
  <si>
    <t>металлический, 50 мм</t>
  </si>
  <si>
    <t>Шпатели шириной -50мм</t>
  </si>
  <si>
    <t xml:space="preserve">2787 Т </t>
  </si>
  <si>
    <t>25.73.30.00.00.30.10.17.1</t>
  </si>
  <si>
    <t>металлический, 100 мм</t>
  </si>
  <si>
    <t>Шпатели шириной -100мм</t>
  </si>
  <si>
    <t xml:space="preserve">2788 Т </t>
  </si>
  <si>
    <t>25.73.30.00.00.30.10.22.1</t>
  </si>
  <si>
    <t>металлический, 300 мм</t>
  </si>
  <si>
    <t>Шпатели шириной -300мм</t>
  </si>
  <si>
    <t xml:space="preserve">2789 Т </t>
  </si>
  <si>
    <t>25.73.30.00.00.30.10.24.1</t>
  </si>
  <si>
    <t>металлический, 450 мм</t>
  </si>
  <si>
    <t>Шпатели шириной -500мм</t>
  </si>
  <si>
    <t xml:space="preserve">2790 Т </t>
  </si>
  <si>
    <t xml:space="preserve">2791 Т </t>
  </si>
  <si>
    <t>25.73.10.00.00.10.11.14.1</t>
  </si>
  <si>
    <t>Лопата</t>
  </si>
  <si>
    <t>Лопата совковая с черенком</t>
  </si>
  <si>
    <t xml:space="preserve">Лопаты совковые </t>
  </si>
  <si>
    <t xml:space="preserve">2792 Т </t>
  </si>
  <si>
    <t>25.73.10.00.00.10.10.12.1</t>
  </si>
  <si>
    <t>Лопаты копальные остроконечные (штыковые)</t>
  </si>
  <si>
    <t xml:space="preserve">Лопаты штыковые </t>
  </si>
  <si>
    <t xml:space="preserve">2793 Т </t>
  </si>
  <si>
    <t>Черенки</t>
  </si>
  <si>
    <t xml:space="preserve"> для лопат</t>
  </si>
  <si>
    <t>Черенкидля лпат</t>
  </si>
  <si>
    <t xml:space="preserve">2794 Т </t>
  </si>
  <si>
    <t>25.73.10.00.00.20.11.10.1</t>
  </si>
  <si>
    <t>Топор</t>
  </si>
  <si>
    <t xml:space="preserve">Плотницкий топор </t>
  </si>
  <si>
    <t>Тапор строительный</t>
  </si>
  <si>
    <t xml:space="preserve">2795 Т </t>
  </si>
  <si>
    <t>25.73.30.00.00.21.13.14.1</t>
  </si>
  <si>
    <t xml:space="preserve">Лом </t>
  </si>
  <si>
    <t>Лом классический: простой стержень с заострёнными концами.</t>
  </si>
  <si>
    <t>Лом</t>
  </si>
  <si>
    <t xml:space="preserve">2796 Т </t>
  </si>
  <si>
    <t>25.73.30.00.00.21.10.11.1</t>
  </si>
  <si>
    <t>Молоток</t>
  </si>
  <si>
    <t xml:space="preserve"> Молотки квадратные 1кг</t>
  </si>
  <si>
    <t xml:space="preserve">2797 Т </t>
  </si>
  <si>
    <t>Молотки круг 0,6</t>
  </si>
  <si>
    <t xml:space="preserve">2798 Т </t>
  </si>
  <si>
    <t>Киянка (деревянный молоток)</t>
  </si>
  <si>
    <t xml:space="preserve">2799 Т </t>
  </si>
  <si>
    <t xml:space="preserve">Кувалда </t>
  </si>
  <si>
    <t>до5кг</t>
  </si>
  <si>
    <t xml:space="preserve">2800 Т </t>
  </si>
  <si>
    <t>до8кг</t>
  </si>
  <si>
    <t xml:space="preserve">2801 Т </t>
  </si>
  <si>
    <t>до10кг</t>
  </si>
  <si>
    <t xml:space="preserve">2802 Т </t>
  </si>
  <si>
    <t>26.51.33.00.00.00.42.01.1</t>
  </si>
  <si>
    <t>Рулетка</t>
  </si>
  <si>
    <t>лента из углеродистой стали, ГОСТ 7502-98, шкала номинальной длины: 1 м</t>
  </si>
  <si>
    <t xml:space="preserve">2803 Т </t>
  </si>
  <si>
    <t>26.51.33.00.00.00.42.02.1</t>
  </si>
  <si>
    <t>лента из углеродистой стали, ГОСТ 7502-98, шкала номинальной длины: 2 м</t>
  </si>
  <si>
    <t xml:space="preserve">2804 Т </t>
  </si>
  <si>
    <t>26.51.33.00.00.00.42.04.1</t>
  </si>
  <si>
    <t>лента из углеродистой стали, ГОСТ 7502-98, шкала номинальной длины: 5 м</t>
  </si>
  <si>
    <t xml:space="preserve">2805 Т </t>
  </si>
  <si>
    <t>26.51.33.00.00.00.42.05.1</t>
  </si>
  <si>
    <t>лента из углеродистой стали, ГОСТ 7502-98, шкала номинальной длины: 10 м</t>
  </si>
  <si>
    <t xml:space="preserve">2806 Т </t>
  </si>
  <si>
    <t>26.51.33.00.00.00.42.06.1</t>
  </si>
  <si>
    <t>лента из углеродистой стали, ГОСТ 7502-98, шкала номинальной длины: 20 м</t>
  </si>
  <si>
    <t xml:space="preserve">2807 Т </t>
  </si>
  <si>
    <t>26.51.33.00.00.00.42.08.1</t>
  </si>
  <si>
    <t>лента из углеродистой стали, ГОСТ 7502-98, шкала номинальной длины: 50 м</t>
  </si>
  <si>
    <t xml:space="preserve">2808 Т </t>
  </si>
  <si>
    <t>25.73.30.00.00.30.11.01.1</t>
  </si>
  <si>
    <t>Кельма (мастерок штукатурный)</t>
  </si>
  <si>
    <t>металлический</t>
  </si>
  <si>
    <t>мастерок каменьщика</t>
  </si>
  <si>
    <t xml:space="preserve">2809 Т </t>
  </si>
  <si>
    <t>25.73.30.00.00.13.11.01.1</t>
  </si>
  <si>
    <t>Плиткорез</t>
  </si>
  <si>
    <t>инструмент для прямой, фигурной резки и разламывания керамической плитки</t>
  </si>
  <si>
    <t>Кафелерезка ручная</t>
  </si>
  <si>
    <t xml:space="preserve">2810 Т </t>
  </si>
  <si>
    <t>25.73.30.00.00.14.20.19.1</t>
  </si>
  <si>
    <t>Уровень</t>
  </si>
  <si>
    <t>Уровень 1,5м</t>
  </si>
  <si>
    <t xml:space="preserve">2811 Т </t>
  </si>
  <si>
    <t>Уровень3,0м</t>
  </si>
  <si>
    <t xml:space="preserve">2812 Т </t>
  </si>
  <si>
    <t>28.49.11.00.00.00.10.12.1</t>
  </si>
  <si>
    <t>станок для распиливания</t>
  </si>
  <si>
    <t>автомат для резки керамических изделий</t>
  </si>
  <si>
    <t>Станок для резки керамических и керамогранитных плит</t>
  </si>
  <si>
    <t xml:space="preserve">2813 Т </t>
  </si>
  <si>
    <t>27.90.31.00.01.06.00.01.1</t>
  </si>
  <si>
    <t>Аппарат для сварки пластмассовых труб</t>
  </si>
  <si>
    <t xml:space="preserve"> Механическая сварочная машина  для стыковой сварки труб из термопластов - Ø 20 – 90 мм  </t>
  </si>
  <si>
    <t>Паяльный аппарат пластиковых труб от 15мм до 75мм</t>
  </si>
  <si>
    <t xml:space="preserve">2814 Т </t>
  </si>
  <si>
    <t>25.73.20.00.00.10.11.17.1</t>
  </si>
  <si>
    <t>Пила</t>
  </si>
  <si>
    <t>ГОСТ 980-80, тип 1 для продольной распиловки, диаметр 200 мм</t>
  </si>
  <si>
    <t>Циркулярная пила электрическая на 220в типа пчелка</t>
  </si>
  <si>
    <t xml:space="preserve">2815 Т </t>
  </si>
  <si>
    <t>25.73.20.00.00.11.10.10.1</t>
  </si>
  <si>
    <t>для пил продольной резки</t>
  </si>
  <si>
    <t>Запасная пила  для циркулярной пилы</t>
  </si>
  <si>
    <t xml:space="preserve">2816 Т </t>
  </si>
  <si>
    <t>25.94.13.00.00.10.44.10.1</t>
  </si>
  <si>
    <t>Инструмент</t>
  </si>
  <si>
    <t>набор инструментов в ящике</t>
  </si>
  <si>
    <t xml:space="preserve">Набор каменьщика </t>
  </si>
  <si>
    <t xml:space="preserve">2817 Т </t>
  </si>
  <si>
    <t xml:space="preserve">Набор штукатура </t>
  </si>
  <si>
    <t xml:space="preserve">2818 Т </t>
  </si>
  <si>
    <t>Набор маляра</t>
  </si>
  <si>
    <t xml:space="preserve">2819 Т </t>
  </si>
  <si>
    <t>25.94.13.00.00.10.31.10.1</t>
  </si>
  <si>
    <t>Инструменты для сантехника</t>
  </si>
  <si>
    <t xml:space="preserve">Набор сантехника </t>
  </si>
  <si>
    <t xml:space="preserve">2820 Т </t>
  </si>
  <si>
    <t>25.94.13.00.00.10.30.10.1</t>
  </si>
  <si>
    <t>Инструменты для плотника</t>
  </si>
  <si>
    <t xml:space="preserve">Набор плотника </t>
  </si>
  <si>
    <t xml:space="preserve">2821 Т </t>
  </si>
  <si>
    <t>25.73.30.00.00.34.10.01.1</t>
  </si>
  <si>
    <t>Краскопульт</t>
  </si>
  <si>
    <t>пневматический</t>
  </si>
  <si>
    <t xml:space="preserve">Краскопульт ручной </t>
  </si>
  <si>
    <t xml:space="preserve">2822 Т </t>
  </si>
  <si>
    <t>25.99.29.00.02.13.19.10.1</t>
  </si>
  <si>
    <t>Вышка-тура</t>
  </si>
  <si>
    <t>передвижная металлоконструкция башенного типа (башенные строительные леса), применяемая для работ на высоте</t>
  </si>
  <si>
    <t>Подмости сборно - разборные размером до 2м ширина 0,65м из дюроалюминия для штукатурных и малярных работ с настилом из дерева</t>
  </si>
  <si>
    <t xml:space="preserve">2823 Т </t>
  </si>
  <si>
    <t>Шуруповерт</t>
  </si>
  <si>
    <t>ручной электрический инструмент, обычно аккумуляторный. Предназначен для заворачивания или отворачивания шурупов, винтов и сверления отверстий.</t>
  </si>
  <si>
    <t>Шуроповерты электрические с зарядным устройством</t>
  </si>
  <si>
    <t xml:space="preserve">2824 Т </t>
  </si>
  <si>
    <t>инструмен электрический ручной прочий, не включенный в другие группировки</t>
  </si>
  <si>
    <t>Вибраторы глубинные ф 50мм</t>
  </si>
  <si>
    <t xml:space="preserve">2825 Т </t>
  </si>
  <si>
    <t>Вибробулова с вибратором ф 50мм</t>
  </si>
  <si>
    <t xml:space="preserve">2826 Т </t>
  </si>
  <si>
    <t>25.92.11.00.00.12.10.14.1</t>
  </si>
  <si>
    <t>для воды, оцинкованное, вместимостью 10 л, ГОСТ 20558-82</t>
  </si>
  <si>
    <t>Ведро оцинкованое</t>
  </si>
  <si>
    <t xml:space="preserve">2827 Т </t>
  </si>
  <si>
    <t xml:space="preserve">28.43.20.00.00.00.20.10.1 </t>
  </si>
  <si>
    <t xml:space="preserve"> сварочный аппарат</t>
  </si>
  <si>
    <t>Дизельный</t>
  </si>
  <si>
    <t xml:space="preserve">2828 Т </t>
  </si>
  <si>
    <t>25.73.30.00.00.14.16.10.1</t>
  </si>
  <si>
    <t xml:space="preserve">Болтарез </t>
  </si>
  <si>
    <t>750мм</t>
  </si>
  <si>
    <t xml:space="preserve">2829 Т </t>
  </si>
  <si>
    <t>25.73.30.00.00.14.17.10.1</t>
  </si>
  <si>
    <t xml:space="preserve"> прес клещи </t>
  </si>
  <si>
    <t>Гиидравлический</t>
  </si>
  <si>
    <t xml:space="preserve">2830 Т </t>
  </si>
  <si>
    <t xml:space="preserve">2831 Т </t>
  </si>
  <si>
    <t>Лобзик</t>
  </si>
  <si>
    <t>Ручной электрический лобзик включает в себя корпус с плоской платформой внизу и рукояткой вверху.</t>
  </si>
  <si>
    <t>Лобзик электрический</t>
  </si>
  <si>
    <t>155 У</t>
  </si>
  <si>
    <t>Вывоз производственных отходов с м/р Актау, п.Ынтымак,  Янтарный список, зеленый список</t>
  </si>
  <si>
    <t xml:space="preserve"> декабрь 2012г, январь 2013г.</t>
  </si>
  <si>
    <t>РК, Мангистауская обл, м/р: Актау, п.Ынтымак</t>
  </si>
  <si>
    <t>156 У</t>
  </si>
  <si>
    <t xml:space="preserve">организация и предоставление доступа  к городской виртуальной частной сети </t>
  </si>
  <si>
    <t>IPVPN (ВОЛС)</t>
  </si>
  <si>
    <t>РК, Мангистауская обл, м/р: Актау</t>
  </si>
  <si>
    <t>январь, февраль, март
2013 год</t>
  </si>
  <si>
    <t>1023-1 Т</t>
  </si>
  <si>
    <t>1024-1 Т</t>
  </si>
  <si>
    <t>1025-1 Т</t>
  </si>
  <si>
    <t>1026-1 Т</t>
  </si>
  <si>
    <t>1027-1 Т</t>
  </si>
  <si>
    <t>1028-1 Т</t>
  </si>
  <si>
    <t>1029-1 Т</t>
  </si>
  <si>
    <t>1030-1 Т</t>
  </si>
  <si>
    <t>1031-1 Т</t>
  </si>
  <si>
    <t>1032-1 Т</t>
  </si>
  <si>
    <t>1033-1 Т</t>
  </si>
  <si>
    <t>1034-1 Т</t>
  </si>
  <si>
    <t>1035-1 Т</t>
  </si>
  <si>
    <t>1036-1 Т</t>
  </si>
  <si>
    <t>1037-1 Т</t>
  </si>
  <si>
    <t>1038-1 Т</t>
  </si>
  <si>
    <t>1039-1 Т</t>
  </si>
  <si>
    <t>1040-1 Т</t>
  </si>
  <si>
    <t>1041-1 Т</t>
  </si>
  <si>
    <t>1042-1 Т</t>
  </si>
  <si>
    <t>1043-1 Т</t>
  </si>
  <si>
    <t>1044-1 Т</t>
  </si>
  <si>
    <t>1045-1 Т</t>
  </si>
  <si>
    <t>1046-1 Т</t>
  </si>
  <si>
    <t>1047-1 Т</t>
  </si>
  <si>
    <t>1048-1 Т</t>
  </si>
  <si>
    <t>1049-1 Т</t>
  </si>
  <si>
    <t>1050-1 Т</t>
  </si>
  <si>
    <t>1051-1 Т</t>
  </si>
  <si>
    <t>1052-1 Т</t>
  </si>
  <si>
    <t>1053-1 Т</t>
  </si>
  <si>
    <t>2553-1 Т</t>
  </si>
  <si>
    <t>18,20,21</t>
  </si>
  <si>
    <t>2556-1 Т</t>
  </si>
  <si>
    <t>18,19,20,21</t>
  </si>
  <si>
    <t>2525-1 Т</t>
  </si>
  <si>
    <t>2526-1 Т</t>
  </si>
  <si>
    <t>2531-1 Т</t>
  </si>
  <si>
    <t>2533-1 Т</t>
  </si>
  <si>
    <t>2534-1 Т</t>
  </si>
  <si>
    <t>2535-1 Т</t>
  </si>
  <si>
    <t>2536-1 Т</t>
  </si>
  <si>
    <t>2537-1 Т</t>
  </si>
  <si>
    <t>2539-1 Т</t>
  </si>
  <si>
    <t>2540-1 Т</t>
  </si>
  <si>
    <t>2541-1 Т</t>
  </si>
  <si>
    <t>2542-1 Т</t>
  </si>
  <si>
    <t>2543-1 Т</t>
  </si>
  <si>
    <t>2544-1 Т</t>
  </si>
  <si>
    <t>2545-1 Т</t>
  </si>
  <si>
    <t>2546-1 Т</t>
  </si>
  <si>
    <t>2547-1 Т</t>
  </si>
  <si>
    <t>422-1 Т</t>
  </si>
  <si>
    <t>Клей ( натрий карбосилмитилцеллюлоза). 
ТУ-2231-066-50664923-2005 в полипропиленовых мешках по 15 кг.</t>
  </si>
  <si>
    <t>20.16.59.00.00.00.50.10.1</t>
  </si>
  <si>
    <t>Карбоксиметилцеллюлоза</t>
  </si>
  <si>
    <t>Растворимы в воде и используются в качестве загустителей или в качестве клея</t>
  </si>
  <si>
    <t>Тонна (метрическая)</t>
  </si>
  <si>
    <t>3,4,5,6,16,17,18,19</t>
  </si>
  <si>
    <t xml:space="preserve">2832 Т </t>
  </si>
  <si>
    <t>28.13.14.00.00.00.15.10.1</t>
  </si>
  <si>
    <t>центробежный насос фекальный</t>
  </si>
  <si>
    <t>фекальный сточно-массный насос типа СМ, консольный горизонтальный, одноступенчатый с центробежным колесом закрытого типа</t>
  </si>
  <si>
    <t xml:space="preserve">Фекальный насос, диаметр входного патрубка -80мм, диаметр выходного патрубка – 50мм, номинальный диаметр колеса – 200мм. Подача – 50м3/час, напор – 50м    с эл/дв. АИР160С2У3, 15кВт  2900об\мин </t>
  </si>
  <si>
    <t xml:space="preserve">2833 Т </t>
  </si>
  <si>
    <t>26.51.63.11.11.11.11.11.1</t>
  </si>
  <si>
    <t>Газомер</t>
  </si>
  <si>
    <t>Бытовой (с пропускной способностью до 6 м3/час).</t>
  </si>
  <si>
    <t>Счетчик газа со встроенным корректором, для учета объема природного газа по ГОСТ 5542, посредством автоматической электронной коррекции (корректор объема газа) показаний турбинных счетчиков газа СГ-16МТ-200-40 по температуре, давлению и коэффициенту сжимаемости измеряемой среды, диаметр условного прохода Ду-80мм., Q max - 200м3</t>
  </si>
  <si>
    <t xml:space="preserve">2834 Т </t>
  </si>
  <si>
    <t>26.51.63.13.15.11.11.11.1</t>
  </si>
  <si>
    <t>Счетчик жидкости</t>
  </si>
  <si>
    <t>с овальными шестернями  для измерения объемного количества нефтепродуктов, диаметр условного прохода - 40 мм, максимальное рабочее давление - 0,6 МПа, с механическим отсчетным устройством</t>
  </si>
  <si>
    <t>Мерник металлический, эталонный: Для поверки ТРК и других дозаторов бензина и дизельного топлива, номинальная вместимость - 20куб.дм с температурной шкалой и пеногасителем, диаметр371мм, высота - 800мм, масса не более – 11кг.</t>
  </si>
  <si>
    <t xml:space="preserve">2835 Т </t>
  </si>
  <si>
    <t xml:space="preserve">  Для гибки водо-газопроводных труб по ГОСТ 3262-75, а также проката круглого сечения, прочностные характеристики которого не превышают характеристик трубы 1,25" (условный проход 32мм). Наибольшее усилие гидроцилиндра -5 Тс; Наибольший ход штока -125мм; Усилие на ручке при максимальной нагрузке - 30кГс;  С гибочными шаблонами в кол-ве – 5шт. Параметры гибочных шаблонов, dтр/R гибки, дюйм/мм.3/8"/50, 1/2"/65, 3/4"/80, 1"/100, 1.25”/135 </t>
  </si>
  <si>
    <t xml:space="preserve">2836 Т </t>
  </si>
  <si>
    <t>25.73.30.00.00.33.10.01.1</t>
  </si>
  <si>
    <t>Молоток отбойный</t>
  </si>
  <si>
    <t>Энергия удара не менее 39 дж; частота ударов 22,5 уд/сек; давление сжатого воздуха, нормальное 0,5Мпа; удельный расход сжатого воздуха 1,5м3/мин; масса не более 8,5 кг.</t>
  </si>
  <si>
    <t xml:space="preserve">2837 Т </t>
  </si>
  <si>
    <t>28.41.23.00.00.00.11.17.1</t>
  </si>
  <si>
    <t>Станок заточный</t>
  </si>
  <si>
    <t>точильно-шлифовальный станок</t>
  </si>
  <si>
    <t>Оснащен встроенным пылесосом, шланги для подключения пылесоса в комплекте; С подручниками, защитными прозрачными экранами. Размеры устанавливаемых шлифовальных кругов по ГОСТ 2424-83, мм 350х40х127; Частота вращения шпинделя, мин-1 1500;Мощность привода главного движения, кВт 2,2; Мощность привода пылесоса, кВт 0,6; Суммарная мощность всех электродвигателей, кВт 2,8; Масса, кг не более 210</t>
  </si>
  <si>
    <t xml:space="preserve">2838 Т </t>
  </si>
  <si>
    <t>28.41.22.00.00.00.10.13.1</t>
  </si>
  <si>
    <t>станок сверлильный</t>
  </si>
  <si>
    <t>станок радиально-сверлильный</t>
  </si>
  <si>
    <t xml:space="preserve">Наибольший условный диаметр сверления в стали 45 ГОСТ 1050-88, - 18мм. Наибольший диаметр нарезаемой резьбы  -М16. Выступ шпинделя (расстояние от оси шпинделя до образующей галлоны), 190мм. Расстояние от нижнего торца шпинделя до рабочей поверхности плиты, мм:   
 - наибольшее, не менее-400;- наименьшее, не более  100 
 Наибольший ход шпиндельной головки-200мм,  
 наибольший ход шпинделя-100мм; Размер конуса шпинделя 
 - внутренний по ГОСТ 25557-82 - Морзе 2; Цена Деления лимба -1мм; Число скоростей шпинделя-6; 
 Предел чисел оборотов шпинделя, об/мин.  170; 280(450;750;) (1250;2000); номинальная мощность эл/дв- 0,55 кВт;  частота вращения-1500 об/мин.; напряжение, 380  В
</t>
  </si>
  <si>
    <t xml:space="preserve">2839 Т </t>
  </si>
  <si>
    <t>31.01.11.00.00.00.01.08.1</t>
  </si>
  <si>
    <t>Стол</t>
  </si>
  <si>
    <t>Прямоугольный. Стальная конструкция с рабочей панелью из ДСП. С встроенным блоком выдвижных ящиков. Габариты длина/ширина/высота до 1800/800/800 мм.</t>
  </si>
  <si>
    <t xml:space="preserve">Металлический двухтумбовый с тумбой и драйвером, столешница из МДФ, покрытая оцинкованным листовым металлом (нагрузка 300 кг), комплект для верстака К — 3/1.6, К - 3 (стенка задняя металлическая, металлическая верстачная опора и полка верстачная с нагрузкой до 40 кг), тумба верстачная Т-1 с двумя съемными полками (нагрузка до 30 кг) и дверью, запирающейся замком, драйвер с пятью выдвижными ящиками (нагрузка 30 кг), запирающимися на общий замок. </t>
  </si>
  <si>
    <t xml:space="preserve">2840 Т </t>
  </si>
  <si>
    <t>27.90.40.05.15.00.00.01.1</t>
  </si>
  <si>
    <t>Зарядное устройство</t>
  </si>
  <si>
    <t>Устройство для заряда электрических аккумуляторов энергией внешнего источника от сети переменного тока напряжением 220 Вольт</t>
  </si>
  <si>
    <t xml:space="preserve">Max допустимый  зарядный ток 30А., выходные напряжения 12, 24, 36, 48В, регулировка тока ступенчатая, емкость подключаемых АКБ 200А.час. заряд одновременно до 4 однотипных АКБ напряжением 12В. Питание 220/50В/Гц, мощность 2кВт, масса не более 25кг. </t>
  </si>
  <si>
    <t>2552-1 Т</t>
  </si>
  <si>
    <t>Февраль, март
май-июнь,
август-сентябрь
2013 год</t>
  </si>
  <si>
    <t>11,18,20,21</t>
  </si>
  <si>
    <t>Февраль, март
август,сентябрь
2013 год</t>
  </si>
  <si>
    <t>Февраль, март
май-июнь,
август,сентябрь
2013 год</t>
  </si>
  <si>
    <t>2554-1 Т</t>
  </si>
  <si>
    <t>2555-1 Т</t>
  </si>
  <si>
    <t>2557-1 Т</t>
  </si>
  <si>
    <t>11,18,19,20,21</t>
  </si>
  <si>
    <t>27.51.23.00.00.04.02.20.1</t>
  </si>
  <si>
    <t>Электроутюг</t>
  </si>
  <si>
    <t>С пароувлажнением. Подошва из нержавеющей стали.</t>
  </si>
  <si>
    <t>март  2013г.</t>
  </si>
  <si>
    <t>27.51.24.00.01.01.03.06.1</t>
  </si>
  <si>
    <t>Термопот</t>
  </si>
  <si>
    <t>объем до 4,0 л</t>
  </si>
  <si>
    <t>27.51.27.00.01.00.00.20.1</t>
  </si>
  <si>
    <t>Варочная камера стальная, покрытая керамической эмалью. Емкость варочной камеры от 18 до 22 литров. Без гриля.</t>
  </si>
  <si>
    <t>27.51.21.04.01.02.02.20.1</t>
  </si>
  <si>
    <t>Соковыжималка</t>
  </si>
  <si>
    <t>Универсальная (центробежная). С контейнером для мякоти. С кувшином для сока.</t>
  </si>
  <si>
    <t>27.51.24.00.01.01.01.20.1</t>
  </si>
  <si>
    <t>Электрочайник</t>
  </si>
  <si>
    <t>Скрытый нагревательный элемент. Объем от 1 до 1,49 л.</t>
  </si>
  <si>
    <t xml:space="preserve">2841 Т </t>
  </si>
  <si>
    <t xml:space="preserve">2842 Т </t>
  </si>
  <si>
    <t xml:space="preserve">2843 Т </t>
  </si>
  <si>
    <t xml:space="preserve">2844 Т </t>
  </si>
  <si>
    <t xml:space="preserve">2845 Т </t>
  </si>
  <si>
    <t>109-1 У</t>
  </si>
  <si>
    <t>2764-1 Т</t>
  </si>
  <si>
    <t>Март-апрель  2013г.</t>
  </si>
  <si>
    <t>Апрель, май  2013г</t>
  </si>
  <si>
    <t>Товары:</t>
  </si>
  <si>
    <t>Итого по услугам:</t>
  </si>
  <si>
    <t>" Утвержден "</t>
  </si>
  <si>
    <t xml:space="preserve">Приказом директора </t>
  </si>
  <si>
    <t>№16 от 25.01.2013год.</t>
  </si>
  <si>
    <t xml:space="preserve">С изменениями и дополнениями:  </t>
  </si>
  <si>
    <t>Приказ №91 от 13.03.2013 год.</t>
  </si>
  <si>
    <t>62-1 Т</t>
  </si>
  <si>
    <t>63-1 Т</t>
  </si>
  <si>
    <t>64-1 Т</t>
  </si>
  <si>
    <t>65-1 Т</t>
  </si>
  <si>
    <t xml:space="preserve">Декабрь 2012 год
Февраль-март 2013 год
Август-сентябрь 2013 год
</t>
  </si>
  <si>
    <t>Февраль-март 2013 год
Август-сентябрь 2013 год</t>
  </si>
  <si>
    <t>86-1 Т</t>
  </si>
  <si>
    <t>105-1 Т</t>
  </si>
  <si>
    <t>108-1 Т</t>
  </si>
  <si>
    <t>109-1 Т</t>
  </si>
  <si>
    <t>114-1 Т</t>
  </si>
  <si>
    <t>113-1 Т</t>
  </si>
  <si>
    <t>116-1 Т</t>
  </si>
  <si>
    <t>118-1 Т</t>
  </si>
  <si>
    <t>178-1 Т</t>
  </si>
  <si>
    <t>359-1 Т</t>
  </si>
  <si>
    <t>Февраль-март 2013 год 
Май-июнь 2013 год</t>
  </si>
  <si>
    <t>361-1 Т</t>
  </si>
  <si>
    <t>11,14,18,20,21,22</t>
  </si>
  <si>
    <t>364-1 Т</t>
  </si>
  <si>
    <t>373-1 Т</t>
  </si>
  <si>
    <t>374-1 Т</t>
  </si>
  <si>
    <t>358-1 Т</t>
  </si>
  <si>
    <t>11,14,22</t>
  </si>
  <si>
    <t>360-1 Т</t>
  </si>
  <si>
    <t>362-1 Т</t>
  </si>
  <si>
    <t>369-1 Т</t>
  </si>
  <si>
    <t>370-1 Т</t>
  </si>
  <si>
    <t>371-1 Т</t>
  </si>
  <si>
    <t>375-1 Т</t>
  </si>
  <si>
    <t>377-1 Т</t>
  </si>
  <si>
    <t>389-1 Т</t>
  </si>
  <si>
    <t>390-1 Т</t>
  </si>
  <si>
    <t>439-1 Т</t>
  </si>
  <si>
    <t>452-1 Т</t>
  </si>
  <si>
    <t>18.20,21</t>
  </si>
  <si>
    <t>496-1 Т</t>
  </si>
  <si>
    <t>544-1 Т</t>
  </si>
  <si>
    <t>612-1 Т</t>
  </si>
  <si>
    <t>787-1 Т</t>
  </si>
  <si>
    <t>655-1 Т</t>
  </si>
  <si>
    <t>922-1 Т</t>
  </si>
  <si>
    <t>677-1 Т</t>
  </si>
  <si>
    <t>679-1 Т</t>
  </si>
  <si>
    <t>680-1 Т</t>
  </si>
  <si>
    <t>681-1 Т</t>
  </si>
  <si>
    <t>682-1 Т</t>
  </si>
  <si>
    <t>683-1 Т</t>
  </si>
  <si>
    <t>684-1 Т</t>
  </si>
  <si>
    <t>685-1 Т</t>
  </si>
  <si>
    <t>686-1 Т</t>
  </si>
  <si>
    <t>694-1 Т</t>
  </si>
  <si>
    <t>704-1 Т</t>
  </si>
  <si>
    <t>717-1 Т</t>
  </si>
  <si>
    <t>720-1 Т</t>
  </si>
  <si>
    <t>733-1 Т</t>
  </si>
  <si>
    <t>734-1 Т</t>
  </si>
  <si>
    <t>737-1 Т</t>
  </si>
  <si>
    <t>740-1 Т</t>
  </si>
  <si>
    <t>749-1 Т</t>
  </si>
  <si>
    <t>751-1 Т</t>
  </si>
  <si>
    <t>776-1 Т</t>
  </si>
  <si>
    <t>777-1 Т</t>
  </si>
  <si>
    <t>778-1 Т</t>
  </si>
  <si>
    <t>779-1 Т</t>
  </si>
  <si>
    <t>785-1 Т</t>
  </si>
  <si>
    <t>637-1 Т</t>
  </si>
  <si>
    <t>640-1 Т</t>
  </si>
  <si>
    <t>650-1 Т</t>
  </si>
  <si>
    <t>651-1 Т</t>
  </si>
  <si>
    <t>652-1 Т</t>
  </si>
  <si>
    <t>622-1 Т</t>
  </si>
  <si>
    <t>623-1 Т</t>
  </si>
  <si>
    <t>624-1 Т</t>
  </si>
  <si>
    <t>625-1 Т</t>
  </si>
  <si>
    <t>626-1 Т</t>
  </si>
  <si>
    <t>633-1 Т</t>
  </si>
  <si>
    <t>634-1 Т</t>
  </si>
  <si>
    <t>1245-1 Т</t>
  </si>
  <si>
    <t>2603-1 Т</t>
  </si>
  <si>
    <t xml:space="preserve"> июнь 2013г</t>
  </si>
  <si>
    <t>2604-1 Т</t>
  </si>
  <si>
    <t>май 2013г</t>
  </si>
  <si>
    <t>2605-1 Т</t>
  </si>
  <si>
    <t>2606-1 Т</t>
  </si>
  <si>
    <t>2607-1 Т</t>
  </si>
  <si>
    <t>11,14,18,19,20,21</t>
  </si>
  <si>
    <t>2615-1 Т</t>
  </si>
  <si>
    <t>июль  2013г</t>
  </si>
  <si>
    <t>2617-1 Т</t>
  </si>
  <si>
    <t>июнь, июль 2013г</t>
  </si>
  <si>
    <t>2634-1 Т</t>
  </si>
  <si>
    <t>2635-1 Т</t>
  </si>
  <si>
    <t>6,11,18,19,20,21</t>
  </si>
  <si>
    <t>2636-1 Т</t>
  </si>
  <si>
    <t xml:space="preserve"> Применяется при строительстве и проведении монтажных работ. Утеплённый подшлемник регулируется шнуровкой. Пелерина, закрывающая затылочную часть головы. Спереди подшлемник фиксируется с помощью хлястика и пряжки. ТУ 8579-001-00303692-2000. Ткань верха: 100% хлопок, утеплитель ватин, цвет - черный Размер: 55-62</t>
  </si>
  <si>
    <t xml:space="preserve"> август 2013г</t>
  </si>
  <si>
    <t>2662-1 Т</t>
  </si>
  <si>
    <t>май 2013г.</t>
  </si>
  <si>
    <t>авансовый платеж - 30%, оставшаяся часть в течении 30 рабочих дней с момента подписания первичных документов</t>
  </si>
  <si>
    <t>6,8,11,18,20,21</t>
  </si>
  <si>
    <t>2667-1 Т</t>
  </si>
  <si>
    <t>6,7,8,11,18,20,21</t>
  </si>
  <si>
    <t>2668-1 Т</t>
  </si>
  <si>
    <t>Настенного типа , основные режимы работы : охлаждение/обогрев, дистанционное управление, площадь охлаждения 25 м2</t>
  </si>
  <si>
    <t xml:space="preserve">7 секционный, маслянный </t>
  </si>
  <si>
    <t>2670-1 Т</t>
  </si>
  <si>
    <t>7 секционный, маслянный  с вентилятором</t>
  </si>
  <si>
    <t>2718-1 Т</t>
  </si>
  <si>
    <t xml:space="preserve"> апрель  2013г.</t>
  </si>
  <si>
    <t>2719-1 Т</t>
  </si>
  <si>
    <t>2720-1 Т</t>
  </si>
  <si>
    <t>2721-1 Т</t>
  </si>
  <si>
    <t>2722-1 Т</t>
  </si>
  <si>
    <t xml:space="preserve"> май, июнь  2013г.</t>
  </si>
  <si>
    <t>2723-1 Т</t>
  </si>
  <si>
    <t xml:space="preserve">в течение 45 дней с даты вступления в силу договора </t>
  </si>
  <si>
    <t>2724-1 Т</t>
  </si>
  <si>
    <t>2725-1 Т</t>
  </si>
  <si>
    <t>2726-1 Т</t>
  </si>
  <si>
    <t>2727-1 Т</t>
  </si>
  <si>
    <t>2728-1 Т</t>
  </si>
  <si>
    <t>2730-1 Т</t>
  </si>
  <si>
    <t>2731-1 Т</t>
  </si>
  <si>
    <t>2732-1 Т</t>
  </si>
  <si>
    <t>2733-1 Т</t>
  </si>
  <si>
    <t>2734-1 Т</t>
  </si>
  <si>
    <t>2735-1 Т</t>
  </si>
  <si>
    <t>2736-1 Т</t>
  </si>
  <si>
    <t>2737-1 Т</t>
  </si>
  <si>
    <t>2741-1 Т</t>
  </si>
  <si>
    <t>2742-1 Т</t>
  </si>
  <si>
    <t>2743-1 Т</t>
  </si>
  <si>
    <t>2745-1 Т</t>
  </si>
  <si>
    <t>2746-1 Т</t>
  </si>
  <si>
    <t>2747-1 Т</t>
  </si>
  <si>
    <t>2748-1 Т</t>
  </si>
  <si>
    <t>10-1 Р</t>
  </si>
  <si>
    <t xml:space="preserve"> май, июнь 2013г.</t>
  </si>
  <si>
    <t>11-1 Р</t>
  </si>
  <si>
    <t>март, май, июнь, июль  2013г.</t>
  </si>
  <si>
    <t>12-1 Р</t>
  </si>
  <si>
    <t>май, июнь, июль  2013г.</t>
  </si>
  <si>
    <t>13-1 Р</t>
  </si>
  <si>
    <t>июль, август 2013г.</t>
  </si>
  <si>
    <t>3,4,5,11,12,20,21</t>
  </si>
  <si>
    <t>15-1 Р</t>
  </si>
  <si>
    <t>41.00.30.23.00.00.00</t>
  </si>
  <si>
    <t>Работы по ремонту вахтового жилья</t>
  </si>
  <si>
    <t>Комплекс работ по ремонту вахтового жилья</t>
  </si>
  <si>
    <t>16-1 Р</t>
  </si>
  <si>
    <t>22-1 Р</t>
  </si>
  <si>
    <t>Сентябрь-октябрь 2013г.</t>
  </si>
  <si>
    <t>25 Р</t>
  </si>
  <si>
    <t>33.11.11.11.16.00.00</t>
  </si>
  <si>
    <t>Текущий ремонт металлоконструкций</t>
  </si>
  <si>
    <t>Защита от коррозии путем нанесения эмалевого покрытия</t>
  </si>
  <si>
    <t>май, июнь 2013г.</t>
  </si>
  <si>
    <t xml:space="preserve">РК, Мангистауская обл, м/р: Жетыбай </t>
  </si>
  <si>
    <t>с даты вступления в силу договора по 31.10.2013г.</t>
  </si>
  <si>
    <t>3-1 У</t>
  </si>
  <si>
    <t xml:space="preserve"> август, сентябрь2013г.</t>
  </si>
  <si>
    <t>4-1 У</t>
  </si>
  <si>
    <t>5-1 У</t>
  </si>
  <si>
    <t>август,сентябрь 2013г.</t>
  </si>
  <si>
    <t>7-1 У</t>
  </si>
  <si>
    <t>октябрь    2013г.</t>
  </si>
  <si>
    <t>11-1 У</t>
  </si>
  <si>
    <t xml:space="preserve"> июнь, июль 2013г</t>
  </si>
  <si>
    <t>12-1 У</t>
  </si>
  <si>
    <t>13-1 У</t>
  </si>
  <si>
    <t>14-1 У</t>
  </si>
  <si>
    <t>15-1 У</t>
  </si>
  <si>
    <t>16-1 У</t>
  </si>
  <si>
    <t>17-1 У</t>
  </si>
  <si>
    <t>18-1 У</t>
  </si>
  <si>
    <t>19-1 У</t>
  </si>
  <si>
    <t>20-1У</t>
  </si>
  <si>
    <t>21-1 У</t>
  </si>
  <si>
    <t>22-1 У</t>
  </si>
  <si>
    <t>23-1 У</t>
  </si>
  <si>
    <t>55-2 У</t>
  </si>
  <si>
    <t>56-2 У</t>
  </si>
  <si>
    <t>58-1 У</t>
  </si>
  <si>
    <t>6,20,21</t>
  </si>
  <si>
    <t>78-1 У</t>
  </si>
  <si>
    <t>Услуги по аренде автокрана с водителем м/р Каламкас, м/р Жетыбай</t>
  </si>
  <si>
    <t>РК, Мангистауская область,  м/р Каламкас, м/р Жетыбай</t>
  </si>
  <si>
    <t>85-1 У</t>
  </si>
  <si>
    <t>7,20,21</t>
  </si>
  <si>
    <t>86-1 У</t>
  </si>
  <si>
    <t>87-1 У</t>
  </si>
  <si>
    <t>88-1 У</t>
  </si>
  <si>
    <t>98-1 У</t>
  </si>
  <si>
    <t>РК, Мангистауская область, м/р Жетыбай, м/р Каламкас</t>
  </si>
  <si>
    <t>99-1 У</t>
  </si>
  <si>
    <t>108-1 У</t>
  </si>
  <si>
    <t xml:space="preserve"> апрель, май 2013г.</t>
  </si>
  <si>
    <t>7,11,14</t>
  </si>
  <si>
    <t>110-1 У</t>
  </si>
  <si>
    <t xml:space="preserve">  май, июнь 2013г.</t>
  </si>
  <si>
    <t>11,20,21</t>
  </si>
  <si>
    <t>117-1 У</t>
  </si>
  <si>
    <t xml:space="preserve"> апрель  2013г</t>
  </si>
  <si>
    <t>121-1 У</t>
  </si>
  <si>
    <t>122-1 У</t>
  </si>
  <si>
    <t>123-1 У</t>
  </si>
  <si>
    <t>11,14,20,21,22</t>
  </si>
  <si>
    <t>127-1 У</t>
  </si>
  <si>
    <t>апрель,  май  2013г.</t>
  </si>
  <si>
    <t>с даты вступления в силу договора до 15 декабря 2013 года</t>
  </si>
  <si>
    <t>131-1 У</t>
  </si>
  <si>
    <t>июнь, июль 2013г.</t>
  </si>
  <si>
    <t>133-1 У</t>
  </si>
  <si>
    <t xml:space="preserve"> май,июнь  2013г.</t>
  </si>
  <si>
    <t>11,14,20,21</t>
  </si>
  <si>
    <t>134-1 У</t>
  </si>
  <si>
    <t xml:space="preserve"> апрель, май  2013г.</t>
  </si>
  <si>
    <t>с даты вступления в силу договора до 15 июля  2013 года</t>
  </si>
  <si>
    <t>135-1 У</t>
  </si>
  <si>
    <t>137-1 У</t>
  </si>
  <si>
    <t>138-1 У</t>
  </si>
  <si>
    <t>139-1 У</t>
  </si>
  <si>
    <t>140-1 У</t>
  </si>
  <si>
    <t>июль, август 2013г</t>
  </si>
  <si>
    <t>141-1 У</t>
  </si>
  <si>
    <t>Апрель, июль</t>
  </si>
  <si>
    <t>6,11,20,21</t>
  </si>
  <si>
    <t>142-1 У</t>
  </si>
  <si>
    <t>Обучение на тему: Бизнес-планирование и контроль показателей деятельности</t>
  </si>
  <si>
    <t>143-1 У</t>
  </si>
  <si>
    <t xml:space="preserve"> август  2013г.</t>
  </si>
  <si>
    <t>144-1 У</t>
  </si>
  <si>
    <t>Обучение на тему: Международные принципы налогооблажения</t>
  </si>
  <si>
    <t>145-1 У</t>
  </si>
  <si>
    <t>146-1 У</t>
  </si>
  <si>
    <t>149-1 У</t>
  </si>
  <si>
    <t>150-1 У</t>
  </si>
  <si>
    <t>151-1 У</t>
  </si>
  <si>
    <t>апрель, май</t>
  </si>
  <si>
    <t>152-1 У</t>
  </si>
  <si>
    <t xml:space="preserve"> август,сентябрь  2013г.</t>
  </si>
  <si>
    <t>155-1 У</t>
  </si>
  <si>
    <t>157 У</t>
  </si>
  <si>
    <t>49.41.20.18.00.00.00</t>
  </si>
  <si>
    <t>Услуги по аренде трала с водителем</t>
  </si>
  <si>
    <t>Услуги по аренде трала с водителем м/р Каламкас, м/р Жетыбай</t>
  </si>
  <si>
    <t>158 У</t>
  </si>
  <si>
    <t>77.32.11.10.15.00.00</t>
  </si>
  <si>
    <t>Услуги по аренде погрузчиков для строительства промышленного и гражданского</t>
  </si>
  <si>
    <t>Краткосрочная, среднесрочная или долгосрочная аренда (прокат) погрузчиков для строительства промышленного и гражданского</t>
  </si>
  <si>
    <t>Услуги по аренде погрузчиков м/р Каламкас, м/р жетыбай</t>
  </si>
  <si>
    <t>159 У</t>
  </si>
  <si>
    <t>Услуги по аренде автокрана с водителем м/р Каламкас</t>
  </si>
  <si>
    <t xml:space="preserve">РК, Мангистауская область,м/р Каламкас, </t>
  </si>
  <si>
    <t xml:space="preserve">с мая по декабрь 2013г. </t>
  </si>
  <si>
    <t>160 У</t>
  </si>
  <si>
    <t>Услуги по аренде автокрана с водителем м/р Жетыбай</t>
  </si>
  <si>
    <t>РК, Мангистауская область, м/р Жетыбай</t>
  </si>
  <si>
    <t>161 У</t>
  </si>
  <si>
    <t>49.41.20.19.00.00.00</t>
  </si>
  <si>
    <t>Услуги по аренде трактора-экскаватора с водителем</t>
  </si>
  <si>
    <t>аренда экскаватора с обратной лопатой на м/р "Жетыбай"</t>
  </si>
  <si>
    <t>162 У</t>
  </si>
  <si>
    <t>49.41.20.14.00.00.00</t>
  </si>
  <si>
    <t>Услуги по аренде бульдозера с водителем</t>
  </si>
  <si>
    <t>Услуги по аренде бульдозера с водителем мощ. не менее 400 л.с. на м/р Жетыбай</t>
  </si>
  <si>
    <t>163 У</t>
  </si>
  <si>
    <t>84.12.12.11.00.00.00</t>
  </si>
  <si>
    <t>Услуги по аттестации рабочих мест</t>
  </si>
  <si>
    <t>аттестация рабочих мест</t>
  </si>
  <si>
    <t>аттестация рабочих мест по условиям труда</t>
  </si>
  <si>
    <t>май, июнь  2013г.</t>
  </si>
  <si>
    <t>164 У</t>
  </si>
  <si>
    <t>Автоматизированная система мониторинга транспортных средств (ТС)  с  диспетчерским пультом, шеф - монтажными и пуско-наладочными работами на объекте</t>
  </si>
  <si>
    <t>Поставка (установка) автоматизированной системы мониторинга транспортных средств (ТС)  с  диспетчерским пультом, шеф - монтажными и пуско-наладочными работами на объекте с абонентным обслуживанием на 1 год после установки</t>
  </si>
  <si>
    <t>РК, Мангистауская обл, : п.Ынтымак, м/р Каламкас, м/р Жетыбай</t>
  </si>
  <si>
    <t>установка в течение 60 дней с даты заключения договора и абонентское обслуживание до 31 декабря  2013 года</t>
  </si>
  <si>
    <t xml:space="preserve">авансовый платеж - 0%,  90 %  в течении 30 рабочих дней с момента подписания первичных документов, 10% после акта сверки взаиморасчета </t>
  </si>
  <si>
    <t>165 У</t>
  </si>
  <si>
    <t>Обучение на тему: Регулирование трудовых отношений на основе Трудового Кодекса РК, с учетом изменений  в 2012г</t>
  </si>
  <si>
    <t>166 У</t>
  </si>
  <si>
    <t>Обучение на тему: Обучение на внутренних аудиторов по интегрированной системе менеджмента</t>
  </si>
  <si>
    <t>апрель,май,  2013г.</t>
  </si>
  <si>
    <t>167 У</t>
  </si>
  <si>
    <t>Обучение и повышение квалификации специалистов в сфере новых информационных технологий, баз данных и программных обеспечений</t>
  </si>
  <si>
    <t>168 У</t>
  </si>
  <si>
    <t>Обучение по теме: Безопасность и охрана труда</t>
  </si>
  <si>
    <t>169 У</t>
  </si>
  <si>
    <t>58.29.31.10.00.00.00</t>
  </si>
  <si>
    <t>Услуги по лицензированию готового программного обеспечения системного</t>
  </si>
  <si>
    <t>Услуги по получению лицензий на готовое программное обеспечение системное, без получения авторских и имущественных прав</t>
  </si>
  <si>
    <t>программное обеспечение по 1С предприятия : бюджетирование</t>
  </si>
  <si>
    <t>170 У</t>
  </si>
  <si>
    <t>программное обеспечение по 1С предприятия : централизрванное казначейство</t>
  </si>
  <si>
    <t>171 У</t>
  </si>
  <si>
    <t>программное обеспечение по 1С предприятия : внедрение системы Индивидуальной и Консолидированной Финансовой Отчетности</t>
  </si>
  <si>
    <t>197-1 Т</t>
  </si>
  <si>
    <t>в течение 60 дней с даты заключения договора поставка по заявкам 2013 год.</t>
  </si>
  <si>
    <t>28.14.11.24.00.00.00.01.1</t>
  </si>
  <si>
    <t>Предохранительный пружинный клапан</t>
  </si>
  <si>
    <t>Предохранительный клапан пружинный, стальной,  тип соединенеия- фланцевое</t>
  </si>
  <si>
    <t>3,4,5,14,16,17,18,19,20,21</t>
  </si>
  <si>
    <t>198-1 Т</t>
  </si>
  <si>
    <t xml:space="preserve"> Пружинный с ручным подрывом, СППК4, Ду-80, Ру-16 ( номер пружины №30 (8-16) кгс/см2) 17с6нж, ТУ26-07-367-85</t>
  </si>
  <si>
    <t>201-1 Т</t>
  </si>
  <si>
    <t>28.14.11.31.00.00.00.07.1</t>
  </si>
  <si>
    <t>Предохранительный мембранный клапан</t>
  </si>
  <si>
    <t>Клапан дыхательный НДКМ-250</t>
  </si>
  <si>
    <t>28.41.31.00.00.00.17.11.1</t>
  </si>
  <si>
    <t>машина трубогибочная</t>
  </si>
  <si>
    <t>машина трубогибочная с гидравлическим приводом</t>
  </si>
  <si>
    <t>202-1 Т</t>
  </si>
  <si>
    <t>3,4,14,16,17,18,19,20,21</t>
  </si>
  <si>
    <t>28.14.11.27.00.00.00.01.1</t>
  </si>
  <si>
    <t>Предохранительный клапан стальной</t>
  </si>
  <si>
    <t>Предохранительный</t>
  </si>
  <si>
    <t xml:space="preserve"> КПГ-250</t>
  </si>
  <si>
    <t>204-1 Т</t>
  </si>
  <si>
    <t>Предохранитель газогенерирующий</t>
  </si>
  <si>
    <t>с выхлопом газа из патрона при срабатывании</t>
  </si>
  <si>
    <t>Огневой преградитель ОП-250АА У1
ТУ 3689-014-10524112-02</t>
  </si>
  <si>
    <t>4,5,18,19,20,21</t>
  </si>
  <si>
    <t>3,4,5,14,18,19,20,21</t>
  </si>
  <si>
    <t>206-1 Т</t>
  </si>
  <si>
    <t>Генератор пены ГПС-2000
ДСТУ 2113-92Е  (ГОСТ 12962-93)</t>
  </si>
  <si>
    <t>Пьезоэлектрический, кварцевый</t>
  </si>
  <si>
    <t>4,5,14,18,19,20,21</t>
  </si>
  <si>
    <t>208-1 Т</t>
  </si>
  <si>
    <t>Отборное устройство давления ЗК14-2-1-01
ТУ4218-004-17416124-97</t>
  </si>
  <si>
    <t>26.51.51.15.15.11.11.30.1</t>
  </si>
  <si>
    <t>Датчик давления</t>
  </si>
  <si>
    <t>топлива</t>
  </si>
  <si>
    <t>4,5,14,19,20,21</t>
  </si>
  <si>
    <t>194-1 Т</t>
  </si>
  <si>
    <t>в течение 30 дней с даты заключения договора поставка по заявкам 2013 год.</t>
  </si>
  <si>
    <t>28.92.61.00.00.00.05.01.1</t>
  </si>
  <si>
    <t>1313-1 Т</t>
  </si>
  <si>
    <t>1314-1 Т</t>
  </si>
  <si>
    <t>3,4,5,8,11,12,20,21</t>
  </si>
  <si>
    <t>Работы строительные по ремонту помещения</t>
  </si>
  <si>
    <t>41.00.40.20.60.00.00</t>
  </si>
  <si>
    <t>2524-1 Т</t>
  </si>
  <si>
    <t>Апрель, май
2013 год</t>
  </si>
  <si>
    <t>2525-2 Т</t>
  </si>
  <si>
    <t>2526-2 Т</t>
  </si>
  <si>
    <t>2527-1 Т</t>
  </si>
  <si>
    <t>2528-1 Т</t>
  </si>
  <si>
    <t>2529-1 Т</t>
  </si>
  <si>
    <t>2530-1 Т</t>
  </si>
  <si>
    <t>2531-2 Т</t>
  </si>
  <si>
    <t>2532-1 Т</t>
  </si>
  <si>
    <t>2533-2 Т</t>
  </si>
  <si>
    <t>2534-2 Т</t>
  </si>
  <si>
    <t>2535-2 Т</t>
  </si>
  <si>
    <t>2536-2 Т</t>
  </si>
  <si>
    <t>2537-2 Т</t>
  </si>
  <si>
    <t>2538-1 Т</t>
  </si>
  <si>
    <t>2539-2 Т</t>
  </si>
  <si>
    <t>2540-2 Т</t>
  </si>
  <si>
    <t>2541-2 Т</t>
  </si>
  <si>
    <t>2542-2 Т</t>
  </si>
  <si>
    <t>2543-2 Т</t>
  </si>
  <si>
    <t>2544-2 Т</t>
  </si>
  <si>
    <t>2545-2 Т</t>
  </si>
  <si>
    <t>2546-2 Т</t>
  </si>
  <si>
    <t>2547-2 Т</t>
  </si>
  <si>
    <t>2846 Т</t>
  </si>
  <si>
    <t xml:space="preserve">Стальная, бесшовная холодно- и теплодеформированная, ГОСТ 8732-87, 219х20мм  
</t>
  </si>
  <si>
    <t>2847 Т</t>
  </si>
  <si>
    <t>24.20.13.01.13.10.11.11.1</t>
  </si>
  <si>
    <t>Стальная, электросварная, прямошовная, 325х6 ст.3, ГОСТ 10704-91</t>
  </si>
  <si>
    <t>Апрель-май 2013 год</t>
  </si>
  <si>
    <t>2848 Т</t>
  </si>
  <si>
    <t>24.20.40.00.19.10.10.11.1</t>
  </si>
  <si>
    <t>Заглушка</t>
  </si>
  <si>
    <t>Стальная, сферическая,  ГОСТ 17379 - 2001</t>
  </si>
  <si>
    <t>Заглушка  эллиптическая 219х20
ТУ 39-905-83</t>
  </si>
  <si>
    <t>2849 Т</t>
  </si>
  <si>
    <t>25.94.12.00.00.12.10.10.3</t>
  </si>
  <si>
    <t>Дюбель</t>
  </si>
  <si>
    <t>Пластмассовый (из полипропилена, полиэтилена или нейлона [полиамида])</t>
  </si>
  <si>
    <t xml:space="preserve">Дюбель для крепления теплоизоляции с металлическим гвоздем. L=130мм. Дюбель: ударопрочный полипропилен. Гвоздь: сталь гальванически оцинкованная.  </t>
  </si>
  <si>
    <t>2850 Т</t>
  </si>
  <si>
    <t>22.21.30.00.00.10.14.10.1</t>
  </si>
  <si>
    <t>Пленка</t>
  </si>
  <si>
    <t>морозостойкая пленка из полиэтилена высокого давления второй сорт, толщина 40 мкм</t>
  </si>
  <si>
    <t>Пленка гидроветрозашитная .Для защиты стен и фасадов зданий. Ширина 1500мм</t>
  </si>
  <si>
    <t>2851 Т</t>
  </si>
  <si>
    <t>23.61.12.00.20.22.01.13.1</t>
  </si>
  <si>
    <t>железобетонное водопропускных труб под насыпи автомобильных и железных дорог, прямоугольные, ГОСТ 24547-81</t>
  </si>
  <si>
    <t>Сборные железобетонные прямоугольные водопропускные трубы для автомобильных дорог. Отверстие 4,0м. Габаритный размер: 436х313(h)х100см. Серия 3.501.1-177.93.1</t>
  </si>
  <si>
    <t>в течение 70 дней с даты заключения договора</t>
  </si>
  <si>
    <t>2852 Т</t>
  </si>
  <si>
    <t>23.61.12.00.20.22.02.15.1</t>
  </si>
  <si>
    <t xml:space="preserve">Звено оголовка ЗП38 (№107) </t>
  </si>
  <si>
    <t>Сборные железобетонные прямоугольные водопропускные трубы для автомобильных дорог. Отверстие 4,0м. Габаритный размер: 436х340(h)х100см. Серия 3.501.1-177.93.1</t>
  </si>
  <si>
    <t>2853 Т</t>
  </si>
  <si>
    <t>23.61.20.00.30.50.01.04.1</t>
  </si>
  <si>
    <t>Стенка откосная СТ2 п.л. (№58)</t>
  </si>
  <si>
    <t>Габаритный размер: 415(h)х277х30см. Серия 3.501.1-177.93.1</t>
  </si>
  <si>
    <t>2854 Т</t>
  </si>
  <si>
    <t>Стенка откосная СТ3 п.л. (№59)</t>
  </si>
  <si>
    <t>Габаритный размер: 279(h)х175х30см. Серия 3.501.1-177.93.1</t>
  </si>
  <si>
    <t>2855 Т</t>
  </si>
  <si>
    <t>23.61.12.00.20.22.01.11.1</t>
  </si>
  <si>
    <t>Звено трубы средней части ЗКП5.200</t>
  </si>
  <si>
    <t>Сборные железобетонные круглые водопропускные трубы для автомобильных дорог. Отверстие 1,5м. Габаритный размер: 178х179(h)х200см. Серия 3.501.1-144</t>
  </si>
  <si>
    <t>2856 Т</t>
  </si>
  <si>
    <t>Звено оголовка ЗКП13.170</t>
  </si>
  <si>
    <t>Сборные железобетонные круглые водопропускные трубы для автомобильных дорог. Отверстие 1,5м. Габаритный размер: 210х239(h)х170см. Серия 3.501.1-144</t>
  </si>
  <si>
    <t>2857 Т</t>
  </si>
  <si>
    <t>Стенка откосная СТ3 п.л.</t>
  </si>
  <si>
    <t>Габаритный размер: 322х311(h)х30см.  СТ3(л) левая-2шт, СТ3(п) правая-2шт. Серия 3.501.1-144</t>
  </si>
  <si>
    <t>2858 Т</t>
  </si>
  <si>
    <t>23.61.20.00.10.20.01.02.1</t>
  </si>
  <si>
    <t>Фундамент</t>
  </si>
  <si>
    <t>Фундаментная плита №43</t>
  </si>
  <si>
    <t>Габаритный размер: 150х201х20(h)см. Серия 3.501-104 часть 3.</t>
  </si>
  <si>
    <t>2859 Т</t>
  </si>
  <si>
    <t>Фундаментная плита №44</t>
  </si>
  <si>
    <t>Габаритный размер: 125х201х20(h)см. Серия 3.501-104 часть 3.</t>
  </si>
  <si>
    <t>2860 Т</t>
  </si>
  <si>
    <t>23.61.12.00.10.40.00.10.1</t>
  </si>
  <si>
    <t>Блок опор мостов</t>
  </si>
  <si>
    <t>Железобетонный блок противофильтрационный экран Ф264</t>
  </si>
  <si>
    <t>Габаритный размер: 302х120(h)х70см. Серия 3.501.1-126</t>
  </si>
  <si>
    <t>2861 Т</t>
  </si>
  <si>
    <t>23.61.12.00.10.40.00.10.2</t>
  </si>
  <si>
    <t>Железобетонный блок противофильтрационный экран Ф267</t>
  </si>
  <si>
    <t>Габаритный размер: 403х120(h)х70см. Серия 3.501.1-126</t>
  </si>
  <si>
    <t>2862 Т</t>
  </si>
  <si>
    <t>25.93.13.00.00.10.18.10.1</t>
  </si>
  <si>
    <t>Ограждение 3Д Сити</t>
  </si>
  <si>
    <t>Высота ограждения 2,0м с полимерным покрытием. Пруток 4,0мм.  Комплект: панель, столб, крепеж-хомут</t>
  </si>
  <si>
    <t>2863 Т</t>
  </si>
  <si>
    <t>Ограждение дорожное металлические барьерного типа 11ДО-ММ.2</t>
  </si>
  <si>
    <t>Ограждение дорожное одностороннее типа 11ДО-ММ.2 по 150м - 2 комплекта.  Начальный участок типа 11ДО-ММ.Н - 4шт. Состав: металлическая профильная планка, металлическая стойка с шагом 2м, элементы световозвращающий, консоль жесткая. Горячее цинкование.</t>
  </si>
  <si>
    <t>2864 Т</t>
  </si>
  <si>
    <t>25.29.11.00.00.11.10.12.1</t>
  </si>
  <si>
    <t>Резервуар</t>
  </si>
  <si>
    <t>Резервуар вертикальный стальной РВС V=300м3</t>
  </si>
  <si>
    <t>Резервуар для нефти. В комплекте: лестница, патрубок приемный Ду150мм - 1шт, патрубок раздаточный Ду150 - 2шт, патрубок светового люка Ду500 - 1шт, патрубок вентиляционный Ду200 - 1шт, патрубок замерного люка Ду150 - 1шт, патрубок для уровнемера Ду200 - 1шт, люк-лаз Ду600 - 1шт, молнеприемники - 3шт</t>
  </si>
  <si>
    <t>2865 Т</t>
  </si>
  <si>
    <t>28.14.13.15.00.00.00.13.1</t>
  </si>
  <si>
    <t>Клапан обратный</t>
  </si>
  <si>
    <t xml:space="preserve">Клапан обратный КОП-100-160, Ду100, Ру160, 19с19нж </t>
  </si>
  <si>
    <t>Клапан 19с19нж  обратный  фланцевый Ду100 Ру160, в комплекте с ответными фланцами и крепежом</t>
  </si>
  <si>
    <t>2866 Т</t>
  </si>
  <si>
    <t xml:space="preserve">Клапан обратный КОП-80-16, Ду80, Ру16, 19с38нж </t>
  </si>
  <si>
    <t>Клапан 19с38нж  обратный  фланцевый Ду80 Ру16, в комплекте с ответными фланцами и крепежом</t>
  </si>
  <si>
    <t>2867 Т</t>
  </si>
  <si>
    <t>Огневой преградитель ОП 200 АА У1 ТУ 3689-014-10524112-02</t>
  </si>
  <si>
    <t>2868 Т</t>
  </si>
  <si>
    <t>27.33.13.00.00.00.05.10.1</t>
  </si>
  <si>
    <t>Разъем</t>
  </si>
  <si>
    <t>соединитель разъемный электрический</t>
  </si>
  <si>
    <t>Быстроразъемное соединение 4-100-Р-0Ду-100, с ручкой</t>
  </si>
  <si>
    <t>2869 Т</t>
  </si>
  <si>
    <t>28.14.13.21.00.00.00.17.1</t>
  </si>
  <si>
    <t>Задвижка</t>
  </si>
  <si>
    <t>Задвижка стальная, давление P - 6,3 Мпа, тип присодинения к трубопроводу - фланцевое. ГОСТ 9698-86</t>
  </si>
  <si>
    <t>Задвижка ЗКЛ-2-100-64, 30с41нж Клиновая с ручным приводом в комплекте с ответными фланцами, шпильками, гайками, прокладками, ТУ 3741-001-07533604-94</t>
  </si>
  <si>
    <t>в течение 60 дней с даты заключения договора
поставка по заявкам заказчика 2013 год</t>
  </si>
  <si>
    <t>2870 Т</t>
  </si>
  <si>
    <t>28.14.13.21.00.00.00.11.1</t>
  </si>
  <si>
    <t>Задвижка стальная, давление P - 1,6 Мпа, тип присодинения к трубопроводу - фланцевое. ГОСТ 9698-86</t>
  </si>
  <si>
    <t>Задвижка ЗКЛ-2-100-16, 30с41нж Клиновая с ручным приводом в комплекте с ответными фланцами, шпильками, гайками, прокладками, ТУ 3741-001-07533604-94</t>
  </si>
  <si>
    <t>2871 Т</t>
  </si>
  <si>
    <t>Задвижка ЗКЛ-2-80-64, 31с45нж Клиновая с ручным приводом в комплекте с ответными фланцами, шпильками, гайками, прокладками, ТУ 3741-001-07533604-94</t>
  </si>
  <si>
    <t>2872 Т</t>
  </si>
  <si>
    <t>Задвижка ЗКЛ-2-50-16, 30с41нж Клиновая с ручным приводом в комплекте с ответными фланцами, шпильками, гайками, прокладками, ТУ 3741-001-07533604-94</t>
  </si>
  <si>
    <t>2873 Т</t>
  </si>
  <si>
    <t>27.32.13.00.02.01.37.20.2</t>
  </si>
  <si>
    <t>Кабель</t>
  </si>
  <si>
    <t>ВВГ 3х16+1х10</t>
  </si>
  <si>
    <t>2874 Т</t>
  </si>
  <si>
    <t>27.32.13.00.02.01.37.22.2</t>
  </si>
  <si>
    <t>ВВГ 3х25+1х16</t>
  </si>
  <si>
    <t>2875 Т</t>
  </si>
  <si>
    <t>27.32.13.00.02.01.42.10.2</t>
  </si>
  <si>
    <t>ВВБГ 4Х10</t>
  </si>
  <si>
    <t>ВБбШв  3х10+1х6</t>
  </si>
  <si>
    <t>2876 Т</t>
  </si>
  <si>
    <t>27.32.13.00.02.01.50.04.2</t>
  </si>
  <si>
    <t xml:space="preserve">ВБбШв 4*16  </t>
  </si>
  <si>
    <t>ВБбШв  3х16+1х10</t>
  </si>
  <si>
    <t>2877 Т</t>
  </si>
  <si>
    <t>27.32.13.00.02.01.50.05.2</t>
  </si>
  <si>
    <t>ВБбШв 4*25</t>
  </si>
  <si>
    <t>ВБбШв 3х25+1х16</t>
  </si>
  <si>
    <t>2878 Т</t>
  </si>
  <si>
    <t>27.32.13.00.02.01.50.03.2</t>
  </si>
  <si>
    <t>ВБбШв 4*4</t>
  </si>
  <si>
    <t>2879 Т</t>
  </si>
  <si>
    <t>КВБбШв 7*1.5</t>
  </si>
  <si>
    <t>КВБбШв 7х1,0</t>
  </si>
  <si>
    <t>2880 Т</t>
  </si>
  <si>
    <t>27.32.13.00.02.03.07.03.2</t>
  </si>
  <si>
    <t>КВВГнг 10*1,5</t>
  </si>
  <si>
    <t>КВБбШв 10х1,0</t>
  </si>
  <si>
    <t>2881 Т</t>
  </si>
  <si>
    <t>27.32.13.00.02.03.02.06.2</t>
  </si>
  <si>
    <t>КВБбШв 14*1.5</t>
  </si>
  <si>
    <t>КВБбШв 14х1,0</t>
  </si>
  <si>
    <t>2882 Т</t>
  </si>
  <si>
    <t>27.32.13.00.02.03.02.01.2</t>
  </si>
  <si>
    <t>КВБбШв 4*1.0</t>
  </si>
  <si>
    <t>2883 Т</t>
  </si>
  <si>
    <t>27.32.13.00.02.03.02.03.2</t>
  </si>
  <si>
    <t>КВБбШв 5*2.5</t>
  </si>
  <si>
    <t>КВБбШв 5х1,0</t>
  </si>
  <si>
    <t>2884 Т</t>
  </si>
  <si>
    <t>27.32.13.00.02.01.60.01.2</t>
  </si>
  <si>
    <t>КОХЛ 1*95</t>
  </si>
  <si>
    <t>КГХЛ 1х95</t>
  </si>
  <si>
    <t>2885 Т</t>
  </si>
  <si>
    <t>27.32.13.00.02.01.62.25.2</t>
  </si>
  <si>
    <t>КГ 3*2.5+1*1.5</t>
  </si>
  <si>
    <t>КГХЛ  3х2,5+1х1,5</t>
  </si>
  <si>
    <t>2886 Т</t>
  </si>
  <si>
    <t>27.32.13.00.02.01.62.23.2</t>
  </si>
  <si>
    <t>КГ 3*1,5 + 1*1.5</t>
  </si>
  <si>
    <t>КГХЛ  3х1,5+1х1,5</t>
  </si>
  <si>
    <t>2887 Т</t>
  </si>
  <si>
    <t>27.32.13.00.02.04.23.02.1</t>
  </si>
  <si>
    <t xml:space="preserve">КВК+2П (2х0,5) </t>
  </si>
  <si>
    <t>ГЕРДА-КВК 2х2х0,5</t>
  </si>
  <si>
    <t>2888 Т</t>
  </si>
  <si>
    <t>26.51.52.14.11.11.10.98.1</t>
  </si>
  <si>
    <t>Манометр</t>
  </si>
  <si>
    <t>диаметр  корпуса 150 мм, класс  точности 1,5, диапазон показаний от -1 до 0,6</t>
  </si>
  <si>
    <t xml:space="preserve"> МП4-У У2-0,6 Мпа 1,5-Р-IP53-ЦСМ Пас</t>
  </si>
  <si>
    <t>2889 Т</t>
  </si>
  <si>
    <t>26.51.52.14.11.11.11.10.1</t>
  </si>
  <si>
    <t xml:space="preserve"> МП4-У У2-1,6 Мпа 1,5-Р-IP53-ЦСМ Пас</t>
  </si>
  <si>
    <t>2890 Т</t>
  </si>
  <si>
    <t>2891 Т</t>
  </si>
  <si>
    <t>Текстолит</t>
  </si>
  <si>
    <t>ПКТ-10мм</t>
  </si>
  <si>
    <t>2892 Т</t>
  </si>
  <si>
    <t>27.12.31.11.11.11.11.10.1</t>
  </si>
  <si>
    <t>Щит учетно-распределительный</t>
  </si>
  <si>
    <t>типа ЩРН, для изготовления электро-щитового оборудования (учетнораспределительных щитов с использованием модульной аппаратуры и счетчиков), для защиты сетей от токов перегрузки и короткого замыкания.</t>
  </si>
  <si>
    <t>Напряжение 3х220/380в  ток 5-60А</t>
  </si>
  <si>
    <t>2893 Т</t>
  </si>
  <si>
    <t>27.12.24.11.11.11.11.10.1</t>
  </si>
  <si>
    <t>для управления постоянного и переменного тока на напряжение не более 1000 В. Работают в схемах автоматического управления электроприводами. Серии ТЭ, ТУ и другие.</t>
  </si>
  <si>
    <t>RM 84-2012-35-1024   240в</t>
  </si>
  <si>
    <t>2894 Т</t>
  </si>
  <si>
    <t>RM 84-2012-35-5220   220в</t>
  </si>
  <si>
    <t>2895 Т</t>
  </si>
  <si>
    <t>114 3Р+ РЕ IP 44 ЭКФ</t>
  </si>
  <si>
    <t>2896 Т</t>
  </si>
  <si>
    <t>2897 Т</t>
  </si>
  <si>
    <t xml:space="preserve"> ТУ 15-54 КОР-75 ( КОР-73)</t>
  </si>
  <si>
    <t>2898 Т</t>
  </si>
  <si>
    <t xml:space="preserve">Контрольно измирительная  колонка </t>
  </si>
  <si>
    <t>УК 1-1</t>
  </si>
  <si>
    <t>2899 Т</t>
  </si>
  <si>
    <t>УК 1-3</t>
  </si>
  <si>
    <t>2900 Т</t>
  </si>
  <si>
    <t>УК 1-4</t>
  </si>
  <si>
    <t>2901 Т</t>
  </si>
  <si>
    <t>Блок диодо-резисторный модернизированный  ЖУИ 656131</t>
  </si>
  <si>
    <t>БДРМ-10-2-10 УХЛ1</t>
  </si>
  <si>
    <t>2902 Т</t>
  </si>
  <si>
    <t>24.45.30.01.10.10.10.11.2</t>
  </si>
  <si>
    <t>изделие из цветных металлов, пресованная, из магниевого сплава, ГОСТ 19441-74</t>
  </si>
  <si>
    <t>Протектор магниевый с кабелем и активатором в бумажном мешке ПМ 10У 10-2-10 УХЛ1</t>
  </si>
  <si>
    <t>2903 Т</t>
  </si>
  <si>
    <t>2904 Т</t>
  </si>
  <si>
    <t>2905 Т</t>
  </si>
  <si>
    <t>Протектор с кабелем  ТУ У 01124980-001-97  АЦК-М</t>
  </si>
  <si>
    <t>2906 Т</t>
  </si>
  <si>
    <t xml:space="preserve">Медносульфатный электрод сравнения </t>
  </si>
  <si>
    <t>МЭСД-АКХ</t>
  </si>
  <si>
    <t>2907 Т</t>
  </si>
  <si>
    <t>ЭНЕС-1</t>
  </si>
  <si>
    <t>2908 Т</t>
  </si>
  <si>
    <t xml:space="preserve">Резистор </t>
  </si>
  <si>
    <t>СДЗ-22А</t>
  </si>
  <si>
    <t>2909 Т</t>
  </si>
  <si>
    <t>2910 Т</t>
  </si>
  <si>
    <t>29.31.22.00.00.00.10.14.1</t>
  </si>
  <si>
    <t>с электромеханическим перемещением шестерни привода, для прочих автомобилей</t>
  </si>
  <si>
    <t>Д144 2417.3708000</t>
  </si>
  <si>
    <t>2911 Т</t>
  </si>
  <si>
    <t>Д-240 20.3708000</t>
  </si>
  <si>
    <t>2912 Т</t>
  </si>
  <si>
    <t>29.31.10.00.00.00.12.13.1</t>
  </si>
  <si>
    <t>прочие</t>
  </si>
  <si>
    <t>Клемма аккумулятора  длина 1 м</t>
  </si>
  <si>
    <t>2913 Т</t>
  </si>
  <si>
    <t>Клемма аккумулятора  длина 1,5 м</t>
  </si>
  <si>
    <t>2914 Т</t>
  </si>
  <si>
    <t xml:space="preserve">Указатель </t>
  </si>
  <si>
    <t>прочий</t>
  </si>
  <si>
    <t>Щиток приборовпанель приборовуказателей
 давления масла, температуры воды, тока и т. д.</t>
  </si>
  <si>
    <t>2915 Т</t>
  </si>
  <si>
    <t>29.32.30.00.02.04.01.03.1</t>
  </si>
  <si>
    <t>Датчик давления масла</t>
  </si>
  <si>
    <t>для прочих автомобилей</t>
  </si>
  <si>
    <t>ДД-6М, 12в</t>
  </si>
  <si>
    <t>2916 Т</t>
  </si>
  <si>
    <t>термисторы прямого подогрева</t>
  </si>
  <si>
    <t>Датчик  температуры воды  ТМ-100В,12в</t>
  </si>
  <si>
    <t>2917 Т</t>
  </si>
  <si>
    <t>27.32.13.00.01.05.25.15.1</t>
  </si>
  <si>
    <t xml:space="preserve">Провод  </t>
  </si>
  <si>
    <t>ПГВА-2.5</t>
  </si>
  <si>
    <t>Провод сечением  2-2,5 мм2 ПГВА-2,5(Ж) 087400509</t>
  </si>
  <si>
    <t>800</t>
  </si>
  <si>
    <t>2918 Т</t>
  </si>
  <si>
    <t>29.32.30.00.15.00.05.03.1</t>
  </si>
  <si>
    <t xml:space="preserve">Включатель </t>
  </si>
  <si>
    <t>массы</t>
  </si>
  <si>
    <t xml:space="preserve">  131-3703140 типа ВК-318Б</t>
  </si>
  <si>
    <t>2919 Т</t>
  </si>
  <si>
    <t>номинальное напряжение не более 14 В, постоянного тока, с последовательным возбуждением</t>
  </si>
  <si>
    <t>Генератор в сборе Г-964.3701-1</t>
  </si>
  <si>
    <t>2920 Т</t>
  </si>
  <si>
    <t>Генератор в сборе 4627.3701000</t>
  </si>
  <si>
    <t>2921 Т</t>
  </si>
  <si>
    <t>28.30.93.00.00.00.11.18.1</t>
  </si>
  <si>
    <t>Натяжитель</t>
  </si>
  <si>
    <t>устройство, с помощью которого устраняется чрезмерное провисание цепь, ремня гРМ</t>
  </si>
  <si>
    <t>Д-37Е-3701656В2</t>
  </si>
  <si>
    <t>2922 Т</t>
  </si>
  <si>
    <t>29.31.23.00.00.00.11.11.1</t>
  </si>
  <si>
    <t>Фонарь</t>
  </si>
  <si>
    <t>правый, задний</t>
  </si>
  <si>
    <t>ФП-133</t>
  </si>
  <si>
    <t>2923 Т</t>
  </si>
  <si>
    <t>30.20.40.00.00.08.03.77.1</t>
  </si>
  <si>
    <t>Коллектор всасывающий</t>
  </si>
  <si>
    <t>для подвижного состава</t>
  </si>
  <si>
    <t>Трубопровод выпускной Д37М-1008120Г9</t>
  </si>
  <si>
    <t>2924 Т</t>
  </si>
  <si>
    <t>29.32.30.00.15.00.51.03.1</t>
  </si>
  <si>
    <t>Прокладка коллектора</t>
  </si>
  <si>
    <t>к специализированному автотранспорту</t>
  </si>
  <si>
    <t>Д37М-1008170Б</t>
  </si>
  <si>
    <t>2925 Т</t>
  </si>
  <si>
    <t>29.32.30.00.01.01.01.32.1</t>
  </si>
  <si>
    <t>Патрубок системы охлаждения</t>
  </si>
  <si>
    <t>для прочих  автомобилей</t>
  </si>
  <si>
    <t>Д-37Е-1109534Ж2</t>
  </si>
  <si>
    <t>2926 Т</t>
  </si>
  <si>
    <t>50-1307044Б</t>
  </si>
  <si>
    <t>2927 Т</t>
  </si>
  <si>
    <t>29.10.19.00.00.10.16.11.1</t>
  </si>
  <si>
    <t>Поршневой палец</t>
  </si>
  <si>
    <t xml:space="preserve">для дизельного двигателя </t>
  </si>
  <si>
    <t>Д144-1004052</t>
  </si>
  <si>
    <t>2928 Т</t>
  </si>
  <si>
    <t>114362-7711</t>
  </si>
  <si>
    <t>2929 Т</t>
  </si>
  <si>
    <t>28.15.10.00.00.00.18.22.1</t>
  </si>
  <si>
    <t>подшипник роликовый радиально-упорный двухрядный с коническими роликами, наружным диаметром 220 мм</t>
  </si>
  <si>
    <t>3002244КМ</t>
  </si>
  <si>
    <t>2930 Т</t>
  </si>
  <si>
    <t>28.15.10.00.00.00.14.77.1</t>
  </si>
  <si>
    <t>подшипник роликовый радиальный сферический двухрядный с конусным отверстием внутренних колец, наружным диаметром 180 мм</t>
  </si>
  <si>
    <t>2931 Т</t>
  </si>
  <si>
    <t>1.2-220х260-2</t>
  </si>
  <si>
    <t>2932 Т</t>
  </si>
  <si>
    <t>1.2-220х320-2</t>
  </si>
  <si>
    <t>2933 Т</t>
  </si>
  <si>
    <t>22.19.42.00.00.10.30.42.1</t>
  </si>
  <si>
    <t> Ремень клиновый приводный  с сечением В(Б)-5000. ГОСТ 1284-89.</t>
  </si>
  <si>
    <t>2934 Т</t>
  </si>
  <si>
    <t>28.41.21.00.00.00.10.15.1</t>
  </si>
  <si>
    <t>станок токарный металлорежущий</t>
  </si>
  <si>
    <t>станок токарно-винторезный и токарный без числового программного управления</t>
  </si>
  <si>
    <t xml:space="preserve">Повышенного класса точности,  для выполнения разнообразных токарных работ а также,  для нарезания метрической, дюмовой, модульной и питьчевой резбы. Наибольший диаметр обрабаты-ваемой  заготовки:  - над суппортом, не менее – 275мм, - над стан-иной, не менее -500мм., наибольшая длина обрабатываемой заго-товки: 1000 -1500мм., диаметр цилиндрического отверствия в шпинделе, на менее – 57мм, наибольшая высота резца устанавли-ваемого на станке,  не более -25мм., пределы шагов нарезаемых резьб:  - метрических, не менее - 0,5... 2,8, - дюймовых, число ниток на 1дюйм, не менее – 56 … 112, - модульных,  модуль, не менее – 0,5 … 12, питчевых, питч, не менее -56 … 0,5, мощность привода главного движения, не мене – 11 кВт, габаритные размеры станка: длина, не более – 3000мм, ширина, не более -1265мм, высота, не более -1950мм.  </t>
  </si>
  <si>
    <t>РК, Мангистауская обл, г: Актау , база БПО ТОО "ОСС"</t>
  </si>
  <si>
    <t>2935 Т</t>
  </si>
  <si>
    <t>28.22.14.00.00.00.24.13.1</t>
  </si>
  <si>
    <t>кран козловой электрический</t>
  </si>
  <si>
    <t>кран козловый электрический, с грузоподъемностью 12,5 т</t>
  </si>
  <si>
    <t xml:space="preserve"> Грузоподъемность, не менее – 12, 5 тонн; Ширина пролета,  не менее -  32 метра;  Высота подъема, не менее  - 9 метров; Управление -  из кабины;  Тип кабины, навесной, стационарный.  Год выпуска,  не ранее – 2012г. С монтажными и пусконаладочными работамы</t>
  </si>
  <si>
    <t>2936 Т</t>
  </si>
  <si>
    <t xml:space="preserve">Передвижная сборно-разборная вышка мега  ВС-250/0,7 с рабочей площадкой 1*6х0,7 м </t>
  </si>
  <si>
    <t>2937 Т</t>
  </si>
  <si>
    <t>28.41.31.00.00.00.25.16.1</t>
  </si>
  <si>
    <t>Перемотчик (станок намоточный)</t>
  </si>
  <si>
    <t>для перемотки стретча и других плёночных материалов</t>
  </si>
  <si>
    <t>Приспособлениe предназначено для антикоррозионной изоляции полимерной лентой трубопроводов 57-114 мм. Скорость передвижения  120-400  м/ч. Габаритные размеры: длина- 1250мм, ширина- 1020 мм, высота-780 мм.Масса-90 кг.</t>
  </si>
  <si>
    <t>2938 Т</t>
  </si>
  <si>
    <t>распылитель</t>
  </si>
  <si>
    <t>Аппарат окрасочый , безвоздушного распыления с электроприводом 220 в</t>
  </si>
  <si>
    <t>2939 Т</t>
  </si>
  <si>
    <t>Станок  модели СРП-1 предназначен для перемотки и резки рулонных полимерных пленочных изоляционных материалов на строительстве трубопроводов</t>
  </si>
  <si>
    <t>2940 Т</t>
  </si>
  <si>
    <t>27.11.31.00.00.00.10.10.1</t>
  </si>
  <si>
    <t>Установка электрогенераторная с двигателем внутреннего сгорания поршневым с воспламенением от сжатия мощностью не более 7,5 кВА</t>
  </si>
  <si>
    <t>применяется двигатель внутреннего сгорания, поршневым с воспламенением от сжатия. Мощность двигателя не более 7,5 кВА.</t>
  </si>
  <si>
    <t>Дизельная электростанция, мощностью -5,0 КВт, 230В</t>
  </si>
  <si>
    <t xml:space="preserve"> май 2013г</t>
  </si>
  <si>
    <t>2941 Т</t>
  </si>
  <si>
    <t>28.92.26.00.00.00.04.01.1</t>
  </si>
  <si>
    <t>Экскаватор</t>
  </si>
  <si>
    <t>Экскаватор одноковшовый самоходный с ковшом емкостью 1,0 м3 на гусеничном ходу</t>
  </si>
  <si>
    <r>
      <t xml:space="preserve">  Мощность двигателя, не менее –  107 кВт;  Рабочий  вес, не          менее – 18 000 кг.; Объем ковша  не менее - 1, 0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 xml:space="preserve">; Усиленное рабочее оборудование (стрела, рукава, ковш-скальный);  Управление экскаваторным оборудованием – джойстиковое;  Наличие системы – кондиционирования и обогрева рабочего места оператора; Наличие автоматического подогрева и аварийной остановки двигателя; Наличие системы для обеспечения безопасности оператора при опрокидывании машины. </t>
    </r>
  </si>
  <si>
    <t>2942 Т</t>
  </si>
  <si>
    <t>28.92.26.00.00.00.05.01.1</t>
  </si>
  <si>
    <t>Экскаватор одноковшовый самоходный с ковшом емкостью от 1,25 до 1,6 м3на гусеничном ходу</t>
  </si>
  <si>
    <r>
      <t xml:space="preserve">      Мощность двигателя, не менее –  130 кВт;  Масса эксплуата-ционная,  не менее – 24 000 кг.; Объем ковша –  не менее - 1, 2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>;  Усиленное рабочее оборудование (стрела, рукава, ковш-скальный); Управ-ление  экскаваторным оборудованием – джойстиковое; Наличие системы кондиционирования и обогрева рабочего места операто-ра;  Наличие автоматического подогрева и аварийной остановки двигателя; Наличие системы для обеспечения безопасности опера-тора при опрокидывании машины.</t>
    </r>
  </si>
  <si>
    <t>2943 Т</t>
  </si>
  <si>
    <t>29.52.25.00.00.00.02.03.1</t>
  </si>
  <si>
    <t>Машина погрузочная</t>
  </si>
  <si>
    <t>Погрузчик самоходный фронтальный одноковшовый прочий: колесный полуповоротный</t>
  </si>
  <si>
    <r>
      <t xml:space="preserve">     Высота выгрузки не менее – 3090мм.; Дальность выгруз-ки не менее – 1130мм.; Минимальный клиренс не менее – 45мм.; Расстояние между осей не более – 3 300мм.; Колея не более – 2 200мм.; Объем ковша не менее – 3м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 xml:space="preserve"> ; Грузоподъ-емность не менее – 5 000кг.; Время подъема ковша не более  - 6 сек.; Время опускания ковша не более – 1,5 сек.; Время выгрузки не более – 3,5 сек.; Габаритные размеры не более: 8 110х3 000х3 485мм.; Мощность не менее – 162кВт/220л/с.; Скорость не менее – 37 км/час.; Размер шин: 23,5-25-16РR.; Комплектация: кондиционер, отопление, наличие системы холодного запуска.  </t>
    </r>
  </si>
  <si>
    <t>2944 Т</t>
  </si>
  <si>
    <t>28.92.22.00.00.00.01.04.1</t>
  </si>
  <si>
    <t>Автогрейдер</t>
  </si>
  <si>
    <t>Автогрейдер тяжелого типа мощностью от 165 до 250 л.с.</t>
  </si>
  <si>
    <t xml:space="preserve">        Тяжелый, стандартного исполнения,  класс  не менее - 250; Мощность двигателя, не менее -173/240 кВт/л.с.;  Масса эксплуатационная,  не менее - 19 500 кг;  Минимальный радиус  поворота,  не более - 18 м; Трансмиссия – механическая,  с приводом на все колеса;   Рабочее оборудование:  наличие – бульдозерного  и  грейдерного отвала</t>
  </si>
  <si>
    <t>2945 Т</t>
  </si>
  <si>
    <t>28.92.22.00.00.00.01.02.1</t>
  </si>
  <si>
    <t>Автогрейдер среднего типа мощностью от 92 до 125 л.с.</t>
  </si>
  <si>
    <t>Класс;  не ниже - 140;  Мощность двигателя, не менее -110 кВт; Трансмиссия -  механическая;  Мах скорость передвижения не менее – 34,2 км/ч;  Рабочее оборудование: наличие – бульдозер-ного и грейдерного отвала; Полная  масса,  не менее - 13700 кг; Трансмиссия – механическая.</t>
  </si>
  <si>
    <t>2946 Т</t>
  </si>
  <si>
    <t>28.22.15.00.00.00.14.17.1</t>
  </si>
  <si>
    <t>автопогрузчик вилочный</t>
  </si>
  <si>
    <t>автопогрузчик вилочный с грузоподъемностью 5000 кг</t>
  </si>
  <si>
    <t xml:space="preserve">       Мощность  двигателя, не менее - 59,6 кВт;  Скорость перед-вижения не менее – 20 км/ч; Номинальная грузоподъемность,  не менее – 5 000 кг; Высота подъема груза, не менее - 3300 мм.</t>
  </si>
  <si>
    <t>2947 Т</t>
  </si>
  <si>
    <t>29.10.59.00.00.00.39.13.1</t>
  </si>
  <si>
    <t>Передвижная компрессорная станция</t>
  </si>
  <si>
    <t>для получения из атмосферного воздуха взрывобезопасной газовой смеси с содержанием кислорода не более 10% и сжатия ее до давления 10,1 Мпа, производительность до 9000л/мин</t>
  </si>
  <si>
    <r>
      <t xml:space="preserve">     Мощность двигателя, не менее - 33 кВт;  Производитель-ность, не менее - 5, 25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 xml:space="preserve">/мин; Тип привода – дизельный двигатель;  Полная масса, не более – 1 690 кг;  </t>
    </r>
  </si>
  <si>
    <t>2948 Т</t>
  </si>
  <si>
    <t>29.20.23.00.00.00.31.10.1</t>
  </si>
  <si>
    <t>Полуприцеп-тяжеловоз</t>
  </si>
  <si>
    <t>к грузовым автомобилям, грузоподъемностью до 25 тонн</t>
  </si>
  <si>
    <t xml:space="preserve">    Грузоподъемность,  не менее – 24 000 кг;  Масса снаряжен-ного полуприцепа  не более -10 000 кг; Количество осей -2, Длина,  не менее – 11 405 мм; Ширина, не более – 2 500 мм; Погрузочная  высота,  не более - 885 мм;  Нагрузка на седель-ное устройство,  не менее – 14 000 кг; Нагрузка на дорогу через шины, не более – 20 000 кг; Число колес:  8+1; Размер шин -235/75R 17,5 14 1J; Дорожный просвет - 250мм.; Угол въезда по трапам – 13 град. </t>
  </si>
  <si>
    <t>2949 Т</t>
  </si>
  <si>
    <t>29.10.30.00.00.00.30.16.1</t>
  </si>
  <si>
    <t>Автобус</t>
  </si>
  <si>
    <t>малого класса, длиной от 6 до 7,5  метров, вместимостью до 26 посадочных мест,  междугородной  категории</t>
  </si>
  <si>
    <t xml:space="preserve">     Масса снаряженного автомобиля,  не более - 5170 кг; Длина,  не более – 7000 мм; Ширина, не более- 2500 мм; Высота, не более-           2 960 мм;  Мощность двигателя, не менее – 130 л.с;  КПП – меха-ническая; Вместимость, не менее – 41 (общ)/25 (сид) человек; Колесная формула - 4х2;  Колесная база не менее – 3 600 мм, размер шины - 240Rх508,; Рулевое управление – с гидроусили-тельем.</t>
  </si>
  <si>
    <t>2950 Т</t>
  </si>
  <si>
    <t>29.10.51.00.00.00.10.14.1</t>
  </si>
  <si>
    <t>Автокран</t>
  </si>
  <si>
    <t>грузоподъемностью 22-25 тонны</t>
  </si>
  <si>
    <t xml:space="preserve">     Грузоподъемность,  не  менее - 25 тн;  Количество осей - 3;  Мах. вылет основной стрелы,  не менее – 32м;  Мощность двигателя автокрана не менее – 240 л.с.;  Год выпуска, не ранее  - 2013г.</t>
  </si>
  <si>
    <t>2951 Т</t>
  </si>
  <si>
    <t>29.10.41.00.00.10.13.20.1</t>
  </si>
  <si>
    <t>Автомобиль грузовой</t>
  </si>
  <si>
    <t>бортовой, тентованный , грузоподъемностью от 5 до 10 тонн, двухосный или трехосный, колесная формула 4х2</t>
  </si>
  <si>
    <t>Мощность двигателя, не менее -136/185 кВт/л.с; Тип двигателя -  дизельный; Трансмиссия - механическая;  Мах. скорость  не менее – 95 км/ч; Колесная формула - 4х2; Длина, не менее – 7 550 мм; Ширина, не более- 2 500 мм; Высота , не более – 2 660 мм; Грузоподъемность,  в пределах -  6 000 -7 500 кг; Дорожный просвет, не менее – 230 мм; Колесная база,  не менее – 4 500 мм; Размеры шин.: 260Rх508;  Наличие – гидроусилителя  руля; Тормозная система – пневматическая</t>
  </si>
  <si>
    <t>Апрель-май 
2013г</t>
  </si>
  <si>
    <t>2952 Т</t>
  </si>
  <si>
    <t>29.10.41.00.00.10.11.21.1</t>
  </si>
  <si>
    <t>бортовой, тентованный , грузоподъемностью от 1 до 2 тонн, двухосный, колесная формула 4х4</t>
  </si>
  <si>
    <t xml:space="preserve">        Грузовой автомобиль с 5-и местной кабиной; Мощность двигателя, не менее - 112 л.с; Трансмиссия- механическая; Разда-точная коробка - 2-х ступенчатая; Колесная формула: 4х4; Длина, не менее – 4881 мм; Ширина, не более- 1974 мм; Высота , не более - 2355 мм; Грузоподъемность, не менее - 1150 кг; Дорожный прос-вет, не менее – 205 мм; Полная масса, не более -3050 кг.; Шины: 225/75R16; </t>
  </si>
  <si>
    <t>2953 Т</t>
  </si>
  <si>
    <t>28.92.26.00.00.00.03.03.1</t>
  </si>
  <si>
    <t>Экскаватор одноковшовый самоходный с ковшом емкостью 0,65 м3 на пневмоколесном ходу</t>
  </si>
  <si>
    <r>
      <t xml:space="preserve">         Мощность двигателя базового автомобиля  экскаватора,          не менее - 206 кВт;  Мах. радиус копания экскаватора на уров-не земли, не менее – 10 000мм; Ход телескопирования стрелы, не менее – 4,15м.; Угол поворота ковша вокруг продольной оси стрелы – 360 град.; Объем ковша экскаватора, не менее - 0, 63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>;  Мощность двигателя экскаватора,  не менее – 90 кВт;</t>
    </r>
  </si>
  <si>
    <t>2954 Т</t>
  </si>
  <si>
    <t>28.22.14.00.00.00.49.11.1</t>
  </si>
  <si>
    <t>кран на тракторах</t>
  </si>
  <si>
    <t>кран-трубоукладчик на тракторах</t>
  </si>
  <si>
    <t xml:space="preserve">     Мощность двигателя, не менее -132/180 кВт/л.с;  Масса экс-плуатационная , не более - 28 350 кг; Грузоподъемность номи-нальная,  не менее – 12,5 тн;  Мах. высота подъема крюка,  не менее - 5,4 м; Глубина опускания крюка при минимальном вы-лете крюка, не менее - 2,5 м; Момент грузовой устойчивости - 35 т.м ;  Противовес – не откидываемый,; Стрела – трубчатая, конструкция, прямоугольного сечения, Лебедка – 2-х барабан-ная, реверсивная, с многодисковыми муфтами включения и гидравлическим управлением.</t>
  </si>
  <si>
    <t>2955 Т</t>
  </si>
  <si>
    <t>28.29.22.00.00.00.18.11.1</t>
  </si>
  <si>
    <t>устройство механическое для разбрызгивания</t>
  </si>
  <si>
    <t>устройство механическое для разбрызгивания, рассеивания или распыления прочие</t>
  </si>
  <si>
    <r>
      <t xml:space="preserve">    Аппарат абразивоструйный (пескоструйный), для любого вида абразивоструйных работ в комплекте: с  баком объемом, не менее - 200 литров (наличие дозирующих вентилей, воздушными высокоэффективными фильтрами – влагомасло-отделителями для предотвращения попадания в бак конденсата и масел от компрессора),  с соплом -UBC-8.0, Вентури с АL оболочкой, вход 32 мм., с пескоструйным рукавом Ехtra Blast -32х48мм. (бухта-40м.),</t>
    </r>
    <r>
      <rPr>
        <sz val="10"/>
        <color indexed="56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с соплодержателем для рукава (п/с 32х48мм.) NHP-2, с крабовым сцеплением (п/с 32х48мм.) CQP-2 (нейлон), с рукавом для сжатого воздуха (19мм х 28 мм, Р.Д. 10 бар / Д.Р. 40 бар., бухта).  Наличие удобной ревизии.</t>
    </r>
  </si>
  <si>
    <t>2956 Т</t>
  </si>
  <si>
    <t>Многофункциональный экскаватор- погрузчик</t>
  </si>
  <si>
    <r>
      <t xml:space="preserve">           Номинальная мощность двигателя, не менее -74, 5  кВт;  Эксплуатационный вес,  не менее – 7 000кг.; Глуби-на копания, не менее - 4 600 мм;  Объем универсального многофункционального переднего ковша, не менее -1, 2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>;  Номинальный объем заднего экскаваторного ковша,  не менее - 0,22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>.</t>
    </r>
  </si>
  <si>
    <t>2957 Т</t>
  </si>
  <si>
    <t>25.99.29.00.02.13.19.10.2</t>
  </si>
  <si>
    <t>Леса рамные строительные приставные, предназначенные для отделочных и штукатурных работ по реконструкции и ремонту зданий до 60 м. (диаметр трубы Ф32-42 мм)</t>
  </si>
  <si>
    <t>метр квадратный</t>
  </si>
  <si>
    <t>2958 Т</t>
  </si>
  <si>
    <t xml:space="preserve"> декабрь 2012г</t>
  </si>
  <si>
    <t>2959 Т</t>
  </si>
  <si>
    <t>28.12.12.00.00.00.24.11.1</t>
  </si>
  <si>
    <t>Насос-мотор</t>
  </si>
  <si>
    <t>Насос-мотор винтовой ГОСТ 17752-81</t>
  </si>
  <si>
    <t>насос циркуляционный, номинальный расход 1м3/час, мощность -0,18 квт, 3000 об/мин</t>
  </si>
  <si>
    <t>2960 Т</t>
  </si>
  <si>
    <t>28.92.26.00.00.00.05.02.1</t>
  </si>
  <si>
    <t>Экскаваторы одноковшовые самоходные и ковшовые погрузчики с поворотом кабины на 360 градусов (полноповоротные машины), кроме фронтальных одноковшовых погрузчиков</t>
  </si>
  <si>
    <t>Экскаватор одноковшовый самоходный с ковшом емкостью от 1,25 до 1,6 м3 на уширенном гусеничном ходу</t>
  </si>
  <si>
    <r>
      <t xml:space="preserve">    Мощность двигателя, не менее -196/263 кВт/л.с;  Рабочая масса,  не более – 30 000 кг; Усиленное рабочее оборудова-ние (стрела, рукава, ковш);   Объемы ковша: первого экскава-тора,  не менее -1,5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>, второго экскаватора, не менее - 1,73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>;  Управление экскаваторным оборудованием – джойсти- ковое;  Наличие системы – кондиционирования и обогрева рабочего места оператора;</t>
    </r>
    <r>
      <rPr>
        <sz val="10"/>
        <color indexed="56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 xml:space="preserve"> Наличие автоматического подо-грева и аварий-ной остановки двигателя; Наличие системы для обеспечения безопасности оператора при опрокидывании машины .</t>
    </r>
  </si>
  <si>
    <t>2961 Т</t>
  </si>
  <si>
    <r>
      <t xml:space="preserve">     Мощность двигателя, не менее -112/150 кВт/л.с;  Рабочая масса,  не более - 22000 кг; Объем ковша, не менее – 1,25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>; Усиленное рабочее оборудование (стрела, рукава, ковш);  Управление экскаваторным оборудованием – джойстиковое;  Наличие системы – кондиционирования и обогрева рабочего места оператора;</t>
    </r>
    <r>
      <rPr>
        <sz val="10"/>
        <color indexed="56"/>
        <rFont val="Times New Roman"/>
        <family val="1"/>
        <charset val="204"/>
      </rPr>
      <t xml:space="preserve">  </t>
    </r>
    <r>
      <rPr>
        <sz val="10"/>
        <color indexed="8"/>
        <rFont val="Times New Roman"/>
        <family val="1"/>
        <charset val="204"/>
      </rPr>
      <t>Наличие автоматического подогрева и ава-риийной остановки двигателя;  Наличие системы для обеспе-чения безопасности оператора при опрокидывании машины</t>
    </r>
  </si>
  <si>
    <t>Апрель 2013г.</t>
  </si>
  <si>
    <t>Приказ №149 от 15.04.2013 год.</t>
  </si>
  <si>
    <t>2.5х150 ( в упаковке 100 шт)</t>
  </si>
  <si>
    <t>2962 Т</t>
  </si>
  <si>
    <t xml:space="preserve"> апрель,май 2013 год</t>
  </si>
  <si>
    <t>26.40.33.00.00.00.03.15.1</t>
  </si>
  <si>
    <t>Веб-камера</t>
  </si>
  <si>
    <t>цифровая видео или фотокамера, способная в реальном времени фиксировать изображения, предназначенные для дальнейшей передачи по сети Интернет (в программах типа Skype, Instant Messenger или в любом другом видеоприложении),свыше 2 Мпикс,  USB 20</t>
  </si>
  <si>
    <t>71-1 У</t>
  </si>
  <si>
    <t>84.25.11.15.00.00.00</t>
  </si>
  <si>
    <t>Услуги по перезарядке огнетушителей</t>
  </si>
  <si>
    <t>май,июнь 2013г</t>
  </si>
  <si>
    <t>3,4,5,11,20,21</t>
  </si>
  <si>
    <t>76-1 У</t>
  </si>
  <si>
    <t>172 У</t>
  </si>
  <si>
    <t>84.25.11.16.00.00.00</t>
  </si>
  <si>
    <t>Услуги по освидетельствованию огнетушителей</t>
  </si>
  <si>
    <t>Услуги по проведению освидетельствования огнетушителей</t>
  </si>
  <si>
    <t>173 У</t>
  </si>
  <si>
    <t>49.41.20.17.00.00.00</t>
  </si>
  <si>
    <t>Услуги по аренде самосвала с водителем</t>
  </si>
  <si>
    <t xml:space="preserve">РК, Мангистауская обл, г: Актау  23 мкр.ТОО "ОСС" </t>
  </si>
  <si>
    <t>апрель , май 2013г.</t>
  </si>
  <si>
    <t>с даты вступления в силу договора до 30 июля 2013 года</t>
  </si>
  <si>
    <t>Приказ №172 от 29.04.2013 год.</t>
  </si>
  <si>
    <t>2959-1 Т</t>
  </si>
  <si>
    <t xml:space="preserve"> май,июнь 2013г</t>
  </si>
  <si>
    <t>2962-1 Т</t>
  </si>
  <si>
    <t>26.70.13.00.00.00.21.05.1</t>
  </si>
  <si>
    <t>Фотокамера</t>
  </si>
  <si>
    <t>цифровая, зеркальная</t>
  </si>
  <si>
    <t>3,4,5,16,17</t>
  </si>
  <si>
    <t>5-1 Р</t>
  </si>
  <si>
    <t>33.12.19.12.00.00.00</t>
  </si>
  <si>
    <t>Ремонт и техническое обслуживание нестандартного оборудования</t>
  </si>
  <si>
    <t>5-2 У</t>
  </si>
  <si>
    <t>71.20.19.15.00.00.00</t>
  </si>
  <si>
    <t>Услуги по техническому надзору</t>
  </si>
  <si>
    <t>0</t>
  </si>
  <si>
    <t>72-1 У</t>
  </si>
  <si>
    <t xml:space="preserve"> май ,июнь 2013г.</t>
  </si>
  <si>
    <t>в течение 60 дней с даты вступления в силу договора 2013 года</t>
  </si>
  <si>
    <t>2963 Т</t>
  </si>
  <si>
    <t>15.20.40.00.00.00.17.10.1</t>
  </si>
  <si>
    <t>Чулки для сапог</t>
  </si>
  <si>
    <t>из искусственного меха</t>
  </si>
  <si>
    <t>утеплитель для сапог из искусственного меха применяется для защиты от пониженных температур и влажности при ношении резиновой обуви. Для провышения прочности пятка укрепляется накладкой.Высота чулка-34-38 см.</t>
  </si>
  <si>
    <t>14.12.30.00.00.60.13.10.1</t>
  </si>
  <si>
    <t>Фартук</t>
  </si>
  <si>
    <t>тип А, ГОСТ 12.4.029-76, для защиты от растворов кислот</t>
  </si>
  <si>
    <t xml:space="preserve">ГОСТ 12.4.029-76, ЕN 340,ЕN 467.  Материал: поливинилхлорид (ПВХ)-100%, застежка: завязки Усилительные накладк: места прикрепления завязок усилены Толщтна: 0,508 мм Размер: 90х120 см </t>
  </si>
  <si>
    <t>сентябрь - декабрь поставка  по заявкам Заказчика</t>
  </si>
  <si>
    <t>перчатки комбинированные, спилковые с усиленным наладонником, верх из х/б ткани, высокопрочные, максимально надежные для работы с грубыми поверхностями, металлом, камнем, необработанной древесиной ГОСТ 20010-93</t>
  </si>
  <si>
    <t>14.12.30.00.00.60.17.11.1</t>
  </si>
  <si>
    <t>мужской, многофункциональный, утепленный</t>
  </si>
  <si>
    <t>Для защиты работников от пониженных температур. Должен быть изготовлен из каракулевой выделанной смушки, ГОСТ 28503-90, с застежкой на 4 пуговицах, с двумя  накладными боковыми карманами, толщ. шерсти -2-3  мм, безрукавка, детали жакета должны быть соеденены стачным швом. Стежки, строчки и швы должны соответствовать ГОСТ 29122-91. (размеры: 46 разм.-50 шт, 48 разм.-100 шт, 50 разм.-200 шт, 52 разм.- 220 шт, 54 разм.- 200 шт, 56 разм.-30 шт.)</t>
  </si>
  <si>
    <t xml:space="preserve">РК, г. Актау, мкр 13, д.33/1    ТОО "АНС" </t>
  </si>
  <si>
    <t xml:space="preserve"> май, июнь 2013г</t>
  </si>
  <si>
    <t>2964 Т</t>
  </si>
  <si>
    <t>2965 Т</t>
  </si>
  <si>
    <t>2966 Т</t>
  </si>
  <si>
    <t>2967 Т</t>
  </si>
  <si>
    <t>2960-1 Т</t>
  </si>
  <si>
    <r>
      <t xml:space="preserve">    Мощность двигателя, не менее -187кВт;  Рабочая масса,  не менее – 28 000 кг; Усиленное рабочее оборудова-ние (стрела, рукава, ковш);   Объемы ковша: первого экскава-тора,  не менее -1,5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>, ковш скальный; второго экскаватора, не менее - 1,73 м</t>
    </r>
    <r>
      <rPr>
        <vertAlign val="superscript"/>
        <sz val="10"/>
        <color indexed="8"/>
        <rFont val="Times New Roman"/>
        <family val="1"/>
        <charset val="204"/>
      </rPr>
      <t>3, ковш-стандартный</t>
    </r>
    <r>
      <rPr>
        <sz val="10"/>
        <color indexed="8"/>
        <rFont val="Times New Roman"/>
        <family val="1"/>
        <charset val="204"/>
      </rPr>
      <t>;  Управление экскаваторным оборудованием – джойсти- ковое;  Наличие системы – кондиционирования и обогрева рабочего места оператора;</t>
    </r>
    <r>
      <rPr>
        <sz val="10"/>
        <color indexed="56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 xml:space="preserve"> Наличие автоматического подо-грева и аварий-ной остановки двигателя; Наличие системы для обеспечения безопасности оператора при опрокидывании машины .</t>
    </r>
  </si>
  <si>
    <t>РК, Мангистауская обл, пос.Ынтымак, база УТиСТ ТОО "ОСС"</t>
  </si>
  <si>
    <t>2961-1 Т</t>
  </si>
  <si>
    <r>
      <t xml:space="preserve">     Мощность двигателя, не менее -107кВт;  Рабочая масса,  не менее - 21000 кг; Объем ковша, не менее – 1,25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>; Усиленное рабочее оборудование (стрела, рукава, ковш);  Управление экскаваторным оборудованием – джойстиковое;  Наличие системы – кондиционирования и обогрева рабочего места оператора;</t>
    </r>
    <r>
      <rPr>
        <sz val="10"/>
        <color indexed="56"/>
        <rFont val="Times New Roman"/>
        <family val="1"/>
        <charset val="204"/>
      </rPr>
      <t xml:space="preserve">  </t>
    </r>
    <r>
      <rPr>
        <sz val="10"/>
        <color indexed="8"/>
        <rFont val="Times New Roman"/>
        <family val="1"/>
        <charset val="204"/>
      </rPr>
      <t>Наличие автоматического подогрева и ава-риийной остановки двигателя;  Наличие системы для обеспе-чения безопасности оператора при опрокидывании машины</t>
    </r>
  </si>
  <si>
    <t xml:space="preserve"> июль, август 2013г</t>
  </si>
  <si>
    <t xml:space="preserve"> июль,август 2013г</t>
  </si>
  <si>
    <t>22.23.14.00.00.82.11.19.2</t>
  </si>
  <si>
    <t>25.73.30.00.00.16.18.27.1</t>
  </si>
  <si>
    <t>25.73.30.00.00.16.18.29.1</t>
  </si>
  <si>
    <t>25.73.30.00.00.16.18.33.1</t>
  </si>
  <si>
    <t>25.73.30.00.00.16.18.37.1</t>
  </si>
  <si>
    <t>25.73.30.00.00.16.18.38.1</t>
  </si>
  <si>
    <t>25.73.30.00.00.16.18.40.1</t>
  </si>
  <si>
    <t>25.73.30.00.00.16.18.42.1</t>
  </si>
  <si>
    <t>25.73.30.00.00.16.18.46.1</t>
  </si>
  <si>
    <t>25.73.30.00.00.16.18.48.1</t>
  </si>
  <si>
    <t>25.73.30.00.00.16.18.49.1</t>
  </si>
  <si>
    <t>31.01.13.00.00.00.09.01</t>
  </si>
  <si>
    <t>29.20.30.00.00.00.10.10.1</t>
  </si>
  <si>
    <t>29.32.30.00.13.00.15.10.1</t>
  </si>
  <si>
    <t>27.20.21.00.00.00.02.50.1</t>
  </si>
  <si>
    <t>27.40.12.00.00.14.10.14.1</t>
  </si>
  <si>
    <t>27.40.12.00.00.14.10.15.1</t>
  </si>
  <si>
    <t xml:space="preserve">типа МО 36-60 </t>
  </si>
  <si>
    <t>типа МО 36-100</t>
  </si>
  <si>
    <t>25.30.13.00.00.10.68.10.1</t>
  </si>
  <si>
    <t>Паропаровой теплообменник стационарного котла</t>
  </si>
  <si>
    <t>ГОСТ 23172-78. Поверхностный теплообменник стационарного котла, в котором температура вторичного пара повышается за счет теплоты первичного пара</t>
  </si>
  <si>
    <t>Пластинчатый теплообменник Ф50 мм, 180 град.</t>
  </si>
  <si>
    <t>23.43.10.12.00.00.12.10.1</t>
  </si>
  <si>
    <t>24.20.40.00.10.10.16.11.1</t>
  </si>
  <si>
    <t>25.11.23.00.00.10.50.15.2</t>
  </si>
  <si>
    <t>27.51.28.04.01.01.00.20.1</t>
  </si>
  <si>
    <t>27.90.32.00.00.01.05.25.1</t>
  </si>
  <si>
    <t>26.51.52.14.11.11.16.11.1</t>
  </si>
  <si>
    <t>26.51.52.14.11.11.16.26.1</t>
  </si>
  <si>
    <t>26.30.21.00.01.12.11.10.1</t>
  </si>
  <si>
    <t>Стационарный. Кнопочный. Без АОН. Без автоответчика. Без спикерфона.</t>
  </si>
  <si>
    <t>Аппарат телефонный, стационарный, кнопочный</t>
  </si>
  <si>
    <t>26.51.63.14.11.11.11.11.1</t>
  </si>
  <si>
    <t>26.51.63.14.12.12.11.11.1</t>
  </si>
  <si>
    <t>Счетчик электроэнергии</t>
  </si>
  <si>
    <t xml:space="preserve">Индукционный. Однофазный (измерение переменного тока 220 В, 50 Гц). </t>
  </si>
  <si>
    <t>Электросчетчик СО-Э701 "НОМАД", 5-50 А, 220 В</t>
  </si>
  <si>
    <t>Электронный. Трехфазный (измерение переменного тока 380 В, 50 Гц).</t>
  </si>
  <si>
    <t>Электросчетчик СА4-Э708 "Салют", 5-100 А, 220/380 В</t>
  </si>
  <si>
    <t>27.90.32.00.00.01.05.60.1</t>
  </si>
  <si>
    <t>27.90.32.00.00.01.05.55.1</t>
  </si>
  <si>
    <t>22.19.35.00.80.10.10.04.1</t>
  </si>
  <si>
    <t>22.19.35.00.80.10.10.05.1</t>
  </si>
  <si>
    <t>22.19.35.00.80.10.10.06.1</t>
  </si>
  <si>
    <t>22.19.35.00.80.10.10.07.1</t>
  </si>
  <si>
    <t>22.19.35.00.80.10.10.08.1</t>
  </si>
  <si>
    <t>15.20.14.00.00.00.13.13.1</t>
  </si>
  <si>
    <t>25.99.29.00.01.13.10.12.1</t>
  </si>
  <si>
    <t>Вентиль</t>
  </si>
  <si>
    <t>ГОСТ 23405-78, тип 3, условный проход 6 мм, номинальное давление 28 Мпа</t>
  </si>
  <si>
    <t>Вентильный блок В-01Д</t>
  </si>
  <si>
    <t>13.96.14.00.00.00.11.30.1</t>
  </si>
  <si>
    <t>слоистый листовой или фасонный материал на основе хлопчатобумажной ткани, пропитанной термореактивным связующим</t>
  </si>
  <si>
    <t>27.12.23.31.11.11.11.10.1</t>
  </si>
  <si>
    <t>Универсальная коробка</t>
  </si>
  <si>
    <t>служит для ответвления проводки от сети проводного вещания к абонентским устройствам, без резисторов</t>
  </si>
  <si>
    <t>6,11,12,14</t>
  </si>
  <si>
    <t>Приказ №193 от 15.05.2013 год.</t>
  </si>
  <si>
    <t>2936-1 Т</t>
  </si>
  <si>
    <t>2937-1 Т</t>
  </si>
  <si>
    <t>25.94.13.00.00.10.33.50.1</t>
  </si>
  <si>
    <t>Приспособление для изоляции труб</t>
  </si>
  <si>
    <t xml:space="preserve">для антикоррозионной изоляции полимерной лентой </t>
  </si>
  <si>
    <t>Приспособление для антикоррозионной изоляции полимерной лентой трубопроводов Ф57-114 мм. Скорость передвижения 12-400 м/ч. Размеры: дл. -1250 мм, шир.-1020 мм, выс. -780 мм. Масса-90 кг.</t>
  </si>
  <si>
    <t>май, июнь 2013г</t>
  </si>
  <si>
    <t>3,4,5,11</t>
  </si>
  <si>
    <t>2938-1 Т</t>
  </si>
  <si>
    <t>2939-1 Т</t>
  </si>
  <si>
    <t>3,4,5,14</t>
  </si>
  <si>
    <t>435-1 Т</t>
  </si>
  <si>
    <t>июнь, июль 2013 год</t>
  </si>
  <si>
    <t>892-1 Т</t>
  </si>
  <si>
    <t>июнь-июль
2013 год.</t>
  </si>
  <si>
    <t>893-1 Т</t>
  </si>
  <si>
    <t>894-1 Т</t>
  </si>
  <si>
    <t>895-1 Т</t>
  </si>
  <si>
    <t>896-1 Т</t>
  </si>
  <si>
    <t>897-1 Т</t>
  </si>
  <si>
    <t>898-1 Т</t>
  </si>
  <si>
    <t>899-1 Т</t>
  </si>
  <si>
    <t>900-1 Т</t>
  </si>
  <si>
    <t>901-1 Т</t>
  </si>
  <si>
    <t>902-1 Т</t>
  </si>
  <si>
    <t>903-1 Т</t>
  </si>
  <si>
    <t>904-1 Т</t>
  </si>
  <si>
    <t>905-1 Т</t>
  </si>
  <si>
    <t>906-1 Т</t>
  </si>
  <si>
    <t>907-1 Т</t>
  </si>
  <si>
    <t>908-1 Т</t>
  </si>
  <si>
    <t>909-1 Т</t>
  </si>
  <si>
    <t>910-1 Т</t>
  </si>
  <si>
    <t>911-1 Т</t>
  </si>
  <si>
    <t>912-1 Т</t>
  </si>
  <si>
    <t>913-1 Т</t>
  </si>
  <si>
    <t>914-1 Т</t>
  </si>
  <si>
    <t>915-1 Т</t>
  </si>
  <si>
    <t>916-1 Т</t>
  </si>
  <si>
    <t>1838-1 Т</t>
  </si>
  <si>
    <t>1839-1 Т</t>
  </si>
  <si>
    <t>1840-1 Т</t>
  </si>
  <si>
    <t>1841-1 Т</t>
  </si>
  <si>
    <t>1842-1 Т</t>
  </si>
  <si>
    <t>1843-1 Т</t>
  </si>
  <si>
    <t>1844-1 Т</t>
  </si>
  <si>
    <t>1845-1 Т</t>
  </si>
  <si>
    <t>1846-1 Т</t>
  </si>
  <si>
    <t>2270-1 Т</t>
  </si>
  <si>
    <t>июль,август
2013 год</t>
  </si>
  <si>
    <t>2271-1 Т</t>
  </si>
  <si>
    <t>2272-1 Т</t>
  </si>
  <si>
    <t>2273-1 Т</t>
  </si>
  <si>
    <t>2274-1 Т</t>
  </si>
  <si>
    <t>2275-1 Т</t>
  </si>
  <si>
    <t>2773-1 Т</t>
  </si>
  <si>
    <t xml:space="preserve">июль,август
2013 год
</t>
  </si>
  <si>
    <t>2604-2 Т</t>
  </si>
  <si>
    <t>2606-2 Т</t>
  </si>
  <si>
    <t>28-1 У</t>
  </si>
  <si>
    <t>174 У</t>
  </si>
  <si>
    <t>49.32.12.20.00.00.00</t>
  </si>
  <si>
    <t>Услуги по аренде легковых автомобилей с водителем</t>
  </si>
  <si>
    <t>Аренда легковых автомобилей с предоставлением услуг водителя</t>
  </si>
  <si>
    <t>2968 Т</t>
  </si>
  <si>
    <t>авансовый платеж - 0%, 90 % в  в течении 30 рабочих дней после поставки, 10% после подписания акта сверки</t>
  </si>
  <si>
    <t>2246-1 Т</t>
  </si>
  <si>
    <t>июль, август 2013 год</t>
  </si>
  <si>
    <t>2248-1 Т</t>
  </si>
  <si>
    <t>2249-1 Т</t>
  </si>
  <si>
    <t>2250-1 Т</t>
  </si>
  <si>
    <t>2251-1 Т</t>
  </si>
  <si>
    <t>2252-1 Т</t>
  </si>
  <si>
    <t>2253-1 Т</t>
  </si>
  <si>
    <t>2254-1 Т</t>
  </si>
  <si>
    <t>2255-1 Т</t>
  </si>
  <si>
    <t>2256-1 Т</t>
  </si>
  <si>
    <t>2257-1 Т</t>
  </si>
  <si>
    <t>2258-1 Т</t>
  </si>
  <si>
    <t>2259-1 Т</t>
  </si>
  <si>
    <t>2260-1 Т</t>
  </si>
  <si>
    <t>956-1 Т</t>
  </si>
  <si>
    <t>957-1 Т</t>
  </si>
  <si>
    <t>958-1 Т</t>
  </si>
  <si>
    <t>959-1 Т</t>
  </si>
  <si>
    <t>2891-1 Т</t>
  </si>
  <si>
    <t>июль, август
2013 год.</t>
  </si>
  <si>
    <t>961-1 Т</t>
  </si>
  <si>
    <t>июль,август
2013 год.</t>
  </si>
  <si>
    <t>2034-1 Т</t>
  </si>
  <si>
    <t>июль, август
2013 год</t>
  </si>
  <si>
    <t>2035-1 Т</t>
  </si>
  <si>
    <t>2036-1 Т</t>
  </si>
  <si>
    <t>2037-1 Т</t>
  </si>
  <si>
    <t>2038-1 Т</t>
  </si>
  <si>
    <t>2039-1 Т</t>
  </si>
  <si>
    <t>2040-1 Т</t>
  </si>
  <si>
    <t>2041-1 Т</t>
  </si>
  <si>
    <t>2042-1 Т</t>
  </si>
  <si>
    <t>2043-1 Т</t>
  </si>
  <si>
    <t>2044-1 Т</t>
  </si>
  <si>
    <t>2261-1 Т</t>
  </si>
  <si>
    <t>2262-1 Т</t>
  </si>
  <si>
    <t>2263-1 Т</t>
  </si>
  <si>
    <t>2264- Т</t>
  </si>
  <si>
    <t>2265-1 Т</t>
  </si>
  <si>
    <t>2266-1 Т</t>
  </si>
  <si>
    <t>2267-1 Т</t>
  </si>
  <si>
    <t>2268-1 Т</t>
  </si>
  <si>
    <t>2269-1 Т</t>
  </si>
  <si>
    <t>72-2 У</t>
  </si>
  <si>
    <t xml:space="preserve"> июнь, июль  2013г.</t>
  </si>
  <si>
    <t>в течение 45 дней с даты вступления в силу договора 2013 года</t>
  </si>
  <si>
    <t>28.29.50.00.00.00.12.10.1</t>
  </si>
  <si>
    <t>машина посудомоечная промышленного типа</t>
  </si>
  <si>
    <t xml:space="preserve"> конвейерная посудомоечная машина </t>
  </si>
  <si>
    <t>июнь-июль</t>
  </si>
  <si>
    <t>июль-август</t>
  </si>
  <si>
    <t>28.22.17.00.00.00.20.10.1</t>
  </si>
  <si>
    <t>конвейер роликовый</t>
  </si>
  <si>
    <t xml:space="preserve">конвейер роликовый для товаров и материалов </t>
  </si>
  <si>
    <t>Каюр -М-ведущий  модуль (1000х765х880) 0,37 кВт, 380 Вт</t>
  </si>
  <si>
    <t xml:space="preserve">Каюр -М-натяжной   модуль (1030х600х850) </t>
  </si>
  <si>
    <t xml:space="preserve">Каюр -М-промежуточный   модуль 2 м (2016х600х850) </t>
  </si>
  <si>
    <t>Комплект транспортерной ленты Каюр-М 6м</t>
  </si>
  <si>
    <t>27.51.28.04.02.02.10.10.1</t>
  </si>
  <si>
    <t>Шкаф</t>
  </si>
  <si>
    <t xml:space="preserve">жарочный электрический </t>
  </si>
  <si>
    <t>28.25.13.00.00.00.11.10.1</t>
  </si>
  <si>
    <t>шкаф холодильный</t>
  </si>
  <si>
    <t>шкаф холодильный с температурой хранения 0- +7 градусов</t>
  </si>
  <si>
    <t>30.99.10.00.00.00.15.10.1</t>
  </si>
  <si>
    <t>Тележка уборочная</t>
  </si>
  <si>
    <t>для уборки помещений, на колесиках</t>
  </si>
  <si>
    <t>тележка для сбора посуды ТСП</t>
  </si>
  <si>
    <t>тележка сервировочная ТС-3</t>
  </si>
  <si>
    <t>тележка для противней ТС-16-Р</t>
  </si>
  <si>
    <t>тележка для сушки тарелок ТСТ-100</t>
  </si>
  <si>
    <t>31.09.11.00.00.00.35.01.1</t>
  </si>
  <si>
    <t>Стеллаж</t>
  </si>
  <si>
    <t>металлический, для хранения хлеба в лотках</t>
  </si>
  <si>
    <t>стеллаж кухонный СТКН-1200/650Р решетчатый</t>
  </si>
  <si>
    <t>31.09.11.00.00.00.38.10.1</t>
  </si>
  <si>
    <t>производственный, для столовых</t>
  </si>
  <si>
    <t>стол производственный СР-3/1200/600</t>
  </si>
  <si>
    <t>27.51.21.04.08.00.00.20.1</t>
  </si>
  <si>
    <t>Машина тестомесильная</t>
  </si>
  <si>
    <t>тестомесильная</t>
  </si>
  <si>
    <t>машина тестосмесительная ТММ-140 (с дежой)</t>
  </si>
  <si>
    <t>25.99.12.10.00.00.00.37.1</t>
  </si>
  <si>
    <t>Мантоварка</t>
  </si>
  <si>
    <t>металлическая кастрюля</t>
  </si>
  <si>
    <t>комплект пароварочный (мантоварка) для КПЭМ-160 (вся нержав.)</t>
  </si>
  <si>
    <t>27.51.28.02.02.02.00.10.1</t>
  </si>
  <si>
    <t>Котел варочный</t>
  </si>
  <si>
    <t>Отдельностоящий</t>
  </si>
  <si>
    <t>котел пищеварочный КПЭМ-250/9 Т</t>
  </si>
  <si>
    <t>27.51.21.04.03.00.00.20.1</t>
  </si>
  <si>
    <t>Электромясорубка</t>
  </si>
  <si>
    <t>С реверсом.</t>
  </si>
  <si>
    <t>мясорубка МИМ 600</t>
  </si>
  <si>
    <t>27.51.28.02.02.05.00.10.1</t>
  </si>
  <si>
    <t>Сковорода</t>
  </si>
  <si>
    <t xml:space="preserve">Сковорода электрическая с опрокидывающей чугунной чашей </t>
  </si>
  <si>
    <t>сковорода электрическая ЭСК-90-0,47-70</t>
  </si>
  <si>
    <t>25.99.11.00.00.11.10.11.1</t>
  </si>
  <si>
    <t>Раковина</t>
  </si>
  <si>
    <t>Раковины из нержавеющей стали</t>
  </si>
  <si>
    <t>ванна моечная ВСМ-2/530</t>
  </si>
  <si>
    <t>26.51.31.00.00.01.16.10.1</t>
  </si>
  <si>
    <t xml:space="preserve">Весы </t>
  </si>
  <si>
    <t>Товарные электронные</t>
  </si>
  <si>
    <t>весы электронные SW-5</t>
  </si>
  <si>
    <t>28.29.31.00.00.00.22.11.1</t>
  </si>
  <si>
    <t>весы-платформа</t>
  </si>
  <si>
    <t>весы-платформа с максимальной массой взвешивания 500 кг</t>
  </si>
  <si>
    <t>весы напольные DL</t>
  </si>
  <si>
    <t>26.60.13.00.00.11.11.11.1</t>
  </si>
  <si>
    <t>Облучатель</t>
  </si>
  <si>
    <t>Бактерицидный, ультрафиолетового излучения с длиной волны 253,7 нм.</t>
  </si>
  <si>
    <t>облучатель -рецеркулятор воздуха УФ-бактериоцидный</t>
  </si>
  <si>
    <t>27.11.21.10.10.10.50.21.1</t>
  </si>
  <si>
    <t>Электродвигатель переменного тока синхронный однофазный с номинальной частотой сети на 50 Гц</t>
  </si>
  <si>
    <t>Электродвигатель переменного тока синхронный однофазный с номинальной частотой сети на 50 Гц, с синхронной частотой вращения 1500 мин, номинальная мощность 7,5 кВт</t>
  </si>
  <si>
    <t>электродвигатель ФДМ (АИР) 132 S4 7,5 кВт,1500 об/мин</t>
  </si>
  <si>
    <t>2969 Т</t>
  </si>
  <si>
    <t>2970 Т</t>
  </si>
  <si>
    <t>2971 Т</t>
  </si>
  <si>
    <t>2972 Т</t>
  </si>
  <si>
    <t>2973 Т</t>
  </si>
  <si>
    <t>2974 Т</t>
  </si>
  <si>
    <t>2975 Т</t>
  </si>
  <si>
    <t>2976 Т</t>
  </si>
  <si>
    <t>2977 Т</t>
  </si>
  <si>
    <t>2978 Т</t>
  </si>
  <si>
    <t>2979 Т</t>
  </si>
  <si>
    <t>2980 Т</t>
  </si>
  <si>
    <t>2981 Т</t>
  </si>
  <si>
    <t>2982 Т</t>
  </si>
  <si>
    <t>2983 Т</t>
  </si>
  <si>
    <t>2984 Т</t>
  </si>
  <si>
    <t>2985 Т</t>
  </si>
  <si>
    <t>2986 Т</t>
  </si>
  <si>
    <t>2987 Т</t>
  </si>
  <si>
    <t>2988 Т</t>
  </si>
  <si>
    <t>2989 Т</t>
  </si>
  <si>
    <t>2990 Т</t>
  </si>
  <si>
    <t>2991 Т</t>
  </si>
  <si>
    <t>2992 Т</t>
  </si>
  <si>
    <t>2993 Т</t>
  </si>
  <si>
    <t>Печь хлебопекарная  оцинкованная</t>
  </si>
  <si>
    <t>моноблок холодильный среднетемпературный  ММ 218 SF (898х988х908 мм , средний объем камеры с толщ стенок 80 мм 14,4 м3</t>
  </si>
  <si>
    <t>камера т/изол. Холодильная КХН-6,61 м3 (1360х2860х2200) 80 мм</t>
  </si>
  <si>
    <t>1307-1 Т</t>
  </si>
  <si>
    <t>1308-1 Т</t>
  </si>
  <si>
    <t>1309-1 Т</t>
  </si>
  <si>
    <t>1310-1 Т</t>
  </si>
  <si>
    <t>Июль
2013 год</t>
  </si>
  <si>
    <t>160-1 У</t>
  </si>
  <si>
    <t>161-1 У</t>
  </si>
  <si>
    <t>162-1 У</t>
  </si>
  <si>
    <t>Приказ №233 от 19.06. 2013 год.</t>
  </si>
  <si>
    <t>2965-1 Т</t>
  </si>
  <si>
    <t>2966-1 Т</t>
  </si>
  <si>
    <t>2617-2 Т</t>
  </si>
  <si>
    <t>сентябрь, октябрь 2013г</t>
  </si>
  <si>
    <t>2636-2 Т</t>
  </si>
  <si>
    <t xml:space="preserve"> август, сентябрь 2013г</t>
  </si>
  <si>
    <t>163-1 У</t>
  </si>
  <si>
    <t>июль, август  2013г.</t>
  </si>
  <si>
    <t>август, сентябрь  2013г.</t>
  </si>
  <si>
    <t>168-1 У</t>
  </si>
  <si>
    <t>131-2 У</t>
  </si>
  <si>
    <t>с 15.08.13г по 14.08.14г</t>
  </si>
  <si>
    <t xml:space="preserve"> июль 2013г.</t>
  </si>
  <si>
    <t>11,14,15,20,21</t>
  </si>
  <si>
    <t>152-2 У</t>
  </si>
  <si>
    <t xml:space="preserve"> июль, сентябрь  2013г.</t>
  </si>
  <si>
    <t>2757-1 Т</t>
  </si>
  <si>
    <t>июль, август   2013г.</t>
  </si>
  <si>
    <t xml:space="preserve">в течение 30 дней с даты вступления в силу договора </t>
  </si>
  <si>
    <t>2756-1 Т</t>
  </si>
  <si>
    <t>2758-1 Т</t>
  </si>
  <si>
    <t>2759-1 Т</t>
  </si>
  <si>
    <t>2760-1 Т</t>
  </si>
  <si>
    <t>2969-1 Т</t>
  </si>
  <si>
    <t>2970-1 Т</t>
  </si>
  <si>
    <t>2971-1 Т</t>
  </si>
  <si>
    <t>2972-1 Т</t>
  </si>
  <si>
    <t>2973-1 Т</t>
  </si>
  <si>
    <t>2974-1 Т</t>
  </si>
  <si>
    <t>28.21.12.00.00.00.26.12.1</t>
  </si>
  <si>
    <t xml:space="preserve">печь электрическая </t>
  </si>
  <si>
    <t>печь электрическая для выпечки хлебобулочных и мучных кондитерских изделий</t>
  </si>
  <si>
    <t>3,4,5,7,14</t>
  </si>
  <si>
    <t>2975-1 Т</t>
  </si>
  <si>
    <t>2982-1 Т</t>
  </si>
  <si>
    <t>2988-1 Т</t>
  </si>
  <si>
    <t>2989-1 Т</t>
  </si>
  <si>
    <t>2994 Т</t>
  </si>
  <si>
    <t>июль, август</t>
  </si>
  <si>
    <t>авансовый платеж - 0%, оставшаяся часть в течении 30 календарных  дней с момента подписания первичных документов</t>
  </si>
  <si>
    <t>1315-1 Т</t>
  </si>
  <si>
    <t>28.15.24.00.00.02.10.10.1</t>
  </si>
  <si>
    <t>редуктор зубчатый общего назначения: цилиндрический</t>
  </si>
  <si>
    <t>редуктор зубчатый общего назначения: цилиндрический одноступенчатые горизонтальные</t>
  </si>
  <si>
    <t>852-1 Т</t>
  </si>
  <si>
    <t>924-1 Т</t>
  </si>
  <si>
    <t>2995 Т</t>
  </si>
  <si>
    <t>26.51.51.11.13.13.11.12.1</t>
  </si>
  <si>
    <t>ТТЖ-М. Диапазон измерения от 0 до 100 С°.</t>
  </si>
  <si>
    <t>985-1 Т</t>
  </si>
  <si>
    <t>Блок управления горелкой котла TMG740--3  Mod 32-32</t>
  </si>
  <si>
    <t>Части водогрейных котлов</t>
  </si>
  <si>
    <t>Для водогрейных котлов центрального отопления</t>
  </si>
  <si>
    <t>3,4,5,11,19,20,21</t>
  </si>
  <si>
    <t>2996 Т</t>
  </si>
  <si>
    <t>2997 Т</t>
  </si>
  <si>
    <t>2998 Т</t>
  </si>
  <si>
    <t>2999 Т</t>
  </si>
  <si>
    <t>3000 Т</t>
  </si>
  <si>
    <t>3001 Т</t>
  </si>
  <si>
    <t>1500 об/мин N= 1,5 квт ВЦ 4-70 №2,5</t>
  </si>
  <si>
    <t>3002 Т</t>
  </si>
  <si>
    <t>3003 Т</t>
  </si>
  <si>
    <t>3004 Т</t>
  </si>
  <si>
    <t>3005 Т</t>
  </si>
  <si>
    <t>3006 Т</t>
  </si>
  <si>
    <t>676-1 Т</t>
  </si>
  <si>
    <t>3007 Т</t>
  </si>
  <si>
    <t>2876-1 Т</t>
  </si>
  <si>
    <t>Март-апрель,  июль-август
2013 год.</t>
  </si>
  <si>
    <t>Март-апрель, июль-август
 2013год.</t>
  </si>
  <si>
    <t>704-2 Т</t>
  </si>
  <si>
    <t>2878-1 Т</t>
  </si>
  <si>
    <t>3008 Т</t>
  </si>
  <si>
    <t>3009 Т</t>
  </si>
  <si>
    <t>3010 Т</t>
  </si>
  <si>
    <t>3011 Т</t>
  </si>
  <si>
    <t>3012 Т</t>
  </si>
  <si>
    <t>3013 Т</t>
  </si>
  <si>
    <t>3014 Т</t>
  </si>
  <si>
    <t>Пакетный переключатель ПКЛ Е-9/1-822</t>
  </si>
  <si>
    <t>Разрядник вентильный РВО-10</t>
  </si>
  <si>
    <t>2981-1 Т</t>
  </si>
  <si>
    <t>2983-1 Т</t>
  </si>
  <si>
    <t>2987-1 Т</t>
  </si>
  <si>
    <t>2990-1 Т</t>
  </si>
  <si>
    <t>2991-1 Т</t>
  </si>
  <si>
    <t>2992-1 Т</t>
  </si>
  <si>
    <t>950-1 Т</t>
  </si>
  <si>
    <t>3015 Т</t>
  </si>
  <si>
    <t>3016 Т</t>
  </si>
  <si>
    <t>3017 Т</t>
  </si>
  <si>
    <t>3018 Т</t>
  </si>
  <si>
    <t>3019 Т</t>
  </si>
  <si>
    <t>Фильтр топливный 2002081071</t>
  </si>
  <si>
    <t>Фильтр гидравлический 2009624531001</t>
  </si>
  <si>
    <t>Фильтр гидравлический 2009624251000</t>
  </si>
  <si>
    <t>Фильтр гидравлический 2009624541001</t>
  </si>
  <si>
    <t>Фильтр масляный 2002050089</t>
  </si>
  <si>
    <t xml:space="preserve">тонкой очистки для дизельных двигателей прочих автомобилей </t>
  </si>
  <si>
    <t>фильтр масляный, механический, бумажный</t>
  </si>
  <si>
    <t>797</t>
  </si>
  <si>
    <t>798</t>
  </si>
  <si>
    <t>799</t>
  </si>
  <si>
    <t>937-1 Т</t>
  </si>
  <si>
    <t>11-2 Р</t>
  </si>
  <si>
    <t>Наружная и внутренняя покраска  РВС-5000м3 -6шт. ЦППН м/р Каламкас</t>
  </si>
  <si>
    <t>12-2 Р</t>
  </si>
  <si>
    <t>Наружная и внутренняя покраска  РВС-5000м3 -5шт. ЦППН м/р Жетыбай</t>
  </si>
  <si>
    <t>март, май, июнь, июль, сентябрь  2013г.</t>
  </si>
  <si>
    <t>май, июнь, сентябрь  2013г.</t>
  </si>
  <si>
    <t>13-2 Р</t>
  </si>
  <si>
    <t xml:space="preserve"> август, сентябрь 2013г.</t>
  </si>
  <si>
    <t>25-1 Р</t>
  </si>
  <si>
    <t>2956-1 Т</t>
  </si>
  <si>
    <t xml:space="preserve"> июль-август 2013г</t>
  </si>
  <si>
    <t>2949-1 Т</t>
  </si>
  <si>
    <t>июль- август                     2013 год.</t>
  </si>
  <si>
    <t>2951-1 Т</t>
  </si>
  <si>
    <t>2952-1 Т</t>
  </si>
  <si>
    <t>70-1 У</t>
  </si>
  <si>
    <t>3020 Т</t>
  </si>
  <si>
    <t>3021 Т</t>
  </si>
  <si>
    <t>3022 Т</t>
  </si>
  <si>
    <t>3023 Т</t>
  </si>
  <si>
    <t>3024 Т</t>
  </si>
  <si>
    <t>26 Р</t>
  </si>
  <si>
    <t>71.12.19.20.00.00.00</t>
  </si>
  <si>
    <t xml:space="preserve">Работы инженерные по проектированию </t>
  </si>
  <si>
    <t xml:space="preserve">Разработка проектно-сметной документации на установку автоматической пожарной сигнализации </t>
  </si>
  <si>
    <t>27 Р</t>
  </si>
  <si>
    <t>71.12.19.26.00.00.00</t>
  </si>
  <si>
    <t>Разработка проектов</t>
  </si>
  <si>
    <t>авансовый платеж - 0%, 90% в течение 30 рабочих дней после поставки, 10% после акта взаиморасчета</t>
  </si>
  <si>
    <t>2993-1 Т</t>
  </si>
  <si>
    <t>электродвигатель ФДМ (АИР) 13254  мощность 7,5 кВт, напряжение 380 В, скорость 1500 об/мин</t>
  </si>
  <si>
    <t>Электродвигатель  крановый МТН 312 -6 ПНДУ 1, мощность 15 кВт,напряжение 380 В, скорость  950 об/ мин, диаметр вала 50 мм</t>
  </si>
  <si>
    <t xml:space="preserve">Электродвигатель 4А-(А-132 М-4) мощность 11квт,напряжение 380 в, скорость 1500 об/мин. </t>
  </si>
  <si>
    <t>Трансформатор напряжения НТМИ-10кв, напряжение ВН-10000В, напряжение НН-100 В</t>
  </si>
  <si>
    <t>Устройство приточного подогрева масла контейнерного типа СММ-7 М, установленная мощность 74 кВт, напряжение 380 В, 50 Гц, температура нагрева жидкости до +200 град. С, четыре режима работы установки по мощности нагрева, расширительный бак.</t>
  </si>
  <si>
    <t xml:space="preserve"> август, сентябрь  </t>
  </si>
  <si>
    <t>авансовый платеж - 0%, 90% в течение 30 кал.дней после поставки, 10% после акта взаиморасчета</t>
  </si>
  <si>
    <t>авансовый платеж - 0%,  в течение 30 рабочих дней с момента подписания акта приема-передачи поставленных товаров</t>
  </si>
  <si>
    <t>7,11,14,15</t>
  </si>
  <si>
    <t>Ноутбук. Конфигурация: 15,6"  Минимальный тип процессора  I5 -3337U (3,3 Ghz, 4 ядра)ОЗУ  4096 Mb/Жесткий диск 500 Gb/видеоадаптер 1 024Mb/ Super-Multi DVD /интегрированная Web камера  /Wi-Fi  802.11b/g/n / Сетевая карта  10/100/1000 Mb/c / Bluetooth /Wi-FI/VGA выход / HDMI выход/ Аудио  встроенные динамики, микрофон / Операционная система Windows 8</t>
  </si>
  <si>
    <r>
      <t xml:space="preserve">        Многофунуциональный экскаватор-погрузчик.   Номинальная мощность двигателя, не менее -74, 5  кВт;  Эксплуатационный вес,  не менее – 7 000кг.; Глуби-на копания, не менее - 4 600 мм;  Объем универсального многофункционального переднего ковша, не менее -1, 2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>;  Номинальный объем заднего экскаваторного ковша,  не менее - 0,22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>.</t>
    </r>
  </si>
  <si>
    <t>авансовый платеж- 0%, в течение 30 кал. дней с даты  подписания акта выполненных работ</t>
  </si>
  <si>
    <t xml:space="preserve">Разработка ПИР на реконструкцию котельной </t>
  </si>
  <si>
    <t>72-3 У</t>
  </si>
  <si>
    <t xml:space="preserve"> август, сентябрь  2013г.</t>
  </si>
  <si>
    <t>2960-2 Т</t>
  </si>
  <si>
    <t>2961-2 Т</t>
  </si>
  <si>
    <t>2941-1 Т</t>
  </si>
  <si>
    <t>2942-1 Т</t>
  </si>
  <si>
    <t>2950-1 Т</t>
  </si>
  <si>
    <t>5-1 Т</t>
  </si>
  <si>
    <t>11-1 Т</t>
  </si>
  <si>
    <t>исключена</t>
  </si>
  <si>
    <t>50-1 Т</t>
  </si>
  <si>
    <t>56-1 Т</t>
  </si>
  <si>
    <t>Февраль-март, июль-август 2013 год</t>
  </si>
  <si>
    <t>Февраль-март, июль-август   2013 год</t>
  </si>
  <si>
    <t>59-1 Т</t>
  </si>
  <si>
    <t>60-1 Т</t>
  </si>
  <si>
    <t>61-1 Т</t>
  </si>
  <si>
    <t>63-2 Т</t>
  </si>
  <si>
    <t>65-2 Т</t>
  </si>
  <si>
    <t>66-1 Т</t>
  </si>
  <si>
    <t>69-1 Т</t>
  </si>
  <si>
    <t>79-1 Т</t>
  </si>
  <si>
    <t>84-1 Т</t>
  </si>
  <si>
    <t>июль-август 2013 год</t>
  </si>
  <si>
    <t>85-1 Т</t>
  </si>
  <si>
    <t>11,19,20,21</t>
  </si>
  <si>
    <t>11,14,19,20,21</t>
  </si>
  <si>
    <t xml:space="preserve">в течение 60 дней с даты заключения договора </t>
  </si>
  <si>
    <t>128-1 Т</t>
  </si>
  <si>
    <t>129-1 Т</t>
  </si>
  <si>
    <t>134-1 Т</t>
  </si>
  <si>
    <t>в течение 60 дней с момента заключения договора</t>
  </si>
  <si>
    <t>135-1 Т</t>
  </si>
  <si>
    <t>144-1 Т</t>
  </si>
  <si>
    <t>152-1 Т</t>
  </si>
  <si>
    <t>157-1 Т</t>
  </si>
  <si>
    <t>158-1 Т</t>
  </si>
  <si>
    <t>159-1 Т</t>
  </si>
  <si>
    <t>160-1 Т</t>
  </si>
  <si>
    <t>168-1 Т</t>
  </si>
  <si>
    <t>169-1 Т</t>
  </si>
  <si>
    <t>180-1 Т</t>
  </si>
  <si>
    <t>185-1 Т</t>
  </si>
  <si>
    <t>186-1 Т</t>
  </si>
  <si>
    <t>194-2 Т</t>
  </si>
  <si>
    <t>206-2 Т</t>
  </si>
  <si>
    <t>353-1 Т</t>
  </si>
  <si>
    <t>354-1 Т</t>
  </si>
  <si>
    <t>359-2 Т</t>
  </si>
  <si>
    <t>371-2 Т</t>
  </si>
  <si>
    <t>376-1 Т</t>
  </si>
  <si>
    <t>433-1 Т</t>
  </si>
  <si>
    <t>463-1 Т</t>
  </si>
  <si>
    <t>508-1 Т</t>
  </si>
  <si>
    <t>60 дней с даты заключения договора</t>
  </si>
  <si>
    <t>543-1 Т</t>
  </si>
  <si>
    <t>551-1 Т</t>
  </si>
  <si>
    <t>90 дней с момента заключения договора</t>
  </si>
  <si>
    <t>552-1Т</t>
  </si>
  <si>
    <t>560-1 Т</t>
  </si>
  <si>
    <t>568-1 Т</t>
  </si>
  <si>
    <t>569-1 Т</t>
  </si>
  <si>
    <t>572-1 Т</t>
  </si>
  <si>
    <t>575-1 Т</t>
  </si>
  <si>
    <t>578-1 Т</t>
  </si>
  <si>
    <t>4,11,18,20,21</t>
  </si>
  <si>
    <t>ВБбШв 4*2.5</t>
  </si>
  <si>
    <t>кабель силовой медный</t>
  </si>
  <si>
    <t>4,611,18,20,21</t>
  </si>
  <si>
    <t>13.99.19.00.00.00.20.10.3</t>
  </si>
  <si>
    <t>Изолента хлопчатобумажная</t>
  </si>
  <si>
    <t>односторонняя, ГОСТ 2162-97</t>
  </si>
  <si>
    <t>3,4,5,7,11,18,20,21</t>
  </si>
  <si>
    <t xml:space="preserve">2814-1 Т </t>
  </si>
  <si>
    <t xml:space="preserve">2815-1 Т </t>
  </si>
  <si>
    <t xml:space="preserve">2816-1 Т </t>
  </si>
  <si>
    <t xml:space="preserve">2817-1 Т </t>
  </si>
  <si>
    <t xml:space="preserve">2818-1 Т </t>
  </si>
  <si>
    <t>2868-1 Т</t>
  </si>
  <si>
    <t>2872-1 Т</t>
  </si>
  <si>
    <t>27.12.23.12.11.11.11.10.1</t>
  </si>
  <si>
    <t>Переключатель малогабаритный</t>
  </si>
  <si>
    <t>для коммутации электрических цепей постоянного тока напряжением до 320 В, переменного тока напряжением до 380 В частотой 50, 60 и 400 Гц.</t>
  </si>
  <si>
    <t>3,6,11,14</t>
  </si>
  <si>
    <t>27.11.21.20.30.10.50.21.1</t>
  </si>
  <si>
    <t>Электродвигатель переменного тока асинхронный трехфазный с номинальной частотой сети на 50 Гц</t>
  </si>
  <si>
    <t>Электродвигатель переменного тока асинхронный трехфазный с номинальной частотой сети на 50 Гц, с синхронной частотой вращения 1500 мин, номинальная мощность 7,5 кВт</t>
  </si>
  <si>
    <t>27.11.21.20.30.10.40.23.1</t>
  </si>
  <si>
    <t>Электродвигатель переменного тока асинхронный трехфазный с номинальной частотой сети на 50 Гц, с синхронной частотой вращения 1000 мин, номинальная мощность 15 кВт</t>
  </si>
  <si>
    <t>27.11.21.20.30.10.50.22.1</t>
  </si>
  <si>
    <t>Электродвигатель переменного тока асинхронный трехфазный с номинальной частотой сети на 50 Гц, с синхронной частотой вращения 1500 мин, номинальная мощность 11 кВт</t>
  </si>
  <si>
    <t>27.11.41.02.00.00.03.03.1</t>
  </si>
  <si>
    <t>Трансформатор напряжения</t>
  </si>
  <si>
    <t>Трансформатор напряжения трехфазный (Т), ГОСТ 1983-2001, класс напряжения 10</t>
  </si>
  <si>
    <t>27.90.33.00.00.00.30.30.1</t>
  </si>
  <si>
    <t>мощностью свыше 25,0 кВт</t>
  </si>
  <si>
    <t>25.94.13.00.00.10.35.10.2</t>
  </si>
  <si>
    <t>Шуруповерт электрический 6823</t>
  </si>
  <si>
    <t>Плиткорез 46-0-260 Две функции 600мм</t>
  </si>
  <si>
    <t>Степлер 6 до 14мм</t>
  </si>
  <si>
    <t xml:space="preserve"> пила  алмазная 4100,</t>
  </si>
  <si>
    <t xml:space="preserve"> Сухой-мокрый рез</t>
  </si>
  <si>
    <t>24.20.13.01.13.10.10.01.1</t>
  </si>
  <si>
    <t>Стальная, электросварная, прямошовная, Ø720х7мм, ГОСТ 10704-91</t>
  </si>
  <si>
    <t>Труба стальная электросварная прямошовная Ø720х7мм, ГОСТ 10704-91</t>
  </si>
  <si>
    <t>тн</t>
  </si>
  <si>
    <t>Отвод</t>
  </si>
  <si>
    <t>Отвод стальной Ø530х9,  90гр., Ст20, ГОСТ 17375-2001</t>
  </si>
  <si>
    <t>Переход</t>
  </si>
  <si>
    <t>Стальной, экцентрический, ГОСТ 17378-2001</t>
  </si>
  <si>
    <t>Переход К-377х12-219х8, Ст20, ГОСТ 17378-2001</t>
  </si>
  <si>
    <t>Переход К-325х18-159х10, Ст20, ГОСТ 17378-2001</t>
  </si>
  <si>
    <t>Переход К-325х10-219х8, Ст20, ГОСТ 17378-2001</t>
  </si>
  <si>
    <t>Переход К-219х12-114х8, Ст20, ГОСТ 17378-2001</t>
  </si>
  <si>
    <t>Переход К-219х10-159х8, Ст20, ГОСТ 17378-2001</t>
  </si>
  <si>
    <t>Переход К-219х10-114х6, Ст20, ГОСТ 17378-2001</t>
  </si>
  <si>
    <t>Переход К-219х6-159х4,5, Ст20, ГОСТ 17378-2001</t>
  </si>
  <si>
    <t>Переход К-159х10-114х8, Ст20, ГОСТ 17378-2001</t>
  </si>
  <si>
    <t>3025 Т</t>
  </si>
  <si>
    <t>3026 Т</t>
  </si>
  <si>
    <t>3027 Т</t>
  </si>
  <si>
    <t>3028 Т</t>
  </si>
  <si>
    <t>3029 Т</t>
  </si>
  <si>
    <t>3030 Т</t>
  </si>
  <si>
    <t>3031 Т</t>
  </si>
  <si>
    <t>3032 Т</t>
  </si>
  <si>
    <t>3033 Т</t>
  </si>
  <si>
    <t>3034 Т</t>
  </si>
  <si>
    <t>3035 Т</t>
  </si>
  <si>
    <t>3036 Т</t>
  </si>
  <si>
    <t>3037 Т</t>
  </si>
  <si>
    <t>3038 Т</t>
  </si>
  <si>
    <t>3039 Т</t>
  </si>
  <si>
    <t>3040 Т</t>
  </si>
  <si>
    <t>3041 Т</t>
  </si>
  <si>
    <t>3042 Т</t>
  </si>
  <si>
    <t>3043 Т</t>
  </si>
  <si>
    <t>3044 Т</t>
  </si>
  <si>
    <t>3045 Т</t>
  </si>
  <si>
    <t>3046 Т</t>
  </si>
  <si>
    <t>3047 Т</t>
  </si>
  <si>
    <t>3048 Т</t>
  </si>
  <si>
    <t>3049 Т</t>
  </si>
  <si>
    <t>3050 Т</t>
  </si>
  <si>
    <t>3051 Т</t>
  </si>
  <si>
    <t>3052 Т</t>
  </si>
  <si>
    <t>3053 Т</t>
  </si>
  <si>
    <t>3054 Т</t>
  </si>
  <si>
    <t>3055 Т</t>
  </si>
  <si>
    <t>3056 Т</t>
  </si>
  <si>
    <t>3057 Т</t>
  </si>
  <si>
    <t>3058 Т</t>
  </si>
  <si>
    <t>3059 Т</t>
  </si>
  <si>
    <t>3060 Т</t>
  </si>
  <si>
    <t>3061 Т</t>
  </si>
  <si>
    <t>3062 Т</t>
  </si>
  <si>
    <t>3063 Т</t>
  </si>
  <si>
    <t>3064 Т</t>
  </si>
  <si>
    <t>3065 Т</t>
  </si>
  <si>
    <t>3066 Т</t>
  </si>
  <si>
    <t>3067 Т</t>
  </si>
  <si>
    <t>3068 Т</t>
  </si>
  <si>
    <t>3069 Т</t>
  </si>
  <si>
    <t>3070 Т</t>
  </si>
  <si>
    <t>3071 Т</t>
  </si>
  <si>
    <t>3072 Т</t>
  </si>
  <si>
    <t>3073 Т</t>
  </si>
  <si>
    <t>3074 Т</t>
  </si>
  <si>
    <t>3075 Т</t>
  </si>
  <si>
    <t>3076 Т</t>
  </si>
  <si>
    <t>3077 Т</t>
  </si>
  <si>
    <t>3078 Т</t>
  </si>
  <si>
    <t>3079 Т</t>
  </si>
  <si>
    <t>3080 Т</t>
  </si>
  <si>
    <t>3081 Т</t>
  </si>
  <si>
    <t>3082 Т</t>
  </si>
  <si>
    <t>3083 Т</t>
  </si>
  <si>
    <t>3084 Т</t>
  </si>
  <si>
    <t>3085 Т</t>
  </si>
  <si>
    <t>3086 Т</t>
  </si>
  <si>
    <t>3087 Т</t>
  </si>
  <si>
    <t>Переход К-159х8-108х6, Ст20, ГОСТ 17378-2001</t>
  </si>
  <si>
    <t>Переход К-159х8-57х4, Ст20, ГОСТ 17378-2001</t>
  </si>
  <si>
    <t>Переход К-159х4,5-108х4,Ст20, ГОСТ 17378-2001</t>
  </si>
  <si>
    <t>Переход К-133х15-114х13,ТУ 1469-007-04606975-00</t>
  </si>
  <si>
    <t>Переход К-133х10-114х9, Ст20, ГОСТ 17378-2001</t>
  </si>
  <si>
    <t>Переход К-114х9-89х8, Ст20, ГОСТ 17378-2001</t>
  </si>
  <si>
    <t>Переход К-114х9-89х6, Ст20, ГОСТ 17378-2001</t>
  </si>
  <si>
    <t>Переход К-114х9-76х7,Ст20, ГОСТ 17378-2001</t>
  </si>
  <si>
    <t>Переход К-114х9-57х6, Ст20, ГОСТ 17378-2001</t>
  </si>
  <si>
    <t>Переход К-114х8-57х6, Ст20, ГОСТ 17378-2001</t>
  </si>
  <si>
    <t>Переход К-114х6-76х5,Ст20, ГОСТ 17378-2001</t>
  </si>
  <si>
    <t>Переход К-76х5-45х4,Ст20, ГОСТ 17378-2001</t>
  </si>
  <si>
    <t>Переход К-57х5-32х3,Ст20, ГОСТ 17378-2001</t>
  </si>
  <si>
    <t>Переход Э-530х12-377х10,Ст20, ГОСТ 17378-2001</t>
  </si>
  <si>
    <t>Переход Э-114х8-89х8,Ст20, ГОСТ 17378-2001</t>
  </si>
  <si>
    <t>Стальная, сферическая,  ГОСТ 17379 - 2001</t>
  </si>
  <si>
    <t>Заглушка эллиптическая 530х10,Ст20, ГОСТ 17379-2001</t>
  </si>
  <si>
    <t>28.14.13.21.00.00.00.11.2</t>
  </si>
  <si>
    <t>Задвижка стальная с ответными фланцами ЗКЛ-2-200-16, 30с41нж,Клиновая с ручным приводом в комплекте с ответными фланцами, шпильками, гайками, прокладками, ТУ 3741-001-07533604-94</t>
  </si>
  <si>
    <t>28.14.13.21.00.00.00.17.2</t>
  </si>
  <si>
    <t>Задвижка стальная с ответными фланцами ЗКЛ-2-100-63, 30с76нж, Клиновая с ручным приводом в комплекте с ответными фланцами, шпильками, гайками, прокладками, ТУ 3741-010-96455923-2008</t>
  </si>
  <si>
    <t>Задвижка клиновая фланцевая ЗКЛ-2-50-63, 30с76нж,Клиновая с ручным приводом в комплекте с ответными фланцами, шпильками, гайками, прокладками, ТУ 3741-010-96455923-2008</t>
  </si>
  <si>
    <t>28.14.13.21.00.00.00.15.2</t>
  </si>
  <si>
    <t>Задвижка стальная, давление P - 4 Мпа, тип присодинения к трубопроводу - фланцевое. ГОСТ 9698-86</t>
  </si>
  <si>
    <t>Задвижка  клиновая фланцевая ЗКЛ-2-50-40, 30с15нж,Клиновая с ручным приводом в комплекте с ответными фланцами, шпильками, гайками, прокладками, ТУ 3741-001-07533604-95</t>
  </si>
  <si>
    <t>Задвижка клиновая фланцевая ЗКЛ-2-50-16, 30с76нж, Клиновая с ручным приводом в комплекте с ответными фланцами, шпильками, гайками, прокладками, ТУ 3741-010-96455923-2008</t>
  </si>
  <si>
    <t>28.14.20.34.10.10.13.00.1</t>
  </si>
  <si>
    <t>Затвор</t>
  </si>
  <si>
    <t>для задвижки</t>
  </si>
  <si>
    <t>Затвор обратный поворотный Ду-500 Ру-1,6МПа 19с11нж, В комплекте с ответными фланцами шпильками,гайками,шайбами,уплотнительными стальными кольцами</t>
  </si>
  <si>
    <t>Дроссель регулируемый ДРП 50/210, Ду50 Ру210</t>
  </si>
  <si>
    <t>22.23.12.00.00.11.19.13.1</t>
  </si>
  <si>
    <t>Душевая кабина</t>
  </si>
  <si>
    <t>акриловая квадратная со стальным поддоном со дверцами из пластика</t>
  </si>
  <si>
    <t>Душевая кабина с поддонном, Поддон для душа: эмалированная сталь толщиной 3,5мм; на полистироловой подложке; диаметр слива 90мм; с сифона; противоскользящее покрытие</t>
  </si>
  <si>
    <t>Ограждение декоративный стальной</t>
  </si>
  <si>
    <t>, Изготавливается согласно чертежи. Высота ограждения 2,0м с покраской. Ограждение декоративный стальной комплектуются  панелями, воротами и калитками. Комплектация: Панель декоративный 2000(h)х2500мм - 194шт; Ворота декоративная с навесом и замком 2000(h)х5000мм - 3шт; Калитка декоративная с навесом и замком 2000(h)х1000мм - 2шт</t>
  </si>
  <si>
    <t>п/м</t>
  </si>
  <si>
    <t>23.61.20.00.40.20.01.74.1</t>
  </si>
  <si>
    <t>перекрытия железобетонная многопустотная, тип 1ПК60.15, ГОСТ 9561-91, ГОСТ 26434-85</t>
  </si>
  <si>
    <t>Плита перекрытия ПК 60.15-8АIVT, серия 1.141-1 вып.64</t>
  </si>
  <si>
    <t>23.61.20.00.20.70.01.14.1</t>
  </si>
  <si>
    <t>железобетонная, брусковая, марки 2ПБ22-3, ГОСТ 948-84</t>
  </si>
  <si>
    <t>Перемычка 2ПР72.20.38.19у, серия 1.138-10 вып.6</t>
  </si>
  <si>
    <t>23.61.20.00.20.70.01.08.1</t>
  </si>
  <si>
    <t>железобетонная, брусковая, марки 2ПБ16-2, ГОСТ 948-84</t>
  </si>
  <si>
    <t>Перемычка 2ПР72.14.38.19у, серия 1.138-10 вып.6</t>
  </si>
  <si>
    <t>Перемычка 2ПР8.20.12.19у, серия 1.138-10 вып.5</t>
  </si>
  <si>
    <t>23.61.20.00.20.70.01.06.1</t>
  </si>
  <si>
    <t>железобетонная, брусковая, марки 2ПБ13-1, ГОСТ 948-84</t>
  </si>
  <si>
    <t>Перемычка 2ПР8.12.12.19у, серия 1.138-10 вып.5</t>
  </si>
  <si>
    <t>23.61.20.00.20.70.01.39.1</t>
  </si>
  <si>
    <t>железобетонная, брусковая, марки 3ПБ30-8-п, ГОСТ 948-84</t>
  </si>
  <si>
    <t>Балка БП 3-1, серия КЭП-01-58</t>
  </si>
  <si>
    <t>железобетонная промежуточная, ВЛ 10 кВ</t>
  </si>
  <si>
    <t>Стойка железобетонная СВ-164-12, Серия 3.407.1-143.7.5</t>
  </si>
  <si>
    <t>Плита П-4, Серия 3.407.1-143.7.6</t>
  </si>
  <si>
    <t>Анкер АЦ-1, Серия 3.407.1-143.7.7</t>
  </si>
  <si>
    <t>25.29.11.00.00.15.10.40.1</t>
  </si>
  <si>
    <t>наземный, для хранения нефтепродуктов, объем 5000 л</t>
  </si>
  <si>
    <t>Резервуар вертикальный стальной РВС-5000, V=5000м3, Ру-0,07МПа, D=20,92м, Н=14,9м. Резервуар сточной воды. В комплекте: лестница, патрубок приемный Ду500мм - 1шт, патрубок раздаточный Ду500 - 1шт, патрубок дренажный Ду500 - 1шт, патрубок для сигнализатора уровня Ду100 - 2шт,  патрубок светового люка Ду500 - 4шт, патрубок вентиляционный Ду150 - 1шт, патрубок замерного люка Ду150 - 1шт, патрубок дыхательный Ду250 - 2шт, бобышка для термометра - 1шт, патрубок для уровнемера Ду200 - 1шт, люк монтажный Ду1000 - 1шт, люк-лаз Ду500 - 1шт, люк-лаз овальный 600х900 - 1шт, молнеприемники - 4шт, Дыхательный клапан КДС2-1500 Ду250 - 2комп.</t>
  </si>
  <si>
    <t>28.29.12.00.00.00.18.15.1</t>
  </si>
  <si>
    <t>оборудование для фильтрования</t>
  </si>
  <si>
    <t>фильтр жидкостный емкостный</t>
  </si>
  <si>
    <t>Фильтр сетчатый жидкостной МИГ-М-80-160, Ду-80, Ру-16МПа</t>
  </si>
  <si>
    <t>Расширительный мембранный бак ER-8</t>
  </si>
  <si>
    <t>Расширительный мембранный бак ER-8, V=8л</t>
  </si>
  <si>
    <t>28.14.13.15.00.00.00.23.1</t>
  </si>
  <si>
    <t>Клапан обратный стальной, условное давление P -250 Мпа, тип присоединения к трубопроводу - фланцевое ГОСТ 27477-87</t>
  </si>
  <si>
    <t xml:space="preserve">Клапан обратный поворотный КОП-250-16, 19с38нж, Клапан 19с38нж  обратный  фланцевый Ду250 Ру1,6МПа, в комплекте с ответными фланцами и крепежом </t>
  </si>
  <si>
    <t>28.14.13.15.00.00.00.05.1</t>
  </si>
  <si>
    <t>Клапан обратный стальной, условное давление P -4 Мпа, тип присоединения к трубопроводу - фланцевое ГОСТ 27477-87</t>
  </si>
  <si>
    <t>Клапан обратный Ду100, Ру40, 19с53нж , Клапан 19с53нж  обратный  фланцевый Ду100 Ру40, в комплекте с ответными фланцами и крепежом</t>
  </si>
  <si>
    <t>28.14.13.15.00.00.00.03.1</t>
  </si>
  <si>
    <t>Клапан обратный стальной, условное давление P -1,6 Мпа, тип присоединения к трубопроводу - фланцевое  ГОСТ 27477-87</t>
  </si>
  <si>
    <t>Клапан обратный поворотный КОП-80-160, 19с19нж , Клапан 19с19нж  обратный  фланцевый Ду80 Ру16МПа, в комплекте с ответными фланцами и крепежом</t>
  </si>
  <si>
    <t>28.14.13.15.00.00.00.12.1</t>
  </si>
  <si>
    <t>Клапан обратный стальной, условное давление P -16 Мпа, тип присоединения к трубопроводу - муфтовое ГОСТ 27477-87</t>
  </si>
  <si>
    <t>Клапан обратный Ду-25, 16ч3р, муфтовый</t>
  </si>
  <si>
    <t>Клапан обратный стальной, условное давление P -16 Мпа, тип присоединения к трубопроводу - муфтовое ГОСТ 27477-88</t>
  </si>
  <si>
    <t>Клапан обратный Ду-25, 16кч11р, муфтовый</t>
  </si>
  <si>
    <t>Клапан предохранительный СППК5Р 100-16, 17с6нж, Пружинный с ручным подрывом, СППК5Р, Ду-100, Ру-16, 17с6нж, ТУ26-07-367-85</t>
  </si>
  <si>
    <t>Клапан предохранительный СППК5Р 80-16, 17с6нж, Пружинный с ручным подрывом, СППК5Р, Ду-80, Ру-16, 17с6нж, ТУ26-07-367-85</t>
  </si>
  <si>
    <t>Клапан дыхательный КДМ-100</t>
  </si>
  <si>
    <t>Клапан дыхательный КДМ-100,</t>
  </si>
  <si>
    <t>24.20.40.00.16.11.01.03.1</t>
  </si>
  <si>
    <t>Тройник</t>
  </si>
  <si>
    <t>530х11</t>
  </si>
  <si>
    <t>Тройник стальной ТС 530х11, ГОСТ 34-10-762-97</t>
  </si>
  <si>
    <t>530х12 </t>
  </si>
  <si>
    <t>Тройник стальной 2-530х12-273-7, ТУ 102-488-95</t>
  </si>
  <si>
    <t>24.20.40.00.16.11.08.01.1</t>
  </si>
  <si>
    <t>159х8</t>
  </si>
  <si>
    <t>Тройник стальной 159х8, ГОСТ 17376-2001</t>
  </si>
  <si>
    <t>28.13.21.00.00.00.13.10.1</t>
  </si>
  <si>
    <t>насос вакуумный водокольцевой</t>
  </si>
  <si>
    <t>насос вакуумный водокольцевой с  производительность до 10 м3/час</t>
  </si>
  <si>
    <t>эл. Насос N=0,118кВт,  G=0,5м3/час, H=8,5м</t>
  </si>
  <si>
    <t>сетевой насос DHL 25/35-180</t>
  </si>
  <si>
    <t>28.13.21.00.00.00.25.41.1</t>
  </si>
  <si>
    <t>насос вакуумный пластинчато-роторный</t>
  </si>
  <si>
    <t>насос вакуумный пластинчато-роторный сухой производительностью до 180 м3/час</t>
  </si>
  <si>
    <t>27.51.25.01.03.00.00.15.1</t>
  </si>
  <si>
    <t>Нагреватель</t>
  </si>
  <si>
    <t>Нагреватель электрический типа НЭ</t>
  </si>
  <si>
    <t>электроводонагреватель TI 200/L, N=2,6кВ, V=200л</t>
  </si>
  <si>
    <t>28.25.20.00.00.00.11.12.1</t>
  </si>
  <si>
    <t>вентилятор осевой одноступенчатый с диаметром 125 мм</t>
  </si>
  <si>
    <t xml:space="preserve"> вентилятор центробежный ВР 80-75  №4 L=1800 м3/час. Р=400Па.  Эл. двиг АИМ 71 А4  N=0,55 квт. 1500 об/мин</t>
  </si>
  <si>
    <t>28.25.20.00.00.00.11.11.1</t>
  </si>
  <si>
    <t>вентилятор осевой одноступенчатый с диаметром 112 мм</t>
  </si>
  <si>
    <t>вентилятор центробежный ВР 80-75  №5  L=5095  м3/час. Р=750Па. Эл.двиг АИМ 80Б4  N=1,5 квт. 1500 об/мин</t>
  </si>
  <si>
    <t>26.51.52.14.11.11.10.47.1</t>
  </si>
  <si>
    <t>диаметр  корпуса 100 мм, класс  точности 1,5, диапазон показаний от -1 до 0</t>
  </si>
  <si>
    <t xml:space="preserve"> манометр ОБМ 1-100 С</t>
  </si>
  <si>
    <t>27.12.40.15.11.11.11.20.1</t>
  </si>
  <si>
    <t xml:space="preserve">Разрядник </t>
  </si>
  <si>
    <t>Вентильный разрядник</t>
  </si>
  <si>
    <t xml:space="preserve">     Грузоподъемность,  не  менее - 25 тн;  Количество осей - 3;  Мах. вылет основной стрелы,  не менее – 28м;  Максимальная высота подъема основной стрелы  не менее 31 и. Грузовой момент  не менее -84 т/м.Мощность двигателя автокрана не менее – 280 л.с.;  Год выпуска, не ранее  - 2013г.Полная масса крана -25 тн.</t>
  </si>
  <si>
    <t>27.51.26.02.01.00.00.20.1</t>
  </si>
  <si>
    <t>Калорифер</t>
  </si>
  <si>
    <t>для нагрева воды в системе отопления</t>
  </si>
  <si>
    <t>Электрокалорифер КЭВ-3,5Н</t>
  </si>
  <si>
    <t>27.32.13.00.02.01.27.56.1</t>
  </si>
  <si>
    <t>АВВГ 4*50+1*25</t>
  </si>
  <si>
    <t>Кабель    силовой ВВГ 4х50, 0,4кВ</t>
  </si>
  <si>
    <t>Кабель    силовой ВВГ 3х35, 6кВ</t>
  </si>
  <si>
    <t>27.32.13.00.02.01.37.27.2</t>
  </si>
  <si>
    <t>ВВГ 3*70+1*150</t>
  </si>
  <si>
    <t xml:space="preserve"> Кабель    силовой ВВГ 3х70, 6кВ</t>
  </si>
  <si>
    <t xml:space="preserve"> Кабель    силовой ВВБбШв 3х120+1х70</t>
  </si>
  <si>
    <t>27.32.13.00.02.01.50.00.2</t>
  </si>
  <si>
    <t>ВБбШв</t>
  </si>
  <si>
    <t>Кабель    силовой ВВБбШв 3х6+1х4</t>
  </si>
  <si>
    <t xml:space="preserve"> Кабель    силовой ВВБбШв 4х10</t>
  </si>
  <si>
    <t>ВБбШв 4*16</t>
  </si>
  <si>
    <t>Кабель  силовой ВВБбШв 4х16</t>
  </si>
  <si>
    <t>Кабель    силовой ВВБбШв 4х35</t>
  </si>
  <si>
    <t>Кабель    силовой ВВБбШв 4х240</t>
  </si>
  <si>
    <t>Муфта</t>
  </si>
  <si>
    <t>соединительная, применяется для соединения одножильных и многожильных кабелей (от 1 кВ до 10 кВ) в одну линию для дальнейшего подключения их к электростанциям и установкам, сооружениям и линиям электропередач</t>
  </si>
  <si>
    <t>Муфта кабельная  Raychem GUST 12/95/1200мм</t>
  </si>
  <si>
    <t>Ручная циркулярная пила 5900 Мощность 2кВ, пропил 84мм</t>
  </si>
  <si>
    <t>Ручная циркулярная пила</t>
  </si>
  <si>
    <t>анкерная для установки опор ЛЭП, 4000х2000</t>
  </si>
  <si>
    <t>164-1 У</t>
  </si>
  <si>
    <t>74.90.21.15.00.00.00</t>
  </si>
  <si>
    <t>Услуги информационного мониторинга</t>
  </si>
  <si>
    <t>3,4,5,11,14</t>
  </si>
  <si>
    <t>Приказ №259 от 12.07. 2013 год.</t>
  </si>
  <si>
    <t>июль, август, 2013г.</t>
  </si>
  <si>
    <t>с даты вступления в силу договора  в течение 45 календ. дней</t>
  </si>
  <si>
    <r>
      <t xml:space="preserve">      Мощность двигателя, не менее –  132 кВт; Двигатель- шестицилиндровый, однорядный, 4-х тактный дизель с водяным охлаждением.Рабочий объем-6,494 см3. Привод -гидростатический. Скорость поворота платформы-11 об/мин. Объем топливного бака не менее-510 л.Рабочий вес экскаватора- 23400 кг.</t>
    </r>
    <r>
      <rPr>
        <sz val="10"/>
        <color indexed="8"/>
        <rFont val="Times New Roman"/>
        <family val="1"/>
        <charset val="204"/>
      </rPr>
      <t xml:space="preserve"> Управление  экскаваторным оборудованием – джойстиковое; Наличие системы кондиционирования и обогрева рабочего места оператора;  Наличие автоматического подогрева и аварийной остановки двигателя; Наличие системы для обеспечения безопасности оператора при опрокидывании машины.</t>
    </r>
  </si>
  <si>
    <r>
      <t xml:space="preserve">     Двигатель шестицилиндровый, однорядный 4-х тактный дизель с водяным охлаждением.Мощность двигателя -125кВт;  Привод гидростатический. Рабочий вес- 19800 кг; Объем скального ковша, не менее – 1,2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>;   Управление экскаваторным оборудованием – джойстиковое;  Наличие системы – кондиционирования и обогрева рабочего места оператора;</t>
    </r>
    <r>
      <rPr>
        <sz val="10"/>
        <color indexed="56"/>
        <rFont val="Times New Roman"/>
        <family val="1"/>
        <charset val="204"/>
      </rPr>
      <t xml:space="preserve">  </t>
    </r>
    <r>
      <rPr>
        <sz val="10"/>
        <color indexed="8"/>
        <rFont val="Times New Roman"/>
        <family val="1"/>
        <charset val="204"/>
      </rPr>
      <t>Наличие системы холодного запуска и аварийной остановки двигателя.  Наличие системы для обеспечения безопасности оператора при опрокидывании машины</t>
    </r>
  </si>
  <si>
    <r>
      <t xml:space="preserve">  Двигатель -четырехцилиндровый, однорядный, 4-х тактный, дизель с водяным охлаждением.Мощность двигателя- 122 кВт;   Объем ковша  - 0,91 м</t>
    </r>
    <r>
      <rPr>
        <vertAlign val="superscript"/>
        <sz val="10"/>
        <color indexed="8"/>
        <rFont val="Times New Roman"/>
        <family val="1"/>
        <charset val="204"/>
      </rPr>
      <t>3 ковш скальный</t>
    </r>
    <r>
      <rPr>
        <sz val="10"/>
        <color indexed="8"/>
        <rFont val="Times New Roman"/>
        <family val="1"/>
        <charset val="204"/>
      </rPr>
      <t xml:space="preserve">; рабочий вес не менее 20900 кг.Компоненты рабочего оборудования-усиленные ;  Управление экскаваторным оборудованием – джойстиковое;  Наличие системы – кондиционирования и обогрева рабочего места оператора; Наличие системы холодного запуска и  аварийной остановки двигателя; Наличие сертифицированной системы для обеспечения безопасности оператора при опрокидывании машины. </t>
    </r>
  </si>
  <si>
    <t>28.92.26.00.00.00.07.10.1</t>
  </si>
  <si>
    <t xml:space="preserve"> одноковшовый самоходный </t>
  </si>
  <si>
    <t>642</t>
  </si>
  <si>
    <t>единица</t>
  </si>
  <si>
    <t>4,56,11,14,16,17</t>
  </si>
  <si>
    <r>
      <t xml:space="preserve">   Двигатель -шестицилиндровый, однорядный, 4-х тактный дизель с водяным охлаждением. Мощность двигателя -132кВт;  Рабочий вес – 27400 кг; Компоненты рабочего оборудования-усиленные;   Объемы ковша: первого экскаватора-1,5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>, ковш скальный; второго экскаватора - 1,73 м</t>
    </r>
    <r>
      <rPr>
        <vertAlign val="superscript"/>
        <sz val="10"/>
        <color indexed="8"/>
        <rFont val="Times New Roman"/>
        <family val="1"/>
        <charset val="204"/>
      </rPr>
      <t>3, ковш стандартный</t>
    </r>
    <r>
      <rPr>
        <sz val="10"/>
        <color indexed="8"/>
        <rFont val="Times New Roman"/>
        <family val="1"/>
        <charset val="204"/>
      </rPr>
      <t>;  Управление экскаваторным оборудованием – джойстиковое;  Наличие системы – кондиционирования и обогрева рабочего места оператора;</t>
    </r>
    <r>
      <rPr>
        <sz val="10"/>
        <color indexed="56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 xml:space="preserve"> Наличие системы холодного запуска и аварийной остановки двигателя; Наличие сертифицированной системы для обеспечения безопасности оператора при опрокидывании машины .</t>
    </r>
  </si>
  <si>
    <t xml:space="preserve">2774-1 Т </t>
  </si>
  <si>
    <t>20-1 Т</t>
  </si>
  <si>
    <t>21-1 Т</t>
  </si>
  <si>
    <t>52-1 Т</t>
  </si>
  <si>
    <t>Стальной, типоразмер (DНxS) - 530x9 - 530x16 мм, сталь марок 10, 20, 09Г2С, 10Г2, 20ЮЧ, 15ГС, ГОСТ 17375-83        </t>
  </si>
  <si>
    <t>2869-1 Т</t>
  </si>
  <si>
    <t>август-сентябрь
2013 год.</t>
  </si>
  <si>
    <t>2870-1 Т</t>
  </si>
  <si>
    <t>2871-1 Т</t>
  </si>
  <si>
    <t>2864-1 Т</t>
  </si>
  <si>
    <t>162-1 Т</t>
  </si>
  <si>
    <t>163-1 Т</t>
  </si>
  <si>
    <t>164-1 Т</t>
  </si>
  <si>
    <t>166-1 Т</t>
  </si>
  <si>
    <t>167-1 Т</t>
  </si>
  <si>
    <t>170-1 Т</t>
  </si>
  <si>
    <t>171-1 Т</t>
  </si>
  <si>
    <t>174-1 Т</t>
  </si>
  <si>
    <t>175-1 Т</t>
  </si>
  <si>
    <t>176-1 Т</t>
  </si>
  <si>
    <t>177-1 Т</t>
  </si>
  <si>
    <t>178-2 Т</t>
  </si>
  <si>
    <t>2720-2 Т</t>
  </si>
  <si>
    <t xml:space="preserve"> август-сентябрь  2013г.</t>
  </si>
  <si>
    <t>2719-2 Т</t>
  </si>
  <si>
    <t>2718-2 Т</t>
  </si>
  <si>
    <t>поставка оборудования  со дня заключения договора -15-20 календ. дн., монтаж и установка  со дня поставки в течение 30-45 кален.дней , и абонентское обслуживание на 12 мес.</t>
  </si>
  <si>
    <t xml:space="preserve">2840-1 Т </t>
  </si>
  <si>
    <t xml:space="preserve">Июль-август
2013 год
</t>
  </si>
  <si>
    <t>11,14,15</t>
  </si>
  <si>
    <t>577-1 Т</t>
  </si>
  <si>
    <t>авансовый платеж - 0%, 90 %  в течение 30 рабочих дней после поставки, 10 % после акта сверки  взаиморасчетов</t>
  </si>
  <si>
    <t>578-2 Т</t>
  </si>
  <si>
    <t>446-1 Т</t>
  </si>
  <si>
    <t>704-3 Т</t>
  </si>
  <si>
    <t>2878-2 Т</t>
  </si>
  <si>
    <t>981-1 Т</t>
  </si>
  <si>
    <t>август-сентябрь
2013 год</t>
  </si>
  <si>
    <t>982-1 Т</t>
  </si>
  <si>
    <t>983-1 Т</t>
  </si>
  <si>
    <t>984-1 Т</t>
  </si>
  <si>
    <t>917-1 Т</t>
  </si>
  <si>
    <t>август-сентябрь 2013 год.</t>
  </si>
  <si>
    <t>918-1 Т</t>
  </si>
  <si>
    <t>919-1Т</t>
  </si>
  <si>
    <t>920-1 Т</t>
  </si>
  <si>
    <t>921-1 Т</t>
  </si>
  <si>
    <t>749-2 Т</t>
  </si>
  <si>
    <t>750-1 Т</t>
  </si>
  <si>
    <t>751-2 Т</t>
  </si>
  <si>
    <t>752-1 Т</t>
  </si>
  <si>
    <t xml:space="preserve">2780-1 Т </t>
  </si>
  <si>
    <t>в течение 30 кален.дней с даты направления заявки</t>
  </si>
  <si>
    <t xml:space="preserve">2781-1 Т </t>
  </si>
  <si>
    <t xml:space="preserve">2782-1 Т </t>
  </si>
  <si>
    <t xml:space="preserve">2783-1 Т </t>
  </si>
  <si>
    <t xml:space="preserve">2784-1 Т </t>
  </si>
  <si>
    <t>963-1 Т</t>
  </si>
  <si>
    <t xml:space="preserve">2785-1 Т </t>
  </si>
  <si>
    <t xml:space="preserve">2786-1 Т </t>
  </si>
  <si>
    <t xml:space="preserve">2787-1 Т </t>
  </si>
  <si>
    <t xml:space="preserve">2788-1 Т </t>
  </si>
  <si>
    <t xml:space="preserve">2789-1 Т </t>
  </si>
  <si>
    <t xml:space="preserve">2790-1 Т </t>
  </si>
  <si>
    <t xml:space="preserve">2791-1 Т </t>
  </si>
  <si>
    <t xml:space="preserve">2792-1 Т </t>
  </si>
  <si>
    <t xml:space="preserve">2793-1 Т </t>
  </si>
  <si>
    <t xml:space="preserve">2794-1 Т </t>
  </si>
  <si>
    <t xml:space="preserve">2795-1 Т </t>
  </si>
  <si>
    <t xml:space="preserve">2796-1 Т </t>
  </si>
  <si>
    <t xml:space="preserve">2797-1 Т </t>
  </si>
  <si>
    <t xml:space="preserve">2798-1 Т </t>
  </si>
  <si>
    <t xml:space="preserve">2799-1 Т </t>
  </si>
  <si>
    <t xml:space="preserve">2800-1 Т </t>
  </si>
  <si>
    <t xml:space="preserve">2801-1 Т </t>
  </si>
  <si>
    <t xml:space="preserve">2802-1 Т </t>
  </si>
  <si>
    <t xml:space="preserve">2803-1 Т </t>
  </si>
  <si>
    <t xml:space="preserve">2804-1 Т </t>
  </si>
  <si>
    <t xml:space="preserve">2805-1 Т </t>
  </si>
  <si>
    <t xml:space="preserve">2806-1 Т </t>
  </si>
  <si>
    <t xml:space="preserve">2807-1 Т </t>
  </si>
  <si>
    <t xml:space="preserve">2808-1 Т </t>
  </si>
  <si>
    <t xml:space="preserve">2809-1 Т </t>
  </si>
  <si>
    <t xml:space="preserve">2810-1 Т </t>
  </si>
  <si>
    <t xml:space="preserve">2811-1 Т </t>
  </si>
  <si>
    <t xml:space="preserve">2814-2 Т </t>
  </si>
  <si>
    <t xml:space="preserve">2815-2 Т </t>
  </si>
  <si>
    <t xml:space="preserve">2816-2 Т </t>
  </si>
  <si>
    <t xml:space="preserve">2817-2 Т </t>
  </si>
  <si>
    <t xml:space="preserve">2818-2 Т </t>
  </si>
  <si>
    <t xml:space="preserve">2819-1 Т </t>
  </si>
  <si>
    <t xml:space="preserve">2820-1 Т </t>
  </si>
  <si>
    <t>2934-1 Т</t>
  </si>
  <si>
    <t>2935-1 Т</t>
  </si>
  <si>
    <t>2910-1 Т</t>
  </si>
  <si>
    <t>2911-1 Т</t>
  </si>
  <si>
    <t>2912-1 Т</t>
  </si>
  <si>
    <t>2913-1 Т</t>
  </si>
  <si>
    <t>2914-1 Т</t>
  </si>
  <si>
    <t>2915-1 Т</t>
  </si>
  <si>
    <t>2916-1 Т</t>
  </si>
  <si>
    <t>2917-1 Т</t>
  </si>
  <si>
    <t>2918-1 Т</t>
  </si>
  <si>
    <t>2919-1 Т</t>
  </si>
  <si>
    <t>2920-1 Т</t>
  </si>
  <si>
    <t>2921-1 Т</t>
  </si>
  <si>
    <t>2922-1 Т</t>
  </si>
  <si>
    <t>2923-1 Т</t>
  </si>
  <si>
    <t>2924-1 Т</t>
  </si>
  <si>
    <t>2925-1 Т</t>
  </si>
  <si>
    <t>2926-1 Т</t>
  </si>
  <si>
    <t>2927-1 Т</t>
  </si>
  <si>
    <t>2928-1 Т</t>
  </si>
  <si>
    <t>3088 Т</t>
  </si>
  <si>
    <t>3089 Т</t>
  </si>
  <si>
    <t>3090 Т</t>
  </si>
  <si>
    <t>172-1 Т</t>
  </si>
  <si>
    <t>август-сентябрь  2013 год</t>
  </si>
  <si>
    <t>174-2 Т</t>
  </si>
  <si>
    <t>175-2 Т</t>
  </si>
  <si>
    <t>176-2 Т</t>
  </si>
  <si>
    <t>177-2 Т</t>
  </si>
  <si>
    <t>178-3 Т</t>
  </si>
  <si>
    <t>263-1 Т</t>
  </si>
  <si>
    <t>Февраль-март, август-сентябрь 2013 год</t>
  </si>
  <si>
    <t>267-1 Т</t>
  </si>
  <si>
    <t>268-1 Т</t>
  </si>
  <si>
    <t>270-1 Т</t>
  </si>
  <si>
    <t>3063-1 Т</t>
  </si>
  <si>
    <t>август-сентябрь</t>
  </si>
  <si>
    <t>273-1 Т</t>
  </si>
  <si>
    <t>484-1 Т</t>
  </si>
  <si>
    <t>май-июнь, август-сентябрь</t>
  </si>
  <si>
    <t xml:space="preserve">в течение 30  календ. дней с даты подачи заявки </t>
  </si>
  <si>
    <t>134-2 Т</t>
  </si>
  <si>
    <t>135-2 Т</t>
  </si>
  <si>
    <t>3064-1 Т</t>
  </si>
  <si>
    <t>25.93.13.00.00.10.11.10.1</t>
  </si>
  <si>
    <t>Сварные из проволоки из черных металлов</t>
  </si>
  <si>
    <t>395-1 Т</t>
  </si>
  <si>
    <t xml:space="preserve">Февраль-март, август 2013 год </t>
  </si>
  <si>
    <t>397-1 Т</t>
  </si>
  <si>
    <t xml:space="preserve">август 2013 год </t>
  </si>
  <si>
    <t>248-1 Т</t>
  </si>
  <si>
    <t>август- сентябрь 2013 год</t>
  </si>
  <si>
    <t>249-1 Т</t>
  </si>
  <si>
    <t>250-1 Т</t>
  </si>
  <si>
    <t>251-1 Т</t>
  </si>
  <si>
    <t>252-1 Т</t>
  </si>
  <si>
    <t>253-1 Т</t>
  </si>
  <si>
    <t>254-1 Т</t>
  </si>
  <si>
    <t>255-1 Т</t>
  </si>
  <si>
    <t>256-1 Т</t>
  </si>
  <si>
    <t>257-1 Т</t>
  </si>
  <si>
    <t>258-1 Т</t>
  </si>
  <si>
    <t>259-1 Т</t>
  </si>
  <si>
    <t>260-1 Т</t>
  </si>
  <si>
    <t>Стойка-ст.труба Ø50мм, h=1000мм. Основание стойки Ø150мм.Шаг расположения стоек-от 1000мм до 1500мм. Диаметр главных перил Ø50мм. Диаметр хромированных поперечных труб Ø25мм. Расстояние между ними 250мм.</t>
  </si>
  <si>
    <t>5, 7, 11,14,15</t>
  </si>
  <si>
    <t>Приказ №.278 от 02.08. 2013 год.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</si>
</sst>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3">
    <numFmt numFmtId="41" formatCode="_-* #,##0_р_._-;\-* #,##0_р_._-;_-* &quot;-&quot;_р_._-;_-@_-"/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_(* #,##0.00_);_(* \(#,##0.00\);_(* \-??_);_(@_)"/>
    <numFmt numFmtId="165" formatCode="_-* #,##0.00_р_._-;\-* #,##0.00_р_._-;_-* \-??_р_._-;_-@_-"/>
    <numFmt numFmtId="166" formatCode="\ #,##0.00&quot;    &quot;;\-#,##0.00&quot;    &quot;;&quot; -&quot;#&quot;    &quot;;@\ "/>
    <numFmt numFmtId="167" formatCode="_(* #,##0.00_);_(* \(#,##0.00\);_(* &quot;-&quot;??_);_(@_)"/>
    <numFmt numFmtId="168" formatCode="#,##0.0_);\(#,##0.0\)"/>
    <numFmt numFmtId="169" formatCode="&quot;$&quot;#,##0.0_);[Red]\(&quot;$&quot;#,##0.0\)"/>
    <numFmt numFmtId="170" formatCode="#\ ##0_.\ &quot;zі&quot;\ 00\ &quot;gr&quot;;\(#\ ##0.00\z\і\)"/>
    <numFmt numFmtId="171" formatCode="#\ ##0&quot;zі&quot;00&quot;gr&quot;;\(#\ ##0.00\z\і\)"/>
    <numFmt numFmtId="172" formatCode="_-&quot;$&quot;* #,##0.00_-;\-&quot;$&quot;* #,##0.00_-;_-&quot;$&quot;* &quot;-&quot;??_-;_-@_-"/>
    <numFmt numFmtId="173" formatCode="0.0%;\(0.0%\)"/>
    <numFmt numFmtId="174" formatCode="_(* #,##0_);_(* \(#,##0\);_(* &quot;-&quot;_);_(@_)"/>
    <numFmt numFmtId="175" formatCode="\60\4\7\:"/>
    <numFmt numFmtId="176" formatCode="&quot;$&quot;#,##0_);[Red]\(&quot;$&quot;#,##0\)"/>
    <numFmt numFmtId="177" formatCode="&quot;$&quot;#,\);\(&quot;$&quot;#,##0\)"/>
    <numFmt numFmtId="178" formatCode="[$-409]d\-mmm\-yy;@"/>
    <numFmt numFmtId="179" formatCode="[$-409]d\-mmm;@"/>
    <numFmt numFmtId="180" formatCode="[Magenta]&quot;Err&quot;;[Magenta]&quot;Err&quot;;[Blue]&quot;OK&quot;"/>
    <numFmt numFmtId="181" formatCode="[Blue]&quot;P&quot;;;[Red]&quot;O&quot;"/>
    <numFmt numFmtId="182" formatCode="#,##0_);[Red]\(#,##0\);\-_)"/>
    <numFmt numFmtId="183" formatCode="0.0_)%;[Red]\(0.0%\);0.0_)%"/>
    <numFmt numFmtId="184" formatCode="0.0_)%;[Red]\(0.0%\);&quot;-&quot;"/>
    <numFmt numFmtId="185" formatCode="[Red][&gt;1]&quot;&gt;100 %&quot;;[Red]\(0.0%\);0.0_)%"/>
    <numFmt numFmtId="186" formatCode="#,##0.00&quot; $&quot;;[Red]\-#,##0.00&quot; $&quot;"/>
    <numFmt numFmtId="187" formatCode="_(* #,##0,_);_(* \(#,##0,\);_(* &quot;-&quot;_);_(@_)"/>
    <numFmt numFmtId="188" formatCode="0%_);\(0%\)"/>
    <numFmt numFmtId="189" formatCode="_-* #,##0\ _$_-;\-* #,##0\ _$_-;_-* &quot;-&quot;\ _$_-;_-@_-"/>
    <numFmt numFmtId="190" formatCode="&quot;$&quot;#,\);\(&quot;$&quot;#,\)"/>
    <numFmt numFmtId="191" formatCode="\+0.0;\-0.0"/>
    <numFmt numFmtId="192" formatCode="\+0.0%;\-0.0%"/>
    <numFmt numFmtId="193" formatCode="&quot;$&quot;#,##0"/>
    <numFmt numFmtId="194" formatCode="#\ ##0&quot;zі&quot;_.00&quot;gr&quot;;\(#\ ##0.00\z\і\)"/>
    <numFmt numFmtId="195" formatCode="#\ ##0&quot;zі&quot;.00&quot;gr&quot;;\(#\ ##0&quot;zі&quot;.00&quot;gr&quot;\)"/>
    <numFmt numFmtId="196" formatCode="General_)"/>
    <numFmt numFmtId="197" formatCode="#,##0.0"/>
    <numFmt numFmtId="198" formatCode="#,##0.000"/>
    <numFmt numFmtId="199" formatCode="_-* #,##0.0_р_._-;\-* #,##0.0_р_._-;_-* &quot;-&quot;??_р_._-;_-@_-"/>
    <numFmt numFmtId="200" formatCode="0.0"/>
    <numFmt numFmtId="201" formatCode="\ #,##0&quot;    &quot;;\-#,##0&quot;    &quot;;&quot; -&quot;#&quot;    &quot;;@\ "/>
    <numFmt numFmtId="202" formatCode="#,##0_р_."/>
    <numFmt numFmtId="203" formatCode="#,##0.00_ ;\-#,##0.00\ "/>
  </numFmts>
  <fonts count="107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</font>
    <font>
      <sz val="10"/>
      <name val="Arial"/>
      <family val="2"/>
      <charset val="204"/>
    </font>
    <font>
      <sz val="10"/>
      <name val="Arial Cyr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b/>
      <sz val="10"/>
      <name val="Arial Cyr"/>
      <family val="2"/>
      <charset val="204"/>
    </font>
    <font>
      <sz val="8"/>
      <name val="Arial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Times New Roman"/>
      <family val="1"/>
      <charset val="204"/>
    </font>
    <font>
      <sz val="9"/>
      <name val="Arial"/>
      <family val="2"/>
      <charset val="204"/>
    </font>
    <font>
      <sz val="8"/>
      <name val="Arial"/>
      <family val="2"/>
    </font>
    <font>
      <sz val="10"/>
      <color indexed="8"/>
      <name val="Times New Roman"/>
      <family val="1"/>
      <charset val="204"/>
    </font>
    <font>
      <sz val="10"/>
      <name val="Arial Cyr"/>
      <charset val="204"/>
    </font>
    <font>
      <sz val="10"/>
      <name val="Helv"/>
      <charset val="204"/>
    </font>
    <font>
      <sz val="10"/>
      <color indexed="8"/>
      <name val="Arial"/>
      <family val="2"/>
      <charset val="204"/>
    </font>
    <font>
      <sz val="11"/>
      <name val="Times New Roman"/>
      <family val="1"/>
      <charset val="204"/>
    </font>
    <font>
      <sz val="10"/>
      <name val="Helv"/>
    </font>
    <font>
      <sz val="11"/>
      <color indexed="8"/>
      <name val="Calibri"/>
      <family val="2"/>
    </font>
    <font>
      <sz val="12"/>
      <name val="Times New Roman"/>
      <family val="1"/>
      <charset val="204"/>
    </font>
    <font>
      <b/>
      <sz val="8"/>
      <color indexed="8"/>
      <name val="Arial"/>
      <family val="2"/>
      <charset val="204"/>
    </font>
    <font>
      <sz val="10"/>
      <color indexed="8"/>
      <name val="Arial Cyr"/>
      <family val="2"/>
      <charset val="204"/>
    </font>
    <font>
      <sz val="10"/>
      <color indexed="8"/>
      <name val="MS Sans Serif"/>
      <family val="2"/>
      <charset val="204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0"/>
      <color indexed="8"/>
      <name val="Arial"/>
      <family val="2"/>
    </font>
    <font>
      <sz val="10"/>
      <name val="Pragmatica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9"/>
      <name val="Times New Roman"/>
      <family val="1"/>
    </font>
    <font>
      <sz val="10"/>
      <name val="MS Sans Serif"/>
      <family val="2"/>
      <charset val="204"/>
    </font>
    <font>
      <sz val="10"/>
      <name val="Courier"/>
      <family val="1"/>
      <charset val="204"/>
    </font>
    <font>
      <sz val="12"/>
      <name val="Tms Rmn"/>
      <charset val="204"/>
    </font>
    <font>
      <i/>
      <sz val="11"/>
      <color indexed="23"/>
      <name val="Calibri"/>
      <family val="2"/>
    </font>
    <font>
      <sz val="9"/>
      <color indexed="12"/>
      <name val="Arial"/>
      <family val="2"/>
    </font>
    <font>
      <b/>
      <sz val="10"/>
      <color indexed="8"/>
      <name val="Wingdings 2"/>
      <family val="1"/>
      <charset val="2"/>
    </font>
    <font>
      <b/>
      <sz val="12"/>
      <color indexed="8"/>
      <name val="Arial"/>
      <family val="2"/>
    </font>
    <font>
      <b/>
      <sz val="10.5"/>
      <color indexed="8"/>
      <name val="Arial"/>
      <family val="2"/>
    </font>
    <font>
      <i/>
      <sz val="10"/>
      <color indexed="8"/>
      <name val="Arial"/>
      <family val="2"/>
    </font>
    <font>
      <sz val="10"/>
      <color indexed="12"/>
      <name val="Arial"/>
      <family val="2"/>
    </font>
    <font>
      <sz val="10"/>
      <color indexed="62"/>
      <name val="Arial"/>
      <family val="2"/>
    </font>
    <font>
      <sz val="11"/>
      <color indexed="17"/>
      <name val="Calibri"/>
      <family val="2"/>
    </font>
    <font>
      <sz val="12"/>
      <name val="Univers (WN)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  <charset val="204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8"/>
      <name val="Helv"/>
      <charset val="204"/>
    </font>
    <font>
      <b/>
      <sz val="11"/>
      <color indexed="63"/>
      <name val="Calibri"/>
      <family val="2"/>
    </font>
    <font>
      <sz val="12"/>
      <color indexed="8"/>
      <name val="Times New Roman"/>
      <family val="1"/>
    </font>
    <font>
      <sz val="8"/>
      <name val="Helv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sz val="10"/>
      <name val="NTHelvetica/Cyrillic"/>
      <charset val="204"/>
    </font>
    <font>
      <b/>
      <sz val="10"/>
      <color indexed="10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0"/>
      <color indexed="12"/>
      <name val="Arial Cyr"/>
      <family val="2"/>
      <charset val="204"/>
    </font>
    <font>
      <b/>
      <sz val="10"/>
      <name val="Arial Cyr"/>
      <charset val="204"/>
    </font>
    <font>
      <b/>
      <sz val="10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color theme="1"/>
      <name val="Calibri"/>
      <family val="2"/>
      <charset val="204"/>
    </font>
    <font>
      <sz val="10"/>
      <name val="MS Sans Serif"/>
      <family val="2"/>
    </font>
    <font>
      <u/>
      <sz val="10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color theme="1"/>
      <name val="Times New Roman"/>
      <family val="1"/>
      <charset val="204"/>
    </font>
    <font>
      <sz val="13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u/>
      <sz val="12"/>
      <name val="Times New Roman"/>
      <family val="1"/>
      <charset val="204"/>
    </font>
    <font>
      <b/>
      <u/>
      <sz val="12"/>
      <color indexed="8"/>
      <name val="Times New Roman"/>
      <family val="1"/>
      <charset val="204"/>
    </font>
    <font>
      <b/>
      <u/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vertAlign val="superscript"/>
      <sz val="10"/>
      <color indexed="8"/>
      <name val="Times New Roman"/>
      <family val="1"/>
      <charset val="204"/>
    </font>
    <font>
      <sz val="10"/>
      <color indexed="56"/>
      <name val="Times New Roman"/>
      <family val="1"/>
      <charset val="204"/>
    </font>
    <font>
      <sz val="8"/>
      <color indexed="8"/>
      <name val="Arial"/>
      <family val="2"/>
      <charset val="204"/>
    </font>
    <font>
      <sz val="9"/>
      <color theme="1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9"/>
      <name val="Times New Roman"/>
      <family val="1"/>
      <charset val="204"/>
    </font>
    <font>
      <b/>
      <sz val="9"/>
      <name val="Times New Roman"/>
      <family val="1"/>
      <charset val="204"/>
    </font>
  </fonts>
  <fills count="7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4"/>
        <bgColor indexed="64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</patternFill>
    </fill>
    <fill>
      <patternFill patternType="solid">
        <fgColor indexed="1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indexed="26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/>
        <bgColor indexed="34"/>
      </patternFill>
    </fill>
    <fill>
      <patternFill patternType="solid">
        <fgColor theme="0"/>
        <bgColor rgb="FF000000"/>
      </patternFill>
    </fill>
  </fills>
  <borders count="41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84">
    <xf numFmtId="0" fontId="0" fillId="0" borderId="0"/>
    <xf numFmtId="0" fontId="2" fillId="0" borderId="0"/>
    <xf numFmtId="0" fontId="32" fillId="0" borderId="0"/>
    <xf numFmtId="0" fontId="37" fillId="0" borderId="0"/>
    <xf numFmtId="0" fontId="4" fillId="0" borderId="0"/>
    <xf numFmtId="0" fontId="29" fillId="0" borderId="0"/>
    <xf numFmtId="0" fontId="29" fillId="0" borderId="0"/>
    <xf numFmtId="0" fontId="32" fillId="0" borderId="0"/>
    <xf numFmtId="0" fontId="32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37" fillId="0" borderId="0"/>
    <xf numFmtId="0" fontId="29" fillId="0" borderId="0"/>
    <xf numFmtId="0" fontId="3" fillId="0" borderId="0"/>
    <xf numFmtId="0" fontId="32" fillId="0" borderId="0"/>
    <xf numFmtId="0" fontId="3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38" fillId="0" borderId="0">
      <protection locked="0"/>
    </xf>
    <xf numFmtId="44" fontId="38" fillId="0" borderId="0">
      <protection locked="0"/>
    </xf>
    <xf numFmtId="44" fontId="38" fillId="0" borderId="0">
      <protection locked="0"/>
    </xf>
    <xf numFmtId="0" fontId="39" fillId="0" borderId="0">
      <protection locked="0"/>
    </xf>
    <xf numFmtId="0" fontId="39" fillId="0" borderId="0">
      <protection locked="0"/>
    </xf>
    <xf numFmtId="0" fontId="38" fillId="0" borderId="1">
      <protection locked="0"/>
    </xf>
    <xf numFmtId="0" fontId="33" fillId="2" borderId="0" applyNumberFormat="0" applyBorder="0" applyAlignment="0" applyProtection="0"/>
    <xf numFmtId="0" fontId="33" fillId="3" borderId="0" applyNumberFormat="0" applyBorder="0" applyAlignment="0" applyProtection="0"/>
    <xf numFmtId="0" fontId="33" fillId="4" borderId="0" applyNumberFormat="0" applyBorder="0" applyAlignment="0" applyProtection="0"/>
    <xf numFmtId="0" fontId="33" fillId="5" borderId="0" applyNumberFormat="0" applyBorder="0" applyAlignment="0" applyProtection="0"/>
    <xf numFmtId="0" fontId="33" fillId="6" borderId="0" applyNumberFormat="0" applyBorder="0" applyAlignment="0" applyProtection="0"/>
    <xf numFmtId="0" fontId="33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6" borderId="0" applyNumberFormat="0" applyBorder="0" applyAlignment="0" applyProtection="0"/>
    <xf numFmtId="0" fontId="33" fillId="5" borderId="0" applyNumberFormat="0" applyBorder="0" applyAlignment="0" applyProtection="0"/>
    <xf numFmtId="0" fontId="33" fillId="14" borderId="0" applyNumberFormat="0" applyBorder="0" applyAlignment="0" applyProtection="0"/>
    <xf numFmtId="0" fontId="33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8" borderId="0" applyNumberFormat="0" applyBorder="0" applyAlignment="0" applyProtection="0"/>
    <xf numFmtId="0" fontId="5" fillId="21" borderId="0" applyNumberFormat="0" applyBorder="0" applyAlignment="0" applyProtection="0"/>
    <xf numFmtId="0" fontId="40" fillId="22" borderId="0" applyNumberFormat="0" applyBorder="0" applyAlignment="0" applyProtection="0"/>
    <xf numFmtId="0" fontId="40" fillId="15" borderId="0" applyNumberFormat="0" applyBorder="0" applyAlignment="0" applyProtection="0"/>
    <xf numFmtId="0" fontId="40" fillId="16" borderId="0" applyNumberFormat="0" applyBorder="0" applyAlignment="0" applyProtection="0"/>
    <xf numFmtId="0" fontId="40" fillId="23" borderId="0" applyNumberFormat="0" applyBorder="0" applyAlignment="0" applyProtection="0"/>
    <xf numFmtId="0" fontId="40" fillId="24" borderId="0" applyNumberFormat="0" applyBorder="0" applyAlignment="0" applyProtection="0"/>
    <xf numFmtId="0" fontId="40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32" borderId="0" applyNumberFormat="0" applyBorder="0" applyAlignment="0" applyProtection="0"/>
    <xf numFmtId="0" fontId="40" fillId="23" borderId="0" applyNumberFormat="0" applyBorder="0" applyAlignment="0" applyProtection="0"/>
    <xf numFmtId="0" fontId="40" fillId="24" borderId="0" applyNumberFormat="0" applyBorder="0" applyAlignment="0" applyProtection="0"/>
    <xf numFmtId="0" fontId="40" fillId="33" borderId="0" applyNumberFormat="0" applyBorder="0" applyAlignment="0" applyProtection="0"/>
    <xf numFmtId="0" fontId="41" fillId="3" borderId="0" applyNumberFormat="0" applyBorder="0" applyAlignment="0" applyProtection="0"/>
    <xf numFmtId="0" fontId="42" fillId="0" borderId="0" applyFill="0" applyBorder="0" applyAlignment="0"/>
    <xf numFmtId="168" fontId="32" fillId="0" borderId="0" applyFill="0" applyBorder="0" applyAlignment="0"/>
    <xf numFmtId="169" fontId="3" fillId="0" borderId="0" applyFill="0" applyBorder="0" applyAlignment="0"/>
    <xf numFmtId="170" fontId="43" fillId="0" borderId="0" applyFill="0" applyBorder="0" applyAlignment="0"/>
    <xf numFmtId="171" fontId="43" fillId="0" borderId="0" applyFill="0" applyBorder="0" applyAlignment="0"/>
    <xf numFmtId="172" fontId="32" fillId="0" borderId="0" applyFill="0" applyBorder="0" applyAlignment="0"/>
    <xf numFmtId="173" fontId="32" fillId="0" borderId="0" applyFill="0" applyBorder="0" applyAlignment="0"/>
    <xf numFmtId="168" fontId="32" fillId="0" borderId="0" applyFill="0" applyBorder="0" applyAlignment="0"/>
    <xf numFmtId="0" fontId="44" fillId="34" borderId="2" applyNumberFormat="0" applyAlignment="0" applyProtection="0"/>
    <xf numFmtId="174" fontId="4" fillId="35" borderId="3">
      <alignment vertical="center"/>
    </xf>
    <xf numFmtId="0" fontId="45" fillId="36" borderId="4" applyNumberFormat="0" applyAlignment="0" applyProtection="0"/>
    <xf numFmtId="41" fontId="4" fillId="35" borderId="3">
      <alignment vertical="center"/>
    </xf>
    <xf numFmtId="41" fontId="28" fillId="0" borderId="0" applyFont="0" applyFill="0" applyBorder="0" applyAlignment="0" applyProtection="0"/>
    <xf numFmtId="0" fontId="2" fillId="0" borderId="0" applyFont="0" applyFill="0" applyBorder="0" applyAlignment="0" applyProtection="0"/>
    <xf numFmtId="172" fontId="32" fillId="0" borderId="0" applyFont="0" applyFill="0" applyBorder="0" applyAlignment="0" applyProtection="0"/>
    <xf numFmtId="175" fontId="46" fillId="0" borderId="0" applyFont="0" applyFill="0" applyBorder="0" applyAlignment="0" applyProtection="0"/>
    <xf numFmtId="176" fontId="47" fillId="0" borderId="0" applyFont="0" applyFill="0" applyBorder="0" applyAlignment="0" applyProtection="0"/>
    <xf numFmtId="168" fontId="32" fillId="0" borderId="0" applyFont="0" applyFill="0" applyBorder="0" applyAlignment="0" applyProtection="0"/>
    <xf numFmtId="177" fontId="48" fillId="0" borderId="0" applyFont="0" applyFill="0" applyBorder="0" applyAlignment="0" applyProtection="0"/>
    <xf numFmtId="178" fontId="3" fillId="37" borderId="0" applyFont="0" applyFill="0" applyBorder="0" applyAlignment="0" applyProtection="0"/>
    <xf numFmtId="14" fontId="42" fillId="0" borderId="0" applyFill="0" applyBorder="0" applyAlignment="0"/>
    <xf numFmtId="179" fontId="3" fillId="37" borderId="0" applyFont="0" applyFill="0" applyBorder="0" applyAlignment="0" applyProtection="0"/>
    <xf numFmtId="38" fontId="47" fillId="0" borderId="5">
      <alignment vertical="center"/>
    </xf>
    <xf numFmtId="0" fontId="49" fillId="0" borderId="0" applyNumberFormat="0" applyFill="0" applyBorder="0" applyAlignment="0" applyProtection="0"/>
    <xf numFmtId="172" fontId="32" fillId="0" borderId="0" applyFill="0" applyBorder="0" applyAlignment="0"/>
    <xf numFmtId="168" fontId="32" fillId="0" borderId="0" applyFill="0" applyBorder="0" applyAlignment="0"/>
    <xf numFmtId="172" fontId="32" fillId="0" borderId="0" applyFill="0" applyBorder="0" applyAlignment="0"/>
    <xf numFmtId="173" fontId="32" fillId="0" borderId="0" applyFill="0" applyBorder="0" applyAlignment="0"/>
    <xf numFmtId="168" fontId="32" fillId="0" borderId="0" applyFill="0" applyBorder="0" applyAlignment="0"/>
    <xf numFmtId="0" fontId="5" fillId="0" borderId="0"/>
    <xf numFmtId="0" fontId="5" fillId="0" borderId="0"/>
    <xf numFmtId="0" fontId="5" fillId="0" borderId="0" applyBorder="0" applyProtection="0"/>
    <xf numFmtId="0" fontId="5" fillId="0" borderId="0" applyBorder="0" applyProtection="0"/>
    <xf numFmtId="0" fontId="50" fillId="0" borderId="0" applyNumberFormat="0" applyFill="0" applyBorder="0" applyAlignment="0" applyProtection="0"/>
    <xf numFmtId="0" fontId="34" fillId="36" borderId="0" applyNumberFormat="0" applyFont="0" applyBorder="0" applyAlignment="0" applyProtection="0"/>
    <xf numFmtId="0" fontId="51" fillId="0" borderId="0" applyNumberFormat="0" applyFill="0" applyBorder="0" applyAlignment="0" applyProtection="0"/>
    <xf numFmtId="180" fontId="35" fillId="0" borderId="0" applyFill="0" applyBorder="0"/>
    <xf numFmtId="15" fontId="42" fillId="0" borderId="0" applyFill="0" applyBorder="0" applyProtection="0">
      <alignment horizontal="center"/>
    </xf>
    <xf numFmtId="0" fontId="34" fillId="3" borderId="0" applyNumberFormat="0" applyFont="0" applyBorder="0" applyAlignment="0" applyProtection="0"/>
    <xf numFmtId="181" fontId="52" fillId="0" borderId="0" applyFill="0" applyBorder="0" applyProtection="0"/>
    <xf numFmtId="0" fontId="53" fillId="38" borderId="6" applyAlignment="0" applyProtection="0"/>
    <xf numFmtId="182" fontId="54" fillId="0" borderId="0" applyNumberFormat="0" applyFill="0" applyBorder="0" applyAlignment="0" applyProtection="0"/>
    <xf numFmtId="182" fontId="55" fillId="0" borderId="0" applyNumberFormat="0" applyFill="0" applyBorder="0" applyAlignment="0" applyProtection="0"/>
    <xf numFmtId="15" fontId="56" fillId="39" borderId="7">
      <alignment horizontal="center"/>
      <protection locked="0"/>
    </xf>
    <xf numFmtId="183" fontId="56" fillId="39" borderId="8" applyAlignment="0">
      <protection locked="0"/>
    </xf>
    <xf numFmtId="182" fontId="56" fillId="39" borderId="8" applyAlignment="0">
      <protection locked="0"/>
    </xf>
    <xf numFmtId="182" fontId="42" fillId="0" borderId="0" applyFill="0" applyBorder="0" applyAlignment="0" applyProtection="0"/>
    <xf numFmtId="184" fontId="42" fillId="0" borderId="0" applyFill="0" applyBorder="0" applyAlignment="0" applyProtection="0"/>
    <xf numFmtId="185" fontId="42" fillId="0" borderId="0" applyFill="0" applyBorder="0" applyAlignment="0" applyProtection="0"/>
    <xf numFmtId="0" fontId="34" fillId="0" borderId="9" applyNumberFormat="0" applyFont="0" applyAlignment="0" applyProtection="0"/>
    <xf numFmtId="0" fontId="34" fillId="0" borderId="10" applyNumberFormat="0" applyFont="0" applyAlignment="0" applyProtection="0"/>
    <xf numFmtId="0" fontId="34" fillId="16" borderId="0" applyNumberFormat="0" applyFont="0" applyBorder="0" applyAlignment="0" applyProtection="0"/>
    <xf numFmtId="10" fontId="57" fillId="40" borderId="11" applyNumberFormat="0" applyFill="0" applyBorder="0" applyAlignment="0" applyProtection="0">
      <protection locked="0"/>
    </xf>
    <xf numFmtId="0" fontId="34" fillId="0" borderId="0" applyFont="0" applyFill="0" applyBorder="0" applyAlignment="0" applyProtection="0"/>
    <xf numFmtId="0" fontId="58" fillId="4" borderId="0" applyNumberFormat="0" applyBorder="0" applyAlignment="0" applyProtection="0"/>
    <xf numFmtId="38" fontId="26" fillId="38" borderId="0" applyNumberFormat="0" applyBorder="0" applyAlignment="0" applyProtection="0"/>
    <xf numFmtId="0" fontId="59" fillId="38" borderId="12" applyAlignment="0">
      <alignment vertical="center"/>
    </xf>
    <xf numFmtId="0" fontId="60" fillId="0" borderId="12" applyNumberFormat="0" applyAlignment="0" applyProtection="0">
      <alignment horizontal="left" vertical="center"/>
    </xf>
    <xf numFmtId="0" fontId="60" fillId="0" borderId="6">
      <alignment horizontal="left" vertical="center"/>
    </xf>
    <xf numFmtId="14" fontId="61" fillId="41" borderId="13">
      <alignment horizontal="center" vertical="center" wrapText="1"/>
    </xf>
    <xf numFmtId="0" fontId="62" fillId="0" borderId="14" applyNumberFormat="0" applyFill="0" applyAlignment="0" applyProtection="0"/>
    <xf numFmtId="182" fontId="10" fillId="0" borderId="14" applyFill="0" applyAlignment="0" applyProtection="0"/>
    <xf numFmtId="0" fontId="63" fillId="0" borderId="15" applyNumberFormat="0" applyFill="0" applyAlignment="0" applyProtection="0"/>
    <xf numFmtId="0" fontId="64" fillId="0" borderId="16" applyNumberFormat="0" applyFill="0" applyAlignment="0" applyProtection="0"/>
    <xf numFmtId="0" fontId="64" fillId="0" borderId="0" applyNumberFormat="0" applyFill="0" applyBorder="0" applyAlignment="0" applyProtection="0"/>
    <xf numFmtId="14" fontId="61" fillId="41" borderId="13">
      <alignment horizontal="center" vertical="center" wrapText="1"/>
    </xf>
    <xf numFmtId="0" fontId="53" fillId="0" borderId="6"/>
    <xf numFmtId="182" fontId="54" fillId="0" borderId="0">
      <alignment horizontal="left" vertical="top"/>
    </xf>
    <xf numFmtId="182" fontId="55" fillId="0" borderId="0" applyAlignment="0"/>
    <xf numFmtId="0" fontId="65" fillId="0" borderId="0" applyNumberFormat="0" applyFill="0" applyBorder="0" applyAlignment="0" applyProtection="0">
      <alignment vertical="top"/>
      <protection locked="0"/>
    </xf>
    <xf numFmtId="182" fontId="3" fillId="42" borderId="11" applyNumberFormat="0" applyFont="0" applyAlignment="0">
      <protection locked="0"/>
    </xf>
    <xf numFmtId="10" fontId="26" fillId="43" borderId="11" applyNumberFormat="0" applyBorder="0" applyAlignment="0" applyProtection="0"/>
    <xf numFmtId="0" fontId="66" fillId="7" borderId="2" applyNumberFormat="0" applyAlignment="0" applyProtection="0"/>
    <xf numFmtId="172" fontId="32" fillId="0" borderId="0" applyFill="0" applyBorder="0" applyAlignment="0"/>
    <xf numFmtId="168" fontId="32" fillId="0" borderId="0" applyFill="0" applyBorder="0" applyAlignment="0"/>
    <xf numFmtId="172" fontId="32" fillId="0" borderId="0" applyFill="0" applyBorder="0" applyAlignment="0"/>
    <xf numFmtId="173" fontId="32" fillId="0" borderId="0" applyFill="0" applyBorder="0" applyAlignment="0"/>
    <xf numFmtId="168" fontId="32" fillId="0" borderId="0" applyFill="0" applyBorder="0" applyAlignment="0"/>
    <xf numFmtId="0" fontId="67" fillId="0" borderId="17" applyNumberFormat="0" applyFill="0" applyAlignment="0" applyProtection="0"/>
    <xf numFmtId="0" fontId="68" fillId="39" borderId="0" applyNumberFormat="0" applyBorder="0" applyAlignment="0" applyProtection="0"/>
    <xf numFmtId="186" fontId="3" fillId="0" borderId="0"/>
    <xf numFmtId="0" fontId="3" fillId="0" borderId="0"/>
    <xf numFmtId="0" fontId="69" fillId="0" borderId="0"/>
    <xf numFmtId="0" fontId="32" fillId="0" borderId="0"/>
    <xf numFmtId="0" fontId="33" fillId="44" borderId="18" applyNumberFormat="0" applyFont="0" applyAlignment="0" applyProtection="0"/>
    <xf numFmtId="187" fontId="3" fillId="37" borderId="0"/>
    <xf numFmtId="0" fontId="70" fillId="34" borderId="19" applyNumberFormat="0" applyAlignment="0" applyProtection="0"/>
    <xf numFmtId="0" fontId="71" fillId="37" borderId="0"/>
    <xf numFmtId="188" fontId="3" fillId="0" borderId="0" applyFont="0" applyFill="0" applyBorder="0" applyAlignment="0" applyProtection="0"/>
    <xf numFmtId="171" fontId="43" fillId="0" borderId="0" applyFont="0" applyFill="0" applyBorder="0" applyAlignment="0" applyProtection="0"/>
    <xf numFmtId="189" fontId="43" fillId="0" borderId="0" applyFont="0" applyFill="0" applyBorder="0" applyAlignment="0" applyProtection="0"/>
    <xf numFmtId="10" fontId="3" fillId="0" borderId="0" applyFont="0" applyFill="0" applyBorder="0" applyAlignment="0" applyProtection="0"/>
    <xf numFmtId="190" fontId="48" fillId="0" borderId="0" applyFont="0" applyFill="0" applyBorder="0" applyAlignment="0" applyProtection="0"/>
    <xf numFmtId="191" fontId="32" fillId="0" borderId="0"/>
    <xf numFmtId="192" fontId="32" fillId="0" borderId="0"/>
    <xf numFmtId="172" fontId="32" fillId="0" borderId="0" applyFill="0" applyBorder="0" applyAlignment="0"/>
    <xf numFmtId="168" fontId="32" fillId="0" borderId="0" applyFill="0" applyBorder="0" applyAlignment="0"/>
    <xf numFmtId="172" fontId="32" fillId="0" borderId="0" applyFill="0" applyBorder="0" applyAlignment="0"/>
    <xf numFmtId="173" fontId="32" fillId="0" borderId="0" applyFill="0" applyBorder="0" applyAlignment="0"/>
    <xf numFmtId="168" fontId="32" fillId="0" borderId="0" applyFill="0" applyBorder="0" applyAlignment="0"/>
    <xf numFmtId="0" fontId="72" fillId="0" borderId="0" applyNumberFormat="0">
      <alignment horizontal="left"/>
    </xf>
    <xf numFmtId="3" fontId="4" fillId="0" borderId="0" applyFont="0" applyFill="0" applyBorder="0" applyAlignment="0"/>
    <xf numFmtId="4" fontId="42" fillId="42" borderId="19" applyNumberFormat="0" applyProtection="0">
      <alignment vertical="center"/>
    </xf>
    <xf numFmtId="4" fontId="73" fillId="42" borderId="19" applyNumberFormat="0" applyProtection="0">
      <alignment vertical="center"/>
    </xf>
    <xf numFmtId="4" fontId="42" fillId="42" borderId="19" applyNumberFormat="0" applyProtection="0">
      <alignment horizontal="left" vertical="center" indent="1"/>
    </xf>
    <xf numFmtId="4" fontId="42" fillId="42" borderId="19" applyNumberFormat="0" applyProtection="0">
      <alignment horizontal="left" vertical="center" indent="1"/>
    </xf>
    <xf numFmtId="0" fontId="3" fillId="45" borderId="19" applyNumberFormat="0" applyProtection="0">
      <alignment horizontal="left" vertical="center" indent="1"/>
    </xf>
    <xf numFmtId="4" fontId="42" fillId="46" borderId="19" applyNumberFormat="0" applyProtection="0">
      <alignment horizontal="right" vertical="center"/>
    </xf>
    <xf numFmtId="4" fontId="42" fillId="47" borderId="19" applyNumberFormat="0" applyProtection="0">
      <alignment horizontal="right" vertical="center"/>
    </xf>
    <xf numFmtId="4" fontId="42" fillId="48" borderId="19" applyNumberFormat="0" applyProtection="0">
      <alignment horizontal="right" vertical="center"/>
    </xf>
    <xf numFmtId="4" fontId="42" fillId="49" borderId="19" applyNumberFormat="0" applyProtection="0">
      <alignment horizontal="right" vertical="center"/>
    </xf>
    <xf numFmtId="4" fontId="42" fillId="50" borderId="19" applyNumberFormat="0" applyProtection="0">
      <alignment horizontal="right" vertical="center"/>
    </xf>
    <xf numFmtId="4" fontId="42" fillId="51" borderId="19" applyNumberFormat="0" applyProtection="0">
      <alignment horizontal="right" vertical="center"/>
    </xf>
    <xf numFmtId="4" fontId="42" fillId="52" borderId="19" applyNumberFormat="0" applyProtection="0">
      <alignment horizontal="right" vertical="center"/>
    </xf>
    <xf numFmtId="4" fontId="42" fillId="53" borderId="19" applyNumberFormat="0" applyProtection="0">
      <alignment horizontal="right" vertical="center"/>
    </xf>
    <xf numFmtId="4" fontId="42" fillId="54" borderId="19" applyNumberFormat="0" applyProtection="0">
      <alignment horizontal="right" vertical="center"/>
    </xf>
    <xf numFmtId="4" fontId="74" fillId="55" borderId="19" applyNumberFormat="0" applyProtection="0">
      <alignment horizontal="left" vertical="center" indent="1"/>
    </xf>
    <xf numFmtId="4" fontId="42" fillId="56" borderId="20" applyNumberFormat="0" applyProtection="0">
      <alignment horizontal="left" vertical="center" indent="1"/>
    </xf>
    <xf numFmtId="4" fontId="75" fillId="57" borderId="0" applyNumberFormat="0" applyProtection="0">
      <alignment horizontal="left" vertical="center" indent="1"/>
    </xf>
    <xf numFmtId="0" fontId="3" fillId="45" borderId="19" applyNumberFormat="0" applyProtection="0">
      <alignment horizontal="left" vertical="center" indent="1"/>
    </xf>
    <xf numFmtId="4" fontId="30" fillId="56" borderId="19" applyNumberFormat="0" applyProtection="0">
      <alignment horizontal="left" vertical="center" indent="1"/>
    </xf>
    <xf numFmtId="4" fontId="30" fillId="58" borderId="19" applyNumberFormat="0" applyProtection="0">
      <alignment horizontal="left" vertical="center" indent="1"/>
    </xf>
    <xf numFmtId="0" fontId="3" fillId="58" borderId="19" applyNumberFormat="0" applyProtection="0">
      <alignment horizontal="left" vertical="center" indent="1"/>
    </xf>
    <xf numFmtId="0" fontId="3" fillId="58" borderId="19" applyNumberFormat="0" applyProtection="0">
      <alignment horizontal="left" vertical="center" indent="1"/>
    </xf>
    <xf numFmtId="0" fontId="3" fillId="59" borderId="19" applyNumberFormat="0" applyProtection="0">
      <alignment horizontal="left" vertical="center" indent="1"/>
    </xf>
    <xf numFmtId="0" fontId="3" fillId="59" borderId="19" applyNumberFormat="0" applyProtection="0">
      <alignment horizontal="left" vertical="center" indent="1"/>
    </xf>
    <xf numFmtId="0" fontId="3" fillId="38" borderId="19" applyNumberFormat="0" applyProtection="0">
      <alignment horizontal="left" vertical="center" indent="1"/>
    </xf>
    <xf numFmtId="0" fontId="3" fillId="38" borderId="19" applyNumberFormat="0" applyProtection="0">
      <alignment horizontal="left" vertical="center" indent="1"/>
    </xf>
    <xf numFmtId="0" fontId="3" fillId="45" borderId="19" applyNumberFormat="0" applyProtection="0">
      <alignment horizontal="left" vertical="center" indent="1"/>
    </xf>
    <xf numFmtId="0" fontId="3" fillId="45" borderId="19" applyNumberFormat="0" applyProtection="0">
      <alignment horizontal="left" vertical="center" indent="1"/>
    </xf>
    <xf numFmtId="4" fontId="42" fillId="43" borderId="19" applyNumberFormat="0" applyProtection="0">
      <alignment vertical="center"/>
    </xf>
    <xf numFmtId="4" fontId="73" fillId="43" borderId="19" applyNumberFormat="0" applyProtection="0">
      <alignment vertical="center"/>
    </xf>
    <xf numFmtId="4" fontId="42" fillId="43" borderId="19" applyNumberFormat="0" applyProtection="0">
      <alignment horizontal="left" vertical="center" indent="1"/>
    </xf>
    <xf numFmtId="4" fontId="42" fillId="43" borderId="19" applyNumberFormat="0" applyProtection="0">
      <alignment horizontal="left" vertical="center" indent="1"/>
    </xf>
    <xf numFmtId="4" fontId="42" fillId="56" borderId="19" applyNumberFormat="0" applyProtection="0">
      <alignment horizontal="right" vertical="center"/>
    </xf>
    <xf numFmtId="4" fontId="73" fillId="56" borderId="19" applyNumberFormat="0" applyProtection="0">
      <alignment horizontal="right" vertical="center"/>
    </xf>
    <xf numFmtId="0" fontId="3" fillId="45" borderId="19" applyNumberFormat="0" applyProtection="0">
      <alignment horizontal="left" vertical="center" indent="1"/>
    </xf>
    <xf numFmtId="0" fontId="3" fillId="45" borderId="19" applyNumberFormat="0" applyProtection="0">
      <alignment horizontal="left" vertical="center" indent="1"/>
    </xf>
    <xf numFmtId="0" fontId="76" fillId="0" borderId="0"/>
    <xf numFmtId="4" fontId="77" fillId="56" borderId="19" applyNumberFormat="0" applyProtection="0">
      <alignment horizontal="right" vertical="center"/>
    </xf>
    <xf numFmtId="0" fontId="59" fillId="0" borderId="0"/>
    <xf numFmtId="193" fontId="78" fillId="0" borderId="11">
      <alignment horizontal="left" vertical="center"/>
      <protection locked="0"/>
    </xf>
    <xf numFmtId="0" fontId="32" fillId="0" borderId="0"/>
    <xf numFmtId="0" fontId="47" fillId="0" borderId="0" applyNumberFormat="0" applyFont="0" applyFill="0" applyBorder="0" applyAlignment="0" applyProtection="0">
      <alignment vertical="top"/>
    </xf>
    <xf numFmtId="49" fontId="31" fillId="0" borderId="0" applyFont="0" applyFill="0" applyBorder="0" applyAlignment="0" applyProtection="0"/>
    <xf numFmtId="49" fontId="42" fillId="0" borderId="0" applyFill="0" applyBorder="0" applyAlignment="0"/>
    <xf numFmtId="194" fontId="43" fillId="0" borderId="0" applyFill="0" applyBorder="0" applyAlignment="0"/>
    <xf numFmtId="195" fontId="43" fillId="0" borderId="0" applyFill="0" applyBorder="0" applyAlignment="0"/>
    <xf numFmtId="0" fontId="79" fillId="0" borderId="0" applyFill="0" applyBorder="0" applyProtection="0">
      <alignment horizontal="left" vertical="top"/>
    </xf>
    <xf numFmtId="0" fontId="80" fillId="0" borderId="0" applyNumberFormat="0" applyFill="0" applyBorder="0" applyAlignment="0" applyProtection="0"/>
    <xf numFmtId="0" fontId="81" fillId="0" borderId="21" applyNumberFormat="0" applyFill="0" applyAlignment="0" applyProtection="0"/>
    <xf numFmtId="0" fontId="82" fillId="0" borderId="0" applyNumberFormat="0" applyFill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2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63" borderId="0" applyNumberFormat="0" applyBorder="0" applyAlignment="0" applyProtection="0"/>
    <xf numFmtId="196" fontId="4" fillId="0" borderId="22">
      <protection locked="0"/>
    </xf>
    <xf numFmtId="0" fontId="7" fillId="13" borderId="2" applyNumberFormat="0" applyAlignment="0" applyProtection="0"/>
    <xf numFmtId="0" fontId="8" fillId="64" borderId="19" applyNumberFormat="0" applyAlignment="0" applyProtection="0"/>
    <xf numFmtId="0" fontId="9" fillId="64" borderId="2" applyNumberFormat="0" applyAlignment="0" applyProtection="0"/>
    <xf numFmtId="0" fontId="3" fillId="0" borderId="0" applyNumberFormat="0" applyFill="0" applyBorder="0" applyAlignment="0" applyProtection="0"/>
    <xf numFmtId="0" fontId="65" fillId="0" borderId="0" applyNumberFormat="0" applyFill="0" applyBorder="0" applyAlignment="0" applyProtection="0">
      <alignment vertical="top"/>
      <protection locked="0"/>
    </xf>
    <xf numFmtId="0" fontId="17" fillId="38" borderId="3"/>
    <xf numFmtId="14" fontId="4" fillId="0" borderId="0">
      <alignment horizontal="right"/>
    </xf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0" fillId="0" borderId="14" applyNumberFormat="0" applyFill="0" applyAlignment="0" applyProtection="0"/>
    <xf numFmtId="0" fontId="11" fillId="0" borderId="15" applyNumberFormat="0" applyFill="0" applyAlignment="0" applyProtection="0"/>
    <xf numFmtId="0" fontId="12" fillId="0" borderId="16" applyNumberFormat="0" applyFill="0" applyAlignment="0" applyProtection="0"/>
    <xf numFmtId="0" fontId="12" fillId="0" borderId="0" applyNumberFormat="0" applyFill="0" applyBorder="0" applyAlignment="0" applyProtection="0"/>
    <xf numFmtId="196" fontId="83" fillId="41" borderId="22"/>
    <xf numFmtId="0" fontId="3" fillId="0" borderId="11">
      <alignment horizontal="right"/>
    </xf>
    <xf numFmtId="0" fontId="13" fillId="0" borderId="21" applyNumberFormat="0" applyFill="0" applyAlignment="0" applyProtection="0"/>
    <xf numFmtId="0" fontId="3" fillId="0" borderId="0"/>
    <xf numFmtId="0" fontId="14" fillId="65" borderId="4" applyNumberFormat="0" applyAlignment="0" applyProtection="0"/>
    <xf numFmtId="0" fontId="15" fillId="0" borderId="0" applyNumberFormat="0" applyFill="0" applyBorder="0" applyAlignment="0" applyProtection="0"/>
    <xf numFmtId="0" fontId="3" fillId="0" borderId="11"/>
    <xf numFmtId="0" fontId="3" fillId="0" borderId="11"/>
    <xf numFmtId="0" fontId="3" fillId="0" borderId="11"/>
    <xf numFmtId="0" fontId="3" fillId="0" borderId="11"/>
    <xf numFmtId="0" fontId="3" fillId="0" borderId="11"/>
    <xf numFmtId="0" fontId="25" fillId="0" borderId="23" applyNumberFormat="0" applyFill="0" applyProtection="0">
      <alignment horizontal="left" vertical="top" wrapText="1"/>
    </xf>
    <xf numFmtId="0" fontId="16" fillId="66" borderId="0" applyNumberFormat="0" applyBorder="0" applyAlignment="0" applyProtection="0"/>
    <xf numFmtId="0" fontId="36" fillId="0" borderId="0"/>
    <xf numFmtId="0" fontId="36" fillId="0" borderId="0"/>
    <xf numFmtId="0" fontId="3" fillId="0" borderId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0" fontId="3" fillId="0" borderId="0"/>
    <xf numFmtId="0" fontId="4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0" fontId="2" fillId="0" borderId="0"/>
    <xf numFmtId="0" fontId="28" fillId="0" borderId="0"/>
    <xf numFmtId="0" fontId="36" fillId="0" borderId="0"/>
    <xf numFmtId="0" fontId="2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4" fillId="0" borderId="0"/>
    <xf numFmtId="0" fontId="17" fillId="0" borderId="0"/>
    <xf numFmtId="0" fontId="17" fillId="0" borderId="0"/>
    <xf numFmtId="0" fontId="19" fillId="9" borderId="0" applyNumberFormat="0" applyBorder="0" applyAlignment="0" applyProtection="0"/>
    <xf numFmtId="0" fontId="20" fillId="0" borderId="0" applyNumberFormat="0" applyFill="0" applyBorder="0" applyAlignment="0" applyProtection="0"/>
    <xf numFmtId="0" fontId="2" fillId="67" borderId="18" applyNumberForma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1" fillId="0" borderId="17" applyNumberFormat="0" applyFill="0" applyAlignment="0" applyProtection="0"/>
    <xf numFmtId="0" fontId="17" fillId="0" borderId="0"/>
    <xf numFmtId="0" fontId="32" fillId="0" borderId="0"/>
    <xf numFmtId="0" fontId="84" fillId="0" borderId="0"/>
    <xf numFmtId="0" fontId="84" fillId="0" borderId="0"/>
    <xf numFmtId="0" fontId="47" fillId="0" borderId="0" applyNumberFormat="0" applyFont="0" applyFill="0" applyBorder="0" applyAlignment="0" applyProtection="0">
      <alignment vertical="top"/>
    </xf>
    <xf numFmtId="0" fontId="47" fillId="0" borderId="0" applyNumberFormat="0" applyFont="0" applyFill="0" applyBorder="0" applyAlignment="0" applyProtection="0">
      <alignment vertical="top"/>
    </xf>
    <xf numFmtId="0" fontId="28" fillId="0" borderId="0">
      <alignment vertical="justify"/>
    </xf>
    <xf numFmtId="0" fontId="4" fillId="68" borderId="24" applyNumberFormat="0" applyAlignment="0"/>
    <xf numFmtId="0" fontId="4" fillId="68" borderId="24" applyNumberFormat="0" applyAlignment="0"/>
    <xf numFmtId="0" fontId="22" fillId="0" borderId="0" applyNumberFormat="0" applyFill="0" applyBorder="0" applyAlignment="0" applyProtection="0"/>
    <xf numFmtId="38" fontId="28" fillId="0" borderId="0" applyFont="0" applyFill="0" applyBorder="0" applyAlignment="0" applyProtection="0"/>
    <xf numFmtId="38" fontId="28" fillId="0" borderId="0" applyFont="0" applyFill="0" applyBorder="0" applyAlignment="0" applyProtection="0"/>
    <xf numFmtId="38" fontId="28" fillId="0" borderId="0" applyFont="0" applyFill="0" applyBorder="0" applyAlignment="0" applyProtection="0"/>
    <xf numFmtId="38" fontId="28" fillId="0" borderId="0" applyFont="0" applyFill="0" applyBorder="0" applyAlignment="0" applyProtection="0"/>
    <xf numFmtId="38" fontId="28" fillId="0" borderId="0" applyFont="0" applyFill="0" applyBorder="0" applyAlignment="0" applyProtection="0"/>
    <xf numFmtId="38" fontId="28" fillId="0" borderId="0" applyFont="0" applyFill="0" applyBorder="0" applyAlignment="0" applyProtection="0"/>
    <xf numFmtId="38" fontId="28" fillId="0" borderId="0" applyFont="0" applyFill="0" applyBorder="0" applyAlignment="0" applyProtection="0"/>
    <xf numFmtId="38" fontId="28" fillId="0" borderId="0" applyFont="0" applyFill="0" applyBorder="0" applyAlignment="0" applyProtection="0"/>
    <xf numFmtId="38" fontId="28" fillId="0" borderId="0" applyFont="0" applyFill="0" applyBorder="0" applyAlignment="0" applyProtection="0"/>
    <xf numFmtId="38" fontId="28" fillId="0" borderId="0" applyFont="0" applyFill="0" applyBorder="0" applyAlignment="0" applyProtection="0"/>
    <xf numFmtId="38" fontId="28" fillId="0" borderId="0" applyFont="0" applyFill="0" applyBorder="0" applyAlignment="0" applyProtection="0"/>
    <xf numFmtId="38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164" fontId="2" fillId="0" borderId="0" applyFill="0" applyBorder="0" applyAlignment="0" applyProtection="0"/>
    <xf numFmtId="41" fontId="28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3" fillId="0" borderId="0" applyFont="0" applyFill="0" applyBorder="0" applyAlignment="0" applyProtection="0"/>
    <xf numFmtId="166" fontId="3" fillId="0" borderId="0" applyFill="0" applyBorder="0" applyAlignment="0" applyProtection="0"/>
    <xf numFmtId="43" fontId="3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ill="0" applyBorder="0" applyAlignment="0" applyProtection="0"/>
    <xf numFmtId="164" fontId="2" fillId="0" borderId="0" applyFill="0" applyBorder="0" applyAlignment="0" applyProtection="0"/>
    <xf numFmtId="43" fontId="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3" fillId="0" borderId="0" applyFill="0" applyBorder="0" applyAlignment="0" applyProtection="0"/>
    <xf numFmtId="0" fontId="23" fillId="10" borderId="0" applyNumberFormat="0" applyBorder="0" applyAlignment="0" applyProtection="0"/>
    <xf numFmtId="4" fontId="3" fillId="0" borderId="11"/>
    <xf numFmtId="44" fontId="38" fillId="0" borderId="0">
      <protection locked="0"/>
    </xf>
    <xf numFmtId="0" fontId="2" fillId="0" borderId="0"/>
    <xf numFmtId="164" fontId="2" fillId="0" borderId="0" applyFill="0" applyBorder="0" applyAlignment="0" applyProtection="0"/>
    <xf numFmtId="0" fontId="2" fillId="0" borderId="0"/>
    <xf numFmtId="0" fontId="2" fillId="0" borderId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0" fontId="2" fillId="0" borderId="0"/>
    <xf numFmtId="164" fontId="2" fillId="0" borderId="0" applyFill="0" applyBorder="0" applyAlignment="0" applyProtection="0"/>
    <xf numFmtId="0" fontId="2" fillId="0" borderId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0" fontId="2" fillId="0" borderId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0" fontId="2" fillId="0" borderId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0" fontId="2" fillId="0" borderId="0"/>
    <xf numFmtId="0" fontId="2" fillId="0" borderId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0" fontId="2" fillId="0" borderId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0" fontId="2" fillId="0" borderId="0"/>
    <xf numFmtId="0" fontId="2" fillId="0" borderId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ill="0" applyBorder="0" applyAlignment="0" applyProtection="0"/>
    <xf numFmtId="0" fontId="5" fillId="0" borderId="0"/>
    <xf numFmtId="0" fontId="84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9" fillId="0" borderId="0"/>
    <xf numFmtId="0" fontId="29" fillId="0" borderId="0"/>
    <xf numFmtId="0" fontId="29" fillId="0" borderId="0"/>
    <xf numFmtId="0" fontId="90" fillId="0" borderId="0"/>
    <xf numFmtId="0" fontId="89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8" fillId="0" borderId="0"/>
    <xf numFmtId="0" fontId="28" fillId="0" borderId="0"/>
    <xf numFmtId="0" fontId="3" fillId="0" borderId="0"/>
    <xf numFmtId="0" fontId="3" fillId="0" borderId="0"/>
    <xf numFmtId="0" fontId="28" fillId="0" borderId="0"/>
    <xf numFmtId="0" fontId="28" fillId="0" borderId="0"/>
    <xf numFmtId="0" fontId="30" fillId="0" borderId="0"/>
    <xf numFmtId="9" fontId="5" fillId="0" borderId="0" applyFont="0" applyFill="0" applyBorder="0" applyAlignment="0" applyProtection="0"/>
    <xf numFmtId="0" fontId="3" fillId="0" borderId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9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5" fillId="0" borderId="0"/>
    <xf numFmtId="43" fontId="33" fillId="0" borderId="0" applyFont="0" applyFill="0" applyBorder="0" applyAlignment="0" applyProtection="0"/>
    <xf numFmtId="0" fontId="5" fillId="0" borderId="0"/>
    <xf numFmtId="0" fontId="30" fillId="0" borderId="0"/>
    <xf numFmtId="0" fontId="30" fillId="0" borderId="0"/>
    <xf numFmtId="0" fontId="89" fillId="0" borderId="0"/>
    <xf numFmtId="0" fontId="84" fillId="0" borderId="0"/>
    <xf numFmtId="0" fontId="30" fillId="0" borderId="0"/>
    <xf numFmtId="0" fontId="89" fillId="0" borderId="0"/>
    <xf numFmtId="0" fontId="28" fillId="0" borderId="0"/>
    <xf numFmtId="0" fontId="5" fillId="0" borderId="0"/>
    <xf numFmtId="0" fontId="30" fillId="0" borderId="0"/>
    <xf numFmtId="167" fontId="3" fillId="0" borderId="0" applyFont="0" applyFill="0" applyBorder="0" applyAlignment="0" applyProtection="0"/>
    <xf numFmtId="166" fontId="3" fillId="0" borderId="0" applyFill="0" applyBorder="0" applyAlignment="0" applyProtection="0"/>
    <xf numFmtId="0" fontId="84" fillId="0" borderId="0"/>
    <xf numFmtId="0" fontId="30" fillId="0" borderId="0"/>
    <xf numFmtId="0" fontId="28" fillId="0" borderId="0"/>
    <xf numFmtId="0" fontId="4" fillId="0" borderId="0"/>
    <xf numFmtId="0" fontId="18" fillId="0" borderId="0">
      <alignment horizontal="left"/>
    </xf>
    <xf numFmtId="0" fontId="28" fillId="0" borderId="0"/>
    <xf numFmtId="0" fontId="92" fillId="0" borderId="0" applyNumberFormat="0" applyFill="0" applyBorder="0" applyAlignment="0" applyProtection="0">
      <alignment vertical="top"/>
      <protection locked="0"/>
    </xf>
    <xf numFmtId="0" fontId="47" fillId="0" borderId="0"/>
    <xf numFmtId="0" fontId="89" fillId="0" borderId="0"/>
    <xf numFmtId="0" fontId="28" fillId="0" borderId="0"/>
    <xf numFmtId="0" fontId="47" fillId="0" borderId="0"/>
  </cellStyleXfs>
  <cellXfs count="569">
    <xf numFmtId="0" fontId="0" fillId="0" borderId="0" xfId="0"/>
    <xf numFmtId="0" fontId="24" fillId="69" borderId="11" xfId="0" applyFont="1" applyFill="1" applyBorder="1" applyAlignment="1">
      <alignment horizontal="center" vertical="center" wrapText="1"/>
    </xf>
    <xf numFmtId="0" fontId="27" fillId="69" borderId="11" xfId="525" applyFont="1" applyFill="1" applyBorder="1" applyAlignment="1">
      <alignment horizontal="center" vertical="center" wrapText="1"/>
    </xf>
    <xf numFmtId="0" fontId="87" fillId="69" borderId="11" xfId="0" applyFont="1" applyFill="1" applyBorder="1" applyAlignment="1">
      <alignment horizontal="center" vertical="center" wrapText="1"/>
    </xf>
    <xf numFmtId="4" fontId="87" fillId="69" borderId="11" xfId="0" applyNumberFormat="1" applyFont="1" applyFill="1" applyBorder="1" applyAlignment="1">
      <alignment horizontal="center" vertical="center"/>
    </xf>
    <xf numFmtId="4" fontId="87" fillId="69" borderId="11" xfId="0" applyNumberFormat="1" applyFont="1" applyFill="1" applyBorder="1" applyAlignment="1">
      <alignment horizontal="center" vertical="center" wrapText="1"/>
    </xf>
    <xf numFmtId="0" fontId="24" fillId="69" borderId="11" xfId="525" applyFont="1" applyFill="1" applyBorder="1" applyAlignment="1">
      <alignment horizontal="center" vertical="center" wrapText="1"/>
    </xf>
    <xf numFmtId="49" fontId="87" fillId="69" borderId="11" xfId="0" applyNumberFormat="1" applyFont="1" applyFill="1" applyBorder="1" applyAlignment="1">
      <alignment horizontal="center" vertical="center"/>
    </xf>
    <xf numFmtId="0" fontId="87" fillId="69" borderId="0" xfId="0" applyFont="1" applyFill="1" applyBorder="1" applyAlignment="1">
      <alignment horizontal="center" vertical="center"/>
    </xf>
    <xf numFmtId="0" fontId="87" fillId="69" borderId="11" xfId="0" applyFont="1" applyFill="1" applyBorder="1" applyAlignment="1">
      <alignment horizontal="center" vertical="center"/>
    </xf>
    <xf numFmtId="0" fontId="24" fillId="69" borderId="11" xfId="277" applyFont="1" applyFill="1" applyBorder="1" applyAlignment="1">
      <alignment horizontal="center" vertical="center" wrapText="1"/>
    </xf>
    <xf numFmtId="0" fontId="27" fillId="69" borderId="11" xfId="0" applyFont="1" applyFill="1" applyBorder="1" applyAlignment="1">
      <alignment horizontal="center" vertical="center" wrapText="1"/>
    </xf>
    <xf numFmtId="0" fontId="27" fillId="69" borderId="11" xfId="562" applyFont="1" applyFill="1" applyBorder="1" applyAlignment="1">
      <alignment horizontal="center" vertical="center" wrapText="1"/>
    </xf>
    <xf numFmtId="0" fontId="27" fillId="69" borderId="11" xfId="563" applyFont="1" applyFill="1" applyBorder="1" applyAlignment="1">
      <alignment horizontal="center" vertical="center" wrapText="1"/>
    </xf>
    <xf numFmtId="0" fontId="27" fillId="73" borderId="11" xfId="277" applyFont="1" applyFill="1" applyBorder="1" applyAlignment="1">
      <alignment horizontal="center" vertical="center" wrapText="1"/>
    </xf>
    <xf numFmtId="0" fontId="24" fillId="69" borderId="11" xfId="0" applyFont="1" applyFill="1" applyBorder="1" applyAlignment="1">
      <alignment horizontal="center" vertical="center"/>
    </xf>
    <xf numFmtId="0" fontId="27" fillId="74" borderId="11" xfId="0" applyFont="1" applyFill="1" applyBorder="1" applyAlignment="1">
      <alignment horizontal="center" vertical="center" wrapText="1"/>
    </xf>
    <xf numFmtId="0" fontId="24" fillId="69" borderId="11" xfId="279" applyFont="1" applyFill="1" applyBorder="1" applyAlignment="1">
      <alignment horizontal="center" vertical="center" wrapText="1"/>
    </xf>
    <xf numFmtId="43" fontId="87" fillId="69" borderId="11" xfId="366" applyFont="1" applyFill="1" applyBorder="1" applyAlignment="1">
      <alignment horizontal="center" vertical="center" wrapText="1"/>
    </xf>
    <xf numFmtId="43" fontId="87" fillId="69" borderId="11" xfId="364" applyFont="1" applyFill="1" applyBorder="1" applyAlignment="1">
      <alignment horizontal="center" vertical="center" wrapText="1"/>
    </xf>
    <xf numFmtId="9" fontId="87" fillId="69" borderId="11" xfId="0" applyNumberFormat="1" applyFont="1" applyFill="1" applyBorder="1" applyAlignment="1">
      <alignment horizontal="center" vertical="center"/>
    </xf>
    <xf numFmtId="0" fontId="87" fillId="73" borderId="11" xfId="277" applyFont="1" applyFill="1" applyBorder="1" applyAlignment="1">
      <alignment horizontal="center" vertical="center" wrapText="1"/>
    </xf>
    <xf numFmtId="0" fontId="24" fillId="73" borderId="11" xfId="277" applyFont="1" applyFill="1" applyBorder="1" applyAlignment="1">
      <alignment horizontal="center" vertical="center" wrapText="1"/>
    </xf>
    <xf numFmtId="0" fontId="27" fillId="69" borderId="11" xfId="0" applyFont="1" applyFill="1" applyBorder="1" applyAlignment="1">
      <alignment horizontal="center" vertical="center"/>
    </xf>
    <xf numFmtId="3" fontId="87" fillId="69" borderId="11" xfId="0" applyNumberFormat="1" applyFont="1" applyFill="1" applyBorder="1" applyAlignment="1">
      <alignment horizontal="center" vertical="center"/>
    </xf>
    <xf numFmtId="4" fontId="87" fillId="69" borderId="11" xfId="364" applyNumberFormat="1" applyFont="1" applyFill="1" applyBorder="1" applyAlignment="1">
      <alignment horizontal="center" vertical="center" wrapText="1"/>
    </xf>
    <xf numFmtId="0" fontId="24" fillId="69" borderId="11" xfId="289" applyFont="1" applyFill="1" applyBorder="1" applyAlignment="1">
      <alignment horizontal="center" vertical="center" wrapText="1"/>
    </xf>
    <xf numFmtId="0" fontId="24" fillId="69" borderId="11" xfId="564" applyFont="1" applyFill="1" applyBorder="1" applyAlignment="1">
      <alignment horizontal="center" vertical="center" wrapText="1"/>
    </xf>
    <xf numFmtId="0" fontId="87" fillId="69" borderId="0" xfId="279" applyFont="1" applyFill="1" applyAlignment="1">
      <alignment horizontal="center" vertical="center"/>
    </xf>
    <xf numFmtId="0" fontId="87" fillId="69" borderId="11" xfId="279" applyFont="1" applyFill="1" applyBorder="1" applyAlignment="1">
      <alignment horizontal="center" vertical="center"/>
    </xf>
    <xf numFmtId="0" fontId="87" fillId="69" borderId="11" xfId="279" applyFont="1" applyFill="1" applyBorder="1" applyAlignment="1">
      <alignment horizontal="center" vertical="center" wrapText="1"/>
    </xf>
    <xf numFmtId="0" fontId="87" fillId="69" borderId="11" xfId="449" applyNumberFormat="1" applyFont="1" applyFill="1" applyBorder="1" applyAlignment="1" applyProtection="1">
      <alignment horizontal="center" vertical="center" wrapText="1"/>
      <protection hidden="1"/>
    </xf>
    <xf numFmtId="2" fontId="87" fillId="69" borderId="11" xfId="0" applyNumberFormat="1" applyFont="1" applyFill="1" applyBorder="1" applyAlignment="1">
      <alignment horizontal="center" vertical="center"/>
    </xf>
    <xf numFmtId="0" fontId="87" fillId="73" borderId="11" xfId="279" applyFont="1" applyFill="1" applyBorder="1" applyAlignment="1">
      <alignment horizontal="center" vertical="center" wrapText="1"/>
    </xf>
    <xf numFmtId="0" fontId="87" fillId="74" borderId="11" xfId="0" applyFont="1" applyFill="1" applyBorder="1" applyAlignment="1">
      <alignment horizontal="center" vertical="center" wrapText="1"/>
    </xf>
    <xf numFmtId="0" fontId="87" fillId="69" borderId="11" xfId="565" applyNumberFormat="1" applyFont="1" applyFill="1" applyBorder="1" applyAlignment="1" applyProtection="1">
      <alignment horizontal="center" vertical="center" wrapText="1"/>
      <protection hidden="1"/>
    </xf>
    <xf numFmtId="0" fontId="87" fillId="69" borderId="11" xfId="565" applyNumberFormat="1" applyFont="1" applyFill="1" applyBorder="1" applyAlignment="1" applyProtection="1">
      <alignment horizontal="center" vertical="center"/>
      <protection hidden="1"/>
    </xf>
    <xf numFmtId="3" fontId="87" fillId="69" borderId="11" xfId="565" applyNumberFormat="1" applyFont="1" applyFill="1" applyBorder="1" applyAlignment="1" applyProtection="1">
      <alignment horizontal="center" vertical="center" wrapText="1"/>
      <protection hidden="1"/>
    </xf>
    <xf numFmtId="0" fontId="87" fillId="69" borderId="11" xfId="567" applyFont="1" applyFill="1" applyBorder="1" applyAlignment="1">
      <alignment horizontal="center" vertical="center" wrapText="1"/>
    </xf>
    <xf numFmtId="0" fontId="87" fillId="69" borderId="11" xfId="565" applyFont="1" applyFill="1" applyBorder="1" applyAlignment="1">
      <alignment horizontal="center" vertical="center" wrapText="1"/>
    </xf>
    <xf numFmtId="0" fontId="87" fillId="69" borderId="11" xfId="563" applyFont="1" applyFill="1" applyBorder="1" applyAlignment="1">
      <alignment horizontal="center" vertical="center" wrapText="1"/>
    </xf>
    <xf numFmtId="165" fontId="87" fillId="69" borderId="11" xfId="0" applyNumberFormat="1" applyFont="1" applyFill="1" applyBorder="1" applyAlignment="1">
      <alignment horizontal="center" vertical="center" wrapText="1"/>
    </xf>
    <xf numFmtId="3" fontId="87" fillId="69" borderId="11" xfId="0" applyNumberFormat="1" applyFont="1" applyFill="1" applyBorder="1" applyAlignment="1">
      <alignment horizontal="center" vertical="center" wrapText="1"/>
    </xf>
    <xf numFmtId="0" fontId="87" fillId="73" borderId="11" xfId="0" applyFont="1" applyFill="1" applyBorder="1" applyAlignment="1">
      <alignment horizontal="center" vertical="center" wrapText="1"/>
    </xf>
    <xf numFmtId="3" fontId="87" fillId="69" borderId="11" xfId="565" applyNumberFormat="1" applyFont="1" applyFill="1" applyBorder="1" applyAlignment="1" applyProtection="1">
      <alignment horizontal="center" vertical="center"/>
      <protection hidden="1"/>
    </xf>
    <xf numFmtId="49" fontId="87" fillId="69" borderId="11" xfId="565" applyNumberFormat="1" applyFont="1" applyFill="1" applyBorder="1" applyAlignment="1" applyProtection="1">
      <alignment horizontal="center" vertical="center" wrapText="1"/>
      <protection hidden="1"/>
    </xf>
    <xf numFmtId="0" fontId="87" fillId="69" borderId="11" xfId="449" applyNumberFormat="1" applyFont="1" applyFill="1" applyBorder="1" applyAlignment="1" applyProtection="1">
      <alignment horizontal="center" vertical="center"/>
      <protection hidden="1"/>
    </xf>
    <xf numFmtId="49" fontId="87" fillId="69" borderId="11" xfId="565" applyNumberFormat="1" applyFont="1" applyFill="1" applyBorder="1" applyAlignment="1" applyProtection="1">
      <alignment horizontal="center" vertical="center"/>
      <protection hidden="1"/>
    </xf>
    <xf numFmtId="0" fontId="87" fillId="69" borderId="11" xfId="332" applyNumberFormat="1" applyFont="1" applyFill="1" applyBorder="1" applyAlignment="1" applyProtection="1">
      <alignment horizontal="center" vertical="center" wrapText="1"/>
      <protection hidden="1"/>
    </xf>
    <xf numFmtId="0" fontId="87" fillId="69" borderId="11" xfId="568" applyNumberFormat="1" applyFont="1" applyFill="1" applyBorder="1" applyAlignment="1" applyProtection="1">
      <alignment horizontal="center" vertical="center" wrapText="1"/>
      <protection hidden="1"/>
    </xf>
    <xf numFmtId="0" fontId="87" fillId="69" borderId="11" xfId="568" applyNumberFormat="1" applyFont="1" applyFill="1" applyBorder="1" applyAlignment="1" applyProtection="1">
      <alignment horizontal="center" vertical="center"/>
      <protection hidden="1"/>
    </xf>
    <xf numFmtId="0" fontId="87" fillId="69" borderId="11" xfId="283" applyNumberFormat="1" applyFont="1" applyFill="1" applyBorder="1" applyAlignment="1">
      <alignment horizontal="center" vertical="center" wrapText="1"/>
    </xf>
    <xf numFmtId="0" fontId="87" fillId="69" borderId="11" xfId="283" applyNumberFormat="1" applyFont="1" applyFill="1" applyBorder="1" applyAlignment="1">
      <alignment horizontal="center" vertical="center"/>
    </xf>
    <xf numFmtId="43" fontId="87" fillId="69" borderId="11" xfId="0" applyNumberFormat="1" applyFont="1" applyFill="1" applyBorder="1" applyAlignment="1">
      <alignment horizontal="center" vertical="center" wrapText="1"/>
    </xf>
    <xf numFmtId="49" fontId="87" fillId="69" borderId="11" xfId="289" applyNumberFormat="1" applyFont="1" applyFill="1" applyBorder="1" applyAlignment="1">
      <alignment horizontal="center" vertical="center" wrapText="1"/>
    </xf>
    <xf numFmtId="0" fontId="87" fillId="69" borderId="11" xfId="570" applyFont="1" applyFill="1" applyBorder="1" applyAlignment="1">
      <alignment horizontal="center" vertical="center" wrapText="1"/>
    </xf>
    <xf numFmtId="0" fontId="87" fillId="69" borderId="11" xfId="289" applyFont="1" applyFill="1" applyBorder="1" applyAlignment="1">
      <alignment horizontal="center" vertical="center" wrapText="1"/>
    </xf>
    <xf numFmtId="0" fontId="87" fillId="69" borderId="11" xfId="566" applyFont="1" applyFill="1" applyBorder="1" applyAlignment="1">
      <alignment horizontal="center" vertical="center" wrapText="1"/>
    </xf>
    <xf numFmtId="0" fontId="87" fillId="69" borderId="11" xfId="564" applyFont="1" applyFill="1" applyBorder="1" applyAlignment="1" applyProtection="1">
      <alignment horizontal="center" vertical="center" wrapText="1"/>
    </xf>
    <xf numFmtId="0" fontId="87" fillId="69" borderId="11" xfId="567" applyFont="1" applyFill="1" applyBorder="1" applyAlignment="1">
      <alignment horizontal="center" vertical="center"/>
    </xf>
    <xf numFmtId="197" fontId="87" fillId="69" borderId="11" xfId="565" applyNumberFormat="1" applyFont="1" applyFill="1" applyBorder="1" applyAlignment="1" applyProtection="1">
      <alignment horizontal="center" vertical="center" wrapText="1"/>
      <protection hidden="1"/>
    </xf>
    <xf numFmtId="198" fontId="87" fillId="69" borderId="11" xfId="565" applyNumberFormat="1" applyFont="1" applyFill="1" applyBorder="1" applyAlignment="1" applyProtection="1">
      <alignment horizontal="center" vertical="center" wrapText="1"/>
      <protection hidden="1"/>
    </xf>
    <xf numFmtId="197" fontId="87" fillId="69" borderId="11" xfId="0" applyNumberFormat="1" applyFont="1" applyFill="1" applyBorder="1" applyAlignment="1">
      <alignment horizontal="center" vertical="center"/>
    </xf>
    <xf numFmtId="0" fontId="87" fillId="69" borderId="11" xfId="0" applyNumberFormat="1" applyFont="1" applyFill="1" applyBorder="1" applyAlignment="1" applyProtection="1">
      <alignment horizontal="center" vertical="center" wrapText="1"/>
      <protection hidden="1"/>
    </xf>
    <xf numFmtId="4" fontId="87" fillId="69" borderId="11" xfId="565" applyNumberFormat="1" applyFont="1" applyFill="1" applyBorder="1" applyAlignment="1" applyProtection="1">
      <alignment horizontal="center" vertical="center" wrapText="1"/>
      <protection hidden="1"/>
    </xf>
    <xf numFmtId="199" fontId="87" fillId="69" borderId="11" xfId="364" applyNumberFormat="1" applyFont="1" applyFill="1" applyBorder="1" applyAlignment="1">
      <alignment horizontal="center" vertical="center"/>
    </xf>
    <xf numFmtId="2" fontId="87" fillId="69" borderId="11" xfId="366" applyNumberFormat="1" applyFont="1" applyFill="1" applyBorder="1" applyAlignment="1">
      <alignment horizontal="center" vertical="center"/>
    </xf>
    <xf numFmtId="4" fontId="87" fillId="69" borderId="11" xfId="565" applyNumberFormat="1" applyFont="1" applyFill="1" applyBorder="1" applyAlignment="1" applyProtection="1">
      <alignment horizontal="center" vertical="center"/>
      <protection hidden="1"/>
    </xf>
    <xf numFmtId="0" fontId="87" fillId="69" borderId="11" xfId="449" applyNumberFormat="1" applyFont="1" applyFill="1" applyBorder="1" applyAlignment="1" applyProtection="1">
      <alignment horizontal="center" vertical="center" wrapText="1" shrinkToFit="1"/>
      <protection hidden="1"/>
    </xf>
    <xf numFmtId="197" fontId="87" fillId="69" borderId="11" xfId="0" applyNumberFormat="1" applyFont="1" applyFill="1" applyBorder="1" applyAlignment="1">
      <alignment horizontal="center" vertical="center" wrapText="1"/>
    </xf>
    <xf numFmtId="0" fontId="87" fillId="73" borderId="0" xfId="279" applyFont="1" applyFill="1" applyAlignment="1">
      <alignment horizontal="center" vertical="center"/>
    </xf>
    <xf numFmtId="0" fontId="87" fillId="73" borderId="11" xfId="279" applyFont="1" applyFill="1" applyBorder="1" applyAlignment="1">
      <alignment horizontal="center" vertical="center"/>
    </xf>
    <xf numFmtId="4" fontId="87" fillId="69" borderId="0" xfId="0" applyNumberFormat="1" applyFont="1" applyFill="1" applyBorder="1" applyAlignment="1">
      <alignment horizontal="center" vertical="center" wrapText="1"/>
    </xf>
    <xf numFmtId="0" fontId="87" fillId="69" borderId="0" xfId="0" applyFont="1" applyFill="1" applyBorder="1" applyAlignment="1">
      <alignment horizontal="center" vertical="center" wrapText="1"/>
    </xf>
    <xf numFmtId="4" fontId="87" fillId="73" borderId="0" xfId="277" applyNumberFormat="1" applyFont="1" applyFill="1" applyBorder="1" applyAlignment="1">
      <alignment horizontal="center" vertical="center"/>
    </xf>
    <xf numFmtId="1" fontId="87" fillId="69" borderId="11" xfId="0" applyNumberFormat="1" applyFont="1" applyFill="1" applyBorder="1" applyAlignment="1">
      <alignment horizontal="center" vertical="center"/>
    </xf>
    <xf numFmtId="3" fontId="87" fillId="69" borderId="11" xfId="308" applyNumberFormat="1" applyFont="1" applyFill="1" applyBorder="1" applyAlignment="1" applyProtection="1">
      <alignment horizontal="center" vertical="center"/>
      <protection hidden="1"/>
    </xf>
    <xf numFmtId="3" fontId="87" fillId="69" borderId="11" xfId="309" applyNumberFormat="1" applyFont="1" applyFill="1" applyBorder="1" applyAlignment="1" applyProtection="1">
      <alignment horizontal="center" vertical="center" wrapText="1"/>
      <protection hidden="1"/>
    </xf>
    <xf numFmtId="3" fontId="87" fillId="69" borderId="11" xfId="307" applyNumberFormat="1" applyFont="1" applyFill="1" applyBorder="1" applyAlignment="1" applyProtection="1">
      <alignment horizontal="center" vertical="center"/>
    </xf>
    <xf numFmtId="43" fontId="87" fillId="69" borderId="11" xfId="491" applyFont="1" applyFill="1" applyBorder="1" applyAlignment="1">
      <alignment horizontal="center" vertical="center" wrapText="1"/>
    </xf>
    <xf numFmtId="4" fontId="87" fillId="69" borderId="11" xfId="449" applyNumberFormat="1" applyFont="1" applyFill="1" applyBorder="1" applyAlignment="1" applyProtection="1">
      <alignment horizontal="center" vertical="center" wrapText="1"/>
      <protection hidden="1"/>
    </xf>
    <xf numFmtId="3" fontId="87" fillId="69" borderId="11" xfId="449" applyNumberFormat="1" applyFont="1" applyFill="1" applyBorder="1" applyAlignment="1" applyProtection="1">
      <alignment horizontal="center" vertical="center"/>
      <protection hidden="1"/>
    </xf>
    <xf numFmtId="43" fontId="87" fillId="69" borderId="11" xfId="0" applyNumberFormat="1" applyFont="1" applyFill="1" applyBorder="1" applyAlignment="1">
      <alignment horizontal="center" vertical="center"/>
    </xf>
    <xf numFmtId="3" fontId="87" fillId="69" borderId="11" xfId="364" applyNumberFormat="1" applyFont="1" applyFill="1" applyBorder="1" applyAlignment="1">
      <alignment horizontal="center" vertical="center" wrapText="1"/>
    </xf>
    <xf numFmtId="3" fontId="87" fillId="69" borderId="11" xfId="279" applyNumberFormat="1" applyFont="1" applyFill="1" applyBorder="1" applyAlignment="1">
      <alignment horizontal="center" vertical="center"/>
    </xf>
    <xf numFmtId="49" fontId="87" fillId="69" borderId="11" xfId="0" applyNumberFormat="1" applyFont="1" applyFill="1" applyBorder="1" applyAlignment="1" applyProtection="1">
      <alignment horizontal="center" vertical="center" wrapText="1"/>
    </xf>
    <xf numFmtId="0" fontId="87" fillId="69" borderId="11" xfId="0" applyFont="1" applyFill="1" applyBorder="1" applyAlignment="1" applyProtection="1">
      <alignment horizontal="center" vertical="center" wrapText="1"/>
    </xf>
    <xf numFmtId="0" fontId="87" fillId="75" borderId="11" xfId="0" applyFont="1" applyFill="1" applyBorder="1" applyAlignment="1" applyProtection="1">
      <alignment horizontal="center" vertical="center" wrapText="1"/>
    </xf>
    <xf numFmtId="3" fontId="87" fillId="69" borderId="11" xfId="309" applyNumberFormat="1" applyFont="1" applyFill="1" applyBorder="1" applyAlignment="1" applyProtection="1">
      <alignment horizontal="center" vertical="center"/>
      <protection hidden="1"/>
    </xf>
    <xf numFmtId="49" fontId="87" fillId="69" borderId="0" xfId="0" applyNumberFormat="1" applyFont="1" applyFill="1" applyAlignment="1">
      <alignment horizontal="center" vertical="center"/>
    </xf>
    <xf numFmtId="4" fontId="87" fillId="69" borderId="0" xfId="0" applyNumberFormat="1" applyFont="1" applyFill="1" applyAlignment="1">
      <alignment horizontal="center" vertical="center"/>
    </xf>
    <xf numFmtId="3" fontId="87" fillId="69" borderId="0" xfId="0" applyNumberFormat="1" applyFont="1" applyFill="1" applyAlignment="1">
      <alignment horizontal="center" vertical="center"/>
    </xf>
    <xf numFmtId="43" fontId="87" fillId="69" borderId="11" xfId="364" applyFont="1" applyFill="1" applyBorder="1" applyAlignment="1">
      <alignment vertical="center" wrapText="1"/>
    </xf>
    <xf numFmtId="49" fontId="87" fillId="69" borderId="11" xfId="283" applyNumberFormat="1" applyFont="1" applyFill="1" applyBorder="1" applyAlignment="1">
      <alignment horizontal="center" vertical="center"/>
    </xf>
    <xf numFmtId="43" fontId="87" fillId="69" borderId="11" xfId="463" applyFont="1" applyFill="1" applyBorder="1" applyAlignment="1">
      <alignment horizontal="center" vertical="center" wrapText="1"/>
    </xf>
    <xf numFmtId="43" fontId="87" fillId="69" borderId="11" xfId="463" applyNumberFormat="1" applyFont="1" applyFill="1" applyBorder="1" applyAlignment="1">
      <alignment horizontal="center" vertical="center" wrapText="1"/>
    </xf>
    <xf numFmtId="43" fontId="87" fillId="69" borderId="11" xfId="474" applyFont="1" applyFill="1" applyBorder="1" applyAlignment="1">
      <alignment horizontal="center" vertical="center" wrapText="1"/>
    </xf>
    <xf numFmtId="43" fontId="87" fillId="69" borderId="11" xfId="475" applyFont="1" applyFill="1" applyBorder="1" applyAlignment="1">
      <alignment horizontal="center" vertical="center" wrapText="1"/>
    </xf>
    <xf numFmtId="3" fontId="87" fillId="69" borderId="11" xfId="449" applyNumberFormat="1" applyFont="1" applyFill="1" applyBorder="1" applyAlignment="1" applyProtection="1">
      <alignment horizontal="center" vertical="center" wrapText="1"/>
      <protection hidden="1"/>
    </xf>
    <xf numFmtId="3" fontId="87" fillId="69" borderId="11" xfId="307" applyNumberFormat="1" applyFont="1" applyFill="1" applyBorder="1" applyAlignment="1" applyProtection="1">
      <alignment horizontal="center" vertical="center" wrapText="1"/>
      <protection hidden="1"/>
    </xf>
    <xf numFmtId="0" fontId="87" fillId="69" borderId="11" xfId="277" applyFont="1" applyFill="1" applyBorder="1" applyAlignment="1">
      <alignment horizontal="center" vertical="center" wrapText="1"/>
    </xf>
    <xf numFmtId="165" fontId="87" fillId="69" borderId="11" xfId="491" applyNumberFormat="1" applyFont="1" applyFill="1" applyBorder="1" applyAlignment="1">
      <alignment horizontal="center" vertical="center"/>
    </xf>
    <xf numFmtId="43" fontId="87" fillId="69" borderId="11" xfId="491" applyFont="1" applyFill="1" applyBorder="1" applyAlignment="1">
      <alignment horizontal="center" vertical="center"/>
    </xf>
    <xf numFmtId="0" fontId="87" fillId="69" borderId="11" xfId="449" applyNumberFormat="1" applyFont="1" applyFill="1" applyBorder="1" applyAlignment="1" applyProtection="1">
      <alignment horizontal="center" vertical="center"/>
      <protection locked="0" hidden="1"/>
    </xf>
    <xf numFmtId="0" fontId="87" fillId="69" borderId="11" xfId="543" applyFont="1" applyFill="1" applyBorder="1" applyAlignment="1">
      <alignment horizontal="center" vertical="center" wrapText="1"/>
    </xf>
    <xf numFmtId="0" fontId="87" fillId="69" borderId="11" xfId="544" applyFont="1" applyFill="1" applyBorder="1" applyAlignment="1">
      <alignment horizontal="center" vertical="center" wrapText="1"/>
    </xf>
    <xf numFmtId="0" fontId="87" fillId="69" borderId="11" xfId="548" applyFont="1" applyFill="1" applyBorder="1" applyAlignment="1">
      <alignment horizontal="center" vertical="center" wrapText="1"/>
    </xf>
    <xf numFmtId="0" fontId="87" fillId="69" borderId="11" xfId="549" applyFont="1" applyFill="1" applyBorder="1" applyAlignment="1">
      <alignment horizontal="center" vertical="center" wrapText="1"/>
    </xf>
    <xf numFmtId="0" fontId="87" fillId="69" borderId="11" xfId="550" applyFont="1" applyFill="1" applyBorder="1" applyAlignment="1">
      <alignment horizontal="center" vertical="center" wrapText="1"/>
    </xf>
    <xf numFmtId="0" fontId="87" fillId="69" borderId="11" xfId="536" applyFont="1" applyFill="1" applyBorder="1" applyAlignment="1">
      <alignment horizontal="center" vertical="center" wrapText="1"/>
    </xf>
    <xf numFmtId="0" fontId="87" fillId="69" borderId="11" xfId="552" applyFont="1" applyFill="1" applyBorder="1" applyAlignment="1">
      <alignment horizontal="center" vertical="center" wrapText="1"/>
    </xf>
    <xf numFmtId="0" fontId="87" fillId="69" borderId="11" xfId="525" applyFont="1" applyFill="1" applyBorder="1" applyAlignment="1">
      <alignment horizontal="center" vertical="center" wrapText="1"/>
    </xf>
    <xf numFmtId="0" fontId="87" fillId="69" borderId="11" xfId="555" applyFont="1" applyFill="1" applyBorder="1" applyAlignment="1">
      <alignment horizontal="center" vertical="center" wrapText="1"/>
    </xf>
    <xf numFmtId="49" fontId="87" fillId="69" borderId="11" xfId="364" applyNumberFormat="1" applyFont="1" applyFill="1" applyBorder="1" applyAlignment="1" applyProtection="1">
      <alignment horizontal="center" vertical="center" wrapText="1"/>
      <protection locked="0" hidden="1"/>
    </xf>
    <xf numFmtId="49" fontId="87" fillId="69" borderId="11" xfId="364" applyNumberFormat="1" applyFont="1" applyFill="1" applyBorder="1" applyAlignment="1">
      <alignment horizontal="center" vertical="center" wrapText="1"/>
    </xf>
    <xf numFmtId="0" fontId="87" fillId="69" borderId="11" xfId="0" applyNumberFormat="1" applyFont="1" applyFill="1" applyBorder="1" applyAlignment="1" applyProtection="1">
      <alignment horizontal="center" vertical="center" wrapText="1"/>
    </xf>
    <xf numFmtId="49" fontId="87" fillId="69" borderId="11" xfId="283" applyNumberFormat="1" applyFont="1" applyFill="1" applyBorder="1" applyAlignment="1">
      <alignment horizontal="center" vertical="center" wrapText="1"/>
    </xf>
    <xf numFmtId="0" fontId="87" fillId="69" borderId="11" xfId="309" applyNumberFormat="1" applyFont="1" applyFill="1" applyBorder="1" applyAlignment="1" applyProtection="1">
      <alignment horizontal="center" vertical="center"/>
      <protection locked="0" hidden="1"/>
    </xf>
    <xf numFmtId="0" fontId="87" fillId="69" borderId="11" xfId="562" applyFont="1" applyFill="1" applyBorder="1" applyAlignment="1">
      <alignment horizontal="center" vertical="center" wrapText="1"/>
    </xf>
    <xf numFmtId="0" fontId="87" fillId="69" borderId="11" xfId="307" applyNumberFormat="1" applyFont="1" applyFill="1" applyBorder="1" applyAlignment="1" applyProtection="1">
      <alignment horizontal="center" vertical="center"/>
    </xf>
    <xf numFmtId="49" fontId="87" fillId="69" borderId="11" xfId="564" applyNumberFormat="1" applyFont="1" applyFill="1" applyBorder="1" applyAlignment="1">
      <alignment horizontal="center" vertical="center" wrapText="1"/>
    </xf>
    <xf numFmtId="49" fontId="87" fillId="69" borderId="11" xfId="289" applyNumberFormat="1" applyFont="1" applyFill="1" applyBorder="1" applyAlignment="1">
      <alignment horizontal="center" vertical="center"/>
    </xf>
    <xf numFmtId="9" fontId="87" fillId="69" borderId="11" xfId="313" applyFont="1" applyFill="1" applyBorder="1" applyAlignment="1">
      <alignment horizontal="center" vertical="center" wrapText="1"/>
    </xf>
    <xf numFmtId="0" fontId="87" fillId="69" borderId="11" xfId="289" applyFont="1" applyFill="1" applyBorder="1" applyAlignment="1">
      <alignment horizontal="center" vertical="center"/>
    </xf>
    <xf numFmtId="49" fontId="87" fillId="69" borderId="11" xfId="564" applyNumberFormat="1" applyFont="1" applyFill="1" applyBorder="1" applyAlignment="1">
      <alignment horizontal="center" vertical="center"/>
    </xf>
    <xf numFmtId="0" fontId="87" fillId="69" borderId="11" xfId="564" applyFont="1" applyFill="1" applyBorder="1" applyAlignment="1">
      <alignment horizontal="center" vertical="center" wrapText="1"/>
    </xf>
    <xf numFmtId="0" fontId="87" fillId="69" borderId="11" xfId="500" applyFont="1" applyFill="1" applyBorder="1" applyAlignment="1">
      <alignment horizontal="center" vertical="center" wrapText="1"/>
    </xf>
    <xf numFmtId="3" fontId="87" fillId="69" borderId="0" xfId="0" applyNumberFormat="1" applyFont="1" applyFill="1" applyBorder="1" applyAlignment="1">
      <alignment horizontal="center" vertical="center" wrapText="1"/>
    </xf>
    <xf numFmtId="3" fontId="87" fillId="73" borderId="0" xfId="277" applyNumberFormat="1" applyFont="1" applyFill="1" applyBorder="1" applyAlignment="1">
      <alignment horizontal="center" vertical="center"/>
    </xf>
    <xf numFmtId="49" fontId="87" fillId="69" borderId="0" xfId="0" applyNumberFormat="1" applyFont="1" applyFill="1" applyBorder="1" applyAlignment="1">
      <alignment horizontal="center" vertical="center" wrapText="1"/>
    </xf>
    <xf numFmtId="49" fontId="87" fillId="73" borderId="0" xfId="277" applyNumberFormat="1" applyFont="1" applyFill="1" applyBorder="1" applyAlignment="1">
      <alignment horizontal="center" vertical="center"/>
    </xf>
    <xf numFmtId="49" fontId="87" fillId="69" borderId="11" xfId="364" applyNumberFormat="1" applyFont="1" applyFill="1" applyBorder="1" applyAlignment="1">
      <alignment horizontal="center" vertical="center"/>
    </xf>
    <xf numFmtId="197" fontId="87" fillId="69" borderId="11" xfId="279" applyNumberFormat="1" applyFont="1" applyFill="1" applyBorder="1" applyAlignment="1">
      <alignment horizontal="center" vertical="center"/>
    </xf>
    <xf numFmtId="197" fontId="87" fillId="69" borderId="11" xfId="307" applyNumberFormat="1" applyFont="1" applyFill="1" applyBorder="1" applyAlignment="1" applyProtection="1">
      <alignment horizontal="center" vertical="center"/>
    </xf>
    <xf numFmtId="197" fontId="87" fillId="69" borderId="11" xfId="309" applyNumberFormat="1" applyFont="1" applyFill="1" applyBorder="1" applyAlignment="1" applyProtection="1">
      <alignment horizontal="center" vertical="center" wrapText="1"/>
      <protection hidden="1"/>
    </xf>
    <xf numFmtId="197" fontId="87" fillId="69" borderId="11" xfId="307" applyNumberFormat="1" applyFont="1" applyFill="1" applyBorder="1" applyAlignment="1" applyProtection="1">
      <alignment horizontal="center" vertical="center" wrapText="1"/>
      <protection hidden="1"/>
    </xf>
    <xf numFmtId="197" fontId="87" fillId="69" borderId="11" xfId="0" applyNumberFormat="1" applyFont="1" applyFill="1" applyBorder="1" applyAlignment="1" applyProtection="1">
      <alignment horizontal="center" vertical="center" wrapText="1"/>
      <protection hidden="1"/>
    </xf>
    <xf numFmtId="0" fontId="87" fillId="73" borderId="0" xfId="277" applyFont="1" applyFill="1" applyBorder="1" applyAlignment="1">
      <alignment horizontal="center" vertical="center"/>
    </xf>
    <xf numFmtId="0" fontId="27" fillId="73" borderId="11" xfId="0" applyFont="1" applyFill="1" applyBorder="1" applyAlignment="1">
      <alignment horizontal="center" vertical="center" wrapText="1"/>
    </xf>
    <xf numFmtId="9" fontId="24" fillId="73" borderId="11" xfId="277" applyNumberFormat="1" applyFont="1" applyFill="1" applyBorder="1" applyAlignment="1">
      <alignment horizontal="center" vertical="center"/>
    </xf>
    <xf numFmtId="0" fontId="27" fillId="73" borderId="11" xfId="277" applyFont="1" applyFill="1" applyBorder="1" applyAlignment="1">
      <alignment horizontal="center" vertical="center"/>
    </xf>
    <xf numFmtId="0" fontId="27" fillId="69" borderId="11" xfId="0" applyFont="1" applyFill="1" applyBorder="1" applyAlignment="1" applyProtection="1">
      <alignment horizontal="center" vertical="center" wrapText="1"/>
      <protection locked="0"/>
    </xf>
    <xf numFmtId="3" fontId="24" fillId="69" borderId="11" xfId="277" applyNumberFormat="1" applyFont="1" applyFill="1" applyBorder="1" applyAlignment="1">
      <alignment horizontal="center" vertical="center"/>
    </xf>
    <xf numFmtId="4" fontId="27" fillId="73" borderId="11" xfId="572" applyNumberFormat="1" applyFont="1" applyFill="1" applyBorder="1" applyAlignment="1" applyProtection="1">
      <alignment horizontal="center" vertical="center"/>
    </xf>
    <xf numFmtId="43" fontId="27" fillId="73" borderId="11" xfId="491" applyFont="1" applyFill="1" applyBorder="1" applyAlignment="1" applyProtection="1">
      <alignment horizontal="center" vertical="center" wrapText="1"/>
    </xf>
    <xf numFmtId="0" fontId="24" fillId="69" borderId="0" xfId="0" applyFont="1" applyFill="1" applyAlignment="1">
      <alignment horizontal="center" vertical="center"/>
    </xf>
    <xf numFmtId="0" fontId="24" fillId="69" borderId="11" xfId="277" applyFont="1" applyFill="1" applyBorder="1" applyAlignment="1">
      <alignment horizontal="center" vertical="center"/>
    </xf>
    <xf numFmtId="17" fontId="27" fillId="73" borderId="11" xfId="277" applyNumberFormat="1" applyFont="1" applyFill="1" applyBorder="1" applyAlignment="1">
      <alignment horizontal="center" vertical="center"/>
    </xf>
    <xf numFmtId="1" fontId="24" fillId="69" borderId="11" xfId="277" applyNumberFormat="1" applyFont="1" applyFill="1" applyBorder="1" applyAlignment="1">
      <alignment horizontal="center" vertical="center" wrapText="1"/>
    </xf>
    <xf numFmtId="49" fontId="24" fillId="69" borderId="11" xfId="0" applyNumberFormat="1" applyFont="1" applyFill="1" applyBorder="1" applyAlignment="1">
      <alignment horizontal="center" vertical="center" wrapText="1"/>
    </xf>
    <xf numFmtId="4" fontId="24" fillId="69" borderId="11" xfId="277" applyNumberFormat="1" applyFont="1" applyFill="1" applyBorder="1" applyAlignment="1">
      <alignment horizontal="center" vertical="center"/>
    </xf>
    <xf numFmtId="197" fontId="24" fillId="69" borderId="11" xfId="277" applyNumberFormat="1" applyFont="1" applyFill="1" applyBorder="1" applyAlignment="1">
      <alignment horizontal="center" vertical="center"/>
    </xf>
    <xf numFmtId="0" fontId="24" fillId="69" borderId="11" xfId="0" applyFont="1" applyFill="1" applyBorder="1" applyAlignment="1">
      <alignment horizontal="left" vertical="top" wrapText="1"/>
    </xf>
    <xf numFmtId="9" fontId="27" fillId="73" borderId="11" xfId="277" applyNumberFormat="1" applyFont="1" applyFill="1" applyBorder="1" applyAlignment="1">
      <alignment horizontal="center" vertical="center"/>
    </xf>
    <xf numFmtId="0" fontId="27" fillId="73" borderId="11" xfId="565" applyNumberFormat="1" applyFont="1" applyFill="1" applyBorder="1" applyAlignment="1" applyProtection="1">
      <alignment horizontal="center" vertical="center" wrapText="1"/>
      <protection hidden="1"/>
    </xf>
    <xf numFmtId="4" fontId="27" fillId="73" borderId="11" xfId="362" applyNumberFormat="1" applyFont="1" applyFill="1" applyBorder="1" applyAlignment="1" applyProtection="1">
      <alignment horizontal="center" vertical="center" wrapText="1"/>
    </xf>
    <xf numFmtId="0" fontId="24" fillId="73" borderId="11" xfId="565" applyNumberFormat="1" applyFont="1" applyFill="1" applyBorder="1" applyAlignment="1" applyProtection="1">
      <alignment horizontal="center" vertical="center" wrapText="1"/>
      <protection hidden="1"/>
    </xf>
    <xf numFmtId="4" fontId="24" fillId="73" borderId="11" xfId="362" applyNumberFormat="1" applyFont="1" applyFill="1" applyBorder="1" applyAlignment="1" applyProtection="1">
      <alignment horizontal="center" vertical="center" wrapText="1"/>
    </xf>
    <xf numFmtId="0" fontId="27" fillId="69" borderId="11" xfId="449" applyNumberFormat="1" applyFont="1" applyFill="1" applyBorder="1" applyAlignment="1" applyProtection="1">
      <alignment horizontal="center" vertical="center"/>
      <protection hidden="1"/>
    </xf>
    <xf numFmtId="200" fontId="24" fillId="69" borderId="11" xfId="277" applyNumberFormat="1" applyFont="1" applyFill="1" applyBorder="1" applyAlignment="1">
      <alignment horizontal="center" vertical="center"/>
    </xf>
    <xf numFmtId="1" fontId="24" fillId="69" borderId="11" xfId="559" applyNumberFormat="1" applyFont="1" applyFill="1" applyBorder="1" applyAlignment="1" applyProtection="1">
      <alignment horizontal="center" vertical="center" wrapText="1"/>
    </xf>
    <xf numFmtId="1" fontId="24" fillId="69" borderId="11" xfId="561" applyNumberFormat="1" applyFont="1" applyFill="1" applyBorder="1" applyAlignment="1" applyProtection="1">
      <alignment horizontal="center" vertical="center" wrapText="1"/>
    </xf>
    <xf numFmtId="0" fontId="27" fillId="73" borderId="11" xfId="0" applyFont="1" applyFill="1" applyBorder="1" applyAlignment="1">
      <alignment horizontal="center" vertical="center"/>
    </xf>
    <xf numFmtId="4" fontId="24" fillId="69" borderId="11" xfId="0" applyNumberFormat="1" applyFont="1" applyFill="1" applyBorder="1" applyAlignment="1">
      <alignment horizontal="center" vertical="center" wrapText="1"/>
    </xf>
    <xf numFmtId="4" fontId="27" fillId="69" borderId="11" xfId="0" applyNumberFormat="1" applyFont="1" applyFill="1" applyBorder="1" applyAlignment="1">
      <alignment horizontal="center" vertical="center" wrapText="1"/>
    </xf>
    <xf numFmtId="4" fontId="24" fillId="69" borderId="11" xfId="277" applyNumberFormat="1" applyFont="1" applyFill="1" applyBorder="1" applyAlignment="1">
      <alignment horizontal="center" vertical="center" wrapText="1"/>
    </xf>
    <xf numFmtId="43" fontId="27" fillId="73" borderId="11" xfId="491" applyFont="1" applyFill="1" applyBorder="1" applyAlignment="1" applyProtection="1">
      <alignment horizontal="center" vertical="center"/>
    </xf>
    <xf numFmtId="0" fontId="24" fillId="73" borderId="11" xfId="277" applyFont="1" applyFill="1" applyBorder="1" applyAlignment="1">
      <alignment horizontal="center" vertical="center"/>
    </xf>
    <xf numFmtId="0" fontId="27" fillId="74" borderId="11" xfId="277" applyFont="1" applyFill="1" applyBorder="1" applyAlignment="1">
      <alignment horizontal="center" vertical="center"/>
    </xf>
    <xf numFmtId="9" fontId="27" fillId="73" borderId="11" xfId="0" applyNumberFormat="1" applyFont="1" applyFill="1" applyBorder="1" applyAlignment="1">
      <alignment horizontal="center" vertical="center" wrapText="1"/>
    </xf>
    <xf numFmtId="0" fontId="24" fillId="69" borderId="11" xfId="0" applyFont="1" applyFill="1" applyBorder="1" applyAlignment="1" applyProtection="1">
      <alignment horizontal="left" vertical="top" wrapText="1"/>
      <protection locked="0"/>
    </xf>
    <xf numFmtId="0" fontId="24" fillId="73" borderId="11" xfId="0" applyFont="1" applyFill="1" applyBorder="1" applyAlignment="1">
      <alignment horizontal="center" vertical="center" wrapText="1"/>
    </xf>
    <xf numFmtId="0" fontId="27" fillId="73" borderId="11" xfId="308" applyNumberFormat="1" applyFont="1" applyFill="1" applyBorder="1" applyAlignment="1" applyProtection="1">
      <alignment horizontal="center" vertical="center" wrapText="1"/>
      <protection hidden="1"/>
    </xf>
    <xf numFmtId="201" fontId="27" fillId="73" borderId="11" xfId="362" applyNumberFormat="1" applyFont="1" applyFill="1" applyBorder="1" applyAlignment="1" applyProtection="1">
      <alignment horizontal="center" vertical="center" wrapText="1"/>
    </xf>
    <xf numFmtId="9" fontId="27" fillId="74" borderId="11" xfId="277" applyNumberFormat="1" applyFont="1" applyFill="1" applyBorder="1" applyAlignment="1">
      <alignment horizontal="center" vertical="center"/>
    </xf>
    <xf numFmtId="4" fontId="24" fillId="69" borderId="11" xfId="571" applyNumberFormat="1" applyFont="1" applyFill="1" applyBorder="1" applyAlignment="1">
      <alignment horizontal="center" vertical="center" wrapText="1"/>
    </xf>
    <xf numFmtId="0" fontId="24" fillId="69" borderId="11" xfId="277" applyFont="1" applyFill="1" applyBorder="1" applyAlignment="1">
      <alignment horizontal="center"/>
    </xf>
    <xf numFmtId="0" fontId="24" fillId="74" borderId="11" xfId="0" applyFont="1" applyFill="1" applyBorder="1" applyAlignment="1">
      <alignment horizontal="center" vertical="center"/>
    </xf>
    <xf numFmtId="0" fontId="27" fillId="74" borderId="11" xfId="277" applyFont="1" applyFill="1" applyBorder="1" applyAlignment="1">
      <alignment horizontal="center" vertical="center" wrapText="1"/>
    </xf>
    <xf numFmtId="0" fontId="27" fillId="74" borderId="11" xfId="278" applyFont="1" applyFill="1" applyBorder="1" applyAlignment="1">
      <alignment horizontal="center" vertical="center" wrapText="1"/>
    </xf>
    <xf numFmtId="0" fontId="91" fillId="69" borderId="0" xfId="0" applyFont="1" applyFill="1" applyAlignment="1">
      <alignment horizontal="center" vertical="center"/>
    </xf>
    <xf numFmtId="0" fontId="24" fillId="69" borderId="11" xfId="0" applyFont="1" applyFill="1" applyBorder="1" applyAlignment="1">
      <alignment horizontal="left" vertical="center"/>
    </xf>
    <xf numFmtId="49" fontId="87" fillId="69" borderId="11" xfId="569" applyNumberFormat="1" applyFont="1" applyFill="1" applyBorder="1" applyAlignment="1">
      <alignment horizontal="center" vertical="center"/>
    </xf>
    <xf numFmtId="49" fontId="87" fillId="75" borderId="11" xfId="0" applyNumberFormat="1" applyFont="1" applyFill="1" applyBorder="1" applyAlignment="1" applyProtection="1">
      <alignment horizontal="center" vertical="center" wrapText="1"/>
    </xf>
    <xf numFmtId="4" fontId="24" fillId="69" borderId="11" xfId="0" applyNumberFormat="1" applyFont="1" applyFill="1" applyBorder="1" applyAlignment="1">
      <alignment horizontal="center" vertical="center"/>
    </xf>
    <xf numFmtId="0" fontId="24" fillId="69" borderId="11" xfId="568" applyNumberFormat="1" applyFont="1" applyFill="1" applyBorder="1" applyAlignment="1" applyProtection="1">
      <alignment horizontal="center" vertical="center" wrapText="1"/>
      <protection hidden="1"/>
    </xf>
    <xf numFmtId="0" fontId="24" fillId="69" borderId="11" xfId="565" applyNumberFormat="1" applyFont="1" applyFill="1" applyBorder="1" applyAlignment="1" applyProtection="1">
      <alignment horizontal="center" vertical="center" wrapText="1"/>
      <protection hidden="1"/>
    </xf>
    <xf numFmtId="0" fontId="27" fillId="69" borderId="11" xfId="565" applyFont="1" applyFill="1" applyBorder="1" applyAlignment="1">
      <alignment horizontal="center" vertical="center" wrapText="1"/>
    </xf>
    <xf numFmtId="0" fontId="24" fillId="69" borderId="11" xfId="573" applyNumberFormat="1" applyFont="1" applyFill="1" applyBorder="1" applyAlignment="1" applyProtection="1">
      <alignment horizontal="center" vertical="center" wrapText="1"/>
      <protection hidden="1"/>
    </xf>
    <xf numFmtId="0" fontId="24" fillId="69" borderId="11" xfId="449" applyNumberFormat="1" applyFont="1" applyFill="1" applyBorder="1" applyAlignment="1" applyProtection="1">
      <alignment horizontal="center" vertical="center" wrapText="1"/>
      <protection hidden="1"/>
    </xf>
    <xf numFmtId="0" fontId="27" fillId="69" borderId="11" xfId="574" applyFont="1" applyFill="1" applyBorder="1" applyAlignment="1">
      <alignment horizontal="center" vertical="center" wrapText="1"/>
    </xf>
    <xf numFmtId="0" fontId="24" fillId="69" borderId="11" xfId="283" applyNumberFormat="1" applyFont="1" applyFill="1" applyBorder="1" applyAlignment="1">
      <alignment horizontal="center" vertical="center" wrapText="1"/>
    </xf>
    <xf numFmtId="0" fontId="24" fillId="69" borderId="11" xfId="332" applyNumberFormat="1" applyFont="1" applyFill="1" applyBorder="1" applyAlignment="1" applyProtection="1">
      <alignment horizontal="center" vertical="center" wrapText="1"/>
      <protection hidden="1"/>
    </xf>
    <xf numFmtId="0" fontId="24" fillId="69" borderId="11" xfId="283" applyNumberFormat="1" applyFont="1" applyFill="1" applyBorder="1" applyAlignment="1">
      <alignment horizontal="center" vertical="center"/>
    </xf>
    <xf numFmtId="49" fontId="24" fillId="69" borderId="11" xfId="283" applyNumberFormat="1" applyFont="1" applyFill="1" applyBorder="1" applyAlignment="1">
      <alignment horizontal="center" vertical="center"/>
    </xf>
    <xf numFmtId="49" fontId="27" fillId="69" borderId="11" xfId="574" applyNumberFormat="1" applyFont="1" applyFill="1" applyBorder="1" applyAlignment="1">
      <alignment horizontal="center" vertical="center" wrapText="1"/>
    </xf>
    <xf numFmtId="0" fontId="24" fillId="69" borderId="11" xfId="449" applyNumberFormat="1" applyFont="1" applyFill="1" applyBorder="1" applyAlignment="1" applyProtection="1">
      <alignment horizontal="center" vertical="center" wrapText="1"/>
    </xf>
    <xf numFmtId="0" fontId="87" fillId="75" borderId="11" xfId="0" applyFont="1" applyFill="1" applyBorder="1" applyAlignment="1" applyProtection="1">
      <alignment vertical="center" wrapText="1"/>
    </xf>
    <xf numFmtId="0" fontId="27" fillId="69" borderId="11" xfId="562" applyFont="1" applyFill="1" applyBorder="1" applyAlignment="1">
      <alignment vertical="center" wrapText="1"/>
    </xf>
    <xf numFmtId="0" fontId="27" fillId="69" borderId="11" xfId="449" applyNumberFormat="1" applyFont="1" applyFill="1" applyBorder="1" applyAlignment="1" applyProtection="1">
      <alignment horizontal="center" vertical="center" wrapText="1"/>
      <protection hidden="1"/>
    </xf>
    <xf numFmtId="0" fontId="27" fillId="69" borderId="11" xfId="332" applyNumberFormat="1" applyFont="1" applyFill="1" applyBorder="1" applyAlignment="1" applyProtection="1">
      <alignment horizontal="center" vertical="center" wrapText="1"/>
      <protection hidden="1"/>
    </xf>
    <xf numFmtId="0" fontId="27" fillId="69" borderId="11" xfId="575" applyNumberFormat="1" applyFont="1" applyFill="1" applyBorder="1" applyAlignment="1" applyProtection="1">
      <alignment horizontal="center" vertical="center" wrapText="1"/>
      <protection hidden="1"/>
    </xf>
    <xf numFmtId="0" fontId="27" fillId="69" borderId="11" xfId="568" applyNumberFormat="1" applyFont="1" applyFill="1" applyBorder="1" applyAlignment="1" applyProtection="1">
      <alignment horizontal="center" vertical="center" wrapText="1"/>
      <protection hidden="1"/>
    </xf>
    <xf numFmtId="0" fontId="27" fillId="69" borderId="11" xfId="0" applyNumberFormat="1" applyFont="1" applyFill="1" applyBorder="1" applyAlignment="1" applyProtection="1">
      <alignment horizontal="center" vertical="center" wrapText="1"/>
      <protection hidden="1"/>
    </xf>
    <xf numFmtId="0" fontId="27" fillId="69" borderId="11" xfId="568" applyNumberFormat="1" applyFont="1" applyFill="1" applyBorder="1" applyAlignment="1" applyProtection="1">
      <alignment horizontal="center" vertical="center" wrapText="1"/>
      <protection locked="0" hidden="1"/>
    </xf>
    <xf numFmtId="0" fontId="27" fillId="69" borderId="11" xfId="576" applyNumberFormat="1" applyFont="1" applyFill="1" applyBorder="1" applyAlignment="1" applyProtection="1">
      <alignment horizontal="center" vertical="center" wrapText="1"/>
    </xf>
    <xf numFmtId="0" fontId="27" fillId="69" borderId="11" xfId="500" applyFont="1" applyFill="1" applyBorder="1" applyAlignment="1">
      <alignment horizontal="center" vertical="center"/>
    </xf>
    <xf numFmtId="0" fontId="27" fillId="69" borderId="11" xfId="0" applyNumberFormat="1" applyFont="1" applyFill="1" applyBorder="1" applyAlignment="1" applyProtection="1">
      <alignment horizontal="center" vertical="center"/>
      <protection hidden="1"/>
    </xf>
    <xf numFmtId="0" fontId="27" fillId="69" borderId="11" xfId="565" applyNumberFormat="1" applyFont="1" applyFill="1" applyBorder="1" applyAlignment="1" applyProtection="1">
      <alignment horizontal="center" vertical="center" wrapText="1"/>
      <protection locked="0" hidden="1"/>
    </xf>
    <xf numFmtId="0" fontId="27" fillId="69" borderId="11" xfId="565" applyNumberFormat="1" applyFont="1" applyFill="1" applyBorder="1" applyAlignment="1" applyProtection="1">
      <alignment horizontal="center" vertical="center" wrapText="1"/>
    </xf>
    <xf numFmtId="0" fontId="27" fillId="69" borderId="11" xfId="565" applyNumberFormat="1" applyFont="1" applyFill="1" applyBorder="1" applyAlignment="1" applyProtection="1">
      <alignment horizontal="center" vertical="center" wrapText="1"/>
      <protection hidden="1"/>
    </xf>
    <xf numFmtId="0" fontId="27" fillId="69" borderId="11" xfId="0" applyFont="1" applyFill="1" applyBorder="1" applyAlignment="1" applyProtection="1">
      <alignment horizontal="center" vertical="center"/>
      <protection hidden="1"/>
    </xf>
    <xf numFmtId="0" fontId="27" fillId="69" borderId="11" xfId="449" applyNumberFormat="1" applyFont="1" applyFill="1" applyBorder="1" applyAlignment="1" applyProtection="1">
      <alignment horizontal="center" vertical="center"/>
      <protection locked="0" hidden="1"/>
    </xf>
    <xf numFmtId="0" fontId="27" fillId="69" borderId="11" xfId="449" applyNumberFormat="1" applyFont="1" applyFill="1" applyBorder="1" applyAlignment="1" applyProtection="1">
      <alignment horizontal="center" vertical="center" wrapText="1"/>
      <protection locked="0" hidden="1"/>
    </xf>
    <xf numFmtId="0" fontId="24" fillId="69" borderId="11" xfId="283" applyNumberFormat="1" applyFont="1" applyFill="1" applyBorder="1" applyAlignment="1">
      <alignment horizontal="left" vertical="center" wrapText="1"/>
    </xf>
    <xf numFmtId="0" fontId="27" fillId="69" borderId="11" xfId="568" applyNumberFormat="1" applyFont="1" applyFill="1" applyBorder="1" applyAlignment="1" applyProtection="1">
      <alignment horizontal="center" vertical="center" wrapText="1"/>
    </xf>
    <xf numFmtId="0" fontId="27" fillId="69" borderId="11" xfId="0" applyFont="1" applyFill="1" applyBorder="1" applyAlignment="1" applyProtection="1">
      <alignment horizontal="center" vertical="center" wrapText="1"/>
      <protection hidden="1"/>
    </xf>
    <xf numFmtId="0" fontId="27" fillId="69" borderId="11" xfId="449" applyNumberFormat="1" applyFont="1" applyFill="1" applyBorder="1" applyAlignment="1" applyProtection="1">
      <alignment horizontal="center" vertical="center" wrapText="1" shrinkToFit="1"/>
      <protection hidden="1"/>
    </xf>
    <xf numFmtId="4" fontId="24" fillId="69" borderId="11" xfId="0" applyNumberFormat="1" applyFont="1" applyFill="1" applyBorder="1" applyAlignment="1">
      <alignment vertical="center"/>
    </xf>
    <xf numFmtId="49" fontId="87" fillId="75" borderId="11" xfId="0" applyNumberFormat="1" applyFont="1" applyFill="1" applyBorder="1" applyAlignment="1">
      <alignment horizontal="left" vertical="center" wrapText="1"/>
    </xf>
    <xf numFmtId="0" fontId="27" fillId="69" borderId="11" xfId="567" applyFont="1" applyFill="1" applyBorder="1" applyAlignment="1">
      <alignment horizontal="center" vertical="center" wrapText="1"/>
    </xf>
    <xf numFmtId="0" fontId="24" fillId="69" borderId="11" xfId="565" applyFont="1" applyFill="1" applyBorder="1" applyAlignment="1">
      <alignment horizontal="center" vertical="center" wrapText="1"/>
    </xf>
    <xf numFmtId="49" fontId="24" fillId="75" borderId="11" xfId="0" applyNumberFormat="1" applyFont="1" applyFill="1" applyBorder="1" applyAlignment="1" applyProtection="1">
      <alignment horizontal="center" vertical="center" wrapText="1"/>
    </xf>
    <xf numFmtId="0" fontId="24" fillId="69" borderId="11" xfId="0" applyFont="1" applyFill="1" applyBorder="1" applyAlignment="1" applyProtection="1">
      <alignment horizontal="center" vertical="center" wrapText="1"/>
      <protection hidden="1"/>
    </xf>
    <xf numFmtId="0" fontId="24" fillId="69" borderId="0" xfId="279" applyFont="1" applyFill="1" applyAlignment="1">
      <alignment vertical="center"/>
    </xf>
    <xf numFmtId="0" fontId="27" fillId="73" borderId="0" xfId="279" applyFont="1" applyFill="1" applyAlignment="1">
      <alignment horizontal="center" vertical="center"/>
    </xf>
    <xf numFmtId="0" fontId="27" fillId="73" borderId="0" xfId="279" applyFont="1" applyFill="1" applyBorder="1" applyAlignment="1">
      <alignment horizontal="center" vertical="center"/>
    </xf>
    <xf numFmtId="49" fontId="94" fillId="69" borderId="0" xfId="0" applyNumberFormat="1" applyFont="1" applyFill="1" applyAlignment="1">
      <alignment horizontal="center" vertical="center"/>
    </xf>
    <xf numFmtId="4" fontId="94" fillId="69" borderId="0" xfId="0" applyNumberFormat="1" applyFont="1" applyFill="1" applyAlignment="1">
      <alignment horizontal="center" vertical="center"/>
    </xf>
    <xf numFmtId="3" fontId="94" fillId="69" borderId="0" xfId="0" applyNumberFormat="1" applyFont="1" applyFill="1" applyAlignment="1">
      <alignment horizontal="center" vertical="center"/>
    </xf>
    <xf numFmtId="0" fontId="94" fillId="69" borderId="0" xfId="0" applyFont="1" applyFill="1" applyBorder="1" applyAlignment="1">
      <alignment horizontal="center" vertical="center"/>
    </xf>
    <xf numFmtId="0" fontId="87" fillId="69" borderId="29" xfId="0" applyFont="1" applyFill="1" applyBorder="1" applyAlignment="1">
      <alignment horizontal="center" vertical="center"/>
    </xf>
    <xf numFmtId="0" fontId="87" fillId="69" borderId="30" xfId="0" applyFont="1" applyFill="1" applyBorder="1" applyAlignment="1">
      <alignment horizontal="center" vertical="center"/>
    </xf>
    <xf numFmtId="49" fontId="87" fillId="69" borderId="30" xfId="0" applyNumberFormat="1" applyFont="1" applyFill="1" applyBorder="1" applyAlignment="1">
      <alignment horizontal="center" vertical="center"/>
    </xf>
    <xf numFmtId="0" fontId="87" fillId="69" borderId="11" xfId="309" applyNumberFormat="1" applyFont="1" applyFill="1" applyBorder="1" applyAlignment="1" applyProtection="1">
      <alignment horizontal="center" vertical="center" wrapText="1"/>
      <protection locked="0" hidden="1"/>
    </xf>
    <xf numFmtId="43" fontId="87" fillId="69" borderId="11" xfId="369" applyFont="1" applyFill="1" applyBorder="1" applyAlignment="1">
      <alignment horizontal="center" vertical="center" wrapText="1"/>
    </xf>
    <xf numFmtId="0" fontId="24" fillId="69" borderId="11" xfId="299" applyFont="1" applyFill="1" applyBorder="1" applyAlignment="1">
      <alignment horizontal="center" vertical="center" wrapText="1"/>
    </xf>
    <xf numFmtId="0" fontId="27" fillId="69" borderId="11" xfId="567" applyFont="1" applyFill="1" applyBorder="1" applyAlignment="1">
      <alignment horizontal="center" vertical="center"/>
    </xf>
    <xf numFmtId="4" fontId="27" fillId="73" borderId="11" xfId="0" applyNumberFormat="1" applyFont="1" applyFill="1" applyBorder="1" applyAlignment="1">
      <alignment horizontal="center" vertical="center"/>
    </xf>
    <xf numFmtId="0" fontId="27" fillId="74" borderId="11" xfId="449" applyNumberFormat="1" applyFont="1" applyFill="1" applyBorder="1" applyAlignment="1" applyProtection="1">
      <alignment horizontal="center" vertical="center"/>
      <protection hidden="1"/>
    </xf>
    <xf numFmtId="0" fontId="24" fillId="69" borderId="11" xfId="567" applyFont="1" applyFill="1" applyBorder="1" applyAlignment="1">
      <alignment horizontal="center" vertical="center" wrapText="1"/>
    </xf>
    <xf numFmtId="0" fontId="24" fillId="69" borderId="11" xfId="279" applyFont="1" applyFill="1" applyBorder="1" applyAlignment="1">
      <alignment horizontal="center" vertical="center"/>
    </xf>
    <xf numFmtId="9" fontId="24" fillId="69" borderId="11" xfId="279" applyNumberFormat="1" applyFont="1" applyFill="1" applyBorder="1" applyAlignment="1">
      <alignment horizontal="center" vertical="center"/>
    </xf>
    <xf numFmtId="167" fontId="24" fillId="69" borderId="11" xfId="571" applyFont="1" applyFill="1" applyBorder="1" applyAlignment="1">
      <alignment vertical="center" wrapText="1"/>
    </xf>
    <xf numFmtId="0" fontId="27" fillId="73" borderId="11" xfId="279" applyFont="1" applyFill="1" applyBorder="1" applyAlignment="1">
      <alignment horizontal="center" vertical="center"/>
    </xf>
    <xf numFmtId="0" fontId="24" fillId="73" borderId="11" xfId="279" applyFont="1" applyFill="1" applyBorder="1" applyAlignment="1">
      <alignment horizontal="center" vertical="center"/>
    </xf>
    <xf numFmtId="0" fontId="24" fillId="73" borderId="11" xfId="279" applyFont="1" applyFill="1" applyBorder="1" applyAlignment="1">
      <alignment horizontal="center" vertical="center" wrapText="1"/>
    </xf>
    <xf numFmtId="0" fontId="27" fillId="73" borderId="11" xfId="279" applyFont="1" applyFill="1" applyBorder="1" applyAlignment="1">
      <alignment horizontal="center" vertical="center" wrapText="1"/>
    </xf>
    <xf numFmtId="0" fontId="24" fillId="69" borderId="11" xfId="0" applyNumberFormat="1" applyFont="1" applyFill="1" applyBorder="1" applyAlignment="1">
      <alignment horizontal="center" vertical="center"/>
    </xf>
    <xf numFmtId="0" fontId="24" fillId="69" borderId="11" xfId="449" applyNumberFormat="1" applyFont="1" applyFill="1" applyBorder="1" applyAlignment="1" applyProtection="1">
      <alignment horizontal="center" vertical="center" wrapText="1"/>
      <protection locked="0" hidden="1"/>
    </xf>
    <xf numFmtId="0" fontId="24" fillId="69" borderId="11" xfId="449" applyNumberFormat="1" applyFont="1" applyFill="1" applyBorder="1" applyAlignment="1" applyProtection="1">
      <alignment horizontal="center" vertical="center"/>
      <protection locked="0" hidden="1"/>
    </xf>
    <xf numFmtId="0" fontId="27" fillId="69" borderId="11" xfId="564" applyFont="1" applyFill="1" applyBorder="1" applyAlignment="1" applyProtection="1">
      <alignment horizontal="center" vertical="center" wrapText="1"/>
    </xf>
    <xf numFmtId="0" fontId="24" fillId="69" borderId="11" xfId="573" applyNumberFormat="1" applyFont="1" applyFill="1" applyBorder="1" applyAlignment="1" applyProtection="1">
      <alignment horizontal="center" vertical="center" wrapText="1"/>
    </xf>
    <xf numFmtId="0" fontId="27" fillId="69" borderId="11" xfId="569" applyFont="1" applyFill="1" applyBorder="1" applyAlignment="1">
      <alignment horizontal="center" vertical="center" wrapText="1"/>
    </xf>
    <xf numFmtId="167" fontId="24" fillId="69" borderId="11" xfId="571" applyFont="1" applyFill="1" applyBorder="1" applyAlignment="1">
      <alignment horizontal="center" vertical="center" wrapText="1"/>
    </xf>
    <xf numFmtId="0" fontId="27" fillId="69" borderId="11" xfId="573" applyNumberFormat="1" applyFont="1" applyFill="1" applyBorder="1" applyAlignment="1" applyProtection="1">
      <alignment horizontal="center" vertical="center" wrapText="1"/>
      <protection hidden="1"/>
    </xf>
    <xf numFmtId="43" fontId="27" fillId="69" borderId="11" xfId="366" applyFont="1" applyFill="1" applyBorder="1" applyAlignment="1" applyProtection="1">
      <alignment horizontal="right" vertical="center"/>
      <protection hidden="1"/>
    </xf>
    <xf numFmtId="43" fontId="27" fillId="69" borderId="11" xfId="366" applyFont="1" applyFill="1" applyBorder="1" applyAlignment="1" applyProtection="1">
      <alignment horizontal="right" vertical="center" wrapText="1"/>
    </xf>
    <xf numFmtId="43" fontId="27" fillId="69" borderId="11" xfId="366" applyFont="1" applyFill="1" applyBorder="1" applyAlignment="1" applyProtection="1">
      <alignment vertical="center" wrapText="1"/>
      <protection hidden="1"/>
    </xf>
    <xf numFmtId="0" fontId="27" fillId="69" borderId="11" xfId="332" applyNumberFormat="1" applyFont="1" applyFill="1" applyBorder="1" applyAlignment="1" applyProtection="1">
      <alignment horizontal="center" vertical="center"/>
      <protection hidden="1"/>
    </xf>
    <xf numFmtId="0" fontId="27" fillId="69" borderId="11" xfId="565" applyNumberFormat="1" applyFont="1" applyFill="1" applyBorder="1" applyAlignment="1" applyProtection="1">
      <alignment horizontal="center" vertical="center"/>
      <protection hidden="1"/>
    </xf>
    <xf numFmtId="43" fontId="27" fillId="69" borderId="11" xfId="366" applyFont="1" applyFill="1" applyBorder="1" applyAlignment="1">
      <alignment horizontal="center" vertical="center" wrapText="1"/>
    </xf>
    <xf numFmtId="0" fontId="24" fillId="69" borderId="11" xfId="332" applyNumberFormat="1" applyFont="1" applyFill="1" applyBorder="1" applyAlignment="1" applyProtection="1">
      <alignment horizontal="center" vertical="center"/>
      <protection hidden="1"/>
    </xf>
    <xf numFmtId="0" fontId="24" fillId="69" borderId="11" xfId="449" applyNumberFormat="1" applyFont="1" applyFill="1" applyBorder="1" applyAlignment="1" applyProtection="1">
      <alignment horizontal="center" vertical="center"/>
      <protection hidden="1"/>
    </xf>
    <xf numFmtId="0" fontId="27" fillId="69" borderId="11" xfId="574" applyFont="1" applyFill="1" applyBorder="1" applyAlignment="1">
      <alignment vertical="center" wrapText="1"/>
    </xf>
    <xf numFmtId="0" fontId="27" fillId="69" borderId="11" xfId="577" applyFont="1" applyFill="1" applyBorder="1" applyAlignment="1" applyProtection="1">
      <alignment horizontal="center" vertical="center" wrapText="1"/>
      <protection hidden="1"/>
    </xf>
    <xf numFmtId="0" fontId="27" fillId="69" borderId="11" xfId="578" applyNumberFormat="1" applyFont="1" applyFill="1" applyBorder="1" applyAlignment="1" applyProtection="1">
      <alignment horizontal="center" vertical="center"/>
      <protection hidden="1"/>
    </xf>
    <xf numFmtId="43" fontId="87" fillId="69" borderId="11" xfId="491" applyFont="1" applyFill="1" applyBorder="1" applyAlignment="1">
      <alignment vertical="center"/>
    </xf>
    <xf numFmtId="0" fontId="27" fillId="69" borderId="11" xfId="449" applyNumberFormat="1" applyFont="1" applyFill="1" applyBorder="1" applyAlignment="1" applyProtection="1">
      <alignment horizontal="center" vertical="center" wrapText="1"/>
    </xf>
    <xf numFmtId="0" fontId="24" fillId="69" borderId="11" xfId="0" applyNumberFormat="1" applyFont="1" applyFill="1" applyBorder="1" applyAlignment="1" applyProtection="1">
      <alignment horizontal="center" vertical="center" wrapText="1"/>
      <protection hidden="1"/>
    </xf>
    <xf numFmtId="0" fontId="24" fillId="69" borderId="11" xfId="579" applyFont="1" applyFill="1" applyBorder="1" applyAlignment="1" applyProtection="1">
      <alignment horizontal="center" vertical="center"/>
    </xf>
    <xf numFmtId="0" fontId="24" fillId="69" borderId="11" xfId="579" applyFont="1" applyFill="1" applyBorder="1" applyAlignment="1" applyProtection="1">
      <alignment horizontal="center" vertical="center" wrapText="1"/>
    </xf>
    <xf numFmtId="0" fontId="27" fillId="69" borderId="11" xfId="500" applyFont="1" applyFill="1" applyBorder="1" applyAlignment="1">
      <alignment horizontal="center" vertical="center" wrapText="1"/>
    </xf>
    <xf numFmtId="9" fontId="27" fillId="73" borderId="11" xfId="279" applyNumberFormat="1" applyFont="1" applyFill="1" applyBorder="1" applyAlignment="1">
      <alignment horizontal="center" vertical="center"/>
    </xf>
    <xf numFmtId="0" fontId="27" fillId="69" borderId="11" xfId="500" applyNumberFormat="1" applyFont="1" applyFill="1" applyBorder="1" applyAlignment="1" applyProtection="1">
      <alignment horizontal="center" vertical="center" wrapText="1"/>
      <protection hidden="1"/>
    </xf>
    <xf numFmtId="0" fontId="27" fillId="69" borderId="11" xfId="331" applyNumberFormat="1" applyFont="1" applyFill="1" applyBorder="1" applyAlignment="1" applyProtection="1">
      <alignment horizontal="center" vertical="center" wrapText="1"/>
      <protection hidden="1"/>
    </xf>
    <xf numFmtId="0" fontId="27" fillId="73" borderId="11" xfId="0" applyFont="1" applyFill="1" applyBorder="1" applyAlignment="1">
      <alignment horizontal="center" vertical="top" wrapText="1"/>
    </xf>
    <xf numFmtId="1" fontId="27" fillId="69" borderId="11" xfId="572" applyNumberFormat="1" applyFont="1" applyFill="1" applyBorder="1" applyAlignment="1" applyProtection="1">
      <alignment horizontal="center" vertical="center"/>
    </xf>
    <xf numFmtId="3" fontId="27" fillId="73" borderId="11" xfId="572" applyNumberFormat="1" applyFont="1" applyFill="1" applyBorder="1" applyAlignment="1" applyProtection="1">
      <alignment horizontal="center" vertical="center"/>
    </xf>
    <xf numFmtId="0" fontId="27" fillId="69" borderId="11" xfId="0" applyFont="1" applyFill="1" applyBorder="1" applyAlignment="1">
      <alignment horizontal="left" vertical="top" wrapText="1"/>
    </xf>
    <xf numFmtId="0" fontId="24" fillId="69" borderId="11" xfId="0" applyFont="1" applyFill="1" applyBorder="1" applyAlignment="1">
      <alignment horizontal="left" vertical="center" wrapText="1"/>
    </xf>
    <xf numFmtId="0" fontId="27" fillId="69" borderId="11" xfId="0" applyFont="1" applyFill="1" applyBorder="1" applyAlignment="1">
      <alignment horizontal="left" wrapText="1"/>
    </xf>
    <xf numFmtId="0" fontId="27" fillId="69" borderId="11" xfId="0" applyFont="1" applyFill="1" applyBorder="1" applyAlignment="1">
      <alignment horizontal="left" vertical="center" wrapText="1"/>
    </xf>
    <xf numFmtId="0" fontId="24" fillId="69" borderId="11" xfId="277" applyNumberFormat="1" applyFont="1" applyFill="1" applyBorder="1" applyAlignment="1">
      <alignment horizontal="center" vertical="center" wrapText="1"/>
    </xf>
    <xf numFmtId="49" fontId="24" fillId="69" borderId="11" xfId="277" applyNumberFormat="1" applyFont="1" applyFill="1" applyBorder="1" applyAlignment="1">
      <alignment horizontal="left" vertical="top" wrapText="1"/>
    </xf>
    <xf numFmtId="1" fontId="24" fillId="69" borderId="11" xfId="497" applyNumberFormat="1" applyFont="1" applyFill="1" applyBorder="1" applyAlignment="1">
      <alignment horizontal="center" vertical="center" wrapText="1"/>
    </xf>
    <xf numFmtId="0" fontId="87" fillId="69" borderId="11" xfId="0" applyFont="1" applyFill="1" applyBorder="1" applyAlignment="1">
      <alignment vertical="justify" wrapText="1"/>
    </xf>
    <xf numFmtId="3" fontId="24" fillId="69" borderId="11" xfId="579" applyNumberFormat="1" applyFont="1" applyFill="1" applyBorder="1" applyAlignment="1" applyProtection="1">
      <alignment horizontal="center" vertical="center" wrapText="1"/>
    </xf>
    <xf numFmtId="0" fontId="93" fillId="69" borderId="0" xfId="0" applyFont="1" applyFill="1" applyBorder="1" applyAlignment="1">
      <alignment horizontal="center" vertical="center"/>
    </xf>
    <xf numFmtId="9" fontId="24" fillId="69" borderId="11" xfId="0" applyNumberFormat="1" applyFont="1" applyFill="1" applyBorder="1" applyAlignment="1">
      <alignment horizontal="center" vertical="center"/>
    </xf>
    <xf numFmtId="165" fontId="24" fillId="69" borderId="11" xfId="0" applyNumberFormat="1" applyFont="1" applyFill="1" applyBorder="1" applyAlignment="1">
      <alignment horizontal="center" vertical="center" wrapText="1"/>
    </xf>
    <xf numFmtId="43" fontId="24" fillId="69" borderId="11" xfId="491" applyFont="1" applyFill="1" applyBorder="1" applyAlignment="1">
      <alignment vertical="center"/>
    </xf>
    <xf numFmtId="0" fontId="27" fillId="69" borderId="11" xfId="308" applyFont="1" applyFill="1" applyBorder="1" applyAlignment="1">
      <alignment horizontal="center" vertical="center" wrapText="1"/>
    </xf>
    <xf numFmtId="49" fontId="24" fillId="69" borderId="11" xfId="580" applyNumberFormat="1" applyFont="1" applyFill="1" applyBorder="1" applyAlignment="1">
      <alignment horizontal="center" vertical="center"/>
    </xf>
    <xf numFmtId="49" fontId="24" fillId="69" borderId="11" xfId="580" applyNumberFormat="1" applyFont="1" applyFill="1" applyBorder="1" applyAlignment="1">
      <alignment horizontal="center" vertical="center" wrapText="1"/>
    </xf>
    <xf numFmtId="0" fontId="27" fillId="69" borderId="11" xfId="308" applyFont="1" applyFill="1" applyBorder="1" applyAlignment="1">
      <alignment horizontal="center" vertical="center" wrapText="1" shrinkToFit="1"/>
    </xf>
    <xf numFmtId="0" fontId="88" fillId="73" borderId="0" xfId="277" applyFont="1" applyFill="1" applyBorder="1" applyAlignment="1">
      <alignment horizontal="center" vertical="center"/>
    </xf>
    <xf numFmtId="0" fontId="94" fillId="69" borderId="0" xfId="0" applyFont="1" applyFill="1" applyAlignment="1">
      <alignment horizontal="center" vertical="center"/>
    </xf>
    <xf numFmtId="0" fontId="24" fillId="69" borderId="11" xfId="580" applyNumberFormat="1" applyFont="1" applyFill="1" applyBorder="1" applyAlignment="1">
      <alignment horizontal="center" vertical="center"/>
    </xf>
    <xf numFmtId="0" fontId="24" fillId="69" borderId="11" xfId="571" applyNumberFormat="1" applyFont="1" applyFill="1" applyBorder="1" applyAlignment="1">
      <alignment horizontal="center" vertical="center" wrapText="1"/>
    </xf>
    <xf numFmtId="3" fontId="24" fillId="69" borderId="11" xfId="0" applyNumberFormat="1" applyFont="1" applyFill="1" applyBorder="1" applyAlignment="1">
      <alignment horizontal="center" vertical="center" wrapText="1"/>
    </xf>
    <xf numFmtId="49" fontId="27" fillId="73" borderId="11" xfId="491" applyNumberFormat="1" applyFont="1" applyFill="1" applyBorder="1" applyAlignment="1" applyProtection="1">
      <alignment horizontal="center" vertical="center"/>
    </xf>
    <xf numFmtId="49" fontId="27" fillId="73" borderId="11" xfId="491" applyNumberFormat="1" applyFont="1" applyFill="1" applyBorder="1" applyAlignment="1" applyProtection="1">
      <alignment horizontal="center" vertical="center" wrapText="1"/>
    </xf>
    <xf numFmtId="0" fontId="87" fillId="69" borderId="11" xfId="364" applyNumberFormat="1" applyFont="1" applyFill="1" applyBorder="1" applyAlignment="1">
      <alignment horizontal="center" vertical="center" wrapText="1"/>
    </xf>
    <xf numFmtId="0" fontId="27" fillId="73" borderId="11" xfId="491" applyNumberFormat="1" applyFont="1" applyFill="1" applyBorder="1" applyAlignment="1" applyProtection="1">
      <alignment horizontal="center" vertical="center" wrapText="1"/>
    </xf>
    <xf numFmtId="0" fontId="95" fillId="73" borderId="0" xfId="277" applyFont="1" applyFill="1" applyBorder="1" applyAlignment="1">
      <alignment horizontal="center" vertical="center"/>
    </xf>
    <xf numFmtId="0" fontId="27" fillId="69" borderId="11" xfId="581" applyFont="1" applyFill="1" applyBorder="1" applyAlignment="1">
      <alignment horizontal="center" vertical="center" wrapText="1"/>
    </xf>
    <xf numFmtId="0" fontId="24" fillId="69" borderId="11" xfId="582" applyFont="1" applyFill="1" applyBorder="1" applyAlignment="1">
      <alignment horizontal="center" vertical="center" wrapText="1"/>
    </xf>
    <xf numFmtId="0" fontId="24" fillId="69" borderId="0" xfId="500" applyFont="1" applyFill="1" applyAlignment="1">
      <alignment horizontal="center" vertical="center" wrapText="1"/>
    </xf>
    <xf numFmtId="0" fontId="24" fillId="69" borderId="11" xfId="570" applyFont="1" applyFill="1" applyBorder="1" applyAlignment="1">
      <alignment horizontal="center" vertical="center" wrapText="1"/>
    </xf>
    <xf numFmtId="49" fontId="24" fillId="69" borderId="11" xfId="564" applyNumberFormat="1" applyFont="1" applyFill="1" applyBorder="1" applyAlignment="1">
      <alignment horizontal="center" vertical="center" wrapText="1"/>
    </xf>
    <xf numFmtId="0" fontId="24" fillId="69" borderId="37" xfId="582" applyFont="1" applyFill="1" applyBorder="1" applyAlignment="1">
      <alignment horizontal="center" vertical="center" wrapText="1"/>
    </xf>
    <xf numFmtId="0" fontId="24" fillId="69" borderId="11" xfId="564" applyFont="1" applyFill="1" applyBorder="1" applyAlignment="1">
      <alignment horizontal="center" vertical="center"/>
    </xf>
    <xf numFmtId="0" fontId="27" fillId="69" borderId="11" xfId="564" applyFont="1" applyFill="1" applyBorder="1" applyAlignment="1">
      <alignment horizontal="center" vertical="center" wrapText="1"/>
    </xf>
    <xf numFmtId="0" fontId="27" fillId="69" borderId="11" xfId="0" applyFont="1" applyFill="1" applyBorder="1" applyAlignment="1" applyProtection="1">
      <alignment horizontal="center" vertical="center" wrapText="1"/>
    </xf>
    <xf numFmtId="0" fontId="24" fillId="69" borderId="11" xfId="0" applyNumberFormat="1" applyFont="1" applyFill="1" applyBorder="1" applyAlignment="1">
      <alignment horizontal="center" vertical="center" wrapText="1"/>
    </xf>
    <xf numFmtId="165" fontId="24" fillId="69" borderId="11" xfId="491" applyNumberFormat="1" applyFont="1" applyFill="1" applyBorder="1" applyAlignment="1">
      <alignment vertical="center"/>
    </xf>
    <xf numFmtId="0" fontId="85" fillId="69" borderId="11" xfId="277" applyFont="1" applyFill="1" applyBorder="1" applyAlignment="1">
      <alignment horizontal="center" vertical="center"/>
    </xf>
    <xf numFmtId="3" fontId="87" fillId="69" borderId="11" xfId="364" applyNumberFormat="1" applyFont="1" applyFill="1" applyBorder="1" applyAlignment="1">
      <alignment vertical="center" wrapText="1"/>
    </xf>
    <xf numFmtId="43" fontId="24" fillId="69" borderId="11" xfId="491" applyFont="1" applyFill="1" applyBorder="1" applyAlignment="1">
      <alignment vertical="center" wrapText="1"/>
    </xf>
    <xf numFmtId="43" fontId="27" fillId="73" borderId="11" xfId="491" applyFont="1" applyFill="1" applyBorder="1" applyAlignment="1" applyProtection="1">
      <alignment vertical="center" wrapText="1"/>
    </xf>
    <xf numFmtId="43" fontId="27" fillId="69" borderId="11" xfId="364" applyFont="1" applyFill="1" applyBorder="1" applyAlignment="1">
      <alignment vertical="center" wrapText="1"/>
    </xf>
    <xf numFmtId="4" fontId="87" fillId="69" borderId="11" xfId="0" applyNumberFormat="1" applyFont="1" applyFill="1" applyBorder="1" applyAlignment="1">
      <alignment vertical="center"/>
    </xf>
    <xf numFmtId="49" fontId="27" fillId="69" borderId="11" xfId="0" applyNumberFormat="1" applyFont="1" applyFill="1" applyBorder="1" applyAlignment="1">
      <alignment horizontal="center" vertical="center" wrapText="1"/>
    </xf>
    <xf numFmtId="49" fontId="27" fillId="69" borderId="11" xfId="562" applyNumberFormat="1" applyFont="1" applyFill="1" applyBorder="1" applyAlignment="1">
      <alignment horizontal="center" vertical="center" wrapText="1"/>
    </xf>
    <xf numFmtId="200" fontId="87" fillId="69" borderId="11" xfId="0" applyNumberFormat="1" applyFont="1" applyFill="1" applyBorder="1" applyAlignment="1">
      <alignment horizontal="center" vertical="center"/>
    </xf>
    <xf numFmtId="49" fontId="27" fillId="69" borderId="11" xfId="581" applyNumberFormat="1" applyFont="1" applyFill="1" applyBorder="1" applyAlignment="1">
      <alignment horizontal="center" vertical="center" wrapText="1"/>
    </xf>
    <xf numFmtId="0" fontId="27" fillId="73" borderId="11" xfId="449" applyNumberFormat="1" applyFont="1" applyFill="1" applyBorder="1" applyAlignment="1" applyProtection="1">
      <alignment horizontal="center" vertical="center"/>
      <protection hidden="1"/>
    </xf>
    <xf numFmtId="0" fontId="87" fillId="73" borderId="11" xfId="0" applyFont="1" applyFill="1" applyBorder="1" applyAlignment="1">
      <alignment horizontal="center" vertical="center"/>
    </xf>
    <xf numFmtId="43" fontId="24" fillId="73" borderId="11" xfId="491" applyFont="1" applyFill="1" applyBorder="1" applyAlignment="1">
      <alignment horizontal="center" vertical="center"/>
    </xf>
    <xf numFmtId="165" fontId="27" fillId="73" borderId="11" xfId="0" applyNumberFormat="1" applyFont="1" applyFill="1" applyBorder="1" applyAlignment="1">
      <alignment horizontal="center" vertical="center"/>
    </xf>
    <xf numFmtId="0" fontId="27" fillId="69" borderId="11" xfId="299" applyFont="1" applyFill="1" applyBorder="1" applyAlignment="1">
      <alignment horizontal="center" vertical="center"/>
    </xf>
    <xf numFmtId="43" fontId="27" fillId="69" borderId="11" xfId="364" applyFont="1" applyFill="1" applyBorder="1" applyAlignment="1">
      <alignment horizontal="center" vertical="center" wrapText="1"/>
    </xf>
    <xf numFmtId="4" fontId="27" fillId="69" borderId="11" xfId="364" applyNumberFormat="1" applyFont="1" applyFill="1" applyBorder="1" applyAlignment="1">
      <alignment vertical="center" wrapText="1"/>
    </xf>
    <xf numFmtId="4" fontId="27" fillId="69" borderId="11" xfId="364" applyNumberFormat="1" applyFont="1" applyFill="1" applyBorder="1" applyAlignment="1">
      <alignment horizontal="center" vertical="center" wrapText="1"/>
    </xf>
    <xf numFmtId="49" fontId="27" fillId="69" borderId="11" xfId="569" applyNumberFormat="1" applyFont="1" applyFill="1" applyBorder="1" applyAlignment="1">
      <alignment horizontal="center" vertical="center" wrapText="1"/>
    </xf>
    <xf numFmtId="0" fontId="96" fillId="69" borderId="0" xfId="0" applyFont="1" applyFill="1" applyAlignment="1">
      <alignment horizontal="center" vertical="center"/>
    </xf>
    <xf numFmtId="0" fontId="96" fillId="70" borderId="11" xfId="0" applyFont="1" applyFill="1" applyBorder="1" applyAlignment="1">
      <alignment horizontal="center" vertical="center"/>
    </xf>
    <xf numFmtId="0" fontId="97" fillId="71" borderId="11" xfId="277" applyFont="1" applyFill="1" applyBorder="1" applyAlignment="1">
      <alignment horizontal="center" vertical="center" wrapText="1"/>
    </xf>
    <xf numFmtId="0" fontId="96" fillId="70" borderId="11" xfId="0" applyFont="1" applyFill="1" applyBorder="1" applyAlignment="1">
      <alignment horizontal="center" vertical="center" wrapText="1"/>
    </xf>
    <xf numFmtId="0" fontId="96" fillId="71" borderId="11" xfId="565" applyNumberFormat="1" applyFont="1" applyFill="1" applyBorder="1" applyAlignment="1" applyProtection="1">
      <alignment horizontal="center" vertical="center" wrapText="1"/>
      <protection hidden="1"/>
    </xf>
    <xf numFmtId="0" fontId="98" fillId="71" borderId="11" xfId="565" applyNumberFormat="1" applyFont="1" applyFill="1" applyBorder="1" applyAlignment="1" applyProtection="1">
      <alignment horizontal="center" vertical="center" wrapText="1"/>
      <protection hidden="1"/>
    </xf>
    <xf numFmtId="4" fontId="96" fillId="71" borderId="11" xfId="362" applyNumberFormat="1" applyFont="1" applyFill="1" applyBorder="1" applyAlignment="1" applyProtection="1">
      <alignment horizontal="right" vertical="center" wrapText="1"/>
    </xf>
    <xf numFmtId="165" fontId="96" fillId="70" borderId="11" xfId="0" applyNumberFormat="1" applyFont="1" applyFill="1" applyBorder="1" applyAlignment="1">
      <alignment horizontal="center" vertical="center" wrapText="1"/>
    </xf>
    <xf numFmtId="43" fontId="96" fillId="70" borderId="11" xfId="491" applyFont="1" applyFill="1" applyBorder="1" applyAlignment="1">
      <alignment vertical="center"/>
    </xf>
    <xf numFmtId="0" fontId="93" fillId="70" borderId="11" xfId="0" applyFont="1" applyFill="1" applyBorder="1" applyAlignment="1">
      <alignment horizontal="center" vertical="center"/>
    </xf>
    <xf numFmtId="49" fontId="93" fillId="70" borderId="11" xfId="0" applyNumberFormat="1" applyFont="1" applyFill="1" applyBorder="1" applyAlignment="1">
      <alignment horizontal="center" vertical="center"/>
    </xf>
    <xf numFmtId="4" fontId="93" fillId="70" borderId="11" xfId="0" applyNumberFormat="1" applyFont="1" applyFill="1" applyBorder="1" applyAlignment="1">
      <alignment horizontal="center" vertical="center"/>
    </xf>
    <xf numFmtId="3" fontId="93" fillId="70" borderId="11" xfId="0" applyNumberFormat="1" applyFont="1" applyFill="1" applyBorder="1" applyAlignment="1">
      <alignment horizontal="center" vertical="center"/>
    </xf>
    <xf numFmtId="0" fontId="93" fillId="69" borderId="0" xfId="0" applyFont="1" applyFill="1" applyAlignment="1">
      <alignment vertical="center"/>
    </xf>
    <xf numFmtId="0" fontId="87" fillId="69" borderId="11" xfId="0" applyNumberFormat="1" applyFont="1" applyFill="1" applyBorder="1" applyAlignment="1">
      <alignment horizontal="center" vertical="center" wrapText="1"/>
    </xf>
    <xf numFmtId="0" fontId="87" fillId="69" borderId="11" xfId="369" applyNumberFormat="1" applyFont="1" applyFill="1" applyBorder="1" applyAlignment="1">
      <alignment horizontal="center" vertical="center" wrapText="1"/>
    </xf>
    <xf numFmtId="4" fontId="87" fillId="69" borderId="11" xfId="309" applyNumberFormat="1" applyFont="1" applyFill="1" applyBorder="1" applyAlignment="1" applyProtection="1">
      <alignment horizontal="center" vertical="center" wrapText="1"/>
      <protection hidden="1"/>
    </xf>
    <xf numFmtId="49" fontId="24" fillId="69" borderId="11" xfId="277" applyNumberFormat="1" applyFont="1" applyFill="1" applyBorder="1" applyAlignment="1">
      <alignment horizontal="center" vertical="center"/>
    </xf>
    <xf numFmtId="0" fontId="94" fillId="69" borderId="0" xfId="0" applyFont="1" applyFill="1" applyAlignment="1">
      <alignment vertical="center"/>
    </xf>
    <xf numFmtId="0" fontId="87" fillId="69" borderId="0" xfId="0" applyFont="1" applyFill="1" applyBorder="1" applyAlignment="1">
      <alignment vertical="center" wrapText="1"/>
    </xf>
    <xf numFmtId="0" fontId="95" fillId="73" borderId="0" xfId="277" applyFont="1" applyFill="1" applyBorder="1" applyAlignment="1">
      <alignment vertical="center"/>
    </xf>
    <xf numFmtId="0" fontId="88" fillId="73" borderId="0" xfId="277" applyFont="1" applyFill="1" applyBorder="1" applyAlignment="1">
      <alignment vertical="center"/>
    </xf>
    <xf numFmtId="0" fontId="87" fillId="73" borderId="0" xfId="277" applyFont="1" applyFill="1" applyBorder="1" applyAlignment="1">
      <alignment vertical="center"/>
    </xf>
    <xf numFmtId="0" fontId="87" fillId="69" borderId="11" xfId="277" applyFont="1" applyFill="1" applyBorder="1" applyAlignment="1">
      <alignment vertical="center" wrapText="1"/>
    </xf>
    <xf numFmtId="0" fontId="87" fillId="69" borderId="11" xfId="0" applyFont="1" applyFill="1" applyBorder="1" applyAlignment="1">
      <alignment vertical="center" wrapText="1"/>
    </xf>
    <xf numFmtId="0" fontId="87" fillId="69" borderId="11" xfId="0" applyFont="1" applyFill="1" applyBorder="1" applyAlignment="1">
      <alignment vertical="center"/>
    </xf>
    <xf numFmtId="0" fontId="24" fillId="69" borderId="11" xfId="277" applyFont="1" applyFill="1" applyBorder="1" applyAlignment="1">
      <alignment vertical="center" wrapText="1"/>
    </xf>
    <xf numFmtId="0" fontId="24" fillId="69" borderId="11" xfId="279" applyFont="1" applyFill="1" applyBorder="1" applyAlignment="1">
      <alignment vertical="center" wrapText="1"/>
    </xf>
    <xf numFmtId="0" fontId="27" fillId="73" borderId="11" xfId="279" applyFont="1" applyFill="1" applyBorder="1" applyAlignment="1">
      <alignment vertical="center" wrapText="1"/>
    </xf>
    <xf numFmtId="0" fontId="27" fillId="73" borderId="11" xfId="277" applyFont="1" applyFill="1" applyBorder="1" applyAlignment="1">
      <alignment vertical="center" wrapText="1"/>
    </xf>
    <xf numFmtId="0" fontId="27" fillId="69" borderId="11" xfId="0" applyFont="1" applyFill="1" applyBorder="1" applyAlignment="1" applyProtection="1">
      <alignment vertical="center" wrapText="1"/>
      <protection locked="0"/>
    </xf>
    <xf numFmtId="0" fontId="27" fillId="73" borderId="11" xfId="277" applyFont="1" applyFill="1" applyBorder="1" applyAlignment="1">
      <alignment vertical="center"/>
    </xf>
    <xf numFmtId="0" fontId="96" fillId="70" borderId="11" xfId="277" applyFont="1" applyFill="1" applyBorder="1" applyAlignment="1">
      <alignment vertical="center" wrapText="1"/>
    </xf>
    <xf numFmtId="0" fontId="27" fillId="69" borderId="11" xfId="0" applyFont="1" applyFill="1" applyBorder="1" applyAlignment="1">
      <alignment vertical="center" wrapText="1"/>
    </xf>
    <xf numFmtId="0" fontId="24" fillId="73" borderId="11" xfId="277" applyFont="1" applyFill="1" applyBorder="1" applyAlignment="1">
      <alignment vertical="center" wrapText="1"/>
    </xf>
    <xf numFmtId="0" fontId="24" fillId="69" borderId="11" xfId="289" applyFont="1" applyFill="1" applyBorder="1" applyAlignment="1">
      <alignment vertical="center" wrapText="1"/>
    </xf>
    <xf numFmtId="0" fontId="93" fillId="70" borderId="11" xfId="0" applyFont="1" applyFill="1" applyBorder="1" applyAlignment="1">
      <alignment vertical="center"/>
    </xf>
    <xf numFmtId="0" fontId="87" fillId="69" borderId="0" xfId="0" applyFont="1" applyFill="1" applyAlignment="1">
      <alignment vertical="center"/>
    </xf>
    <xf numFmtId="0" fontId="24" fillId="69" borderId="11" xfId="0" applyFont="1" applyFill="1" applyBorder="1" applyAlignment="1">
      <alignment vertical="center" wrapText="1"/>
    </xf>
    <xf numFmtId="0" fontId="24" fillId="69" borderId="11" xfId="0" applyFont="1" applyFill="1" applyBorder="1" applyAlignment="1" applyProtection="1">
      <alignment vertical="center" wrapText="1"/>
      <protection locked="0"/>
    </xf>
    <xf numFmtId="43" fontId="27" fillId="69" borderId="11" xfId="364" applyFont="1" applyFill="1" applyBorder="1" applyAlignment="1">
      <alignment horizontal="right" vertical="center" wrapText="1"/>
    </xf>
    <xf numFmtId="3" fontId="87" fillId="69" borderId="11" xfId="364" applyNumberFormat="1" applyFont="1" applyFill="1" applyBorder="1" applyAlignment="1">
      <alignment horizontal="right" vertical="center" wrapText="1"/>
    </xf>
    <xf numFmtId="4" fontId="87" fillId="69" borderId="11" xfId="0" applyNumberFormat="1" applyFont="1" applyFill="1" applyBorder="1" applyAlignment="1">
      <alignment horizontal="right" vertical="center"/>
    </xf>
    <xf numFmtId="0" fontId="27" fillId="69" borderId="11" xfId="309" applyNumberFormat="1" applyFont="1" applyFill="1" applyBorder="1" applyAlignment="1" applyProtection="1">
      <alignment horizontal="center" vertical="center" wrapText="1"/>
      <protection hidden="1"/>
    </xf>
    <xf numFmtId="2" fontId="87" fillId="69" borderId="11" xfId="0" applyNumberFormat="1" applyFont="1" applyFill="1" applyBorder="1" applyAlignment="1">
      <alignment horizontal="right" vertical="center"/>
    </xf>
    <xf numFmtId="43" fontId="87" fillId="69" borderId="11" xfId="0" applyNumberFormat="1" applyFont="1" applyFill="1" applyBorder="1" applyAlignment="1">
      <alignment horizontal="right" vertical="center" wrapText="1"/>
    </xf>
    <xf numFmtId="0" fontId="27" fillId="73" borderId="38" xfId="0" applyFont="1" applyFill="1" applyBorder="1" applyAlignment="1">
      <alignment horizontal="center" vertical="center" wrapText="1"/>
    </xf>
    <xf numFmtId="0" fontId="87" fillId="69" borderId="0" xfId="0" applyFont="1" applyFill="1" applyAlignment="1">
      <alignment wrapText="1"/>
    </xf>
    <xf numFmtId="43" fontId="27" fillId="73" borderId="11" xfId="491" applyFont="1" applyFill="1" applyBorder="1" applyAlignment="1" applyProtection="1">
      <alignment horizontal="right" vertical="center" wrapText="1"/>
    </xf>
    <xf numFmtId="0" fontId="93" fillId="69" borderId="0" xfId="0" applyFont="1" applyFill="1" applyAlignment="1">
      <alignment horizontal="center" vertical="center"/>
    </xf>
    <xf numFmtId="0" fontId="87" fillId="69" borderId="0" xfId="0" applyFont="1" applyFill="1" applyAlignment="1">
      <alignment horizontal="center" vertical="center"/>
    </xf>
    <xf numFmtId="0" fontId="96" fillId="70" borderId="11" xfId="0" applyFont="1" applyFill="1" applyBorder="1" applyAlignment="1">
      <alignment horizontal="left" vertical="center"/>
    </xf>
    <xf numFmtId="0" fontId="87" fillId="69" borderId="11" xfId="551" applyFont="1" applyFill="1" applyBorder="1" applyAlignment="1">
      <alignment horizontal="center" vertical="center" wrapText="1"/>
    </xf>
    <xf numFmtId="0" fontId="87" fillId="69" borderId="11" xfId="553" applyFont="1" applyFill="1" applyBorder="1" applyAlignment="1">
      <alignment horizontal="center" vertical="center" wrapText="1"/>
    </xf>
    <xf numFmtId="4" fontId="87" fillId="69" borderId="11" xfId="307" applyNumberFormat="1" applyFont="1" applyFill="1" applyBorder="1" applyAlignment="1" applyProtection="1">
      <alignment horizontal="center" vertical="center"/>
    </xf>
    <xf numFmtId="49" fontId="24" fillId="69" borderId="11" xfId="1" applyNumberFormat="1" applyFont="1" applyFill="1" applyBorder="1" applyAlignment="1">
      <alignment horizontal="center" vertical="center"/>
    </xf>
    <xf numFmtId="49" fontId="24" fillId="69" borderId="11" xfId="1" applyNumberFormat="1" applyFont="1" applyFill="1" applyBorder="1" applyAlignment="1">
      <alignment horizontal="center" vertical="center" wrapText="1"/>
    </xf>
    <xf numFmtId="0" fontId="87" fillId="69" borderId="11" xfId="508" applyFont="1" applyFill="1" applyBorder="1" applyAlignment="1">
      <alignment horizontal="center" vertical="center"/>
    </xf>
    <xf numFmtId="0" fontId="24" fillId="69" borderId="11" xfId="565" applyNumberFormat="1" applyFont="1" applyFill="1" applyBorder="1" applyAlignment="1" applyProtection="1">
      <alignment horizontal="center" vertical="center" wrapText="1" shrinkToFit="1"/>
      <protection hidden="1"/>
    </xf>
    <xf numFmtId="1" fontId="87" fillId="69" borderId="11" xfId="0" applyNumberFormat="1" applyFont="1" applyFill="1" applyBorder="1" applyAlignment="1">
      <alignment horizontal="center" vertical="center" wrapText="1"/>
    </xf>
    <xf numFmtId="0" fontId="24" fillId="69" borderId="11" xfId="0" applyNumberFormat="1" applyFont="1" applyFill="1" applyBorder="1" applyAlignment="1" applyProtection="1">
      <alignment horizontal="center" vertical="center"/>
      <protection hidden="1"/>
    </xf>
    <xf numFmtId="1" fontId="24" fillId="69" borderId="11" xfId="560" applyNumberFormat="1" applyFont="1" applyFill="1" applyBorder="1" applyAlignment="1" applyProtection="1">
      <alignment horizontal="center" vertical="center" wrapText="1"/>
    </xf>
    <xf numFmtId="4" fontId="87" fillId="69" borderId="11" xfId="364" applyNumberFormat="1" applyFont="1" applyFill="1" applyBorder="1" applyAlignment="1">
      <alignment horizontal="right" vertical="center" wrapText="1"/>
    </xf>
    <xf numFmtId="0" fontId="24" fillId="69" borderId="11" xfId="581" applyFont="1" applyFill="1" applyBorder="1" applyAlignment="1">
      <alignment horizontal="center" vertical="center" wrapText="1"/>
    </xf>
    <xf numFmtId="0" fontId="87" fillId="69" borderId="11" xfId="581" applyFont="1" applyFill="1" applyBorder="1" applyAlignment="1" applyProtection="1">
      <alignment horizontal="center" vertical="center" wrapText="1"/>
    </xf>
    <xf numFmtId="0" fontId="27" fillId="69" borderId="11" xfId="581" applyFont="1" applyFill="1" applyBorder="1" applyAlignment="1" applyProtection="1">
      <alignment horizontal="center" vertical="center" wrapText="1"/>
    </xf>
    <xf numFmtId="49" fontId="24" fillId="69" borderId="11" xfId="0" applyNumberFormat="1" applyFont="1" applyFill="1" applyBorder="1" applyAlignment="1">
      <alignment horizontal="center" vertical="center"/>
    </xf>
    <xf numFmtId="43" fontId="24" fillId="69" borderId="11" xfId="491" applyFont="1" applyFill="1" applyBorder="1" applyAlignment="1">
      <alignment horizontal="right" vertical="center"/>
    </xf>
    <xf numFmtId="14" fontId="27" fillId="69" borderId="11" xfId="0" applyNumberFormat="1" applyFont="1" applyFill="1" applyBorder="1" applyAlignment="1">
      <alignment horizontal="center" vertical="center" wrapText="1"/>
    </xf>
    <xf numFmtId="43" fontId="87" fillId="69" borderId="11" xfId="491" applyFont="1" applyFill="1" applyBorder="1" applyAlignment="1">
      <alignment vertical="center" wrapText="1"/>
    </xf>
    <xf numFmtId="49" fontId="27" fillId="69" borderId="11" xfId="525" applyNumberFormat="1" applyFont="1" applyFill="1" applyBorder="1" applyAlignment="1">
      <alignment horizontal="center" vertical="center" wrapText="1"/>
    </xf>
    <xf numFmtId="0" fontId="27" fillId="69" borderId="37" xfId="0" applyFont="1" applyFill="1" applyBorder="1" applyAlignment="1">
      <alignment horizontal="center" vertical="center" wrapText="1"/>
    </xf>
    <xf numFmtId="49" fontId="24" fillId="69" borderId="11" xfId="308" applyNumberFormat="1" applyFont="1" applyFill="1" applyBorder="1" applyAlignment="1">
      <alignment horizontal="center" vertical="center"/>
    </xf>
    <xf numFmtId="0" fontId="24" fillId="69" borderId="11" xfId="308" applyFont="1" applyFill="1" applyBorder="1" applyAlignment="1">
      <alignment horizontal="center" vertical="center" wrapText="1"/>
    </xf>
    <xf numFmtId="49" fontId="24" fillId="69" borderId="11" xfId="0" applyNumberFormat="1" applyFont="1" applyFill="1" applyBorder="1" applyAlignment="1" applyProtection="1">
      <alignment horizontal="center" vertical="center" wrapText="1"/>
    </xf>
    <xf numFmtId="0" fontId="87" fillId="69" borderId="0" xfId="0" applyFont="1" applyFill="1" applyAlignment="1">
      <alignment horizontal="center" vertical="center" wrapText="1"/>
    </xf>
    <xf numFmtId="0" fontId="24" fillId="69" borderId="11" xfId="0" applyFont="1" applyFill="1" applyBorder="1" applyAlignment="1" applyProtection="1">
      <alignment horizontal="center" vertical="center" wrapText="1"/>
      <protection locked="0"/>
    </xf>
    <xf numFmtId="202" fontId="24" fillId="69" borderId="11" xfId="0" applyNumberFormat="1" applyFont="1" applyFill="1" applyBorder="1" applyAlignment="1">
      <alignment horizontal="center" vertical="center"/>
    </xf>
    <xf numFmtId="3" fontId="24" fillId="69" borderId="11" xfId="0" applyNumberFormat="1" applyFont="1" applyFill="1" applyBorder="1" applyAlignment="1" applyProtection="1">
      <alignment horizontal="center" vertical="center" wrapText="1"/>
      <protection locked="0"/>
    </xf>
    <xf numFmtId="202" fontId="24" fillId="69" borderId="11" xfId="0" applyNumberFormat="1" applyFont="1" applyFill="1" applyBorder="1" applyAlignment="1">
      <alignment horizontal="center" vertical="center" wrapText="1"/>
    </xf>
    <xf numFmtId="0" fontId="87" fillId="69" borderId="11" xfId="0" applyFont="1" applyFill="1" applyBorder="1" applyAlignment="1">
      <alignment wrapText="1"/>
    </xf>
    <xf numFmtId="49" fontId="24" fillId="69" borderId="37" xfId="0" applyNumberFormat="1" applyFont="1" applyFill="1" applyBorder="1" applyAlignment="1" applyProtection="1">
      <alignment horizontal="center" vertical="center" wrapText="1"/>
    </xf>
    <xf numFmtId="0" fontId="87" fillId="69" borderId="11" xfId="0" applyFont="1" applyFill="1" applyBorder="1" applyAlignment="1">
      <alignment horizontal="justify" vertical="center"/>
    </xf>
    <xf numFmtId="49" fontId="24" fillId="69" borderId="40" xfId="0" applyNumberFormat="1" applyFont="1" applyFill="1" applyBorder="1" applyAlignment="1" applyProtection="1">
      <alignment horizontal="center" vertical="center" wrapText="1"/>
    </xf>
    <xf numFmtId="0" fontId="24" fillId="69" borderId="11" xfId="0" applyFont="1" applyFill="1" applyBorder="1" applyAlignment="1">
      <alignment vertical="center"/>
    </xf>
    <xf numFmtId="0" fontId="93" fillId="73" borderId="0" xfId="277" applyFont="1" applyFill="1" applyBorder="1" applyAlignment="1">
      <alignment vertical="center"/>
    </xf>
    <xf numFmtId="0" fontId="93" fillId="72" borderId="11" xfId="0" applyFont="1" applyFill="1" applyBorder="1" applyAlignment="1">
      <alignment horizontal="center" vertical="center"/>
    </xf>
    <xf numFmtId="49" fontId="93" fillId="72" borderId="11" xfId="0" applyNumberFormat="1" applyFont="1" applyFill="1" applyBorder="1" applyAlignment="1">
      <alignment horizontal="center" vertical="center"/>
    </xf>
    <xf numFmtId="0" fontId="93" fillId="72" borderId="11" xfId="0" applyFont="1" applyFill="1" applyBorder="1" applyAlignment="1">
      <alignment vertical="center"/>
    </xf>
    <xf numFmtId="4" fontId="93" fillId="72" borderId="11" xfId="0" applyNumberFormat="1" applyFont="1" applyFill="1" applyBorder="1" applyAlignment="1">
      <alignment horizontal="center" vertical="center"/>
    </xf>
    <xf numFmtId="3" fontId="93" fillId="72" borderId="11" xfId="0" applyNumberFormat="1" applyFont="1" applyFill="1" applyBorder="1" applyAlignment="1">
      <alignment horizontal="center" vertical="center"/>
    </xf>
    <xf numFmtId="0" fontId="87" fillId="69" borderId="20" xfId="38" applyFont="1" applyFill="1" applyBorder="1" applyAlignment="1">
      <alignment horizontal="center" vertical="center"/>
    </xf>
    <xf numFmtId="0" fontId="93" fillId="73" borderId="0" xfId="277" applyFont="1" applyFill="1" applyBorder="1" applyAlignment="1">
      <alignment horizontal="left" vertical="center"/>
    </xf>
    <xf numFmtId="0" fontId="87" fillId="69" borderId="0" xfId="0" applyFont="1" applyFill="1" applyAlignment="1">
      <alignment horizontal="center" vertical="center"/>
    </xf>
    <xf numFmtId="0" fontId="0" fillId="69" borderId="11" xfId="0" applyFill="1" applyBorder="1"/>
    <xf numFmtId="9" fontId="27" fillId="73" borderId="38" xfId="277" applyNumberFormat="1" applyFont="1" applyFill="1" applyBorder="1" applyAlignment="1">
      <alignment horizontal="center" vertical="center"/>
    </xf>
    <xf numFmtId="197" fontId="87" fillId="69" borderId="11" xfId="449" applyNumberFormat="1" applyFont="1" applyFill="1" applyBorder="1" applyAlignment="1" applyProtection="1">
      <alignment horizontal="center" vertical="center"/>
      <protection hidden="1"/>
    </xf>
    <xf numFmtId="49" fontId="27" fillId="73" borderId="11" xfId="491" applyNumberFormat="1" applyFont="1" applyFill="1" applyBorder="1" applyAlignment="1" applyProtection="1">
      <alignment horizontal="right" vertical="center" wrapText="1"/>
    </xf>
    <xf numFmtId="0" fontId="87" fillId="69" borderId="0" xfId="0" applyFont="1" applyFill="1" applyAlignment="1">
      <alignment horizontal="center" vertical="center"/>
    </xf>
    <xf numFmtId="0" fontId="93" fillId="73" borderId="0" xfId="277" applyFont="1" applyFill="1" applyBorder="1" applyAlignment="1">
      <alignment horizontal="left" vertical="center"/>
    </xf>
    <xf numFmtId="0" fontId="0" fillId="69" borderId="11" xfId="0" applyFont="1" applyFill="1" applyBorder="1"/>
    <xf numFmtId="0" fontId="87" fillId="69" borderId="0" xfId="0" applyFont="1" applyFill="1" applyAlignment="1">
      <alignment horizontal="center" vertical="center"/>
    </xf>
    <xf numFmtId="49" fontId="24" fillId="69" borderId="11" xfId="571" applyNumberFormat="1" applyFont="1" applyFill="1" applyBorder="1" applyAlignment="1">
      <alignment horizontal="center" vertical="center" wrapText="1"/>
    </xf>
    <xf numFmtId="49" fontId="24" fillId="69" borderId="11" xfId="491" applyNumberFormat="1" applyFont="1" applyFill="1" applyBorder="1" applyAlignment="1">
      <alignment horizontal="center" vertical="center"/>
    </xf>
    <xf numFmtId="3" fontId="87" fillId="69" borderId="11" xfId="0" applyNumberFormat="1" applyFont="1" applyFill="1" applyBorder="1" applyAlignment="1">
      <alignment horizontal="right" vertical="center"/>
    </xf>
    <xf numFmtId="9" fontId="24" fillId="69" borderId="11" xfId="0" applyNumberFormat="1" applyFont="1" applyFill="1" applyBorder="1" applyAlignment="1">
      <alignment horizontal="center" vertical="center" wrapText="1"/>
    </xf>
    <xf numFmtId="43" fontId="27" fillId="73" borderId="11" xfId="491" applyNumberFormat="1" applyFont="1" applyFill="1" applyBorder="1" applyAlignment="1" applyProtection="1">
      <alignment horizontal="right" vertical="center" wrapText="1"/>
    </xf>
    <xf numFmtId="0" fontId="102" fillId="69" borderId="11" xfId="308" applyFont="1" applyFill="1" applyBorder="1" applyAlignment="1">
      <alignment horizontal="center" vertical="center" wrapText="1"/>
    </xf>
    <xf numFmtId="49" fontId="87" fillId="69" borderId="11" xfId="0" applyNumberFormat="1" applyFont="1" applyFill="1" applyBorder="1" applyAlignment="1">
      <alignment horizontal="right" vertical="center" wrapText="1"/>
    </xf>
    <xf numFmtId="3" fontId="27" fillId="73" borderId="11" xfId="362" applyNumberFormat="1" applyFont="1" applyFill="1" applyBorder="1" applyAlignment="1" applyProtection="1">
      <alignment horizontal="center" vertical="center" wrapText="1"/>
    </xf>
    <xf numFmtId="0" fontId="103" fillId="69" borderId="11" xfId="0" applyFont="1" applyFill="1" applyBorder="1" applyAlignment="1">
      <alignment horizontal="center" vertical="center"/>
    </xf>
    <xf numFmtId="0" fontId="103" fillId="69" borderId="11" xfId="277" applyFont="1" applyFill="1" applyBorder="1" applyAlignment="1">
      <alignment horizontal="center" vertical="center" wrapText="1"/>
    </xf>
    <xf numFmtId="0" fontId="103" fillId="69" borderId="11" xfId="0" applyFont="1" applyFill="1" applyBorder="1" applyAlignment="1">
      <alignment horizontal="center" vertical="center" wrapText="1"/>
    </xf>
    <xf numFmtId="0" fontId="103" fillId="69" borderId="11" xfId="449" applyNumberFormat="1" applyFont="1" applyFill="1" applyBorder="1" applyAlignment="1" applyProtection="1">
      <alignment horizontal="center" vertical="center"/>
      <protection locked="0" hidden="1"/>
    </xf>
    <xf numFmtId="9" fontId="103" fillId="69" borderId="11" xfId="0" applyNumberFormat="1" applyFont="1" applyFill="1" applyBorder="1" applyAlignment="1">
      <alignment horizontal="center" vertical="center"/>
    </xf>
    <xf numFmtId="0" fontId="103" fillId="73" borderId="11" xfId="0" applyFont="1" applyFill="1" applyBorder="1" applyAlignment="1">
      <alignment horizontal="center" vertical="center" wrapText="1"/>
    </xf>
    <xf numFmtId="0" fontId="103" fillId="73" borderId="11" xfId="277" applyFont="1" applyFill="1" applyBorder="1" applyAlignment="1">
      <alignment horizontal="center" vertical="center" wrapText="1"/>
    </xf>
    <xf numFmtId="0" fontId="104" fillId="73" borderId="11" xfId="0" applyFont="1" applyFill="1" applyBorder="1" applyAlignment="1">
      <alignment horizontal="center" vertical="center" wrapText="1"/>
    </xf>
    <xf numFmtId="0" fontId="104" fillId="69" borderId="11" xfId="0" applyFont="1" applyFill="1" applyBorder="1" applyAlignment="1" applyProtection="1">
      <alignment horizontal="center" vertical="center" wrapText="1"/>
      <protection locked="0"/>
    </xf>
    <xf numFmtId="0" fontId="103" fillId="69" borderId="11" xfId="277" applyFont="1" applyFill="1" applyBorder="1" applyAlignment="1">
      <alignment vertical="center" wrapText="1"/>
    </xf>
    <xf numFmtId="49" fontId="103" fillId="69" borderId="11" xfId="0" applyNumberFormat="1" applyFont="1" applyFill="1" applyBorder="1" applyAlignment="1">
      <alignment horizontal="center" vertical="center"/>
    </xf>
    <xf numFmtId="4" fontId="103" fillId="69" borderId="11" xfId="0" applyNumberFormat="1" applyFont="1" applyFill="1" applyBorder="1" applyAlignment="1">
      <alignment horizontal="center" vertical="center"/>
    </xf>
    <xf numFmtId="43" fontId="103" fillId="69" borderId="11" xfId="364" applyFont="1" applyFill="1" applyBorder="1" applyAlignment="1">
      <alignment vertical="center" wrapText="1"/>
    </xf>
    <xf numFmtId="3" fontId="103" fillId="69" borderId="11" xfId="364" applyNumberFormat="1" applyFont="1" applyFill="1" applyBorder="1" applyAlignment="1">
      <alignment vertical="center" wrapText="1"/>
    </xf>
    <xf numFmtId="43" fontId="103" fillId="69" borderId="11" xfId="491" applyFont="1" applyFill="1" applyBorder="1" applyAlignment="1">
      <alignment horizontal="center" vertical="center"/>
    </xf>
    <xf numFmtId="9" fontId="104" fillId="73" borderId="11" xfId="277" applyNumberFormat="1" applyFont="1" applyFill="1" applyBorder="1" applyAlignment="1">
      <alignment horizontal="center" vertical="center"/>
    </xf>
    <xf numFmtId="3" fontId="103" fillId="69" borderId="11" xfId="0" applyNumberFormat="1" applyFont="1" applyFill="1" applyBorder="1" applyAlignment="1">
      <alignment horizontal="center" vertical="center"/>
    </xf>
    <xf numFmtId="0" fontId="103" fillId="69" borderId="11" xfId="525" applyFont="1" applyFill="1" applyBorder="1" applyAlignment="1">
      <alignment horizontal="center" vertical="center" wrapText="1"/>
    </xf>
    <xf numFmtId="0" fontId="103" fillId="74" borderId="11" xfId="0" applyFont="1" applyFill="1" applyBorder="1" applyAlignment="1">
      <alignment horizontal="center" vertical="center" wrapText="1"/>
    </xf>
    <xf numFmtId="43" fontId="103" fillId="69" borderId="11" xfId="364" applyFont="1" applyFill="1" applyBorder="1" applyAlignment="1">
      <alignment horizontal="center" vertical="center" wrapText="1"/>
    </xf>
    <xf numFmtId="0" fontId="103" fillId="69" borderId="11" xfId="0" applyFont="1" applyFill="1" applyBorder="1" applyAlignment="1">
      <alignment vertical="center" wrapText="1"/>
    </xf>
    <xf numFmtId="197" fontId="103" fillId="69" borderId="11" xfId="307" applyNumberFormat="1" applyFont="1" applyFill="1" applyBorder="1" applyAlignment="1" applyProtection="1">
      <alignment horizontal="center" vertical="center"/>
    </xf>
    <xf numFmtId="43" fontId="103" fillId="69" borderId="11" xfId="366" applyFont="1" applyFill="1" applyBorder="1" applyAlignment="1">
      <alignment vertical="center" wrapText="1"/>
    </xf>
    <xf numFmtId="1" fontId="105" fillId="69" borderId="11" xfId="277" applyNumberFormat="1" applyFont="1" applyFill="1" applyBorder="1" applyAlignment="1">
      <alignment horizontal="center" vertical="center" wrapText="1"/>
    </xf>
    <xf numFmtId="197" fontId="103" fillId="69" borderId="11" xfId="309" applyNumberFormat="1" applyFont="1" applyFill="1" applyBorder="1" applyAlignment="1" applyProtection="1">
      <alignment horizontal="center" vertical="center" wrapText="1"/>
      <protection hidden="1"/>
    </xf>
    <xf numFmtId="0" fontId="103" fillId="69" borderId="11" xfId="0" applyFont="1" applyFill="1" applyBorder="1" applyAlignment="1">
      <alignment vertical="center"/>
    </xf>
    <xf numFmtId="197" fontId="103" fillId="69" borderId="11" xfId="307" applyNumberFormat="1" applyFont="1" applyFill="1" applyBorder="1" applyAlignment="1" applyProtection="1">
      <alignment horizontal="center" vertical="center" wrapText="1"/>
      <protection hidden="1"/>
    </xf>
    <xf numFmtId="3" fontId="103" fillId="69" borderId="11" xfId="309" applyNumberFormat="1" applyFont="1" applyFill="1" applyBorder="1" applyAlignment="1" applyProtection="1">
      <alignment horizontal="center" vertical="center" wrapText="1"/>
      <protection hidden="1"/>
    </xf>
    <xf numFmtId="43" fontId="103" fillId="69" borderId="11" xfId="0" applyNumberFormat="1" applyFont="1" applyFill="1" applyBorder="1" applyAlignment="1">
      <alignment horizontal="center" vertical="center" wrapText="1"/>
    </xf>
    <xf numFmtId="3" fontId="103" fillId="69" borderId="11" xfId="307" applyNumberFormat="1" applyFont="1" applyFill="1" applyBorder="1" applyAlignment="1" applyProtection="1">
      <alignment horizontal="center" vertical="center"/>
    </xf>
    <xf numFmtId="49" fontId="103" fillId="69" borderId="11" xfId="364" applyNumberFormat="1" applyFont="1" applyFill="1" applyBorder="1" applyAlignment="1" applyProtection="1">
      <alignment horizontal="center" vertical="center" wrapText="1"/>
      <protection locked="0" hidden="1"/>
    </xf>
    <xf numFmtId="49" fontId="103" fillId="69" borderId="11" xfId="364" applyNumberFormat="1" applyFont="1" applyFill="1" applyBorder="1" applyAlignment="1">
      <alignment horizontal="center" vertical="center" wrapText="1"/>
    </xf>
    <xf numFmtId="49" fontId="104" fillId="69" borderId="11" xfId="0" applyNumberFormat="1" applyFont="1" applyFill="1" applyBorder="1" applyAlignment="1">
      <alignment horizontal="center" vertical="center" wrapText="1"/>
    </xf>
    <xf numFmtId="0" fontId="104" fillId="69" borderId="11" xfId="0" applyFont="1" applyFill="1" applyBorder="1" applyAlignment="1">
      <alignment horizontal="center" vertical="center" wrapText="1"/>
    </xf>
    <xf numFmtId="0" fontId="103" fillId="69" borderId="11" xfId="279" applyFont="1" applyFill="1" applyBorder="1" applyAlignment="1">
      <alignment horizontal="center" vertical="center" wrapText="1"/>
    </xf>
    <xf numFmtId="0" fontId="103" fillId="69" borderId="11" xfId="309" applyNumberFormat="1" applyFont="1" applyFill="1" applyBorder="1" applyAlignment="1" applyProtection="1">
      <alignment horizontal="center" vertical="center"/>
      <protection locked="0" hidden="1"/>
    </xf>
    <xf numFmtId="3" fontId="103" fillId="69" borderId="11" xfId="449" applyNumberFormat="1" applyFont="1" applyFill="1" applyBorder="1" applyAlignment="1" applyProtection="1">
      <alignment horizontal="center" vertical="center"/>
      <protection hidden="1"/>
    </xf>
    <xf numFmtId="3" fontId="103" fillId="69" borderId="11" xfId="0" applyNumberFormat="1" applyFont="1" applyFill="1" applyBorder="1" applyAlignment="1">
      <alignment horizontal="center" vertical="center" wrapText="1"/>
    </xf>
    <xf numFmtId="43" fontId="103" fillId="69" borderId="11" xfId="474" applyFont="1" applyFill="1" applyBorder="1" applyAlignment="1">
      <alignment vertical="center" wrapText="1"/>
    </xf>
    <xf numFmtId="0" fontId="103" fillId="69" borderId="11" xfId="279" applyFont="1" applyFill="1" applyBorder="1" applyAlignment="1">
      <alignment horizontal="center" vertical="center"/>
    </xf>
    <xf numFmtId="197" fontId="103" fillId="69" borderId="11" xfId="0" applyNumberFormat="1" applyFont="1" applyFill="1" applyBorder="1" applyAlignment="1">
      <alignment horizontal="center" vertical="center"/>
    </xf>
    <xf numFmtId="0" fontId="103" fillId="69" borderId="11" xfId="564" applyFont="1" applyFill="1" applyBorder="1" applyAlignment="1">
      <alignment horizontal="center" vertical="center" wrapText="1"/>
    </xf>
    <xf numFmtId="3" fontId="103" fillId="69" borderId="11" xfId="309" applyNumberFormat="1" applyFont="1" applyFill="1" applyBorder="1" applyAlignment="1" applyProtection="1">
      <alignment horizontal="center" vertical="center"/>
      <protection hidden="1"/>
    </xf>
    <xf numFmtId="4" fontId="103" fillId="69" borderId="11" xfId="364" applyNumberFormat="1" applyFont="1" applyFill="1" applyBorder="1" applyAlignment="1">
      <alignment vertical="center" wrapText="1"/>
    </xf>
    <xf numFmtId="4" fontId="103" fillId="69" borderId="11" xfId="364" applyNumberFormat="1" applyFont="1" applyFill="1" applyBorder="1" applyAlignment="1">
      <alignment horizontal="center" vertical="center" wrapText="1"/>
    </xf>
    <xf numFmtId="0" fontId="105" fillId="69" borderId="11" xfId="277" applyFont="1" applyFill="1" applyBorder="1" applyAlignment="1">
      <alignment horizontal="center" vertical="center"/>
    </xf>
    <xf numFmtId="0" fontId="104" fillId="73" borderId="11" xfId="277" applyFont="1" applyFill="1" applyBorder="1" applyAlignment="1">
      <alignment horizontal="center" vertical="center" wrapText="1"/>
    </xf>
    <xf numFmtId="0" fontId="104" fillId="69" borderId="11" xfId="564" applyFont="1" applyFill="1" applyBorder="1" applyAlignment="1" applyProtection="1">
      <alignment horizontal="center" vertical="center" wrapText="1"/>
    </xf>
    <xf numFmtId="0" fontId="105" fillId="69" borderId="11" xfId="582" applyFont="1" applyFill="1" applyBorder="1" applyAlignment="1">
      <alignment horizontal="center" vertical="center" wrapText="1"/>
    </xf>
    <xf numFmtId="0" fontId="105" fillId="69" borderId="11" xfId="289" applyFont="1" applyFill="1" applyBorder="1" applyAlignment="1">
      <alignment horizontal="center" vertical="center" wrapText="1"/>
    </xf>
    <xf numFmtId="0" fontId="105" fillId="69" borderId="11" xfId="0" applyFont="1" applyFill="1" applyBorder="1" applyAlignment="1">
      <alignment horizontal="center" vertical="center" wrapText="1"/>
    </xf>
    <xf numFmtId="0" fontId="105" fillId="69" borderId="11" xfId="299" applyFont="1" applyFill="1" applyBorder="1" applyAlignment="1">
      <alignment horizontal="center" vertical="center" wrapText="1"/>
    </xf>
    <xf numFmtId="0" fontId="104" fillId="69" borderId="11" xfId="299" applyFont="1" applyFill="1" applyBorder="1" applyAlignment="1">
      <alignment horizontal="center" vertical="center"/>
    </xf>
    <xf numFmtId="43" fontId="104" fillId="69" borderId="11" xfId="364" applyFont="1" applyFill="1" applyBorder="1" applyAlignment="1">
      <alignment vertical="center" wrapText="1"/>
    </xf>
    <xf numFmtId="0" fontId="105" fillId="69" borderId="11" xfId="0" applyFont="1" applyFill="1" applyBorder="1" applyAlignment="1">
      <alignment horizontal="center" vertical="center"/>
    </xf>
    <xf numFmtId="49" fontId="104" fillId="69" borderId="11" xfId="364" applyNumberFormat="1" applyFont="1" applyFill="1" applyBorder="1" applyAlignment="1">
      <alignment horizontal="center" vertical="center" wrapText="1"/>
    </xf>
    <xf numFmtId="0" fontId="104" fillId="69" borderId="11" xfId="0" applyFont="1" applyFill="1" applyBorder="1" applyAlignment="1" applyProtection="1">
      <alignment horizontal="center" vertical="center" wrapText="1"/>
    </xf>
    <xf numFmtId="0" fontId="104" fillId="69" borderId="11" xfId="525" applyFont="1" applyFill="1" applyBorder="1" applyAlignment="1">
      <alignment horizontal="center" vertical="center" wrapText="1"/>
    </xf>
    <xf numFmtId="0" fontId="104" fillId="69" borderId="11" xfId="581" applyFont="1" applyFill="1" applyBorder="1" applyAlignment="1">
      <alignment horizontal="center" vertical="center" wrapText="1"/>
    </xf>
    <xf numFmtId="49" fontId="105" fillId="69" borderId="11" xfId="0" applyNumberFormat="1" applyFont="1" applyFill="1" applyBorder="1" applyAlignment="1">
      <alignment horizontal="center" vertical="center"/>
    </xf>
    <xf numFmtId="49" fontId="105" fillId="69" borderId="11" xfId="0" applyNumberFormat="1" applyFont="1" applyFill="1" applyBorder="1" applyAlignment="1">
      <alignment horizontal="center" vertical="center" wrapText="1"/>
    </xf>
    <xf numFmtId="0" fontId="87" fillId="69" borderId="0" xfId="0" applyFont="1" applyFill="1" applyAlignment="1">
      <alignment horizontal="center" vertical="center"/>
    </xf>
    <xf numFmtId="0" fontId="31" fillId="69" borderId="11" xfId="0" applyFont="1" applyFill="1" applyBorder="1" applyAlignment="1">
      <alignment vertical="center" wrapText="1"/>
    </xf>
    <xf numFmtId="0" fontId="103" fillId="69" borderId="0" xfId="0" applyFont="1" applyFill="1" applyAlignment="1">
      <alignment horizontal="center" vertical="center"/>
    </xf>
    <xf numFmtId="0" fontId="104" fillId="69" borderId="11" xfId="307" applyNumberFormat="1" applyFont="1" applyFill="1" applyBorder="1" applyAlignment="1" applyProtection="1">
      <alignment horizontal="center" vertical="center"/>
    </xf>
    <xf numFmtId="43" fontId="104" fillId="69" borderId="11" xfId="364" applyFont="1" applyFill="1" applyBorder="1" applyAlignment="1">
      <alignment horizontal="center" vertical="center" wrapText="1"/>
    </xf>
    <xf numFmtId="197" fontId="103" fillId="69" borderId="11" xfId="0" applyNumberFormat="1" applyFont="1" applyFill="1" applyBorder="1" applyAlignment="1" applyProtection="1">
      <alignment horizontal="center" vertical="center" wrapText="1"/>
      <protection hidden="1"/>
    </xf>
    <xf numFmtId="4" fontId="103" fillId="69" borderId="11" xfId="309" applyNumberFormat="1" applyFont="1" applyFill="1" applyBorder="1" applyAlignment="1" applyProtection="1">
      <alignment horizontal="center" vertical="center" wrapText="1"/>
      <protection hidden="1"/>
    </xf>
    <xf numFmtId="3" fontId="103" fillId="69" borderId="11" xfId="364" applyNumberFormat="1" applyFont="1" applyFill="1" applyBorder="1" applyAlignment="1">
      <alignment horizontal="center" vertical="center" wrapText="1"/>
    </xf>
    <xf numFmtId="0" fontId="34" fillId="69" borderId="11" xfId="0" applyFont="1" applyFill="1" applyBorder="1" applyAlignment="1">
      <alignment horizontal="left" vertical="center" wrapText="1"/>
    </xf>
    <xf numFmtId="0" fontId="24" fillId="69" borderId="11" xfId="580" applyNumberFormat="1" applyFont="1" applyFill="1" applyBorder="1" applyAlignment="1">
      <alignment horizontal="center" vertical="center" wrapText="1"/>
    </xf>
    <xf numFmtId="49" fontId="27" fillId="69" borderId="11" xfId="364" applyNumberFormat="1" applyFont="1" applyFill="1" applyBorder="1" applyAlignment="1">
      <alignment horizontal="center" vertical="center" wrapText="1"/>
    </xf>
    <xf numFmtId="49" fontId="87" fillId="69" borderId="11" xfId="0" applyNumberFormat="1" applyFont="1" applyFill="1" applyBorder="1" applyAlignment="1">
      <alignment horizontal="center" vertical="center" wrapText="1"/>
    </xf>
    <xf numFmtId="4" fontId="34" fillId="69" borderId="11" xfId="302" applyNumberFormat="1" applyFont="1" applyFill="1" applyBorder="1" applyAlignment="1">
      <alignment horizontal="center" vertical="center" wrapText="1"/>
    </xf>
    <xf numFmtId="0" fontId="34" fillId="69" borderId="11" xfId="0" applyFont="1" applyFill="1" applyBorder="1" applyAlignment="1">
      <alignment horizontal="center" vertical="center" wrapText="1"/>
    </xf>
    <xf numFmtId="198" fontId="87" fillId="69" borderId="11" xfId="0" applyNumberFormat="1" applyFont="1" applyFill="1" applyBorder="1" applyAlignment="1">
      <alignment horizontal="center" vertical="center"/>
    </xf>
    <xf numFmtId="0" fontId="31" fillId="69" borderId="11" xfId="0" applyFont="1" applyFill="1" applyBorder="1" applyAlignment="1">
      <alignment horizontal="left" vertical="center" wrapText="1"/>
    </xf>
    <xf numFmtId="198" fontId="103" fillId="69" borderId="11" xfId="307" applyNumberFormat="1" applyFont="1" applyFill="1" applyBorder="1" applyAlignment="1" applyProtection="1">
      <alignment horizontal="center" vertical="center"/>
    </xf>
    <xf numFmtId="43" fontId="87" fillId="69" borderId="11" xfId="366" applyFont="1" applyFill="1" applyBorder="1" applyAlignment="1">
      <alignment vertical="center" wrapText="1"/>
    </xf>
    <xf numFmtId="49" fontId="24" fillId="69" borderId="11" xfId="277" applyNumberFormat="1" applyFont="1" applyFill="1" applyBorder="1" applyAlignment="1">
      <alignment horizontal="center" vertical="center" wrapText="1"/>
    </xf>
    <xf numFmtId="3" fontId="87" fillId="69" borderId="11" xfId="0" applyNumberFormat="1" applyFont="1" applyFill="1" applyBorder="1" applyAlignment="1">
      <alignment vertical="center"/>
    </xf>
    <xf numFmtId="49" fontId="24" fillId="69" borderId="11" xfId="571" applyNumberFormat="1" applyFont="1" applyFill="1" applyBorder="1" applyAlignment="1">
      <alignment horizontal="right" vertical="center" wrapText="1"/>
    </xf>
    <xf numFmtId="0" fontId="87" fillId="69" borderId="0" xfId="0" applyFont="1" applyFill="1" applyAlignment="1">
      <alignment horizontal="center" vertical="center"/>
    </xf>
    <xf numFmtId="0" fontId="87" fillId="69" borderId="0" xfId="0" applyFont="1" applyFill="1" applyAlignment="1">
      <alignment horizontal="center" vertical="center"/>
    </xf>
    <xf numFmtId="0" fontId="93" fillId="73" borderId="0" xfId="277" applyFont="1" applyFill="1" applyBorder="1" applyAlignment="1">
      <alignment horizontal="left" vertical="center"/>
    </xf>
    <xf numFmtId="0" fontId="87" fillId="69" borderId="25" xfId="0" applyFont="1" applyFill="1" applyBorder="1" applyAlignment="1">
      <alignment horizontal="center" vertical="center" wrapText="1"/>
    </xf>
    <xf numFmtId="0" fontId="87" fillId="69" borderId="31" xfId="0" applyFont="1" applyFill="1" applyBorder="1" applyAlignment="1">
      <alignment horizontal="center" vertical="center" wrapText="1"/>
    </xf>
    <xf numFmtId="0" fontId="87" fillId="69" borderId="27" xfId="0" applyFont="1" applyFill="1" applyBorder="1" applyAlignment="1">
      <alignment horizontal="center" vertical="center" wrapText="1"/>
    </xf>
    <xf numFmtId="0" fontId="87" fillId="69" borderId="33" xfId="0" applyFont="1" applyFill="1" applyBorder="1" applyAlignment="1">
      <alignment horizontal="center" vertical="center" wrapText="1"/>
    </xf>
    <xf numFmtId="0" fontId="27" fillId="69" borderId="25" xfId="277" applyFont="1" applyFill="1" applyBorder="1" applyAlignment="1">
      <alignment horizontal="center" vertical="center" wrapText="1"/>
    </xf>
    <xf numFmtId="0" fontId="27" fillId="69" borderId="28" xfId="277" applyFont="1" applyFill="1" applyBorder="1" applyAlignment="1">
      <alignment horizontal="center" vertical="center" wrapText="1"/>
    </xf>
    <xf numFmtId="49" fontId="87" fillId="69" borderId="25" xfId="0" applyNumberFormat="1" applyFont="1" applyFill="1" applyBorder="1" applyAlignment="1">
      <alignment horizontal="center" vertical="center" wrapText="1"/>
    </xf>
    <xf numFmtId="49" fontId="87" fillId="69" borderId="31" xfId="0" applyNumberFormat="1" applyFont="1" applyFill="1" applyBorder="1" applyAlignment="1">
      <alignment horizontal="center" vertical="center" wrapText="1"/>
    </xf>
    <xf numFmtId="0" fontId="99" fillId="73" borderId="0" xfId="277" applyFont="1" applyFill="1" applyBorder="1" applyAlignment="1">
      <alignment horizontal="left" vertical="center"/>
    </xf>
    <xf numFmtId="0" fontId="87" fillId="69" borderId="0" xfId="0" applyFont="1" applyFill="1" applyAlignment="1">
      <alignment horizontal="center" vertical="center"/>
    </xf>
    <xf numFmtId="3" fontId="87" fillId="69" borderId="25" xfId="364" applyNumberFormat="1" applyFont="1" applyFill="1" applyBorder="1" applyAlignment="1">
      <alignment horizontal="center" vertical="center" wrapText="1"/>
    </xf>
    <xf numFmtId="3" fontId="87" fillId="69" borderId="31" xfId="364" applyNumberFormat="1" applyFont="1" applyFill="1" applyBorder="1" applyAlignment="1">
      <alignment horizontal="center" vertical="center" wrapText="1"/>
    </xf>
    <xf numFmtId="4" fontId="87" fillId="69" borderId="27" xfId="364" applyNumberFormat="1" applyFont="1" applyFill="1" applyBorder="1" applyAlignment="1">
      <alignment horizontal="center" vertical="center" wrapText="1"/>
    </xf>
    <xf numFmtId="4" fontId="87" fillId="69" borderId="34" xfId="364" applyNumberFormat="1" applyFont="1" applyFill="1" applyBorder="1" applyAlignment="1">
      <alignment horizontal="center" vertical="center" wrapText="1"/>
    </xf>
    <xf numFmtId="0" fontId="99" fillId="72" borderId="11" xfId="0" applyFont="1" applyFill="1" applyBorder="1" applyAlignment="1">
      <alignment horizontal="left" vertical="center"/>
    </xf>
    <xf numFmtId="0" fontId="99" fillId="72" borderId="11" xfId="0" applyFont="1" applyFill="1" applyBorder="1" applyAlignment="1">
      <alignment horizontal="center" vertical="center"/>
    </xf>
    <xf numFmtId="0" fontId="99" fillId="70" borderId="11" xfId="0" applyFont="1" applyFill="1" applyBorder="1" applyAlignment="1">
      <alignment horizontal="left" vertical="center"/>
    </xf>
    <xf numFmtId="0" fontId="93" fillId="72" borderId="11" xfId="0" applyFont="1" applyFill="1" applyBorder="1" applyAlignment="1">
      <alignment horizontal="left" vertical="center"/>
    </xf>
    <xf numFmtId="0" fontId="96" fillId="70" borderId="11" xfId="0" applyFont="1" applyFill="1" applyBorder="1" applyAlignment="1">
      <alignment horizontal="left" vertical="center"/>
    </xf>
    <xf numFmtId="0" fontId="93" fillId="72" borderId="38" xfId="0" applyFont="1" applyFill="1" applyBorder="1" applyAlignment="1">
      <alignment horizontal="left" vertical="center"/>
    </xf>
    <xf numFmtId="0" fontId="93" fillId="72" borderId="6" xfId="0" applyFont="1" applyFill="1" applyBorder="1" applyAlignment="1">
      <alignment horizontal="left" vertical="center"/>
    </xf>
    <xf numFmtId="0" fontId="93" fillId="72" borderId="39" xfId="0" applyFont="1" applyFill="1" applyBorder="1" applyAlignment="1">
      <alignment horizontal="left" vertical="center"/>
    </xf>
    <xf numFmtId="0" fontId="93" fillId="69" borderId="0" xfId="0" applyFont="1" applyFill="1" applyAlignment="1">
      <alignment horizontal="center" vertical="center"/>
    </xf>
    <xf numFmtId="4" fontId="87" fillId="69" borderId="25" xfId="0" applyNumberFormat="1" applyFont="1" applyFill="1" applyBorder="1" applyAlignment="1">
      <alignment horizontal="center" vertical="center" wrapText="1"/>
    </xf>
    <xf numFmtId="4" fontId="87" fillId="69" borderId="31" xfId="0" applyNumberFormat="1" applyFont="1" applyFill="1" applyBorder="1" applyAlignment="1">
      <alignment horizontal="center" vertical="center" wrapText="1"/>
    </xf>
    <xf numFmtId="0" fontId="87" fillId="69" borderId="34" xfId="0" applyFont="1" applyFill="1" applyBorder="1" applyAlignment="1">
      <alignment horizontal="center" vertical="center" wrapText="1"/>
    </xf>
    <xf numFmtId="0" fontId="27" fillId="69" borderId="35" xfId="277" applyFont="1" applyFill="1" applyBorder="1" applyAlignment="1">
      <alignment horizontal="center" vertical="center" wrapText="1"/>
    </xf>
    <xf numFmtId="0" fontId="27" fillId="69" borderId="36" xfId="277" applyFont="1" applyFill="1" applyBorder="1" applyAlignment="1">
      <alignment horizontal="center" vertical="center" wrapText="1"/>
    </xf>
    <xf numFmtId="0" fontId="87" fillId="69" borderId="26" xfId="0" applyFont="1" applyFill="1" applyBorder="1" applyAlignment="1">
      <alignment vertical="center" wrapText="1"/>
    </xf>
    <xf numFmtId="0" fontId="87" fillId="69" borderId="32" xfId="0" applyFont="1" applyFill="1" applyBorder="1" applyAlignment="1">
      <alignment vertical="center" wrapText="1"/>
    </xf>
    <xf numFmtId="0" fontId="93" fillId="73" borderId="0" xfId="277" applyFont="1" applyFill="1" applyBorder="1" applyAlignment="1">
      <alignment horizontal="center" vertical="center"/>
    </xf>
    <xf numFmtId="3" fontId="87" fillId="69" borderId="26" xfId="364" applyNumberFormat="1" applyFont="1" applyFill="1" applyBorder="1" applyAlignment="1">
      <alignment horizontal="center" vertical="center" wrapText="1"/>
    </xf>
    <xf numFmtId="3" fontId="87" fillId="69" borderId="32" xfId="364" applyNumberFormat="1" applyFont="1" applyFill="1" applyBorder="1" applyAlignment="1">
      <alignment horizontal="center" vertical="center" wrapText="1"/>
    </xf>
    <xf numFmtId="4" fontId="103" fillId="69" borderId="11" xfId="0" applyNumberFormat="1" applyFont="1" applyFill="1" applyBorder="1" applyAlignment="1">
      <alignment vertical="center"/>
    </xf>
    <xf numFmtId="203" fontId="104" fillId="69" borderId="11" xfId="364" applyNumberFormat="1" applyFont="1" applyFill="1" applyBorder="1" applyAlignment="1">
      <alignment vertical="center" wrapText="1"/>
    </xf>
    <xf numFmtId="0" fontId="105" fillId="69" borderId="0" xfId="0" applyFont="1" applyFill="1" applyAlignment="1">
      <alignment horizontal="center" vertical="center"/>
    </xf>
    <xf numFmtId="0" fontId="106" fillId="69" borderId="11" xfId="277" applyFont="1" applyFill="1" applyBorder="1" applyAlignment="1">
      <alignment horizontal="center" vertical="center"/>
    </xf>
    <xf numFmtId="167" fontId="24" fillId="69" borderId="11" xfId="571" applyFont="1" applyFill="1" applyBorder="1" applyAlignment="1">
      <alignment horizontal="right" vertical="center" wrapText="1"/>
    </xf>
  </cellXfs>
  <cellStyles count="584">
    <cellStyle name=" 1" xfId="2"/>
    <cellStyle name="_x000d__x000a_JournalTemplate=C:\COMFO\CTALK\JOURSTD.TPL_x000d__x000a_LbStateAddress=3 3 0 251 1 89 2 311_x000d__x000a_LbStateJou" xfId="3"/>
    <cellStyle name="_______ 2" xfId="4"/>
    <cellStyle name="_Consolidator V0.16" xfId="5"/>
    <cellStyle name="_CoSM_v504_Draft" xfId="6"/>
    <cellStyle name="_Inp_Co_Details" xfId="7"/>
    <cellStyle name="_Inp_Company details" xfId="8"/>
    <cellStyle name="_KMG_Forms_Sample Intergroup Operations_KMG Level_V01_sdb" xfId="9"/>
    <cellStyle name="_Matrix" xfId="10"/>
    <cellStyle name="_PRICE_1C" xfId="11"/>
    <cellStyle name="_Sub_01_JSC KazMunaiGaz E&amp;P_2008" xfId="12"/>
    <cellStyle name="_x005f_x000d__x000a_JournalTemplate=C:\COMFO\CTALK\JOURSTD.TPL_x005f_x000d__x000a_LbStateAddress=3 3 0 251 1 89 2 311_x005f_x000d__x000a_LbStateJou" xfId="13"/>
    <cellStyle name="_Автошин " xfId="14"/>
    <cellStyle name="_Автошин  2" xfId="15"/>
    <cellStyle name="_Бюдж.формы ЗАО АГ" xfId="16"/>
    <cellStyle name="_Книга2" xfId="17"/>
    <cellStyle name="_мебель, оборудование инвентарь1207" xfId="18"/>
    <cellStyle name="_ОТЧЕТ для ДКФ    06 04 05  (6)" xfId="19"/>
    <cellStyle name="_План развития ПТС на 2005-2010 (связи станционной части)" xfId="20"/>
    <cellStyle name="_произв.цели - приложение к СНР_айгерим_09.11" xfId="21"/>
    <cellStyle name="_Расчет себестоимости Аманегльдинского газа" xfId="22"/>
    <cellStyle name="_Расчетная потребность на 01.01.08" xfId="493"/>
    <cellStyle name="_Расчетная потребность на 01.01.09" xfId="494"/>
    <cellStyle name="_Регистрация договоров 2003" xfId="23"/>
    <cellStyle name="_Себестоимость" xfId="24"/>
    <cellStyle name="_Утв СД Бюджет расшиф 29 12 05" xfId="25"/>
    <cellStyle name="_Форма дуль 2" xfId="26"/>
    <cellStyle name="_Форма ФОТ" xfId="27"/>
    <cellStyle name="_Формы по инвестплану" xfId="28"/>
    <cellStyle name="_формы по ип (4)" xfId="29"/>
    <cellStyle name="_Формы по ип 17 окт  08 (2)" xfId="30"/>
    <cellStyle name="_формы по ип 22 сент 08" xfId="31"/>
    <cellStyle name="”ќђќ‘ћ‚›‰" xfId="32"/>
    <cellStyle name="”љ‘ђћ‚ђќќ›‰" xfId="33"/>
    <cellStyle name="„…ќ…†ќ›‰" xfId="34"/>
    <cellStyle name="‡ђѓћ‹ћ‚ћљ1" xfId="35"/>
    <cellStyle name="‡ђѓћ‹ћ‚ћљ2" xfId="36"/>
    <cellStyle name="’ћѓћ‚›‰" xfId="37"/>
    <cellStyle name="20% - Accent1" xfId="38"/>
    <cellStyle name="20% - Accent2" xfId="39"/>
    <cellStyle name="20% - Accent3" xfId="40"/>
    <cellStyle name="20% - Accent4" xfId="41"/>
    <cellStyle name="20% - Accent5" xfId="42"/>
    <cellStyle name="20% - Accent6" xfId="43"/>
    <cellStyle name="20% - Акцент1 2" xfId="44"/>
    <cellStyle name="20% - Акцент2 2" xfId="45"/>
    <cellStyle name="20% - Акцент3 2" xfId="46"/>
    <cellStyle name="20% - Акцент4 2" xfId="47"/>
    <cellStyle name="20% - Акцент5 2" xfId="48"/>
    <cellStyle name="20% - Акцент6 2" xfId="49"/>
    <cellStyle name="40% - Accent1" xfId="50"/>
    <cellStyle name="40% - Accent2" xfId="51"/>
    <cellStyle name="40% - Accent3" xfId="52"/>
    <cellStyle name="40% - Accent4" xfId="53"/>
    <cellStyle name="40% - Accent5" xfId="54"/>
    <cellStyle name="40% - Accent6" xfId="55"/>
    <cellStyle name="40% - Акцент1 2" xfId="56"/>
    <cellStyle name="40% - Акцент2 2" xfId="57"/>
    <cellStyle name="40% - Акцент3 2" xfId="58"/>
    <cellStyle name="40% - Акцент4 2" xfId="59"/>
    <cellStyle name="40% - Акцент5 2" xfId="60"/>
    <cellStyle name="40% - Акцент6 2" xfId="61"/>
    <cellStyle name="60% - Accent1" xfId="62"/>
    <cellStyle name="60% - Accent2" xfId="63"/>
    <cellStyle name="60% - Accent3" xfId="64"/>
    <cellStyle name="60% - Accent4" xfId="65"/>
    <cellStyle name="60% - Accent5" xfId="66"/>
    <cellStyle name="60% - Accent6" xfId="67"/>
    <cellStyle name="60% - Акцент1 2" xfId="68"/>
    <cellStyle name="60% - Акцент2 2" xfId="69"/>
    <cellStyle name="60% - Акцент3 2" xfId="70"/>
    <cellStyle name="60% - Акцент4 2" xfId="71"/>
    <cellStyle name="60% - Акцент5 2" xfId="72"/>
    <cellStyle name="60% - Акцент6 2" xfId="73"/>
    <cellStyle name="Accent1" xfId="74"/>
    <cellStyle name="Accent2" xfId="75"/>
    <cellStyle name="Accent3" xfId="76"/>
    <cellStyle name="Accent4" xfId="77"/>
    <cellStyle name="Accent5" xfId="78"/>
    <cellStyle name="Accent6" xfId="79"/>
    <cellStyle name="Bad" xfId="80"/>
    <cellStyle name="Calc Currency (0)" xfId="81"/>
    <cellStyle name="Calc Currency (2)" xfId="82"/>
    <cellStyle name="Calc Percent (0)" xfId="83"/>
    <cellStyle name="Calc Percent (1)" xfId="84"/>
    <cellStyle name="Calc Percent (2)" xfId="85"/>
    <cellStyle name="Calc Units (0)" xfId="86"/>
    <cellStyle name="Calc Units (1)" xfId="87"/>
    <cellStyle name="Calc Units (2)" xfId="88"/>
    <cellStyle name="Calculation" xfId="89"/>
    <cellStyle name="Check" xfId="90"/>
    <cellStyle name="Check Cell" xfId="91"/>
    <cellStyle name="Check_2009_09_22 Ежеквартальный отчет по заимствованиям (Самрук-Казына)" xfId="92"/>
    <cellStyle name="Comma [0] 2" xfId="93"/>
    <cellStyle name="Comma [0]_#6 Temps &amp; Contractors" xfId="94"/>
    <cellStyle name="Comma [00]" xfId="95"/>
    <cellStyle name="Comma_#6 Temps &amp; Contractors" xfId="96"/>
    <cellStyle name="Currency [0]" xfId="97"/>
    <cellStyle name="Currency [00]" xfId="98"/>
    <cellStyle name="Currency_#6 Temps &amp; Contractors" xfId="99"/>
    <cellStyle name="Date" xfId="100"/>
    <cellStyle name="Date Short" xfId="101"/>
    <cellStyle name="Date without year" xfId="102"/>
    <cellStyle name="DELTA" xfId="103"/>
    <cellStyle name="E&amp;Y House" xfId="104"/>
    <cellStyle name="Enter Currency (0)" xfId="105"/>
    <cellStyle name="Enter Currency (2)" xfId="106"/>
    <cellStyle name="Enter Units (0)" xfId="107"/>
    <cellStyle name="Enter Units (1)" xfId="108"/>
    <cellStyle name="Enter Units (2)" xfId="109"/>
    <cellStyle name="Excel Built-in Normal" xfId="110"/>
    <cellStyle name="Excel Built-in Normal 2" xfId="111"/>
    <cellStyle name="Excel Built-in Normal 3" xfId="112"/>
    <cellStyle name="Excel Built-in Normal 4" xfId="113"/>
    <cellStyle name="Explanatory Text" xfId="114"/>
    <cellStyle name="EYBlocked" xfId="115"/>
    <cellStyle name="EYCallUp" xfId="116"/>
    <cellStyle name="EYCheck" xfId="117"/>
    <cellStyle name="EYDate" xfId="118"/>
    <cellStyle name="EYDeviant" xfId="119"/>
    <cellStyle name="EYFlag" xfId="120"/>
    <cellStyle name="EYHeader1" xfId="121"/>
    <cellStyle name="EYHeader2" xfId="122"/>
    <cellStyle name="EYHeader3" xfId="123"/>
    <cellStyle name="EYInputDate" xfId="124"/>
    <cellStyle name="EYInputPercent" xfId="125"/>
    <cellStyle name="EYInputValue" xfId="126"/>
    <cellStyle name="EYNormal" xfId="127"/>
    <cellStyle name="EYPercent" xfId="128"/>
    <cellStyle name="EYPercentCapped" xfId="129"/>
    <cellStyle name="EYSubTotal" xfId="130"/>
    <cellStyle name="EYTotal" xfId="131"/>
    <cellStyle name="EYWIP" xfId="132"/>
    <cellStyle name="From" xfId="133"/>
    <cellStyle name="General" xfId="134"/>
    <cellStyle name="Good" xfId="135"/>
    <cellStyle name="Grey" xfId="136"/>
    <cellStyle name="header" xfId="137"/>
    <cellStyle name="Header1" xfId="138"/>
    <cellStyle name="Header2" xfId="139"/>
    <cellStyle name="Heading" xfId="140"/>
    <cellStyle name="Heading 1" xfId="141"/>
    <cellStyle name="Heading 1 1" xfId="142"/>
    <cellStyle name="Heading 2" xfId="143"/>
    <cellStyle name="Heading 3" xfId="144"/>
    <cellStyle name="Heading 4" xfId="145"/>
    <cellStyle name="Heading_2009_09_22 Ежеквартальный отчет по заимствованиям (Самрук-Казына)" xfId="146"/>
    <cellStyle name="HKHeader1" xfId="147"/>
    <cellStyle name="HKHeader2" xfId="148"/>
    <cellStyle name="HKHeader3" xfId="149"/>
    <cellStyle name="Hyperlink_RESULTS" xfId="150"/>
    <cellStyle name="Input" xfId="151"/>
    <cellStyle name="Input [yellow]" xfId="152"/>
    <cellStyle name="Input_2009_09_22 Ежеквартальный отчет по заимствованиям (Самрук-Казына)" xfId="153"/>
    <cellStyle name="Link Currency (0)" xfId="154"/>
    <cellStyle name="Link Currency (2)" xfId="155"/>
    <cellStyle name="Link Units (0)" xfId="156"/>
    <cellStyle name="Link Units (1)" xfId="157"/>
    <cellStyle name="Link Units (2)" xfId="158"/>
    <cellStyle name="Linked Cell" xfId="159"/>
    <cellStyle name="Neutral" xfId="160"/>
    <cellStyle name="Normal - Style1" xfId="161"/>
    <cellStyle name="Normal 5" xfId="495"/>
    <cellStyle name="Normal 6" xfId="496"/>
    <cellStyle name="Normal_# 41-Market &amp;Trends" xfId="162"/>
    <cellStyle name="Normal1" xfId="163"/>
    <cellStyle name="normбlnм_laroux" xfId="164"/>
    <cellStyle name="Note" xfId="165"/>
    <cellStyle name="numbers" xfId="166"/>
    <cellStyle name="Output" xfId="167"/>
    <cellStyle name="paint" xfId="168"/>
    <cellStyle name="Percent (0)" xfId="169"/>
    <cellStyle name="Percent [0]" xfId="170"/>
    <cellStyle name="Percent [00]" xfId="171"/>
    <cellStyle name="Percent [2]" xfId="172"/>
    <cellStyle name="Percent_#6 Temps &amp; Contractors" xfId="173"/>
    <cellStyle name="piw#" xfId="174"/>
    <cellStyle name="piw%" xfId="175"/>
    <cellStyle name="PrePop Currency (0)" xfId="176"/>
    <cellStyle name="PrePop Currency (2)" xfId="177"/>
    <cellStyle name="PrePop Units (0)" xfId="178"/>
    <cellStyle name="PrePop Units (1)" xfId="179"/>
    <cellStyle name="PrePop Units (2)" xfId="180"/>
    <cellStyle name="Price_Body" xfId="181"/>
    <cellStyle name="Rubles" xfId="182"/>
    <cellStyle name="SAPBEXaggData" xfId="183"/>
    <cellStyle name="SAPBEXaggDataEmph" xfId="184"/>
    <cellStyle name="SAPBEXaggItem" xfId="185"/>
    <cellStyle name="SAPBEXaggItemX" xfId="186"/>
    <cellStyle name="SAPBEXchaText" xfId="187"/>
    <cellStyle name="SAPBEXexcBad7" xfId="188"/>
    <cellStyle name="SAPBEXexcBad8" xfId="189"/>
    <cellStyle name="SAPBEXexcBad9" xfId="190"/>
    <cellStyle name="SAPBEXexcCritical4" xfId="191"/>
    <cellStyle name="SAPBEXexcCritical5" xfId="192"/>
    <cellStyle name="SAPBEXexcCritical6" xfId="193"/>
    <cellStyle name="SAPBEXexcGood1" xfId="194"/>
    <cellStyle name="SAPBEXexcGood2" xfId="195"/>
    <cellStyle name="SAPBEXexcGood3" xfId="196"/>
    <cellStyle name="SAPBEXfilterDrill" xfId="197"/>
    <cellStyle name="SAPBEXfilterItem" xfId="198"/>
    <cellStyle name="SAPBEXfilterText" xfId="199"/>
    <cellStyle name="SAPBEXformats" xfId="200"/>
    <cellStyle name="SAPBEXheaderItem" xfId="201"/>
    <cellStyle name="SAPBEXheaderText" xfId="202"/>
    <cellStyle name="SAPBEXHLevel0" xfId="203"/>
    <cellStyle name="SAPBEXHLevel0X" xfId="204"/>
    <cellStyle name="SAPBEXHLevel1" xfId="205"/>
    <cellStyle name="SAPBEXHLevel1X" xfId="206"/>
    <cellStyle name="SAPBEXHLevel2" xfId="207"/>
    <cellStyle name="SAPBEXHLevel2X" xfId="208"/>
    <cellStyle name="SAPBEXHLevel3" xfId="209"/>
    <cellStyle name="SAPBEXHLevel3X" xfId="210"/>
    <cellStyle name="SAPBEXresData" xfId="211"/>
    <cellStyle name="SAPBEXresDataEmph" xfId="212"/>
    <cellStyle name="SAPBEXresItem" xfId="213"/>
    <cellStyle name="SAPBEXresItemX" xfId="214"/>
    <cellStyle name="SAPBEXstdData" xfId="215"/>
    <cellStyle name="SAPBEXstdDataEmph" xfId="216"/>
    <cellStyle name="SAPBEXstdItem" xfId="217"/>
    <cellStyle name="SAPBEXstdItemX" xfId="218"/>
    <cellStyle name="SAPBEXtitle" xfId="219"/>
    <cellStyle name="SAPBEXundefined" xfId="220"/>
    <cellStyle name="SHEET" xfId="221"/>
    <cellStyle name="stand_bord" xfId="222"/>
    <cellStyle name="Style 1" xfId="223"/>
    <cellStyle name="Style 2" xfId="224"/>
    <cellStyle name="Text" xfId="225"/>
    <cellStyle name="Text Indent A" xfId="226"/>
    <cellStyle name="Text Indent B" xfId="227"/>
    <cellStyle name="Text Indent C" xfId="228"/>
    <cellStyle name="Tickmark" xfId="229"/>
    <cellStyle name="Title" xfId="230"/>
    <cellStyle name="Total" xfId="231"/>
    <cellStyle name="Warning Text" xfId="232"/>
    <cellStyle name="Акцент1 2" xfId="233"/>
    <cellStyle name="Акцент2 2" xfId="234"/>
    <cellStyle name="Акцент3 2" xfId="235"/>
    <cellStyle name="Акцент4 2" xfId="236"/>
    <cellStyle name="Акцент5 2" xfId="237"/>
    <cellStyle name="Акцент6 2" xfId="238"/>
    <cellStyle name="Беззащитный" xfId="239"/>
    <cellStyle name="Ввод  2" xfId="240"/>
    <cellStyle name="Вывод 2" xfId="241"/>
    <cellStyle name="Вычисление 2" xfId="242"/>
    <cellStyle name="Гиперссылка" xfId="579" builtinId="8"/>
    <cellStyle name="Гиперссылка 2" xfId="243"/>
    <cellStyle name="Гиперссылка 3" xfId="244"/>
    <cellStyle name="Группа" xfId="245"/>
    <cellStyle name="Дата" xfId="246"/>
    <cellStyle name="Денежный 2" xfId="247"/>
    <cellStyle name="Денежный 2 2" xfId="248"/>
    <cellStyle name="Заголовок 1 2" xfId="249"/>
    <cellStyle name="Заголовок 2 2" xfId="250"/>
    <cellStyle name="Заголовок 3 2" xfId="251"/>
    <cellStyle name="Заголовок 4 2" xfId="252"/>
    <cellStyle name="Защитный" xfId="253"/>
    <cellStyle name="Звезды" xfId="254"/>
    <cellStyle name="Итог 2" xfId="255"/>
    <cellStyle name="КАНДАГАЧ тел3-33-96" xfId="256"/>
    <cellStyle name="Контрольная ячейка 2" xfId="257"/>
    <cellStyle name="Название 2" xfId="259"/>
    <cellStyle name="Название 3" xfId="260"/>
    <cellStyle name="Название 4" xfId="261"/>
    <cellStyle name="Название 5" xfId="262"/>
    <cellStyle name="Название 6" xfId="263"/>
    <cellStyle name="Название 7" xfId="258"/>
    <cellStyle name="Наименование" xfId="264"/>
    <cellStyle name="Нейтральный 2" xfId="265"/>
    <cellStyle name="Обычный" xfId="0" builtinId="0"/>
    <cellStyle name="Обычный 10" xfId="266"/>
    <cellStyle name="Обычный 10 2" xfId="448"/>
    <cellStyle name="Обычный 10 3" xfId="497"/>
    <cellStyle name="Обычный 11" xfId="267"/>
    <cellStyle name="Обычный 11 2" xfId="498"/>
    <cellStyle name="Обычный 12" xfId="268"/>
    <cellStyle name="Обычный 12 2" xfId="499"/>
    <cellStyle name="Обычный 13" xfId="269"/>
    <cellStyle name="Обычный 13 2" xfId="500"/>
    <cellStyle name="Обычный 14" xfId="270"/>
    <cellStyle name="Обычный 14 2" xfId="501"/>
    <cellStyle name="Обычный 15" xfId="271"/>
    <cellStyle name="Обычный 15 2" xfId="502"/>
    <cellStyle name="Обычный 16" xfId="272"/>
    <cellStyle name="Обычный 16 2" xfId="503"/>
    <cellStyle name="Обычный 17" xfId="273"/>
    <cellStyle name="Обычный 17 2" xfId="504"/>
    <cellStyle name="Обычный 18" xfId="274"/>
    <cellStyle name="Обычный 18 2" xfId="505"/>
    <cellStyle name="Обычный 19" xfId="275"/>
    <cellStyle name="Обычный 19 2" xfId="276"/>
    <cellStyle name="Обычный 19 3" xfId="506"/>
    <cellStyle name="Обычный 2" xfId="277"/>
    <cellStyle name="Обычный 2 11" xfId="583"/>
    <cellStyle name="Обычный 2 2" xfId="278"/>
    <cellStyle name="Обычный 2 2 2" xfId="279"/>
    <cellStyle name="Обычный 2 2 6" xfId="567"/>
    <cellStyle name="Обычный 2 2 7" xfId="581"/>
    <cellStyle name="Обычный 2 3" xfId="280"/>
    <cellStyle name="Обычный 2 4" xfId="507"/>
    <cellStyle name="Обычный 2 5" xfId="564"/>
    <cellStyle name="Обычный 2_Формы 8НК_для КВЛ" xfId="281"/>
    <cellStyle name="Обычный 20" xfId="282"/>
    <cellStyle name="Обычный 21" xfId="283"/>
    <cellStyle name="Обычный 21 2" xfId="580"/>
    <cellStyle name="Обычный 22" xfId="284"/>
    <cellStyle name="Обычный 23" xfId="285"/>
    <cellStyle name="Обычный 24" xfId="286"/>
    <cellStyle name="Обычный 25" xfId="287"/>
    <cellStyle name="Обычный 26" xfId="288"/>
    <cellStyle name="Обычный 26 2" xfId="508"/>
    <cellStyle name="Обычный 27" xfId="1"/>
    <cellStyle name="Обычный 28" xfId="380"/>
    <cellStyle name="Обычный 29" xfId="396"/>
    <cellStyle name="Обычный 3" xfId="289"/>
    <cellStyle name="Обычный 3 11 2 2 3 2" xfId="559"/>
    <cellStyle name="Обычный 3 11 2 2 3 2 3" xfId="561"/>
    <cellStyle name="Обычный 3 2" xfId="290"/>
    <cellStyle name="Обычный 3 3" xfId="291"/>
    <cellStyle name="Обычный 3 4" xfId="292"/>
    <cellStyle name="Обычный 3 5" xfId="293"/>
    <cellStyle name="Обычный 3 6" xfId="294"/>
    <cellStyle name="Обычный 3 7" xfId="295"/>
    <cellStyle name="Обычный 3 8" xfId="296"/>
    <cellStyle name="Обычный 3_22.1 раздел" xfId="509"/>
    <cellStyle name="Обычный 30" xfId="382"/>
    <cellStyle name="Обычный 31" xfId="400"/>
    <cellStyle name="Обычный 32" xfId="383"/>
    <cellStyle name="Обычный 32 2" xfId="510"/>
    <cellStyle name="Обычный 33" xfId="402"/>
    <cellStyle name="Обычный 33 2" xfId="511"/>
    <cellStyle name="Обычный 34" xfId="386"/>
    <cellStyle name="Обычный 34 2" xfId="512"/>
    <cellStyle name="Обычный 35" xfId="297"/>
    <cellStyle name="Обычный 36" xfId="405"/>
    <cellStyle name="Обычный 37" xfId="406"/>
    <cellStyle name="Обычный 38" xfId="298"/>
    <cellStyle name="Обычный 39" xfId="401"/>
    <cellStyle name="Обычный 4" xfId="299"/>
    <cellStyle name="Обычный 4 2" xfId="300"/>
    <cellStyle name="Обычный 4 3" xfId="513"/>
    <cellStyle name="Обычный 4 5" xfId="514"/>
    <cellStyle name="Обычный 4_22.1 раздел" xfId="515"/>
    <cellStyle name="Обычный 40" xfId="409"/>
    <cellStyle name="Обычный 41" xfId="410"/>
    <cellStyle name="Обычный 42" xfId="388"/>
    <cellStyle name="Обычный 43" xfId="416"/>
    <cellStyle name="Обычный 44" xfId="417"/>
    <cellStyle name="Обычный 45" xfId="418"/>
    <cellStyle name="Обычный 46" xfId="301"/>
    <cellStyle name="Обычный 47" xfId="419"/>
    <cellStyle name="Обычный 48" xfId="420"/>
    <cellStyle name="Обычный 49" xfId="421"/>
    <cellStyle name="Обычный 5" xfId="302"/>
    <cellStyle name="Обычный 5 2" xfId="516"/>
    <cellStyle name="Обычный 5 3" xfId="582"/>
    <cellStyle name="Обычный 50" xfId="422"/>
    <cellStyle name="Обычный 51" xfId="393"/>
    <cellStyle name="Обычный 52" xfId="431"/>
    <cellStyle name="Обычный 53" xfId="432"/>
    <cellStyle name="Обычный 54" xfId="428"/>
    <cellStyle name="Обычный 55" xfId="438"/>
    <cellStyle name="Обычный 56" xfId="439"/>
    <cellStyle name="Обычный 57" xfId="440"/>
    <cellStyle name="Обычный 58" xfId="441"/>
    <cellStyle name="Обычный 59" xfId="442"/>
    <cellStyle name="Обычный 6" xfId="303"/>
    <cellStyle name="Обычный 6 2" xfId="517"/>
    <cellStyle name="Обычный 60" xfId="443"/>
    <cellStyle name="Обычный 61" xfId="444"/>
    <cellStyle name="Обычный 62" xfId="445"/>
    <cellStyle name="Обычный 63" xfId="446"/>
    <cellStyle name="Обычный 64" xfId="411"/>
    <cellStyle name="Обычный 65" xfId="492"/>
    <cellStyle name="Обычный 66" xfId="536"/>
    <cellStyle name="Обычный 67" xfId="543"/>
    <cellStyle name="Обычный 68" xfId="544"/>
    <cellStyle name="Обычный 69" xfId="545"/>
    <cellStyle name="Обычный 7" xfId="304"/>
    <cellStyle name="Обычный 7 2" xfId="518"/>
    <cellStyle name="Обычный 7 6" xfId="519"/>
    <cellStyle name="Обычный 7 7" xfId="520"/>
    <cellStyle name="Обычный 70" xfId="546"/>
    <cellStyle name="Обычный 71" xfId="547"/>
    <cellStyle name="Обычный 72" xfId="548"/>
    <cellStyle name="Обычный 73" xfId="549"/>
    <cellStyle name="Обычный 74" xfId="550"/>
    <cellStyle name="Обычный 75" xfId="551"/>
    <cellStyle name="Обычный 76" xfId="552"/>
    <cellStyle name="Обычный 77" xfId="553"/>
    <cellStyle name="Обычный 78" xfId="554"/>
    <cellStyle name="Обычный 79" xfId="555"/>
    <cellStyle name="Обычный 8" xfId="305"/>
    <cellStyle name="Обычный 8 2" xfId="521"/>
    <cellStyle name="Обычный 80" xfId="556"/>
    <cellStyle name="Обычный 81" xfId="557"/>
    <cellStyle name="Обычный 82" xfId="558"/>
    <cellStyle name="Обычный 9" xfId="306"/>
    <cellStyle name="Обычный 9 2" xfId="522"/>
    <cellStyle name="Обычный 9 8" xfId="523"/>
    <cellStyle name="Обычный 9 9" xfId="524"/>
    <cellStyle name="Обычный_20" xfId="562"/>
    <cellStyle name="Обычный_20 2" xfId="566"/>
    <cellStyle name="Обычный_Асхат ОТК-замена КамАЗ" xfId="575"/>
    <cellStyle name="Обычный_Дополнение_1" xfId="307"/>
    <cellStyle name="Обычный_Заявка 2005 г. приложение 1.1. 2" xfId="568"/>
    <cellStyle name="Обычный_Заявка ММГ-2005г.5 раздел11.10.04" xfId="573"/>
    <cellStyle name="Обычный_Книга1" xfId="578"/>
    <cellStyle name="Обычный_Лист1" xfId="308"/>
    <cellStyle name="Обычный_Лист1 12" xfId="525"/>
    <cellStyle name="Обычный_Лист1 13" xfId="569"/>
    <cellStyle name="Обычный_Лист1 2" xfId="565"/>
    <cellStyle name="Обычный_Лист2" xfId="576"/>
    <cellStyle name="Обычный_Лист2 2" xfId="574"/>
    <cellStyle name="Обычный_Лист3 2" xfId="563"/>
    <cellStyle name="Обычный_Лист4" xfId="570"/>
    <cellStyle name="Обычный_Прайс-лист  УАЗ" xfId="577"/>
    <cellStyle name="Обычный_Утв.заявка  (свод.)-2006  от 10 11 05.база xls (вар" xfId="309"/>
    <cellStyle name="Обычный_Утв.заявка  (свод.)-2006  от 10 11 05.база xls (вар 2" xfId="449"/>
    <cellStyle name="Плохой 2" xfId="310"/>
    <cellStyle name="Пояснение 2" xfId="311"/>
    <cellStyle name="Примечание 2" xfId="312"/>
    <cellStyle name="Процентный 2" xfId="313"/>
    <cellStyle name="Процентный 2 10" xfId="314"/>
    <cellStyle name="Процентный 2 11" xfId="315"/>
    <cellStyle name="Процентный 2 12" xfId="316"/>
    <cellStyle name="Процентный 2 13" xfId="317"/>
    <cellStyle name="Процентный 2 14" xfId="318"/>
    <cellStyle name="Процентный 2 2" xfId="319"/>
    <cellStyle name="Процентный 2 3" xfId="320"/>
    <cellStyle name="Процентный 2 4" xfId="321"/>
    <cellStyle name="Процентный 2 5" xfId="322"/>
    <cellStyle name="Процентный 2 6" xfId="323"/>
    <cellStyle name="Процентный 2 7" xfId="324"/>
    <cellStyle name="Процентный 2 8" xfId="325"/>
    <cellStyle name="Процентный 2 9" xfId="326"/>
    <cellStyle name="Процентный 3" xfId="327"/>
    <cellStyle name="Процентный 4" xfId="526"/>
    <cellStyle name="Связанная ячейка 2" xfId="328"/>
    <cellStyle name="Стиль 1" xfId="329"/>
    <cellStyle name="Стиль 1 2" xfId="330"/>
    <cellStyle name="Стиль 1 2 15" xfId="331"/>
    <cellStyle name="Стиль 1 3" xfId="332"/>
    <cellStyle name="Стиль 1 4" xfId="527"/>
    <cellStyle name="Стиль 2" xfId="333"/>
    <cellStyle name="Стиль 3" xfId="334"/>
    <cellStyle name="Стиль_названий" xfId="335"/>
    <cellStyle name="Строка нечётная" xfId="336"/>
    <cellStyle name="Строка чётная" xfId="337"/>
    <cellStyle name="Текст предупреждения 2" xfId="338"/>
    <cellStyle name="Тысячи [0]" xfId="339"/>
    <cellStyle name="Тысячи [0] 10" xfId="340"/>
    <cellStyle name="Тысячи [0] 11" xfId="341"/>
    <cellStyle name="Тысячи [0] 2" xfId="342"/>
    <cellStyle name="Тысячи [0] 3" xfId="343"/>
    <cellStyle name="Тысячи [0] 4" xfId="344"/>
    <cellStyle name="Тысячи [0] 5" xfId="345"/>
    <cellStyle name="Тысячи [0] 6" xfId="346"/>
    <cellStyle name="Тысячи [0] 7" xfId="347"/>
    <cellStyle name="Тысячи [0] 8" xfId="348"/>
    <cellStyle name="Тысячи [0] 9" xfId="349"/>
    <cellStyle name="Тысячи [0]_2009_09_22 Ежеквартальный отчет по заимствованиям (Самрук-Казына)" xfId="350"/>
    <cellStyle name="Тысячи_010SN05" xfId="351"/>
    <cellStyle name="Финансовый" xfId="491" builtinId="3"/>
    <cellStyle name="Финансовый [0] 3" xfId="353"/>
    <cellStyle name="Финансовый 10" xfId="354"/>
    <cellStyle name="Финансовый 10 2" xfId="528"/>
    <cellStyle name="Финансовый 100" xfId="560"/>
    <cellStyle name="Финансовый 11" xfId="355"/>
    <cellStyle name="Финансовый 11 2" xfId="530"/>
    <cellStyle name="Финансовый 11 3" xfId="531"/>
    <cellStyle name="Финансовый 11 4" xfId="532"/>
    <cellStyle name="Финансовый 11 5" xfId="533"/>
    <cellStyle name="Финансовый 11 6" xfId="534"/>
    <cellStyle name="Финансовый 11 7" xfId="535"/>
    <cellStyle name="Финансовый 11 8" xfId="529"/>
    <cellStyle name="Финансовый 12" xfId="356"/>
    <cellStyle name="Финансовый 13" xfId="357"/>
    <cellStyle name="Финансовый 14" xfId="358"/>
    <cellStyle name="Финансовый 15" xfId="359"/>
    <cellStyle name="Финансовый 16" xfId="360"/>
    <cellStyle name="Финансовый 17" xfId="361"/>
    <cellStyle name="Финансовый 18" xfId="352"/>
    <cellStyle name="Финансовый 19" xfId="394"/>
    <cellStyle name="Финансовый 2" xfId="362"/>
    <cellStyle name="Финансовый 2 2" xfId="363"/>
    <cellStyle name="Финансовый 2 2 3" xfId="364"/>
    <cellStyle name="Финансовый 2 3" xfId="365"/>
    <cellStyle name="Финансовый 2 36" xfId="366"/>
    <cellStyle name="Финансовый 2 4" xfId="367"/>
    <cellStyle name="Финансовый 20" xfId="381"/>
    <cellStyle name="Финансовый 21" xfId="397"/>
    <cellStyle name="Финансовый 22" xfId="384"/>
    <cellStyle name="Финансовый 23" xfId="399"/>
    <cellStyle name="Финансовый 24" xfId="385"/>
    <cellStyle name="Финансовый 25" xfId="404"/>
    <cellStyle name="Финансовый 26" xfId="387"/>
    <cellStyle name="Финансовый 27" xfId="403"/>
    <cellStyle name="Финансовый 28" xfId="407"/>
    <cellStyle name="Финансовый 29" xfId="368"/>
    <cellStyle name="Финансовый 3" xfId="369"/>
    <cellStyle name="Финансовый 3 2" xfId="571"/>
    <cellStyle name="Финансовый 30" xfId="398"/>
    <cellStyle name="Финансовый 31" xfId="408"/>
    <cellStyle name="Финансовый 32" xfId="412"/>
    <cellStyle name="Финансовый 33" xfId="391"/>
    <cellStyle name="Финансовый 34" xfId="413"/>
    <cellStyle name="Финансовый 35" xfId="392"/>
    <cellStyle name="Финансовый 36" xfId="414"/>
    <cellStyle name="Финансовый 37" xfId="390"/>
    <cellStyle name="Финансовый 38" xfId="415"/>
    <cellStyle name="Финансовый 39" xfId="389"/>
    <cellStyle name="Финансовый 4" xfId="370"/>
    <cellStyle name="Финансовый 4 2" xfId="371"/>
    <cellStyle name="Финансовый 4 3" xfId="537"/>
    <cellStyle name="Финансовый 40" xfId="429"/>
    <cellStyle name="Финансовый 41" xfId="395"/>
    <cellStyle name="Финансовый 42" xfId="430"/>
    <cellStyle name="Финансовый 43" xfId="436"/>
    <cellStyle name="Финансовый 44" xfId="423"/>
    <cellStyle name="Финансовый 45" xfId="433"/>
    <cellStyle name="Финансовый 46" xfId="424"/>
    <cellStyle name="Финансовый 47" xfId="434"/>
    <cellStyle name="Финансовый 48" xfId="425"/>
    <cellStyle name="Финансовый 49" xfId="435"/>
    <cellStyle name="Финансовый 5" xfId="372"/>
    <cellStyle name="Финансовый 5 2" xfId="538"/>
    <cellStyle name="Финансовый 50" xfId="426"/>
    <cellStyle name="Финансовый 51" xfId="437"/>
    <cellStyle name="Финансовый 52" xfId="427"/>
    <cellStyle name="Финансовый 53" xfId="447"/>
    <cellStyle name="Финансовый 54" xfId="451"/>
    <cellStyle name="Финансовый 55" xfId="454"/>
    <cellStyle name="Финансовый 56" xfId="450"/>
    <cellStyle name="Финансовый 57" xfId="453"/>
    <cellStyle name="Финансовый 58" xfId="452"/>
    <cellStyle name="Финансовый 59" xfId="455"/>
    <cellStyle name="Финансовый 6" xfId="373"/>
    <cellStyle name="Финансовый 6 2" xfId="539"/>
    <cellStyle name="Финансовый 60" xfId="456"/>
    <cellStyle name="Финансовый 61" xfId="458"/>
    <cellStyle name="Финансовый 62" xfId="457"/>
    <cellStyle name="Финансовый 63" xfId="462"/>
    <cellStyle name="Финансовый 64" xfId="460"/>
    <cellStyle name="Финансовый 65" xfId="461"/>
    <cellStyle name="Финансовый 66" xfId="459"/>
    <cellStyle name="Финансовый 67" xfId="463"/>
    <cellStyle name="Финансовый 68" xfId="467"/>
    <cellStyle name="Финансовый 69" xfId="465"/>
    <cellStyle name="Финансовый 7" xfId="374"/>
    <cellStyle name="Финансовый 7 2" xfId="540"/>
    <cellStyle name="Финансовый 70" xfId="466"/>
    <cellStyle name="Финансовый 71" xfId="464"/>
    <cellStyle name="Финансовый 72" xfId="468"/>
    <cellStyle name="Финансовый 73" xfId="472"/>
    <cellStyle name="Финансовый 74" xfId="470"/>
    <cellStyle name="Финансовый 75" xfId="471"/>
    <cellStyle name="Финансовый 76" xfId="469"/>
    <cellStyle name="Финансовый 77" xfId="473"/>
    <cellStyle name="Финансовый 78" xfId="474"/>
    <cellStyle name="Финансовый 79" xfId="481"/>
    <cellStyle name="Финансовый 8" xfId="375"/>
    <cellStyle name="Финансовый 8 2" xfId="541"/>
    <cellStyle name="Финансовый 80" xfId="475"/>
    <cellStyle name="Финансовый 81" xfId="483"/>
    <cellStyle name="Финансовый 82" xfId="477"/>
    <cellStyle name="Финансовый 83" xfId="484"/>
    <cellStyle name="Финансовый 84" xfId="478"/>
    <cellStyle name="Финансовый 85" xfId="482"/>
    <cellStyle name="Финансовый 86" xfId="476"/>
    <cellStyle name="Финансовый 87" xfId="485"/>
    <cellStyle name="Финансовый 88" xfId="486"/>
    <cellStyle name="Финансовый 89" xfId="488"/>
    <cellStyle name="Финансовый 9" xfId="376"/>
    <cellStyle name="Финансовый 9 2" xfId="542"/>
    <cellStyle name="Финансовый 90" xfId="480"/>
    <cellStyle name="Финансовый 91" xfId="487"/>
    <cellStyle name="Финансовый 92" xfId="479"/>
    <cellStyle name="Финансовый 93" xfId="489"/>
    <cellStyle name="Финансовый 94" xfId="490"/>
    <cellStyle name="Финансовый_13.Охрана труда ОТК" xfId="572"/>
    <cellStyle name="Хороший 2" xfId="377"/>
    <cellStyle name="Цена" xfId="378"/>
    <cellStyle name="Џђћ–…ќ’ќ›‰" xfId="379"/>
  </cellStyles>
  <dxfs count="3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acat.autodealer.ru/index.php?tree=23_2175" TargetMode="External"/><Relationship Id="rId2" Type="http://schemas.openxmlformats.org/officeDocument/2006/relationships/hyperlink" Target="http://acat.autodealer.ru/index.php?tree=21_4559" TargetMode="External"/><Relationship Id="rId1" Type="http://schemas.openxmlformats.org/officeDocument/2006/relationships/hyperlink" Target="http://acat.autodealer.ru/index.php?tree=23_2170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://acat.autodealer.ru/index.php?tree=23_2163" TargetMode="External"/><Relationship Id="rId4" Type="http://schemas.openxmlformats.org/officeDocument/2006/relationships/hyperlink" Target="http://acat.autodealer.ru/index.php?tree=23_216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WQ3958"/>
  <sheetViews>
    <sheetView tabSelected="1" view="pageBreakPreview" zoomScale="75" zoomScaleNormal="75" zoomScaleSheetLayoutView="75" workbookViewId="0">
      <selection activeCell="C22" sqref="C22"/>
    </sheetView>
  </sheetViews>
  <sheetFormatPr defaultColWidth="16" defaultRowHeight="12.75"/>
  <cols>
    <col min="1" max="1" width="7.85546875" style="386" customWidth="1"/>
    <col min="2" max="2" width="23.85546875" style="386" bestFit="1" customWidth="1"/>
    <col min="3" max="3" width="24.85546875" style="386" customWidth="1"/>
    <col min="4" max="4" width="40.85546875" style="386" customWidth="1"/>
    <col min="5" max="5" width="59.85546875" style="386" customWidth="1"/>
    <col min="6" max="6" width="28.5703125" style="386" customWidth="1"/>
    <col min="7" max="8" width="16" style="386" customWidth="1"/>
    <col min="9" max="9" width="16" style="89" customWidth="1"/>
    <col min="10" max="10" width="16" style="386" customWidth="1"/>
    <col min="11" max="11" width="25.140625" style="386" customWidth="1"/>
    <col min="12" max="13" width="16" style="386" customWidth="1"/>
    <col min="14" max="14" width="22.85546875" style="373" customWidth="1"/>
    <col min="15" max="15" width="16" style="386" customWidth="1"/>
    <col min="16" max="16" width="11.7109375" style="89" customWidth="1"/>
    <col min="17" max="17" width="12.5703125" style="386" customWidth="1"/>
    <col min="18" max="18" width="16" style="90" customWidth="1"/>
    <col min="19" max="19" width="16.5703125" style="386" customWidth="1"/>
    <col min="20" max="21" width="19.85546875" style="91" customWidth="1"/>
    <col min="22" max="22" width="16.7109375" style="386" bestFit="1" customWidth="1"/>
    <col min="23" max="23" width="16" style="386" customWidth="1"/>
    <col min="24" max="24" width="24.140625" style="434" customWidth="1"/>
    <col min="25" max="1967" width="16" style="8"/>
    <col min="1968" max="16384" width="16" style="386"/>
  </cols>
  <sheetData>
    <row r="1" spans="1:1967" s="297" customFormat="1" ht="16.5">
      <c r="I1" s="227"/>
      <c r="N1" s="354"/>
      <c r="P1" s="227"/>
      <c r="R1" s="228"/>
      <c r="T1" s="229"/>
      <c r="U1" s="349"/>
      <c r="V1" s="553" t="s">
        <v>9488</v>
      </c>
      <c r="W1" s="553"/>
      <c r="X1" s="553"/>
      <c r="Y1" s="230"/>
      <c r="Z1" s="230"/>
      <c r="AA1" s="230"/>
      <c r="AB1" s="230"/>
      <c r="AC1" s="230"/>
      <c r="AD1" s="230"/>
      <c r="AE1" s="230"/>
      <c r="AF1" s="230"/>
      <c r="AG1" s="230"/>
      <c r="AH1" s="230"/>
      <c r="AI1" s="230"/>
      <c r="AJ1" s="230"/>
      <c r="AK1" s="230"/>
      <c r="AL1" s="230"/>
      <c r="AM1" s="230"/>
      <c r="AN1" s="230"/>
      <c r="AO1" s="230"/>
      <c r="AP1" s="230"/>
      <c r="AQ1" s="230"/>
      <c r="AR1" s="230"/>
      <c r="AS1" s="230"/>
      <c r="AT1" s="230"/>
      <c r="AU1" s="230"/>
      <c r="AV1" s="230"/>
      <c r="AW1" s="230"/>
      <c r="AX1" s="230"/>
      <c r="AY1" s="230"/>
      <c r="AZ1" s="230"/>
      <c r="BA1" s="230"/>
      <c r="BB1" s="230"/>
      <c r="BC1" s="230"/>
      <c r="BD1" s="230"/>
      <c r="BE1" s="230"/>
      <c r="BF1" s="230"/>
      <c r="BG1" s="230"/>
      <c r="BH1" s="230"/>
      <c r="BI1" s="230"/>
      <c r="BJ1" s="230"/>
      <c r="BK1" s="230"/>
      <c r="BL1" s="230"/>
      <c r="BM1" s="230"/>
      <c r="BN1" s="230"/>
      <c r="BO1" s="230"/>
      <c r="BP1" s="230"/>
      <c r="BQ1" s="230"/>
      <c r="BR1" s="230"/>
      <c r="BS1" s="230"/>
      <c r="BT1" s="230"/>
      <c r="BU1" s="230"/>
      <c r="BV1" s="230"/>
      <c r="BW1" s="230"/>
      <c r="BX1" s="230"/>
      <c r="BY1" s="230"/>
      <c r="BZ1" s="230"/>
      <c r="CA1" s="230"/>
      <c r="CB1" s="230"/>
      <c r="CC1" s="230"/>
      <c r="CD1" s="230"/>
      <c r="CE1" s="230"/>
      <c r="CF1" s="230"/>
      <c r="CG1" s="230"/>
      <c r="CH1" s="230"/>
      <c r="CI1" s="230"/>
      <c r="CJ1" s="230"/>
      <c r="CK1" s="230"/>
      <c r="CL1" s="230"/>
      <c r="CM1" s="230"/>
      <c r="CN1" s="230"/>
      <c r="CO1" s="230"/>
      <c r="CP1" s="230"/>
      <c r="CQ1" s="230"/>
      <c r="CR1" s="230"/>
      <c r="CS1" s="230"/>
      <c r="CT1" s="230"/>
      <c r="CU1" s="230"/>
      <c r="CV1" s="230"/>
      <c r="CW1" s="230"/>
      <c r="CX1" s="230"/>
      <c r="CY1" s="230"/>
      <c r="CZ1" s="230"/>
      <c r="DA1" s="230"/>
      <c r="DB1" s="230"/>
      <c r="DC1" s="230"/>
      <c r="DD1" s="230"/>
      <c r="DE1" s="230"/>
      <c r="DF1" s="230"/>
      <c r="DG1" s="230"/>
      <c r="DH1" s="230"/>
      <c r="DI1" s="230"/>
      <c r="DJ1" s="230"/>
      <c r="DK1" s="230"/>
      <c r="DL1" s="230"/>
      <c r="DM1" s="230"/>
      <c r="DN1" s="230"/>
      <c r="DO1" s="230"/>
      <c r="DP1" s="230"/>
      <c r="DQ1" s="230"/>
      <c r="DR1" s="230"/>
      <c r="DS1" s="230"/>
      <c r="DT1" s="230"/>
      <c r="DU1" s="230"/>
      <c r="DV1" s="230"/>
      <c r="DW1" s="230"/>
      <c r="DX1" s="230"/>
      <c r="DY1" s="230"/>
      <c r="DZ1" s="230"/>
      <c r="EA1" s="230"/>
      <c r="EB1" s="230"/>
      <c r="EC1" s="230"/>
      <c r="ED1" s="230"/>
      <c r="EE1" s="230"/>
      <c r="EF1" s="230"/>
      <c r="EG1" s="230"/>
      <c r="EH1" s="230"/>
      <c r="EI1" s="230"/>
      <c r="EJ1" s="230"/>
      <c r="EK1" s="230"/>
      <c r="EL1" s="230"/>
      <c r="EM1" s="230"/>
      <c r="EN1" s="230"/>
      <c r="EO1" s="230"/>
      <c r="EP1" s="230"/>
      <c r="EQ1" s="230"/>
      <c r="ER1" s="230"/>
      <c r="ES1" s="230"/>
      <c r="ET1" s="230"/>
      <c r="EU1" s="230"/>
      <c r="EV1" s="230"/>
      <c r="EW1" s="230"/>
      <c r="EX1" s="230"/>
      <c r="EY1" s="230"/>
      <c r="EZ1" s="230"/>
      <c r="FA1" s="230"/>
      <c r="FB1" s="230"/>
      <c r="FC1" s="230"/>
      <c r="FD1" s="230"/>
      <c r="FE1" s="230"/>
      <c r="FF1" s="230"/>
      <c r="FG1" s="230"/>
      <c r="FH1" s="230"/>
      <c r="FI1" s="230"/>
      <c r="FJ1" s="230"/>
      <c r="FK1" s="230"/>
      <c r="FL1" s="230"/>
      <c r="FM1" s="230"/>
      <c r="FN1" s="230"/>
      <c r="FO1" s="230"/>
      <c r="FP1" s="230"/>
      <c r="FQ1" s="230"/>
      <c r="FR1" s="230"/>
      <c r="FS1" s="230"/>
      <c r="FT1" s="230"/>
      <c r="FU1" s="230"/>
      <c r="FV1" s="230"/>
      <c r="FW1" s="230"/>
      <c r="FX1" s="230"/>
      <c r="FY1" s="230"/>
      <c r="FZ1" s="230"/>
      <c r="GA1" s="230"/>
      <c r="GB1" s="230"/>
      <c r="GC1" s="230"/>
      <c r="GD1" s="230"/>
      <c r="GE1" s="230"/>
      <c r="GF1" s="230"/>
      <c r="GG1" s="230"/>
      <c r="GH1" s="230"/>
      <c r="GI1" s="230"/>
      <c r="GJ1" s="230"/>
      <c r="GK1" s="230"/>
      <c r="GL1" s="230"/>
      <c r="GM1" s="230"/>
      <c r="GN1" s="230"/>
      <c r="GO1" s="230"/>
      <c r="GP1" s="230"/>
      <c r="GQ1" s="230"/>
      <c r="GR1" s="230"/>
      <c r="GS1" s="230"/>
      <c r="GT1" s="230"/>
      <c r="GU1" s="230"/>
      <c r="GV1" s="230"/>
      <c r="GW1" s="230"/>
      <c r="GX1" s="230"/>
      <c r="GY1" s="230"/>
      <c r="GZ1" s="230"/>
      <c r="HA1" s="230"/>
      <c r="HB1" s="230"/>
      <c r="HC1" s="230"/>
      <c r="HD1" s="230"/>
      <c r="HE1" s="230"/>
      <c r="HF1" s="230"/>
      <c r="HG1" s="230"/>
      <c r="HH1" s="230"/>
      <c r="HI1" s="230"/>
      <c r="HJ1" s="230"/>
      <c r="HK1" s="230"/>
      <c r="HL1" s="230"/>
      <c r="HM1" s="230"/>
      <c r="HN1" s="230"/>
      <c r="HO1" s="230"/>
      <c r="HP1" s="230"/>
      <c r="HQ1" s="230"/>
      <c r="HR1" s="230"/>
      <c r="HS1" s="230"/>
      <c r="HT1" s="230"/>
      <c r="HU1" s="230"/>
      <c r="HV1" s="230"/>
      <c r="HW1" s="230"/>
      <c r="HX1" s="230"/>
      <c r="HY1" s="230"/>
      <c r="HZ1" s="230"/>
      <c r="IA1" s="230"/>
      <c r="IB1" s="230"/>
      <c r="IC1" s="230"/>
      <c r="ID1" s="230"/>
      <c r="IE1" s="230"/>
      <c r="IF1" s="230"/>
      <c r="IG1" s="230"/>
      <c r="IH1" s="230"/>
      <c r="II1" s="230"/>
      <c r="IJ1" s="230"/>
      <c r="IK1" s="230"/>
      <c r="IL1" s="230"/>
      <c r="IM1" s="230"/>
      <c r="IN1" s="230"/>
      <c r="IO1" s="230"/>
      <c r="IP1" s="230"/>
      <c r="IQ1" s="230"/>
      <c r="IR1" s="230"/>
      <c r="IS1" s="230"/>
      <c r="IT1" s="230"/>
      <c r="IU1" s="230"/>
      <c r="IV1" s="230"/>
      <c r="IW1" s="230"/>
      <c r="IX1" s="230"/>
      <c r="IY1" s="230"/>
      <c r="IZ1" s="230"/>
      <c r="JA1" s="230"/>
      <c r="JB1" s="230"/>
      <c r="JC1" s="230"/>
      <c r="JD1" s="230"/>
      <c r="JE1" s="230"/>
      <c r="JF1" s="230"/>
      <c r="JG1" s="230"/>
      <c r="JH1" s="230"/>
      <c r="JI1" s="230"/>
      <c r="JJ1" s="230"/>
      <c r="JK1" s="230"/>
      <c r="JL1" s="230"/>
      <c r="JM1" s="230"/>
      <c r="JN1" s="230"/>
      <c r="JO1" s="230"/>
      <c r="JP1" s="230"/>
      <c r="JQ1" s="230"/>
      <c r="JR1" s="230"/>
      <c r="JS1" s="230"/>
      <c r="JT1" s="230"/>
      <c r="JU1" s="230"/>
      <c r="JV1" s="230"/>
      <c r="JW1" s="230"/>
      <c r="JX1" s="230"/>
      <c r="JY1" s="230"/>
      <c r="JZ1" s="230"/>
      <c r="KA1" s="230"/>
      <c r="KB1" s="230"/>
      <c r="KC1" s="230"/>
      <c r="KD1" s="230"/>
      <c r="KE1" s="230"/>
      <c r="KF1" s="230"/>
      <c r="KG1" s="230"/>
      <c r="KH1" s="230"/>
      <c r="KI1" s="230"/>
      <c r="KJ1" s="230"/>
      <c r="KK1" s="230"/>
      <c r="KL1" s="230"/>
      <c r="KM1" s="230"/>
      <c r="KN1" s="230"/>
      <c r="KO1" s="230"/>
      <c r="KP1" s="230"/>
      <c r="KQ1" s="230"/>
      <c r="KR1" s="230"/>
      <c r="KS1" s="230"/>
      <c r="KT1" s="230"/>
      <c r="KU1" s="230"/>
      <c r="KV1" s="230"/>
      <c r="KW1" s="230"/>
      <c r="KX1" s="230"/>
      <c r="KY1" s="230"/>
      <c r="KZ1" s="230"/>
      <c r="LA1" s="230"/>
      <c r="LB1" s="230"/>
      <c r="LC1" s="230"/>
      <c r="LD1" s="230"/>
      <c r="LE1" s="230"/>
      <c r="LF1" s="230"/>
      <c r="LG1" s="230"/>
      <c r="LH1" s="230"/>
      <c r="LI1" s="230"/>
      <c r="LJ1" s="230"/>
      <c r="LK1" s="230"/>
      <c r="LL1" s="230"/>
      <c r="LM1" s="230"/>
      <c r="LN1" s="230"/>
      <c r="LO1" s="230"/>
      <c r="LP1" s="230"/>
      <c r="LQ1" s="230"/>
      <c r="LR1" s="230"/>
      <c r="LS1" s="230"/>
      <c r="LT1" s="230"/>
      <c r="LU1" s="230"/>
      <c r="LV1" s="230"/>
      <c r="LW1" s="230"/>
      <c r="LX1" s="230"/>
      <c r="LY1" s="230"/>
      <c r="LZ1" s="230"/>
      <c r="MA1" s="230"/>
      <c r="MB1" s="230"/>
      <c r="MC1" s="230"/>
      <c r="MD1" s="230"/>
      <c r="ME1" s="230"/>
      <c r="MF1" s="230"/>
      <c r="MG1" s="230"/>
      <c r="MH1" s="230"/>
      <c r="MI1" s="230"/>
      <c r="MJ1" s="230"/>
      <c r="MK1" s="230"/>
      <c r="ML1" s="230"/>
      <c r="MM1" s="230"/>
      <c r="MN1" s="230"/>
      <c r="MO1" s="230"/>
      <c r="MP1" s="230"/>
      <c r="MQ1" s="230"/>
      <c r="MR1" s="230"/>
      <c r="MS1" s="230"/>
      <c r="MT1" s="230"/>
      <c r="MU1" s="230"/>
      <c r="MV1" s="230"/>
      <c r="MW1" s="230"/>
      <c r="MX1" s="230"/>
      <c r="MY1" s="230"/>
      <c r="MZ1" s="230"/>
      <c r="NA1" s="230"/>
      <c r="NB1" s="230"/>
      <c r="NC1" s="230"/>
      <c r="ND1" s="230"/>
      <c r="NE1" s="230"/>
      <c r="NF1" s="230"/>
      <c r="NG1" s="230"/>
      <c r="NH1" s="230"/>
      <c r="NI1" s="230"/>
      <c r="NJ1" s="230"/>
      <c r="NK1" s="230"/>
      <c r="NL1" s="230"/>
      <c r="NM1" s="230"/>
      <c r="NN1" s="230"/>
      <c r="NO1" s="230"/>
      <c r="NP1" s="230"/>
      <c r="NQ1" s="230"/>
      <c r="NR1" s="230"/>
      <c r="NS1" s="230"/>
      <c r="NT1" s="230"/>
      <c r="NU1" s="230"/>
      <c r="NV1" s="230"/>
      <c r="NW1" s="230"/>
      <c r="NX1" s="230"/>
      <c r="NY1" s="230"/>
      <c r="NZ1" s="230"/>
      <c r="OA1" s="230"/>
      <c r="OB1" s="230"/>
      <c r="OC1" s="230"/>
      <c r="OD1" s="230"/>
      <c r="OE1" s="230"/>
      <c r="OF1" s="230"/>
      <c r="OG1" s="230"/>
      <c r="OH1" s="230"/>
      <c r="OI1" s="230"/>
      <c r="OJ1" s="230"/>
      <c r="OK1" s="230"/>
      <c r="OL1" s="230"/>
      <c r="OM1" s="230"/>
      <c r="ON1" s="230"/>
      <c r="OO1" s="230"/>
      <c r="OP1" s="230"/>
      <c r="OQ1" s="230"/>
      <c r="OR1" s="230"/>
      <c r="OS1" s="230"/>
      <c r="OT1" s="230"/>
      <c r="OU1" s="230"/>
      <c r="OV1" s="230"/>
      <c r="OW1" s="230"/>
      <c r="OX1" s="230"/>
      <c r="OY1" s="230"/>
      <c r="OZ1" s="230"/>
      <c r="PA1" s="230"/>
      <c r="PB1" s="230"/>
      <c r="PC1" s="230"/>
      <c r="PD1" s="230"/>
      <c r="PE1" s="230"/>
      <c r="PF1" s="230"/>
      <c r="PG1" s="230"/>
      <c r="PH1" s="230"/>
      <c r="PI1" s="230"/>
      <c r="PJ1" s="230"/>
      <c r="PK1" s="230"/>
      <c r="PL1" s="230"/>
      <c r="PM1" s="230"/>
      <c r="PN1" s="230"/>
      <c r="PO1" s="230"/>
      <c r="PP1" s="230"/>
      <c r="PQ1" s="230"/>
      <c r="PR1" s="230"/>
      <c r="PS1" s="230"/>
      <c r="PT1" s="230"/>
      <c r="PU1" s="230"/>
      <c r="PV1" s="230"/>
      <c r="PW1" s="230"/>
      <c r="PX1" s="230"/>
      <c r="PY1" s="230"/>
      <c r="PZ1" s="230"/>
      <c r="QA1" s="230"/>
      <c r="QB1" s="230"/>
      <c r="QC1" s="230"/>
      <c r="QD1" s="230"/>
      <c r="QE1" s="230"/>
      <c r="QF1" s="230"/>
      <c r="QG1" s="230"/>
      <c r="QH1" s="230"/>
      <c r="QI1" s="230"/>
      <c r="QJ1" s="230"/>
      <c r="QK1" s="230"/>
      <c r="QL1" s="230"/>
      <c r="QM1" s="230"/>
      <c r="QN1" s="230"/>
      <c r="QO1" s="230"/>
      <c r="QP1" s="230"/>
      <c r="QQ1" s="230"/>
      <c r="QR1" s="230"/>
      <c r="QS1" s="230"/>
      <c r="QT1" s="230"/>
      <c r="QU1" s="230"/>
      <c r="QV1" s="230"/>
      <c r="QW1" s="230"/>
      <c r="QX1" s="230"/>
      <c r="QY1" s="230"/>
      <c r="QZ1" s="230"/>
      <c r="RA1" s="230"/>
      <c r="RB1" s="230"/>
      <c r="RC1" s="230"/>
      <c r="RD1" s="230"/>
      <c r="RE1" s="230"/>
      <c r="RF1" s="230"/>
      <c r="RG1" s="230"/>
      <c r="RH1" s="230"/>
      <c r="RI1" s="230"/>
      <c r="RJ1" s="230"/>
      <c r="RK1" s="230"/>
      <c r="RL1" s="230"/>
      <c r="RM1" s="230"/>
      <c r="RN1" s="230"/>
      <c r="RO1" s="230"/>
      <c r="RP1" s="230"/>
      <c r="RQ1" s="230"/>
      <c r="RR1" s="230"/>
      <c r="RS1" s="230"/>
      <c r="RT1" s="230"/>
      <c r="RU1" s="230"/>
      <c r="RV1" s="230"/>
      <c r="RW1" s="230"/>
      <c r="RX1" s="230"/>
      <c r="RY1" s="230"/>
      <c r="RZ1" s="230"/>
      <c r="SA1" s="230"/>
      <c r="SB1" s="230"/>
      <c r="SC1" s="230"/>
      <c r="SD1" s="230"/>
      <c r="SE1" s="230"/>
      <c r="SF1" s="230"/>
      <c r="SG1" s="230"/>
      <c r="SH1" s="230"/>
      <c r="SI1" s="230"/>
      <c r="SJ1" s="230"/>
      <c r="SK1" s="230"/>
      <c r="SL1" s="230"/>
      <c r="SM1" s="230"/>
      <c r="SN1" s="230"/>
      <c r="SO1" s="230"/>
      <c r="SP1" s="230"/>
      <c r="SQ1" s="230"/>
      <c r="SR1" s="230"/>
      <c r="SS1" s="230"/>
      <c r="ST1" s="230"/>
      <c r="SU1" s="230"/>
      <c r="SV1" s="230"/>
      <c r="SW1" s="230"/>
      <c r="SX1" s="230"/>
      <c r="SY1" s="230"/>
      <c r="SZ1" s="230"/>
      <c r="TA1" s="230"/>
      <c r="TB1" s="230"/>
      <c r="TC1" s="230"/>
      <c r="TD1" s="230"/>
      <c r="TE1" s="230"/>
      <c r="TF1" s="230"/>
      <c r="TG1" s="230"/>
      <c r="TH1" s="230"/>
      <c r="TI1" s="230"/>
      <c r="TJ1" s="230"/>
      <c r="TK1" s="230"/>
      <c r="TL1" s="230"/>
      <c r="TM1" s="230"/>
      <c r="TN1" s="230"/>
      <c r="TO1" s="230"/>
      <c r="TP1" s="230"/>
      <c r="TQ1" s="230"/>
      <c r="TR1" s="230"/>
      <c r="TS1" s="230"/>
      <c r="TT1" s="230"/>
      <c r="TU1" s="230"/>
      <c r="TV1" s="230"/>
      <c r="TW1" s="230"/>
      <c r="TX1" s="230"/>
      <c r="TY1" s="230"/>
      <c r="TZ1" s="230"/>
      <c r="UA1" s="230"/>
      <c r="UB1" s="230"/>
      <c r="UC1" s="230"/>
      <c r="UD1" s="230"/>
      <c r="UE1" s="230"/>
      <c r="UF1" s="230"/>
      <c r="UG1" s="230"/>
      <c r="UH1" s="230"/>
      <c r="UI1" s="230"/>
      <c r="UJ1" s="230"/>
      <c r="UK1" s="230"/>
      <c r="UL1" s="230"/>
      <c r="UM1" s="230"/>
      <c r="UN1" s="230"/>
      <c r="UO1" s="230"/>
      <c r="UP1" s="230"/>
      <c r="UQ1" s="230"/>
      <c r="UR1" s="230"/>
      <c r="US1" s="230"/>
      <c r="UT1" s="230"/>
      <c r="UU1" s="230"/>
      <c r="UV1" s="230"/>
      <c r="UW1" s="230"/>
      <c r="UX1" s="230"/>
      <c r="UY1" s="230"/>
      <c r="UZ1" s="230"/>
      <c r="VA1" s="230"/>
      <c r="VB1" s="230"/>
      <c r="VC1" s="230"/>
      <c r="VD1" s="230"/>
      <c r="VE1" s="230"/>
      <c r="VF1" s="230"/>
      <c r="VG1" s="230"/>
      <c r="VH1" s="230"/>
      <c r="VI1" s="230"/>
      <c r="VJ1" s="230"/>
      <c r="VK1" s="230"/>
      <c r="VL1" s="230"/>
      <c r="VM1" s="230"/>
      <c r="VN1" s="230"/>
      <c r="VO1" s="230"/>
      <c r="VP1" s="230"/>
      <c r="VQ1" s="230"/>
      <c r="VR1" s="230"/>
      <c r="VS1" s="230"/>
      <c r="VT1" s="230"/>
      <c r="VU1" s="230"/>
      <c r="VV1" s="230"/>
      <c r="VW1" s="230"/>
      <c r="VX1" s="230"/>
      <c r="VY1" s="230"/>
      <c r="VZ1" s="230"/>
      <c r="WA1" s="230"/>
      <c r="WB1" s="230"/>
      <c r="WC1" s="230"/>
      <c r="WD1" s="230"/>
      <c r="WE1" s="230"/>
      <c r="WF1" s="230"/>
      <c r="WG1" s="230"/>
      <c r="WH1" s="230"/>
      <c r="WI1" s="230"/>
      <c r="WJ1" s="230"/>
      <c r="WK1" s="230"/>
      <c r="WL1" s="230"/>
      <c r="WM1" s="230"/>
      <c r="WN1" s="230"/>
      <c r="WO1" s="230"/>
      <c r="WP1" s="230"/>
      <c r="WQ1" s="230"/>
      <c r="WR1" s="230"/>
      <c r="WS1" s="230"/>
      <c r="WT1" s="230"/>
      <c r="WU1" s="230"/>
      <c r="WV1" s="230"/>
      <c r="WW1" s="230"/>
      <c r="WX1" s="230"/>
      <c r="WY1" s="230"/>
      <c r="WZ1" s="230"/>
      <c r="XA1" s="230"/>
      <c r="XB1" s="230"/>
      <c r="XC1" s="230"/>
      <c r="XD1" s="230"/>
      <c r="XE1" s="230"/>
      <c r="XF1" s="230"/>
      <c r="XG1" s="230"/>
      <c r="XH1" s="230"/>
      <c r="XI1" s="230"/>
      <c r="XJ1" s="230"/>
      <c r="XK1" s="230"/>
      <c r="XL1" s="230"/>
      <c r="XM1" s="230"/>
      <c r="XN1" s="230"/>
      <c r="XO1" s="230"/>
      <c r="XP1" s="230"/>
      <c r="XQ1" s="230"/>
      <c r="XR1" s="230"/>
      <c r="XS1" s="230"/>
      <c r="XT1" s="230"/>
      <c r="XU1" s="230"/>
      <c r="XV1" s="230"/>
      <c r="XW1" s="230"/>
      <c r="XX1" s="230"/>
      <c r="XY1" s="230"/>
      <c r="XZ1" s="230"/>
      <c r="YA1" s="230"/>
      <c r="YB1" s="230"/>
      <c r="YC1" s="230"/>
      <c r="YD1" s="230"/>
      <c r="YE1" s="230"/>
      <c r="YF1" s="230"/>
      <c r="YG1" s="230"/>
      <c r="YH1" s="230"/>
      <c r="YI1" s="230"/>
      <c r="YJ1" s="230"/>
      <c r="YK1" s="230"/>
      <c r="YL1" s="230"/>
      <c r="YM1" s="230"/>
      <c r="YN1" s="230"/>
      <c r="YO1" s="230"/>
      <c r="YP1" s="230"/>
      <c r="YQ1" s="230"/>
      <c r="YR1" s="230"/>
      <c r="YS1" s="230"/>
      <c r="YT1" s="230"/>
      <c r="YU1" s="230"/>
      <c r="YV1" s="230"/>
      <c r="YW1" s="230"/>
      <c r="YX1" s="230"/>
      <c r="YY1" s="230"/>
      <c r="YZ1" s="230"/>
      <c r="ZA1" s="230"/>
      <c r="ZB1" s="230"/>
      <c r="ZC1" s="230"/>
      <c r="ZD1" s="230"/>
      <c r="ZE1" s="230"/>
      <c r="ZF1" s="230"/>
      <c r="ZG1" s="230"/>
      <c r="ZH1" s="230"/>
      <c r="ZI1" s="230"/>
      <c r="ZJ1" s="230"/>
      <c r="ZK1" s="230"/>
      <c r="ZL1" s="230"/>
      <c r="ZM1" s="230"/>
      <c r="ZN1" s="230"/>
      <c r="ZO1" s="230"/>
      <c r="ZP1" s="230"/>
      <c r="ZQ1" s="230"/>
      <c r="ZR1" s="230"/>
      <c r="ZS1" s="230"/>
      <c r="ZT1" s="230"/>
      <c r="ZU1" s="230"/>
      <c r="ZV1" s="230"/>
      <c r="ZW1" s="230"/>
      <c r="ZX1" s="230"/>
      <c r="ZY1" s="230"/>
      <c r="ZZ1" s="230"/>
      <c r="AAA1" s="230"/>
      <c r="AAB1" s="230"/>
      <c r="AAC1" s="230"/>
      <c r="AAD1" s="230"/>
      <c r="AAE1" s="230"/>
      <c r="AAF1" s="230"/>
      <c r="AAG1" s="230"/>
      <c r="AAH1" s="230"/>
      <c r="AAI1" s="230"/>
      <c r="AAJ1" s="230"/>
      <c r="AAK1" s="230"/>
      <c r="AAL1" s="230"/>
      <c r="AAM1" s="230"/>
      <c r="AAN1" s="230"/>
      <c r="AAO1" s="230"/>
      <c r="AAP1" s="230"/>
      <c r="AAQ1" s="230"/>
      <c r="AAR1" s="230"/>
      <c r="AAS1" s="230"/>
      <c r="AAT1" s="230"/>
      <c r="AAU1" s="230"/>
      <c r="AAV1" s="230"/>
      <c r="AAW1" s="230"/>
      <c r="AAX1" s="230"/>
      <c r="AAY1" s="230"/>
      <c r="AAZ1" s="230"/>
      <c r="ABA1" s="230"/>
      <c r="ABB1" s="230"/>
      <c r="ABC1" s="230"/>
      <c r="ABD1" s="230"/>
      <c r="ABE1" s="230"/>
      <c r="ABF1" s="230"/>
      <c r="ABG1" s="230"/>
      <c r="ABH1" s="230"/>
      <c r="ABI1" s="230"/>
      <c r="ABJ1" s="230"/>
      <c r="ABK1" s="230"/>
      <c r="ABL1" s="230"/>
      <c r="ABM1" s="230"/>
      <c r="ABN1" s="230"/>
      <c r="ABO1" s="230"/>
      <c r="ABP1" s="230"/>
      <c r="ABQ1" s="230"/>
      <c r="ABR1" s="230"/>
      <c r="ABS1" s="230"/>
      <c r="ABT1" s="230"/>
      <c r="ABU1" s="230"/>
      <c r="ABV1" s="230"/>
      <c r="ABW1" s="230"/>
      <c r="ABX1" s="230"/>
      <c r="ABY1" s="230"/>
      <c r="ABZ1" s="230"/>
      <c r="ACA1" s="230"/>
      <c r="ACB1" s="230"/>
      <c r="ACC1" s="230"/>
      <c r="ACD1" s="230"/>
      <c r="ACE1" s="230"/>
      <c r="ACF1" s="230"/>
      <c r="ACG1" s="230"/>
      <c r="ACH1" s="230"/>
      <c r="ACI1" s="230"/>
      <c r="ACJ1" s="230"/>
      <c r="ACK1" s="230"/>
      <c r="ACL1" s="230"/>
      <c r="ACM1" s="230"/>
      <c r="ACN1" s="230"/>
      <c r="ACO1" s="230"/>
      <c r="ACP1" s="230"/>
      <c r="ACQ1" s="230"/>
      <c r="ACR1" s="230"/>
      <c r="ACS1" s="230"/>
      <c r="ACT1" s="230"/>
      <c r="ACU1" s="230"/>
      <c r="ACV1" s="230"/>
      <c r="ACW1" s="230"/>
      <c r="ACX1" s="230"/>
      <c r="ACY1" s="230"/>
      <c r="ACZ1" s="230"/>
      <c r="ADA1" s="230"/>
      <c r="ADB1" s="230"/>
      <c r="ADC1" s="230"/>
      <c r="ADD1" s="230"/>
      <c r="ADE1" s="230"/>
      <c r="ADF1" s="230"/>
      <c r="ADG1" s="230"/>
      <c r="ADH1" s="230"/>
      <c r="ADI1" s="230"/>
      <c r="ADJ1" s="230"/>
      <c r="ADK1" s="230"/>
      <c r="ADL1" s="230"/>
      <c r="ADM1" s="230"/>
      <c r="ADN1" s="230"/>
      <c r="ADO1" s="230"/>
      <c r="ADP1" s="230"/>
      <c r="ADQ1" s="230"/>
      <c r="ADR1" s="230"/>
      <c r="ADS1" s="230"/>
      <c r="ADT1" s="230"/>
      <c r="ADU1" s="230"/>
      <c r="ADV1" s="230"/>
      <c r="ADW1" s="230"/>
      <c r="ADX1" s="230"/>
      <c r="ADY1" s="230"/>
      <c r="ADZ1" s="230"/>
      <c r="AEA1" s="230"/>
      <c r="AEB1" s="230"/>
      <c r="AEC1" s="230"/>
      <c r="AED1" s="230"/>
      <c r="AEE1" s="230"/>
      <c r="AEF1" s="230"/>
      <c r="AEG1" s="230"/>
      <c r="AEH1" s="230"/>
      <c r="AEI1" s="230"/>
      <c r="AEJ1" s="230"/>
      <c r="AEK1" s="230"/>
      <c r="AEL1" s="230"/>
      <c r="AEM1" s="230"/>
      <c r="AEN1" s="230"/>
      <c r="AEO1" s="230"/>
      <c r="AEP1" s="230"/>
      <c r="AEQ1" s="230"/>
      <c r="AER1" s="230"/>
      <c r="AES1" s="230"/>
      <c r="AET1" s="230"/>
      <c r="AEU1" s="230"/>
      <c r="AEV1" s="230"/>
      <c r="AEW1" s="230"/>
      <c r="AEX1" s="230"/>
      <c r="AEY1" s="230"/>
      <c r="AEZ1" s="230"/>
      <c r="AFA1" s="230"/>
      <c r="AFB1" s="230"/>
      <c r="AFC1" s="230"/>
      <c r="AFD1" s="230"/>
      <c r="AFE1" s="230"/>
      <c r="AFF1" s="230"/>
      <c r="AFG1" s="230"/>
      <c r="AFH1" s="230"/>
      <c r="AFI1" s="230"/>
      <c r="AFJ1" s="230"/>
      <c r="AFK1" s="230"/>
      <c r="AFL1" s="230"/>
      <c r="AFM1" s="230"/>
      <c r="AFN1" s="230"/>
      <c r="AFO1" s="230"/>
      <c r="AFP1" s="230"/>
      <c r="AFQ1" s="230"/>
      <c r="AFR1" s="230"/>
      <c r="AFS1" s="230"/>
      <c r="AFT1" s="230"/>
      <c r="AFU1" s="230"/>
      <c r="AFV1" s="230"/>
      <c r="AFW1" s="230"/>
      <c r="AFX1" s="230"/>
      <c r="AFY1" s="230"/>
      <c r="AFZ1" s="230"/>
      <c r="AGA1" s="230"/>
      <c r="AGB1" s="230"/>
      <c r="AGC1" s="230"/>
      <c r="AGD1" s="230"/>
      <c r="AGE1" s="230"/>
      <c r="AGF1" s="230"/>
      <c r="AGG1" s="230"/>
      <c r="AGH1" s="230"/>
      <c r="AGI1" s="230"/>
      <c r="AGJ1" s="230"/>
      <c r="AGK1" s="230"/>
      <c r="AGL1" s="230"/>
      <c r="AGM1" s="230"/>
      <c r="AGN1" s="230"/>
      <c r="AGO1" s="230"/>
      <c r="AGP1" s="230"/>
      <c r="AGQ1" s="230"/>
      <c r="AGR1" s="230"/>
      <c r="AGS1" s="230"/>
      <c r="AGT1" s="230"/>
      <c r="AGU1" s="230"/>
      <c r="AGV1" s="230"/>
      <c r="AGW1" s="230"/>
      <c r="AGX1" s="230"/>
      <c r="AGY1" s="230"/>
      <c r="AGZ1" s="230"/>
      <c r="AHA1" s="230"/>
      <c r="AHB1" s="230"/>
      <c r="AHC1" s="230"/>
      <c r="AHD1" s="230"/>
      <c r="AHE1" s="230"/>
      <c r="AHF1" s="230"/>
      <c r="AHG1" s="230"/>
      <c r="AHH1" s="230"/>
      <c r="AHI1" s="230"/>
      <c r="AHJ1" s="230"/>
      <c r="AHK1" s="230"/>
      <c r="AHL1" s="230"/>
      <c r="AHM1" s="230"/>
      <c r="AHN1" s="230"/>
      <c r="AHO1" s="230"/>
      <c r="AHP1" s="230"/>
      <c r="AHQ1" s="230"/>
      <c r="AHR1" s="230"/>
      <c r="AHS1" s="230"/>
      <c r="AHT1" s="230"/>
      <c r="AHU1" s="230"/>
      <c r="AHV1" s="230"/>
      <c r="AHW1" s="230"/>
      <c r="AHX1" s="230"/>
      <c r="AHY1" s="230"/>
      <c r="AHZ1" s="230"/>
      <c r="AIA1" s="230"/>
      <c r="AIB1" s="230"/>
      <c r="AIC1" s="230"/>
      <c r="AID1" s="230"/>
      <c r="AIE1" s="230"/>
      <c r="AIF1" s="230"/>
      <c r="AIG1" s="230"/>
      <c r="AIH1" s="230"/>
      <c r="AII1" s="230"/>
      <c r="AIJ1" s="230"/>
      <c r="AIK1" s="230"/>
      <c r="AIL1" s="230"/>
      <c r="AIM1" s="230"/>
      <c r="AIN1" s="230"/>
      <c r="AIO1" s="230"/>
      <c r="AIP1" s="230"/>
      <c r="AIQ1" s="230"/>
      <c r="AIR1" s="230"/>
      <c r="AIS1" s="230"/>
      <c r="AIT1" s="230"/>
      <c r="AIU1" s="230"/>
      <c r="AIV1" s="230"/>
      <c r="AIW1" s="230"/>
      <c r="AIX1" s="230"/>
      <c r="AIY1" s="230"/>
      <c r="AIZ1" s="230"/>
      <c r="AJA1" s="230"/>
      <c r="AJB1" s="230"/>
      <c r="AJC1" s="230"/>
      <c r="AJD1" s="230"/>
      <c r="AJE1" s="230"/>
      <c r="AJF1" s="230"/>
      <c r="AJG1" s="230"/>
      <c r="AJH1" s="230"/>
      <c r="AJI1" s="230"/>
      <c r="AJJ1" s="230"/>
      <c r="AJK1" s="230"/>
      <c r="AJL1" s="230"/>
      <c r="AJM1" s="230"/>
      <c r="AJN1" s="230"/>
      <c r="AJO1" s="230"/>
      <c r="AJP1" s="230"/>
      <c r="AJQ1" s="230"/>
      <c r="AJR1" s="230"/>
      <c r="AJS1" s="230"/>
      <c r="AJT1" s="230"/>
      <c r="AJU1" s="230"/>
      <c r="AJV1" s="230"/>
      <c r="AJW1" s="230"/>
      <c r="AJX1" s="230"/>
      <c r="AJY1" s="230"/>
      <c r="AJZ1" s="230"/>
      <c r="AKA1" s="230"/>
      <c r="AKB1" s="230"/>
      <c r="AKC1" s="230"/>
      <c r="AKD1" s="230"/>
      <c r="AKE1" s="230"/>
      <c r="AKF1" s="230"/>
      <c r="AKG1" s="230"/>
      <c r="AKH1" s="230"/>
      <c r="AKI1" s="230"/>
      <c r="AKJ1" s="230"/>
      <c r="AKK1" s="230"/>
      <c r="AKL1" s="230"/>
      <c r="AKM1" s="230"/>
      <c r="AKN1" s="230"/>
      <c r="AKO1" s="230"/>
      <c r="AKP1" s="230"/>
      <c r="AKQ1" s="230"/>
      <c r="AKR1" s="230"/>
      <c r="AKS1" s="230"/>
      <c r="AKT1" s="230"/>
      <c r="AKU1" s="230"/>
      <c r="AKV1" s="230"/>
      <c r="AKW1" s="230"/>
      <c r="AKX1" s="230"/>
      <c r="AKY1" s="230"/>
      <c r="AKZ1" s="230"/>
      <c r="ALA1" s="230"/>
      <c r="ALB1" s="230"/>
      <c r="ALC1" s="230"/>
      <c r="ALD1" s="230"/>
      <c r="ALE1" s="230"/>
      <c r="ALF1" s="230"/>
      <c r="ALG1" s="230"/>
      <c r="ALH1" s="230"/>
      <c r="ALI1" s="230"/>
      <c r="ALJ1" s="230"/>
      <c r="ALK1" s="230"/>
      <c r="ALL1" s="230"/>
      <c r="ALM1" s="230"/>
      <c r="ALN1" s="230"/>
      <c r="ALO1" s="230"/>
      <c r="ALP1" s="230"/>
      <c r="ALQ1" s="230"/>
      <c r="ALR1" s="230"/>
      <c r="ALS1" s="230"/>
      <c r="ALT1" s="230"/>
      <c r="ALU1" s="230"/>
      <c r="ALV1" s="230"/>
      <c r="ALW1" s="230"/>
      <c r="ALX1" s="230"/>
      <c r="ALY1" s="230"/>
      <c r="ALZ1" s="230"/>
      <c r="AMA1" s="230"/>
      <c r="AMB1" s="230"/>
      <c r="AMC1" s="230"/>
      <c r="AMD1" s="230"/>
      <c r="AME1" s="230"/>
      <c r="AMF1" s="230"/>
      <c r="AMG1" s="230"/>
      <c r="AMH1" s="230"/>
      <c r="AMI1" s="230"/>
      <c r="AMJ1" s="230"/>
      <c r="AMK1" s="230"/>
      <c r="AML1" s="230"/>
      <c r="AMM1" s="230"/>
      <c r="AMN1" s="230"/>
      <c r="AMO1" s="230"/>
      <c r="AMP1" s="230"/>
      <c r="AMQ1" s="230"/>
      <c r="AMR1" s="230"/>
      <c r="AMS1" s="230"/>
      <c r="AMT1" s="230"/>
      <c r="AMU1" s="230"/>
      <c r="AMV1" s="230"/>
      <c r="AMW1" s="230"/>
      <c r="AMX1" s="230"/>
      <c r="AMY1" s="230"/>
      <c r="AMZ1" s="230"/>
      <c r="ANA1" s="230"/>
      <c r="ANB1" s="230"/>
      <c r="ANC1" s="230"/>
      <c r="AND1" s="230"/>
      <c r="ANE1" s="230"/>
      <c r="ANF1" s="230"/>
      <c r="ANG1" s="230"/>
      <c r="ANH1" s="230"/>
      <c r="ANI1" s="230"/>
      <c r="ANJ1" s="230"/>
      <c r="ANK1" s="230"/>
      <c r="ANL1" s="230"/>
      <c r="ANM1" s="230"/>
      <c r="ANN1" s="230"/>
      <c r="ANO1" s="230"/>
      <c r="ANP1" s="230"/>
      <c r="ANQ1" s="230"/>
      <c r="ANR1" s="230"/>
      <c r="ANS1" s="230"/>
      <c r="ANT1" s="230"/>
      <c r="ANU1" s="230"/>
      <c r="ANV1" s="230"/>
      <c r="ANW1" s="230"/>
      <c r="ANX1" s="230"/>
      <c r="ANY1" s="230"/>
      <c r="ANZ1" s="230"/>
      <c r="AOA1" s="230"/>
      <c r="AOB1" s="230"/>
      <c r="AOC1" s="230"/>
      <c r="AOD1" s="230"/>
      <c r="AOE1" s="230"/>
      <c r="AOF1" s="230"/>
      <c r="AOG1" s="230"/>
      <c r="AOH1" s="230"/>
      <c r="AOI1" s="230"/>
      <c r="AOJ1" s="230"/>
      <c r="AOK1" s="230"/>
      <c r="AOL1" s="230"/>
      <c r="AOM1" s="230"/>
      <c r="AON1" s="230"/>
      <c r="AOO1" s="230"/>
      <c r="AOP1" s="230"/>
      <c r="AOQ1" s="230"/>
      <c r="AOR1" s="230"/>
      <c r="AOS1" s="230"/>
      <c r="AOT1" s="230"/>
      <c r="AOU1" s="230"/>
      <c r="AOV1" s="230"/>
      <c r="AOW1" s="230"/>
      <c r="AOX1" s="230"/>
      <c r="AOY1" s="230"/>
      <c r="AOZ1" s="230"/>
      <c r="APA1" s="230"/>
      <c r="APB1" s="230"/>
      <c r="APC1" s="230"/>
      <c r="APD1" s="230"/>
      <c r="APE1" s="230"/>
      <c r="APF1" s="230"/>
      <c r="APG1" s="230"/>
      <c r="APH1" s="230"/>
      <c r="API1" s="230"/>
      <c r="APJ1" s="230"/>
      <c r="APK1" s="230"/>
      <c r="APL1" s="230"/>
      <c r="APM1" s="230"/>
      <c r="APN1" s="230"/>
      <c r="APO1" s="230"/>
      <c r="APP1" s="230"/>
      <c r="APQ1" s="230"/>
      <c r="APR1" s="230"/>
      <c r="APS1" s="230"/>
      <c r="APT1" s="230"/>
      <c r="APU1" s="230"/>
      <c r="APV1" s="230"/>
      <c r="APW1" s="230"/>
      <c r="APX1" s="230"/>
      <c r="APY1" s="230"/>
      <c r="APZ1" s="230"/>
      <c r="AQA1" s="230"/>
      <c r="AQB1" s="230"/>
      <c r="AQC1" s="230"/>
      <c r="AQD1" s="230"/>
      <c r="AQE1" s="230"/>
      <c r="AQF1" s="230"/>
      <c r="AQG1" s="230"/>
      <c r="AQH1" s="230"/>
      <c r="AQI1" s="230"/>
      <c r="AQJ1" s="230"/>
      <c r="AQK1" s="230"/>
      <c r="AQL1" s="230"/>
      <c r="AQM1" s="230"/>
      <c r="AQN1" s="230"/>
      <c r="AQO1" s="230"/>
      <c r="AQP1" s="230"/>
      <c r="AQQ1" s="230"/>
      <c r="AQR1" s="230"/>
      <c r="AQS1" s="230"/>
      <c r="AQT1" s="230"/>
      <c r="AQU1" s="230"/>
      <c r="AQV1" s="230"/>
      <c r="AQW1" s="230"/>
      <c r="AQX1" s="230"/>
      <c r="AQY1" s="230"/>
      <c r="AQZ1" s="230"/>
      <c r="ARA1" s="230"/>
      <c r="ARB1" s="230"/>
      <c r="ARC1" s="230"/>
      <c r="ARD1" s="230"/>
      <c r="ARE1" s="230"/>
      <c r="ARF1" s="230"/>
      <c r="ARG1" s="230"/>
      <c r="ARH1" s="230"/>
      <c r="ARI1" s="230"/>
      <c r="ARJ1" s="230"/>
      <c r="ARK1" s="230"/>
      <c r="ARL1" s="230"/>
      <c r="ARM1" s="230"/>
      <c r="ARN1" s="230"/>
      <c r="ARO1" s="230"/>
      <c r="ARP1" s="230"/>
      <c r="ARQ1" s="230"/>
      <c r="ARR1" s="230"/>
      <c r="ARS1" s="230"/>
      <c r="ART1" s="230"/>
      <c r="ARU1" s="230"/>
      <c r="ARV1" s="230"/>
      <c r="ARW1" s="230"/>
      <c r="ARX1" s="230"/>
      <c r="ARY1" s="230"/>
      <c r="ARZ1" s="230"/>
      <c r="ASA1" s="230"/>
      <c r="ASB1" s="230"/>
      <c r="ASC1" s="230"/>
      <c r="ASD1" s="230"/>
      <c r="ASE1" s="230"/>
      <c r="ASF1" s="230"/>
      <c r="ASG1" s="230"/>
      <c r="ASH1" s="230"/>
      <c r="ASI1" s="230"/>
      <c r="ASJ1" s="230"/>
      <c r="ASK1" s="230"/>
      <c r="ASL1" s="230"/>
      <c r="ASM1" s="230"/>
      <c r="ASN1" s="230"/>
      <c r="ASO1" s="230"/>
      <c r="ASP1" s="230"/>
      <c r="ASQ1" s="230"/>
      <c r="ASR1" s="230"/>
      <c r="ASS1" s="230"/>
      <c r="AST1" s="230"/>
      <c r="ASU1" s="230"/>
      <c r="ASV1" s="230"/>
      <c r="ASW1" s="230"/>
      <c r="ASX1" s="230"/>
      <c r="ASY1" s="230"/>
      <c r="ASZ1" s="230"/>
      <c r="ATA1" s="230"/>
      <c r="ATB1" s="230"/>
      <c r="ATC1" s="230"/>
      <c r="ATD1" s="230"/>
      <c r="ATE1" s="230"/>
      <c r="ATF1" s="230"/>
      <c r="ATG1" s="230"/>
      <c r="ATH1" s="230"/>
      <c r="ATI1" s="230"/>
      <c r="ATJ1" s="230"/>
      <c r="ATK1" s="230"/>
      <c r="ATL1" s="230"/>
      <c r="ATM1" s="230"/>
      <c r="ATN1" s="230"/>
      <c r="ATO1" s="230"/>
      <c r="ATP1" s="230"/>
      <c r="ATQ1" s="230"/>
      <c r="ATR1" s="230"/>
      <c r="ATS1" s="230"/>
      <c r="ATT1" s="230"/>
      <c r="ATU1" s="230"/>
      <c r="ATV1" s="230"/>
      <c r="ATW1" s="230"/>
      <c r="ATX1" s="230"/>
      <c r="ATY1" s="230"/>
      <c r="ATZ1" s="230"/>
      <c r="AUA1" s="230"/>
      <c r="AUB1" s="230"/>
      <c r="AUC1" s="230"/>
      <c r="AUD1" s="230"/>
      <c r="AUE1" s="230"/>
      <c r="AUF1" s="230"/>
      <c r="AUG1" s="230"/>
      <c r="AUH1" s="230"/>
      <c r="AUI1" s="230"/>
      <c r="AUJ1" s="230"/>
      <c r="AUK1" s="230"/>
      <c r="AUL1" s="230"/>
      <c r="AUM1" s="230"/>
      <c r="AUN1" s="230"/>
      <c r="AUO1" s="230"/>
      <c r="AUP1" s="230"/>
      <c r="AUQ1" s="230"/>
      <c r="AUR1" s="230"/>
      <c r="AUS1" s="230"/>
      <c r="AUT1" s="230"/>
      <c r="AUU1" s="230"/>
      <c r="AUV1" s="230"/>
      <c r="AUW1" s="230"/>
      <c r="AUX1" s="230"/>
      <c r="AUY1" s="230"/>
      <c r="AUZ1" s="230"/>
      <c r="AVA1" s="230"/>
      <c r="AVB1" s="230"/>
      <c r="AVC1" s="230"/>
      <c r="AVD1" s="230"/>
      <c r="AVE1" s="230"/>
      <c r="AVF1" s="230"/>
      <c r="AVG1" s="230"/>
      <c r="AVH1" s="230"/>
      <c r="AVI1" s="230"/>
      <c r="AVJ1" s="230"/>
      <c r="AVK1" s="230"/>
      <c r="AVL1" s="230"/>
      <c r="AVM1" s="230"/>
      <c r="AVN1" s="230"/>
      <c r="AVO1" s="230"/>
      <c r="AVP1" s="230"/>
      <c r="AVQ1" s="230"/>
      <c r="AVR1" s="230"/>
      <c r="AVS1" s="230"/>
      <c r="AVT1" s="230"/>
      <c r="AVU1" s="230"/>
      <c r="AVV1" s="230"/>
      <c r="AVW1" s="230"/>
      <c r="AVX1" s="230"/>
      <c r="AVY1" s="230"/>
      <c r="AVZ1" s="230"/>
      <c r="AWA1" s="230"/>
      <c r="AWB1" s="230"/>
      <c r="AWC1" s="230"/>
      <c r="AWD1" s="230"/>
      <c r="AWE1" s="230"/>
      <c r="AWF1" s="230"/>
      <c r="AWG1" s="230"/>
      <c r="AWH1" s="230"/>
      <c r="AWI1" s="230"/>
      <c r="AWJ1" s="230"/>
      <c r="AWK1" s="230"/>
      <c r="AWL1" s="230"/>
      <c r="AWM1" s="230"/>
      <c r="AWN1" s="230"/>
      <c r="AWO1" s="230"/>
      <c r="AWP1" s="230"/>
      <c r="AWQ1" s="230"/>
      <c r="AWR1" s="230"/>
      <c r="AWS1" s="230"/>
      <c r="AWT1" s="230"/>
      <c r="AWU1" s="230"/>
      <c r="AWV1" s="230"/>
      <c r="AWW1" s="230"/>
      <c r="AWX1" s="230"/>
      <c r="AWY1" s="230"/>
      <c r="AWZ1" s="230"/>
      <c r="AXA1" s="230"/>
      <c r="AXB1" s="230"/>
      <c r="AXC1" s="230"/>
      <c r="AXD1" s="230"/>
      <c r="AXE1" s="230"/>
      <c r="AXF1" s="230"/>
      <c r="AXG1" s="230"/>
      <c r="AXH1" s="230"/>
      <c r="AXI1" s="230"/>
      <c r="AXJ1" s="230"/>
      <c r="AXK1" s="230"/>
      <c r="AXL1" s="230"/>
      <c r="AXM1" s="230"/>
      <c r="AXN1" s="230"/>
      <c r="AXO1" s="230"/>
      <c r="AXP1" s="230"/>
      <c r="AXQ1" s="230"/>
      <c r="AXR1" s="230"/>
      <c r="AXS1" s="230"/>
      <c r="AXT1" s="230"/>
      <c r="AXU1" s="230"/>
      <c r="AXV1" s="230"/>
      <c r="AXW1" s="230"/>
      <c r="AXX1" s="230"/>
      <c r="AXY1" s="230"/>
      <c r="AXZ1" s="230"/>
      <c r="AYA1" s="230"/>
      <c r="AYB1" s="230"/>
      <c r="AYC1" s="230"/>
      <c r="AYD1" s="230"/>
      <c r="AYE1" s="230"/>
      <c r="AYF1" s="230"/>
      <c r="AYG1" s="230"/>
      <c r="AYH1" s="230"/>
      <c r="AYI1" s="230"/>
      <c r="AYJ1" s="230"/>
      <c r="AYK1" s="230"/>
      <c r="AYL1" s="230"/>
      <c r="AYM1" s="230"/>
      <c r="AYN1" s="230"/>
      <c r="AYO1" s="230"/>
      <c r="AYP1" s="230"/>
      <c r="AYQ1" s="230"/>
      <c r="AYR1" s="230"/>
      <c r="AYS1" s="230"/>
      <c r="AYT1" s="230"/>
      <c r="AYU1" s="230"/>
      <c r="AYV1" s="230"/>
      <c r="AYW1" s="230"/>
      <c r="AYX1" s="230"/>
      <c r="AYY1" s="230"/>
      <c r="AYZ1" s="230"/>
      <c r="AZA1" s="230"/>
      <c r="AZB1" s="230"/>
      <c r="AZC1" s="230"/>
      <c r="AZD1" s="230"/>
      <c r="AZE1" s="230"/>
      <c r="AZF1" s="230"/>
      <c r="AZG1" s="230"/>
      <c r="AZH1" s="230"/>
      <c r="AZI1" s="230"/>
      <c r="AZJ1" s="230"/>
      <c r="AZK1" s="230"/>
      <c r="AZL1" s="230"/>
      <c r="AZM1" s="230"/>
      <c r="AZN1" s="230"/>
      <c r="AZO1" s="230"/>
      <c r="AZP1" s="230"/>
      <c r="AZQ1" s="230"/>
      <c r="AZR1" s="230"/>
      <c r="AZS1" s="230"/>
      <c r="AZT1" s="230"/>
      <c r="AZU1" s="230"/>
      <c r="AZV1" s="230"/>
      <c r="AZW1" s="230"/>
      <c r="AZX1" s="230"/>
      <c r="AZY1" s="230"/>
      <c r="AZZ1" s="230"/>
      <c r="BAA1" s="230"/>
      <c r="BAB1" s="230"/>
      <c r="BAC1" s="230"/>
      <c r="BAD1" s="230"/>
      <c r="BAE1" s="230"/>
      <c r="BAF1" s="230"/>
      <c r="BAG1" s="230"/>
      <c r="BAH1" s="230"/>
      <c r="BAI1" s="230"/>
      <c r="BAJ1" s="230"/>
      <c r="BAK1" s="230"/>
      <c r="BAL1" s="230"/>
      <c r="BAM1" s="230"/>
      <c r="BAN1" s="230"/>
      <c r="BAO1" s="230"/>
      <c r="BAP1" s="230"/>
      <c r="BAQ1" s="230"/>
      <c r="BAR1" s="230"/>
      <c r="BAS1" s="230"/>
      <c r="BAT1" s="230"/>
      <c r="BAU1" s="230"/>
      <c r="BAV1" s="230"/>
      <c r="BAW1" s="230"/>
      <c r="BAX1" s="230"/>
      <c r="BAY1" s="230"/>
      <c r="BAZ1" s="230"/>
      <c r="BBA1" s="230"/>
      <c r="BBB1" s="230"/>
      <c r="BBC1" s="230"/>
      <c r="BBD1" s="230"/>
      <c r="BBE1" s="230"/>
      <c r="BBF1" s="230"/>
      <c r="BBG1" s="230"/>
      <c r="BBH1" s="230"/>
      <c r="BBI1" s="230"/>
      <c r="BBJ1" s="230"/>
      <c r="BBK1" s="230"/>
      <c r="BBL1" s="230"/>
      <c r="BBM1" s="230"/>
      <c r="BBN1" s="230"/>
      <c r="BBO1" s="230"/>
      <c r="BBP1" s="230"/>
      <c r="BBQ1" s="230"/>
      <c r="BBR1" s="230"/>
      <c r="BBS1" s="230"/>
      <c r="BBT1" s="230"/>
      <c r="BBU1" s="230"/>
      <c r="BBV1" s="230"/>
      <c r="BBW1" s="230"/>
      <c r="BBX1" s="230"/>
      <c r="BBY1" s="230"/>
      <c r="BBZ1" s="230"/>
      <c r="BCA1" s="230"/>
      <c r="BCB1" s="230"/>
      <c r="BCC1" s="230"/>
      <c r="BCD1" s="230"/>
      <c r="BCE1" s="230"/>
      <c r="BCF1" s="230"/>
      <c r="BCG1" s="230"/>
      <c r="BCH1" s="230"/>
      <c r="BCI1" s="230"/>
      <c r="BCJ1" s="230"/>
      <c r="BCK1" s="230"/>
      <c r="BCL1" s="230"/>
      <c r="BCM1" s="230"/>
      <c r="BCN1" s="230"/>
      <c r="BCO1" s="230"/>
      <c r="BCP1" s="230"/>
      <c r="BCQ1" s="230"/>
      <c r="BCR1" s="230"/>
      <c r="BCS1" s="230"/>
      <c r="BCT1" s="230"/>
      <c r="BCU1" s="230"/>
      <c r="BCV1" s="230"/>
      <c r="BCW1" s="230"/>
      <c r="BCX1" s="230"/>
      <c r="BCY1" s="230"/>
      <c r="BCZ1" s="230"/>
      <c r="BDA1" s="230"/>
      <c r="BDB1" s="230"/>
      <c r="BDC1" s="230"/>
      <c r="BDD1" s="230"/>
      <c r="BDE1" s="230"/>
      <c r="BDF1" s="230"/>
      <c r="BDG1" s="230"/>
      <c r="BDH1" s="230"/>
      <c r="BDI1" s="230"/>
      <c r="BDJ1" s="230"/>
      <c r="BDK1" s="230"/>
      <c r="BDL1" s="230"/>
      <c r="BDM1" s="230"/>
      <c r="BDN1" s="230"/>
      <c r="BDO1" s="230"/>
      <c r="BDP1" s="230"/>
      <c r="BDQ1" s="230"/>
      <c r="BDR1" s="230"/>
      <c r="BDS1" s="230"/>
      <c r="BDT1" s="230"/>
      <c r="BDU1" s="230"/>
      <c r="BDV1" s="230"/>
      <c r="BDW1" s="230"/>
      <c r="BDX1" s="230"/>
      <c r="BDY1" s="230"/>
      <c r="BDZ1" s="230"/>
      <c r="BEA1" s="230"/>
      <c r="BEB1" s="230"/>
      <c r="BEC1" s="230"/>
      <c r="BED1" s="230"/>
      <c r="BEE1" s="230"/>
      <c r="BEF1" s="230"/>
      <c r="BEG1" s="230"/>
      <c r="BEH1" s="230"/>
      <c r="BEI1" s="230"/>
      <c r="BEJ1" s="230"/>
      <c r="BEK1" s="230"/>
      <c r="BEL1" s="230"/>
      <c r="BEM1" s="230"/>
      <c r="BEN1" s="230"/>
      <c r="BEO1" s="230"/>
      <c r="BEP1" s="230"/>
      <c r="BEQ1" s="230"/>
      <c r="BER1" s="230"/>
      <c r="BES1" s="230"/>
      <c r="BET1" s="230"/>
      <c r="BEU1" s="230"/>
      <c r="BEV1" s="230"/>
      <c r="BEW1" s="230"/>
      <c r="BEX1" s="230"/>
      <c r="BEY1" s="230"/>
      <c r="BEZ1" s="230"/>
      <c r="BFA1" s="230"/>
      <c r="BFB1" s="230"/>
      <c r="BFC1" s="230"/>
      <c r="BFD1" s="230"/>
      <c r="BFE1" s="230"/>
      <c r="BFF1" s="230"/>
      <c r="BFG1" s="230"/>
      <c r="BFH1" s="230"/>
      <c r="BFI1" s="230"/>
      <c r="BFJ1" s="230"/>
      <c r="BFK1" s="230"/>
      <c r="BFL1" s="230"/>
      <c r="BFM1" s="230"/>
      <c r="BFN1" s="230"/>
      <c r="BFO1" s="230"/>
      <c r="BFP1" s="230"/>
      <c r="BFQ1" s="230"/>
      <c r="BFR1" s="230"/>
      <c r="BFS1" s="230"/>
      <c r="BFT1" s="230"/>
      <c r="BFU1" s="230"/>
      <c r="BFV1" s="230"/>
      <c r="BFW1" s="230"/>
      <c r="BFX1" s="230"/>
      <c r="BFY1" s="230"/>
      <c r="BFZ1" s="230"/>
      <c r="BGA1" s="230"/>
      <c r="BGB1" s="230"/>
      <c r="BGC1" s="230"/>
      <c r="BGD1" s="230"/>
      <c r="BGE1" s="230"/>
      <c r="BGF1" s="230"/>
      <c r="BGG1" s="230"/>
      <c r="BGH1" s="230"/>
      <c r="BGI1" s="230"/>
      <c r="BGJ1" s="230"/>
      <c r="BGK1" s="230"/>
      <c r="BGL1" s="230"/>
      <c r="BGM1" s="230"/>
      <c r="BGN1" s="230"/>
      <c r="BGO1" s="230"/>
      <c r="BGP1" s="230"/>
      <c r="BGQ1" s="230"/>
      <c r="BGR1" s="230"/>
      <c r="BGS1" s="230"/>
      <c r="BGT1" s="230"/>
      <c r="BGU1" s="230"/>
      <c r="BGV1" s="230"/>
      <c r="BGW1" s="230"/>
      <c r="BGX1" s="230"/>
      <c r="BGY1" s="230"/>
      <c r="BGZ1" s="230"/>
      <c r="BHA1" s="230"/>
      <c r="BHB1" s="230"/>
      <c r="BHC1" s="230"/>
      <c r="BHD1" s="230"/>
      <c r="BHE1" s="230"/>
      <c r="BHF1" s="230"/>
      <c r="BHG1" s="230"/>
      <c r="BHH1" s="230"/>
      <c r="BHI1" s="230"/>
      <c r="BHJ1" s="230"/>
      <c r="BHK1" s="230"/>
      <c r="BHL1" s="230"/>
      <c r="BHM1" s="230"/>
      <c r="BHN1" s="230"/>
      <c r="BHO1" s="230"/>
      <c r="BHP1" s="230"/>
      <c r="BHQ1" s="230"/>
      <c r="BHR1" s="230"/>
      <c r="BHS1" s="230"/>
      <c r="BHT1" s="230"/>
      <c r="BHU1" s="230"/>
      <c r="BHV1" s="230"/>
      <c r="BHW1" s="230"/>
      <c r="BHX1" s="230"/>
      <c r="BHY1" s="230"/>
      <c r="BHZ1" s="230"/>
      <c r="BIA1" s="230"/>
      <c r="BIB1" s="230"/>
      <c r="BIC1" s="230"/>
      <c r="BID1" s="230"/>
      <c r="BIE1" s="230"/>
      <c r="BIF1" s="230"/>
      <c r="BIG1" s="230"/>
      <c r="BIH1" s="230"/>
      <c r="BII1" s="230"/>
      <c r="BIJ1" s="230"/>
      <c r="BIK1" s="230"/>
      <c r="BIL1" s="230"/>
      <c r="BIM1" s="230"/>
      <c r="BIN1" s="230"/>
      <c r="BIO1" s="230"/>
      <c r="BIP1" s="230"/>
      <c r="BIQ1" s="230"/>
      <c r="BIR1" s="230"/>
      <c r="BIS1" s="230"/>
      <c r="BIT1" s="230"/>
      <c r="BIU1" s="230"/>
      <c r="BIV1" s="230"/>
      <c r="BIW1" s="230"/>
      <c r="BIX1" s="230"/>
      <c r="BIY1" s="230"/>
      <c r="BIZ1" s="230"/>
      <c r="BJA1" s="230"/>
      <c r="BJB1" s="230"/>
      <c r="BJC1" s="230"/>
      <c r="BJD1" s="230"/>
      <c r="BJE1" s="230"/>
      <c r="BJF1" s="230"/>
      <c r="BJG1" s="230"/>
      <c r="BJH1" s="230"/>
      <c r="BJI1" s="230"/>
      <c r="BJJ1" s="230"/>
      <c r="BJK1" s="230"/>
      <c r="BJL1" s="230"/>
      <c r="BJM1" s="230"/>
      <c r="BJN1" s="230"/>
      <c r="BJO1" s="230"/>
      <c r="BJP1" s="230"/>
      <c r="BJQ1" s="230"/>
      <c r="BJR1" s="230"/>
      <c r="BJS1" s="230"/>
      <c r="BJT1" s="230"/>
      <c r="BJU1" s="230"/>
      <c r="BJV1" s="230"/>
      <c r="BJW1" s="230"/>
      <c r="BJX1" s="230"/>
      <c r="BJY1" s="230"/>
      <c r="BJZ1" s="230"/>
      <c r="BKA1" s="230"/>
      <c r="BKB1" s="230"/>
      <c r="BKC1" s="230"/>
      <c r="BKD1" s="230"/>
      <c r="BKE1" s="230"/>
      <c r="BKF1" s="230"/>
      <c r="BKG1" s="230"/>
      <c r="BKH1" s="230"/>
      <c r="BKI1" s="230"/>
      <c r="BKJ1" s="230"/>
      <c r="BKK1" s="230"/>
      <c r="BKL1" s="230"/>
      <c r="BKM1" s="230"/>
      <c r="BKN1" s="230"/>
      <c r="BKO1" s="230"/>
      <c r="BKP1" s="230"/>
      <c r="BKQ1" s="230"/>
      <c r="BKR1" s="230"/>
      <c r="BKS1" s="230"/>
      <c r="BKT1" s="230"/>
      <c r="BKU1" s="230"/>
      <c r="BKV1" s="230"/>
      <c r="BKW1" s="230"/>
      <c r="BKX1" s="230"/>
      <c r="BKY1" s="230"/>
      <c r="BKZ1" s="230"/>
      <c r="BLA1" s="230"/>
      <c r="BLB1" s="230"/>
      <c r="BLC1" s="230"/>
      <c r="BLD1" s="230"/>
      <c r="BLE1" s="230"/>
      <c r="BLF1" s="230"/>
      <c r="BLG1" s="230"/>
      <c r="BLH1" s="230"/>
      <c r="BLI1" s="230"/>
      <c r="BLJ1" s="230"/>
      <c r="BLK1" s="230"/>
      <c r="BLL1" s="230"/>
      <c r="BLM1" s="230"/>
      <c r="BLN1" s="230"/>
      <c r="BLO1" s="230"/>
      <c r="BLP1" s="230"/>
      <c r="BLQ1" s="230"/>
      <c r="BLR1" s="230"/>
      <c r="BLS1" s="230"/>
      <c r="BLT1" s="230"/>
      <c r="BLU1" s="230"/>
      <c r="BLV1" s="230"/>
      <c r="BLW1" s="230"/>
      <c r="BLX1" s="230"/>
      <c r="BLY1" s="230"/>
      <c r="BLZ1" s="230"/>
      <c r="BMA1" s="230"/>
      <c r="BMB1" s="230"/>
      <c r="BMC1" s="230"/>
      <c r="BMD1" s="230"/>
      <c r="BME1" s="230"/>
      <c r="BMF1" s="230"/>
      <c r="BMG1" s="230"/>
      <c r="BMH1" s="230"/>
      <c r="BMI1" s="230"/>
      <c r="BMJ1" s="230"/>
      <c r="BMK1" s="230"/>
      <c r="BML1" s="230"/>
      <c r="BMM1" s="230"/>
      <c r="BMN1" s="230"/>
      <c r="BMO1" s="230"/>
      <c r="BMP1" s="230"/>
      <c r="BMQ1" s="230"/>
      <c r="BMR1" s="230"/>
      <c r="BMS1" s="230"/>
      <c r="BMT1" s="230"/>
      <c r="BMU1" s="230"/>
      <c r="BMV1" s="230"/>
      <c r="BMW1" s="230"/>
      <c r="BMX1" s="230"/>
      <c r="BMY1" s="230"/>
      <c r="BMZ1" s="230"/>
      <c r="BNA1" s="230"/>
      <c r="BNB1" s="230"/>
      <c r="BNC1" s="230"/>
      <c r="BND1" s="230"/>
      <c r="BNE1" s="230"/>
      <c r="BNF1" s="230"/>
      <c r="BNG1" s="230"/>
      <c r="BNH1" s="230"/>
      <c r="BNI1" s="230"/>
      <c r="BNJ1" s="230"/>
      <c r="BNK1" s="230"/>
      <c r="BNL1" s="230"/>
      <c r="BNM1" s="230"/>
      <c r="BNN1" s="230"/>
      <c r="BNO1" s="230"/>
      <c r="BNP1" s="230"/>
      <c r="BNQ1" s="230"/>
      <c r="BNR1" s="230"/>
      <c r="BNS1" s="230"/>
      <c r="BNT1" s="230"/>
      <c r="BNU1" s="230"/>
      <c r="BNV1" s="230"/>
      <c r="BNW1" s="230"/>
      <c r="BNX1" s="230"/>
      <c r="BNY1" s="230"/>
      <c r="BNZ1" s="230"/>
      <c r="BOA1" s="230"/>
      <c r="BOB1" s="230"/>
      <c r="BOC1" s="230"/>
      <c r="BOD1" s="230"/>
      <c r="BOE1" s="230"/>
      <c r="BOF1" s="230"/>
      <c r="BOG1" s="230"/>
      <c r="BOH1" s="230"/>
      <c r="BOI1" s="230"/>
      <c r="BOJ1" s="230"/>
      <c r="BOK1" s="230"/>
      <c r="BOL1" s="230"/>
      <c r="BOM1" s="230"/>
      <c r="BON1" s="230"/>
      <c r="BOO1" s="230"/>
      <c r="BOP1" s="230"/>
      <c r="BOQ1" s="230"/>
      <c r="BOR1" s="230"/>
      <c r="BOS1" s="230"/>
      <c r="BOT1" s="230"/>
      <c r="BOU1" s="230"/>
      <c r="BOV1" s="230"/>
      <c r="BOW1" s="230"/>
      <c r="BOX1" s="230"/>
      <c r="BOY1" s="230"/>
      <c r="BOZ1" s="230"/>
      <c r="BPA1" s="230"/>
      <c r="BPB1" s="230"/>
      <c r="BPC1" s="230"/>
      <c r="BPD1" s="230"/>
      <c r="BPE1" s="230"/>
      <c r="BPF1" s="230"/>
      <c r="BPG1" s="230"/>
      <c r="BPH1" s="230"/>
      <c r="BPI1" s="230"/>
      <c r="BPJ1" s="230"/>
      <c r="BPK1" s="230"/>
      <c r="BPL1" s="230"/>
      <c r="BPM1" s="230"/>
      <c r="BPN1" s="230"/>
      <c r="BPO1" s="230"/>
      <c r="BPP1" s="230"/>
      <c r="BPQ1" s="230"/>
      <c r="BPR1" s="230"/>
      <c r="BPS1" s="230"/>
      <c r="BPT1" s="230"/>
      <c r="BPU1" s="230"/>
      <c r="BPV1" s="230"/>
      <c r="BPW1" s="230"/>
      <c r="BPX1" s="230"/>
      <c r="BPY1" s="230"/>
      <c r="BPZ1" s="230"/>
      <c r="BQA1" s="230"/>
      <c r="BQB1" s="230"/>
      <c r="BQC1" s="230"/>
      <c r="BQD1" s="230"/>
      <c r="BQE1" s="230"/>
      <c r="BQF1" s="230"/>
      <c r="BQG1" s="230"/>
      <c r="BQH1" s="230"/>
      <c r="BQI1" s="230"/>
      <c r="BQJ1" s="230"/>
      <c r="BQK1" s="230"/>
      <c r="BQL1" s="230"/>
      <c r="BQM1" s="230"/>
      <c r="BQN1" s="230"/>
      <c r="BQO1" s="230"/>
      <c r="BQP1" s="230"/>
      <c r="BQQ1" s="230"/>
      <c r="BQR1" s="230"/>
      <c r="BQS1" s="230"/>
      <c r="BQT1" s="230"/>
      <c r="BQU1" s="230"/>
      <c r="BQV1" s="230"/>
      <c r="BQW1" s="230"/>
      <c r="BQX1" s="230"/>
      <c r="BQY1" s="230"/>
      <c r="BQZ1" s="230"/>
      <c r="BRA1" s="230"/>
      <c r="BRB1" s="230"/>
      <c r="BRC1" s="230"/>
      <c r="BRD1" s="230"/>
      <c r="BRE1" s="230"/>
      <c r="BRF1" s="230"/>
      <c r="BRG1" s="230"/>
      <c r="BRH1" s="230"/>
      <c r="BRI1" s="230"/>
      <c r="BRJ1" s="230"/>
      <c r="BRK1" s="230"/>
      <c r="BRL1" s="230"/>
      <c r="BRM1" s="230"/>
      <c r="BRN1" s="230"/>
      <c r="BRO1" s="230"/>
      <c r="BRP1" s="230"/>
      <c r="BRQ1" s="230"/>
      <c r="BRR1" s="230"/>
      <c r="BRS1" s="230"/>
      <c r="BRT1" s="230"/>
      <c r="BRU1" s="230"/>
      <c r="BRV1" s="230"/>
      <c r="BRW1" s="230"/>
      <c r="BRX1" s="230"/>
      <c r="BRY1" s="230"/>
      <c r="BRZ1" s="230"/>
      <c r="BSA1" s="230"/>
      <c r="BSB1" s="230"/>
      <c r="BSC1" s="230"/>
      <c r="BSD1" s="230"/>
      <c r="BSE1" s="230"/>
      <c r="BSF1" s="230"/>
      <c r="BSG1" s="230"/>
      <c r="BSH1" s="230"/>
      <c r="BSI1" s="230"/>
      <c r="BSJ1" s="230"/>
      <c r="BSK1" s="230"/>
      <c r="BSL1" s="230"/>
      <c r="BSM1" s="230"/>
      <c r="BSN1" s="230"/>
      <c r="BSO1" s="230"/>
      <c r="BSP1" s="230"/>
      <c r="BSQ1" s="230"/>
      <c r="BSR1" s="230"/>
      <c r="BSS1" s="230"/>
      <c r="BST1" s="230"/>
      <c r="BSU1" s="230"/>
      <c r="BSV1" s="230"/>
      <c r="BSW1" s="230"/>
      <c r="BSX1" s="230"/>
      <c r="BSY1" s="230"/>
      <c r="BSZ1" s="230"/>
      <c r="BTA1" s="230"/>
      <c r="BTB1" s="230"/>
      <c r="BTC1" s="230"/>
      <c r="BTD1" s="230"/>
      <c r="BTE1" s="230"/>
      <c r="BTF1" s="230"/>
      <c r="BTG1" s="230"/>
      <c r="BTH1" s="230"/>
      <c r="BTI1" s="230"/>
      <c r="BTJ1" s="230"/>
      <c r="BTK1" s="230"/>
      <c r="BTL1" s="230"/>
      <c r="BTM1" s="230"/>
      <c r="BTN1" s="230"/>
      <c r="BTO1" s="230"/>
      <c r="BTP1" s="230"/>
      <c r="BTQ1" s="230"/>
      <c r="BTR1" s="230"/>
      <c r="BTS1" s="230"/>
      <c r="BTT1" s="230"/>
      <c r="BTU1" s="230"/>
      <c r="BTV1" s="230"/>
      <c r="BTW1" s="230"/>
      <c r="BTX1" s="230"/>
      <c r="BTY1" s="230"/>
      <c r="BTZ1" s="230"/>
      <c r="BUA1" s="230"/>
      <c r="BUB1" s="230"/>
      <c r="BUC1" s="230"/>
      <c r="BUD1" s="230"/>
      <c r="BUE1" s="230"/>
      <c r="BUF1" s="230"/>
      <c r="BUG1" s="230"/>
      <c r="BUH1" s="230"/>
      <c r="BUI1" s="230"/>
      <c r="BUJ1" s="230"/>
      <c r="BUK1" s="230"/>
      <c r="BUL1" s="230"/>
      <c r="BUM1" s="230"/>
      <c r="BUN1" s="230"/>
      <c r="BUO1" s="230"/>
      <c r="BUP1" s="230"/>
      <c r="BUQ1" s="230"/>
      <c r="BUR1" s="230"/>
      <c r="BUS1" s="230"/>
      <c r="BUT1" s="230"/>
      <c r="BUU1" s="230"/>
      <c r="BUV1" s="230"/>
      <c r="BUW1" s="230"/>
      <c r="BUX1" s="230"/>
      <c r="BUY1" s="230"/>
      <c r="BUZ1" s="230"/>
      <c r="BVA1" s="230"/>
      <c r="BVB1" s="230"/>
      <c r="BVC1" s="230"/>
      <c r="BVD1" s="230"/>
      <c r="BVE1" s="230"/>
      <c r="BVF1" s="230"/>
      <c r="BVG1" s="230"/>
      <c r="BVH1" s="230"/>
      <c r="BVI1" s="230"/>
      <c r="BVJ1" s="230"/>
      <c r="BVK1" s="230"/>
      <c r="BVL1" s="230"/>
      <c r="BVM1" s="230"/>
      <c r="BVN1" s="230"/>
      <c r="BVO1" s="230"/>
      <c r="BVP1" s="230"/>
      <c r="BVQ1" s="230"/>
      <c r="BVR1" s="230"/>
      <c r="BVS1" s="230"/>
      <c r="BVT1" s="230"/>
      <c r="BVU1" s="230"/>
      <c r="BVV1" s="230"/>
      <c r="BVW1" s="230"/>
      <c r="BVX1" s="230"/>
      <c r="BVY1" s="230"/>
      <c r="BVZ1" s="230"/>
      <c r="BWA1" s="230"/>
      <c r="BWB1" s="230"/>
      <c r="BWC1" s="230"/>
      <c r="BWD1" s="230"/>
      <c r="BWE1" s="230"/>
      <c r="BWF1" s="230"/>
      <c r="BWG1" s="230"/>
      <c r="BWH1" s="230"/>
      <c r="BWI1" s="230"/>
      <c r="BWJ1" s="230"/>
      <c r="BWK1" s="230"/>
      <c r="BWL1" s="230"/>
      <c r="BWM1" s="230"/>
      <c r="BWN1" s="230"/>
      <c r="BWO1" s="230"/>
      <c r="BWP1" s="230"/>
      <c r="BWQ1" s="230"/>
    </row>
    <row r="2" spans="1:1967" s="297" customFormat="1" ht="16.5">
      <c r="I2" s="227"/>
      <c r="N2" s="354"/>
      <c r="P2" s="227"/>
      <c r="R2" s="228"/>
      <c r="T2" s="229"/>
      <c r="U2" s="349"/>
      <c r="V2" s="553" t="s">
        <v>9489</v>
      </c>
      <c r="W2" s="553"/>
      <c r="X2" s="553"/>
      <c r="Y2" s="230"/>
      <c r="Z2" s="230"/>
      <c r="AA2" s="230"/>
      <c r="AB2" s="230"/>
      <c r="AC2" s="230"/>
      <c r="AD2" s="230"/>
      <c r="AE2" s="230"/>
      <c r="AF2" s="230"/>
      <c r="AG2" s="230"/>
      <c r="AH2" s="230"/>
      <c r="AI2" s="230"/>
      <c r="AJ2" s="230"/>
      <c r="AK2" s="230"/>
      <c r="AL2" s="230"/>
      <c r="AM2" s="230"/>
      <c r="AN2" s="230"/>
      <c r="AO2" s="230"/>
      <c r="AP2" s="230"/>
      <c r="AQ2" s="230"/>
      <c r="AR2" s="230"/>
      <c r="AS2" s="230"/>
      <c r="AT2" s="230"/>
      <c r="AU2" s="230"/>
      <c r="AV2" s="230"/>
      <c r="AW2" s="230"/>
      <c r="AX2" s="230"/>
      <c r="AY2" s="230"/>
      <c r="AZ2" s="230"/>
      <c r="BA2" s="230"/>
      <c r="BB2" s="230"/>
      <c r="BC2" s="230"/>
      <c r="BD2" s="230"/>
      <c r="BE2" s="230"/>
      <c r="BF2" s="230"/>
      <c r="BG2" s="230"/>
      <c r="BH2" s="230"/>
      <c r="BI2" s="230"/>
      <c r="BJ2" s="230"/>
      <c r="BK2" s="230"/>
      <c r="BL2" s="230"/>
      <c r="BM2" s="230"/>
      <c r="BN2" s="230"/>
      <c r="BO2" s="230"/>
      <c r="BP2" s="230"/>
      <c r="BQ2" s="230"/>
      <c r="BR2" s="230"/>
      <c r="BS2" s="230"/>
      <c r="BT2" s="230"/>
      <c r="BU2" s="230"/>
      <c r="BV2" s="230"/>
      <c r="BW2" s="230"/>
      <c r="BX2" s="230"/>
      <c r="BY2" s="230"/>
      <c r="BZ2" s="230"/>
      <c r="CA2" s="230"/>
      <c r="CB2" s="230"/>
      <c r="CC2" s="230"/>
      <c r="CD2" s="230"/>
      <c r="CE2" s="230"/>
      <c r="CF2" s="230"/>
      <c r="CG2" s="230"/>
      <c r="CH2" s="230"/>
      <c r="CI2" s="230"/>
      <c r="CJ2" s="230"/>
      <c r="CK2" s="230"/>
      <c r="CL2" s="230"/>
      <c r="CM2" s="230"/>
      <c r="CN2" s="230"/>
      <c r="CO2" s="230"/>
      <c r="CP2" s="230"/>
      <c r="CQ2" s="230"/>
      <c r="CR2" s="230"/>
      <c r="CS2" s="230"/>
      <c r="CT2" s="230"/>
      <c r="CU2" s="230"/>
      <c r="CV2" s="230"/>
      <c r="CW2" s="230"/>
      <c r="CX2" s="230"/>
      <c r="CY2" s="230"/>
      <c r="CZ2" s="230"/>
      <c r="DA2" s="230"/>
      <c r="DB2" s="230"/>
      <c r="DC2" s="230"/>
      <c r="DD2" s="230"/>
      <c r="DE2" s="230"/>
      <c r="DF2" s="230"/>
      <c r="DG2" s="230"/>
      <c r="DH2" s="230"/>
      <c r="DI2" s="230"/>
      <c r="DJ2" s="230"/>
      <c r="DK2" s="230"/>
      <c r="DL2" s="230"/>
      <c r="DM2" s="230"/>
      <c r="DN2" s="230"/>
      <c r="DO2" s="230"/>
      <c r="DP2" s="230"/>
      <c r="DQ2" s="230"/>
      <c r="DR2" s="230"/>
      <c r="DS2" s="230"/>
      <c r="DT2" s="230"/>
      <c r="DU2" s="230"/>
      <c r="DV2" s="230"/>
      <c r="DW2" s="230"/>
      <c r="DX2" s="230"/>
      <c r="DY2" s="230"/>
      <c r="DZ2" s="230"/>
      <c r="EA2" s="230"/>
      <c r="EB2" s="230"/>
      <c r="EC2" s="230"/>
      <c r="ED2" s="230"/>
      <c r="EE2" s="230"/>
      <c r="EF2" s="230"/>
      <c r="EG2" s="230"/>
      <c r="EH2" s="230"/>
      <c r="EI2" s="230"/>
      <c r="EJ2" s="230"/>
      <c r="EK2" s="230"/>
      <c r="EL2" s="230"/>
      <c r="EM2" s="230"/>
      <c r="EN2" s="230"/>
      <c r="EO2" s="230"/>
      <c r="EP2" s="230"/>
      <c r="EQ2" s="230"/>
      <c r="ER2" s="230"/>
      <c r="ES2" s="230"/>
      <c r="ET2" s="230"/>
      <c r="EU2" s="230"/>
      <c r="EV2" s="230"/>
      <c r="EW2" s="230"/>
      <c r="EX2" s="230"/>
      <c r="EY2" s="230"/>
      <c r="EZ2" s="230"/>
      <c r="FA2" s="230"/>
      <c r="FB2" s="230"/>
      <c r="FC2" s="230"/>
      <c r="FD2" s="230"/>
      <c r="FE2" s="230"/>
      <c r="FF2" s="230"/>
      <c r="FG2" s="230"/>
      <c r="FH2" s="230"/>
      <c r="FI2" s="230"/>
      <c r="FJ2" s="230"/>
      <c r="FK2" s="230"/>
      <c r="FL2" s="230"/>
      <c r="FM2" s="230"/>
      <c r="FN2" s="230"/>
      <c r="FO2" s="230"/>
      <c r="FP2" s="230"/>
      <c r="FQ2" s="230"/>
      <c r="FR2" s="230"/>
      <c r="FS2" s="230"/>
      <c r="FT2" s="230"/>
      <c r="FU2" s="230"/>
      <c r="FV2" s="230"/>
      <c r="FW2" s="230"/>
      <c r="FX2" s="230"/>
      <c r="FY2" s="230"/>
      <c r="FZ2" s="230"/>
      <c r="GA2" s="230"/>
      <c r="GB2" s="230"/>
      <c r="GC2" s="230"/>
      <c r="GD2" s="230"/>
      <c r="GE2" s="230"/>
      <c r="GF2" s="230"/>
      <c r="GG2" s="230"/>
      <c r="GH2" s="230"/>
      <c r="GI2" s="230"/>
      <c r="GJ2" s="230"/>
      <c r="GK2" s="230"/>
      <c r="GL2" s="230"/>
      <c r="GM2" s="230"/>
      <c r="GN2" s="230"/>
      <c r="GO2" s="230"/>
      <c r="GP2" s="230"/>
      <c r="GQ2" s="230"/>
      <c r="GR2" s="230"/>
      <c r="GS2" s="230"/>
      <c r="GT2" s="230"/>
      <c r="GU2" s="230"/>
      <c r="GV2" s="230"/>
      <c r="GW2" s="230"/>
      <c r="GX2" s="230"/>
      <c r="GY2" s="230"/>
      <c r="GZ2" s="230"/>
      <c r="HA2" s="230"/>
      <c r="HB2" s="230"/>
      <c r="HC2" s="230"/>
      <c r="HD2" s="230"/>
      <c r="HE2" s="230"/>
      <c r="HF2" s="230"/>
      <c r="HG2" s="230"/>
      <c r="HH2" s="230"/>
      <c r="HI2" s="230"/>
      <c r="HJ2" s="230"/>
      <c r="HK2" s="230"/>
      <c r="HL2" s="230"/>
      <c r="HM2" s="230"/>
      <c r="HN2" s="230"/>
      <c r="HO2" s="230"/>
      <c r="HP2" s="230"/>
      <c r="HQ2" s="230"/>
      <c r="HR2" s="230"/>
      <c r="HS2" s="230"/>
      <c r="HT2" s="230"/>
      <c r="HU2" s="230"/>
      <c r="HV2" s="230"/>
      <c r="HW2" s="230"/>
      <c r="HX2" s="230"/>
      <c r="HY2" s="230"/>
      <c r="HZ2" s="230"/>
      <c r="IA2" s="230"/>
      <c r="IB2" s="230"/>
      <c r="IC2" s="230"/>
      <c r="ID2" s="230"/>
      <c r="IE2" s="230"/>
      <c r="IF2" s="230"/>
      <c r="IG2" s="230"/>
      <c r="IH2" s="230"/>
      <c r="II2" s="230"/>
      <c r="IJ2" s="230"/>
      <c r="IK2" s="230"/>
      <c r="IL2" s="230"/>
      <c r="IM2" s="230"/>
      <c r="IN2" s="230"/>
      <c r="IO2" s="230"/>
      <c r="IP2" s="230"/>
      <c r="IQ2" s="230"/>
      <c r="IR2" s="230"/>
      <c r="IS2" s="230"/>
      <c r="IT2" s="230"/>
      <c r="IU2" s="230"/>
      <c r="IV2" s="230"/>
      <c r="IW2" s="230"/>
      <c r="IX2" s="230"/>
      <c r="IY2" s="230"/>
      <c r="IZ2" s="230"/>
      <c r="JA2" s="230"/>
      <c r="JB2" s="230"/>
      <c r="JC2" s="230"/>
      <c r="JD2" s="230"/>
      <c r="JE2" s="230"/>
      <c r="JF2" s="230"/>
      <c r="JG2" s="230"/>
      <c r="JH2" s="230"/>
      <c r="JI2" s="230"/>
      <c r="JJ2" s="230"/>
      <c r="JK2" s="230"/>
      <c r="JL2" s="230"/>
      <c r="JM2" s="230"/>
      <c r="JN2" s="230"/>
      <c r="JO2" s="230"/>
      <c r="JP2" s="230"/>
      <c r="JQ2" s="230"/>
      <c r="JR2" s="230"/>
      <c r="JS2" s="230"/>
      <c r="JT2" s="230"/>
      <c r="JU2" s="230"/>
      <c r="JV2" s="230"/>
      <c r="JW2" s="230"/>
      <c r="JX2" s="230"/>
      <c r="JY2" s="230"/>
      <c r="JZ2" s="230"/>
      <c r="KA2" s="230"/>
      <c r="KB2" s="230"/>
      <c r="KC2" s="230"/>
      <c r="KD2" s="230"/>
      <c r="KE2" s="230"/>
      <c r="KF2" s="230"/>
      <c r="KG2" s="230"/>
      <c r="KH2" s="230"/>
      <c r="KI2" s="230"/>
      <c r="KJ2" s="230"/>
      <c r="KK2" s="230"/>
      <c r="KL2" s="230"/>
      <c r="KM2" s="230"/>
      <c r="KN2" s="230"/>
      <c r="KO2" s="230"/>
      <c r="KP2" s="230"/>
      <c r="KQ2" s="230"/>
      <c r="KR2" s="230"/>
      <c r="KS2" s="230"/>
      <c r="KT2" s="230"/>
      <c r="KU2" s="230"/>
      <c r="KV2" s="230"/>
      <c r="KW2" s="230"/>
      <c r="KX2" s="230"/>
      <c r="KY2" s="230"/>
      <c r="KZ2" s="230"/>
      <c r="LA2" s="230"/>
      <c r="LB2" s="230"/>
      <c r="LC2" s="230"/>
      <c r="LD2" s="230"/>
      <c r="LE2" s="230"/>
      <c r="LF2" s="230"/>
      <c r="LG2" s="230"/>
      <c r="LH2" s="230"/>
      <c r="LI2" s="230"/>
      <c r="LJ2" s="230"/>
      <c r="LK2" s="230"/>
      <c r="LL2" s="230"/>
      <c r="LM2" s="230"/>
      <c r="LN2" s="230"/>
      <c r="LO2" s="230"/>
      <c r="LP2" s="230"/>
      <c r="LQ2" s="230"/>
      <c r="LR2" s="230"/>
      <c r="LS2" s="230"/>
      <c r="LT2" s="230"/>
      <c r="LU2" s="230"/>
      <c r="LV2" s="230"/>
      <c r="LW2" s="230"/>
      <c r="LX2" s="230"/>
      <c r="LY2" s="230"/>
      <c r="LZ2" s="230"/>
      <c r="MA2" s="230"/>
      <c r="MB2" s="230"/>
      <c r="MC2" s="230"/>
      <c r="MD2" s="230"/>
      <c r="ME2" s="230"/>
      <c r="MF2" s="230"/>
      <c r="MG2" s="230"/>
      <c r="MH2" s="230"/>
      <c r="MI2" s="230"/>
      <c r="MJ2" s="230"/>
      <c r="MK2" s="230"/>
      <c r="ML2" s="230"/>
      <c r="MM2" s="230"/>
      <c r="MN2" s="230"/>
      <c r="MO2" s="230"/>
      <c r="MP2" s="230"/>
      <c r="MQ2" s="230"/>
      <c r="MR2" s="230"/>
      <c r="MS2" s="230"/>
      <c r="MT2" s="230"/>
      <c r="MU2" s="230"/>
      <c r="MV2" s="230"/>
      <c r="MW2" s="230"/>
      <c r="MX2" s="230"/>
      <c r="MY2" s="230"/>
      <c r="MZ2" s="230"/>
      <c r="NA2" s="230"/>
      <c r="NB2" s="230"/>
      <c r="NC2" s="230"/>
      <c r="ND2" s="230"/>
      <c r="NE2" s="230"/>
      <c r="NF2" s="230"/>
      <c r="NG2" s="230"/>
      <c r="NH2" s="230"/>
      <c r="NI2" s="230"/>
      <c r="NJ2" s="230"/>
      <c r="NK2" s="230"/>
      <c r="NL2" s="230"/>
      <c r="NM2" s="230"/>
      <c r="NN2" s="230"/>
      <c r="NO2" s="230"/>
      <c r="NP2" s="230"/>
      <c r="NQ2" s="230"/>
      <c r="NR2" s="230"/>
      <c r="NS2" s="230"/>
      <c r="NT2" s="230"/>
      <c r="NU2" s="230"/>
      <c r="NV2" s="230"/>
      <c r="NW2" s="230"/>
      <c r="NX2" s="230"/>
      <c r="NY2" s="230"/>
      <c r="NZ2" s="230"/>
      <c r="OA2" s="230"/>
      <c r="OB2" s="230"/>
      <c r="OC2" s="230"/>
      <c r="OD2" s="230"/>
      <c r="OE2" s="230"/>
      <c r="OF2" s="230"/>
      <c r="OG2" s="230"/>
      <c r="OH2" s="230"/>
      <c r="OI2" s="230"/>
      <c r="OJ2" s="230"/>
      <c r="OK2" s="230"/>
      <c r="OL2" s="230"/>
      <c r="OM2" s="230"/>
      <c r="ON2" s="230"/>
      <c r="OO2" s="230"/>
      <c r="OP2" s="230"/>
      <c r="OQ2" s="230"/>
      <c r="OR2" s="230"/>
      <c r="OS2" s="230"/>
      <c r="OT2" s="230"/>
      <c r="OU2" s="230"/>
      <c r="OV2" s="230"/>
      <c r="OW2" s="230"/>
      <c r="OX2" s="230"/>
      <c r="OY2" s="230"/>
      <c r="OZ2" s="230"/>
      <c r="PA2" s="230"/>
      <c r="PB2" s="230"/>
      <c r="PC2" s="230"/>
      <c r="PD2" s="230"/>
      <c r="PE2" s="230"/>
      <c r="PF2" s="230"/>
      <c r="PG2" s="230"/>
      <c r="PH2" s="230"/>
      <c r="PI2" s="230"/>
      <c r="PJ2" s="230"/>
      <c r="PK2" s="230"/>
      <c r="PL2" s="230"/>
      <c r="PM2" s="230"/>
      <c r="PN2" s="230"/>
      <c r="PO2" s="230"/>
      <c r="PP2" s="230"/>
      <c r="PQ2" s="230"/>
      <c r="PR2" s="230"/>
      <c r="PS2" s="230"/>
      <c r="PT2" s="230"/>
      <c r="PU2" s="230"/>
      <c r="PV2" s="230"/>
      <c r="PW2" s="230"/>
      <c r="PX2" s="230"/>
      <c r="PY2" s="230"/>
      <c r="PZ2" s="230"/>
      <c r="QA2" s="230"/>
      <c r="QB2" s="230"/>
      <c r="QC2" s="230"/>
      <c r="QD2" s="230"/>
      <c r="QE2" s="230"/>
      <c r="QF2" s="230"/>
      <c r="QG2" s="230"/>
      <c r="QH2" s="230"/>
      <c r="QI2" s="230"/>
      <c r="QJ2" s="230"/>
      <c r="QK2" s="230"/>
      <c r="QL2" s="230"/>
      <c r="QM2" s="230"/>
      <c r="QN2" s="230"/>
      <c r="QO2" s="230"/>
      <c r="QP2" s="230"/>
      <c r="QQ2" s="230"/>
      <c r="QR2" s="230"/>
      <c r="QS2" s="230"/>
      <c r="QT2" s="230"/>
      <c r="QU2" s="230"/>
      <c r="QV2" s="230"/>
      <c r="QW2" s="230"/>
      <c r="QX2" s="230"/>
      <c r="QY2" s="230"/>
      <c r="QZ2" s="230"/>
      <c r="RA2" s="230"/>
      <c r="RB2" s="230"/>
      <c r="RC2" s="230"/>
      <c r="RD2" s="230"/>
      <c r="RE2" s="230"/>
      <c r="RF2" s="230"/>
      <c r="RG2" s="230"/>
      <c r="RH2" s="230"/>
      <c r="RI2" s="230"/>
      <c r="RJ2" s="230"/>
      <c r="RK2" s="230"/>
      <c r="RL2" s="230"/>
      <c r="RM2" s="230"/>
      <c r="RN2" s="230"/>
      <c r="RO2" s="230"/>
      <c r="RP2" s="230"/>
      <c r="RQ2" s="230"/>
      <c r="RR2" s="230"/>
      <c r="RS2" s="230"/>
      <c r="RT2" s="230"/>
      <c r="RU2" s="230"/>
      <c r="RV2" s="230"/>
      <c r="RW2" s="230"/>
      <c r="RX2" s="230"/>
      <c r="RY2" s="230"/>
      <c r="RZ2" s="230"/>
      <c r="SA2" s="230"/>
      <c r="SB2" s="230"/>
      <c r="SC2" s="230"/>
      <c r="SD2" s="230"/>
      <c r="SE2" s="230"/>
      <c r="SF2" s="230"/>
      <c r="SG2" s="230"/>
      <c r="SH2" s="230"/>
      <c r="SI2" s="230"/>
      <c r="SJ2" s="230"/>
      <c r="SK2" s="230"/>
      <c r="SL2" s="230"/>
      <c r="SM2" s="230"/>
      <c r="SN2" s="230"/>
      <c r="SO2" s="230"/>
      <c r="SP2" s="230"/>
      <c r="SQ2" s="230"/>
      <c r="SR2" s="230"/>
      <c r="SS2" s="230"/>
      <c r="ST2" s="230"/>
      <c r="SU2" s="230"/>
      <c r="SV2" s="230"/>
      <c r="SW2" s="230"/>
      <c r="SX2" s="230"/>
      <c r="SY2" s="230"/>
      <c r="SZ2" s="230"/>
      <c r="TA2" s="230"/>
      <c r="TB2" s="230"/>
      <c r="TC2" s="230"/>
      <c r="TD2" s="230"/>
      <c r="TE2" s="230"/>
      <c r="TF2" s="230"/>
      <c r="TG2" s="230"/>
      <c r="TH2" s="230"/>
      <c r="TI2" s="230"/>
      <c r="TJ2" s="230"/>
      <c r="TK2" s="230"/>
      <c r="TL2" s="230"/>
      <c r="TM2" s="230"/>
      <c r="TN2" s="230"/>
      <c r="TO2" s="230"/>
      <c r="TP2" s="230"/>
      <c r="TQ2" s="230"/>
      <c r="TR2" s="230"/>
      <c r="TS2" s="230"/>
      <c r="TT2" s="230"/>
      <c r="TU2" s="230"/>
      <c r="TV2" s="230"/>
      <c r="TW2" s="230"/>
      <c r="TX2" s="230"/>
      <c r="TY2" s="230"/>
      <c r="TZ2" s="230"/>
      <c r="UA2" s="230"/>
      <c r="UB2" s="230"/>
      <c r="UC2" s="230"/>
      <c r="UD2" s="230"/>
      <c r="UE2" s="230"/>
      <c r="UF2" s="230"/>
      <c r="UG2" s="230"/>
      <c r="UH2" s="230"/>
      <c r="UI2" s="230"/>
      <c r="UJ2" s="230"/>
      <c r="UK2" s="230"/>
      <c r="UL2" s="230"/>
      <c r="UM2" s="230"/>
      <c r="UN2" s="230"/>
      <c r="UO2" s="230"/>
      <c r="UP2" s="230"/>
      <c r="UQ2" s="230"/>
      <c r="UR2" s="230"/>
      <c r="US2" s="230"/>
      <c r="UT2" s="230"/>
      <c r="UU2" s="230"/>
      <c r="UV2" s="230"/>
      <c r="UW2" s="230"/>
      <c r="UX2" s="230"/>
      <c r="UY2" s="230"/>
      <c r="UZ2" s="230"/>
      <c r="VA2" s="230"/>
      <c r="VB2" s="230"/>
      <c r="VC2" s="230"/>
      <c r="VD2" s="230"/>
      <c r="VE2" s="230"/>
      <c r="VF2" s="230"/>
      <c r="VG2" s="230"/>
      <c r="VH2" s="230"/>
      <c r="VI2" s="230"/>
      <c r="VJ2" s="230"/>
      <c r="VK2" s="230"/>
      <c r="VL2" s="230"/>
      <c r="VM2" s="230"/>
      <c r="VN2" s="230"/>
      <c r="VO2" s="230"/>
      <c r="VP2" s="230"/>
      <c r="VQ2" s="230"/>
      <c r="VR2" s="230"/>
      <c r="VS2" s="230"/>
      <c r="VT2" s="230"/>
      <c r="VU2" s="230"/>
      <c r="VV2" s="230"/>
      <c r="VW2" s="230"/>
      <c r="VX2" s="230"/>
      <c r="VY2" s="230"/>
      <c r="VZ2" s="230"/>
      <c r="WA2" s="230"/>
      <c r="WB2" s="230"/>
      <c r="WC2" s="230"/>
      <c r="WD2" s="230"/>
      <c r="WE2" s="230"/>
      <c r="WF2" s="230"/>
      <c r="WG2" s="230"/>
      <c r="WH2" s="230"/>
      <c r="WI2" s="230"/>
      <c r="WJ2" s="230"/>
      <c r="WK2" s="230"/>
      <c r="WL2" s="230"/>
      <c r="WM2" s="230"/>
      <c r="WN2" s="230"/>
      <c r="WO2" s="230"/>
      <c r="WP2" s="230"/>
      <c r="WQ2" s="230"/>
      <c r="WR2" s="230"/>
      <c r="WS2" s="230"/>
      <c r="WT2" s="230"/>
      <c r="WU2" s="230"/>
      <c r="WV2" s="230"/>
      <c r="WW2" s="230"/>
      <c r="WX2" s="230"/>
      <c r="WY2" s="230"/>
      <c r="WZ2" s="230"/>
      <c r="XA2" s="230"/>
      <c r="XB2" s="230"/>
      <c r="XC2" s="230"/>
      <c r="XD2" s="230"/>
      <c r="XE2" s="230"/>
      <c r="XF2" s="230"/>
      <c r="XG2" s="230"/>
      <c r="XH2" s="230"/>
      <c r="XI2" s="230"/>
      <c r="XJ2" s="230"/>
      <c r="XK2" s="230"/>
      <c r="XL2" s="230"/>
      <c r="XM2" s="230"/>
      <c r="XN2" s="230"/>
      <c r="XO2" s="230"/>
      <c r="XP2" s="230"/>
      <c r="XQ2" s="230"/>
      <c r="XR2" s="230"/>
      <c r="XS2" s="230"/>
      <c r="XT2" s="230"/>
      <c r="XU2" s="230"/>
      <c r="XV2" s="230"/>
      <c r="XW2" s="230"/>
      <c r="XX2" s="230"/>
      <c r="XY2" s="230"/>
      <c r="XZ2" s="230"/>
      <c r="YA2" s="230"/>
      <c r="YB2" s="230"/>
      <c r="YC2" s="230"/>
      <c r="YD2" s="230"/>
      <c r="YE2" s="230"/>
      <c r="YF2" s="230"/>
      <c r="YG2" s="230"/>
      <c r="YH2" s="230"/>
      <c r="YI2" s="230"/>
      <c r="YJ2" s="230"/>
      <c r="YK2" s="230"/>
      <c r="YL2" s="230"/>
      <c r="YM2" s="230"/>
      <c r="YN2" s="230"/>
      <c r="YO2" s="230"/>
      <c r="YP2" s="230"/>
      <c r="YQ2" s="230"/>
      <c r="YR2" s="230"/>
      <c r="YS2" s="230"/>
      <c r="YT2" s="230"/>
      <c r="YU2" s="230"/>
      <c r="YV2" s="230"/>
      <c r="YW2" s="230"/>
      <c r="YX2" s="230"/>
      <c r="YY2" s="230"/>
      <c r="YZ2" s="230"/>
      <c r="ZA2" s="230"/>
      <c r="ZB2" s="230"/>
      <c r="ZC2" s="230"/>
      <c r="ZD2" s="230"/>
      <c r="ZE2" s="230"/>
      <c r="ZF2" s="230"/>
      <c r="ZG2" s="230"/>
      <c r="ZH2" s="230"/>
      <c r="ZI2" s="230"/>
      <c r="ZJ2" s="230"/>
      <c r="ZK2" s="230"/>
      <c r="ZL2" s="230"/>
      <c r="ZM2" s="230"/>
      <c r="ZN2" s="230"/>
      <c r="ZO2" s="230"/>
      <c r="ZP2" s="230"/>
      <c r="ZQ2" s="230"/>
      <c r="ZR2" s="230"/>
      <c r="ZS2" s="230"/>
      <c r="ZT2" s="230"/>
      <c r="ZU2" s="230"/>
      <c r="ZV2" s="230"/>
      <c r="ZW2" s="230"/>
      <c r="ZX2" s="230"/>
      <c r="ZY2" s="230"/>
      <c r="ZZ2" s="230"/>
      <c r="AAA2" s="230"/>
      <c r="AAB2" s="230"/>
      <c r="AAC2" s="230"/>
      <c r="AAD2" s="230"/>
      <c r="AAE2" s="230"/>
      <c r="AAF2" s="230"/>
      <c r="AAG2" s="230"/>
      <c r="AAH2" s="230"/>
      <c r="AAI2" s="230"/>
      <c r="AAJ2" s="230"/>
      <c r="AAK2" s="230"/>
      <c r="AAL2" s="230"/>
      <c r="AAM2" s="230"/>
      <c r="AAN2" s="230"/>
      <c r="AAO2" s="230"/>
      <c r="AAP2" s="230"/>
      <c r="AAQ2" s="230"/>
      <c r="AAR2" s="230"/>
      <c r="AAS2" s="230"/>
      <c r="AAT2" s="230"/>
      <c r="AAU2" s="230"/>
      <c r="AAV2" s="230"/>
      <c r="AAW2" s="230"/>
      <c r="AAX2" s="230"/>
      <c r="AAY2" s="230"/>
      <c r="AAZ2" s="230"/>
      <c r="ABA2" s="230"/>
      <c r="ABB2" s="230"/>
      <c r="ABC2" s="230"/>
      <c r="ABD2" s="230"/>
      <c r="ABE2" s="230"/>
      <c r="ABF2" s="230"/>
      <c r="ABG2" s="230"/>
      <c r="ABH2" s="230"/>
      <c r="ABI2" s="230"/>
      <c r="ABJ2" s="230"/>
      <c r="ABK2" s="230"/>
      <c r="ABL2" s="230"/>
      <c r="ABM2" s="230"/>
      <c r="ABN2" s="230"/>
      <c r="ABO2" s="230"/>
      <c r="ABP2" s="230"/>
      <c r="ABQ2" s="230"/>
      <c r="ABR2" s="230"/>
      <c r="ABS2" s="230"/>
      <c r="ABT2" s="230"/>
      <c r="ABU2" s="230"/>
      <c r="ABV2" s="230"/>
      <c r="ABW2" s="230"/>
      <c r="ABX2" s="230"/>
      <c r="ABY2" s="230"/>
      <c r="ABZ2" s="230"/>
      <c r="ACA2" s="230"/>
      <c r="ACB2" s="230"/>
      <c r="ACC2" s="230"/>
      <c r="ACD2" s="230"/>
      <c r="ACE2" s="230"/>
      <c r="ACF2" s="230"/>
      <c r="ACG2" s="230"/>
      <c r="ACH2" s="230"/>
      <c r="ACI2" s="230"/>
      <c r="ACJ2" s="230"/>
      <c r="ACK2" s="230"/>
      <c r="ACL2" s="230"/>
      <c r="ACM2" s="230"/>
      <c r="ACN2" s="230"/>
      <c r="ACO2" s="230"/>
      <c r="ACP2" s="230"/>
      <c r="ACQ2" s="230"/>
      <c r="ACR2" s="230"/>
      <c r="ACS2" s="230"/>
      <c r="ACT2" s="230"/>
      <c r="ACU2" s="230"/>
      <c r="ACV2" s="230"/>
      <c r="ACW2" s="230"/>
      <c r="ACX2" s="230"/>
      <c r="ACY2" s="230"/>
      <c r="ACZ2" s="230"/>
      <c r="ADA2" s="230"/>
      <c r="ADB2" s="230"/>
      <c r="ADC2" s="230"/>
      <c r="ADD2" s="230"/>
      <c r="ADE2" s="230"/>
      <c r="ADF2" s="230"/>
      <c r="ADG2" s="230"/>
      <c r="ADH2" s="230"/>
      <c r="ADI2" s="230"/>
      <c r="ADJ2" s="230"/>
      <c r="ADK2" s="230"/>
      <c r="ADL2" s="230"/>
      <c r="ADM2" s="230"/>
      <c r="ADN2" s="230"/>
      <c r="ADO2" s="230"/>
      <c r="ADP2" s="230"/>
      <c r="ADQ2" s="230"/>
      <c r="ADR2" s="230"/>
      <c r="ADS2" s="230"/>
      <c r="ADT2" s="230"/>
      <c r="ADU2" s="230"/>
      <c r="ADV2" s="230"/>
      <c r="ADW2" s="230"/>
      <c r="ADX2" s="230"/>
      <c r="ADY2" s="230"/>
      <c r="ADZ2" s="230"/>
      <c r="AEA2" s="230"/>
      <c r="AEB2" s="230"/>
      <c r="AEC2" s="230"/>
      <c r="AED2" s="230"/>
      <c r="AEE2" s="230"/>
      <c r="AEF2" s="230"/>
      <c r="AEG2" s="230"/>
      <c r="AEH2" s="230"/>
      <c r="AEI2" s="230"/>
      <c r="AEJ2" s="230"/>
      <c r="AEK2" s="230"/>
      <c r="AEL2" s="230"/>
      <c r="AEM2" s="230"/>
      <c r="AEN2" s="230"/>
      <c r="AEO2" s="230"/>
      <c r="AEP2" s="230"/>
      <c r="AEQ2" s="230"/>
      <c r="AER2" s="230"/>
      <c r="AES2" s="230"/>
      <c r="AET2" s="230"/>
      <c r="AEU2" s="230"/>
      <c r="AEV2" s="230"/>
      <c r="AEW2" s="230"/>
      <c r="AEX2" s="230"/>
      <c r="AEY2" s="230"/>
      <c r="AEZ2" s="230"/>
      <c r="AFA2" s="230"/>
      <c r="AFB2" s="230"/>
      <c r="AFC2" s="230"/>
      <c r="AFD2" s="230"/>
      <c r="AFE2" s="230"/>
      <c r="AFF2" s="230"/>
      <c r="AFG2" s="230"/>
      <c r="AFH2" s="230"/>
      <c r="AFI2" s="230"/>
      <c r="AFJ2" s="230"/>
      <c r="AFK2" s="230"/>
      <c r="AFL2" s="230"/>
      <c r="AFM2" s="230"/>
      <c r="AFN2" s="230"/>
      <c r="AFO2" s="230"/>
      <c r="AFP2" s="230"/>
      <c r="AFQ2" s="230"/>
      <c r="AFR2" s="230"/>
      <c r="AFS2" s="230"/>
      <c r="AFT2" s="230"/>
      <c r="AFU2" s="230"/>
      <c r="AFV2" s="230"/>
      <c r="AFW2" s="230"/>
      <c r="AFX2" s="230"/>
      <c r="AFY2" s="230"/>
      <c r="AFZ2" s="230"/>
      <c r="AGA2" s="230"/>
      <c r="AGB2" s="230"/>
      <c r="AGC2" s="230"/>
      <c r="AGD2" s="230"/>
      <c r="AGE2" s="230"/>
      <c r="AGF2" s="230"/>
      <c r="AGG2" s="230"/>
      <c r="AGH2" s="230"/>
      <c r="AGI2" s="230"/>
      <c r="AGJ2" s="230"/>
      <c r="AGK2" s="230"/>
      <c r="AGL2" s="230"/>
      <c r="AGM2" s="230"/>
      <c r="AGN2" s="230"/>
      <c r="AGO2" s="230"/>
      <c r="AGP2" s="230"/>
      <c r="AGQ2" s="230"/>
      <c r="AGR2" s="230"/>
      <c r="AGS2" s="230"/>
      <c r="AGT2" s="230"/>
      <c r="AGU2" s="230"/>
      <c r="AGV2" s="230"/>
      <c r="AGW2" s="230"/>
      <c r="AGX2" s="230"/>
      <c r="AGY2" s="230"/>
      <c r="AGZ2" s="230"/>
      <c r="AHA2" s="230"/>
      <c r="AHB2" s="230"/>
      <c r="AHC2" s="230"/>
      <c r="AHD2" s="230"/>
      <c r="AHE2" s="230"/>
      <c r="AHF2" s="230"/>
      <c r="AHG2" s="230"/>
      <c r="AHH2" s="230"/>
      <c r="AHI2" s="230"/>
      <c r="AHJ2" s="230"/>
      <c r="AHK2" s="230"/>
      <c r="AHL2" s="230"/>
      <c r="AHM2" s="230"/>
      <c r="AHN2" s="230"/>
      <c r="AHO2" s="230"/>
      <c r="AHP2" s="230"/>
      <c r="AHQ2" s="230"/>
      <c r="AHR2" s="230"/>
      <c r="AHS2" s="230"/>
      <c r="AHT2" s="230"/>
      <c r="AHU2" s="230"/>
      <c r="AHV2" s="230"/>
      <c r="AHW2" s="230"/>
      <c r="AHX2" s="230"/>
      <c r="AHY2" s="230"/>
      <c r="AHZ2" s="230"/>
      <c r="AIA2" s="230"/>
      <c r="AIB2" s="230"/>
      <c r="AIC2" s="230"/>
      <c r="AID2" s="230"/>
      <c r="AIE2" s="230"/>
      <c r="AIF2" s="230"/>
      <c r="AIG2" s="230"/>
      <c r="AIH2" s="230"/>
      <c r="AII2" s="230"/>
      <c r="AIJ2" s="230"/>
      <c r="AIK2" s="230"/>
      <c r="AIL2" s="230"/>
      <c r="AIM2" s="230"/>
      <c r="AIN2" s="230"/>
      <c r="AIO2" s="230"/>
      <c r="AIP2" s="230"/>
      <c r="AIQ2" s="230"/>
      <c r="AIR2" s="230"/>
      <c r="AIS2" s="230"/>
      <c r="AIT2" s="230"/>
      <c r="AIU2" s="230"/>
      <c r="AIV2" s="230"/>
      <c r="AIW2" s="230"/>
      <c r="AIX2" s="230"/>
      <c r="AIY2" s="230"/>
      <c r="AIZ2" s="230"/>
      <c r="AJA2" s="230"/>
      <c r="AJB2" s="230"/>
      <c r="AJC2" s="230"/>
      <c r="AJD2" s="230"/>
      <c r="AJE2" s="230"/>
      <c r="AJF2" s="230"/>
      <c r="AJG2" s="230"/>
      <c r="AJH2" s="230"/>
      <c r="AJI2" s="230"/>
      <c r="AJJ2" s="230"/>
      <c r="AJK2" s="230"/>
      <c r="AJL2" s="230"/>
      <c r="AJM2" s="230"/>
      <c r="AJN2" s="230"/>
      <c r="AJO2" s="230"/>
      <c r="AJP2" s="230"/>
      <c r="AJQ2" s="230"/>
      <c r="AJR2" s="230"/>
      <c r="AJS2" s="230"/>
      <c r="AJT2" s="230"/>
      <c r="AJU2" s="230"/>
      <c r="AJV2" s="230"/>
      <c r="AJW2" s="230"/>
      <c r="AJX2" s="230"/>
      <c r="AJY2" s="230"/>
      <c r="AJZ2" s="230"/>
      <c r="AKA2" s="230"/>
      <c r="AKB2" s="230"/>
      <c r="AKC2" s="230"/>
      <c r="AKD2" s="230"/>
      <c r="AKE2" s="230"/>
      <c r="AKF2" s="230"/>
      <c r="AKG2" s="230"/>
      <c r="AKH2" s="230"/>
      <c r="AKI2" s="230"/>
      <c r="AKJ2" s="230"/>
      <c r="AKK2" s="230"/>
      <c r="AKL2" s="230"/>
      <c r="AKM2" s="230"/>
      <c r="AKN2" s="230"/>
      <c r="AKO2" s="230"/>
      <c r="AKP2" s="230"/>
      <c r="AKQ2" s="230"/>
      <c r="AKR2" s="230"/>
      <c r="AKS2" s="230"/>
      <c r="AKT2" s="230"/>
      <c r="AKU2" s="230"/>
      <c r="AKV2" s="230"/>
      <c r="AKW2" s="230"/>
      <c r="AKX2" s="230"/>
      <c r="AKY2" s="230"/>
      <c r="AKZ2" s="230"/>
      <c r="ALA2" s="230"/>
      <c r="ALB2" s="230"/>
      <c r="ALC2" s="230"/>
      <c r="ALD2" s="230"/>
      <c r="ALE2" s="230"/>
      <c r="ALF2" s="230"/>
      <c r="ALG2" s="230"/>
      <c r="ALH2" s="230"/>
      <c r="ALI2" s="230"/>
      <c r="ALJ2" s="230"/>
      <c r="ALK2" s="230"/>
      <c r="ALL2" s="230"/>
      <c r="ALM2" s="230"/>
      <c r="ALN2" s="230"/>
      <c r="ALO2" s="230"/>
      <c r="ALP2" s="230"/>
      <c r="ALQ2" s="230"/>
      <c r="ALR2" s="230"/>
      <c r="ALS2" s="230"/>
      <c r="ALT2" s="230"/>
      <c r="ALU2" s="230"/>
      <c r="ALV2" s="230"/>
      <c r="ALW2" s="230"/>
      <c r="ALX2" s="230"/>
      <c r="ALY2" s="230"/>
      <c r="ALZ2" s="230"/>
      <c r="AMA2" s="230"/>
      <c r="AMB2" s="230"/>
      <c r="AMC2" s="230"/>
      <c r="AMD2" s="230"/>
      <c r="AME2" s="230"/>
      <c r="AMF2" s="230"/>
      <c r="AMG2" s="230"/>
      <c r="AMH2" s="230"/>
      <c r="AMI2" s="230"/>
      <c r="AMJ2" s="230"/>
      <c r="AMK2" s="230"/>
      <c r="AML2" s="230"/>
      <c r="AMM2" s="230"/>
      <c r="AMN2" s="230"/>
      <c r="AMO2" s="230"/>
      <c r="AMP2" s="230"/>
      <c r="AMQ2" s="230"/>
      <c r="AMR2" s="230"/>
      <c r="AMS2" s="230"/>
      <c r="AMT2" s="230"/>
      <c r="AMU2" s="230"/>
      <c r="AMV2" s="230"/>
      <c r="AMW2" s="230"/>
      <c r="AMX2" s="230"/>
      <c r="AMY2" s="230"/>
      <c r="AMZ2" s="230"/>
      <c r="ANA2" s="230"/>
      <c r="ANB2" s="230"/>
      <c r="ANC2" s="230"/>
      <c r="AND2" s="230"/>
      <c r="ANE2" s="230"/>
      <c r="ANF2" s="230"/>
      <c r="ANG2" s="230"/>
      <c r="ANH2" s="230"/>
      <c r="ANI2" s="230"/>
      <c r="ANJ2" s="230"/>
      <c r="ANK2" s="230"/>
      <c r="ANL2" s="230"/>
      <c r="ANM2" s="230"/>
      <c r="ANN2" s="230"/>
      <c r="ANO2" s="230"/>
      <c r="ANP2" s="230"/>
      <c r="ANQ2" s="230"/>
      <c r="ANR2" s="230"/>
      <c r="ANS2" s="230"/>
      <c r="ANT2" s="230"/>
      <c r="ANU2" s="230"/>
      <c r="ANV2" s="230"/>
      <c r="ANW2" s="230"/>
      <c r="ANX2" s="230"/>
      <c r="ANY2" s="230"/>
      <c r="ANZ2" s="230"/>
      <c r="AOA2" s="230"/>
      <c r="AOB2" s="230"/>
      <c r="AOC2" s="230"/>
      <c r="AOD2" s="230"/>
      <c r="AOE2" s="230"/>
      <c r="AOF2" s="230"/>
      <c r="AOG2" s="230"/>
      <c r="AOH2" s="230"/>
      <c r="AOI2" s="230"/>
      <c r="AOJ2" s="230"/>
      <c r="AOK2" s="230"/>
      <c r="AOL2" s="230"/>
      <c r="AOM2" s="230"/>
      <c r="AON2" s="230"/>
      <c r="AOO2" s="230"/>
      <c r="AOP2" s="230"/>
      <c r="AOQ2" s="230"/>
      <c r="AOR2" s="230"/>
      <c r="AOS2" s="230"/>
      <c r="AOT2" s="230"/>
      <c r="AOU2" s="230"/>
      <c r="AOV2" s="230"/>
      <c r="AOW2" s="230"/>
      <c r="AOX2" s="230"/>
      <c r="AOY2" s="230"/>
      <c r="AOZ2" s="230"/>
      <c r="APA2" s="230"/>
      <c r="APB2" s="230"/>
      <c r="APC2" s="230"/>
      <c r="APD2" s="230"/>
      <c r="APE2" s="230"/>
      <c r="APF2" s="230"/>
      <c r="APG2" s="230"/>
      <c r="APH2" s="230"/>
      <c r="API2" s="230"/>
      <c r="APJ2" s="230"/>
      <c r="APK2" s="230"/>
      <c r="APL2" s="230"/>
      <c r="APM2" s="230"/>
      <c r="APN2" s="230"/>
      <c r="APO2" s="230"/>
      <c r="APP2" s="230"/>
      <c r="APQ2" s="230"/>
      <c r="APR2" s="230"/>
      <c r="APS2" s="230"/>
      <c r="APT2" s="230"/>
      <c r="APU2" s="230"/>
      <c r="APV2" s="230"/>
      <c r="APW2" s="230"/>
      <c r="APX2" s="230"/>
      <c r="APY2" s="230"/>
      <c r="APZ2" s="230"/>
      <c r="AQA2" s="230"/>
      <c r="AQB2" s="230"/>
      <c r="AQC2" s="230"/>
      <c r="AQD2" s="230"/>
      <c r="AQE2" s="230"/>
      <c r="AQF2" s="230"/>
      <c r="AQG2" s="230"/>
      <c r="AQH2" s="230"/>
      <c r="AQI2" s="230"/>
      <c r="AQJ2" s="230"/>
      <c r="AQK2" s="230"/>
      <c r="AQL2" s="230"/>
      <c r="AQM2" s="230"/>
      <c r="AQN2" s="230"/>
      <c r="AQO2" s="230"/>
      <c r="AQP2" s="230"/>
      <c r="AQQ2" s="230"/>
      <c r="AQR2" s="230"/>
      <c r="AQS2" s="230"/>
      <c r="AQT2" s="230"/>
      <c r="AQU2" s="230"/>
      <c r="AQV2" s="230"/>
      <c r="AQW2" s="230"/>
      <c r="AQX2" s="230"/>
      <c r="AQY2" s="230"/>
      <c r="AQZ2" s="230"/>
      <c r="ARA2" s="230"/>
      <c r="ARB2" s="230"/>
      <c r="ARC2" s="230"/>
      <c r="ARD2" s="230"/>
      <c r="ARE2" s="230"/>
      <c r="ARF2" s="230"/>
      <c r="ARG2" s="230"/>
      <c r="ARH2" s="230"/>
      <c r="ARI2" s="230"/>
      <c r="ARJ2" s="230"/>
      <c r="ARK2" s="230"/>
      <c r="ARL2" s="230"/>
      <c r="ARM2" s="230"/>
      <c r="ARN2" s="230"/>
      <c r="ARO2" s="230"/>
      <c r="ARP2" s="230"/>
      <c r="ARQ2" s="230"/>
      <c r="ARR2" s="230"/>
      <c r="ARS2" s="230"/>
      <c r="ART2" s="230"/>
      <c r="ARU2" s="230"/>
      <c r="ARV2" s="230"/>
      <c r="ARW2" s="230"/>
      <c r="ARX2" s="230"/>
      <c r="ARY2" s="230"/>
      <c r="ARZ2" s="230"/>
      <c r="ASA2" s="230"/>
      <c r="ASB2" s="230"/>
      <c r="ASC2" s="230"/>
      <c r="ASD2" s="230"/>
      <c r="ASE2" s="230"/>
      <c r="ASF2" s="230"/>
      <c r="ASG2" s="230"/>
      <c r="ASH2" s="230"/>
      <c r="ASI2" s="230"/>
      <c r="ASJ2" s="230"/>
      <c r="ASK2" s="230"/>
      <c r="ASL2" s="230"/>
      <c r="ASM2" s="230"/>
      <c r="ASN2" s="230"/>
      <c r="ASO2" s="230"/>
      <c r="ASP2" s="230"/>
      <c r="ASQ2" s="230"/>
      <c r="ASR2" s="230"/>
      <c r="ASS2" s="230"/>
      <c r="AST2" s="230"/>
      <c r="ASU2" s="230"/>
      <c r="ASV2" s="230"/>
      <c r="ASW2" s="230"/>
      <c r="ASX2" s="230"/>
      <c r="ASY2" s="230"/>
      <c r="ASZ2" s="230"/>
      <c r="ATA2" s="230"/>
      <c r="ATB2" s="230"/>
      <c r="ATC2" s="230"/>
      <c r="ATD2" s="230"/>
      <c r="ATE2" s="230"/>
      <c r="ATF2" s="230"/>
      <c r="ATG2" s="230"/>
      <c r="ATH2" s="230"/>
      <c r="ATI2" s="230"/>
      <c r="ATJ2" s="230"/>
      <c r="ATK2" s="230"/>
      <c r="ATL2" s="230"/>
      <c r="ATM2" s="230"/>
      <c r="ATN2" s="230"/>
      <c r="ATO2" s="230"/>
      <c r="ATP2" s="230"/>
      <c r="ATQ2" s="230"/>
      <c r="ATR2" s="230"/>
      <c r="ATS2" s="230"/>
      <c r="ATT2" s="230"/>
      <c r="ATU2" s="230"/>
      <c r="ATV2" s="230"/>
      <c r="ATW2" s="230"/>
      <c r="ATX2" s="230"/>
      <c r="ATY2" s="230"/>
      <c r="ATZ2" s="230"/>
      <c r="AUA2" s="230"/>
      <c r="AUB2" s="230"/>
      <c r="AUC2" s="230"/>
      <c r="AUD2" s="230"/>
      <c r="AUE2" s="230"/>
      <c r="AUF2" s="230"/>
      <c r="AUG2" s="230"/>
      <c r="AUH2" s="230"/>
      <c r="AUI2" s="230"/>
      <c r="AUJ2" s="230"/>
      <c r="AUK2" s="230"/>
      <c r="AUL2" s="230"/>
      <c r="AUM2" s="230"/>
      <c r="AUN2" s="230"/>
      <c r="AUO2" s="230"/>
      <c r="AUP2" s="230"/>
      <c r="AUQ2" s="230"/>
      <c r="AUR2" s="230"/>
      <c r="AUS2" s="230"/>
      <c r="AUT2" s="230"/>
      <c r="AUU2" s="230"/>
      <c r="AUV2" s="230"/>
      <c r="AUW2" s="230"/>
      <c r="AUX2" s="230"/>
      <c r="AUY2" s="230"/>
      <c r="AUZ2" s="230"/>
      <c r="AVA2" s="230"/>
      <c r="AVB2" s="230"/>
      <c r="AVC2" s="230"/>
      <c r="AVD2" s="230"/>
      <c r="AVE2" s="230"/>
      <c r="AVF2" s="230"/>
      <c r="AVG2" s="230"/>
      <c r="AVH2" s="230"/>
      <c r="AVI2" s="230"/>
      <c r="AVJ2" s="230"/>
      <c r="AVK2" s="230"/>
      <c r="AVL2" s="230"/>
      <c r="AVM2" s="230"/>
      <c r="AVN2" s="230"/>
      <c r="AVO2" s="230"/>
      <c r="AVP2" s="230"/>
      <c r="AVQ2" s="230"/>
      <c r="AVR2" s="230"/>
      <c r="AVS2" s="230"/>
      <c r="AVT2" s="230"/>
      <c r="AVU2" s="230"/>
      <c r="AVV2" s="230"/>
      <c r="AVW2" s="230"/>
      <c r="AVX2" s="230"/>
      <c r="AVY2" s="230"/>
      <c r="AVZ2" s="230"/>
      <c r="AWA2" s="230"/>
      <c r="AWB2" s="230"/>
      <c r="AWC2" s="230"/>
      <c r="AWD2" s="230"/>
      <c r="AWE2" s="230"/>
      <c r="AWF2" s="230"/>
      <c r="AWG2" s="230"/>
      <c r="AWH2" s="230"/>
      <c r="AWI2" s="230"/>
      <c r="AWJ2" s="230"/>
      <c r="AWK2" s="230"/>
      <c r="AWL2" s="230"/>
      <c r="AWM2" s="230"/>
      <c r="AWN2" s="230"/>
      <c r="AWO2" s="230"/>
      <c r="AWP2" s="230"/>
      <c r="AWQ2" s="230"/>
      <c r="AWR2" s="230"/>
      <c r="AWS2" s="230"/>
      <c r="AWT2" s="230"/>
      <c r="AWU2" s="230"/>
      <c r="AWV2" s="230"/>
      <c r="AWW2" s="230"/>
      <c r="AWX2" s="230"/>
      <c r="AWY2" s="230"/>
      <c r="AWZ2" s="230"/>
      <c r="AXA2" s="230"/>
      <c r="AXB2" s="230"/>
      <c r="AXC2" s="230"/>
      <c r="AXD2" s="230"/>
      <c r="AXE2" s="230"/>
      <c r="AXF2" s="230"/>
      <c r="AXG2" s="230"/>
      <c r="AXH2" s="230"/>
      <c r="AXI2" s="230"/>
      <c r="AXJ2" s="230"/>
      <c r="AXK2" s="230"/>
      <c r="AXL2" s="230"/>
      <c r="AXM2" s="230"/>
      <c r="AXN2" s="230"/>
      <c r="AXO2" s="230"/>
      <c r="AXP2" s="230"/>
      <c r="AXQ2" s="230"/>
      <c r="AXR2" s="230"/>
      <c r="AXS2" s="230"/>
      <c r="AXT2" s="230"/>
      <c r="AXU2" s="230"/>
      <c r="AXV2" s="230"/>
      <c r="AXW2" s="230"/>
      <c r="AXX2" s="230"/>
      <c r="AXY2" s="230"/>
      <c r="AXZ2" s="230"/>
      <c r="AYA2" s="230"/>
      <c r="AYB2" s="230"/>
      <c r="AYC2" s="230"/>
      <c r="AYD2" s="230"/>
      <c r="AYE2" s="230"/>
      <c r="AYF2" s="230"/>
      <c r="AYG2" s="230"/>
      <c r="AYH2" s="230"/>
      <c r="AYI2" s="230"/>
      <c r="AYJ2" s="230"/>
      <c r="AYK2" s="230"/>
      <c r="AYL2" s="230"/>
      <c r="AYM2" s="230"/>
      <c r="AYN2" s="230"/>
      <c r="AYO2" s="230"/>
      <c r="AYP2" s="230"/>
      <c r="AYQ2" s="230"/>
      <c r="AYR2" s="230"/>
      <c r="AYS2" s="230"/>
      <c r="AYT2" s="230"/>
      <c r="AYU2" s="230"/>
      <c r="AYV2" s="230"/>
      <c r="AYW2" s="230"/>
      <c r="AYX2" s="230"/>
      <c r="AYY2" s="230"/>
      <c r="AYZ2" s="230"/>
      <c r="AZA2" s="230"/>
      <c r="AZB2" s="230"/>
      <c r="AZC2" s="230"/>
      <c r="AZD2" s="230"/>
      <c r="AZE2" s="230"/>
      <c r="AZF2" s="230"/>
      <c r="AZG2" s="230"/>
      <c r="AZH2" s="230"/>
      <c r="AZI2" s="230"/>
      <c r="AZJ2" s="230"/>
      <c r="AZK2" s="230"/>
      <c r="AZL2" s="230"/>
      <c r="AZM2" s="230"/>
      <c r="AZN2" s="230"/>
      <c r="AZO2" s="230"/>
      <c r="AZP2" s="230"/>
      <c r="AZQ2" s="230"/>
      <c r="AZR2" s="230"/>
      <c r="AZS2" s="230"/>
      <c r="AZT2" s="230"/>
      <c r="AZU2" s="230"/>
      <c r="AZV2" s="230"/>
      <c r="AZW2" s="230"/>
      <c r="AZX2" s="230"/>
      <c r="AZY2" s="230"/>
      <c r="AZZ2" s="230"/>
      <c r="BAA2" s="230"/>
      <c r="BAB2" s="230"/>
      <c r="BAC2" s="230"/>
      <c r="BAD2" s="230"/>
      <c r="BAE2" s="230"/>
      <c r="BAF2" s="230"/>
      <c r="BAG2" s="230"/>
      <c r="BAH2" s="230"/>
      <c r="BAI2" s="230"/>
      <c r="BAJ2" s="230"/>
      <c r="BAK2" s="230"/>
      <c r="BAL2" s="230"/>
      <c r="BAM2" s="230"/>
      <c r="BAN2" s="230"/>
      <c r="BAO2" s="230"/>
      <c r="BAP2" s="230"/>
      <c r="BAQ2" s="230"/>
      <c r="BAR2" s="230"/>
      <c r="BAS2" s="230"/>
      <c r="BAT2" s="230"/>
      <c r="BAU2" s="230"/>
      <c r="BAV2" s="230"/>
      <c r="BAW2" s="230"/>
      <c r="BAX2" s="230"/>
      <c r="BAY2" s="230"/>
      <c r="BAZ2" s="230"/>
      <c r="BBA2" s="230"/>
      <c r="BBB2" s="230"/>
      <c r="BBC2" s="230"/>
      <c r="BBD2" s="230"/>
      <c r="BBE2" s="230"/>
      <c r="BBF2" s="230"/>
      <c r="BBG2" s="230"/>
      <c r="BBH2" s="230"/>
      <c r="BBI2" s="230"/>
      <c r="BBJ2" s="230"/>
      <c r="BBK2" s="230"/>
      <c r="BBL2" s="230"/>
      <c r="BBM2" s="230"/>
      <c r="BBN2" s="230"/>
      <c r="BBO2" s="230"/>
      <c r="BBP2" s="230"/>
      <c r="BBQ2" s="230"/>
      <c r="BBR2" s="230"/>
      <c r="BBS2" s="230"/>
      <c r="BBT2" s="230"/>
      <c r="BBU2" s="230"/>
      <c r="BBV2" s="230"/>
      <c r="BBW2" s="230"/>
      <c r="BBX2" s="230"/>
      <c r="BBY2" s="230"/>
      <c r="BBZ2" s="230"/>
      <c r="BCA2" s="230"/>
      <c r="BCB2" s="230"/>
      <c r="BCC2" s="230"/>
      <c r="BCD2" s="230"/>
      <c r="BCE2" s="230"/>
      <c r="BCF2" s="230"/>
      <c r="BCG2" s="230"/>
      <c r="BCH2" s="230"/>
      <c r="BCI2" s="230"/>
      <c r="BCJ2" s="230"/>
      <c r="BCK2" s="230"/>
      <c r="BCL2" s="230"/>
      <c r="BCM2" s="230"/>
      <c r="BCN2" s="230"/>
      <c r="BCO2" s="230"/>
      <c r="BCP2" s="230"/>
      <c r="BCQ2" s="230"/>
      <c r="BCR2" s="230"/>
      <c r="BCS2" s="230"/>
      <c r="BCT2" s="230"/>
      <c r="BCU2" s="230"/>
      <c r="BCV2" s="230"/>
      <c r="BCW2" s="230"/>
      <c r="BCX2" s="230"/>
      <c r="BCY2" s="230"/>
      <c r="BCZ2" s="230"/>
      <c r="BDA2" s="230"/>
      <c r="BDB2" s="230"/>
      <c r="BDC2" s="230"/>
      <c r="BDD2" s="230"/>
      <c r="BDE2" s="230"/>
      <c r="BDF2" s="230"/>
      <c r="BDG2" s="230"/>
      <c r="BDH2" s="230"/>
      <c r="BDI2" s="230"/>
      <c r="BDJ2" s="230"/>
      <c r="BDK2" s="230"/>
      <c r="BDL2" s="230"/>
      <c r="BDM2" s="230"/>
      <c r="BDN2" s="230"/>
      <c r="BDO2" s="230"/>
      <c r="BDP2" s="230"/>
      <c r="BDQ2" s="230"/>
      <c r="BDR2" s="230"/>
      <c r="BDS2" s="230"/>
      <c r="BDT2" s="230"/>
      <c r="BDU2" s="230"/>
      <c r="BDV2" s="230"/>
      <c r="BDW2" s="230"/>
      <c r="BDX2" s="230"/>
      <c r="BDY2" s="230"/>
      <c r="BDZ2" s="230"/>
      <c r="BEA2" s="230"/>
      <c r="BEB2" s="230"/>
      <c r="BEC2" s="230"/>
      <c r="BED2" s="230"/>
      <c r="BEE2" s="230"/>
      <c r="BEF2" s="230"/>
      <c r="BEG2" s="230"/>
      <c r="BEH2" s="230"/>
      <c r="BEI2" s="230"/>
      <c r="BEJ2" s="230"/>
      <c r="BEK2" s="230"/>
      <c r="BEL2" s="230"/>
      <c r="BEM2" s="230"/>
      <c r="BEN2" s="230"/>
      <c r="BEO2" s="230"/>
      <c r="BEP2" s="230"/>
      <c r="BEQ2" s="230"/>
      <c r="BER2" s="230"/>
      <c r="BES2" s="230"/>
      <c r="BET2" s="230"/>
      <c r="BEU2" s="230"/>
      <c r="BEV2" s="230"/>
      <c r="BEW2" s="230"/>
      <c r="BEX2" s="230"/>
      <c r="BEY2" s="230"/>
      <c r="BEZ2" s="230"/>
      <c r="BFA2" s="230"/>
      <c r="BFB2" s="230"/>
      <c r="BFC2" s="230"/>
      <c r="BFD2" s="230"/>
      <c r="BFE2" s="230"/>
      <c r="BFF2" s="230"/>
      <c r="BFG2" s="230"/>
      <c r="BFH2" s="230"/>
      <c r="BFI2" s="230"/>
      <c r="BFJ2" s="230"/>
      <c r="BFK2" s="230"/>
      <c r="BFL2" s="230"/>
      <c r="BFM2" s="230"/>
      <c r="BFN2" s="230"/>
      <c r="BFO2" s="230"/>
      <c r="BFP2" s="230"/>
      <c r="BFQ2" s="230"/>
      <c r="BFR2" s="230"/>
      <c r="BFS2" s="230"/>
      <c r="BFT2" s="230"/>
      <c r="BFU2" s="230"/>
      <c r="BFV2" s="230"/>
      <c r="BFW2" s="230"/>
      <c r="BFX2" s="230"/>
      <c r="BFY2" s="230"/>
      <c r="BFZ2" s="230"/>
      <c r="BGA2" s="230"/>
      <c r="BGB2" s="230"/>
      <c r="BGC2" s="230"/>
      <c r="BGD2" s="230"/>
      <c r="BGE2" s="230"/>
      <c r="BGF2" s="230"/>
      <c r="BGG2" s="230"/>
      <c r="BGH2" s="230"/>
      <c r="BGI2" s="230"/>
      <c r="BGJ2" s="230"/>
      <c r="BGK2" s="230"/>
      <c r="BGL2" s="230"/>
      <c r="BGM2" s="230"/>
      <c r="BGN2" s="230"/>
      <c r="BGO2" s="230"/>
      <c r="BGP2" s="230"/>
      <c r="BGQ2" s="230"/>
      <c r="BGR2" s="230"/>
      <c r="BGS2" s="230"/>
      <c r="BGT2" s="230"/>
      <c r="BGU2" s="230"/>
      <c r="BGV2" s="230"/>
      <c r="BGW2" s="230"/>
      <c r="BGX2" s="230"/>
      <c r="BGY2" s="230"/>
      <c r="BGZ2" s="230"/>
      <c r="BHA2" s="230"/>
      <c r="BHB2" s="230"/>
      <c r="BHC2" s="230"/>
      <c r="BHD2" s="230"/>
      <c r="BHE2" s="230"/>
      <c r="BHF2" s="230"/>
      <c r="BHG2" s="230"/>
      <c r="BHH2" s="230"/>
      <c r="BHI2" s="230"/>
      <c r="BHJ2" s="230"/>
      <c r="BHK2" s="230"/>
      <c r="BHL2" s="230"/>
      <c r="BHM2" s="230"/>
      <c r="BHN2" s="230"/>
      <c r="BHO2" s="230"/>
      <c r="BHP2" s="230"/>
      <c r="BHQ2" s="230"/>
      <c r="BHR2" s="230"/>
      <c r="BHS2" s="230"/>
      <c r="BHT2" s="230"/>
      <c r="BHU2" s="230"/>
      <c r="BHV2" s="230"/>
      <c r="BHW2" s="230"/>
      <c r="BHX2" s="230"/>
      <c r="BHY2" s="230"/>
      <c r="BHZ2" s="230"/>
      <c r="BIA2" s="230"/>
      <c r="BIB2" s="230"/>
      <c r="BIC2" s="230"/>
      <c r="BID2" s="230"/>
      <c r="BIE2" s="230"/>
      <c r="BIF2" s="230"/>
      <c r="BIG2" s="230"/>
      <c r="BIH2" s="230"/>
      <c r="BII2" s="230"/>
      <c r="BIJ2" s="230"/>
      <c r="BIK2" s="230"/>
      <c r="BIL2" s="230"/>
      <c r="BIM2" s="230"/>
      <c r="BIN2" s="230"/>
      <c r="BIO2" s="230"/>
      <c r="BIP2" s="230"/>
      <c r="BIQ2" s="230"/>
      <c r="BIR2" s="230"/>
      <c r="BIS2" s="230"/>
      <c r="BIT2" s="230"/>
      <c r="BIU2" s="230"/>
      <c r="BIV2" s="230"/>
      <c r="BIW2" s="230"/>
      <c r="BIX2" s="230"/>
      <c r="BIY2" s="230"/>
      <c r="BIZ2" s="230"/>
      <c r="BJA2" s="230"/>
      <c r="BJB2" s="230"/>
      <c r="BJC2" s="230"/>
      <c r="BJD2" s="230"/>
      <c r="BJE2" s="230"/>
      <c r="BJF2" s="230"/>
      <c r="BJG2" s="230"/>
      <c r="BJH2" s="230"/>
      <c r="BJI2" s="230"/>
      <c r="BJJ2" s="230"/>
      <c r="BJK2" s="230"/>
      <c r="BJL2" s="230"/>
      <c r="BJM2" s="230"/>
      <c r="BJN2" s="230"/>
      <c r="BJO2" s="230"/>
      <c r="BJP2" s="230"/>
      <c r="BJQ2" s="230"/>
      <c r="BJR2" s="230"/>
      <c r="BJS2" s="230"/>
      <c r="BJT2" s="230"/>
      <c r="BJU2" s="230"/>
      <c r="BJV2" s="230"/>
      <c r="BJW2" s="230"/>
      <c r="BJX2" s="230"/>
      <c r="BJY2" s="230"/>
      <c r="BJZ2" s="230"/>
      <c r="BKA2" s="230"/>
      <c r="BKB2" s="230"/>
      <c r="BKC2" s="230"/>
      <c r="BKD2" s="230"/>
      <c r="BKE2" s="230"/>
      <c r="BKF2" s="230"/>
      <c r="BKG2" s="230"/>
      <c r="BKH2" s="230"/>
      <c r="BKI2" s="230"/>
      <c r="BKJ2" s="230"/>
      <c r="BKK2" s="230"/>
      <c r="BKL2" s="230"/>
      <c r="BKM2" s="230"/>
      <c r="BKN2" s="230"/>
      <c r="BKO2" s="230"/>
      <c r="BKP2" s="230"/>
      <c r="BKQ2" s="230"/>
      <c r="BKR2" s="230"/>
      <c r="BKS2" s="230"/>
      <c r="BKT2" s="230"/>
      <c r="BKU2" s="230"/>
      <c r="BKV2" s="230"/>
      <c r="BKW2" s="230"/>
      <c r="BKX2" s="230"/>
      <c r="BKY2" s="230"/>
      <c r="BKZ2" s="230"/>
      <c r="BLA2" s="230"/>
      <c r="BLB2" s="230"/>
      <c r="BLC2" s="230"/>
      <c r="BLD2" s="230"/>
      <c r="BLE2" s="230"/>
      <c r="BLF2" s="230"/>
      <c r="BLG2" s="230"/>
      <c r="BLH2" s="230"/>
      <c r="BLI2" s="230"/>
      <c r="BLJ2" s="230"/>
      <c r="BLK2" s="230"/>
      <c r="BLL2" s="230"/>
      <c r="BLM2" s="230"/>
      <c r="BLN2" s="230"/>
      <c r="BLO2" s="230"/>
      <c r="BLP2" s="230"/>
      <c r="BLQ2" s="230"/>
      <c r="BLR2" s="230"/>
      <c r="BLS2" s="230"/>
      <c r="BLT2" s="230"/>
      <c r="BLU2" s="230"/>
      <c r="BLV2" s="230"/>
      <c r="BLW2" s="230"/>
      <c r="BLX2" s="230"/>
      <c r="BLY2" s="230"/>
      <c r="BLZ2" s="230"/>
      <c r="BMA2" s="230"/>
      <c r="BMB2" s="230"/>
      <c r="BMC2" s="230"/>
      <c r="BMD2" s="230"/>
      <c r="BME2" s="230"/>
      <c r="BMF2" s="230"/>
      <c r="BMG2" s="230"/>
      <c r="BMH2" s="230"/>
      <c r="BMI2" s="230"/>
      <c r="BMJ2" s="230"/>
      <c r="BMK2" s="230"/>
      <c r="BML2" s="230"/>
      <c r="BMM2" s="230"/>
      <c r="BMN2" s="230"/>
      <c r="BMO2" s="230"/>
      <c r="BMP2" s="230"/>
      <c r="BMQ2" s="230"/>
      <c r="BMR2" s="230"/>
      <c r="BMS2" s="230"/>
      <c r="BMT2" s="230"/>
      <c r="BMU2" s="230"/>
      <c r="BMV2" s="230"/>
      <c r="BMW2" s="230"/>
      <c r="BMX2" s="230"/>
      <c r="BMY2" s="230"/>
      <c r="BMZ2" s="230"/>
      <c r="BNA2" s="230"/>
      <c r="BNB2" s="230"/>
      <c r="BNC2" s="230"/>
      <c r="BND2" s="230"/>
      <c r="BNE2" s="230"/>
      <c r="BNF2" s="230"/>
      <c r="BNG2" s="230"/>
      <c r="BNH2" s="230"/>
      <c r="BNI2" s="230"/>
      <c r="BNJ2" s="230"/>
      <c r="BNK2" s="230"/>
      <c r="BNL2" s="230"/>
      <c r="BNM2" s="230"/>
      <c r="BNN2" s="230"/>
      <c r="BNO2" s="230"/>
      <c r="BNP2" s="230"/>
      <c r="BNQ2" s="230"/>
      <c r="BNR2" s="230"/>
      <c r="BNS2" s="230"/>
      <c r="BNT2" s="230"/>
      <c r="BNU2" s="230"/>
      <c r="BNV2" s="230"/>
      <c r="BNW2" s="230"/>
      <c r="BNX2" s="230"/>
      <c r="BNY2" s="230"/>
      <c r="BNZ2" s="230"/>
      <c r="BOA2" s="230"/>
      <c r="BOB2" s="230"/>
      <c r="BOC2" s="230"/>
      <c r="BOD2" s="230"/>
      <c r="BOE2" s="230"/>
      <c r="BOF2" s="230"/>
      <c r="BOG2" s="230"/>
      <c r="BOH2" s="230"/>
      <c r="BOI2" s="230"/>
      <c r="BOJ2" s="230"/>
      <c r="BOK2" s="230"/>
      <c r="BOL2" s="230"/>
      <c r="BOM2" s="230"/>
      <c r="BON2" s="230"/>
      <c r="BOO2" s="230"/>
      <c r="BOP2" s="230"/>
      <c r="BOQ2" s="230"/>
      <c r="BOR2" s="230"/>
      <c r="BOS2" s="230"/>
      <c r="BOT2" s="230"/>
      <c r="BOU2" s="230"/>
      <c r="BOV2" s="230"/>
      <c r="BOW2" s="230"/>
      <c r="BOX2" s="230"/>
      <c r="BOY2" s="230"/>
      <c r="BOZ2" s="230"/>
      <c r="BPA2" s="230"/>
      <c r="BPB2" s="230"/>
      <c r="BPC2" s="230"/>
      <c r="BPD2" s="230"/>
      <c r="BPE2" s="230"/>
      <c r="BPF2" s="230"/>
      <c r="BPG2" s="230"/>
      <c r="BPH2" s="230"/>
      <c r="BPI2" s="230"/>
      <c r="BPJ2" s="230"/>
      <c r="BPK2" s="230"/>
      <c r="BPL2" s="230"/>
      <c r="BPM2" s="230"/>
      <c r="BPN2" s="230"/>
      <c r="BPO2" s="230"/>
      <c r="BPP2" s="230"/>
      <c r="BPQ2" s="230"/>
      <c r="BPR2" s="230"/>
      <c r="BPS2" s="230"/>
      <c r="BPT2" s="230"/>
      <c r="BPU2" s="230"/>
      <c r="BPV2" s="230"/>
      <c r="BPW2" s="230"/>
      <c r="BPX2" s="230"/>
      <c r="BPY2" s="230"/>
      <c r="BPZ2" s="230"/>
      <c r="BQA2" s="230"/>
      <c r="BQB2" s="230"/>
      <c r="BQC2" s="230"/>
      <c r="BQD2" s="230"/>
      <c r="BQE2" s="230"/>
      <c r="BQF2" s="230"/>
      <c r="BQG2" s="230"/>
      <c r="BQH2" s="230"/>
      <c r="BQI2" s="230"/>
      <c r="BQJ2" s="230"/>
      <c r="BQK2" s="230"/>
      <c r="BQL2" s="230"/>
      <c r="BQM2" s="230"/>
      <c r="BQN2" s="230"/>
      <c r="BQO2" s="230"/>
      <c r="BQP2" s="230"/>
      <c r="BQQ2" s="230"/>
      <c r="BQR2" s="230"/>
      <c r="BQS2" s="230"/>
      <c r="BQT2" s="230"/>
      <c r="BQU2" s="230"/>
      <c r="BQV2" s="230"/>
      <c r="BQW2" s="230"/>
      <c r="BQX2" s="230"/>
      <c r="BQY2" s="230"/>
      <c r="BQZ2" s="230"/>
      <c r="BRA2" s="230"/>
      <c r="BRB2" s="230"/>
      <c r="BRC2" s="230"/>
      <c r="BRD2" s="230"/>
      <c r="BRE2" s="230"/>
      <c r="BRF2" s="230"/>
      <c r="BRG2" s="230"/>
      <c r="BRH2" s="230"/>
      <c r="BRI2" s="230"/>
      <c r="BRJ2" s="230"/>
      <c r="BRK2" s="230"/>
      <c r="BRL2" s="230"/>
      <c r="BRM2" s="230"/>
      <c r="BRN2" s="230"/>
      <c r="BRO2" s="230"/>
      <c r="BRP2" s="230"/>
      <c r="BRQ2" s="230"/>
      <c r="BRR2" s="230"/>
      <c r="BRS2" s="230"/>
      <c r="BRT2" s="230"/>
      <c r="BRU2" s="230"/>
      <c r="BRV2" s="230"/>
      <c r="BRW2" s="230"/>
      <c r="BRX2" s="230"/>
      <c r="BRY2" s="230"/>
      <c r="BRZ2" s="230"/>
      <c r="BSA2" s="230"/>
      <c r="BSB2" s="230"/>
      <c r="BSC2" s="230"/>
      <c r="BSD2" s="230"/>
      <c r="BSE2" s="230"/>
      <c r="BSF2" s="230"/>
      <c r="BSG2" s="230"/>
      <c r="BSH2" s="230"/>
      <c r="BSI2" s="230"/>
      <c r="BSJ2" s="230"/>
      <c r="BSK2" s="230"/>
      <c r="BSL2" s="230"/>
      <c r="BSM2" s="230"/>
      <c r="BSN2" s="230"/>
      <c r="BSO2" s="230"/>
      <c r="BSP2" s="230"/>
      <c r="BSQ2" s="230"/>
      <c r="BSR2" s="230"/>
      <c r="BSS2" s="230"/>
      <c r="BST2" s="230"/>
      <c r="BSU2" s="230"/>
      <c r="BSV2" s="230"/>
      <c r="BSW2" s="230"/>
      <c r="BSX2" s="230"/>
      <c r="BSY2" s="230"/>
      <c r="BSZ2" s="230"/>
      <c r="BTA2" s="230"/>
      <c r="BTB2" s="230"/>
      <c r="BTC2" s="230"/>
      <c r="BTD2" s="230"/>
      <c r="BTE2" s="230"/>
      <c r="BTF2" s="230"/>
      <c r="BTG2" s="230"/>
      <c r="BTH2" s="230"/>
      <c r="BTI2" s="230"/>
      <c r="BTJ2" s="230"/>
      <c r="BTK2" s="230"/>
      <c r="BTL2" s="230"/>
      <c r="BTM2" s="230"/>
      <c r="BTN2" s="230"/>
      <c r="BTO2" s="230"/>
      <c r="BTP2" s="230"/>
      <c r="BTQ2" s="230"/>
      <c r="BTR2" s="230"/>
      <c r="BTS2" s="230"/>
      <c r="BTT2" s="230"/>
      <c r="BTU2" s="230"/>
      <c r="BTV2" s="230"/>
      <c r="BTW2" s="230"/>
      <c r="BTX2" s="230"/>
      <c r="BTY2" s="230"/>
      <c r="BTZ2" s="230"/>
      <c r="BUA2" s="230"/>
      <c r="BUB2" s="230"/>
      <c r="BUC2" s="230"/>
      <c r="BUD2" s="230"/>
      <c r="BUE2" s="230"/>
      <c r="BUF2" s="230"/>
      <c r="BUG2" s="230"/>
      <c r="BUH2" s="230"/>
      <c r="BUI2" s="230"/>
      <c r="BUJ2" s="230"/>
      <c r="BUK2" s="230"/>
      <c r="BUL2" s="230"/>
      <c r="BUM2" s="230"/>
      <c r="BUN2" s="230"/>
      <c r="BUO2" s="230"/>
      <c r="BUP2" s="230"/>
      <c r="BUQ2" s="230"/>
      <c r="BUR2" s="230"/>
      <c r="BUS2" s="230"/>
      <c r="BUT2" s="230"/>
      <c r="BUU2" s="230"/>
      <c r="BUV2" s="230"/>
      <c r="BUW2" s="230"/>
      <c r="BUX2" s="230"/>
      <c r="BUY2" s="230"/>
      <c r="BUZ2" s="230"/>
      <c r="BVA2" s="230"/>
      <c r="BVB2" s="230"/>
      <c r="BVC2" s="230"/>
      <c r="BVD2" s="230"/>
      <c r="BVE2" s="230"/>
      <c r="BVF2" s="230"/>
      <c r="BVG2" s="230"/>
      <c r="BVH2" s="230"/>
      <c r="BVI2" s="230"/>
      <c r="BVJ2" s="230"/>
      <c r="BVK2" s="230"/>
      <c r="BVL2" s="230"/>
      <c r="BVM2" s="230"/>
      <c r="BVN2" s="230"/>
      <c r="BVO2" s="230"/>
      <c r="BVP2" s="230"/>
      <c r="BVQ2" s="230"/>
      <c r="BVR2" s="230"/>
      <c r="BVS2" s="230"/>
      <c r="BVT2" s="230"/>
      <c r="BVU2" s="230"/>
      <c r="BVV2" s="230"/>
      <c r="BVW2" s="230"/>
      <c r="BVX2" s="230"/>
      <c r="BVY2" s="230"/>
      <c r="BVZ2" s="230"/>
      <c r="BWA2" s="230"/>
      <c r="BWB2" s="230"/>
      <c r="BWC2" s="230"/>
      <c r="BWD2" s="230"/>
      <c r="BWE2" s="230"/>
      <c r="BWF2" s="230"/>
      <c r="BWG2" s="230"/>
      <c r="BWH2" s="230"/>
      <c r="BWI2" s="230"/>
      <c r="BWJ2" s="230"/>
      <c r="BWK2" s="230"/>
      <c r="BWL2" s="230"/>
      <c r="BWM2" s="230"/>
      <c r="BWN2" s="230"/>
      <c r="BWO2" s="230"/>
      <c r="BWP2" s="230"/>
      <c r="BWQ2" s="230"/>
    </row>
    <row r="3" spans="1:1967" s="297" customFormat="1" ht="16.5">
      <c r="I3" s="227"/>
      <c r="N3" s="354"/>
      <c r="P3" s="227"/>
      <c r="R3" s="228"/>
      <c r="T3" s="229"/>
      <c r="U3" s="349"/>
      <c r="V3" s="553" t="s">
        <v>97</v>
      </c>
      <c r="W3" s="553"/>
      <c r="X3" s="553"/>
      <c r="Y3" s="230"/>
      <c r="Z3" s="230"/>
      <c r="AA3" s="230"/>
      <c r="AB3" s="230"/>
      <c r="AC3" s="230"/>
      <c r="AD3" s="230"/>
      <c r="AE3" s="230"/>
      <c r="AF3" s="230"/>
      <c r="AG3" s="230"/>
      <c r="AH3" s="230"/>
      <c r="AI3" s="230"/>
      <c r="AJ3" s="230"/>
      <c r="AK3" s="230"/>
      <c r="AL3" s="230"/>
      <c r="AM3" s="230"/>
      <c r="AN3" s="230"/>
      <c r="AO3" s="230"/>
    </row>
    <row r="4" spans="1:1967" s="297" customFormat="1" ht="16.5">
      <c r="I4" s="227"/>
      <c r="N4" s="354"/>
      <c r="P4" s="227"/>
      <c r="R4" s="228"/>
      <c r="T4" s="229"/>
      <c r="U4" s="349"/>
      <c r="V4" s="553" t="s">
        <v>9490</v>
      </c>
      <c r="W4" s="553"/>
      <c r="X4" s="553"/>
      <c r="Y4" s="230"/>
      <c r="Z4" s="230"/>
      <c r="AA4" s="230"/>
      <c r="AB4" s="230"/>
      <c r="AC4" s="230"/>
      <c r="AD4" s="230"/>
      <c r="AE4" s="230"/>
      <c r="AF4" s="230"/>
      <c r="AG4" s="230"/>
      <c r="AH4" s="230"/>
      <c r="AI4" s="230"/>
      <c r="AJ4" s="230"/>
      <c r="AK4" s="230"/>
      <c r="AL4" s="230"/>
      <c r="AM4" s="230"/>
      <c r="AN4" s="230"/>
      <c r="AO4" s="230"/>
      <c r="AP4" s="230"/>
      <c r="AQ4" s="230"/>
      <c r="AR4" s="230"/>
      <c r="AS4" s="230"/>
      <c r="AT4" s="230"/>
      <c r="AU4" s="230"/>
      <c r="AV4" s="230"/>
      <c r="AW4" s="230"/>
      <c r="AX4" s="230"/>
      <c r="AY4" s="230"/>
      <c r="AZ4" s="230"/>
      <c r="BA4" s="230"/>
      <c r="BB4" s="230"/>
      <c r="BC4" s="230"/>
      <c r="BD4" s="230"/>
      <c r="BE4" s="230"/>
      <c r="BF4" s="230"/>
      <c r="BG4" s="230"/>
      <c r="BH4" s="230"/>
      <c r="BI4" s="230"/>
      <c r="BJ4" s="230"/>
      <c r="BK4" s="230"/>
      <c r="BL4" s="230"/>
      <c r="BM4" s="230"/>
      <c r="BN4" s="230"/>
      <c r="BO4" s="230"/>
      <c r="BP4" s="230"/>
      <c r="BQ4" s="230"/>
      <c r="BR4" s="230"/>
      <c r="BS4" s="230"/>
      <c r="BT4" s="230"/>
      <c r="BU4" s="230"/>
      <c r="BV4" s="230"/>
      <c r="BW4" s="230"/>
      <c r="BX4" s="230"/>
      <c r="BY4" s="230"/>
      <c r="BZ4" s="230"/>
      <c r="CA4" s="230"/>
      <c r="CB4" s="230"/>
      <c r="CC4" s="230"/>
      <c r="CD4" s="230"/>
      <c r="CE4" s="230"/>
      <c r="CF4" s="230"/>
      <c r="CG4" s="230"/>
      <c r="CH4" s="230"/>
      <c r="CI4" s="230"/>
      <c r="CJ4" s="230"/>
      <c r="CK4" s="230"/>
      <c r="CL4" s="230"/>
      <c r="CM4" s="230"/>
      <c r="CN4" s="230"/>
      <c r="CO4" s="230"/>
      <c r="CP4" s="230"/>
      <c r="CQ4" s="230"/>
      <c r="CR4" s="230"/>
      <c r="CS4" s="230"/>
      <c r="CT4" s="230"/>
      <c r="CU4" s="230"/>
      <c r="CV4" s="230"/>
      <c r="CW4" s="230"/>
      <c r="CX4" s="230"/>
      <c r="CY4" s="230"/>
      <c r="CZ4" s="230"/>
      <c r="DA4" s="230"/>
      <c r="DB4" s="230"/>
      <c r="DC4" s="230"/>
      <c r="DD4" s="230"/>
      <c r="DE4" s="230"/>
      <c r="DF4" s="230"/>
      <c r="DG4" s="230"/>
      <c r="DH4" s="230"/>
      <c r="DI4" s="230"/>
      <c r="DJ4" s="230"/>
      <c r="DK4" s="230"/>
      <c r="DL4" s="230"/>
      <c r="DM4" s="230"/>
      <c r="DN4" s="230"/>
      <c r="DO4" s="230"/>
      <c r="DP4" s="230"/>
      <c r="DQ4" s="230"/>
      <c r="DR4" s="230"/>
      <c r="DS4" s="230"/>
      <c r="DT4" s="230"/>
      <c r="DU4" s="230"/>
      <c r="DV4" s="230"/>
      <c r="DW4" s="230"/>
      <c r="DX4" s="230"/>
      <c r="DY4" s="230"/>
      <c r="DZ4" s="230"/>
      <c r="EA4" s="230"/>
      <c r="EB4" s="230"/>
      <c r="EC4" s="230"/>
      <c r="ED4" s="230"/>
      <c r="EE4" s="230"/>
      <c r="EF4" s="230"/>
      <c r="EG4" s="230"/>
      <c r="EH4" s="230"/>
      <c r="EI4" s="230"/>
      <c r="EJ4" s="230"/>
      <c r="EK4" s="230"/>
      <c r="EL4" s="230"/>
      <c r="EM4" s="230"/>
      <c r="EN4" s="230"/>
      <c r="EO4" s="230"/>
      <c r="EP4" s="230"/>
      <c r="EQ4" s="230"/>
      <c r="ER4" s="230"/>
      <c r="ES4" s="230"/>
      <c r="ET4" s="230"/>
      <c r="EU4" s="230"/>
      <c r="EV4" s="230"/>
      <c r="EW4" s="230"/>
      <c r="EX4" s="230"/>
      <c r="EY4" s="230"/>
      <c r="EZ4" s="230"/>
      <c r="FA4" s="230"/>
      <c r="FB4" s="230"/>
      <c r="FC4" s="230"/>
      <c r="FD4" s="230"/>
      <c r="FE4" s="230"/>
      <c r="FF4" s="230"/>
      <c r="FG4" s="230"/>
      <c r="FH4" s="230"/>
      <c r="FI4" s="230"/>
      <c r="FJ4" s="230"/>
      <c r="FK4" s="230"/>
      <c r="FL4" s="230"/>
      <c r="FM4" s="230"/>
      <c r="FN4" s="230"/>
      <c r="FO4" s="230"/>
      <c r="FP4" s="230"/>
      <c r="FQ4" s="230"/>
      <c r="FR4" s="230"/>
      <c r="FS4" s="230"/>
      <c r="FT4" s="230"/>
      <c r="FU4" s="230"/>
      <c r="FV4" s="230"/>
      <c r="FW4" s="230"/>
      <c r="FX4" s="230"/>
      <c r="FY4" s="230"/>
      <c r="FZ4" s="230"/>
      <c r="GA4" s="230"/>
      <c r="GB4" s="230"/>
      <c r="GC4" s="230"/>
      <c r="GD4" s="230"/>
      <c r="GE4" s="230"/>
      <c r="GF4" s="230"/>
      <c r="GG4" s="230"/>
      <c r="GH4" s="230"/>
      <c r="GI4" s="230"/>
      <c r="GJ4" s="230"/>
      <c r="GK4" s="230"/>
      <c r="GL4" s="230"/>
      <c r="GM4" s="230"/>
      <c r="GN4" s="230"/>
      <c r="GO4" s="230"/>
      <c r="GP4" s="230"/>
      <c r="GQ4" s="230"/>
      <c r="GR4" s="230"/>
      <c r="GS4" s="230"/>
      <c r="GT4" s="230"/>
      <c r="GU4" s="230"/>
      <c r="GV4" s="230"/>
      <c r="GW4" s="230"/>
      <c r="GX4" s="230"/>
      <c r="GY4" s="230"/>
      <c r="GZ4" s="230"/>
      <c r="HA4" s="230"/>
      <c r="HB4" s="230"/>
      <c r="HC4" s="230"/>
      <c r="HD4" s="230"/>
      <c r="HE4" s="230"/>
      <c r="HF4" s="230"/>
      <c r="HG4" s="230"/>
      <c r="HH4" s="230"/>
      <c r="HI4" s="230"/>
      <c r="HJ4" s="230"/>
      <c r="HK4" s="230"/>
      <c r="HL4" s="230"/>
      <c r="HM4" s="230"/>
      <c r="HN4" s="230"/>
      <c r="HO4" s="230"/>
      <c r="HP4" s="230"/>
      <c r="HQ4" s="230"/>
      <c r="HR4" s="230"/>
      <c r="HS4" s="230"/>
      <c r="HT4" s="230"/>
      <c r="HU4" s="230"/>
      <c r="HV4" s="230"/>
      <c r="HW4" s="230"/>
      <c r="HX4" s="230"/>
      <c r="HY4" s="230"/>
      <c r="HZ4" s="230"/>
      <c r="IA4" s="230"/>
      <c r="IB4" s="230"/>
      <c r="IC4" s="230"/>
      <c r="ID4" s="230"/>
      <c r="IE4" s="230"/>
      <c r="IF4" s="230"/>
      <c r="IG4" s="230"/>
      <c r="IH4" s="230"/>
      <c r="II4" s="230"/>
      <c r="IJ4" s="230"/>
      <c r="IK4" s="230"/>
      <c r="IL4" s="230"/>
      <c r="IM4" s="230"/>
      <c r="IN4" s="230"/>
      <c r="IO4" s="230"/>
      <c r="IP4" s="230"/>
      <c r="IQ4" s="230"/>
      <c r="IR4" s="230"/>
      <c r="IS4" s="230"/>
      <c r="IT4" s="230"/>
      <c r="IU4" s="230"/>
      <c r="IV4" s="230"/>
      <c r="IW4" s="230"/>
      <c r="IX4" s="230"/>
      <c r="IY4" s="230"/>
      <c r="IZ4" s="230"/>
      <c r="JA4" s="230"/>
      <c r="JB4" s="230"/>
      <c r="JC4" s="230"/>
      <c r="JD4" s="230"/>
      <c r="JE4" s="230"/>
      <c r="JF4" s="230"/>
      <c r="JG4" s="230"/>
      <c r="JH4" s="230"/>
      <c r="JI4" s="230"/>
      <c r="JJ4" s="230"/>
      <c r="JK4" s="230"/>
      <c r="JL4" s="230"/>
      <c r="JM4" s="230"/>
      <c r="JN4" s="230"/>
      <c r="JO4" s="230"/>
      <c r="JP4" s="230"/>
      <c r="JQ4" s="230"/>
      <c r="JR4" s="230"/>
      <c r="JS4" s="230"/>
      <c r="JT4" s="230"/>
      <c r="JU4" s="230"/>
      <c r="JV4" s="230"/>
      <c r="JW4" s="230"/>
      <c r="JX4" s="230"/>
      <c r="JY4" s="230"/>
      <c r="JZ4" s="230"/>
      <c r="KA4" s="230"/>
      <c r="KB4" s="230"/>
      <c r="KC4" s="230"/>
      <c r="KD4" s="230"/>
      <c r="KE4" s="230"/>
      <c r="KF4" s="230"/>
      <c r="KG4" s="230"/>
      <c r="KH4" s="230"/>
      <c r="KI4" s="230"/>
      <c r="KJ4" s="230"/>
      <c r="KK4" s="230"/>
      <c r="KL4" s="230"/>
      <c r="KM4" s="230"/>
      <c r="KN4" s="230"/>
      <c r="KO4" s="230"/>
      <c r="KP4" s="230"/>
      <c r="KQ4" s="230"/>
      <c r="KR4" s="230"/>
      <c r="KS4" s="230"/>
      <c r="KT4" s="230"/>
      <c r="KU4" s="230"/>
      <c r="KV4" s="230"/>
      <c r="KW4" s="230"/>
      <c r="KX4" s="230"/>
      <c r="KY4" s="230"/>
      <c r="KZ4" s="230"/>
      <c r="LA4" s="230"/>
      <c r="LB4" s="230"/>
      <c r="LC4" s="230"/>
      <c r="LD4" s="230"/>
      <c r="LE4" s="230"/>
      <c r="LF4" s="230"/>
      <c r="LG4" s="230"/>
      <c r="LH4" s="230"/>
      <c r="LI4" s="230"/>
      <c r="LJ4" s="230"/>
      <c r="LK4" s="230"/>
      <c r="LL4" s="230"/>
      <c r="LM4" s="230"/>
      <c r="LN4" s="230"/>
      <c r="LO4" s="230"/>
      <c r="LP4" s="230"/>
      <c r="LQ4" s="230"/>
      <c r="LR4" s="230"/>
      <c r="LS4" s="230"/>
      <c r="LT4" s="230"/>
      <c r="LU4" s="230"/>
      <c r="LV4" s="230"/>
      <c r="LW4" s="230"/>
      <c r="LX4" s="230"/>
      <c r="LY4" s="230"/>
      <c r="LZ4" s="230"/>
      <c r="MA4" s="230"/>
      <c r="MB4" s="230"/>
      <c r="MC4" s="230"/>
      <c r="MD4" s="230"/>
      <c r="ME4" s="230"/>
      <c r="MF4" s="230"/>
      <c r="MG4" s="230"/>
      <c r="MH4" s="230"/>
      <c r="MI4" s="230"/>
      <c r="MJ4" s="230"/>
      <c r="MK4" s="230"/>
      <c r="ML4" s="230"/>
      <c r="MM4" s="230"/>
      <c r="MN4" s="230"/>
      <c r="MO4" s="230"/>
      <c r="MP4" s="230"/>
      <c r="MQ4" s="230"/>
      <c r="MR4" s="230"/>
      <c r="MS4" s="230"/>
      <c r="MT4" s="230"/>
      <c r="MU4" s="230"/>
      <c r="MV4" s="230"/>
      <c r="MW4" s="230"/>
      <c r="MX4" s="230"/>
      <c r="MY4" s="230"/>
      <c r="MZ4" s="230"/>
      <c r="NA4" s="230"/>
      <c r="NB4" s="230"/>
      <c r="NC4" s="230"/>
      <c r="ND4" s="230"/>
      <c r="NE4" s="230"/>
      <c r="NF4" s="230"/>
      <c r="NG4" s="230"/>
      <c r="NH4" s="230"/>
      <c r="NI4" s="230"/>
      <c r="NJ4" s="230"/>
      <c r="NK4" s="230"/>
      <c r="NL4" s="230"/>
      <c r="NM4" s="230"/>
      <c r="NN4" s="230"/>
      <c r="NO4" s="230"/>
      <c r="NP4" s="230"/>
      <c r="NQ4" s="230"/>
      <c r="NR4" s="230"/>
      <c r="NS4" s="230"/>
      <c r="NT4" s="230"/>
      <c r="NU4" s="230"/>
      <c r="NV4" s="230"/>
      <c r="NW4" s="230"/>
      <c r="NX4" s="230"/>
      <c r="NY4" s="230"/>
      <c r="NZ4" s="230"/>
      <c r="OA4" s="230"/>
      <c r="OB4" s="230"/>
      <c r="OC4" s="230"/>
      <c r="OD4" s="230"/>
      <c r="OE4" s="230"/>
      <c r="OF4" s="230"/>
      <c r="OG4" s="230"/>
      <c r="OH4" s="230"/>
      <c r="OI4" s="230"/>
      <c r="OJ4" s="230"/>
      <c r="OK4" s="230"/>
      <c r="OL4" s="230"/>
      <c r="OM4" s="230"/>
      <c r="ON4" s="230"/>
      <c r="OO4" s="230"/>
      <c r="OP4" s="230"/>
      <c r="OQ4" s="230"/>
      <c r="OR4" s="230"/>
      <c r="OS4" s="230"/>
      <c r="OT4" s="230"/>
      <c r="OU4" s="230"/>
      <c r="OV4" s="230"/>
      <c r="OW4" s="230"/>
      <c r="OX4" s="230"/>
      <c r="OY4" s="230"/>
      <c r="OZ4" s="230"/>
      <c r="PA4" s="230"/>
      <c r="PB4" s="230"/>
      <c r="PC4" s="230"/>
      <c r="PD4" s="230"/>
      <c r="PE4" s="230"/>
      <c r="PF4" s="230"/>
      <c r="PG4" s="230"/>
      <c r="PH4" s="230"/>
      <c r="PI4" s="230"/>
      <c r="PJ4" s="230"/>
      <c r="PK4" s="230"/>
      <c r="PL4" s="230"/>
      <c r="PM4" s="230"/>
      <c r="PN4" s="230"/>
      <c r="PO4" s="230"/>
      <c r="PP4" s="230"/>
      <c r="PQ4" s="230"/>
      <c r="PR4" s="230"/>
      <c r="PS4" s="230"/>
      <c r="PT4" s="230"/>
      <c r="PU4" s="230"/>
      <c r="PV4" s="230"/>
      <c r="PW4" s="230"/>
      <c r="PX4" s="230"/>
      <c r="PY4" s="230"/>
      <c r="PZ4" s="230"/>
      <c r="QA4" s="230"/>
      <c r="QB4" s="230"/>
      <c r="QC4" s="230"/>
      <c r="QD4" s="230"/>
      <c r="QE4" s="230"/>
      <c r="QF4" s="230"/>
      <c r="QG4" s="230"/>
      <c r="QH4" s="230"/>
      <c r="QI4" s="230"/>
      <c r="QJ4" s="230"/>
      <c r="QK4" s="230"/>
      <c r="QL4" s="230"/>
      <c r="QM4" s="230"/>
      <c r="QN4" s="230"/>
      <c r="QO4" s="230"/>
      <c r="QP4" s="230"/>
      <c r="QQ4" s="230"/>
      <c r="QR4" s="230"/>
      <c r="QS4" s="230"/>
      <c r="QT4" s="230"/>
      <c r="QU4" s="230"/>
      <c r="QV4" s="230"/>
      <c r="QW4" s="230"/>
      <c r="QX4" s="230"/>
      <c r="QY4" s="230"/>
      <c r="QZ4" s="230"/>
      <c r="RA4" s="230"/>
      <c r="RB4" s="230"/>
      <c r="RC4" s="230"/>
      <c r="RD4" s="230"/>
      <c r="RE4" s="230"/>
      <c r="RF4" s="230"/>
      <c r="RG4" s="230"/>
      <c r="RH4" s="230"/>
      <c r="RI4" s="230"/>
      <c r="RJ4" s="230"/>
      <c r="RK4" s="230"/>
      <c r="RL4" s="230"/>
      <c r="RM4" s="230"/>
      <c r="RN4" s="230"/>
      <c r="RO4" s="230"/>
      <c r="RP4" s="230"/>
      <c r="RQ4" s="230"/>
      <c r="RR4" s="230"/>
      <c r="RS4" s="230"/>
      <c r="RT4" s="230"/>
      <c r="RU4" s="230"/>
      <c r="RV4" s="230"/>
      <c r="RW4" s="230"/>
      <c r="RX4" s="230"/>
      <c r="RY4" s="230"/>
      <c r="RZ4" s="230"/>
      <c r="SA4" s="230"/>
      <c r="SB4" s="230"/>
      <c r="SC4" s="230"/>
      <c r="SD4" s="230"/>
      <c r="SE4" s="230"/>
      <c r="SF4" s="230"/>
      <c r="SG4" s="230"/>
      <c r="SH4" s="230"/>
      <c r="SI4" s="230"/>
      <c r="SJ4" s="230"/>
      <c r="SK4" s="230"/>
      <c r="SL4" s="230"/>
      <c r="SM4" s="230"/>
      <c r="SN4" s="230"/>
      <c r="SO4" s="230"/>
      <c r="SP4" s="230"/>
      <c r="SQ4" s="230"/>
      <c r="SR4" s="230"/>
      <c r="SS4" s="230"/>
      <c r="ST4" s="230"/>
      <c r="SU4" s="230"/>
      <c r="SV4" s="230"/>
      <c r="SW4" s="230"/>
      <c r="SX4" s="230"/>
      <c r="SY4" s="230"/>
      <c r="SZ4" s="230"/>
      <c r="TA4" s="230"/>
      <c r="TB4" s="230"/>
      <c r="TC4" s="230"/>
      <c r="TD4" s="230"/>
      <c r="TE4" s="230"/>
      <c r="TF4" s="230"/>
      <c r="TG4" s="230"/>
      <c r="TH4" s="230"/>
      <c r="TI4" s="230"/>
      <c r="TJ4" s="230"/>
      <c r="TK4" s="230"/>
      <c r="TL4" s="230"/>
      <c r="TM4" s="230"/>
      <c r="TN4" s="230"/>
      <c r="TO4" s="230"/>
      <c r="TP4" s="230"/>
      <c r="TQ4" s="230"/>
      <c r="TR4" s="230"/>
      <c r="TS4" s="230"/>
      <c r="TT4" s="230"/>
      <c r="TU4" s="230"/>
      <c r="TV4" s="230"/>
      <c r="TW4" s="230"/>
      <c r="TX4" s="230"/>
      <c r="TY4" s="230"/>
      <c r="TZ4" s="230"/>
      <c r="UA4" s="230"/>
      <c r="UB4" s="230"/>
      <c r="UC4" s="230"/>
      <c r="UD4" s="230"/>
      <c r="UE4" s="230"/>
      <c r="UF4" s="230"/>
      <c r="UG4" s="230"/>
      <c r="UH4" s="230"/>
      <c r="UI4" s="230"/>
      <c r="UJ4" s="230"/>
      <c r="UK4" s="230"/>
      <c r="UL4" s="230"/>
      <c r="UM4" s="230"/>
      <c r="UN4" s="230"/>
      <c r="UO4" s="230"/>
      <c r="UP4" s="230"/>
      <c r="UQ4" s="230"/>
      <c r="UR4" s="230"/>
      <c r="US4" s="230"/>
      <c r="UT4" s="230"/>
      <c r="UU4" s="230"/>
      <c r="UV4" s="230"/>
      <c r="UW4" s="230"/>
      <c r="UX4" s="230"/>
      <c r="UY4" s="230"/>
      <c r="UZ4" s="230"/>
      <c r="VA4" s="230"/>
      <c r="VB4" s="230"/>
      <c r="VC4" s="230"/>
      <c r="VD4" s="230"/>
      <c r="VE4" s="230"/>
      <c r="VF4" s="230"/>
      <c r="VG4" s="230"/>
      <c r="VH4" s="230"/>
      <c r="VI4" s="230"/>
      <c r="VJ4" s="230"/>
      <c r="VK4" s="230"/>
      <c r="VL4" s="230"/>
      <c r="VM4" s="230"/>
      <c r="VN4" s="230"/>
      <c r="VO4" s="230"/>
      <c r="VP4" s="230"/>
      <c r="VQ4" s="230"/>
      <c r="VR4" s="230"/>
      <c r="VS4" s="230"/>
      <c r="VT4" s="230"/>
      <c r="VU4" s="230"/>
      <c r="VV4" s="230"/>
      <c r="VW4" s="230"/>
      <c r="VX4" s="230"/>
      <c r="VY4" s="230"/>
      <c r="VZ4" s="230"/>
      <c r="WA4" s="230"/>
      <c r="WB4" s="230"/>
      <c r="WC4" s="230"/>
      <c r="WD4" s="230"/>
      <c r="WE4" s="230"/>
      <c r="WF4" s="230"/>
      <c r="WG4" s="230"/>
      <c r="WH4" s="230"/>
      <c r="WI4" s="230"/>
      <c r="WJ4" s="230"/>
      <c r="WK4" s="230"/>
      <c r="WL4" s="230"/>
      <c r="WM4" s="230"/>
      <c r="WN4" s="230"/>
      <c r="WO4" s="230"/>
      <c r="WP4" s="230"/>
      <c r="WQ4" s="230"/>
      <c r="WR4" s="230"/>
      <c r="WS4" s="230"/>
      <c r="WT4" s="230"/>
      <c r="WU4" s="230"/>
      <c r="WV4" s="230"/>
      <c r="WW4" s="230"/>
      <c r="WX4" s="230"/>
      <c r="WY4" s="230"/>
      <c r="WZ4" s="230"/>
      <c r="XA4" s="230"/>
      <c r="XB4" s="230"/>
      <c r="XC4" s="230"/>
      <c r="XD4" s="230"/>
      <c r="XE4" s="230"/>
      <c r="XF4" s="230"/>
      <c r="XG4" s="230"/>
      <c r="XH4" s="230"/>
      <c r="XI4" s="230"/>
      <c r="XJ4" s="230"/>
      <c r="XK4" s="230"/>
      <c r="XL4" s="230"/>
      <c r="XM4" s="230"/>
      <c r="XN4" s="230"/>
      <c r="XO4" s="230"/>
      <c r="XP4" s="230"/>
      <c r="XQ4" s="230"/>
      <c r="XR4" s="230"/>
      <c r="XS4" s="230"/>
      <c r="XT4" s="230"/>
      <c r="XU4" s="230"/>
      <c r="XV4" s="230"/>
      <c r="XW4" s="230"/>
      <c r="XX4" s="230"/>
      <c r="XY4" s="230"/>
      <c r="XZ4" s="230"/>
      <c r="YA4" s="230"/>
      <c r="YB4" s="230"/>
      <c r="YC4" s="230"/>
      <c r="YD4" s="230"/>
      <c r="YE4" s="230"/>
      <c r="YF4" s="230"/>
      <c r="YG4" s="230"/>
      <c r="YH4" s="230"/>
      <c r="YI4" s="230"/>
      <c r="YJ4" s="230"/>
      <c r="YK4" s="230"/>
      <c r="YL4" s="230"/>
      <c r="YM4" s="230"/>
      <c r="YN4" s="230"/>
      <c r="YO4" s="230"/>
      <c r="YP4" s="230"/>
      <c r="YQ4" s="230"/>
      <c r="YR4" s="230"/>
      <c r="YS4" s="230"/>
      <c r="YT4" s="230"/>
      <c r="YU4" s="230"/>
      <c r="YV4" s="230"/>
      <c r="YW4" s="230"/>
      <c r="YX4" s="230"/>
      <c r="YY4" s="230"/>
      <c r="YZ4" s="230"/>
      <c r="ZA4" s="230"/>
      <c r="ZB4" s="230"/>
      <c r="ZC4" s="230"/>
      <c r="ZD4" s="230"/>
      <c r="ZE4" s="230"/>
      <c r="ZF4" s="230"/>
      <c r="ZG4" s="230"/>
      <c r="ZH4" s="230"/>
      <c r="ZI4" s="230"/>
      <c r="ZJ4" s="230"/>
      <c r="ZK4" s="230"/>
      <c r="ZL4" s="230"/>
      <c r="ZM4" s="230"/>
      <c r="ZN4" s="230"/>
      <c r="ZO4" s="230"/>
      <c r="ZP4" s="230"/>
      <c r="ZQ4" s="230"/>
      <c r="ZR4" s="230"/>
      <c r="ZS4" s="230"/>
      <c r="ZT4" s="230"/>
      <c r="ZU4" s="230"/>
      <c r="ZV4" s="230"/>
      <c r="ZW4" s="230"/>
      <c r="ZX4" s="230"/>
      <c r="ZY4" s="230"/>
      <c r="ZZ4" s="230"/>
      <c r="AAA4" s="230"/>
      <c r="AAB4" s="230"/>
      <c r="AAC4" s="230"/>
      <c r="AAD4" s="230"/>
      <c r="AAE4" s="230"/>
      <c r="AAF4" s="230"/>
      <c r="AAG4" s="230"/>
      <c r="AAH4" s="230"/>
      <c r="AAI4" s="230"/>
      <c r="AAJ4" s="230"/>
      <c r="AAK4" s="230"/>
      <c r="AAL4" s="230"/>
      <c r="AAM4" s="230"/>
      <c r="AAN4" s="230"/>
      <c r="AAO4" s="230"/>
      <c r="AAP4" s="230"/>
      <c r="AAQ4" s="230"/>
      <c r="AAR4" s="230"/>
      <c r="AAS4" s="230"/>
      <c r="AAT4" s="230"/>
      <c r="AAU4" s="230"/>
      <c r="AAV4" s="230"/>
      <c r="AAW4" s="230"/>
      <c r="AAX4" s="230"/>
      <c r="AAY4" s="230"/>
      <c r="AAZ4" s="230"/>
      <c r="ABA4" s="230"/>
      <c r="ABB4" s="230"/>
      <c r="ABC4" s="230"/>
      <c r="ABD4" s="230"/>
      <c r="ABE4" s="230"/>
      <c r="ABF4" s="230"/>
      <c r="ABG4" s="230"/>
      <c r="ABH4" s="230"/>
      <c r="ABI4" s="230"/>
      <c r="ABJ4" s="230"/>
      <c r="ABK4" s="230"/>
      <c r="ABL4" s="230"/>
      <c r="ABM4" s="230"/>
      <c r="ABN4" s="230"/>
      <c r="ABO4" s="230"/>
      <c r="ABP4" s="230"/>
      <c r="ABQ4" s="230"/>
      <c r="ABR4" s="230"/>
      <c r="ABS4" s="230"/>
      <c r="ABT4" s="230"/>
      <c r="ABU4" s="230"/>
      <c r="ABV4" s="230"/>
      <c r="ABW4" s="230"/>
      <c r="ABX4" s="230"/>
      <c r="ABY4" s="230"/>
      <c r="ABZ4" s="230"/>
      <c r="ACA4" s="230"/>
      <c r="ACB4" s="230"/>
      <c r="ACC4" s="230"/>
      <c r="ACD4" s="230"/>
      <c r="ACE4" s="230"/>
      <c r="ACF4" s="230"/>
      <c r="ACG4" s="230"/>
      <c r="ACH4" s="230"/>
      <c r="ACI4" s="230"/>
      <c r="ACJ4" s="230"/>
      <c r="ACK4" s="230"/>
      <c r="ACL4" s="230"/>
      <c r="ACM4" s="230"/>
      <c r="ACN4" s="230"/>
      <c r="ACO4" s="230"/>
      <c r="ACP4" s="230"/>
      <c r="ACQ4" s="230"/>
      <c r="ACR4" s="230"/>
      <c r="ACS4" s="230"/>
      <c r="ACT4" s="230"/>
      <c r="ACU4" s="230"/>
      <c r="ACV4" s="230"/>
      <c r="ACW4" s="230"/>
      <c r="ACX4" s="230"/>
      <c r="ACY4" s="230"/>
      <c r="ACZ4" s="230"/>
      <c r="ADA4" s="230"/>
      <c r="ADB4" s="230"/>
      <c r="ADC4" s="230"/>
      <c r="ADD4" s="230"/>
      <c r="ADE4" s="230"/>
      <c r="ADF4" s="230"/>
      <c r="ADG4" s="230"/>
      <c r="ADH4" s="230"/>
      <c r="ADI4" s="230"/>
      <c r="ADJ4" s="230"/>
      <c r="ADK4" s="230"/>
      <c r="ADL4" s="230"/>
      <c r="ADM4" s="230"/>
      <c r="ADN4" s="230"/>
      <c r="ADO4" s="230"/>
      <c r="ADP4" s="230"/>
      <c r="ADQ4" s="230"/>
      <c r="ADR4" s="230"/>
      <c r="ADS4" s="230"/>
      <c r="ADT4" s="230"/>
      <c r="ADU4" s="230"/>
      <c r="ADV4" s="230"/>
      <c r="ADW4" s="230"/>
      <c r="ADX4" s="230"/>
      <c r="ADY4" s="230"/>
      <c r="ADZ4" s="230"/>
      <c r="AEA4" s="230"/>
      <c r="AEB4" s="230"/>
      <c r="AEC4" s="230"/>
      <c r="AED4" s="230"/>
      <c r="AEE4" s="230"/>
      <c r="AEF4" s="230"/>
      <c r="AEG4" s="230"/>
      <c r="AEH4" s="230"/>
      <c r="AEI4" s="230"/>
      <c r="AEJ4" s="230"/>
      <c r="AEK4" s="230"/>
      <c r="AEL4" s="230"/>
      <c r="AEM4" s="230"/>
      <c r="AEN4" s="230"/>
      <c r="AEO4" s="230"/>
      <c r="AEP4" s="230"/>
      <c r="AEQ4" s="230"/>
      <c r="AER4" s="230"/>
      <c r="AES4" s="230"/>
      <c r="AET4" s="230"/>
      <c r="AEU4" s="230"/>
      <c r="AEV4" s="230"/>
      <c r="AEW4" s="230"/>
      <c r="AEX4" s="230"/>
      <c r="AEY4" s="230"/>
      <c r="AEZ4" s="230"/>
      <c r="AFA4" s="230"/>
      <c r="AFB4" s="230"/>
      <c r="AFC4" s="230"/>
      <c r="AFD4" s="230"/>
      <c r="AFE4" s="230"/>
      <c r="AFF4" s="230"/>
      <c r="AFG4" s="230"/>
      <c r="AFH4" s="230"/>
      <c r="AFI4" s="230"/>
      <c r="AFJ4" s="230"/>
      <c r="AFK4" s="230"/>
      <c r="AFL4" s="230"/>
      <c r="AFM4" s="230"/>
      <c r="AFN4" s="230"/>
      <c r="AFO4" s="230"/>
      <c r="AFP4" s="230"/>
      <c r="AFQ4" s="230"/>
      <c r="AFR4" s="230"/>
      <c r="AFS4" s="230"/>
      <c r="AFT4" s="230"/>
      <c r="AFU4" s="230"/>
      <c r="AFV4" s="230"/>
      <c r="AFW4" s="230"/>
      <c r="AFX4" s="230"/>
      <c r="AFY4" s="230"/>
      <c r="AFZ4" s="230"/>
      <c r="AGA4" s="230"/>
      <c r="AGB4" s="230"/>
      <c r="AGC4" s="230"/>
      <c r="AGD4" s="230"/>
      <c r="AGE4" s="230"/>
      <c r="AGF4" s="230"/>
      <c r="AGG4" s="230"/>
      <c r="AGH4" s="230"/>
      <c r="AGI4" s="230"/>
      <c r="AGJ4" s="230"/>
      <c r="AGK4" s="230"/>
      <c r="AGL4" s="230"/>
      <c r="AGM4" s="230"/>
      <c r="AGN4" s="230"/>
      <c r="AGO4" s="230"/>
      <c r="AGP4" s="230"/>
      <c r="AGQ4" s="230"/>
      <c r="AGR4" s="230"/>
      <c r="AGS4" s="230"/>
      <c r="AGT4" s="230"/>
      <c r="AGU4" s="230"/>
      <c r="AGV4" s="230"/>
      <c r="AGW4" s="230"/>
      <c r="AGX4" s="230"/>
      <c r="AGY4" s="230"/>
      <c r="AGZ4" s="230"/>
      <c r="AHA4" s="230"/>
      <c r="AHB4" s="230"/>
      <c r="AHC4" s="230"/>
      <c r="AHD4" s="230"/>
      <c r="AHE4" s="230"/>
      <c r="AHF4" s="230"/>
      <c r="AHG4" s="230"/>
      <c r="AHH4" s="230"/>
      <c r="AHI4" s="230"/>
      <c r="AHJ4" s="230"/>
      <c r="AHK4" s="230"/>
      <c r="AHL4" s="230"/>
      <c r="AHM4" s="230"/>
      <c r="AHN4" s="230"/>
      <c r="AHO4" s="230"/>
      <c r="AHP4" s="230"/>
      <c r="AHQ4" s="230"/>
      <c r="AHR4" s="230"/>
      <c r="AHS4" s="230"/>
      <c r="AHT4" s="230"/>
      <c r="AHU4" s="230"/>
      <c r="AHV4" s="230"/>
      <c r="AHW4" s="230"/>
      <c r="AHX4" s="230"/>
      <c r="AHY4" s="230"/>
      <c r="AHZ4" s="230"/>
      <c r="AIA4" s="230"/>
      <c r="AIB4" s="230"/>
      <c r="AIC4" s="230"/>
      <c r="AID4" s="230"/>
      <c r="AIE4" s="230"/>
      <c r="AIF4" s="230"/>
      <c r="AIG4" s="230"/>
      <c r="AIH4" s="230"/>
      <c r="AII4" s="230"/>
      <c r="AIJ4" s="230"/>
      <c r="AIK4" s="230"/>
      <c r="AIL4" s="230"/>
      <c r="AIM4" s="230"/>
      <c r="AIN4" s="230"/>
      <c r="AIO4" s="230"/>
      <c r="AIP4" s="230"/>
      <c r="AIQ4" s="230"/>
      <c r="AIR4" s="230"/>
      <c r="AIS4" s="230"/>
      <c r="AIT4" s="230"/>
      <c r="AIU4" s="230"/>
      <c r="AIV4" s="230"/>
      <c r="AIW4" s="230"/>
      <c r="AIX4" s="230"/>
      <c r="AIY4" s="230"/>
      <c r="AIZ4" s="230"/>
      <c r="AJA4" s="230"/>
      <c r="AJB4" s="230"/>
      <c r="AJC4" s="230"/>
      <c r="AJD4" s="230"/>
      <c r="AJE4" s="230"/>
      <c r="AJF4" s="230"/>
      <c r="AJG4" s="230"/>
      <c r="AJH4" s="230"/>
      <c r="AJI4" s="230"/>
      <c r="AJJ4" s="230"/>
      <c r="AJK4" s="230"/>
      <c r="AJL4" s="230"/>
      <c r="AJM4" s="230"/>
      <c r="AJN4" s="230"/>
      <c r="AJO4" s="230"/>
      <c r="AJP4" s="230"/>
      <c r="AJQ4" s="230"/>
      <c r="AJR4" s="230"/>
      <c r="AJS4" s="230"/>
      <c r="AJT4" s="230"/>
      <c r="AJU4" s="230"/>
      <c r="AJV4" s="230"/>
      <c r="AJW4" s="230"/>
      <c r="AJX4" s="230"/>
      <c r="AJY4" s="230"/>
      <c r="AJZ4" s="230"/>
      <c r="AKA4" s="230"/>
      <c r="AKB4" s="230"/>
      <c r="AKC4" s="230"/>
      <c r="AKD4" s="230"/>
      <c r="AKE4" s="230"/>
      <c r="AKF4" s="230"/>
      <c r="AKG4" s="230"/>
      <c r="AKH4" s="230"/>
      <c r="AKI4" s="230"/>
      <c r="AKJ4" s="230"/>
      <c r="AKK4" s="230"/>
      <c r="AKL4" s="230"/>
      <c r="AKM4" s="230"/>
      <c r="AKN4" s="230"/>
      <c r="AKO4" s="230"/>
      <c r="AKP4" s="230"/>
      <c r="AKQ4" s="230"/>
      <c r="AKR4" s="230"/>
      <c r="AKS4" s="230"/>
      <c r="AKT4" s="230"/>
      <c r="AKU4" s="230"/>
      <c r="AKV4" s="230"/>
      <c r="AKW4" s="230"/>
      <c r="AKX4" s="230"/>
      <c r="AKY4" s="230"/>
      <c r="AKZ4" s="230"/>
      <c r="ALA4" s="230"/>
      <c r="ALB4" s="230"/>
      <c r="ALC4" s="230"/>
      <c r="ALD4" s="230"/>
      <c r="ALE4" s="230"/>
      <c r="ALF4" s="230"/>
      <c r="ALG4" s="230"/>
      <c r="ALH4" s="230"/>
      <c r="ALI4" s="230"/>
      <c r="ALJ4" s="230"/>
      <c r="ALK4" s="230"/>
      <c r="ALL4" s="230"/>
      <c r="ALM4" s="230"/>
      <c r="ALN4" s="230"/>
      <c r="ALO4" s="230"/>
      <c r="ALP4" s="230"/>
      <c r="ALQ4" s="230"/>
      <c r="ALR4" s="230"/>
      <c r="ALS4" s="230"/>
      <c r="ALT4" s="230"/>
      <c r="ALU4" s="230"/>
      <c r="ALV4" s="230"/>
      <c r="ALW4" s="230"/>
      <c r="ALX4" s="230"/>
      <c r="ALY4" s="230"/>
      <c r="ALZ4" s="230"/>
      <c r="AMA4" s="230"/>
      <c r="AMB4" s="230"/>
      <c r="AMC4" s="230"/>
      <c r="AMD4" s="230"/>
      <c r="AME4" s="230"/>
      <c r="AMF4" s="230"/>
      <c r="AMG4" s="230"/>
      <c r="AMH4" s="230"/>
      <c r="AMI4" s="230"/>
      <c r="AMJ4" s="230"/>
      <c r="AMK4" s="230"/>
      <c r="AML4" s="230"/>
      <c r="AMM4" s="230"/>
      <c r="AMN4" s="230"/>
      <c r="AMO4" s="230"/>
      <c r="AMP4" s="230"/>
      <c r="AMQ4" s="230"/>
      <c r="AMR4" s="230"/>
      <c r="AMS4" s="230"/>
      <c r="AMT4" s="230"/>
      <c r="AMU4" s="230"/>
      <c r="AMV4" s="230"/>
      <c r="AMW4" s="230"/>
      <c r="AMX4" s="230"/>
      <c r="AMY4" s="230"/>
      <c r="AMZ4" s="230"/>
      <c r="ANA4" s="230"/>
      <c r="ANB4" s="230"/>
      <c r="ANC4" s="230"/>
      <c r="AND4" s="230"/>
      <c r="ANE4" s="230"/>
      <c r="ANF4" s="230"/>
      <c r="ANG4" s="230"/>
      <c r="ANH4" s="230"/>
      <c r="ANI4" s="230"/>
      <c r="ANJ4" s="230"/>
      <c r="ANK4" s="230"/>
      <c r="ANL4" s="230"/>
      <c r="ANM4" s="230"/>
      <c r="ANN4" s="230"/>
      <c r="ANO4" s="230"/>
      <c r="ANP4" s="230"/>
      <c r="ANQ4" s="230"/>
      <c r="ANR4" s="230"/>
      <c r="ANS4" s="230"/>
      <c r="ANT4" s="230"/>
      <c r="ANU4" s="230"/>
      <c r="ANV4" s="230"/>
      <c r="ANW4" s="230"/>
      <c r="ANX4" s="230"/>
      <c r="ANY4" s="230"/>
      <c r="ANZ4" s="230"/>
      <c r="AOA4" s="230"/>
      <c r="AOB4" s="230"/>
      <c r="AOC4" s="230"/>
      <c r="AOD4" s="230"/>
      <c r="AOE4" s="230"/>
      <c r="AOF4" s="230"/>
      <c r="AOG4" s="230"/>
      <c r="AOH4" s="230"/>
      <c r="AOI4" s="230"/>
      <c r="AOJ4" s="230"/>
      <c r="AOK4" s="230"/>
      <c r="AOL4" s="230"/>
      <c r="AOM4" s="230"/>
      <c r="AON4" s="230"/>
      <c r="AOO4" s="230"/>
      <c r="AOP4" s="230"/>
      <c r="AOQ4" s="230"/>
      <c r="AOR4" s="230"/>
      <c r="AOS4" s="230"/>
      <c r="AOT4" s="230"/>
      <c r="AOU4" s="230"/>
      <c r="AOV4" s="230"/>
      <c r="AOW4" s="230"/>
      <c r="AOX4" s="230"/>
      <c r="AOY4" s="230"/>
      <c r="AOZ4" s="230"/>
      <c r="APA4" s="230"/>
      <c r="APB4" s="230"/>
      <c r="APC4" s="230"/>
      <c r="APD4" s="230"/>
      <c r="APE4" s="230"/>
      <c r="APF4" s="230"/>
      <c r="APG4" s="230"/>
      <c r="APH4" s="230"/>
      <c r="API4" s="230"/>
      <c r="APJ4" s="230"/>
      <c r="APK4" s="230"/>
      <c r="APL4" s="230"/>
      <c r="APM4" s="230"/>
      <c r="APN4" s="230"/>
      <c r="APO4" s="230"/>
      <c r="APP4" s="230"/>
      <c r="APQ4" s="230"/>
      <c r="APR4" s="230"/>
      <c r="APS4" s="230"/>
      <c r="APT4" s="230"/>
      <c r="APU4" s="230"/>
      <c r="APV4" s="230"/>
      <c r="APW4" s="230"/>
      <c r="APX4" s="230"/>
      <c r="APY4" s="230"/>
      <c r="APZ4" s="230"/>
      <c r="AQA4" s="230"/>
      <c r="AQB4" s="230"/>
      <c r="AQC4" s="230"/>
      <c r="AQD4" s="230"/>
      <c r="AQE4" s="230"/>
      <c r="AQF4" s="230"/>
      <c r="AQG4" s="230"/>
      <c r="AQH4" s="230"/>
      <c r="AQI4" s="230"/>
      <c r="AQJ4" s="230"/>
      <c r="AQK4" s="230"/>
      <c r="AQL4" s="230"/>
      <c r="AQM4" s="230"/>
      <c r="AQN4" s="230"/>
      <c r="AQO4" s="230"/>
      <c r="AQP4" s="230"/>
      <c r="AQQ4" s="230"/>
      <c r="AQR4" s="230"/>
      <c r="AQS4" s="230"/>
      <c r="AQT4" s="230"/>
      <c r="AQU4" s="230"/>
      <c r="AQV4" s="230"/>
      <c r="AQW4" s="230"/>
      <c r="AQX4" s="230"/>
      <c r="AQY4" s="230"/>
      <c r="AQZ4" s="230"/>
      <c r="ARA4" s="230"/>
      <c r="ARB4" s="230"/>
      <c r="ARC4" s="230"/>
      <c r="ARD4" s="230"/>
      <c r="ARE4" s="230"/>
      <c r="ARF4" s="230"/>
      <c r="ARG4" s="230"/>
      <c r="ARH4" s="230"/>
      <c r="ARI4" s="230"/>
      <c r="ARJ4" s="230"/>
      <c r="ARK4" s="230"/>
      <c r="ARL4" s="230"/>
      <c r="ARM4" s="230"/>
      <c r="ARN4" s="230"/>
      <c r="ARO4" s="230"/>
      <c r="ARP4" s="230"/>
      <c r="ARQ4" s="230"/>
      <c r="ARR4" s="230"/>
      <c r="ARS4" s="230"/>
      <c r="ART4" s="230"/>
      <c r="ARU4" s="230"/>
      <c r="ARV4" s="230"/>
      <c r="ARW4" s="230"/>
      <c r="ARX4" s="230"/>
      <c r="ARY4" s="230"/>
      <c r="ARZ4" s="230"/>
      <c r="ASA4" s="230"/>
      <c r="ASB4" s="230"/>
      <c r="ASC4" s="230"/>
      <c r="ASD4" s="230"/>
      <c r="ASE4" s="230"/>
      <c r="ASF4" s="230"/>
      <c r="ASG4" s="230"/>
      <c r="ASH4" s="230"/>
      <c r="ASI4" s="230"/>
      <c r="ASJ4" s="230"/>
      <c r="ASK4" s="230"/>
      <c r="ASL4" s="230"/>
      <c r="ASM4" s="230"/>
      <c r="ASN4" s="230"/>
      <c r="ASO4" s="230"/>
      <c r="ASP4" s="230"/>
      <c r="ASQ4" s="230"/>
      <c r="ASR4" s="230"/>
      <c r="ASS4" s="230"/>
      <c r="AST4" s="230"/>
      <c r="ASU4" s="230"/>
      <c r="ASV4" s="230"/>
      <c r="ASW4" s="230"/>
      <c r="ASX4" s="230"/>
      <c r="ASY4" s="230"/>
      <c r="ASZ4" s="230"/>
      <c r="ATA4" s="230"/>
      <c r="ATB4" s="230"/>
      <c r="ATC4" s="230"/>
      <c r="ATD4" s="230"/>
      <c r="ATE4" s="230"/>
      <c r="ATF4" s="230"/>
      <c r="ATG4" s="230"/>
      <c r="ATH4" s="230"/>
      <c r="ATI4" s="230"/>
      <c r="ATJ4" s="230"/>
      <c r="ATK4" s="230"/>
      <c r="ATL4" s="230"/>
      <c r="ATM4" s="230"/>
      <c r="ATN4" s="230"/>
      <c r="ATO4" s="230"/>
      <c r="ATP4" s="230"/>
      <c r="ATQ4" s="230"/>
      <c r="ATR4" s="230"/>
      <c r="ATS4" s="230"/>
      <c r="ATT4" s="230"/>
      <c r="ATU4" s="230"/>
      <c r="ATV4" s="230"/>
      <c r="ATW4" s="230"/>
      <c r="ATX4" s="230"/>
      <c r="ATY4" s="230"/>
      <c r="ATZ4" s="230"/>
      <c r="AUA4" s="230"/>
      <c r="AUB4" s="230"/>
      <c r="AUC4" s="230"/>
      <c r="AUD4" s="230"/>
      <c r="AUE4" s="230"/>
      <c r="AUF4" s="230"/>
      <c r="AUG4" s="230"/>
      <c r="AUH4" s="230"/>
      <c r="AUI4" s="230"/>
      <c r="AUJ4" s="230"/>
      <c r="AUK4" s="230"/>
      <c r="AUL4" s="230"/>
      <c r="AUM4" s="230"/>
      <c r="AUN4" s="230"/>
      <c r="AUO4" s="230"/>
      <c r="AUP4" s="230"/>
      <c r="AUQ4" s="230"/>
      <c r="AUR4" s="230"/>
      <c r="AUS4" s="230"/>
      <c r="AUT4" s="230"/>
      <c r="AUU4" s="230"/>
      <c r="AUV4" s="230"/>
      <c r="AUW4" s="230"/>
      <c r="AUX4" s="230"/>
      <c r="AUY4" s="230"/>
      <c r="AUZ4" s="230"/>
      <c r="AVA4" s="230"/>
      <c r="AVB4" s="230"/>
      <c r="AVC4" s="230"/>
      <c r="AVD4" s="230"/>
      <c r="AVE4" s="230"/>
      <c r="AVF4" s="230"/>
      <c r="AVG4" s="230"/>
      <c r="AVH4" s="230"/>
      <c r="AVI4" s="230"/>
      <c r="AVJ4" s="230"/>
      <c r="AVK4" s="230"/>
      <c r="AVL4" s="230"/>
      <c r="AVM4" s="230"/>
      <c r="AVN4" s="230"/>
      <c r="AVO4" s="230"/>
      <c r="AVP4" s="230"/>
      <c r="AVQ4" s="230"/>
      <c r="AVR4" s="230"/>
      <c r="AVS4" s="230"/>
      <c r="AVT4" s="230"/>
      <c r="AVU4" s="230"/>
      <c r="AVV4" s="230"/>
      <c r="AVW4" s="230"/>
      <c r="AVX4" s="230"/>
      <c r="AVY4" s="230"/>
      <c r="AVZ4" s="230"/>
      <c r="AWA4" s="230"/>
      <c r="AWB4" s="230"/>
      <c r="AWC4" s="230"/>
      <c r="AWD4" s="230"/>
      <c r="AWE4" s="230"/>
      <c r="AWF4" s="230"/>
      <c r="AWG4" s="230"/>
      <c r="AWH4" s="230"/>
      <c r="AWI4" s="230"/>
      <c r="AWJ4" s="230"/>
      <c r="AWK4" s="230"/>
      <c r="AWL4" s="230"/>
      <c r="AWM4" s="230"/>
      <c r="AWN4" s="230"/>
      <c r="AWO4" s="230"/>
      <c r="AWP4" s="230"/>
      <c r="AWQ4" s="230"/>
      <c r="AWR4" s="230"/>
      <c r="AWS4" s="230"/>
      <c r="AWT4" s="230"/>
      <c r="AWU4" s="230"/>
      <c r="AWV4" s="230"/>
      <c r="AWW4" s="230"/>
      <c r="AWX4" s="230"/>
      <c r="AWY4" s="230"/>
      <c r="AWZ4" s="230"/>
      <c r="AXA4" s="230"/>
      <c r="AXB4" s="230"/>
      <c r="AXC4" s="230"/>
      <c r="AXD4" s="230"/>
      <c r="AXE4" s="230"/>
      <c r="AXF4" s="230"/>
      <c r="AXG4" s="230"/>
      <c r="AXH4" s="230"/>
      <c r="AXI4" s="230"/>
      <c r="AXJ4" s="230"/>
      <c r="AXK4" s="230"/>
      <c r="AXL4" s="230"/>
      <c r="AXM4" s="230"/>
      <c r="AXN4" s="230"/>
      <c r="AXO4" s="230"/>
      <c r="AXP4" s="230"/>
      <c r="AXQ4" s="230"/>
      <c r="AXR4" s="230"/>
      <c r="AXS4" s="230"/>
      <c r="AXT4" s="230"/>
      <c r="AXU4" s="230"/>
      <c r="AXV4" s="230"/>
      <c r="AXW4" s="230"/>
      <c r="AXX4" s="230"/>
      <c r="AXY4" s="230"/>
      <c r="AXZ4" s="230"/>
      <c r="AYA4" s="230"/>
      <c r="AYB4" s="230"/>
      <c r="AYC4" s="230"/>
      <c r="AYD4" s="230"/>
      <c r="AYE4" s="230"/>
      <c r="AYF4" s="230"/>
      <c r="AYG4" s="230"/>
      <c r="AYH4" s="230"/>
      <c r="AYI4" s="230"/>
      <c r="AYJ4" s="230"/>
      <c r="AYK4" s="230"/>
      <c r="AYL4" s="230"/>
      <c r="AYM4" s="230"/>
      <c r="AYN4" s="230"/>
      <c r="AYO4" s="230"/>
      <c r="AYP4" s="230"/>
      <c r="AYQ4" s="230"/>
      <c r="AYR4" s="230"/>
      <c r="AYS4" s="230"/>
      <c r="AYT4" s="230"/>
      <c r="AYU4" s="230"/>
      <c r="AYV4" s="230"/>
      <c r="AYW4" s="230"/>
      <c r="AYX4" s="230"/>
      <c r="AYY4" s="230"/>
      <c r="AYZ4" s="230"/>
      <c r="AZA4" s="230"/>
      <c r="AZB4" s="230"/>
      <c r="AZC4" s="230"/>
      <c r="AZD4" s="230"/>
      <c r="AZE4" s="230"/>
      <c r="AZF4" s="230"/>
      <c r="AZG4" s="230"/>
      <c r="AZH4" s="230"/>
      <c r="AZI4" s="230"/>
      <c r="AZJ4" s="230"/>
      <c r="AZK4" s="230"/>
      <c r="AZL4" s="230"/>
      <c r="AZM4" s="230"/>
      <c r="AZN4" s="230"/>
      <c r="AZO4" s="230"/>
      <c r="AZP4" s="230"/>
      <c r="AZQ4" s="230"/>
      <c r="AZR4" s="230"/>
      <c r="AZS4" s="230"/>
      <c r="AZT4" s="230"/>
      <c r="AZU4" s="230"/>
      <c r="AZV4" s="230"/>
      <c r="AZW4" s="230"/>
      <c r="AZX4" s="230"/>
      <c r="AZY4" s="230"/>
      <c r="AZZ4" s="230"/>
      <c r="BAA4" s="230"/>
      <c r="BAB4" s="230"/>
      <c r="BAC4" s="230"/>
      <c r="BAD4" s="230"/>
      <c r="BAE4" s="230"/>
      <c r="BAF4" s="230"/>
      <c r="BAG4" s="230"/>
      <c r="BAH4" s="230"/>
      <c r="BAI4" s="230"/>
      <c r="BAJ4" s="230"/>
      <c r="BAK4" s="230"/>
      <c r="BAL4" s="230"/>
      <c r="BAM4" s="230"/>
      <c r="BAN4" s="230"/>
      <c r="BAO4" s="230"/>
      <c r="BAP4" s="230"/>
      <c r="BAQ4" s="230"/>
      <c r="BAR4" s="230"/>
      <c r="BAS4" s="230"/>
      <c r="BAT4" s="230"/>
      <c r="BAU4" s="230"/>
      <c r="BAV4" s="230"/>
      <c r="BAW4" s="230"/>
      <c r="BAX4" s="230"/>
      <c r="BAY4" s="230"/>
      <c r="BAZ4" s="230"/>
      <c r="BBA4" s="230"/>
      <c r="BBB4" s="230"/>
      <c r="BBC4" s="230"/>
      <c r="BBD4" s="230"/>
      <c r="BBE4" s="230"/>
      <c r="BBF4" s="230"/>
      <c r="BBG4" s="230"/>
      <c r="BBH4" s="230"/>
      <c r="BBI4" s="230"/>
      <c r="BBJ4" s="230"/>
      <c r="BBK4" s="230"/>
      <c r="BBL4" s="230"/>
      <c r="BBM4" s="230"/>
      <c r="BBN4" s="230"/>
      <c r="BBO4" s="230"/>
      <c r="BBP4" s="230"/>
      <c r="BBQ4" s="230"/>
      <c r="BBR4" s="230"/>
      <c r="BBS4" s="230"/>
      <c r="BBT4" s="230"/>
      <c r="BBU4" s="230"/>
      <c r="BBV4" s="230"/>
      <c r="BBW4" s="230"/>
      <c r="BBX4" s="230"/>
      <c r="BBY4" s="230"/>
      <c r="BBZ4" s="230"/>
      <c r="BCA4" s="230"/>
      <c r="BCB4" s="230"/>
      <c r="BCC4" s="230"/>
      <c r="BCD4" s="230"/>
      <c r="BCE4" s="230"/>
      <c r="BCF4" s="230"/>
      <c r="BCG4" s="230"/>
      <c r="BCH4" s="230"/>
      <c r="BCI4" s="230"/>
      <c r="BCJ4" s="230"/>
      <c r="BCK4" s="230"/>
      <c r="BCL4" s="230"/>
      <c r="BCM4" s="230"/>
      <c r="BCN4" s="230"/>
      <c r="BCO4" s="230"/>
      <c r="BCP4" s="230"/>
      <c r="BCQ4" s="230"/>
      <c r="BCR4" s="230"/>
      <c r="BCS4" s="230"/>
      <c r="BCT4" s="230"/>
      <c r="BCU4" s="230"/>
      <c r="BCV4" s="230"/>
      <c r="BCW4" s="230"/>
      <c r="BCX4" s="230"/>
      <c r="BCY4" s="230"/>
      <c r="BCZ4" s="230"/>
      <c r="BDA4" s="230"/>
      <c r="BDB4" s="230"/>
      <c r="BDC4" s="230"/>
      <c r="BDD4" s="230"/>
      <c r="BDE4" s="230"/>
      <c r="BDF4" s="230"/>
      <c r="BDG4" s="230"/>
      <c r="BDH4" s="230"/>
      <c r="BDI4" s="230"/>
      <c r="BDJ4" s="230"/>
      <c r="BDK4" s="230"/>
      <c r="BDL4" s="230"/>
      <c r="BDM4" s="230"/>
      <c r="BDN4" s="230"/>
      <c r="BDO4" s="230"/>
      <c r="BDP4" s="230"/>
      <c r="BDQ4" s="230"/>
      <c r="BDR4" s="230"/>
      <c r="BDS4" s="230"/>
      <c r="BDT4" s="230"/>
      <c r="BDU4" s="230"/>
      <c r="BDV4" s="230"/>
      <c r="BDW4" s="230"/>
      <c r="BDX4" s="230"/>
      <c r="BDY4" s="230"/>
      <c r="BDZ4" s="230"/>
      <c r="BEA4" s="230"/>
      <c r="BEB4" s="230"/>
      <c r="BEC4" s="230"/>
      <c r="BED4" s="230"/>
      <c r="BEE4" s="230"/>
      <c r="BEF4" s="230"/>
      <c r="BEG4" s="230"/>
      <c r="BEH4" s="230"/>
      <c r="BEI4" s="230"/>
      <c r="BEJ4" s="230"/>
      <c r="BEK4" s="230"/>
      <c r="BEL4" s="230"/>
      <c r="BEM4" s="230"/>
      <c r="BEN4" s="230"/>
      <c r="BEO4" s="230"/>
      <c r="BEP4" s="230"/>
      <c r="BEQ4" s="230"/>
      <c r="BER4" s="230"/>
      <c r="BES4" s="230"/>
      <c r="BET4" s="230"/>
      <c r="BEU4" s="230"/>
      <c r="BEV4" s="230"/>
      <c r="BEW4" s="230"/>
      <c r="BEX4" s="230"/>
      <c r="BEY4" s="230"/>
      <c r="BEZ4" s="230"/>
      <c r="BFA4" s="230"/>
      <c r="BFB4" s="230"/>
      <c r="BFC4" s="230"/>
      <c r="BFD4" s="230"/>
      <c r="BFE4" s="230"/>
      <c r="BFF4" s="230"/>
      <c r="BFG4" s="230"/>
      <c r="BFH4" s="230"/>
      <c r="BFI4" s="230"/>
      <c r="BFJ4" s="230"/>
      <c r="BFK4" s="230"/>
      <c r="BFL4" s="230"/>
      <c r="BFM4" s="230"/>
      <c r="BFN4" s="230"/>
      <c r="BFO4" s="230"/>
      <c r="BFP4" s="230"/>
      <c r="BFQ4" s="230"/>
      <c r="BFR4" s="230"/>
      <c r="BFS4" s="230"/>
      <c r="BFT4" s="230"/>
      <c r="BFU4" s="230"/>
      <c r="BFV4" s="230"/>
      <c r="BFW4" s="230"/>
      <c r="BFX4" s="230"/>
      <c r="BFY4" s="230"/>
      <c r="BFZ4" s="230"/>
      <c r="BGA4" s="230"/>
      <c r="BGB4" s="230"/>
      <c r="BGC4" s="230"/>
      <c r="BGD4" s="230"/>
      <c r="BGE4" s="230"/>
      <c r="BGF4" s="230"/>
      <c r="BGG4" s="230"/>
      <c r="BGH4" s="230"/>
      <c r="BGI4" s="230"/>
      <c r="BGJ4" s="230"/>
      <c r="BGK4" s="230"/>
      <c r="BGL4" s="230"/>
      <c r="BGM4" s="230"/>
      <c r="BGN4" s="230"/>
      <c r="BGO4" s="230"/>
      <c r="BGP4" s="230"/>
      <c r="BGQ4" s="230"/>
      <c r="BGR4" s="230"/>
      <c r="BGS4" s="230"/>
      <c r="BGT4" s="230"/>
      <c r="BGU4" s="230"/>
      <c r="BGV4" s="230"/>
      <c r="BGW4" s="230"/>
      <c r="BGX4" s="230"/>
      <c r="BGY4" s="230"/>
      <c r="BGZ4" s="230"/>
      <c r="BHA4" s="230"/>
      <c r="BHB4" s="230"/>
      <c r="BHC4" s="230"/>
      <c r="BHD4" s="230"/>
      <c r="BHE4" s="230"/>
      <c r="BHF4" s="230"/>
      <c r="BHG4" s="230"/>
      <c r="BHH4" s="230"/>
      <c r="BHI4" s="230"/>
      <c r="BHJ4" s="230"/>
      <c r="BHK4" s="230"/>
      <c r="BHL4" s="230"/>
      <c r="BHM4" s="230"/>
      <c r="BHN4" s="230"/>
      <c r="BHO4" s="230"/>
      <c r="BHP4" s="230"/>
      <c r="BHQ4" s="230"/>
      <c r="BHR4" s="230"/>
      <c r="BHS4" s="230"/>
      <c r="BHT4" s="230"/>
      <c r="BHU4" s="230"/>
      <c r="BHV4" s="230"/>
      <c r="BHW4" s="230"/>
      <c r="BHX4" s="230"/>
      <c r="BHY4" s="230"/>
      <c r="BHZ4" s="230"/>
      <c r="BIA4" s="230"/>
      <c r="BIB4" s="230"/>
      <c r="BIC4" s="230"/>
      <c r="BID4" s="230"/>
      <c r="BIE4" s="230"/>
      <c r="BIF4" s="230"/>
      <c r="BIG4" s="230"/>
      <c r="BIH4" s="230"/>
      <c r="BII4" s="230"/>
      <c r="BIJ4" s="230"/>
      <c r="BIK4" s="230"/>
      <c r="BIL4" s="230"/>
      <c r="BIM4" s="230"/>
      <c r="BIN4" s="230"/>
      <c r="BIO4" s="230"/>
      <c r="BIP4" s="230"/>
      <c r="BIQ4" s="230"/>
      <c r="BIR4" s="230"/>
      <c r="BIS4" s="230"/>
      <c r="BIT4" s="230"/>
      <c r="BIU4" s="230"/>
      <c r="BIV4" s="230"/>
      <c r="BIW4" s="230"/>
      <c r="BIX4" s="230"/>
      <c r="BIY4" s="230"/>
      <c r="BIZ4" s="230"/>
      <c r="BJA4" s="230"/>
      <c r="BJB4" s="230"/>
      <c r="BJC4" s="230"/>
      <c r="BJD4" s="230"/>
      <c r="BJE4" s="230"/>
      <c r="BJF4" s="230"/>
      <c r="BJG4" s="230"/>
      <c r="BJH4" s="230"/>
      <c r="BJI4" s="230"/>
      <c r="BJJ4" s="230"/>
      <c r="BJK4" s="230"/>
      <c r="BJL4" s="230"/>
      <c r="BJM4" s="230"/>
      <c r="BJN4" s="230"/>
      <c r="BJO4" s="230"/>
      <c r="BJP4" s="230"/>
      <c r="BJQ4" s="230"/>
      <c r="BJR4" s="230"/>
      <c r="BJS4" s="230"/>
      <c r="BJT4" s="230"/>
      <c r="BJU4" s="230"/>
      <c r="BJV4" s="230"/>
      <c r="BJW4" s="230"/>
      <c r="BJX4" s="230"/>
      <c r="BJY4" s="230"/>
      <c r="BJZ4" s="230"/>
      <c r="BKA4" s="230"/>
      <c r="BKB4" s="230"/>
      <c r="BKC4" s="230"/>
      <c r="BKD4" s="230"/>
      <c r="BKE4" s="230"/>
      <c r="BKF4" s="230"/>
      <c r="BKG4" s="230"/>
      <c r="BKH4" s="230"/>
      <c r="BKI4" s="230"/>
      <c r="BKJ4" s="230"/>
      <c r="BKK4" s="230"/>
      <c r="BKL4" s="230"/>
      <c r="BKM4" s="230"/>
      <c r="BKN4" s="230"/>
      <c r="BKO4" s="230"/>
      <c r="BKP4" s="230"/>
      <c r="BKQ4" s="230"/>
      <c r="BKR4" s="230"/>
      <c r="BKS4" s="230"/>
      <c r="BKT4" s="230"/>
      <c r="BKU4" s="230"/>
      <c r="BKV4" s="230"/>
      <c r="BKW4" s="230"/>
      <c r="BKX4" s="230"/>
      <c r="BKY4" s="230"/>
      <c r="BKZ4" s="230"/>
      <c r="BLA4" s="230"/>
      <c r="BLB4" s="230"/>
      <c r="BLC4" s="230"/>
      <c r="BLD4" s="230"/>
      <c r="BLE4" s="230"/>
      <c r="BLF4" s="230"/>
      <c r="BLG4" s="230"/>
      <c r="BLH4" s="230"/>
      <c r="BLI4" s="230"/>
      <c r="BLJ4" s="230"/>
      <c r="BLK4" s="230"/>
      <c r="BLL4" s="230"/>
      <c r="BLM4" s="230"/>
      <c r="BLN4" s="230"/>
      <c r="BLO4" s="230"/>
      <c r="BLP4" s="230"/>
      <c r="BLQ4" s="230"/>
      <c r="BLR4" s="230"/>
      <c r="BLS4" s="230"/>
      <c r="BLT4" s="230"/>
      <c r="BLU4" s="230"/>
      <c r="BLV4" s="230"/>
      <c r="BLW4" s="230"/>
      <c r="BLX4" s="230"/>
      <c r="BLY4" s="230"/>
      <c r="BLZ4" s="230"/>
      <c r="BMA4" s="230"/>
      <c r="BMB4" s="230"/>
      <c r="BMC4" s="230"/>
      <c r="BMD4" s="230"/>
      <c r="BME4" s="230"/>
      <c r="BMF4" s="230"/>
      <c r="BMG4" s="230"/>
      <c r="BMH4" s="230"/>
      <c r="BMI4" s="230"/>
      <c r="BMJ4" s="230"/>
      <c r="BMK4" s="230"/>
      <c r="BML4" s="230"/>
      <c r="BMM4" s="230"/>
      <c r="BMN4" s="230"/>
      <c r="BMO4" s="230"/>
      <c r="BMP4" s="230"/>
      <c r="BMQ4" s="230"/>
      <c r="BMR4" s="230"/>
      <c r="BMS4" s="230"/>
      <c r="BMT4" s="230"/>
      <c r="BMU4" s="230"/>
      <c r="BMV4" s="230"/>
      <c r="BMW4" s="230"/>
      <c r="BMX4" s="230"/>
      <c r="BMY4" s="230"/>
      <c r="BMZ4" s="230"/>
      <c r="BNA4" s="230"/>
      <c r="BNB4" s="230"/>
      <c r="BNC4" s="230"/>
      <c r="BND4" s="230"/>
      <c r="BNE4" s="230"/>
      <c r="BNF4" s="230"/>
      <c r="BNG4" s="230"/>
      <c r="BNH4" s="230"/>
      <c r="BNI4" s="230"/>
      <c r="BNJ4" s="230"/>
      <c r="BNK4" s="230"/>
      <c r="BNL4" s="230"/>
      <c r="BNM4" s="230"/>
      <c r="BNN4" s="230"/>
      <c r="BNO4" s="230"/>
      <c r="BNP4" s="230"/>
      <c r="BNQ4" s="230"/>
      <c r="BNR4" s="230"/>
      <c r="BNS4" s="230"/>
      <c r="BNT4" s="230"/>
      <c r="BNU4" s="230"/>
      <c r="BNV4" s="230"/>
      <c r="BNW4" s="230"/>
      <c r="BNX4" s="230"/>
      <c r="BNY4" s="230"/>
      <c r="BNZ4" s="230"/>
      <c r="BOA4" s="230"/>
      <c r="BOB4" s="230"/>
      <c r="BOC4" s="230"/>
      <c r="BOD4" s="230"/>
      <c r="BOE4" s="230"/>
      <c r="BOF4" s="230"/>
      <c r="BOG4" s="230"/>
      <c r="BOH4" s="230"/>
      <c r="BOI4" s="230"/>
      <c r="BOJ4" s="230"/>
      <c r="BOK4" s="230"/>
      <c r="BOL4" s="230"/>
      <c r="BOM4" s="230"/>
      <c r="BON4" s="230"/>
      <c r="BOO4" s="230"/>
      <c r="BOP4" s="230"/>
      <c r="BOQ4" s="230"/>
      <c r="BOR4" s="230"/>
      <c r="BOS4" s="230"/>
      <c r="BOT4" s="230"/>
      <c r="BOU4" s="230"/>
      <c r="BOV4" s="230"/>
      <c r="BOW4" s="230"/>
      <c r="BOX4" s="230"/>
      <c r="BOY4" s="230"/>
      <c r="BOZ4" s="230"/>
      <c r="BPA4" s="230"/>
      <c r="BPB4" s="230"/>
      <c r="BPC4" s="230"/>
      <c r="BPD4" s="230"/>
      <c r="BPE4" s="230"/>
      <c r="BPF4" s="230"/>
      <c r="BPG4" s="230"/>
      <c r="BPH4" s="230"/>
      <c r="BPI4" s="230"/>
      <c r="BPJ4" s="230"/>
      <c r="BPK4" s="230"/>
      <c r="BPL4" s="230"/>
      <c r="BPM4" s="230"/>
      <c r="BPN4" s="230"/>
      <c r="BPO4" s="230"/>
      <c r="BPP4" s="230"/>
      <c r="BPQ4" s="230"/>
      <c r="BPR4" s="230"/>
      <c r="BPS4" s="230"/>
      <c r="BPT4" s="230"/>
      <c r="BPU4" s="230"/>
      <c r="BPV4" s="230"/>
      <c r="BPW4" s="230"/>
      <c r="BPX4" s="230"/>
      <c r="BPY4" s="230"/>
      <c r="BPZ4" s="230"/>
      <c r="BQA4" s="230"/>
      <c r="BQB4" s="230"/>
      <c r="BQC4" s="230"/>
      <c r="BQD4" s="230"/>
      <c r="BQE4" s="230"/>
      <c r="BQF4" s="230"/>
      <c r="BQG4" s="230"/>
      <c r="BQH4" s="230"/>
      <c r="BQI4" s="230"/>
      <c r="BQJ4" s="230"/>
      <c r="BQK4" s="230"/>
      <c r="BQL4" s="230"/>
      <c r="BQM4" s="230"/>
      <c r="BQN4" s="230"/>
      <c r="BQO4" s="230"/>
      <c r="BQP4" s="230"/>
      <c r="BQQ4" s="230"/>
      <c r="BQR4" s="230"/>
      <c r="BQS4" s="230"/>
      <c r="BQT4" s="230"/>
      <c r="BQU4" s="230"/>
      <c r="BQV4" s="230"/>
      <c r="BQW4" s="230"/>
      <c r="BQX4" s="230"/>
      <c r="BQY4" s="230"/>
      <c r="BQZ4" s="230"/>
      <c r="BRA4" s="230"/>
      <c r="BRB4" s="230"/>
      <c r="BRC4" s="230"/>
      <c r="BRD4" s="230"/>
      <c r="BRE4" s="230"/>
      <c r="BRF4" s="230"/>
      <c r="BRG4" s="230"/>
      <c r="BRH4" s="230"/>
      <c r="BRI4" s="230"/>
      <c r="BRJ4" s="230"/>
      <c r="BRK4" s="230"/>
      <c r="BRL4" s="230"/>
      <c r="BRM4" s="230"/>
      <c r="BRN4" s="230"/>
      <c r="BRO4" s="230"/>
      <c r="BRP4" s="230"/>
      <c r="BRQ4" s="230"/>
      <c r="BRR4" s="230"/>
      <c r="BRS4" s="230"/>
      <c r="BRT4" s="230"/>
      <c r="BRU4" s="230"/>
      <c r="BRV4" s="230"/>
      <c r="BRW4" s="230"/>
      <c r="BRX4" s="230"/>
      <c r="BRY4" s="230"/>
      <c r="BRZ4" s="230"/>
      <c r="BSA4" s="230"/>
      <c r="BSB4" s="230"/>
      <c r="BSC4" s="230"/>
      <c r="BSD4" s="230"/>
      <c r="BSE4" s="230"/>
      <c r="BSF4" s="230"/>
      <c r="BSG4" s="230"/>
      <c r="BSH4" s="230"/>
      <c r="BSI4" s="230"/>
      <c r="BSJ4" s="230"/>
      <c r="BSK4" s="230"/>
      <c r="BSL4" s="230"/>
      <c r="BSM4" s="230"/>
      <c r="BSN4" s="230"/>
      <c r="BSO4" s="230"/>
      <c r="BSP4" s="230"/>
      <c r="BSQ4" s="230"/>
      <c r="BSR4" s="230"/>
      <c r="BSS4" s="230"/>
      <c r="BST4" s="230"/>
      <c r="BSU4" s="230"/>
      <c r="BSV4" s="230"/>
      <c r="BSW4" s="230"/>
      <c r="BSX4" s="230"/>
      <c r="BSY4" s="230"/>
      <c r="BSZ4" s="230"/>
      <c r="BTA4" s="230"/>
      <c r="BTB4" s="230"/>
      <c r="BTC4" s="230"/>
      <c r="BTD4" s="230"/>
      <c r="BTE4" s="230"/>
      <c r="BTF4" s="230"/>
      <c r="BTG4" s="230"/>
      <c r="BTH4" s="230"/>
      <c r="BTI4" s="230"/>
      <c r="BTJ4" s="230"/>
      <c r="BTK4" s="230"/>
      <c r="BTL4" s="230"/>
      <c r="BTM4" s="230"/>
      <c r="BTN4" s="230"/>
      <c r="BTO4" s="230"/>
      <c r="BTP4" s="230"/>
      <c r="BTQ4" s="230"/>
      <c r="BTR4" s="230"/>
      <c r="BTS4" s="230"/>
      <c r="BTT4" s="230"/>
      <c r="BTU4" s="230"/>
      <c r="BTV4" s="230"/>
      <c r="BTW4" s="230"/>
      <c r="BTX4" s="230"/>
      <c r="BTY4" s="230"/>
      <c r="BTZ4" s="230"/>
      <c r="BUA4" s="230"/>
      <c r="BUB4" s="230"/>
      <c r="BUC4" s="230"/>
      <c r="BUD4" s="230"/>
      <c r="BUE4" s="230"/>
      <c r="BUF4" s="230"/>
      <c r="BUG4" s="230"/>
      <c r="BUH4" s="230"/>
      <c r="BUI4" s="230"/>
      <c r="BUJ4" s="230"/>
      <c r="BUK4" s="230"/>
      <c r="BUL4" s="230"/>
      <c r="BUM4" s="230"/>
      <c r="BUN4" s="230"/>
      <c r="BUO4" s="230"/>
      <c r="BUP4" s="230"/>
      <c r="BUQ4" s="230"/>
      <c r="BUR4" s="230"/>
      <c r="BUS4" s="230"/>
      <c r="BUT4" s="230"/>
      <c r="BUU4" s="230"/>
      <c r="BUV4" s="230"/>
      <c r="BUW4" s="230"/>
      <c r="BUX4" s="230"/>
      <c r="BUY4" s="230"/>
      <c r="BUZ4" s="230"/>
      <c r="BVA4" s="230"/>
      <c r="BVB4" s="230"/>
      <c r="BVC4" s="230"/>
      <c r="BVD4" s="230"/>
      <c r="BVE4" s="230"/>
      <c r="BVF4" s="230"/>
      <c r="BVG4" s="230"/>
      <c r="BVH4" s="230"/>
      <c r="BVI4" s="230"/>
      <c r="BVJ4" s="230"/>
      <c r="BVK4" s="230"/>
      <c r="BVL4" s="230"/>
      <c r="BVM4" s="230"/>
      <c r="BVN4" s="230"/>
      <c r="BVO4" s="230"/>
      <c r="BVP4" s="230"/>
      <c r="BVQ4" s="230"/>
      <c r="BVR4" s="230"/>
      <c r="BVS4" s="230"/>
      <c r="BVT4" s="230"/>
      <c r="BVU4" s="230"/>
      <c r="BVV4" s="230"/>
      <c r="BVW4" s="230"/>
      <c r="BVX4" s="230"/>
      <c r="BVY4" s="230"/>
      <c r="BVZ4" s="230"/>
      <c r="BWA4" s="230"/>
      <c r="BWB4" s="230"/>
      <c r="BWC4" s="230"/>
      <c r="BWD4" s="230"/>
      <c r="BWE4" s="230"/>
      <c r="BWF4" s="230"/>
      <c r="BWG4" s="230"/>
      <c r="BWH4" s="230"/>
      <c r="BWI4" s="230"/>
      <c r="BWJ4" s="230"/>
      <c r="BWK4" s="230"/>
      <c r="BWL4" s="230"/>
      <c r="BWM4" s="230"/>
      <c r="BWN4" s="230"/>
      <c r="BWO4" s="230"/>
      <c r="BWP4" s="230"/>
      <c r="BWQ4" s="230"/>
    </row>
    <row r="5" spans="1:1967">
      <c r="A5" s="73"/>
      <c r="B5" s="73"/>
      <c r="C5" s="73"/>
      <c r="D5" s="73"/>
      <c r="E5" s="73"/>
      <c r="F5" s="73"/>
      <c r="G5" s="73"/>
      <c r="H5" s="73"/>
      <c r="I5" s="129"/>
      <c r="J5" s="73"/>
      <c r="K5" s="73"/>
      <c r="L5" s="73"/>
      <c r="M5" s="73"/>
      <c r="N5" s="355"/>
      <c r="O5" s="73"/>
      <c r="P5" s="129"/>
      <c r="Q5" s="73"/>
      <c r="R5" s="72"/>
      <c r="S5" s="73"/>
      <c r="T5" s="127"/>
      <c r="U5" s="127"/>
      <c r="V5" s="8"/>
      <c r="W5" s="8"/>
      <c r="X5" s="8"/>
      <c r="AP5" s="386"/>
      <c r="AQ5" s="386"/>
      <c r="AR5" s="386"/>
      <c r="AS5" s="386"/>
      <c r="AT5" s="386"/>
      <c r="AU5" s="386"/>
      <c r="AV5" s="386"/>
      <c r="AW5" s="386"/>
      <c r="AX5" s="386"/>
      <c r="AY5" s="386"/>
      <c r="AZ5" s="386"/>
      <c r="BA5" s="386"/>
      <c r="BB5" s="386"/>
      <c r="BC5" s="386"/>
      <c r="BD5" s="386"/>
      <c r="BE5" s="386"/>
      <c r="BF5" s="386"/>
      <c r="BG5" s="386"/>
      <c r="BH5" s="386"/>
      <c r="BI5" s="386"/>
      <c r="BJ5" s="386"/>
      <c r="BK5" s="386"/>
      <c r="BL5" s="386"/>
      <c r="BM5" s="386"/>
      <c r="BN5" s="386"/>
      <c r="BO5" s="386"/>
      <c r="BP5" s="386"/>
      <c r="BQ5" s="386"/>
      <c r="BR5" s="386"/>
      <c r="BS5" s="386"/>
      <c r="BT5" s="386"/>
      <c r="BU5" s="386"/>
      <c r="BV5" s="386"/>
      <c r="BW5" s="386"/>
      <c r="BX5" s="386"/>
      <c r="BY5" s="386"/>
      <c r="BZ5" s="386"/>
      <c r="CA5" s="386"/>
      <c r="CB5" s="386"/>
      <c r="CC5" s="386"/>
      <c r="CD5" s="386"/>
      <c r="CE5" s="386"/>
      <c r="CF5" s="386"/>
      <c r="CG5" s="386"/>
      <c r="CH5" s="386"/>
      <c r="CI5" s="386"/>
      <c r="CJ5" s="386"/>
      <c r="CK5" s="386"/>
      <c r="CL5" s="386"/>
      <c r="CM5" s="386"/>
      <c r="CN5" s="386"/>
      <c r="CO5" s="386"/>
      <c r="CP5" s="386"/>
      <c r="CQ5" s="386"/>
      <c r="CR5" s="386"/>
      <c r="CS5" s="386"/>
      <c r="CT5" s="386"/>
      <c r="CU5" s="386"/>
      <c r="CV5" s="386"/>
      <c r="CW5" s="386"/>
      <c r="CX5" s="386"/>
      <c r="CY5" s="386"/>
      <c r="CZ5" s="386"/>
      <c r="DA5" s="386"/>
      <c r="DB5" s="386"/>
      <c r="DC5" s="386"/>
      <c r="DD5" s="386"/>
      <c r="DE5" s="386"/>
      <c r="DF5" s="386"/>
      <c r="DG5" s="386"/>
      <c r="DH5" s="386"/>
      <c r="DI5" s="386"/>
      <c r="DJ5" s="386"/>
      <c r="DK5" s="386"/>
      <c r="DL5" s="386"/>
      <c r="DM5" s="386"/>
      <c r="DN5" s="386"/>
      <c r="DO5" s="386"/>
      <c r="DP5" s="386"/>
      <c r="DQ5" s="386"/>
      <c r="DR5" s="386"/>
      <c r="DS5" s="386"/>
      <c r="DT5" s="386"/>
      <c r="DU5" s="386"/>
      <c r="DV5" s="386"/>
      <c r="DW5" s="386"/>
      <c r="DX5" s="386"/>
      <c r="DY5" s="386"/>
      <c r="DZ5" s="386"/>
      <c r="EA5" s="386"/>
      <c r="EB5" s="386"/>
      <c r="EC5" s="386"/>
      <c r="ED5" s="386"/>
      <c r="EE5" s="386"/>
      <c r="EF5" s="386"/>
      <c r="EG5" s="386"/>
      <c r="EH5" s="386"/>
      <c r="EI5" s="386"/>
      <c r="EJ5" s="386"/>
      <c r="EK5" s="386"/>
      <c r="EL5" s="386"/>
      <c r="EM5" s="386"/>
      <c r="EN5" s="386"/>
      <c r="EO5" s="386"/>
      <c r="EP5" s="386"/>
      <c r="EQ5" s="386"/>
      <c r="ER5" s="386"/>
      <c r="ES5" s="386"/>
      <c r="ET5" s="386"/>
      <c r="EU5" s="386"/>
      <c r="EV5" s="386"/>
      <c r="EW5" s="386"/>
      <c r="EX5" s="386"/>
      <c r="EY5" s="386"/>
      <c r="EZ5" s="386"/>
      <c r="FA5" s="386"/>
      <c r="FB5" s="386"/>
      <c r="FC5" s="386"/>
      <c r="FD5" s="386"/>
      <c r="FE5" s="386"/>
      <c r="FF5" s="386"/>
      <c r="FG5" s="386"/>
      <c r="FH5" s="386"/>
      <c r="FI5" s="386"/>
      <c r="FJ5" s="386"/>
      <c r="FK5" s="386"/>
      <c r="FL5" s="386"/>
      <c r="FM5" s="386"/>
      <c r="FN5" s="386"/>
      <c r="FO5" s="386"/>
      <c r="FP5" s="386"/>
      <c r="FQ5" s="386"/>
      <c r="FR5" s="386"/>
      <c r="FS5" s="386"/>
      <c r="FT5" s="386"/>
      <c r="FU5" s="386"/>
      <c r="FV5" s="386"/>
      <c r="FW5" s="386"/>
      <c r="FX5" s="386"/>
      <c r="FY5" s="386"/>
      <c r="FZ5" s="386"/>
      <c r="GA5" s="386"/>
      <c r="GB5" s="386"/>
      <c r="GC5" s="386"/>
      <c r="GD5" s="386"/>
      <c r="GE5" s="386"/>
      <c r="GF5" s="386"/>
      <c r="GG5" s="386"/>
      <c r="GH5" s="386"/>
      <c r="GI5" s="386"/>
      <c r="GJ5" s="386"/>
      <c r="GK5" s="386"/>
      <c r="GL5" s="386"/>
      <c r="GM5" s="386"/>
      <c r="GN5" s="386"/>
      <c r="GO5" s="386"/>
      <c r="GP5" s="386"/>
      <c r="GQ5" s="386"/>
      <c r="GR5" s="386"/>
      <c r="GS5" s="386"/>
      <c r="GT5" s="386"/>
      <c r="GU5" s="386"/>
      <c r="GV5" s="386"/>
      <c r="GW5" s="386"/>
      <c r="GX5" s="386"/>
      <c r="GY5" s="386"/>
      <c r="GZ5" s="386"/>
      <c r="HA5" s="386"/>
      <c r="HB5" s="386"/>
      <c r="HC5" s="386"/>
      <c r="HD5" s="386"/>
      <c r="HE5" s="386"/>
      <c r="HF5" s="386"/>
      <c r="HG5" s="386"/>
      <c r="HH5" s="386"/>
      <c r="HI5" s="386"/>
      <c r="HJ5" s="386"/>
      <c r="HK5" s="386"/>
      <c r="HL5" s="386"/>
      <c r="HM5" s="386"/>
      <c r="HN5" s="386"/>
      <c r="HO5" s="386"/>
      <c r="HP5" s="386"/>
      <c r="HQ5" s="386"/>
      <c r="HR5" s="386"/>
      <c r="HS5" s="386"/>
      <c r="HT5" s="386"/>
      <c r="HU5" s="386"/>
      <c r="HV5" s="386"/>
      <c r="HW5" s="386"/>
      <c r="HX5" s="386"/>
      <c r="HY5" s="386"/>
      <c r="HZ5" s="386"/>
      <c r="IA5" s="386"/>
      <c r="IB5" s="386"/>
      <c r="IC5" s="386"/>
      <c r="ID5" s="386"/>
      <c r="IE5" s="386"/>
      <c r="IF5" s="386"/>
      <c r="IG5" s="386"/>
      <c r="IH5" s="386"/>
      <c r="II5" s="386"/>
      <c r="IJ5" s="386"/>
      <c r="IK5" s="386"/>
      <c r="IL5" s="386"/>
      <c r="IM5" s="386"/>
      <c r="IN5" s="386"/>
      <c r="IO5" s="386"/>
      <c r="IP5" s="386"/>
      <c r="IQ5" s="386"/>
      <c r="IR5" s="386"/>
      <c r="IS5" s="386"/>
      <c r="IT5" s="386"/>
      <c r="IU5" s="386"/>
      <c r="IV5" s="386"/>
      <c r="IW5" s="386"/>
      <c r="IX5" s="386"/>
      <c r="IY5" s="386"/>
      <c r="IZ5" s="386"/>
      <c r="JA5" s="386"/>
      <c r="JB5" s="386"/>
      <c r="JC5" s="386"/>
      <c r="JD5" s="386"/>
      <c r="JE5" s="386"/>
      <c r="JF5" s="386"/>
      <c r="JG5" s="386"/>
      <c r="JH5" s="386"/>
      <c r="JI5" s="386"/>
      <c r="JJ5" s="386"/>
      <c r="JK5" s="386"/>
      <c r="JL5" s="386"/>
      <c r="JM5" s="386"/>
      <c r="JN5" s="386"/>
      <c r="JO5" s="386"/>
      <c r="JP5" s="386"/>
      <c r="JQ5" s="386"/>
      <c r="JR5" s="386"/>
      <c r="JS5" s="386"/>
      <c r="JT5" s="386"/>
      <c r="JU5" s="386"/>
      <c r="JV5" s="386"/>
      <c r="JW5" s="386"/>
      <c r="JX5" s="386"/>
      <c r="JY5" s="386"/>
      <c r="JZ5" s="386"/>
      <c r="KA5" s="386"/>
      <c r="KB5" s="386"/>
      <c r="KC5" s="386"/>
      <c r="KD5" s="386"/>
      <c r="KE5" s="386"/>
      <c r="KF5" s="386"/>
      <c r="KG5" s="386"/>
      <c r="KH5" s="386"/>
      <c r="KI5" s="386"/>
      <c r="KJ5" s="386"/>
      <c r="KK5" s="386"/>
      <c r="KL5" s="386"/>
      <c r="KM5" s="386"/>
      <c r="KN5" s="386"/>
      <c r="KO5" s="386"/>
      <c r="KP5" s="386"/>
      <c r="KQ5" s="386"/>
      <c r="KR5" s="386"/>
      <c r="KS5" s="386"/>
      <c r="KT5" s="386"/>
      <c r="KU5" s="386"/>
      <c r="KV5" s="386"/>
      <c r="KW5" s="386"/>
      <c r="KX5" s="386"/>
      <c r="KY5" s="386"/>
      <c r="KZ5" s="386"/>
      <c r="LA5" s="386"/>
      <c r="LB5" s="386"/>
      <c r="LC5" s="386"/>
      <c r="LD5" s="386"/>
      <c r="LE5" s="386"/>
      <c r="LF5" s="386"/>
      <c r="LG5" s="386"/>
      <c r="LH5" s="386"/>
      <c r="LI5" s="386"/>
      <c r="LJ5" s="386"/>
      <c r="LK5" s="386"/>
      <c r="LL5" s="386"/>
      <c r="LM5" s="386"/>
      <c r="LN5" s="386"/>
      <c r="LO5" s="386"/>
      <c r="LP5" s="386"/>
      <c r="LQ5" s="386"/>
      <c r="LR5" s="386"/>
      <c r="LS5" s="386"/>
      <c r="LT5" s="386"/>
      <c r="LU5" s="386"/>
      <c r="LV5" s="386"/>
      <c r="LW5" s="386"/>
      <c r="LX5" s="386"/>
      <c r="LY5" s="386"/>
      <c r="LZ5" s="386"/>
      <c r="MA5" s="386"/>
      <c r="MB5" s="386"/>
      <c r="MC5" s="386"/>
      <c r="MD5" s="386"/>
      <c r="ME5" s="386"/>
      <c r="MF5" s="386"/>
      <c r="MG5" s="386"/>
      <c r="MH5" s="386"/>
      <c r="MI5" s="386"/>
      <c r="MJ5" s="386"/>
      <c r="MK5" s="386"/>
      <c r="ML5" s="386"/>
      <c r="MM5" s="386"/>
      <c r="MN5" s="386"/>
      <c r="MO5" s="386"/>
      <c r="MP5" s="386"/>
      <c r="MQ5" s="386"/>
      <c r="MR5" s="386"/>
      <c r="MS5" s="386"/>
      <c r="MT5" s="386"/>
      <c r="MU5" s="386"/>
      <c r="MV5" s="386"/>
      <c r="MW5" s="386"/>
      <c r="MX5" s="386"/>
      <c r="MY5" s="386"/>
      <c r="MZ5" s="386"/>
      <c r="NA5" s="386"/>
      <c r="NB5" s="386"/>
      <c r="NC5" s="386"/>
      <c r="ND5" s="386"/>
      <c r="NE5" s="386"/>
      <c r="NF5" s="386"/>
      <c r="NG5" s="386"/>
      <c r="NH5" s="386"/>
      <c r="NI5" s="386"/>
      <c r="NJ5" s="386"/>
      <c r="NK5" s="386"/>
      <c r="NL5" s="386"/>
      <c r="NM5" s="386"/>
      <c r="NN5" s="386"/>
      <c r="NO5" s="386"/>
      <c r="NP5" s="386"/>
      <c r="NQ5" s="386"/>
      <c r="NR5" s="386"/>
      <c r="NS5" s="386"/>
      <c r="NT5" s="386"/>
      <c r="NU5" s="386"/>
      <c r="NV5" s="386"/>
      <c r="NW5" s="386"/>
      <c r="NX5" s="386"/>
      <c r="NY5" s="386"/>
      <c r="NZ5" s="386"/>
      <c r="OA5" s="386"/>
      <c r="OB5" s="386"/>
      <c r="OC5" s="386"/>
      <c r="OD5" s="386"/>
      <c r="OE5" s="386"/>
      <c r="OF5" s="386"/>
      <c r="OG5" s="386"/>
      <c r="OH5" s="386"/>
      <c r="OI5" s="386"/>
      <c r="OJ5" s="386"/>
      <c r="OK5" s="386"/>
      <c r="OL5" s="386"/>
      <c r="OM5" s="386"/>
      <c r="ON5" s="386"/>
      <c r="OO5" s="386"/>
      <c r="OP5" s="386"/>
      <c r="OQ5" s="386"/>
      <c r="OR5" s="386"/>
      <c r="OS5" s="386"/>
      <c r="OT5" s="386"/>
      <c r="OU5" s="386"/>
      <c r="OV5" s="386"/>
      <c r="OW5" s="386"/>
      <c r="OX5" s="386"/>
      <c r="OY5" s="386"/>
      <c r="OZ5" s="386"/>
      <c r="PA5" s="386"/>
      <c r="PB5" s="386"/>
      <c r="PC5" s="386"/>
      <c r="PD5" s="386"/>
      <c r="PE5" s="386"/>
      <c r="PF5" s="386"/>
      <c r="PG5" s="386"/>
      <c r="PH5" s="386"/>
      <c r="PI5" s="386"/>
      <c r="PJ5" s="386"/>
      <c r="PK5" s="386"/>
      <c r="PL5" s="386"/>
      <c r="PM5" s="386"/>
      <c r="PN5" s="386"/>
      <c r="PO5" s="386"/>
      <c r="PP5" s="386"/>
      <c r="PQ5" s="386"/>
      <c r="PR5" s="386"/>
      <c r="PS5" s="386"/>
      <c r="PT5" s="386"/>
      <c r="PU5" s="386"/>
      <c r="PV5" s="386"/>
      <c r="PW5" s="386"/>
      <c r="PX5" s="386"/>
      <c r="PY5" s="386"/>
      <c r="PZ5" s="386"/>
      <c r="QA5" s="386"/>
      <c r="QB5" s="386"/>
      <c r="QC5" s="386"/>
      <c r="QD5" s="386"/>
      <c r="QE5" s="386"/>
      <c r="QF5" s="386"/>
      <c r="QG5" s="386"/>
      <c r="QH5" s="386"/>
      <c r="QI5" s="386"/>
      <c r="QJ5" s="386"/>
      <c r="QK5" s="386"/>
      <c r="QL5" s="386"/>
      <c r="QM5" s="386"/>
      <c r="QN5" s="386"/>
      <c r="QO5" s="386"/>
      <c r="QP5" s="386"/>
      <c r="QQ5" s="386"/>
      <c r="QR5" s="386"/>
      <c r="QS5" s="386"/>
      <c r="QT5" s="386"/>
      <c r="QU5" s="386"/>
      <c r="QV5" s="386"/>
      <c r="QW5" s="386"/>
      <c r="QX5" s="386"/>
      <c r="QY5" s="386"/>
      <c r="QZ5" s="386"/>
      <c r="RA5" s="386"/>
      <c r="RB5" s="386"/>
      <c r="RC5" s="386"/>
      <c r="RD5" s="386"/>
      <c r="RE5" s="386"/>
      <c r="RF5" s="386"/>
      <c r="RG5" s="386"/>
      <c r="RH5" s="386"/>
      <c r="RI5" s="386"/>
      <c r="RJ5" s="386"/>
      <c r="RK5" s="386"/>
      <c r="RL5" s="386"/>
      <c r="RM5" s="386"/>
      <c r="RN5" s="386"/>
      <c r="RO5" s="386"/>
      <c r="RP5" s="386"/>
      <c r="RQ5" s="386"/>
      <c r="RR5" s="386"/>
      <c r="RS5" s="386"/>
      <c r="RT5" s="386"/>
      <c r="RU5" s="386"/>
      <c r="RV5" s="386"/>
      <c r="RW5" s="386"/>
      <c r="RX5" s="386"/>
      <c r="RY5" s="386"/>
      <c r="RZ5" s="386"/>
      <c r="SA5" s="386"/>
      <c r="SB5" s="386"/>
      <c r="SC5" s="386"/>
      <c r="SD5" s="386"/>
      <c r="SE5" s="386"/>
      <c r="SF5" s="386"/>
      <c r="SG5" s="386"/>
      <c r="SH5" s="386"/>
      <c r="SI5" s="386"/>
      <c r="SJ5" s="386"/>
      <c r="SK5" s="386"/>
      <c r="SL5" s="386"/>
      <c r="SM5" s="386"/>
      <c r="SN5" s="386"/>
      <c r="SO5" s="386"/>
      <c r="SP5" s="386"/>
      <c r="SQ5" s="386"/>
      <c r="SR5" s="386"/>
      <c r="SS5" s="386"/>
      <c r="ST5" s="386"/>
      <c r="SU5" s="386"/>
      <c r="SV5" s="386"/>
      <c r="SW5" s="386"/>
      <c r="SX5" s="386"/>
      <c r="SY5" s="386"/>
      <c r="SZ5" s="386"/>
      <c r="TA5" s="386"/>
      <c r="TB5" s="386"/>
      <c r="TC5" s="386"/>
      <c r="TD5" s="386"/>
      <c r="TE5" s="386"/>
      <c r="TF5" s="386"/>
      <c r="TG5" s="386"/>
      <c r="TH5" s="386"/>
      <c r="TI5" s="386"/>
      <c r="TJ5" s="386"/>
      <c r="TK5" s="386"/>
      <c r="TL5" s="386"/>
      <c r="TM5" s="386"/>
      <c r="TN5" s="386"/>
      <c r="TO5" s="386"/>
      <c r="TP5" s="386"/>
      <c r="TQ5" s="386"/>
      <c r="TR5" s="386"/>
      <c r="TS5" s="386"/>
      <c r="TT5" s="386"/>
      <c r="TU5" s="386"/>
      <c r="TV5" s="386"/>
      <c r="TW5" s="386"/>
      <c r="TX5" s="386"/>
      <c r="TY5" s="386"/>
      <c r="TZ5" s="386"/>
      <c r="UA5" s="386"/>
      <c r="UB5" s="386"/>
      <c r="UC5" s="386"/>
      <c r="UD5" s="386"/>
      <c r="UE5" s="386"/>
      <c r="UF5" s="386"/>
      <c r="UG5" s="386"/>
      <c r="UH5" s="386"/>
      <c r="UI5" s="386"/>
      <c r="UJ5" s="386"/>
      <c r="UK5" s="386"/>
      <c r="UL5" s="386"/>
      <c r="UM5" s="386"/>
      <c r="UN5" s="386"/>
      <c r="UO5" s="386"/>
      <c r="UP5" s="386"/>
      <c r="UQ5" s="386"/>
      <c r="UR5" s="386"/>
      <c r="US5" s="386"/>
      <c r="UT5" s="386"/>
      <c r="UU5" s="386"/>
      <c r="UV5" s="386"/>
      <c r="UW5" s="386"/>
      <c r="UX5" s="386"/>
      <c r="UY5" s="386"/>
      <c r="UZ5" s="386"/>
      <c r="VA5" s="386"/>
      <c r="VB5" s="386"/>
      <c r="VC5" s="386"/>
      <c r="VD5" s="386"/>
      <c r="VE5" s="386"/>
      <c r="VF5" s="386"/>
      <c r="VG5" s="386"/>
      <c r="VH5" s="386"/>
      <c r="VI5" s="386"/>
      <c r="VJ5" s="386"/>
      <c r="VK5" s="386"/>
      <c r="VL5" s="386"/>
      <c r="VM5" s="386"/>
      <c r="VN5" s="386"/>
      <c r="VO5" s="386"/>
      <c r="VP5" s="386"/>
      <c r="VQ5" s="386"/>
      <c r="VR5" s="386"/>
      <c r="VS5" s="386"/>
      <c r="VT5" s="386"/>
      <c r="VU5" s="386"/>
      <c r="VV5" s="386"/>
      <c r="VW5" s="386"/>
      <c r="VX5" s="386"/>
      <c r="VY5" s="386"/>
      <c r="VZ5" s="386"/>
      <c r="WA5" s="386"/>
      <c r="WB5" s="386"/>
      <c r="WC5" s="386"/>
      <c r="WD5" s="386"/>
      <c r="WE5" s="386"/>
      <c r="WF5" s="386"/>
      <c r="WG5" s="386"/>
      <c r="WH5" s="386"/>
      <c r="WI5" s="386"/>
      <c r="WJ5" s="386"/>
      <c r="WK5" s="386"/>
      <c r="WL5" s="386"/>
      <c r="WM5" s="386"/>
      <c r="WN5" s="386"/>
      <c r="WO5" s="386"/>
      <c r="WP5" s="386"/>
      <c r="WQ5" s="386"/>
      <c r="WR5" s="386"/>
      <c r="WS5" s="386"/>
      <c r="WT5" s="386"/>
      <c r="WU5" s="386"/>
      <c r="WV5" s="386"/>
      <c r="WW5" s="386"/>
      <c r="WX5" s="386"/>
      <c r="WY5" s="386"/>
      <c r="WZ5" s="386"/>
      <c r="XA5" s="386"/>
      <c r="XB5" s="386"/>
      <c r="XC5" s="386"/>
      <c r="XD5" s="386"/>
      <c r="XE5" s="386"/>
      <c r="XF5" s="386"/>
      <c r="XG5" s="386"/>
      <c r="XH5" s="386"/>
      <c r="XI5" s="386"/>
      <c r="XJ5" s="386"/>
      <c r="XK5" s="386"/>
      <c r="XL5" s="386"/>
      <c r="XM5" s="386"/>
      <c r="XN5" s="386"/>
      <c r="XO5" s="386"/>
      <c r="XP5" s="386"/>
      <c r="XQ5" s="386"/>
      <c r="XR5" s="386"/>
      <c r="XS5" s="386"/>
      <c r="XT5" s="386"/>
      <c r="XU5" s="386"/>
      <c r="XV5" s="386"/>
      <c r="XW5" s="386"/>
      <c r="XX5" s="386"/>
      <c r="XY5" s="386"/>
      <c r="XZ5" s="386"/>
      <c r="YA5" s="386"/>
      <c r="YB5" s="386"/>
      <c r="YC5" s="386"/>
      <c r="YD5" s="386"/>
      <c r="YE5" s="386"/>
      <c r="YF5" s="386"/>
      <c r="YG5" s="386"/>
      <c r="YH5" s="386"/>
      <c r="YI5" s="386"/>
      <c r="YJ5" s="386"/>
      <c r="YK5" s="386"/>
      <c r="YL5" s="386"/>
      <c r="YM5" s="386"/>
      <c r="YN5" s="386"/>
      <c r="YO5" s="386"/>
      <c r="YP5" s="386"/>
      <c r="YQ5" s="386"/>
      <c r="YR5" s="386"/>
      <c r="YS5" s="386"/>
      <c r="YT5" s="386"/>
      <c r="YU5" s="386"/>
      <c r="YV5" s="386"/>
      <c r="YW5" s="386"/>
      <c r="YX5" s="386"/>
      <c r="YY5" s="386"/>
      <c r="YZ5" s="386"/>
      <c r="ZA5" s="386"/>
      <c r="ZB5" s="386"/>
      <c r="ZC5" s="386"/>
      <c r="ZD5" s="386"/>
      <c r="ZE5" s="386"/>
      <c r="ZF5" s="386"/>
      <c r="ZG5" s="386"/>
      <c r="ZH5" s="386"/>
      <c r="ZI5" s="386"/>
      <c r="ZJ5" s="386"/>
      <c r="ZK5" s="386"/>
      <c r="ZL5" s="386"/>
      <c r="ZM5" s="386"/>
      <c r="ZN5" s="386"/>
      <c r="ZO5" s="386"/>
      <c r="ZP5" s="386"/>
      <c r="ZQ5" s="386"/>
      <c r="ZR5" s="386"/>
      <c r="ZS5" s="386"/>
      <c r="ZT5" s="386"/>
      <c r="ZU5" s="386"/>
      <c r="ZV5" s="386"/>
      <c r="ZW5" s="386"/>
      <c r="ZX5" s="386"/>
      <c r="ZY5" s="386"/>
      <c r="ZZ5" s="386"/>
      <c r="AAA5" s="386"/>
      <c r="AAB5" s="386"/>
      <c r="AAC5" s="386"/>
      <c r="AAD5" s="386"/>
      <c r="AAE5" s="386"/>
      <c r="AAF5" s="386"/>
      <c r="AAG5" s="386"/>
      <c r="AAH5" s="386"/>
      <c r="AAI5" s="386"/>
      <c r="AAJ5" s="386"/>
      <c r="AAK5" s="386"/>
      <c r="AAL5" s="386"/>
      <c r="AAM5" s="386"/>
      <c r="AAN5" s="386"/>
      <c r="AAO5" s="386"/>
      <c r="AAP5" s="386"/>
      <c r="AAQ5" s="386"/>
      <c r="AAR5" s="386"/>
      <c r="AAS5" s="386"/>
      <c r="AAT5" s="386"/>
      <c r="AAU5" s="386"/>
      <c r="AAV5" s="386"/>
      <c r="AAW5" s="386"/>
      <c r="AAX5" s="386"/>
      <c r="AAY5" s="386"/>
      <c r="AAZ5" s="386"/>
      <c r="ABA5" s="386"/>
      <c r="ABB5" s="386"/>
      <c r="ABC5" s="386"/>
      <c r="ABD5" s="386"/>
      <c r="ABE5" s="386"/>
      <c r="ABF5" s="386"/>
      <c r="ABG5" s="386"/>
      <c r="ABH5" s="386"/>
      <c r="ABI5" s="386"/>
      <c r="ABJ5" s="386"/>
      <c r="ABK5" s="386"/>
      <c r="ABL5" s="386"/>
      <c r="ABM5" s="386"/>
      <c r="ABN5" s="386"/>
      <c r="ABO5" s="386"/>
      <c r="ABP5" s="386"/>
      <c r="ABQ5" s="386"/>
      <c r="ABR5" s="386"/>
      <c r="ABS5" s="386"/>
      <c r="ABT5" s="386"/>
      <c r="ABU5" s="386"/>
      <c r="ABV5" s="386"/>
      <c r="ABW5" s="386"/>
      <c r="ABX5" s="386"/>
      <c r="ABY5" s="386"/>
      <c r="ABZ5" s="386"/>
      <c r="ACA5" s="386"/>
      <c r="ACB5" s="386"/>
      <c r="ACC5" s="386"/>
      <c r="ACD5" s="386"/>
      <c r="ACE5" s="386"/>
      <c r="ACF5" s="386"/>
      <c r="ACG5" s="386"/>
      <c r="ACH5" s="386"/>
      <c r="ACI5" s="386"/>
      <c r="ACJ5" s="386"/>
      <c r="ACK5" s="386"/>
      <c r="ACL5" s="386"/>
      <c r="ACM5" s="386"/>
      <c r="ACN5" s="386"/>
      <c r="ACO5" s="386"/>
      <c r="ACP5" s="386"/>
      <c r="ACQ5" s="386"/>
      <c r="ACR5" s="386"/>
      <c r="ACS5" s="386"/>
      <c r="ACT5" s="386"/>
      <c r="ACU5" s="386"/>
      <c r="ACV5" s="386"/>
      <c r="ACW5" s="386"/>
      <c r="ACX5" s="386"/>
      <c r="ACY5" s="386"/>
      <c r="ACZ5" s="386"/>
      <c r="ADA5" s="386"/>
      <c r="ADB5" s="386"/>
      <c r="ADC5" s="386"/>
      <c r="ADD5" s="386"/>
      <c r="ADE5" s="386"/>
      <c r="ADF5" s="386"/>
      <c r="ADG5" s="386"/>
      <c r="ADH5" s="386"/>
      <c r="ADI5" s="386"/>
      <c r="ADJ5" s="386"/>
      <c r="ADK5" s="386"/>
      <c r="ADL5" s="386"/>
      <c r="ADM5" s="386"/>
      <c r="ADN5" s="386"/>
      <c r="ADO5" s="386"/>
      <c r="ADP5" s="386"/>
      <c r="ADQ5" s="386"/>
      <c r="ADR5" s="386"/>
      <c r="ADS5" s="386"/>
      <c r="ADT5" s="386"/>
      <c r="ADU5" s="386"/>
      <c r="ADV5" s="386"/>
      <c r="ADW5" s="386"/>
      <c r="ADX5" s="386"/>
      <c r="ADY5" s="386"/>
      <c r="ADZ5" s="386"/>
      <c r="AEA5" s="386"/>
      <c r="AEB5" s="386"/>
      <c r="AEC5" s="386"/>
      <c r="AED5" s="386"/>
      <c r="AEE5" s="386"/>
      <c r="AEF5" s="386"/>
      <c r="AEG5" s="386"/>
      <c r="AEH5" s="386"/>
      <c r="AEI5" s="386"/>
      <c r="AEJ5" s="386"/>
      <c r="AEK5" s="386"/>
      <c r="AEL5" s="386"/>
      <c r="AEM5" s="386"/>
      <c r="AEN5" s="386"/>
      <c r="AEO5" s="386"/>
      <c r="AEP5" s="386"/>
      <c r="AEQ5" s="386"/>
      <c r="AER5" s="386"/>
      <c r="AES5" s="386"/>
      <c r="AET5" s="386"/>
      <c r="AEU5" s="386"/>
      <c r="AEV5" s="386"/>
      <c r="AEW5" s="386"/>
      <c r="AEX5" s="386"/>
      <c r="AEY5" s="386"/>
      <c r="AEZ5" s="386"/>
      <c r="AFA5" s="386"/>
      <c r="AFB5" s="386"/>
      <c r="AFC5" s="386"/>
      <c r="AFD5" s="386"/>
      <c r="AFE5" s="386"/>
      <c r="AFF5" s="386"/>
      <c r="AFG5" s="386"/>
      <c r="AFH5" s="386"/>
      <c r="AFI5" s="386"/>
      <c r="AFJ5" s="386"/>
      <c r="AFK5" s="386"/>
      <c r="AFL5" s="386"/>
      <c r="AFM5" s="386"/>
      <c r="AFN5" s="386"/>
      <c r="AFO5" s="386"/>
      <c r="AFP5" s="386"/>
      <c r="AFQ5" s="386"/>
      <c r="AFR5" s="386"/>
      <c r="AFS5" s="386"/>
      <c r="AFT5" s="386"/>
      <c r="AFU5" s="386"/>
      <c r="AFV5" s="386"/>
      <c r="AFW5" s="386"/>
      <c r="AFX5" s="386"/>
      <c r="AFY5" s="386"/>
      <c r="AFZ5" s="386"/>
      <c r="AGA5" s="386"/>
      <c r="AGB5" s="386"/>
      <c r="AGC5" s="386"/>
      <c r="AGD5" s="386"/>
      <c r="AGE5" s="386"/>
      <c r="AGF5" s="386"/>
      <c r="AGG5" s="386"/>
      <c r="AGH5" s="386"/>
      <c r="AGI5" s="386"/>
      <c r="AGJ5" s="386"/>
      <c r="AGK5" s="386"/>
      <c r="AGL5" s="386"/>
      <c r="AGM5" s="386"/>
      <c r="AGN5" s="386"/>
      <c r="AGO5" s="386"/>
      <c r="AGP5" s="386"/>
      <c r="AGQ5" s="386"/>
      <c r="AGR5" s="386"/>
      <c r="AGS5" s="386"/>
      <c r="AGT5" s="386"/>
      <c r="AGU5" s="386"/>
      <c r="AGV5" s="386"/>
      <c r="AGW5" s="386"/>
      <c r="AGX5" s="386"/>
      <c r="AGY5" s="386"/>
      <c r="AGZ5" s="386"/>
      <c r="AHA5" s="386"/>
      <c r="AHB5" s="386"/>
      <c r="AHC5" s="386"/>
      <c r="AHD5" s="386"/>
      <c r="AHE5" s="386"/>
      <c r="AHF5" s="386"/>
      <c r="AHG5" s="386"/>
      <c r="AHH5" s="386"/>
      <c r="AHI5" s="386"/>
      <c r="AHJ5" s="386"/>
      <c r="AHK5" s="386"/>
      <c r="AHL5" s="386"/>
      <c r="AHM5" s="386"/>
      <c r="AHN5" s="386"/>
      <c r="AHO5" s="386"/>
      <c r="AHP5" s="386"/>
      <c r="AHQ5" s="386"/>
      <c r="AHR5" s="386"/>
      <c r="AHS5" s="386"/>
      <c r="AHT5" s="386"/>
      <c r="AHU5" s="386"/>
      <c r="AHV5" s="386"/>
      <c r="AHW5" s="386"/>
      <c r="AHX5" s="386"/>
      <c r="AHY5" s="386"/>
      <c r="AHZ5" s="386"/>
      <c r="AIA5" s="386"/>
      <c r="AIB5" s="386"/>
      <c r="AIC5" s="386"/>
      <c r="AID5" s="386"/>
      <c r="AIE5" s="386"/>
      <c r="AIF5" s="386"/>
      <c r="AIG5" s="386"/>
      <c r="AIH5" s="386"/>
      <c r="AII5" s="386"/>
      <c r="AIJ5" s="386"/>
      <c r="AIK5" s="386"/>
      <c r="AIL5" s="386"/>
      <c r="AIM5" s="386"/>
      <c r="AIN5" s="386"/>
      <c r="AIO5" s="386"/>
      <c r="AIP5" s="386"/>
      <c r="AIQ5" s="386"/>
      <c r="AIR5" s="386"/>
      <c r="AIS5" s="386"/>
      <c r="AIT5" s="386"/>
      <c r="AIU5" s="386"/>
      <c r="AIV5" s="386"/>
      <c r="AIW5" s="386"/>
      <c r="AIX5" s="386"/>
      <c r="AIY5" s="386"/>
      <c r="AIZ5" s="386"/>
      <c r="AJA5" s="386"/>
      <c r="AJB5" s="386"/>
      <c r="AJC5" s="386"/>
      <c r="AJD5" s="386"/>
      <c r="AJE5" s="386"/>
      <c r="AJF5" s="386"/>
      <c r="AJG5" s="386"/>
      <c r="AJH5" s="386"/>
      <c r="AJI5" s="386"/>
      <c r="AJJ5" s="386"/>
      <c r="AJK5" s="386"/>
      <c r="AJL5" s="386"/>
      <c r="AJM5" s="386"/>
      <c r="AJN5" s="386"/>
      <c r="AJO5" s="386"/>
      <c r="AJP5" s="386"/>
      <c r="AJQ5" s="386"/>
      <c r="AJR5" s="386"/>
      <c r="AJS5" s="386"/>
      <c r="AJT5" s="386"/>
      <c r="AJU5" s="386"/>
      <c r="AJV5" s="386"/>
      <c r="AJW5" s="386"/>
      <c r="AJX5" s="386"/>
      <c r="AJY5" s="386"/>
      <c r="AJZ5" s="386"/>
      <c r="AKA5" s="386"/>
      <c r="AKB5" s="386"/>
      <c r="AKC5" s="386"/>
      <c r="AKD5" s="386"/>
      <c r="AKE5" s="386"/>
      <c r="AKF5" s="386"/>
      <c r="AKG5" s="386"/>
      <c r="AKH5" s="386"/>
      <c r="AKI5" s="386"/>
      <c r="AKJ5" s="386"/>
      <c r="AKK5" s="386"/>
      <c r="AKL5" s="386"/>
      <c r="AKM5" s="386"/>
      <c r="AKN5" s="386"/>
      <c r="AKO5" s="386"/>
      <c r="AKP5" s="386"/>
      <c r="AKQ5" s="386"/>
      <c r="AKR5" s="386"/>
      <c r="AKS5" s="386"/>
      <c r="AKT5" s="386"/>
      <c r="AKU5" s="386"/>
      <c r="AKV5" s="386"/>
      <c r="AKW5" s="386"/>
      <c r="AKX5" s="386"/>
      <c r="AKY5" s="386"/>
      <c r="AKZ5" s="386"/>
      <c r="ALA5" s="386"/>
      <c r="ALB5" s="386"/>
      <c r="ALC5" s="386"/>
      <c r="ALD5" s="386"/>
      <c r="ALE5" s="386"/>
      <c r="ALF5" s="386"/>
      <c r="ALG5" s="386"/>
      <c r="ALH5" s="386"/>
      <c r="ALI5" s="386"/>
      <c r="ALJ5" s="386"/>
      <c r="ALK5" s="386"/>
      <c r="ALL5" s="386"/>
      <c r="ALM5" s="386"/>
      <c r="ALN5" s="386"/>
      <c r="ALO5" s="386"/>
      <c r="ALP5" s="386"/>
      <c r="ALQ5" s="386"/>
      <c r="ALR5" s="386"/>
      <c r="ALS5" s="386"/>
      <c r="ALT5" s="386"/>
      <c r="ALU5" s="386"/>
      <c r="ALV5" s="386"/>
      <c r="ALW5" s="386"/>
      <c r="ALX5" s="386"/>
      <c r="ALY5" s="386"/>
      <c r="ALZ5" s="386"/>
      <c r="AMA5" s="386"/>
      <c r="AMB5" s="386"/>
      <c r="AMC5" s="386"/>
      <c r="AMD5" s="386"/>
      <c r="AME5" s="386"/>
      <c r="AMF5" s="386"/>
      <c r="AMG5" s="386"/>
      <c r="AMH5" s="386"/>
      <c r="AMI5" s="386"/>
      <c r="AMJ5" s="386"/>
      <c r="AMK5" s="386"/>
      <c r="AML5" s="386"/>
      <c r="AMM5" s="386"/>
      <c r="AMN5" s="386"/>
      <c r="AMO5" s="386"/>
      <c r="AMP5" s="386"/>
      <c r="AMQ5" s="386"/>
      <c r="AMR5" s="386"/>
      <c r="AMS5" s="386"/>
      <c r="AMT5" s="386"/>
      <c r="AMU5" s="386"/>
      <c r="AMV5" s="386"/>
      <c r="AMW5" s="386"/>
      <c r="AMX5" s="386"/>
      <c r="AMY5" s="386"/>
      <c r="AMZ5" s="386"/>
      <c r="ANA5" s="386"/>
      <c r="ANB5" s="386"/>
      <c r="ANC5" s="386"/>
      <c r="AND5" s="386"/>
      <c r="ANE5" s="386"/>
      <c r="ANF5" s="386"/>
      <c r="ANG5" s="386"/>
      <c r="ANH5" s="386"/>
      <c r="ANI5" s="386"/>
      <c r="ANJ5" s="386"/>
      <c r="ANK5" s="386"/>
      <c r="ANL5" s="386"/>
      <c r="ANM5" s="386"/>
      <c r="ANN5" s="386"/>
      <c r="ANO5" s="386"/>
      <c r="ANP5" s="386"/>
      <c r="ANQ5" s="386"/>
      <c r="ANR5" s="386"/>
      <c r="ANS5" s="386"/>
      <c r="ANT5" s="386"/>
      <c r="ANU5" s="386"/>
      <c r="ANV5" s="386"/>
      <c r="ANW5" s="386"/>
      <c r="ANX5" s="386"/>
      <c r="ANY5" s="386"/>
      <c r="ANZ5" s="386"/>
      <c r="AOA5" s="386"/>
      <c r="AOB5" s="386"/>
      <c r="AOC5" s="386"/>
      <c r="AOD5" s="386"/>
      <c r="AOE5" s="386"/>
      <c r="AOF5" s="386"/>
      <c r="AOG5" s="386"/>
      <c r="AOH5" s="386"/>
      <c r="AOI5" s="386"/>
      <c r="AOJ5" s="386"/>
      <c r="AOK5" s="386"/>
      <c r="AOL5" s="386"/>
      <c r="AOM5" s="386"/>
      <c r="AON5" s="386"/>
      <c r="AOO5" s="386"/>
      <c r="AOP5" s="386"/>
      <c r="AOQ5" s="386"/>
      <c r="AOR5" s="386"/>
      <c r="AOS5" s="386"/>
      <c r="AOT5" s="386"/>
      <c r="AOU5" s="386"/>
      <c r="AOV5" s="386"/>
      <c r="AOW5" s="386"/>
      <c r="AOX5" s="386"/>
      <c r="AOY5" s="386"/>
      <c r="AOZ5" s="386"/>
      <c r="APA5" s="386"/>
      <c r="APB5" s="386"/>
      <c r="APC5" s="386"/>
      <c r="APD5" s="386"/>
      <c r="APE5" s="386"/>
      <c r="APF5" s="386"/>
      <c r="APG5" s="386"/>
      <c r="APH5" s="386"/>
      <c r="API5" s="386"/>
      <c r="APJ5" s="386"/>
      <c r="APK5" s="386"/>
      <c r="APL5" s="386"/>
      <c r="APM5" s="386"/>
      <c r="APN5" s="386"/>
      <c r="APO5" s="386"/>
      <c r="APP5" s="386"/>
      <c r="APQ5" s="386"/>
      <c r="APR5" s="386"/>
      <c r="APS5" s="386"/>
      <c r="APT5" s="386"/>
      <c r="APU5" s="386"/>
      <c r="APV5" s="386"/>
      <c r="APW5" s="386"/>
      <c r="APX5" s="386"/>
      <c r="APY5" s="386"/>
      <c r="APZ5" s="386"/>
      <c r="AQA5" s="386"/>
      <c r="AQB5" s="386"/>
      <c r="AQC5" s="386"/>
      <c r="AQD5" s="386"/>
      <c r="AQE5" s="386"/>
      <c r="AQF5" s="386"/>
      <c r="AQG5" s="386"/>
      <c r="AQH5" s="386"/>
      <c r="AQI5" s="386"/>
      <c r="AQJ5" s="386"/>
      <c r="AQK5" s="386"/>
      <c r="AQL5" s="386"/>
      <c r="AQM5" s="386"/>
      <c r="AQN5" s="386"/>
      <c r="AQO5" s="386"/>
      <c r="AQP5" s="386"/>
      <c r="AQQ5" s="386"/>
      <c r="AQR5" s="386"/>
      <c r="AQS5" s="386"/>
      <c r="AQT5" s="386"/>
      <c r="AQU5" s="386"/>
      <c r="AQV5" s="386"/>
      <c r="AQW5" s="386"/>
      <c r="AQX5" s="386"/>
      <c r="AQY5" s="386"/>
      <c r="AQZ5" s="386"/>
      <c r="ARA5" s="386"/>
      <c r="ARB5" s="386"/>
      <c r="ARC5" s="386"/>
      <c r="ARD5" s="386"/>
      <c r="ARE5" s="386"/>
      <c r="ARF5" s="386"/>
      <c r="ARG5" s="386"/>
      <c r="ARH5" s="386"/>
      <c r="ARI5" s="386"/>
      <c r="ARJ5" s="386"/>
      <c r="ARK5" s="386"/>
      <c r="ARL5" s="386"/>
      <c r="ARM5" s="386"/>
      <c r="ARN5" s="386"/>
      <c r="ARO5" s="386"/>
      <c r="ARP5" s="386"/>
      <c r="ARQ5" s="386"/>
      <c r="ARR5" s="386"/>
      <c r="ARS5" s="386"/>
      <c r="ART5" s="386"/>
      <c r="ARU5" s="386"/>
      <c r="ARV5" s="386"/>
      <c r="ARW5" s="386"/>
      <c r="ARX5" s="386"/>
      <c r="ARY5" s="386"/>
      <c r="ARZ5" s="386"/>
      <c r="ASA5" s="386"/>
      <c r="ASB5" s="386"/>
      <c r="ASC5" s="386"/>
      <c r="ASD5" s="386"/>
      <c r="ASE5" s="386"/>
      <c r="ASF5" s="386"/>
      <c r="ASG5" s="386"/>
      <c r="ASH5" s="386"/>
      <c r="ASI5" s="386"/>
      <c r="ASJ5" s="386"/>
      <c r="ASK5" s="386"/>
      <c r="ASL5" s="386"/>
      <c r="ASM5" s="386"/>
      <c r="ASN5" s="386"/>
      <c r="ASO5" s="386"/>
      <c r="ASP5" s="386"/>
      <c r="ASQ5" s="386"/>
      <c r="ASR5" s="386"/>
      <c r="ASS5" s="386"/>
      <c r="AST5" s="386"/>
      <c r="ASU5" s="386"/>
      <c r="ASV5" s="386"/>
      <c r="ASW5" s="386"/>
      <c r="ASX5" s="386"/>
      <c r="ASY5" s="386"/>
      <c r="ASZ5" s="386"/>
      <c r="ATA5" s="386"/>
      <c r="ATB5" s="386"/>
      <c r="ATC5" s="386"/>
      <c r="ATD5" s="386"/>
      <c r="ATE5" s="386"/>
      <c r="ATF5" s="386"/>
      <c r="ATG5" s="386"/>
      <c r="ATH5" s="386"/>
      <c r="ATI5" s="386"/>
      <c r="ATJ5" s="386"/>
      <c r="ATK5" s="386"/>
      <c r="ATL5" s="386"/>
      <c r="ATM5" s="386"/>
      <c r="ATN5" s="386"/>
      <c r="ATO5" s="386"/>
      <c r="ATP5" s="386"/>
      <c r="ATQ5" s="386"/>
      <c r="ATR5" s="386"/>
      <c r="ATS5" s="386"/>
      <c r="ATT5" s="386"/>
      <c r="ATU5" s="386"/>
      <c r="ATV5" s="386"/>
      <c r="ATW5" s="386"/>
      <c r="ATX5" s="386"/>
      <c r="ATY5" s="386"/>
      <c r="ATZ5" s="386"/>
      <c r="AUA5" s="386"/>
      <c r="AUB5" s="386"/>
      <c r="AUC5" s="386"/>
      <c r="AUD5" s="386"/>
      <c r="AUE5" s="386"/>
      <c r="AUF5" s="386"/>
      <c r="AUG5" s="386"/>
      <c r="AUH5" s="386"/>
      <c r="AUI5" s="386"/>
      <c r="AUJ5" s="386"/>
      <c r="AUK5" s="386"/>
      <c r="AUL5" s="386"/>
      <c r="AUM5" s="386"/>
      <c r="AUN5" s="386"/>
      <c r="AUO5" s="386"/>
      <c r="AUP5" s="386"/>
      <c r="AUQ5" s="386"/>
      <c r="AUR5" s="386"/>
      <c r="AUS5" s="386"/>
      <c r="AUT5" s="386"/>
      <c r="AUU5" s="386"/>
      <c r="AUV5" s="386"/>
      <c r="AUW5" s="386"/>
      <c r="AUX5" s="386"/>
      <c r="AUY5" s="386"/>
      <c r="AUZ5" s="386"/>
      <c r="AVA5" s="386"/>
      <c r="AVB5" s="386"/>
      <c r="AVC5" s="386"/>
      <c r="AVD5" s="386"/>
      <c r="AVE5" s="386"/>
      <c r="AVF5" s="386"/>
      <c r="AVG5" s="386"/>
      <c r="AVH5" s="386"/>
      <c r="AVI5" s="386"/>
      <c r="AVJ5" s="386"/>
      <c r="AVK5" s="386"/>
      <c r="AVL5" s="386"/>
      <c r="AVM5" s="386"/>
      <c r="AVN5" s="386"/>
      <c r="AVO5" s="386"/>
      <c r="AVP5" s="386"/>
      <c r="AVQ5" s="386"/>
      <c r="AVR5" s="386"/>
      <c r="AVS5" s="386"/>
      <c r="AVT5" s="386"/>
      <c r="AVU5" s="386"/>
      <c r="AVV5" s="386"/>
      <c r="AVW5" s="386"/>
      <c r="AVX5" s="386"/>
      <c r="AVY5" s="386"/>
      <c r="AVZ5" s="386"/>
      <c r="AWA5" s="386"/>
      <c r="AWB5" s="386"/>
      <c r="AWC5" s="386"/>
      <c r="AWD5" s="386"/>
      <c r="AWE5" s="386"/>
      <c r="AWF5" s="386"/>
      <c r="AWG5" s="386"/>
      <c r="AWH5" s="386"/>
      <c r="AWI5" s="386"/>
      <c r="AWJ5" s="386"/>
      <c r="AWK5" s="386"/>
      <c r="AWL5" s="386"/>
      <c r="AWM5" s="386"/>
      <c r="AWN5" s="386"/>
      <c r="AWO5" s="386"/>
      <c r="AWP5" s="386"/>
      <c r="AWQ5" s="386"/>
      <c r="AWR5" s="386"/>
      <c r="AWS5" s="386"/>
      <c r="AWT5" s="386"/>
      <c r="AWU5" s="386"/>
      <c r="AWV5" s="386"/>
      <c r="AWW5" s="386"/>
      <c r="AWX5" s="386"/>
      <c r="AWY5" s="386"/>
      <c r="AWZ5" s="386"/>
      <c r="AXA5" s="386"/>
      <c r="AXB5" s="386"/>
      <c r="AXC5" s="386"/>
      <c r="AXD5" s="386"/>
      <c r="AXE5" s="386"/>
      <c r="AXF5" s="386"/>
      <c r="AXG5" s="386"/>
      <c r="AXH5" s="386"/>
      <c r="AXI5" s="386"/>
      <c r="AXJ5" s="386"/>
      <c r="AXK5" s="386"/>
      <c r="AXL5" s="386"/>
      <c r="AXM5" s="386"/>
      <c r="AXN5" s="386"/>
      <c r="AXO5" s="386"/>
      <c r="AXP5" s="386"/>
      <c r="AXQ5" s="386"/>
      <c r="AXR5" s="386"/>
      <c r="AXS5" s="386"/>
      <c r="AXT5" s="386"/>
      <c r="AXU5" s="386"/>
      <c r="AXV5" s="386"/>
      <c r="AXW5" s="386"/>
      <c r="AXX5" s="386"/>
      <c r="AXY5" s="386"/>
      <c r="AXZ5" s="386"/>
      <c r="AYA5" s="386"/>
      <c r="AYB5" s="386"/>
      <c r="AYC5" s="386"/>
      <c r="AYD5" s="386"/>
      <c r="AYE5" s="386"/>
      <c r="AYF5" s="386"/>
      <c r="AYG5" s="386"/>
      <c r="AYH5" s="386"/>
      <c r="AYI5" s="386"/>
      <c r="AYJ5" s="386"/>
      <c r="AYK5" s="386"/>
      <c r="AYL5" s="386"/>
      <c r="AYM5" s="386"/>
      <c r="AYN5" s="386"/>
      <c r="AYO5" s="386"/>
      <c r="AYP5" s="386"/>
      <c r="AYQ5" s="386"/>
      <c r="AYR5" s="386"/>
      <c r="AYS5" s="386"/>
      <c r="AYT5" s="386"/>
      <c r="AYU5" s="386"/>
      <c r="AYV5" s="386"/>
      <c r="AYW5" s="386"/>
      <c r="AYX5" s="386"/>
      <c r="AYY5" s="386"/>
      <c r="AYZ5" s="386"/>
      <c r="AZA5" s="386"/>
      <c r="AZB5" s="386"/>
      <c r="AZC5" s="386"/>
      <c r="AZD5" s="386"/>
      <c r="AZE5" s="386"/>
      <c r="AZF5" s="386"/>
      <c r="AZG5" s="386"/>
      <c r="AZH5" s="386"/>
      <c r="AZI5" s="386"/>
      <c r="AZJ5" s="386"/>
      <c r="AZK5" s="386"/>
      <c r="AZL5" s="386"/>
      <c r="AZM5" s="386"/>
      <c r="AZN5" s="386"/>
      <c r="AZO5" s="386"/>
      <c r="AZP5" s="386"/>
      <c r="AZQ5" s="386"/>
      <c r="AZR5" s="386"/>
      <c r="AZS5" s="386"/>
      <c r="AZT5" s="386"/>
      <c r="AZU5" s="386"/>
      <c r="AZV5" s="386"/>
      <c r="AZW5" s="386"/>
      <c r="AZX5" s="386"/>
      <c r="AZY5" s="386"/>
      <c r="AZZ5" s="386"/>
      <c r="BAA5" s="386"/>
      <c r="BAB5" s="386"/>
      <c r="BAC5" s="386"/>
      <c r="BAD5" s="386"/>
      <c r="BAE5" s="386"/>
      <c r="BAF5" s="386"/>
      <c r="BAG5" s="386"/>
      <c r="BAH5" s="386"/>
      <c r="BAI5" s="386"/>
      <c r="BAJ5" s="386"/>
      <c r="BAK5" s="386"/>
      <c r="BAL5" s="386"/>
      <c r="BAM5" s="386"/>
      <c r="BAN5" s="386"/>
      <c r="BAO5" s="386"/>
      <c r="BAP5" s="386"/>
      <c r="BAQ5" s="386"/>
      <c r="BAR5" s="386"/>
      <c r="BAS5" s="386"/>
      <c r="BAT5" s="386"/>
      <c r="BAU5" s="386"/>
      <c r="BAV5" s="386"/>
      <c r="BAW5" s="386"/>
      <c r="BAX5" s="386"/>
      <c r="BAY5" s="386"/>
      <c r="BAZ5" s="386"/>
      <c r="BBA5" s="386"/>
      <c r="BBB5" s="386"/>
      <c r="BBC5" s="386"/>
      <c r="BBD5" s="386"/>
      <c r="BBE5" s="386"/>
      <c r="BBF5" s="386"/>
      <c r="BBG5" s="386"/>
      <c r="BBH5" s="386"/>
      <c r="BBI5" s="386"/>
      <c r="BBJ5" s="386"/>
      <c r="BBK5" s="386"/>
      <c r="BBL5" s="386"/>
      <c r="BBM5" s="386"/>
      <c r="BBN5" s="386"/>
      <c r="BBO5" s="386"/>
      <c r="BBP5" s="386"/>
      <c r="BBQ5" s="386"/>
      <c r="BBR5" s="386"/>
      <c r="BBS5" s="386"/>
      <c r="BBT5" s="386"/>
      <c r="BBU5" s="386"/>
      <c r="BBV5" s="386"/>
      <c r="BBW5" s="386"/>
      <c r="BBX5" s="386"/>
      <c r="BBY5" s="386"/>
      <c r="BBZ5" s="386"/>
      <c r="BCA5" s="386"/>
      <c r="BCB5" s="386"/>
      <c r="BCC5" s="386"/>
      <c r="BCD5" s="386"/>
      <c r="BCE5" s="386"/>
      <c r="BCF5" s="386"/>
      <c r="BCG5" s="386"/>
      <c r="BCH5" s="386"/>
      <c r="BCI5" s="386"/>
      <c r="BCJ5" s="386"/>
      <c r="BCK5" s="386"/>
      <c r="BCL5" s="386"/>
      <c r="BCM5" s="386"/>
      <c r="BCN5" s="386"/>
      <c r="BCO5" s="386"/>
      <c r="BCP5" s="386"/>
      <c r="BCQ5" s="386"/>
      <c r="BCR5" s="386"/>
      <c r="BCS5" s="386"/>
      <c r="BCT5" s="386"/>
      <c r="BCU5" s="386"/>
      <c r="BCV5" s="386"/>
      <c r="BCW5" s="386"/>
      <c r="BCX5" s="386"/>
      <c r="BCY5" s="386"/>
      <c r="BCZ5" s="386"/>
      <c r="BDA5" s="386"/>
      <c r="BDB5" s="386"/>
      <c r="BDC5" s="386"/>
      <c r="BDD5" s="386"/>
      <c r="BDE5" s="386"/>
      <c r="BDF5" s="386"/>
      <c r="BDG5" s="386"/>
      <c r="BDH5" s="386"/>
      <c r="BDI5" s="386"/>
      <c r="BDJ5" s="386"/>
      <c r="BDK5" s="386"/>
      <c r="BDL5" s="386"/>
      <c r="BDM5" s="386"/>
      <c r="BDN5" s="386"/>
      <c r="BDO5" s="386"/>
      <c r="BDP5" s="386"/>
      <c r="BDQ5" s="386"/>
      <c r="BDR5" s="386"/>
      <c r="BDS5" s="386"/>
      <c r="BDT5" s="386"/>
      <c r="BDU5" s="386"/>
      <c r="BDV5" s="386"/>
      <c r="BDW5" s="386"/>
      <c r="BDX5" s="386"/>
      <c r="BDY5" s="386"/>
      <c r="BDZ5" s="386"/>
      <c r="BEA5" s="386"/>
      <c r="BEB5" s="386"/>
      <c r="BEC5" s="386"/>
      <c r="BED5" s="386"/>
      <c r="BEE5" s="386"/>
      <c r="BEF5" s="386"/>
      <c r="BEG5" s="386"/>
      <c r="BEH5" s="386"/>
      <c r="BEI5" s="386"/>
      <c r="BEJ5" s="386"/>
      <c r="BEK5" s="386"/>
      <c r="BEL5" s="386"/>
      <c r="BEM5" s="386"/>
      <c r="BEN5" s="386"/>
      <c r="BEO5" s="386"/>
      <c r="BEP5" s="386"/>
      <c r="BEQ5" s="386"/>
      <c r="BER5" s="386"/>
      <c r="BES5" s="386"/>
      <c r="BET5" s="386"/>
      <c r="BEU5" s="386"/>
      <c r="BEV5" s="386"/>
      <c r="BEW5" s="386"/>
      <c r="BEX5" s="386"/>
      <c r="BEY5" s="386"/>
      <c r="BEZ5" s="386"/>
      <c r="BFA5" s="386"/>
      <c r="BFB5" s="386"/>
      <c r="BFC5" s="386"/>
      <c r="BFD5" s="386"/>
      <c r="BFE5" s="386"/>
      <c r="BFF5" s="386"/>
      <c r="BFG5" s="386"/>
      <c r="BFH5" s="386"/>
      <c r="BFI5" s="386"/>
      <c r="BFJ5" s="386"/>
      <c r="BFK5" s="386"/>
      <c r="BFL5" s="386"/>
      <c r="BFM5" s="386"/>
      <c r="BFN5" s="386"/>
      <c r="BFO5" s="386"/>
      <c r="BFP5" s="386"/>
      <c r="BFQ5" s="386"/>
      <c r="BFR5" s="386"/>
      <c r="BFS5" s="386"/>
      <c r="BFT5" s="386"/>
      <c r="BFU5" s="386"/>
      <c r="BFV5" s="386"/>
      <c r="BFW5" s="386"/>
      <c r="BFX5" s="386"/>
      <c r="BFY5" s="386"/>
      <c r="BFZ5" s="386"/>
      <c r="BGA5" s="386"/>
      <c r="BGB5" s="386"/>
      <c r="BGC5" s="386"/>
      <c r="BGD5" s="386"/>
      <c r="BGE5" s="386"/>
      <c r="BGF5" s="386"/>
      <c r="BGG5" s="386"/>
      <c r="BGH5" s="386"/>
      <c r="BGI5" s="386"/>
      <c r="BGJ5" s="386"/>
      <c r="BGK5" s="386"/>
      <c r="BGL5" s="386"/>
      <c r="BGM5" s="386"/>
      <c r="BGN5" s="386"/>
      <c r="BGO5" s="386"/>
      <c r="BGP5" s="386"/>
      <c r="BGQ5" s="386"/>
      <c r="BGR5" s="386"/>
      <c r="BGS5" s="386"/>
      <c r="BGT5" s="386"/>
      <c r="BGU5" s="386"/>
      <c r="BGV5" s="386"/>
      <c r="BGW5" s="386"/>
      <c r="BGX5" s="386"/>
      <c r="BGY5" s="386"/>
      <c r="BGZ5" s="386"/>
      <c r="BHA5" s="386"/>
      <c r="BHB5" s="386"/>
      <c r="BHC5" s="386"/>
      <c r="BHD5" s="386"/>
      <c r="BHE5" s="386"/>
      <c r="BHF5" s="386"/>
      <c r="BHG5" s="386"/>
      <c r="BHH5" s="386"/>
      <c r="BHI5" s="386"/>
      <c r="BHJ5" s="386"/>
      <c r="BHK5" s="386"/>
      <c r="BHL5" s="386"/>
      <c r="BHM5" s="386"/>
      <c r="BHN5" s="386"/>
      <c r="BHO5" s="386"/>
      <c r="BHP5" s="386"/>
      <c r="BHQ5" s="386"/>
      <c r="BHR5" s="386"/>
      <c r="BHS5" s="386"/>
      <c r="BHT5" s="386"/>
      <c r="BHU5" s="386"/>
      <c r="BHV5" s="386"/>
      <c r="BHW5" s="386"/>
      <c r="BHX5" s="386"/>
      <c r="BHY5" s="386"/>
      <c r="BHZ5" s="386"/>
      <c r="BIA5" s="386"/>
      <c r="BIB5" s="386"/>
      <c r="BIC5" s="386"/>
      <c r="BID5" s="386"/>
      <c r="BIE5" s="386"/>
      <c r="BIF5" s="386"/>
      <c r="BIG5" s="386"/>
      <c r="BIH5" s="386"/>
      <c r="BII5" s="386"/>
      <c r="BIJ5" s="386"/>
      <c r="BIK5" s="386"/>
      <c r="BIL5" s="386"/>
      <c r="BIM5" s="386"/>
      <c r="BIN5" s="386"/>
      <c r="BIO5" s="386"/>
      <c r="BIP5" s="386"/>
      <c r="BIQ5" s="386"/>
      <c r="BIR5" s="386"/>
      <c r="BIS5" s="386"/>
      <c r="BIT5" s="386"/>
      <c r="BIU5" s="386"/>
      <c r="BIV5" s="386"/>
      <c r="BIW5" s="386"/>
      <c r="BIX5" s="386"/>
      <c r="BIY5" s="386"/>
      <c r="BIZ5" s="386"/>
      <c r="BJA5" s="386"/>
      <c r="BJB5" s="386"/>
      <c r="BJC5" s="386"/>
      <c r="BJD5" s="386"/>
      <c r="BJE5" s="386"/>
      <c r="BJF5" s="386"/>
      <c r="BJG5" s="386"/>
      <c r="BJH5" s="386"/>
      <c r="BJI5" s="386"/>
      <c r="BJJ5" s="386"/>
      <c r="BJK5" s="386"/>
      <c r="BJL5" s="386"/>
      <c r="BJM5" s="386"/>
      <c r="BJN5" s="386"/>
      <c r="BJO5" s="386"/>
      <c r="BJP5" s="386"/>
      <c r="BJQ5" s="386"/>
      <c r="BJR5" s="386"/>
      <c r="BJS5" s="386"/>
      <c r="BJT5" s="386"/>
      <c r="BJU5" s="386"/>
      <c r="BJV5" s="386"/>
      <c r="BJW5" s="386"/>
      <c r="BJX5" s="386"/>
      <c r="BJY5" s="386"/>
      <c r="BJZ5" s="386"/>
      <c r="BKA5" s="386"/>
      <c r="BKB5" s="386"/>
      <c r="BKC5" s="386"/>
      <c r="BKD5" s="386"/>
      <c r="BKE5" s="386"/>
      <c r="BKF5" s="386"/>
      <c r="BKG5" s="386"/>
      <c r="BKH5" s="386"/>
      <c r="BKI5" s="386"/>
      <c r="BKJ5" s="386"/>
      <c r="BKK5" s="386"/>
      <c r="BKL5" s="386"/>
      <c r="BKM5" s="386"/>
      <c r="BKN5" s="386"/>
      <c r="BKO5" s="386"/>
      <c r="BKP5" s="386"/>
      <c r="BKQ5" s="386"/>
      <c r="BKR5" s="386"/>
      <c r="BKS5" s="386"/>
      <c r="BKT5" s="386"/>
      <c r="BKU5" s="386"/>
      <c r="BKV5" s="386"/>
      <c r="BKW5" s="386"/>
      <c r="BKX5" s="386"/>
      <c r="BKY5" s="386"/>
      <c r="BKZ5" s="386"/>
      <c r="BLA5" s="386"/>
      <c r="BLB5" s="386"/>
      <c r="BLC5" s="386"/>
      <c r="BLD5" s="386"/>
      <c r="BLE5" s="386"/>
      <c r="BLF5" s="386"/>
      <c r="BLG5" s="386"/>
      <c r="BLH5" s="386"/>
      <c r="BLI5" s="386"/>
      <c r="BLJ5" s="386"/>
      <c r="BLK5" s="386"/>
      <c r="BLL5" s="386"/>
      <c r="BLM5" s="386"/>
      <c r="BLN5" s="386"/>
      <c r="BLO5" s="386"/>
      <c r="BLP5" s="386"/>
      <c r="BLQ5" s="386"/>
      <c r="BLR5" s="386"/>
      <c r="BLS5" s="386"/>
      <c r="BLT5" s="386"/>
      <c r="BLU5" s="386"/>
      <c r="BLV5" s="386"/>
      <c r="BLW5" s="386"/>
      <c r="BLX5" s="386"/>
      <c r="BLY5" s="386"/>
      <c r="BLZ5" s="386"/>
      <c r="BMA5" s="386"/>
      <c r="BMB5" s="386"/>
      <c r="BMC5" s="386"/>
      <c r="BMD5" s="386"/>
      <c r="BME5" s="386"/>
      <c r="BMF5" s="386"/>
      <c r="BMG5" s="386"/>
      <c r="BMH5" s="386"/>
      <c r="BMI5" s="386"/>
      <c r="BMJ5" s="386"/>
      <c r="BMK5" s="386"/>
      <c r="BML5" s="386"/>
      <c r="BMM5" s="386"/>
      <c r="BMN5" s="386"/>
      <c r="BMO5" s="386"/>
      <c r="BMP5" s="386"/>
      <c r="BMQ5" s="386"/>
      <c r="BMR5" s="386"/>
      <c r="BMS5" s="386"/>
      <c r="BMT5" s="386"/>
      <c r="BMU5" s="386"/>
      <c r="BMV5" s="386"/>
      <c r="BMW5" s="386"/>
      <c r="BMX5" s="386"/>
      <c r="BMY5" s="386"/>
      <c r="BMZ5" s="386"/>
      <c r="BNA5" s="386"/>
      <c r="BNB5" s="386"/>
      <c r="BNC5" s="386"/>
      <c r="BND5" s="386"/>
      <c r="BNE5" s="386"/>
      <c r="BNF5" s="386"/>
      <c r="BNG5" s="386"/>
      <c r="BNH5" s="386"/>
      <c r="BNI5" s="386"/>
      <c r="BNJ5" s="386"/>
      <c r="BNK5" s="386"/>
      <c r="BNL5" s="386"/>
      <c r="BNM5" s="386"/>
      <c r="BNN5" s="386"/>
      <c r="BNO5" s="386"/>
      <c r="BNP5" s="386"/>
      <c r="BNQ5" s="386"/>
      <c r="BNR5" s="386"/>
      <c r="BNS5" s="386"/>
      <c r="BNT5" s="386"/>
      <c r="BNU5" s="386"/>
      <c r="BNV5" s="386"/>
      <c r="BNW5" s="386"/>
      <c r="BNX5" s="386"/>
      <c r="BNY5" s="386"/>
      <c r="BNZ5" s="386"/>
      <c r="BOA5" s="386"/>
      <c r="BOB5" s="386"/>
      <c r="BOC5" s="386"/>
      <c r="BOD5" s="386"/>
      <c r="BOE5" s="386"/>
      <c r="BOF5" s="386"/>
      <c r="BOG5" s="386"/>
      <c r="BOH5" s="386"/>
      <c r="BOI5" s="386"/>
      <c r="BOJ5" s="386"/>
      <c r="BOK5" s="386"/>
      <c r="BOL5" s="386"/>
      <c r="BOM5" s="386"/>
      <c r="BON5" s="386"/>
      <c r="BOO5" s="386"/>
      <c r="BOP5" s="386"/>
      <c r="BOQ5" s="386"/>
      <c r="BOR5" s="386"/>
      <c r="BOS5" s="386"/>
      <c r="BOT5" s="386"/>
      <c r="BOU5" s="386"/>
      <c r="BOV5" s="386"/>
      <c r="BOW5" s="386"/>
      <c r="BOX5" s="386"/>
      <c r="BOY5" s="386"/>
      <c r="BOZ5" s="386"/>
      <c r="BPA5" s="386"/>
      <c r="BPB5" s="386"/>
      <c r="BPC5" s="386"/>
      <c r="BPD5" s="386"/>
      <c r="BPE5" s="386"/>
      <c r="BPF5" s="386"/>
      <c r="BPG5" s="386"/>
      <c r="BPH5" s="386"/>
      <c r="BPI5" s="386"/>
      <c r="BPJ5" s="386"/>
      <c r="BPK5" s="386"/>
      <c r="BPL5" s="386"/>
      <c r="BPM5" s="386"/>
      <c r="BPN5" s="386"/>
      <c r="BPO5" s="386"/>
      <c r="BPP5" s="386"/>
      <c r="BPQ5" s="386"/>
      <c r="BPR5" s="386"/>
      <c r="BPS5" s="386"/>
      <c r="BPT5" s="386"/>
      <c r="BPU5" s="386"/>
      <c r="BPV5" s="386"/>
      <c r="BPW5" s="386"/>
      <c r="BPX5" s="386"/>
      <c r="BPY5" s="386"/>
      <c r="BPZ5" s="386"/>
      <c r="BQA5" s="386"/>
      <c r="BQB5" s="386"/>
      <c r="BQC5" s="386"/>
      <c r="BQD5" s="386"/>
      <c r="BQE5" s="386"/>
      <c r="BQF5" s="386"/>
      <c r="BQG5" s="386"/>
      <c r="BQH5" s="386"/>
      <c r="BQI5" s="386"/>
      <c r="BQJ5" s="386"/>
      <c r="BQK5" s="386"/>
      <c r="BQL5" s="386"/>
      <c r="BQM5" s="386"/>
      <c r="BQN5" s="386"/>
      <c r="BQO5" s="386"/>
      <c r="BQP5" s="386"/>
      <c r="BQQ5" s="386"/>
      <c r="BQR5" s="386"/>
      <c r="BQS5" s="386"/>
      <c r="BQT5" s="386"/>
      <c r="BQU5" s="386"/>
      <c r="BQV5" s="386"/>
      <c r="BQW5" s="386"/>
      <c r="BQX5" s="386"/>
      <c r="BQY5" s="386"/>
      <c r="BQZ5" s="386"/>
      <c r="BRA5" s="386"/>
      <c r="BRB5" s="386"/>
      <c r="BRC5" s="386"/>
      <c r="BRD5" s="386"/>
      <c r="BRE5" s="386"/>
      <c r="BRF5" s="386"/>
      <c r="BRG5" s="386"/>
      <c r="BRH5" s="386"/>
      <c r="BRI5" s="386"/>
      <c r="BRJ5" s="386"/>
      <c r="BRK5" s="386"/>
      <c r="BRL5" s="386"/>
      <c r="BRM5" s="386"/>
      <c r="BRN5" s="386"/>
      <c r="BRO5" s="386"/>
      <c r="BRP5" s="386"/>
      <c r="BRQ5" s="386"/>
      <c r="BRR5" s="386"/>
      <c r="BRS5" s="386"/>
      <c r="BRT5" s="386"/>
      <c r="BRU5" s="386"/>
      <c r="BRV5" s="386"/>
      <c r="BRW5" s="386"/>
      <c r="BRX5" s="386"/>
      <c r="BRY5" s="386"/>
      <c r="BRZ5" s="386"/>
      <c r="BSA5" s="386"/>
      <c r="BSB5" s="386"/>
      <c r="BSC5" s="386"/>
      <c r="BSD5" s="386"/>
      <c r="BSE5" s="386"/>
      <c r="BSF5" s="386"/>
      <c r="BSG5" s="386"/>
      <c r="BSH5" s="386"/>
      <c r="BSI5" s="386"/>
      <c r="BSJ5" s="386"/>
      <c r="BSK5" s="386"/>
      <c r="BSL5" s="386"/>
      <c r="BSM5" s="386"/>
      <c r="BSN5" s="386"/>
      <c r="BSO5" s="386"/>
      <c r="BSP5" s="386"/>
      <c r="BSQ5" s="386"/>
      <c r="BSR5" s="386"/>
      <c r="BSS5" s="386"/>
      <c r="BST5" s="386"/>
      <c r="BSU5" s="386"/>
      <c r="BSV5" s="386"/>
      <c r="BSW5" s="386"/>
      <c r="BSX5" s="386"/>
      <c r="BSY5" s="386"/>
      <c r="BSZ5" s="386"/>
      <c r="BTA5" s="386"/>
      <c r="BTB5" s="386"/>
      <c r="BTC5" s="386"/>
      <c r="BTD5" s="386"/>
      <c r="BTE5" s="386"/>
      <c r="BTF5" s="386"/>
      <c r="BTG5" s="386"/>
      <c r="BTH5" s="386"/>
      <c r="BTI5" s="386"/>
      <c r="BTJ5" s="386"/>
      <c r="BTK5" s="386"/>
      <c r="BTL5" s="386"/>
      <c r="BTM5" s="386"/>
      <c r="BTN5" s="386"/>
      <c r="BTO5" s="386"/>
      <c r="BTP5" s="386"/>
      <c r="BTQ5" s="386"/>
      <c r="BTR5" s="386"/>
      <c r="BTS5" s="386"/>
      <c r="BTT5" s="386"/>
      <c r="BTU5" s="386"/>
      <c r="BTV5" s="386"/>
      <c r="BTW5" s="386"/>
      <c r="BTX5" s="386"/>
      <c r="BTY5" s="386"/>
      <c r="BTZ5" s="386"/>
      <c r="BUA5" s="386"/>
      <c r="BUB5" s="386"/>
      <c r="BUC5" s="386"/>
      <c r="BUD5" s="386"/>
      <c r="BUE5" s="386"/>
      <c r="BUF5" s="386"/>
      <c r="BUG5" s="386"/>
      <c r="BUH5" s="386"/>
      <c r="BUI5" s="386"/>
      <c r="BUJ5" s="386"/>
      <c r="BUK5" s="386"/>
      <c r="BUL5" s="386"/>
      <c r="BUM5" s="386"/>
      <c r="BUN5" s="386"/>
      <c r="BUO5" s="386"/>
      <c r="BUP5" s="386"/>
      <c r="BUQ5" s="386"/>
      <c r="BUR5" s="386"/>
      <c r="BUS5" s="386"/>
      <c r="BUT5" s="386"/>
      <c r="BUU5" s="386"/>
      <c r="BUV5" s="386"/>
      <c r="BUW5" s="386"/>
      <c r="BUX5" s="386"/>
      <c r="BUY5" s="386"/>
      <c r="BUZ5" s="386"/>
      <c r="BVA5" s="386"/>
      <c r="BVB5" s="386"/>
      <c r="BVC5" s="386"/>
      <c r="BVD5" s="386"/>
      <c r="BVE5" s="386"/>
      <c r="BVF5" s="386"/>
      <c r="BVG5" s="386"/>
      <c r="BVH5" s="386"/>
      <c r="BVI5" s="386"/>
      <c r="BVJ5" s="386"/>
      <c r="BVK5" s="386"/>
      <c r="BVL5" s="386"/>
      <c r="BVM5" s="386"/>
      <c r="BVN5" s="386"/>
      <c r="BVO5" s="386"/>
      <c r="BVP5" s="386"/>
      <c r="BVQ5" s="386"/>
      <c r="BVR5" s="386"/>
      <c r="BVS5" s="386"/>
      <c r="BVT5" s="386"/>
      <c r="BVU5" s="386"/>
      <c r="BVV5" s="386"/>
      <c r="BVW5" s="386"/>
      <c r="BVX5" s="386"/>
      <c r="BVY5" s="386"/>
      <c r="BVZ5" s="386"/>
      <c r="BWA5" s="386"/>
      <c r="BWB5" s="386"/>
      <c r="BWC5" s="386"/>
      <c r="BWD5" s="386"/>
      <c r="BWE5" s="386"/>
      <c r="BWF5" s="386"/>
      <c r="BWG5" s="386"/>
      <c r="BWH5" s="386"/>
      <c r="BWI5" s="386"/>
      <c r="BWJ5" s="386"/>
      <c r="BWK5" s="386"/>
      <c r="BWL5" s="386"/>
      <c r="BWM5" s="386"/>
      <c r="BWN5" s="386"/>
      <c r="BWO5" s="386"/>
      <c r="BWP5" s="386"/>
      <c r="BWQ5" s="386"/>
    </row>
    <row r="6" spans="1:1967" ht="15.75">
      <c r="A6" s="561" t="s">
        <v>8956</v>
      </c>
      <c r="B6" s="561"/>
      <c r="C6" s="561"/>
      <c r="D6" s="561"/>
      <c r="E6" s="561"/>
      <c r="F6" s="561"/>
      <c r="G6" s="561"/>
      <c r="H6" s="561"/>
      <c r="I6" s="561"/>
      <c r="J6" s="561"/>
      <c r="K6" s="561"/>
      <c r="L6" s="561"/>
      <c r="M6" s="561"/>
      <c r="N6" s="561"/>
      <c r="O6" s="561"/>
      <c r="P6" s="561"/>
      <c r="Q6" s="561"/>
      <c r="R6" s="561"/>
      <c r="S6" s="561"/>
      <c r="T6" s="561"/>
      <c r="U6" s="561"/>
      <c r="V6" s="561"/>
      <c r="W6" s="561"/>
      <c r="X6" s="561"/>
      <c r="AP6" s="386"/>
      <c r="AQ6" s="386"/>
      <c r="AR6" s="386"/>
      <c r="AS6" s="386"/>
      <c r="AT6" s="386"/>
      <c r="AU6" s="386"/>
      <c r="AV6" s="386"/>
      <c r="AW6" s="386"/>
      <c r="AX6" s="386"/>
      <c r="AY6" s="386"/>
      <c r="AZ6" s="386"/>
      <c r="BA6" s="386"/>
      <c r="BB6" s="386"/>
      <c r="BC6" s="386"/>
      <c r="BD6" s="386"/>
      <c r="BE6" s="386"/>
      <c r="BF6" s="386"/>
      <c r="BG6" s="386"/>
      <c r="BH6" s="386"/>
      <c r="BI6" s="386"/>
      <c r="BJ6" s="386"/>
      <c r="BK6" s="386"/>
      <c r="BL6" s="386"/>
      <c r="BM6" s="386"/>
      <c r="BN6" s="386"/>
      <c r="BO6" s="386"/>
      <c r="BP6" s="386"/>
      <c r="BQ6" s="386"/>
      <c r="BR6" s="386"/>
      <c r="BS6" s="386"/>
      <c r="BT6" s="386"/>
      <c r="BU6" s="386"/>
      <c r="BV6" s="386"/>
      <c r="BW6" s="386"/>
      <c r="BX6" s="386"/>
      <c r="BY6" s="386"/>
      <c r="BZ6" s="386"/>
      <c r="CA6" s="386"/>
      <c r="CB6" s="386"/>
      <c r="CC6" s="386"/>
      <c r="CD6" s="386"/>
      <c r="CE6" s="386"/>
      <c r="CF6" s="386"/>
      <c r="CG6" s="386"/>
      <c r="CH6" s="386"/>
      <c r="CI6" s="386"/>
      <c r="CJ6" s="386"/>
      <c r="CK6" s="386"/>
      <c r="CL6" s="386"/>
      <c r="CM6" s="386"/>
      <c r="CN6" s="386"/>
      <c r="CO6" s="386"/>
      <c r="CP6" s="386"/>
      <c r="CQ6" s="386"/>
      <c r="CR6" s="386"/>
      <c r="CS6" s="386"/>
      <c r="CT6" s="386"/>
      <c r="CU6" s="386"/>
      <c r="CV6" s="386"/>
      <c r="CW6" s="386"/>
      <c r="CX6" s="386"/>
      <c r="CY6" s="386"/>
      <c r="CZ6" s="386"/>
      <c r="DA6" s="386"/>
      <c r="DB6" s="386"/>
      <c r="DC6" s="386"/>
      <c r="DD6" s="386"/>
      <c r="DE6" s="386"/>
      <c r="DF6" s="386"/>
      <c r="DG6" s="386"/>
      <c r="DH6" s="386"/>
      <c r="DI6" s="386"/>
      <c r="DJ6" s="386"/>
      <c r="DK6" s="386"/>
      <c r="DL6" s="386"/>
      <c r="DM6" s="386"/>
      <c r="DN6" s="386"/>
      <c r="DO6" s="386"/>
      <c r="DP6" s="386"/>
      <c r="DQ6" s="386"/>
      <c r="DR6" s="386"/>
      <c r="DS6" s="386"/>
      <c r="DT6" s="386"/>
      <c r="DU6" s="386"/>
      <c r="DV6" s="386"/>
      <c r="DW6" s="386"/>
      <c r="DX6" s="386"/>
      <c r="DY6" s="386"/>
      <c r="DZ6" s="386"/>
      <c r="EA6" s="386"/>
      <c r="EB6" s="386"/>
      <c r="EC6" s="386"/>
      <c r="ED6" s="386"/>
      <c r="EE6" s="386"/>
      <c r="EF6" s="386"/>
      <c r="EG6" s="386"/>
      <c r="EH6" s="386"/>
      <c r="EI6" s="386"/>
      <c r="EJ6" s="386"/>
      <c r="EK6" s="386"/>
      <c r="EL6" s="386"/>
      <c r="EM6" s="386"/>
      <c r="EN6" s="386"/>
      <c r="EO6" s="386"/>
      <c r="EP6" s="386"/>
      <c r="EQ6" s="386"/>
      <c r="ER6" s="386"/>
      <c r="ES6" s="386"/>
      <c r="ET6" s="386"/>
      <c r="EU6" s="386"/>
      <c r="EV6" s="386"/>
      <c r="EW6" s="386"/>
      <c r="EX6" s="386"/>
      <c r="EY6" s="386"/>
      <c r="EZ6" s="386"/>
      <c r="FA6" s="386"/>
      <c r="FB6" s="386"/>
      <c r="FC6" s="386"/>
      <c r="FD6" s="386"/>
      <c r="FE6" s="386"/>
      <c r="FF6" s="386"/>
      <c r="FG6" s="386"/>
      <c r="FH6" s="386"/>
      <c r="FI6" s="386"/>
      <c r="FJ6" s="386"/>
      <c r="FK6" s="386"/>
      <c r="FL6" s="386"/>
      <c r="FM6" s="386"/>
      <c r="FN6" s="386"/>
      <c r="FO6" s="386"/>
      <c r="FP6" s="386"/>
      <c r="FQ6" s="386"/>
      <c r="FR6" s="386"/>
      <c r="FS6" s="386"/>
      <c r="FT6" s="386"/>
      <c r="FU6" s="386"/>
      <c r="FV6" s="386"/>
      <c r="FW6" s="386"/>
      <c r="FX6" s="386"/>
      <c r="FY6" s="386"/>
      <c r="FZ6" s="386"/>
      <c r="GA6" s="386"/>
      <c r="GB6" s="386"/>
      <c r="GC6" s="386"/>
      <c r="GD6" s="386"/>
      <c r="GE6" s="386"/>
      <c r="GF6" s="386"/>
      <c r="GG6" s="386"/>
      <c r="GH6" s="386"/>
      <c r="GI6" s="386"/>
      <c r="GJ6" s="386"/>
      <c r="GK6" s="386"/>
      <c r="GL6" s="386"/>
      <c r="GM6" s="386"/>
      <c r="GN6" s="386"/>
      <c r="GO6" s="386"/>
      <c r="GP6" s="386"/>
      <c r="GQ6" s="386"/>
      <c r="GR6" s="386"/>
      <c r="GS6" s="386"/>
      <c r="GT6" s="386"/>
      <c r="GU6" s="386"/>
      <c r="GV6" s="386"/>
      <c r="GW6" s="386"/>
      <c r="GX6" s="386"/>
      <c r="GY6" s="386"/>
      <c r="GZ6" s="386"/>
      <c r="HA6" s="386"/>
      <c r="HB6" s="386"/>
      <c r="HC6" s="386"/>
      <c r="HD6" s="386"/>
      <c r="HE6" s="386"/>
      <c r="HF6" s="386"/>
      <c r="HG6" s="386"/>
      <c r="HH6" s="386"/>
      <c r="HI6" s="386"/>
      <c r="HJ6" s="386"/>
      <c r="HK6" s="386"/>
      <c r="HL6" s="386"/>
      <c r="HM6" s="386"/>
      <c r="HN6" s="386"/>
      <c r="HO6" s="386"/>
      <c r="HP6" s="386"/>
      <c r="HQ6" s="386"/>
      <c r="HR6" s="386"/>
      <c r="HS6" s="386"/>
      <c r="HT6" s="386"/>
      <c r="HU6" s="386"/>
      <c r="HV6" s="386"/>
      <c r="HW6" s="386"/>
      <c r="HX6" s="386"/>
      <c r="HY6" s="386"/>
      <c r="HZ6" s="386"/>
      <c r="IA6" s="386"/>
      <c r="IB6" s="386"/>
      <c r="IC6" s="386"/>
      <c r="ID6" s="386"/>
      <c r="IE6" s="386"/>
      <c r="IF6" s="386"/>
      <c r="IG6" s="386"/>
      <c r="IH6" s="386"/>
      <c r="II6" s="386"/>
      <c r="IJ6" s="386"/>
      <c r="IK6" s="386"/>
      <c r="IL6" s="386"/>
      <c r="IM6" s="386"/>
      <c r="IN6" s="386"/>
      <c r="IO6" s="386"/>
      <c r="IP6" s="386"/>
      <c r="IQ6" s="386"/>
      <c r="IR6" s="386"/>
      <c r="IS6" s="386"/>
      <c r="IT6" s="386"/>
      <c r="IU6" s="386"/>
      <c r="IV6" s="386"/>
      <c r="IW6" s="386"/>
      <c r="IX6" s="386"/>
      <c r="IY6" s="386"/>
      <c r="IZ6" s="386"/>
      <c r="JA6" s="386"/>
      <c r="JB6" s="386"/>
      <c r="JC6" s="386"/>
      <c r="JD6" s="386"/>
      <c r="JE6" s="386"/>
      <c r="JF6" s="386"/>
      <c r="JG6" s="386"/>
      <c r="JH6" s="386"/>
      <c r="JI6" s="386"/>
      <c r="JJ6" s="386"/>
      <c r="JK6" s="386"/>
      <c r="JL6" s="386"/>
      <c r="JM6" s="386"/>
      <c r="JN6" s="386"/>
      <c r="JO6" s="386"/>
      <c r="JP6" s="386"/>
      <c r="JQ6" s="386"/>
      <c r="JR6" s="386"/>
      <c r="JS6" s="386"/>
      <c r="JT6" s="386"/>
      <c r="JU6" s="386"/>
      <c r="JV6" s="386"/>
      <c r="JW6" s="386"/>
      <c r="JX6" s="386"/>
      <c r="JY6" s="386"/>
      <c r="JZ6" s="386"/>
      <c r="KA6" s="386"/>
      <c r="KB6" s="386"/>
      <c r="KC6" s="386"/>
      <c r="KD6" s="386"/>
      <c r="KE6" s="386"/>
      <c r="KF6" s="386"/>
      <c r="KG6" s="386"/>
      <c r="KH6" s="386"/>
      <c r="KI6" s="386"/>
      <c r="KJ6" s="386"/>
      <c r="KK6" s="386"/>
      <c r="KL6" s="386"/>
      <c r="KM6" s="386"/>
      <c r="KN6" s="386"/>
      <c r="KO6" s="386"/>
      <c r="KP6" s="386"/>
      <c r="KQ6" s="386"/>
      <c r="KR6" s="386"/>
      <c r="KS6" s="386"/>
      <c r="KT6" s="386"/>
      <c r="KU6" s="386"/>
      <c r="KV6" s="386"/>
      <c r="KW6" s="386"/>
      <c r="KX6" s="386"/>
      <c r="KY6" s="386"/>
      <c r="KZ6" s="386"/>
      <c r="LA6" s="386"/>
      <c r="LB6" s="386"/>
      <c r="LC6" s="386"/>
      <c r="LD6" s="386"/>
      <c r="LE6" s="386"/>
      <c r="LF6" s="386"/>
      <c r="LG6" s="386"/>
      <c r="LH6" s="386"/>
      <c r="LI6" s="386"/>
      <c r="LJ6" s="386"/>
      <c r="LK6" s="386"/>
      <c r="LL6" s="386"/>
      <c r="LM6" s="386"/>
      <c r="LN6" s="386"/>
      <c r="LO6" s="386"/>
      <c r="LP6" s="386"/>
      <c r="LQ6" s="386"/>
      <c r="LR6" s="386"/>
      <c r="LS6" s="386"/>
      <c r="LT6" s="386"/>
      <c r="LU6" s="386"/>
      <c r="LV6" s="386"/>
      <c r="LW6" s="386"/>
      <c r="LX6" s="386"/>
      <c r="LY6" s="386"/>
      <c r="LZ6" s="386"/>
      <c r="MA6" s="386"/>
      <c r="MB6" s="386"/>
      <c r="MC6" s="386"/>
      <c r="MD6" s="386"/>
      <c r="ME6" s="386"/>
      <c r="MF6" s="386"/>
      <c r="MG6" s="386"/>
      <c r="MH6" s="386"/>
      <c r="MI6" s="386"/>
      <c r="MJ6" s="386"/>
      <c r="MK6" s="386"/>
      <c r="ML6" s="386"/>
      <c r="MM6" s="386"/>
      <c r="MN6" s="386"/>
      <c r="MO6" s="386"/>
      <c r="MP6" s="386"/>
      <c r="MQ6" s="386"/>
      <c r="MR6" s="386"/>
      <c r="MS6" s="386"/>
      <c r="MT6" s="386"/>
      <c r="MU6" s="386"/>
      <c r="MV6" s="386"/>
      <c r="MW6" s="386"/>
      <c r="MX6" s="386"/>
      <c r="MY6" s="386"/>
      <c r="MZ6" s="386"/>
      <c r="NA6" s="386"/>
      <c r="NB6" s="386"/>
      <c r="NC6" s="386"/>
      <c r="ND6" s="386"/>
      <c r="NE6" s="386"/>
      <c r="NF6" s="386"/>
      <c r="NG6" s="386"/>
      <c r="NH6" s="386"/>
      <c r="NI6" s="386"/>
      <c r="NJ6" s="386"/>
      <c r="NK6" s="386"/>
      <c r="NL6" s="386"/>
      <c r="NM6" s="386"/>
      <c r="NN6" s="386"/>
      <c r="NO6" s="386"/>
      <c r="NP6" s="386"/>
      <c r="NQ6" s="386"/>
      <c r="NR6" s="386"/>
      <c r="NS6" s="386"/>
      <c r="NT6" s="386"/>
      <c r="NU6" s="386"/>
      <c r="NV6" s="386"/>
      <c r="NW6" s="386"/>
      <c r="NX6" s="386"/>
      <c r="NY6" s="386"/>
      <c r="NZ6" s="386"/>
      <c r="OA6" s="386"/>
      <c r="OB6" s="386"/>
      <c r="OC6" s="386"/>
      <c r="OD6" s="386"/>
      <c r="OE6" s="386"/>
      <c r="OF6" s="386"/>
      <c r="OG6" s="386"/>
      <c r="OH6" s="386"/>
      <c r="OI6" s="386"/>
      <c r="OJ6" s="386"/>
      <c r="OK6" s="386"/>
      <c r="OL6" s="386"/>
      <c r="OM6" s="386"/>
      <c r="ON6" s="386"/>
      <c r="OO6" s="386"/>
      <c r="OP6" s="386"/>
      <c r="OQ6" s="386"/>
      <c r="OR6" s="386"/>
      <c r="OS6" s="386"/>
      <c r="OT6" s="386"/>
      <c r="OU6" s="386"/>
      <c r="OV6" s="386"/>
      <c r="OW6" s="386"/>
      <c r="OX6" s="386"/>
      <c r="OY6" s="386"/>
      <c r="OZ6" s="386"/>
      <c r="PA6" s="386"/>
      <c r="PB6" s="386"/>
      <c r="PC6" s="386"/>
      <c r="PD6" s="386"/>
      <c r="PE6" s="386"/>
      <c r="PF6" s="386"/>
      <c r="PG6" s="386"/>
      <c r="PH6" s="386"/>
      <c r="PI6" s="386"/>
      <c r="PJ6" s="386"/>
      <c r="PK6" s="386"/>
      <c r="PL6" s="386"/>
      <c r="PM6" s="386"/>
      <c r="PN6" s="386"/>
      <c r="PO6" s="386"/>
      <c r="PP6" s="386"/>
      <c r="PQ6" s="386"/>
      <c r="PR6" s="386"/>
      <c r="PS6" s="386"/>
      <c r="PT6" s="386"/>
      <c r="PU6" s="386"/>
      <c r="PV6" s="386"/>
      <c r="PW6" s="386"/>
      <c r="PX6" s="386"/>
      <c r="PY6" s="386"/>
      <c r="PZ6" s="386"/>
      <c r="QA6" s="386"/>
      <c r="QB6" s="386"/>
      <c r="QC6" s="386"/>
      <c r="QD6" s="386"/>
      <c r="QE6" s="386"/>
      <c r="QF6" s="386"/>
      <c r="QG6" s="386"/>
      <c r="QH6" s="386"/>
      <c r="QI6" s="386"/>
      <c r="QJ6" s="386"/>
      <c r="QK6" s="386"/>
      <c r="QL6" s="386"/>
      <c r="QM6" s="386"/>
      <c r="QN6" s="386"/>
      <c r="QO6" s="386"/>
      <c r="QP6" s="386"/>
      <c r="QQ6" s="386"/>
      <c r="QR6" s="386"/>
      <c r="QS6" s="386"/>
      <c r="QT6" s="386"/>
      <c r="QU6" s="386"/>
      <c r="QV6" s="386"/>
      <c r="QW6" s="386"/>
      <c r="QX6" s="386"/>
      <c r="QY6" s="386"/>
      <c r="QZ6" s="386"/>
      <c r="RA6" s="386"/>
      <c r="RB6" s="386"/>
      <c r="RC6" s="386"/>
      <c r="RD6" s="386"/>
      <c r="RE6" s="386"/>
      <c r="RF6" s="386"/>
      <c r="RG6" s="386"/>
      <c r="RH6" s="386"/>
      <c r="RI6" s="386"/>
      <c r="RJ6" s="386"/>
      <c r="RK6" s="386"/>
      <c r="RL6" s="386"/>
      <c r="RM6" s="386"/>
      <c r="RN6" s="386"/>
      <c r="RO6" s="386"/>
      <c r="RP6" s="386"/>
      <c r="RQ6" s="386"/>
      <c r="RR6" s="386"/>
      <c r="RS6" s="386"/>
      <c r="RT6" s="386"/>
      <c r="RU6" s="386"/>
      <c r="RV6" s="386"/>
      <c r="RW6" s="386"/>
      <c r="RX6" s="386"/>
      <c r="RY6" s="386"/>
      <c r="RZ6" s="386"/>
      <c r="SA6" s="386"/>
      <c r="SB6" s="386"/>
      <c r="SC6" s="386"/>
      <c r="SD6" s="386"/>
      <c r="SE6" s="386"/>
      <c r="SF6" s="386"/>
      <c r="SG6" s="386"/>
      <c r="SH6" s="386"/>
      <c r="SI6" s="386"/>
      <c r="SJ6" s="386"/>
      <c r="SK6" s="386"/>
      <c r="SL6" s="386"/>
      <c r="SM6" s="386"/>
      <c r="SN6" s="386"/>
      <c r="SO6" s="386"/>
      <c r="SP6" s="386"/>
      <c r="SQ6" s="386"/>
      <c r="SR6" s="386"/>
      <c r="SS6" s="386"/>
      <c r="ST6" s="386"/>
      <c r="SU6" s="386"/>
      <c r="SV6" s="386"/>
      <c r="SW6" s="386"/>
      <c r="SX6" s="386"/>
      <c r="SY6" s="386"/>
      <c r="SZ6" s="386"/>
      <c r="TA6" s="386"/>
      <c r="TB6" s="386"/>
      <c r="TC6" s="386"/>
      <c r="TD6" s="386"/>
      <c r="TE6" s="386"/>
      <c r="TF6" s="386"/>
      <c r="TG6" s="386"/>
      <c r="TH6" s="386"/>
      <c r="TI6" s="386"/>
      <c r="TJ6" s="386"/>
      <c r="TK6" s="386"/>
      <c r="TL6" s="386"/>
      <c r="TM6" s="386"/>
      <c r="TN6" s="386"/>
      <c r="TO6" s="386"/>
      <c r="TP6" s="386"/>
      <c r="TQ6" s="386"/>
      <c r="TR6" s="386"/>
      <c r="TS6" s="386"/>
      <c r="TT6" s="386"/>
      <c r="TU6" s="386"/>
      <c r="TV6" s="386"/>
      <c r="TW6" s="386"/>
      <c r="TX6" s="386"/>
      <c r="TY6" s="386"/>
      <c r="TZ6" s="386"/>
      <c r="UA6" s="386"/>
      <c r="UB6" s="386"/>
      <c r="UC6" s="386"/>
      <c r="UD6" s="386"/>
      <c r="UE6" s="386"/>
      <c r="UF6" s="386"/>
      <c r="UG6" s="386"/>
      <c r="UH6" s="386"/>
      <c r="UI6" s="386"/>
      <c r="UJ6" s="386"/>
      <c r="UK6" s="386"/>
      <c r="UL6" s="386"/>
      <c r="UM6" s="386"/>
      <c r="UN6" s="386"/>
      <c r="UO6" s="386"/>
      <c r="UP6" s="386"/>
      <c r="UQ6" s="386"/>
      <c r="UR6" s="386"/>
      <c r="US6" s="386"/>
      <c r="UT6" s="386"/>
      <c r="UU6" s="386"/>
      <c r="UV6" s="386"/>
      <c r="UW6" s="386"/>
      <c r="UX6" s="386"/>
      <c r="UY6" s="386"/>
      <c r="UZ6" s="386"/>
      <c r="VA6" s="386"/>
      <c r="VB6" s="386"/>
      <c r="VC6" s="386"/>
      <c r="VD6" s="386"/>
      <c r="VE6" s="386"/>
      <c r="VF6" s="386"/>
      <c r="VG6" s="386"/>
      <c r="VH6" s="386"/>
      <c r="VI6" s="386"/>
      <c r="VJ6" s="386"/>
      <c r="VK6" s="386"/>
      <c r="VL6" s="386"/>
      <c r="VM6" s="386"/>
      <c r="VN6" s="386"/>
      <c r="VO6" s="386"/>
      <c r="VP6" s="386"/>
      <c r="VQ6" s="386"/>
      <c r="VR6" s="386"/>
      <c r="VS6" s="386"/>
      <c r="VT6" s="386"/>
      <c r="VU6" s="386"/>
      <c r="VV6" s="386"/>
      <c r="VW6" s="386"/>
      <c r="VX6" s="386"/>
      <c r="VY6" s="386"/>
      <c r="VZ6" s="386"/>
      <c r="WA6" s="386"/>
      <c r="WB6" s="386"/>
      <c r="WC6" s="386"/>
      <c r="WD6" s="386"/>
      <c r="WE6" s="386"/>
      <c r="WF6" s="386"/>
      <c r="WG6" s="386"/>
      <c r="WH6" s="386"/>
      <c r="WI6" s="386"/>
      <c r="WJ6" s="386"/>
      <c r="WK6" s="386"/>
      <c r="WL6" s="386"/>
      <c r="WM6" s="386"/>
      <c r="WN6" s="386"/>
      <c r="WO6" s="386"/>
      <c r="WP6" s="386"/>
      <c r="WQ6" s="386"/>
      <c r="WR6" s="386"/>
      <c r="WS6" s="386"/>
      <c r="WT6" s="386"/>
      <c r="WU6" s="386"/>
      <c r="WV6" s="386"/>
      <c r="WW6" s="386"/>
      <c r="WX6" s="386"/>
      <c r="WY6" s="386"/>
      <c r="WZ6" s="386"/>
      <c r="XA6" s="386"/>
      <c r="XB6" s="386"/>
      <c r="XC6" s="386"/>
      <c r="XD6" s="386"/>
      <c r="XE6" s="386"/>
      <c r="XF6" s="386"/>
      <c r="XG6" s="386"/>
      <c r="XH6" s="386"/>
      <c r="XI6" s="386"/>
      <c r="XJ6" s="386"/>
      <c r="XK6" s="386"/>
      <c r="XL6" s="386"/>
      <c r="XM6" s="386"/>
      <c r="XN6" s="386"/>
      <c r="XO6" s="386"/>
      <c r="XP6" s="386"/>
      <c r="XQ6" s="386"/>
      <c r="XR6" s="386"/>
      <c r="XS6" s="386"/>
      <c r="XT6" s="386"/>
      <c r="XU6" s="386"/>
      <c r="XV6" s="386"/>
      <c r="XW6" s="386"/>
      <c r="XX6" s="386"/>
      <c r="XY6" s="386"/>
      <c r="XZ6" s="386"/>
      <c r="YA6" s="386"/>
      <c r="YB6" s="386"/>
      <c r="YC6" s="386"/>
      <c r="YD6" s="386"/>
      <c r="YE6" s="386"/>
      <c r="YF6" s="386"/>
      <c r="YG6" s="386"/>
      <c r="YH6" s="386"/>
      <c r="YI6" s="386"/>
      <c r="YJ6" s="386"/>
      <c r="YK6" s="386"/>
      <c r="YL6" s="386"/>
      <c r="YM6" s="386"/>
      <c r="YN6" s="386"/>
      <c r="YO6" s="386"/>
      <c r="YP6" s="386"/>
      <c r="YQ6" s="386"/>
      <c r="YR6" s="386"/>
      <c r="YS6" s="386"/>
      <c r="YT6" s="386"/>
      <c r="YU6" s="386"/>
      <c r="YV6" s="386"/>
      <c r="YW6" s="386"/>
      <c r="YX6" s="386"/>
      <c r="YY6" s="386"/>
      <c r="YZ6" s="386"/>
      <c r="ZA6" s="386"/>
      <c r="ZB6" s="386"/>
      <c r="ZC6" s="386"/>
      <c r="ZD6" s="386"/>
      <c r="ZE6" s="386"/>
      <c r="ZF6" s="386"/>
      <c r="ZG6" s="386"/>
      <c r="ZH6" s="386"/>
      <c r="ZI6" s="386"/>
      <c r="ZJ6" s="386"/>
      <c r="ZK6" s="386"/>
      <c r="ZL6" s="386"/>
      <c r="ZM6" s="386"/>
      <c r="ZN6" s="386"/>
      <c r="ZO6" s="386"/>
      <c r="ZP6" s="386"/>
      <c r="ZQ6" s="386"/>
      <c r="ZR6" s="386"/>
      <c r="ZS6" s="386"/>
      <c r="ZT6" s="386"/>
      <c r="ZU6" s="386"/>
      <c r="ZV6" s="386"/>
      <c r="ZW6" s="386"/>
      <c r="ZX6" s="386"/>
      <c r="ZY6" s="386"/>
      <c r="ZZ6" s="386"/>
      <c r="AAA6" s="386"/>
      <c r="AAB6" s="386"/>
      <c r="AAC6" s="386"/>
      <c r="AAD6" s="386"/>
      <c r="AAE6" s="386"/>
      <c r="AAF6" s="386"/>
      <c r="AAG6" s="386"/>
      <c r="AAH6" s="386"/>
      <c r="AAI6" s="386"/>
      <c r="AAJ6" s="386"/>
      <c r="AAK6" s="386"/>
      <c r="AAL6" s="386"/>
      <c r="AAM6" s="386"/>
      <c r="AAN6" s="386"/>
      <c r="AAO6" s="386"/>
      <c r="AAP6" s="386"/>
      <c r="AAQ6" s="386"/>
      <c r="AAR6" s="386"/>
      <c r="AAS6" s="386"/>
      <c r="AAT6" s="386"/>
      <c r="AAU6" s="386"/>
      <c r="AAV6" s="386"/>
      <c r="AAW6" s="386"/>
      <c r="AAX6" s="386"/>
      <c r="AAY6" s="386"/>
      <c r="AAZ6" s="386"/>
      <c r="ABA6" s="386"/>
      <c r="ABB6" s="386"/>
      <c r="ABC6" s="386"/>
      <c r="ABD6" s="386"/>
      <c r="ABE6" s="386"/>
      <c r="ABF6" s="386"/>
      <c r="ABG6" s="386"/>
      <c r="ABH6" s="386"/>
      <c r="ABI6" s="386"/>
      <c r="ABJ6" s="386"/>
      <c r="ABK6" s="386"/>
      <c r="ABL6" s="386"/>
      <c r="ABM6" s="386"/>
      <c r="ABN6" s="386"/>
      <c r="ABO6" s="386"/>
      <c r="ABP6" s="386"/>
      <c r="ABQ6" s="386"/>
      <c r="ABR6" s="386"/>
      <c r="ABS6" s="386"/>
      <c r="ABT6" s="386"/>
      <c r="ABU6" s="386"/>
      <c r="ABV6" s="386"/>
      <c r="ABW6" s="386"/>
      <c r="ABX6" s="386"/>
      <c r="ABY6" s="386"/>
      <c r="ABZ6" s="386"/>
      <c r="ACA6" s="386"/>
      <c r="ACB6" s="386"/>
      <c r="ACC6" s="386"/>
      <c r="ACD6" s="386"/>
      <c r="ACE6" s="386"/>
      <c r="ACF6" s="386"/>
      <c r="ACG6" s="386"/>
      <c r="ACH6" s="386"/>
      <c r="ACI6" s="386"/>
      <c r="ACJ6" s="386"/>
      <c r="ACK6" s="386"/>
      <c r="ACL6" s="386"/>
      <c r="ACM6" s="386"/>
      <c r="ACN6" s="386"/>
      <c r="ACO6" s="386"/>
      <c r="ACP6" s="386"/>
      <c r="ACQ6" s="386"/>
      <c r="ACR6" s="386"/>
      <c r="ACS6" s="386"/>
      <c r="ACT6" s="386"/>
      <c r="ACU6" s="386"/>
      <c r="ACV6" s="386"/>
      <c r="ACW6" s="386"/>
      <c r="ACX6" s="386"/>
      <c r="ACY6" s="386"/>
      <c r="ACZ6" s="386"/>
      <c r="ADA6" s="386"/>
      <c r="ADB6" s="386"/>
      <c r="ADC6" s="386"/>
      <c r="ADD6" s="386"/>
      <c r="ADE6" s="386"/>
      <c r="ADF6" s="386"/>
      <c r="ADG6" s="386"/>
      <c r="ADH6" s="386"/>
      <c r="ADI6" s="386"/>
      <c r="ADJ6" s="386"/>
      <c r="ADK6" s="386"/>
      <c r="ADL6" s="386"/>
      <c r="ADM6" s="386"/>
      <c r="ADN6" s="386"/>
      <c r="ADO6" s="386"/>
      <c r="ADP6" s="386"/>
      <c r="ADQ6" s="386"/>
      <c r="ADR6" s="386"/>
      <c r="ADS6" s="386"/>
      <c r="ADT6" s="386"/>
      <c r="ADU6" s="386"/>
      <c r="ADV6" s="386"/>
      <c r="ADW6" s="386"/>
      <c r="ADX6" s="386"/>
      <c r="ADY6" s="386"/>
      <c r="ADZ6" s="386"/>
      <c r="AEA6" s="386"/>
      <c r="AEB6" s="386"/>
      <c r="AEC6" s="386"/>
      <c r="AED6" s="386"/>
      <c r="AEE6" s="386"/>
      <c r="AEF6" s="386"/>
      <c r="AEG6" s="386"/>
      <c r="AEH6" s="386"/>
      <c r="AEI6" s="386"/>
      <c r="AEJ6" s="386"/>
      <c r="AEK6" s="386"/>
      <c r="AEL6" s="386"/>
      <c r="AEM6" s="386"/>
      <c r="AEN6" s="386"/>
      <c r="AEO6" s="386"/>
      <c r="AEP6" s="386"/>
      <c r="AEQ6" s="386"/>
      <c r="AER6" s="386"/>
      <c r="AES6" s="386"/>
      <c r="AET6" s="386"/>
      <c r="AEU6" s="386"/>
      <c r="AEV6" s="386"/>
      <c r="AEW6" s="386"/>
      <c r="AEX6" s="386"/>
      <c r="AEY6" s="386"/>
      <c r="AEZ6" s="386"/>
      <c r="AFA6" s="386"/>
      <c r="AFB6" s="386"/>
      <c r="AFC6" s="386"/>
      <c r="AFD6" s="386"/>
      <c r="AFE6" s="386"/>
      <c r="AFF6" s="386"/>
      <c r="AFG6" s="386"/>
      <c r="AFH6" s="386"/>
      <c r="AFI6" s="386"/>
      <c r="AFJ6" s="386"/>
      <c r="AFK6" s="386"/>
      <c r="AFL6" s="386"/>
      <c r="AFM6" s="386"/>
      <c r="AFN6" s="386"/>
      <c r="AFO6" s="386"/>
      <c r="AFP6" s="386"/>
      <c r="AFQ6" s="386"/>
      <c r="AFR6" s="386"/>
      <c r="AFS6" s="386"/>
      <c r="AFT6" s="386"/>
      <c r="AFU6" s="386"/>
      <c r="AFV6" s="386"/>
      <c r="AFW6" s="386"/>
      <c r="AFX6" s="386"/>
      <c r="AFY6" s="386"/>
      <c r="AFZ6" s="386"/>
      <c r="AGA6" s="386"/>
      <c r="AGB6" s="386"/>
      <c r="AGC6" s="386"/>
      <c r="AGD6" s="386"/>
      <c r="AGE6" s="386"/>
      <c r="AGF6" s="386"/>
      <c r="AGG6" s="386"/>
      <c r="AGH6" s="386"/>
      <c r="AGI6" s="386"/>
      <c r="AGJ6" s="386"/>
      <c r="AGK6" s="386"/>
      <c r="AGL6" s="386"/>
      <c r="AGM6" s="386"/>
      <c r="AGN6" s="386"/>
      <c r="AGO6" s="386"/>
      <c r="AGP6" s="386"/>
      <c r="AGQ6" s="386"/>
      <c r="AGR6" s="386"/>
      <c r="AGS6" s="386"/>
      <c r="AGT6" s="386"/>
      <c r="AGU6" s="386"/>
      <c r="AGV6" s="386"/>
      <c r="AGW6" s="386"/>
      <c r="AGX6" s="386"/>
      <c r="AGY6" s="386"/>
      <c r="AGZ6" s="386"/>
      <c r="AHA6" s="386"/>
      <c r="AHB6" s="386"/>
      <c r="AHC6" s="386"/>
      <c r="AHD6" s="386"/>
      <c r="AHE6" s="386"/>
      <c r="AHF6" s="386"/>
      <c r="AHG6" s="386"/>
      <c r="AHH6" s="386"/>
      <c r="AHI6" s="386"/>
      <c r="AHJ6" s="386"/>
      <c r="AHK6" s="386"/>
      <c r="AHL6" s="386"/>
      <c r="AHM6" s="386"/>
      <c r="AHN6" s="386"/>
      <c r="AHO6" s="386"/>
      <c r="AHP6" s="386"/>
      <c r="AHQ6" s="386"/>
      <c r="AHR6" s="386"/>
      <c r="AHS6" s="386"/>
      <c r="AHT6" s="386"/>
      <c r="AHU6" s="386"/>
      <c r="AHV6" s="386"/>
      <c r="AHW6" s="386"/>
      <c r="AHX6" s="386"/>
      <c r="AHY6" s="386"/>
      <c r="AHZ6" s="386"/>
      <c r="AIA6" s="386"/>
      <c r="AIB6" s="386"/>
      <c r="AIC6" s="386"/>
      <c r="AID6" s="386"/>
      <c r="AIE6" s="386"/>
      <c r="AIF6" s="386"/>
      <c r="AIG6" s="386"/>
      <c r="AIH6" s="386"/>
      <c r="AII6" s="386"/>
      <c r="AIJ6" s="386"/>
      <c r="AIK6" s="386"/>
      <c r="AIL6" s="386"/>
      <c r="AIM6" s="386"/>
      <c r="AIN6" s="386"/>
      <c r="AIO6" s="386"/>
      <c r="AIP6" s="386"/>
      <c r="AIQ6" s="386"/>
      <c r="AIR6" s="386"/>
      <c r="AIS6" s="386"/>
      <c r="AIT6" s="386"/>
      <c r="AIU6" s="386"/>
      <c r="AIV6" s="386"/>
      <c r="AIW6" s="386"/>
      <c r="AIX6" s="386"/>
      <c r="AIY6" s="386"/>
      <c r="AIZ6" s="386"/>
      <c r="AJA6" s="386"/>
      <c r="AJB6" s="386"/>
      <c r="AJC6" s="386"/>
      <c r="AJD6" s="386"/>
      <c r="AJE6" s="386"/>
      <c r="AJF6" s="386"/>
      <c r="AJG6" s="386"/>
      <c r="AJH6" s="386"/>
      <c r="AJI6" s="386"/>
      <c r="AJJ6" s="386"/>
      <c r="AJK6" s="386"/>
      <c r="AJL6" s="386"/>
      <c r="AJM6" s="386"/>
      <c r="AJN6" s="386"/>
      <c r="AJO6" s="386"/>
      <c r="AJP6" s="386"/>
      <c r="AJQ6" s="386"/>
      <c r="AJR6" s="386"/>
      <c r="AJS6" s="386"/>
      <c r="AJT6" s="386"/>
      <c r="AJU6" s="386"/>
      <c r="AJV6" s="386"/>
      <c r="AJW6" s="386"/>
      <c r="AJX6" s="386"/>
      <c r="AJY6" s="386"/>
      <c r="AJZ6" s="386"/>
      <c r="AKA6" s="386"/>
      <c r="AKB6" s="386"/>
      <c r="AKC6" s="386"/>
      <c r="AKD6" s="386"/>
      <c r="AKE6" s="386"/>
      <c r="AKF6" s="386"/>
      <c r="AKG6" s="386"/>
      <c r="AKH6" s="386"/>
      <c r="AKI6" s="386"/>
      <c r="AKJ6" s="386"/>
      <c r="AKK6" s="386"/>
      <c r="AKL6" s="386"/>
      <c r="AKM6" s="386"/>
      <c r="AKN6" s="386"/>
      <c r="AKO6" s="386"/>
      <c r="AKP6" s="386"/>
      <c r="AKQ6" s="386"/>
      <c r="AKR6" s="386"/>
      <c r="AKS6" s="386"/>
      <c r="AKT6" s="386"/>
      <c r="AKU6" s="386"/>
      <c r="AKV6" s="386"/>
      <c r="AKW6" s="386"/>
      <c r="AKX6" s="386"/>
      <c r="AKY6" s="386"/>
      <c r="AKZ6" s="386"/>
      <c r="ALA6" s="386"/>
      <c r="ALB6" s="386"/>
      <c r="ALC6" s="386"/>
      <c r="ALD6" s="386"/>
      <c r="ALE6" s="386"/>
      <c r="ALF6" s="386"/>
      <c r="ALG6" s="386"/>
      <c r="ALH6" s="386"/>
      <c r="ALI6" s="386"/>
      <c r="ALJ6" s="386"/>
      <c r="ALK6" s="386"/>
      <c r="ALL6" s="386"/>
      <c r="ALM6" s="386"/>
      <c r="ALN6" s="386"/>
      <c r="ALO6" s="386"/>
      <c r="ALP6" s="386"/>
      <c r="ALQ6" s="386"/>
      <c r="ALR6" s="386"/>
      <c r="ALS6" s="386"/>
      <c r="ALT6" s="386"/>
      <c r="ALU6" s="386"/>
      <c r="ALV6" s="386"/>
      <c r="ALW6" s="386"/>
      <c r="ALX6" s="386"/>
      <c r="ALY6" s="386"/>
      <c r="ALZ6" s="386"/>
      <c r="AMA6" s="386"/>
      <c r="AMB6" s="386"/>
      <c r="AMC6" s="386"/>
      <c r="AMD6" s="386"/>
      <c r="AME6" s="386"/>
      <c r="AMF6" s="386"/>
      <c r="AMG6" s="386"/>
      <c r="AMH6" s="386"/>
      <c r="AMI6" s="386"/>
      <c r="AMJ6" s="386"/>
      <c r="AMK6" s="386"/>
      <c r="AML6" s="386"/>
      <c r="AMM6" s="386"/>
      <c r="AMN6" s="386"/>
      <c r="AMO6" s="386"/>
      <c r="AMP6" s="386"/>
      <c r="AMQ6" s="386"/>
      <c r="AMR6" s="386"/>
      <c r="AMS6" s="386"/>
      <c r="AMT6" s="386"/>
      <c r="AMU6" s="386"/>
      <c r="AMV6" s="386"/>
      <c r="AMW6" s="386"/>
      <c r="AMX6" s="386"/>
      <c r="AMY6" s="386"/>
      <c r="AMZ6" s="386"/>
      <c r="ANA6" s="386"/>
      <c r="ANB6" s="386"/>
      <c r="ANC6" s="386"/>
      <c r="AND6" s="386"/>
      <c r="ANE6" s="386"/>
      <c r="ANF6" s="386"/>
      <c r="ANG6" s="386"/>
      <c r="ANH6" s="386"/>
      <c r="ANI6" s="386"/>
      <c r="ANJ6" s="386"/>
      <c r="ANK6" s="386"/>
      <c r="ANL6" s="386"/>
      <c r="ANM6" s="386"/>
      <c r="ANN6" s="386"/>
      <c r="ANO6" s="386"/>
      <c r="ANP6" s="386"/>
      <c r="ANQ6" s="386"/>
      <c r="ANR6" s="386"/>
      <c r="ANS6" s="386"/>
      <c r="ANT6" s="386"/>
      <c r="ANU6" s="386"/>
      <c r="ANV6" s="386"/>
      <c r="ANW6" s="386"/>
      <c r="ANX6" s="386"/>
      <c r="ANY6" s="386"/>
      <c r="ANZ6" s="386"/>
      <c r="AOA6" s="386"/>
      <c r="AOB6" s="386"/>
      <c r="AOC6" s="386"/>
      <c r="AOD6" s="386"/>
      <c r="AOE6" s="386"/>
      <c r="AOF6" s="386"/>
      <c r="AOG6" s="386"/>
      <c r="AOH6" s="386"/>
      <c r="AOI6" s="386"/>
      <c r="AOJ6" s="386"/>
      <c r="AOK6" s="386"/>
      <c r="AOL6" s="386"/>
      <c r="AOM6" s="386"/>
      <c r="AON6" s="386"/>
      <c r="AOO6" s="386"/>
      <c r="AOP6" s="386"/>
      <c r="AOQ6" s="386"/>
      <c r="AOR6" s="386"/>
      <c r="AOS6" s="386"/>
      <c r="AOT6" s="386"/>
      <c r="AOU6" s="386"/>
      <c r="AOV6" s="386"/>
      <c r="AOW6" s="386"/>
      <c r="AOX6" s="386"/>
      <c r="AOY6" s="386"/>
      <c r="AOZ6" s="386"/>
      <c r="APA6" s="386"/>
      <c r="APB6" s="386"/>
      <c r="APC6" s="386"/>
      <c r="APD6" s="386"/>
      <c r="APE6" s="386"/>
      <c r="APF6" s="386"/>
      <c r="APG6" s="386"/>
      <c r="APH6" s="386"/>
      <c r="API6" s="386"/>
      <c r="APJ6" s="386"/>
      <c r="APK6" s="386"/>
      <c r="APL6" s="386"/>
      <c r="APM6" s="386"/>
      <c r="APN6" s="386"/>
      <c r="APO6" s="386"/>
      <c r="APP6" s="386"/>
      <c r="APQ6" s="386"/>
      <c r="APR6" s="386"/>
      <c r="APS6" s="386"/>
      <c r="APT6" s="386"/>
      <c r="APU6" s="386"/>
      <c r="APV6" s="386"/>
      <c r="APW6" s="386"/>
      <c r="APX6" s="386"/>
      <c r="APY6" s="386"/>
      <c r="APZ6" s="386"/>
      <c r="AQA6" s="386"/>
      <c r="AQB6" s="386"/>
      <c r="AQC6" s="386"/>
      <c r="AQD6" s="386"/>
      <c r="AQE6" s="386"/>
      <c r="AQF6" s="386"/>
      <c r="AQG6" s="386"/>
      <c r="AQH6" s="386"/>
      <c r="AQI6" s="386"/>
      <c r="AQJ6" s="386"/>
      <c r="AQK6" s="386"/>
      <c r="AQL6" s="386"/>
      <c r="AQM6" s="386"/>
      <c r="AQN6" s="386"/>
      <c r="AQO6" s="386"/>
      <c r="AQP6" s="386"/>
      <c r="AQQ6" s="386"/>
      <c r="AQR6" s="386"/>
      <c r="AQS6" s="386"/>
      <c r="AQT6" s="386"/>
      <c r="AQU6" s="386"/>
      <c r="AQV6" s="386"/>
      <c r="AQW6" s="386"/>
      <c r="AQX6" s="386"/>
      <c r="AQY6" s="386"/>
      <c r="AQZ6" s="386"/>
      <c r="ARA6" s="386"/>
      <c r="ARB6" s="386"/>
      <c r="ARC6" s="386"/>
      <c r="ARD6" s="386"/>
      <c r="ARE6" s="386"/>
      <c r="ARF6" s="386"/>
      <c r="ARG6" s="386"/>
      <c r="ARH6" s="386"/>
      <c r="ARI6" s="386"/>
      <c r="ARJ6" s="386"/>
      <c r="ARK6" s="386"/>
      <c r="ARL6" s="386"/>
      <c r="ARM6" s="386"/>
      <c r="ARN6" s="386"/>
      <c r="ARO6" s="386"/>
      <c r="ARP6" s="386"/>
      <c r="ARQ6" s="386"/>
      <c r="ARR6" s="386"/>
      <c r="ARS6" s="386"/>
      <c r="ART6" s="386"/>
      <c r="ARU6" s="386"/>
      <c r="ARV6" s="386"/>
      <c r="ARW6" s="386"/>
      <c r="ARX6" s="386"/>
      <c r="ARY6" s="386"/>
      <c r="ARZ6" s="386"/>
      <c r="ASA6" s="386"/>
      <c r="ASB6" s="386"/>
      <c r="ASC6" s="386"/>
      <c r="ASD6" s="386"/>
      <c r="ASE6" s="386"/>
      <c r="ASF6" s="386"/>
      <c r="ASG6" s="386"/>
      <c r="ASH6" s="386"/>
      <c r="ASI6" s="386"/>
      <c r="ASJ6" s="386"/>
      <c r="ASK6" s="386"/>
      <c r="ASL6" s="386"/>
      <c r="ASM6" s="386"/>
      <c r="ASN6" s="386"/>
      <c r="ASO6" s="386"/>
      <c r="ASP6" s="386"/>
      <c r="ASQ6" s="386"/>
      <c r="ASR6" s="386"/>
      <c r="ASS6" s="386"/>
      <c r="AST6" s="386"/>
      <c r="ASU6" s="386"/>
      <c r="ASV6" s="386"/>
      <c r="ASW6" s="386"/>
      <c r="ASX6" s="386"/>
      <c r="ASY6" s="386"/>
      <c r="ASZ6" s="386"/>
      <c r="ATA6" s="386"/>
      <c r="ATB6" s="386"/>
      <c r="ATC6" s="386"/>
      <c r="ATD6" s="386"/>
      <c r="ATE6" s="386"/>
      <c r="ATF6" s="386"/>
      <c r="ATG6" s="386"/>
      <c r="ATH6" s="386"/>
      <c r="ATI6" s="386"/>
      <c r="ATJ6" s="386"/>
      <c r="ATK6" s="386"/>
      <c r="ATL6" s="386"/>
      <c r="ATM6" s="386"/>
      <c r="ATN6" s="386"/>
      <c r="ATO6" s="386"/>
      <c r="ATP6" s="386"/>
      <c r="ATQ6" s="386"/>
      <c r="ATR6" s="386"/>
      <c r="ATS6" s="386"/>
      <c r="ATT6" s="386"/>
      <c r="ATU6" s="386"/>
      <c r="ATV6" s="386"/>
      <c r="ATW6" s="386"/>
      <c r="ATX6" s="386"/>
      <c r="ATY6" s="386"/>
      <c r="ATZ6" s="386"/>
      <c r="AUA6" s="386"/>
      <c r="AUB6" s="386"/>
      <c r="AUC6" s="386"/>
      <c r="AUD6" s="386"/>
      <c r="AUE6" s="386"/>
      <c r="AUF6" s="386"/>
      <c r="AUG6" s="386"/>
      <c r="AUH6" s="386"/>
      <c r="AUI6" s="386"/>
      <c r="AUJ6" s="386"/>
      <c r="AUK6" s="386"/>
      <c r="AUL6" s="386"/>
      <c r="AUM6" s="386"/>
      <c r="AUN6" s="386"/>
      <c r="AUO6" s="386"/>
      <c r="AUP6" s="386"/>
      <c r="AUQ6" s="386"/>
      <c r="AUR6" s="386"/>
      <c r="AUS6" s="386"/>
      <c r="AUT6" s="386"/>
      <c r="AUU6" s="386"/>
      <c r="AUV6" s="386"/>
      <c r="AUW6" s="386"/>
      <c r="AUX6" s="386"/>
      <c r="AUY6" s="386"/>
      <c r="AUZ6" s="386"/>
      <c r="AVA6" s="386"/>
      <c r="AVB6" s="386"/>
      <c r="AVC6" s="386"/>
      <c r="AVD6" s="386"/>
      <c r="AVE6" s="386"/>
      <c r="AVF6" s="386"/>
      <c r="AVG6" s="386"/>
      <c r="AVH6" s="386"/>
      <c r="AVI6" s="386"/>
      <c r="AVJ6" s="386"/>
      <c r="AVK6" s="386"/>
      <c r="AVL6" s="386"/>
      <c r="AVM6" s="386"/>
      <c r="AVN6" s="386"/>
      <c r="AVO6" s="386"/>
      <c r="AVP6" s="386"/>
      <c r="AVQ6" s="386"/>
      <c r="AVR6" s="386"/>
      <c r="AVS6" s="386"/>
      <c r="AVT6" s="386"/>
      <c r="AVU6" s="386"/>
      <c r="AVV6" s="386"/>
      <c r="AVW6" s="386"/>
      <c r="AVX6" s="386"/>
      <c r="AVY6" s="386"/>
      <c r="AVZ6" s="386"/>
      <c r="AWA6" s="386"/>
      <c r="AWB6" s="386"/>
      <c r="AWC6" s="386"/>
      <c r="AWD6" s="386"/>
      <c r="AWE6" s="386"/>
      <c r="AWF6" s="386"/>
      <c r="AWG6" s="386"/>
      <c r="AWH6" s="386"/>
      <c r="AWI6" s="386"/>
      <c r="AWJ6" s="386"/>
      <c r="AWK6" s="386"/>
      <c r="AWL6" s="386"/>
      <c r="AWM6" s="386"/>
      <c r="AWN6" s="386"/>
      <c r="AWO6" s="386"/>
      <c r="AWP6" s="386"/>
      <c r="AWQ6" s="386"/>
      <c r="AWR6" s="386"/>
      <c r="AWS6" s="386"/>
      <c r="AWT6" s="386"/>
      <c r="AWU6" s="386"/>
      <c r="AWV6" s="386"/>
      <c r="AWW6" s="386"/>
      <c r="AWX6" s="386"/>
      <c r="AWY6" s="386"/>
      <c r="AWZ6" s="386"/>
      <c r="AXA6" s="386"/>
      <c r="AXB6" s="386"/>
      <c r="AXC6" s="386"/>
      <c r="AXD6" s="386"/>
      <c r="AXE6" s="386"/>
      <c r="AXF6" s="386"/>
      <c r="AXG6" s="386"/>
      <c r="AXH6" s="386"/>
      <c r="AXI6" s="386"/>
      <c r="AXJ6" s="386"/>
      <c r="AXK6" s="386"/>
      <c r="AXL6" s="386"/>
      <c r="AXM6" s="386"/>
      <c r="AXN6" s="386"/>
      <c r="AXO6" s="386"/>
      <c r="AXP6" s="386"/>
      <c r="AXQ6" s="386"/>
      <c r="AXR6" s="386"/>
      <c r="AXS6" s="386"/>
      <c r="AXT6" s="386"/>
      <c r="AXU6" s="386"/>
      <c r="AXV6" s="386"/>
      <c r="AXW6" s="386"/>
      <c r="AXX6" s="386"/>
      <c r="AXY6" s="386"/>
      <c r="AXZ6" s="386"/>
      <c r="AYA6" s="386"/>
      <c r="AYB6" s="386"/>
      <c r="AYC6" s="386"/>
      <c r="AYD6" s="386"/>
      <c r="AYE6" s="386"/>
      <c r="AYF6" s="386"/>
      <c r="AYG6" s="386"/>
      <c r="AYH6" s="386"/>
      <c r="AYI6" s="386"/>
      <c r="AYJ6" s="386"/>
      <c r="AYK6" s="386"/>
      <c r="AYL6" s="386"/>
      <c r="AYM6" s="386"/>
      <c r="AYN6" s="386"/>
      <c r="AYO6" s="386"/>
      <c r="AYP6" s="386"/>
      <c r="AYQ6" s="386"/>
      <c r="AYR6" s="386"/>
      <c r="AYS6" s="386"/>
      <c r="AYT6" s="386"/>
      <c r="AYU6" s="386"/>
      <c r="AYV6" s="386"/>
      <c r="AYW6" s="386"/>
      <c r="AYX6" s="386"/>
      <c r="AYY6" s="386"/>
      <c r="AYZ6" s="386"/>
      <c r="AZA6" s="386"/>
      <c r="AZB6" s="386"/>
      <c r="AZC6" s="386"/>
      <c r="AZD6" s="386"/>
      <c r="AZE6" s="386"/>
      <c r="AZF6" s="386"/>
      <c r="AZG6" s="386"/>
      <c r="AZH6" s="386"/>
      <c r="AZI6" s="386"/>
      <c r="AZJ6" s="386"/>
      <c r="AZK6" s="386"/>
      <c r="AZL6" s="386"/>
      <c r="AZM6" s="386"/>
      <c r="AZN6" s="386"/>
      <c r="AZO6" s="386"/>
      <c r="AZP6" s="386"/>
      <c r="AZQ6" s="386"/>
      <c r="AZR6" s="386"/>
      <c r="AZS6" s="386"/>
      <c r="AZT6" s="386"/>
      <c r="AZU6" s="386"/>
      <c r="AZV6" s="386"/>
      <c r="AZW6" s="386"/>
      <c r="AZX6" s="386"/>
      <c r="AZY6" s="386"/>
      <c r="AZZ6" s="386"/>
      <c r="BAA6" s="386"/>
      <c r="BAB6" s="386"/>
      <c r="BAC6" s="386"/>
      <c r="BAD6" s="386"/>
      <c r="BAE6" s="386"/>
      <c r="BAF6" s="386"/>
      <c r="BAG6" s="386"/>
      <c r="BAH6" s="386"/>
      <c r="BAI6" s="386"/>
      <c r="BAJ6" s="386"/>
      <c r="BAK6" s="386"/>
      <c r="BAL6" s="386"/>
      <c r="BAM6" s="386"/>
      <c r="BAN6" s="386"/>
      <c r="BAO6" s="386"/>
      <c r="BAP6" s="386"/>
      <c r="BAQ6" s="386"/>
      <c r="BAR6" s="386"/>
      <c r="BAS6" s="386"/>
      <c r="BAT6" s="386"/>
      <c r="BAU6" s="386"/>
      <c r="BAV6" s="386"/>
      <c r="BAW6" s="386"/>
      <c r="BAX6" s="386"/>
      <c r="BAY6" s="386"/>
      <c r="BAZ6" s="386"/>
      <c r="BBA6" s="386"/>
      <c r="BBB6" s="386"/>
      <c r="BBC6" s="386"/>
      <c r="BBD6" s="386"/>
      <c r="BBE6" s="386"/>
      <c r="BBF6" s="386"/>
      <c r="BBG6" s="386"/>
      <c r="BBH6" s="386"/>
      <c r="BBI6" s="386"/>
      <c r="BBJ6" s="386"/>
      <c r="BBK6" s="386"/>
      <c r="BBL6" s="386"/>
      <c r="BBM6" s="386"/>
      <c r="BBN6" s="386"/>
      <c r="BBO6" s="386"/>
      <c r="BBP6" s="386"/>
      <c r="BBQ6" s="386"/>
      <c r="BBR6" s="386"/>
      <c r="BBS6" s="386"/>
      <c r="BBT6" s="386"/>
      <c r="BBU6" s="386"/>
      <c r="BBV6" s="386"/>
      <c r="BBW6" s="386"/>
      <c r="BBX6" s="386"/>
      <c r="BBY6" s="386"/>
      <c r="BBZ6" s="386"/>
      <c r="BCA6" s="386"/>
      <c r="BCB6" s="386"/>
      <c r="BCC6" s="386"/>
      <c r="BCD6" s="386"/>
      <c r="BCE6" s="386"/>
      <c r="BCF6" s="386"/>
      <c r="BCG6" s="386"/>
      <c r="BCH6" s="386"/>
      <c r="BCI6" s="386"/>
      <c r="BCJ6" s="386"/>
      <c r="BCK6" s="386"/>
      <c r="BCL6" s="386"/>
      <c r="BCM6" s="386"/>
      <c r="BCN6" s="386"/>
      <c r="BCO6" s="386"/>
      <c r="BCP6" s="386"/>
      <c r="BCQ6" s="386"/>
      <c r="BCR6" s="386"/>
      <c r="BCS6" s="386"/>
      <c r="BCT6" s="386"/>
      <c r="BCU6" s="386"/>
      <c r="BCV6" s="386"/>
      <c r="BCW6" s="386"/>
      <c r="BCX6" s="386"/>
      <c r="BCY6" s="386"/>
      <c r="BCZ6" s="386"/>
      <c r="BDA6" s="386"/>
      <c r="BDB6" s="386"/>
      <c r="BDC6" s="386"/>
      <c r="BDD6" s="386"/>
      <c r="BDE6" s="386"/>
      <c r="BDF6" s="386"/>
      <c r="BDG6" s="386"/>
      <c r="BDH6" s="386"/>
      <c r="BDI6" s="386"/>
      <c r="BDJ6" s="386"/>
      <c r="BDK6" s="386"/>
      <c r="BDL6" s="386"/>
      <c r="BDM6" s="386"/>
      <c r="BDN6" s="386"/>
      <c r="BDO6" s="386"/>
      <c r="BDP6" s="386"/>
      <c r="BDQ6" s="386"/>
      <c r="BDR6" s="386"/>
      <c r="BDS6" s="386"/>
      <c r="BDT6" s="386"/>
      <c r="BDU6" s="386"/>
      <c r="BDV6" s="386"/>
      <c r="BDW6" s="386"/>
      <c r="BDX6" s="386"/>
      <c r="BDY6" s="386"/>
      <c r="BDZ6" s="386"/>
      <c r="BEA6" s="386"/>
      <c r="BEB6" s="386"/>
      <c r="BEC6" s="386"/>
      <c r="BED6" s="386"/>
      <c r="BEE6" s="386"/>
      <c r="BEF6" s="386"/>
      <c r="BEG6" s="386"/>
      <c r="BEH6" s="386"/>
      <c r="BEI6" s="386"/>
      <c r="BEJ6" s="386"/>
      <c r="BEK6" s="386"/>
      <c r="BEL6" s="386"/>
      <c r="BEM6" s="386"/>
      <c r="BEN6" s="386"/>
      <c r="BEO6" s="386"/>
      <c r="BEP6" s="386"/>
      <c r="BEQ6" s="386"/>
      <c r="BER6" s="386"/>
      <c r="BES6" s="386"/>
      <c r="BET6" s="386"/>
      <c r="BEU6" s="386"/>
      <c r="BEV6" s="386"/>
      <c r="BEW6" s="386"/>
      <c r="BEX6" s="386"/>
      <c r="BEY6" s="386"/>
      <c r="BEZ6" s="386"/>
      <c r="BFA6" s="386"/>
      <c r="BFB6" s="386"/>
      <c r="BFC6" s="386"/>
      <c r="BFD6" s="386"/>
      <c r="BFE6" s="386"/>
      <c r="BFF6" s="386"/>
      <c r="BFG6" s="386"/>
      <c r="BFH6" s="386"/>
      <c r="BFI6" s="386"/>
      <c r="BFJ6" s="386"/>
      <c r="BFK6" s="386"/>
      <c r="BFL6" s="386"/>
      <c r="BFM6" s="386"/>
      <c r="BFN6" s="386"/>
      <c r="BFO6" s="386"/>
      <c r="BFP6" s="386"/>
      <c r="BFQ6" s="386"/>
      <c r="BFR6" s="386"/>
      <c r="BFS6" s="386"/>
      <c r="BFT6" s="386"/>
      <c r="BFU6" s="386"/>
      <c r="BFV6" s="386"/>
      <c r="BFW6" s="386"/>
      <c r="BFX6" s="386"/>
      <c r="BFY6" s="386"/>
      <c r="BFZ6" s="386"/>
      <c r="BGA6" s="386"/>
      <c r="BGB6" s="386"/>
      <c r="BGC6" s="386"/>
      <c r="BGD6" s="386"/>
      <c r="BGE6" s="386"/>
      <c r="BGF6" s="386"/>
      <c r="BGG6" s="386"/>
      <c r="BGH6" s="386"/>
      <c r="BGI6" s="386"/>
      <c r="BGJ6" s="386"/>
      <c r="BGK6" s="386"/>
      <c r="BGL6" s="386"/>
      <c r="BGM6" s="386"/>
      <c r="BGN6" s="386"/>
      <c r="BGO6" s="386"/>
      <c r="BGP6" s="386"/>
      <c r="BGQ6" s="386"/>
      <c r="BGR6" s="386"/>
      <c r="BGS6" s="386"/>
      <c r="BGT6" s="386"/>
      <c r="BGU6" s="386"/>
      <c r="BGV6" s="386"/>
      <c r="BGW6" s="386"/>
      <c r="BGX6" s="386"/>
      <c r="BGY6" s="386"/>
      <c r="BGZ6" s="386"/>
      <c r="BHA6" s="386"/>
      <c r="BHB6" s="386"/>
      <c r="BHC6" s="386"/>
      <c r="BHD6" s="386"/>
      <c r="BHE6" s="386"/>
      <c r="BHF6" s="386"/>
      <c r="BHG6" s="386"/>
      <c r="BHH6" s="386"/>
      <c r="BHI6" s="386"/>
      <c r="BHJ6" s="386"/>
      <c r="BHK6" s="386"/>
      <c r="BHL6" s="386"/>
      <c r="BHM6" s="386"/>
      <c r="BHN6" s="386"/>
      <c r="BHO6" s="386"/>
      <c r="BHP6" s="386"/>
      <c r="BHQ6" s="386"/>
      <c r="BHR6" s="386"/>
      <c r="BHS6" s="386"/>
      <c r="BHT6" s="386"/>
      <c r="BHU6" s="386"/>
      <c r="BHV6" s="386"/>
      <c r="BHW6" s="386"/>
      <c r="BHX6" s="386"/>
      <c r="BHY6" s="386"/>
      <c r="BHZ6" s="386"/>
      <c r="BIA6" s="386"/>
      <c r="BIB6" s="386"/>
      <c r="BIC6" s="386"/>
      <c r="BID6" s="386"/>
      <c r="BIE6" s="386"/>
      <c r="BIF6" s="386"/>
      <c r="BIG6" s="386"/>
      <c r="BIH6" s="386"/>
      <c r="BII6" s="386"/>
      <c r="BIJ6" s="386"/>
      <c r="BIK6" s="386"/>
      <c r="BIL6" s="386"/>
      <c r="BIM6" s="386"/>
      <c r="BIN6" s="386"/>
      <c r="BIO6" s="386"/>
      <c r="BIP6" s="386"/>
      <c r="BIQ6" s="386"/>
      <c r="BIR6" s="386"/>
      <c r="BIS6" s="386"/>
      <c r="BIT6" s="386"/>
      <c r="BIU6" s="386"/>
      <c r="BIV6" s="386"/>
      <c r="BIW6" s="386"/>
      <c r="BIX6" s="386"/>
      <c r="BIY6" s="386"/>
      <c r="BIZ6" s="386"/>
      <c r="BJA6" s="386"/>
      <c r="BJB6" s="386"/>
      <c r="BJC6" s="386"/>
      <c r="BJD6" s="386"/>
      <c r="BJE6" s="386"/>
      <c r="BJF6" s="386"/>
      <c r="BJG6" s="386"/>
      <c r="BJH6" s="386"/>
      <c r="BJI6" s="386"/>
      <c r="BJJ6" s="386"/>
      <c r="BJK6" s="386"/>
      <c r="BJL6" s="386"/>
      <c r="BJM6" s="386"/>
      <c r="BJN6" s="386"/>
      <c r="BJO6" s="386"/>
      <c r="BJP6" s="386"/>
      <c r="BJQ6" s="386"/>
      <c r="BJR6" s="386"/>
      <c r="BJS6" s="386"/>
      <c r="BJT6" s="386"/>
      <c r="BJU6" s="386"/>
      <c r="BJV6" s="386"/>
      <c r="BJW6" s="386"/>
      <c r="BJX6" s="386"/>
      <c r="BJY6" s="386"/>
      <c r="BJZ6" s="386"/>
      <c r="BKA6" s="386"/>
      <c r="BKB6" s="386"/>
      <c r="BKC6" s="386"/>
      <c r="BKD6" s="386"/>
      <c r="BKE6" s="386"/>
      <c r="BKF6" s="386"/>
      <c r="BKG6" s="386"/>
      <c r="BKH6" s="386"/>
      <c r="BKI6" s="386"/>
      <c r="BKJ6" s="386"/>
      <c r="BKK6" s="386"/>
      <c r="BKL6" s="386"/>
      <c r="BKM6" s="386"/>
      <c r="BKN6" s="386"/>
      <c r="BKO6" s="386"/>
      <c r="BKP6" s="386"/>
      <c r="BKQ6" s="386"/>
      <c r="BKR6" s="386"/>
      <c r="BKS6" s="386"/>
      <c r="BKT6" s="386"/>
      <c r="BKU6" s="386"/>
      <c r="BKV6" s="386"/>
      <c r="BKW6" s="386"/>
      <c r="BKX6" s="386"/>
      <c r="BKY6" s="386"/>
      <c r="BKZ6" s="386"/>
      <c r="BLA6" s="386"/>
      <c r="BLB6" s="386"/>
      <c r="BLC6" s="386"/>
      <c r="BLD6" s="386"/>
      <c r="BLE6" s="386"/>
      <c r="BLF6" s="386"/>
      <c r="BLG6" s="386"/>
      <c r="BLH6" s="386"/>
      <c r="BLI6" s="386"/>
      <c r="BLJ6" s="386"/>
      <c r="BLK6" s="386"/>
      <c r="BLL6" s="386"/>
      <c r="BLM6" s="386"/>
      <c r="BLN6" s="386"/>
      <c r="BLO6" s="386"/>
      <c r="BLP6" s="386"/>
      <c r="BLQ6" s="386"/>
      <c r="BLR6" s="386"/>
      <c r="BLS6" s="386"/>
      <c r="BLT6" s="386"/>
      <c r="BLU6" s="386"/>
      <c r="BLV6" s="386"/>
      <c r="BLW6" s="386"/>
      <c r="BLX6" s="386"/>
      <c r="BLY6" s="386"/>
      <c r="BLZ6" s="386"/>
      <c r="BMA6" s="386"/>
      <c r="BMB6" s="386"/>
      <c r="BMC6" s="386"/>
      <c r="BMD6" s="386"/>
      <c r="BME6" s="386"/>
      <c r="BMF6" s="386"/>
      <c r="BMG6" s="386"/>
      <c r="BMH6" s="386"/>
      <c r="BMI6" s="386"/>
      <c r="BMJ6" s="386"/>
      <c r="BMK6" s="386"/>
      <c r="BML6" s="386"/>
      <c r="BMM6" s="386"/>
      <c r="BMN6" s="386"/>
      <c r="BMO6" s="386"/>
      <c r="BMP6" s="386"/>
      <c r="BMQ6" s="386"/>
      <c r="BMR6" s="386"/>
      <c r="BMS6" s="386"/>
      <c r="BMT6" s="386"/>
      <c r="BMU6" s="386"/>
      <c r="BMV6" s="386"/>
      <c r="BMW6" s="386"/>
      <c r="BMX6" s="386"/>
      <c r="BMY6" s="386"/>
      <c r="BMZ6" s="386"/>
      <c r="BNA6" s="386"/>
      <c r="BNB6" s="386"/>
      <c r="BNC6" s="386"/>
      <c r="BND6" s="386"/>
      <c r="BNE6" s="386"/>
      <c r="BNF6" s="386"/>
      <c r="BNG6" s="386"/>
      <c r="BNH6" s="386"/>
      <c r="BNI6" s="386"/>
      <c r="BNJ6" s="386"/>
      <c r="BNK6" s="386"/>
      <c r="BNL6" s="386"/>
      <c r="BNM6" s="386"/>
      <c r="BNN6" s="386"/>
      <c r="BNO6" s="386"/>
      <c r="BNP6" s="386"/>
      <c r="BNQ6" s="386"/>
      <c r="BNR6" s="386"/>
      <c r="BNS6" s="386"/>
      <c r="BNT6" s="386"/>
      <c r="BNU6" s="386"/>
      <c r="BNV6" s="386"/>
      <c r="BNW6" s="386"/>
      <c r="BNX6" s="386"/>
      <c r="BNY6" s="386"/>
      <c r="BNZ6" s="386"/>
      <c r="BOA6" s="386"/>
      <c r="BOB6" s="386"/>
      <c r="BOC6" s="386"/>
      <c r="BOD6" s="386"/>
      <c r="BOE6" s="386"/>
      <c r="BOF6" s="386"/>
      <c r="BOG6" s="386"/>
      <c r="BOH6" s="386"/>
      <c r="BOI6" s="386"/>
      <c r="BOJ6" s="386"/>
      <c r="BOK6" s="386"/>
      <c r="BOL6" s="386"/>
      <c r="BOM6" s="386"/>
      <c r="BON6" s="386"/>
      <c r="BOO6" s="386"/>
      <c r="BOP6" s="386"/>
      <c r="BOQ6" s="386"/>
      <c r="BOR6" s="386"/>
      <c r="BOS6" s="386"/>
      <c r="BOT6" s="386"/>
      <c r="BOU6" s="386"/>
      <c r="BOV6" s="386"/>
      <c r="BOW6" s="386"/>
      <c r="BOX6" s="386"/>
      <c r="BOY6" s="386"/>
      <c r="BOZ6" s="386"/>
      <c r="BPA6" s="386"/>
      <c r="BPB6" s="386"/>
      <c r="BPC6" s="386"/>
      <c r="BPD6" s="386"/>
      <c r="BPE6" s="386"/>
      <c r="BPF6" s="386"/>
      <c r="BPG6" s="386"/>
      <c r="BPH6" s="386"/>
      <c r="BPI6" s="386"/>
      <c r="BPJ6" s="386"/>
      <c r="BPK6" s="386"/>
      <c r="BPL6" s="386"/>
      <c r="BPM6" s="386"/>
      <c r="BPN6" s="386"/>
      <c r="BPO6" s="386"/>
      <c r="BPP6" s="386"/>
      <c r="BPQ6" s="386"/>
      <c r="BPR6" s="386"/>
      <c r="BPS6" s="386"/>
      <c r="BPT6" s="386"/>
      <c r="BPU6" s="386"/>
      <c r="BPV6" s="386"/>
      <c r="BPW6" s="386"/>
      <c r="BPX6" s="386"/>
      <c r="BPY6" s="386"/>
      <c r="BPZ6" s="386"/>
      <c r="BQA6" s="386"/>
      <c r="BQB6" s="386"/>
      <c r="BQC6" s="386"/>
      <c r="BQD6" s="386"/>
      <c r="BQE6" s="386"/>
      <c r="BQF6" s="386"/>
      <c r="BQG6" s="386"/>
      <c r="BQH6" s="386"/>
      <c r="BQI6" s="386"/>
      <c r="BQJ6" s="386"/>
      <c r="BQK6" s="386"/>
      <c r="BQL6" s="386"/>
      <c r="BQM6" s="386"/>
      <c r="BQN6" s="386"/>
      <c r="BQO6" s="386"/>
      <c r="BQP6" s="386"/>
      <c r="BQQ6" s="386"/>
      <c r="BQR6" s="386"/>
      <c r="BQS6" s="386"/>
      <c r="BQT6" s="386"/>
      <c r="BQU6" s="386"/>
      <c r="BQV6" s="386"/>
      <c r="BQW6" s="386"/>
      <c r="BQX6" s="386"/>
      <c r="BQY6" s="386"/>
      <c r="BQZ6" s="386"/>
      <c r="BRA6" s="386"/>
      <c r="BRB6" s="386"/>
      <c r="BRC6" s="386"/>
      <c r="BRD6" s="386"/>
      <c r="BRE6" s="386"/>
      <c r="BRF6" s="386"/>
      <c r="BRG6" s="386"/>
      <c r="BRH6" s="386"/>
      <c r="BRI6" s="386"/>
      <c r="BRJ6" s="386"/>
      <c r="BRK6" s="386"/>
      <c r="BRL6" s="386"/>
      <c r="BRM6" s="386"/>
      <c r="BRN6" s="386"/>
      <c r="BRO6" s="386"/>
      <c r="BRP6" s="386"/>
      <c r="BRQ6" s="386"/>
      <c r="BRR6" s="386"/>
      <c r="BRS6" s="386"/>
      <c r="BRT6" s="386"/>
      <c r="BRU6" s="386"/>
      <c r="BRV6" s="386"/>
      <c r="BRW6" s="386"/>
      <c r="BRX6" s="386"/>
      <c r="BRY6" s="386"/>
      <c r="BRZ6" s="386"/>
      <c r="BSA6" s="386"/>
      <c r="BSB6" s="386"/>
      <c r="BSC6" s="386"/>
      <c r="BSD6" s="386"/>
      <c r="BSE6" s="386"/>
      <c r="BSF6" s="386"/>
      <c r="BSG6" s="386"/>
      <c r="BSH6" s="386"/>
      <c r="BSI6" s="386"/>
      <c r="BSJ6" s="386"/>
      <c r="BSK6" s="386"/>
      <c r="BSL6" s="386"/>
      <c r="BSM6" s="386"/>
      <c r="BSN6" s="386"/>
      <c r="BSO6" s="386"/>
      <c r="BSP6" s="386"/>
      <c r="BSQ6" s="386"/>
      <c r="BSR6" s="386"/>
      <c r="BSS6" s="386"/>
      <c r="BST6" s="386"/>
      <c r="BSU6" s="386"/>
      <c r="BSV6" s="386"/>
      <c r="BSW6" s="386"/>
      <c r="BSX6" s="386"/>
      <c r="BSY6" s="386"/>
      <c r="BSZ6" s="386"/>
      <c r="BTA6" s="386"/>
      <c r="BTB6" s="386"/>
      <c r="BTC6" s="386"/>
      <c r="BTD6" s="386"/>
      <c r="BTE6" s="386"/>
      <c r="BTF6" s="386"/>
      <c r="BTG6" s="386"/>
      <c r="BTH6" s="386"/>
      <c r="BTI6" s="386"/>
      <c r="BTJ6" s="386"/>
      <c r="BTK6" s="386"/>
      <c r="BTL6" s="386"/>
      <c r="BTM6" s="386"/>
      <c r="BTN6" s="386"/>
      <c r="BTO6" s="386"/>
      <c r="BTP6" s="386"/>
      <c r="BTQ6" s="386"/>
      <c r="BTR6" s="386"/>
      <c r="BTS6" s="386"/>
      <c r="BTT6" s="386"/>
      <c r="BTU6" s="386"/>
      <c r="BTV6" s="386"/>
      <c r="BTW6" s="386"/>
      <c r="BTX6" s="386"/>
      <c r="BTY6" s="386"/>
      <c r="BTZ6" s="386"/>
      <c r="BUA6" s="386"/>
      <c r="BUB6" s="386"/>
      <c r="BUC6" s="386"/>
      <c r="BUD6" s="386"/>
      <c r="BUE6" s="386"/>
      <c r="BUF6" s="386"/>
      <c r="BUG6" s="386"/>
      <c r="BUH6" s="386"/>
      <c r="BUI6" s="386"/>
      <c r="BUJ6" s="386"/>
      <c r="BUK6" s="386"/>
      <c r="BUL6" s="386"/>
      <c r="BUM6" s="386"/>
      <c r="BUN6" s="386"/>
      <c r="BUO6" s="386"/>
      <c r="BUP6" s="386"/>
      <c r="BUQ6" s="386"/>
      <c r="BUR6" s="386"/>
      <c r="BUS6" s="386"/>
      <c r="BUT6" s="386"/>
      <c r="BUU6" s="386"/>
      <c r="BUV6" s="386"/>
      <c r="BUW6" s="386"/>
      <c r="BUX6" s="386"/>
      <c r="BUY6" s="386"/>
      <c r="BUZ6" s="386"/>
      <c r="BVA6" s="386"/>
      <c r="BVB6" s="386"/>
      <c r="BVC6" s="386"/>
      <c r="BVD6" s="386"/>
      <c r="BVE6" s="386"/>
      <c r="BVF6" s="386"/>
      <c r="BVG6" s="386"/>
      <c r="BVH6" s="386"/>
      <c r="BVI6" s="386"/>
      <c r="BVJ6" s="386"/>
      <c r="BVK6" s="386"/>
      <c r="BVL6" s="386"/>
      <c r="BVM6" s="386"/>
      <c r="BVN6" s="386"/>
      <c r="BVO6" s="386"/>
      <c r="BVP6" s="386"/>
      <c r="BVQ6" s="386"/>
      <c r="BVR6" s="386"/>
      <c r="BVS6" s="386"/>
      <c r="BVT6" s="386"/>
      <c r="BVU6" s="386"/>
      <c r="BVV6" s="386"/>
      <c r="BVW6" s="386"/>
      <c r="BVX6" s="386"/>
      <c r="BVY6" s="386"/>
      <c r="BVZ6" s="386"/>
      <c r="BWA6" s="386"/>
      <c r="BWB6" s="386"/>
      <c r="BWC6" s="386"/>
      <c r="BWD6" s="386"/>
      <c r="BWE6" s="386"/>
      <c r="BWF6" s="386"/>
      <c r="BWG6" s="386"/>
      <c r="BWH6" s="386"/>
      <c r="BWI6" s="386"/>
      <c r="BWJ6" s="386"/>
      <c r="BWK6" s="386"/>
      <c r="BWL6" s="386"/>
      <c r="BWM6" s="386"/>
      <c r="BWN6" s="386"/>
      <c r="BWO6" s="386"/>
      <c r="BWP6" s="386"/>
      <c r="BWQ6" s="386"/>
    </row>
    <row r="7" spans="1:1967" ht="22.5">
      <c r="A7" s="305"/>
      <c r="B7" s="305"/>
      <c r="C7" s="305"/>
      <c r="D7" s="305"/>
      <c r="E7" s="305"/>
      <c r="F7" s="305"/>
      <c r="G7" s="305"/>
      <c r="H7" s="305"/>
      <c r="I7" s="305"/>
      <c r="J7" s="305"/>
      <c r="K7" s="305"/>
      <c r="L7" s="305"/>
      <c r="M7" s="305"/>
      <c r="N7" s="356"/>
      <c r="O7" s="305"/>
      <c r="P7" s="305"/>
      <c r="Q7" s="305"/>
      <c r="R7" s="305"/>
      <c r="S7" s="305"/>
      <c r="T7" s="305"/>
      <c r="U7" s="305"/>
      <c r="V7" s="305"/>
      <c r="W7" s="305"/>
      <c r="X7" s="305"/>
      <c r="AP7" s="386"/>
      <c r="AQ7" s="386"/>
      <c r="AR7" s="386"/>
      <c r="AS7" s="386"/>
      <c r="AT7" s="386"/>
      <c r="AU7" s="386"/>
      <c r="AV7" s="386"/>
      <c r="AW7" s="386"/>
      <c r="AX7" s="386"/>
      <c r="AY7" s="386"/>
      <c r="AZ7" s="386"/>
      <c r="BA7" s="386"/>
      <c r="BB7" s="386"/>
      <c r="BC7" s="386"/>
      <c r="BD7" s="386"/>
      <c r="BE7" s="386"/>
      <c r="BF7" s="386"/>
      <c r="BG7" s="386"/>
      <c r="BH7" s="386"/>
      <c r="BI7" s="386"/>
      <c r="BJ7" s="386"/>
      <c r="BK7" s="386"/>
      <c r="BL7" s="386"/>
      <c r="BM7" s="386"/>
      <c r="BN7" s="386"/>
      <c r="BO7" s="386"/>
      <c r="BP7" s="386"/>
      <c r="BQ7" s="386"/>
      <c r="BR7" s="386"/>
      <c r="BS7" s="386"/>
      <c r="BT7" s="386"/>
      <c r="BU7" s="386"/>
      <c r="BV7" s="386"/>
      <c r="BW7" s="386"/>
      <c r="BX7" s="386"/>
      <c r="BY7" s="386"/>
      <c r="BZ7" s="386"/>
      <c r="CA7" s="386"/>
      <c r="CB7" s="386"/>
      <c r="CC7" s="386"/>
      <c r="CD7" s="386"/>
      <c r="CE7" s="386"/>
      <c r="CF7" s="386"/>
      <c r="CG7" s="386"/>
      <c r="CH7" s="386"/>
      <c r="CI7" s="386"/>
      <c r="CJ7" s="386"/>
      <c r="CK7" s="386"/>
      <c r="CL7" s="386"/>
      <c r="CM7" s="386"/>
      <c r="CN7" s="386"/>
      <c r="CO7" s="386"/>
      <c r="CP7" s="386"/>
      <c r="CQ7" s="386"/>
      <c r="CR7" s="386"/>
      <c r="CS7" s="386"/>
      <c r="CT7" s="386"/>
      <c r="CU7" s="386"/>
      <c r="CV7" s="386"/>
      <c r="CW7" s="386"/>
      <c r="CX7" s="386"/>
      <c r="CY7" s="386"/>
      <c r="CZ7" s="386"/>
      <c r="DA7" s="386"/>
      <c r="DB7" s="386"/>
      <c r="DC7" s="386"/>
      <c r="DD7" s="386"/>
      <c r="DE7" s="386"/>
      <c r="DF7" s="386"/>
      <c r="DG7" s="386"/>
      <c r="DH7" s="386"/>
      <c r="DI7" s="386"/>
      <c r="DJ7" s="386"/>
      <c r="DK7" s="386"/>
      <c r="DL7" s="386"/>
      <c r="DM7" s="386"/>
      <c r="DN7" s="386"/>
      <c r="DO7" s="386"/>
      <c r="DP7" s="386"/>
      <c r="DQ7" s="386"/>
      <c r="DR7" s="386"/>
      <c r="DS7" s="386"/>
      <c r="DT7" s="386"/>
      <c r="DU7" s="386"/>
      <c r="DV7" s="386"/>
      <c r="DW7" s="386"/>
      <c r="DX7" s="386"/>
      <c r="DY7" s="386"/>
      <c r="DZ7" s="386"/>
      <c r="EA7" s="386"/>
      <c r="EB7" s="386"/>
      <c r="EC7" s="386"/>
      <c r="ED7" s="386"/>
      <c r="EE7" s="386"/>
      <c r="EF7" s="386"/>
      <c r="EG7" s="386"/>
      <c r="EH7" s="386"/>
      <c r="EI7" s="386"/>
      <c r="EJ7" s="386"/>
      <c r="EK7" s="386"/>
      <c r="EL7" s="386"/>
      <c r="EM7" s="386"/>
      <c r="EN7" s="386"/>
      <c r="EO7" s="386"/>
      <c r="EP7" s="386"/>
      <c r="EQ7" s="386"/>
      <c r="ER7" s="386"/>
      <c r="ES7" s="386"/>
      <c r="ET7" s="386"/>
      <c r="EU7" s="386"/>
      <c r="EV7" s="386"/>
      <c r="EW7" s="386"/>
      <c r="EX7" s="386"/>
      <c r="EY7" s="386"/>
      <c r="EZ7" s="386"/>
      <c r="FA7" s="386"/>
      <c r="FB7" s="386"/>
      <c r="FC7" s="386"/>
      <c r="FD7" s="386"/>
      <c r="FE7" s="386"/>
      <c r="FF7" s="386"/>
      <c r="FG7" s="386"/>
      <c r="FH7" s="386"/>
      <c r="FI7" s="386"/>
      <c r="FJ7" s="386"/>
      <c r="FK7" s="386"/>
      <c r="FL7" s="386"/>
      <c r="FM7" s="386"/>
      <c r="FN7" s="386"/>
      <c r="FO7" s="386"/>
      <c r="FP7" s="386"/>
      <c r="FQ7" s="386"/>
      <c r="FR7" s="386"/>
      <c r="FS7" s="386"/>
      <c r="FT7" s="386"/>
      <c r="FU7" s="386"/>
      <c r="FV7" s="386"/>
      <c r="FW7" s="386"/>
      <c r="FX7" s="386"/>
      <c r="FY7" s="386"/>
      <c r="FZ7" s="386"/>
      <c r="GA7" s="386"/>
      <c r="GB7" s="386"/>
      <c r="GC7" s="386"/>
      <c r="GD7" s="386"/>
      <c r="GE7" s="386"/>
      <c r="GF7" s="386"/>
      <c r="GG7" s="386"/>
      <c r="GH7" s="386"/>
      <c r="GI7" s="386"/>
      <c r="GJ7" s="386"/>
      <c r="GK7" s="386"/>
      <c r="GL7" s="386"/>
      <c r="GM7" s="386"/>
      <c r="GN7" s="386"/>
      <c r="GO7" s="386"/>
      <c r="GP7" s="386"/>
      <c r="GQ7" s="386"/>
      <c r="GR7" s="386"/>
      <c r="GS7" s="386"/>
      <c r="GT7" s="386"/>
      <c r="GU7" s="386"/>
      <c r="GV7" s="386"/>
      <c r="GW7" s="386"/>
      <c r="GX7" s="386"/>
      <c r="GY7" s="386"/>
      <c r="GZ7" s="386"/>
      <c r="HA7" s="386"/>
      <c r="HB7" s="386"/>
      <c r="HC7" s="386"/>
      <c r="HD7" s="386"/>
      <c r="HE7" s="386"/>
      <c r="HF7" s="386"/>
      <c r="HG7" s="386"/>
      <c r="HH7" s="386"/>
      <c r="HI7" s="386"/>
      <c r="HJ7" s="386"/>
      <c r="HK7" s="386"/>
      <c r="HL7" s="386"/>
      <c r="HM7" s="386"/>
      <c r="HN7" s="386"/>
      <c r="HO7" s="386"/>
      <c r="HP7" s="386"/>
      <c r="HQ7" s="386"/>
      <c r="HR7" s="386"/>
      <c r="HS7" s="386"/>
      <c r="HT7" s="386"/>
      <c r="HU7" s="386"/>
      <c r="HV7" s="386"/>
      <c r="HW7" s="386"/>
      <c r="HX7" s="386"/>
      <c r="HY7" s="386"/>
      <c r="HZ7" s="386"/>
      <c r="IA7" s="386"/>
      <c r="IB7" s="386"/>
      <c r="IC7" s="386"/>
      <c r="ID7" s="386"/>
      <c r="IE7" s="386"/>
      <c r="IF7" s="386"/>
      <c r="IG7" s="386"/>
      <c r="IH7" s="386"/>
      <c r="II7" s="386"/>
      <c r="IJ7" s="386"/>
      <c r="IK7" s="386"/>
      <c r="IL7" s="386"/>
      <c r="IM7" s="386"/>
      <c r="IN7" s="386"/>
      <c r="IO7" s="386"/>
      <c r="IP7" s="386"/>
      <c r="IQ7" s="386"/>
      <c r="IR7" s="386"/>
      <c r="IS7" s="386"/>
      <c r="IT7" s="386"/>
      <c r="IU7" s="386"/>
      <c r="IV7" s="386"/>
      <c r="IW7" s="386"/>
      <c r="IX7" s="386"/>
      <c r="IY7" s="386"/>
      <c r="IZ7" s="386"/>
      <c r="JA7" s="386"/>
      <c r="JB7" s="386"/>
      <c r="JC7" s="386"/>
      <c r="JD7" s="386"/>
      <c r="JE7" s="386"/>
      <c r="JF7" s="386"/>
      <c r="JG7" s="386"/>
      <c r="JH7" s="386"/>
      <c r="JI7" s="386"/>
      <c r="JJ7" s="386"/>
      <c r="JK7" s="386"/>
      <c r="JL7" s="386"/>
      <c r="JM7" s="386"/>
      <c r="JN7" s="386"/>
      <c r="JO7" s="386"/>
      <c r="JP7" s="386"/>
      <c r="JQ7" s="386"/>
      <c r="JR7" s="386"/>
      <c r="JS7" s="386"/>
      <c r="JT7" s="386"/>
      <c r="JU7" s="386"/>
      <c r="JV7" s="386"/>
      <c r="JW7" s="386"/>
      <c r="JX7" s="386"/>
      <c r="JY7" s="386"/>
      <c r="JZ7" s="386"/>
      <c r="KA7" s="386"/>
      <c r="KB7" s="386"/>
      <c r="KC7" s="386"/>
      <c r="KD7" s="386"/>
      <c r="KE7" s="386"/>
      <c r="KF7" s="386"/>
      <c r="KG7" s="386"/>
      <c r="KH7" s="386"/>
      <c r="KI7" s="386"/>
      <c r="KJ7" s="386"/>
      <c r="KK7" s="386"/>
      <c r="KL7" s="386"/>
      <c r="KM7" s="386"/>
      <c r="KN7" s="386"/>
      <c r="KO7" s="386"/>
      <c r="KP7" s="386"/>
      <c r="KQ7" s="386"/>
      <c r="KR7" s="386"/>
      <c r="KS7" s="386"/>
      <c r="KT7" s="386"/>
      <c r="KU7" s="386"/>
      <c r="KV7" s="386"/>
      <c r="KW7" s="386"/>
      <c r="KX7" s="386"/>
      <c r="KY7" s="386"/>
      <c r="KZ7" s="386"/>
      <c r="LA7" s="386"/>
      <c r="LB7" s="386"/>
      <c r="LC7" s="386"/>
      <c r="LD7" s="386"/>
      <c r="LE7" s="386"/>
      <c r="LF7" s="386"/>
      <c r="LG7" s="386"/>
      <c r="LH7" s="386"/>
      <c r="LI7" s="386"/>
      <c r="LJ7" s="386"/>
      <c r="LK7" s="386"/>
      <c r="LL7" s="386"/>
      <c r="LM7" s="386"/>
      <c r="LN7" s="386"/>
      <c r="LO7" s="386"/>
      <c r="LP7" s="386"/>
      <c r="LQ7" s="386"/>
      <c r="LR7" s="386"/>
      <c r="LS7" s="386"/>
      <c r="LT7" s="386"/>
      <c r="LU7" s="386"/>
      <c r="LV7" s="386"/>
      <c r="LW7" s="386"/>
      <c r="LX7" s="386"/>
      <c r="LY7" s="386"/>
      <c r="LZ7" s="386"/>
      <c r="MA7" s="386"/>
      <c r="MB7" s="386"/>
      <c r="MC7" s="386"/>
      <c r="MD7" s="386"/>
      <c r="ME7" s="386"/>
      <c r="MF7" s="386"/>
      <c r="MG7" s="386"/>
      <c r="MH7" s="386"/>
      <c r="MI7" s="386"/>
      <c r="MJ7" s="386"/>
      <c r="MK7" s="386"/>
      <c r="ML7" s="386"/>
      <c r="MM7" s="386"/>
      <c r="MN7" s="386"/>
      <c r="MO7" s="386"/>
      <c r="MP7" s="386"/>
      <c r="MQ7" s="386"/>
      <c r="MR7" s="386"/>
      <c r="MS7" s="386"/>
      <c r="MT7" s="386"/>
      <c r="MU7" s="386"/>
      <c r="MV7" s="386"/>
      <c r="MW7" s="386"/>
      <c r="MX7" s="386"/>
      <c r="MY7" s="386"/>
      <c r="MZ7" s="386"/>
      <c r="NA7" s="386"/>
      <c r="NB7" s="386"/>
      <c r="NC7" s="386"/>
      <c r="ND7" s="386"/>
      <c r="NE7" s="386"/>
      <c r="NF7" s="386"/>
      <c r="NG7" s="386"/>
      <c r="NH7" s="386"/>
      <c r="NI7" s="386"/>
      <c r="NJ7" s="386"/>
      <c r="NK7" s="386"/>
      <c r="NL7" s="386"/>
      <c r="NM7" s="386"/>
      <c r="NN7" s="386"/>
      <c r="NO7" s="386"/>
      <c r="NP7" s="386"/>
      <c r="NQ7" s="386"/>
      <c r="NR7" s="386"/>
      <c r="NS7" s="386"/>
      <c r="NT7" s="386"/>
      <c r="NU7" s="386"/>
      <c r="NV7" s="386"/>
      <c r="NW7" s="386"/>
      <c r="NX7" s="386"/>
      <c r="NY7" s="386"/>
      <c r="NZ7" s="386"/>
      <c r="OA7" s="386"/>
      <c r="OB7" s="386"/>
      <c r="OC7" s="386"/>
      <c r="OD7" s="386"/>
      <c r="OE7" s="386"/>
      <c r="OF7" s="386"/>
      <c r="OG7" s="386"/>
      <c r="OH7" s="386"/>
      <c r="OI7" s="386"/>
      <c r="OJ7" s="386"/>
      <c r="OK7" s="386"/>
      <c r="OL7" s="386"/>
      <c r="OM7" s="386"/>
      <c r="ON7" s="386"/>
      <c r="OO7" s="386"/>
      <c r="OP7" s="386"/>
      <c r="OQ7" s="386"/>
      <c r="OR7" s="386"/>
      <c r="OS7" s="386"/>
      <c r="OT7" s="386"/>
      <c r="OU7" s="386"/>
      <c r="OV7" s="386"/>
      <c r="OW7" s="386"/>
      <c r="OX7" s="386"/>
      <c r="OY7" s="386"/>
      <c r="OZ7" s="386"/>
      <c r="PA7" s="386"/>
      <c r="PB7" s="386"/>
      <c r="PC7" s="386"/>
      <c r="PD7" s="386"/>
      <c r="PE7" s="386"/>
      <c r="PF7" s="386"/>
      <c r="PG7" s="386"/>
      <c r="PH7" s="386"/>
      <c r="PI7" s="386"/>
      <c r="PJ7" s="386"/>
      <c r="PK7" s="386"/>
      <c r="PL7" s="386"/>
      <c r="PM7" s="386"/>
      <c r="PN7" s="386"/>
      <c r="PO7" s="386"/>
      <c r="PP7" s="386"/>
      <c r="PQ7" s="386"/>
      <c r="PR7" s="386"/>
      <c r="PS7" s="386"/>
      <c r="PT7" s="386"/>
      <c r="PU7" s="386"/>
      <c r="PV7" s="386"/>
      <c r="PW7" s="386"/>
      <c r="PX7" s="386"/>
      <c r="PY7" s="386"/>
      <c r="PZ7" s="386"/>
      <c r="QA7" s="386"/>
      <c r="QB7" s="386"/>
      <c r="QC7" s="386"/>
      <c r="QD7" s="386"/>
      <c r="QE7" s="386"/>
      <c r="QF7" s="386"/>
      <c r="QG7" s="386"/>
      <c r="QH7" s="386"/>
      <c r="QI7" s="386"/>
      <c r="QJ7" s="386"/>
      <c r="QK7" s="386"/>
      <c r="QL7" s="386"/>
      <c r="QM7" s="386"/>
      <c r="QN7" s="386"/>
      <c r="QO7" s="386"/>
      <c r="QP7" s="386"/>
      <c r="QQ7" s="386"/>
      <c r="QR7" s="386"/>
      <c r="QS7" s="386"/>
      <c r="QT7" s="386"/>
      <c r="QU7" s="386"/>
      <c r="QV7" s="386"/>
      <c r="QW7" s="386"/>
      <c r="QX7" s="386"/>
      <c r="QY7" s="386"/>
      <c r="QZ7" s="386"/>
      <c r="RA7" s="386"/>
      <c r="RB7" s="386"/>
      <c r="RC7" s="386"/>
      <c r="RD7" s="386"/>
      <c r="RE7" s="386"/>
      <c r="RF7" s="386"/>
      <c r="RG7" s="386"/>
      <c r="RH7" s="386"/>
      <c r="RI7" s="386"/>
      <c r="RJ7" s="386"/>
      <c r="RK7" s="386"/>
      <c r="RL7" s="386"/>
      <c r="RM7" s="386"/>
      <c r="RN7" s="386"/>
      <c r="RO7" s="386"/>
      <c r="RP7" s="386"/>
      <c r="RQ7" s="386"/>
      <c r="RR7" s="386"/>
      <c r="RS7" s="386"/>
      <c r="RT7" s="386"/>
      <c r="RU7" s="386"/>
      <c r="RV7" s="386"/>
      <c r="RW7" s="386"/>
      <c r="RX7" s="386"/>
      <c r="RY7" s="386"/>
      <c r="RZ7" s="386"/>
      <c r="SA7" s="386"/>
      <c r="SB7" s="386"/>
      <c r="SC7" s="386"/>
      <c r="SD7" s="386"/>
      <c r="SE7" s="386"/>
      <c r="SF7" s="386"/>
      <c r="SG7" s="386"/>
      <c r="SH7" s="386"/>
      <c r="SI7" s="386"/>
      <c r="SJ7" s="386"/>
      <c r="SK7" s="386"/>
      <c r="SL7" s="386"/>
      <c r="SM7" s="386"/>
      <c r="SN7" s="386"/>
      <c r="SO7" s="386"/>
      <c r="SP7" s="386"/>
      <c r="SQ7" s="386"/>
      <c r="SR7" s="386"/>
      <c r="SS7" s="386"/>
      <c r="ST7" s="386"/>
      <c r="SU7" s="386"/>
      <c r="SV7" s="386"/>
      <c r="SW7" s="386"/>
      <c r="SX7" s="386"/>
      <c r="SY7" s="386"/>
      <c r="SZ7" s="386"/>
      <c r="TA7" s="386"/>
      <c r="TB7" s="386"/>
      <c r="TC7" s="386"/>
      <c r="TD7" s="386"/>
      <c r="TE7" s="386"/>
      <c r="TF7" s="386"/>
      <c r="TG7" s="386"/>
      <c r="TH7" s="386"/>
      <c r="TI7" s="386"/>
      <c r="TJ7" s="386"/>
      <c r="TK7" s="386"/>
      <c r="TL7" s="386"/>
      <c r="TM7" s="386"/>
      <c r="TN7" s="386"/>
      <c r="TO7" s="386"/>
      <c r="TP7" s="386"/>
      <c r="TQ7" s="386"/>
      <c r="TR7" s="386"/>
      <c r="TS7" s="386"/>
      <c r="TT7" s="386"/>
      <c r="TU7" s="386"/>
      <c r="TV7" s="386"/>
      <c r="TW7" s="386"/>
      <c r="TX7" s="386"/>
      <c r="TY7" s="386"/>
      <c r="TZ7" s="386"/>
      <c r="UA7" s="386"/>
      <c r="UB7" s="386"/>
      <c r="UC7" s="386"/>
      <c r="UD7" s="386"/>
      <c r="UE7" s="386"/>
      <c r="UF7" s="386"/>
      <c r="UG7" s="386"/>
      <c r="UH7" s="386"/>
      <c r="UI7" s="386"/>
      <c r="UJ7" s="386"/>
      <c r="UK7" s="386"/>
      <c r="UL7" s="386"/>
      <c r="UM7" s="386"/>
      <c r="UN7" s="386"/>
      <c r="UO7" s="386"/>
      <c r="UP7" s="386"/>
      <c r="UQ7" s="386"/>
      <c r="UR7" s="386"/>
      <c r="US7" s="386"/>
      <c r="UT7" s="386"/>
      <c r="UU7" s="386"/>
      <c r="UV7" s="386"/>
      <c r="UW7" s="386"/>
      <c r="UX7" s="386"/>
      <c r="UY7" s="386"/>
      <c r="UZ7" s="386"/>
      <c r="VA7" s="386"/>
      <c r="VB7" s="386"/>
      <c r="VC7" s="386"/>
      <c r="VD7" s="386"/>
      <c r="VE7" s="386"/>
      <c r="VF7" s="386"/>
      <c r="VG7" s="386"/>
      <c r="VH7" s="386"/>
      <c r="VI7" s="386"/>
      <c r="VJ7" s="386"/>
      <c r="VK7" s="386"/>
      <c r="VL7" s="386"/>
      <c r="VM7" s="386"/>
      <c r="VN7" s="386"/>
      <c r="VO7" s="386"/>
      <c r="VP7" s="386"/>
      <c r="VQ7" s="386"/>
      <c r="VR7" s="386"/>
      <c r="VS7" s="386"/>
      <c r="VT7" s="386"/>
      <c r="VU7" s="386"/>
      <c r="VV7" s="386"/>
      <c r="VW7" s="386"/>
      <c r="VX7" s="386"/>
      <c r="VY7" s="386"/>
      <c r="VZ7" s="386"/>
      <c r="WA7" s="386"/>
      <c r="WB7" s="386"/>
      <c r="WC7" s="386"/>
      <c r="WD7" s="386"/>
      <c r="WE7" s="386"/>
      <c r="WF7" s="386"/>
      <c r="WG7" s="386"/>
      <c r="WH7" s="386"/>
      <c r="WI7" s="386"/>
      <c r="WJ7" s="386"/>
      <c r="WK7" s="386"/>
      <c r="WL7" s="386"/>
      <c r="WM7" s="386"/>
      <c r="WN7" s="386"/>
      <c r="WO7" s="386"/>
      <c r="WP7" s="386"/>
      <c r="WQ7" s="386"/>
      <c r="WR7" s="386"/>
      <c r="WS7" s="386"/>
      <c r="WT7" s="386"/>
      <c r="WU7" s="386"/>
      <c r="WV7" s="386"/>
      <c r="WW7" s="386"/>
      <c r="WX7" s="386"/>
      <c r="WY7" s="386"/>
      <c r="WZ7" s="386"/>
      <c r="XA7" s="386"/>
      <c r="XB7" s="386"/>
      <c r="XC7" s="386"/>
      <c r="XD7" s="386"/>
      <c r="XE7" s="386"/>
      <c r="XF7" s="386"/>
      <c r="XG7" s="386"/>
      <c r="XH7" s="386"/>
      <c r="XI7" s="386"/>
      <c r="XJ7" s="386"/>
      <c r="XK7" s="386"/>
      <c r="XL7" s="386"/>
      <c r="XM7" s="386"/>
      <c r="XN7" s="386"/>
      <c r="XO7" s="386"/>
      <c r="XP7" s="386"/>
      <c r="XQ7" s="386"/>
      <c r="XR7" s="386"/>
      <c r="XS7" s="386"/>
      <c r="XT7" s="386"/>
      <c r="XU7" s="386"/>
      <c r="XV7" s="386"/>
      <c r="XW7" s="386"/>
      <c r="XX7" s="386"/>
      <c r="XY7" s="386"/>
      <c r="XZ7" s="386"/>
      <c r="YA7" s="386"/>
      <c r="YB7" s="386"/>
      <c r="YC7" s="386"/>
      <c r="YD7" s="386"/>
      <c r="YE7" s="386"/>
      <c r="YF7" s="386"/>
      <c r="YG7" s="386"/>
      <c r="YH7" s="386"/>
      <c r="YI7" s="386"/>
      <c r="YJ7" s="386"/>
      <c r="YK7" s="386"/>
      <c r="YL7" s="386"/>
      <c r="YM7" s="386"/>
      <c r="YN7" s="386"/>
      <c r="YO7" s="386"/>
      <c r="YP7" s="386"/>
      <c r="YQ7" s="386"/>
      <c r="YR7" s="386"/>
      <c r="YS7" s="386"/>
      <c r="YT7" s="386"/>
      <c r="YU7" s="386"/>
      <c r="YV7" s="386"/>
      <c r="YW7" s="386"/>
      <c r="YX7" s="386"/>
      <c r="YY7" s="386"/>
      <c r="YZ7" s="386"/>
      <c r="ZA7" s="386"/>
      <c r="ZB7" s="386"/>
      <c r="ZC7" s="386"/>
      <c r="ZD7" s="386"/>
      <c r="ZE7" s="386"/>
      <c r="ZF7" s="386"/>
      <c r="ZG7" s="386"/>
      <c r="ZH7" s="386"/>
      <c r="ZI7" s="386"/>
      <c r="ZJ7" s="386"/>
      <c r="ZK7" s="386"/>
      <c r="ZL7" s="386"/>
      <c r="ZM7" s="386"/>
      <c r="ZN7" s="386"/>
      <c r="ZO7" s="386"/>
      <c r="ZP7" s="386"/>
      <c r="ZQ7" s="386"/>
      <c r="ZR7" s="386"/>
      <c r="ZS7" s="386"/>
      <c r="ZT7" s="386"/>
      <c r="ZU7" s="386"/>
      <c r="ZV7" s="386"/>
      <c r="ZW7" s="386"/>
      <c r="ZX7" s="386"/>
      <c r="ZY7" s="386"/>
      <c r="ZZ7" s="386"/>
      <c r="AAA7" s="386"/>
      <c r="AAB7" s="386"/>
      <c r="AAC7" s="386"/>
      <c r="AAD7" s="386"/>
      <c r="AAE7" s="386"/>
      <c r="AAF7" s="386"/>
      <c r="AAG7" s="386"/>
      <c r="AAH7" s="386"/>
      <c r="AAI7" s="386"/>
      <c r="AAJ7" s="386"/>
      <c r="AAK7" s="386"/>
      <c r="AAL7" s="386"/>
      <c r="AAM7" s="386"/>
      <c r="AAN7" s="386"/>
      <c r="AAO7" s="386"/>
      <c r="AAP7" s="386"/>
      <c r="AAQ7" s="386"/>
      <c r="AAR7" s="386"/>
      <c r="AAS7" s="386"/>
      <c r="AAT7" s="386"/>
      <c r="AAU7" s="386"/>
      <c r="AAV7" s="386"/>
      <c r="AAW7" s="386"/>
      <c r="AAX7" s="386"/>
      <c r="AAY7" s="386"/>
      <c r="AAZ7" s="386"/>
      <c r="ABA7" s="386"/>
      <c r="ABB7" s="386"/>
      <c r="ABC7" s="386"/>
      <c r="ABD7" s="386"/>
      <c r="ABE7" s="386"/>
      <c r="ABF7" s="386"/>
      <c r="ABG7" s="386"/>
      <c r="ABH7" s="386"/>
      <c r="ABI7" s="386"/>
      <c r="ABJ7" s="386"/>
      <c r="ABK7" s="386"/>
      <c r="ABL7" s="386"/>
      <c r="ABM7" s="386"/>
      <c r="ABN7" s="386"/>
      <c r="ABO7" s="386"/>
      <c r="ABP7" s="386"/>
      <c r="ABQ7" s="386"/>
      <c r="ABR7" s="386"/>
      <c r="ABS7" s="386"/>
      <c r="ABT7" s="386"/>
      <c r="ABU7" s="386"/>
      <c r="ABV7" s="386"/>
      <c r="ABW7" s="386"/>
      <c r="ABX7" s="386"/>
      <c r="ABY7" s="386"/>
      <c r="ABZ7" s="386"/>
      <c r="ACA7" s="386"/>
      <c r="ACB7" s="386"/>
      <c r="ACC7" s="386"/>
      <c r="ACD7" s="386"/>
      <c r="ACE7" s="386"/>
      <c r="ACF7" s="386"/>
      <c r="ACG7" s="386"/>
      <c r="ACH7" s="386"/>
      <c r="ACI7" s="386"/>
      <c r="ACJ7" s="386"/>
      <c r="ACK7" s="386"/>
      <c r="ACL7" s="386"/>
      <c r="ACM7" s="386"/>
      <c r="ACN7" s="386"/>
      <c r="ACO7" s="386"/>
      <c r="ACP7" s="386"/>
      <c r="ACQ7" s="386"/>
      <c r="ACR7" s="386"/>
      <c r="ACS7" s="386"/>
      <c r="ACT7" s="386"/>
      <c r="ACU7" s="386"/>
      <c r="ACV7" s="386"/>
      <c r="ACW7" s="386"/>
      <c r="ACX7" s="386"/>
      <c r="ACY7" s="386"/>
      <c r="ACZ7" s="386"/>
      <c r="ADA7" s="386"/>
      <c r="ADB7" s="386"/>
      <c r="ADC7" s="386"/>
      <c r="ADD7" s="386"/>
      <c r="ADE7" s="386"/>
      <c r="ADF7" s="386"/>
      <c r="ADG7" s="386"/>
      <c r="ADH7" s="386"/>
      <c r="ADI7" s="386"/>
      <c r="ADJ7" s="386"/>
      <c r="ADK7" s="386"/>
      <c r="ADL7" s="386"/>
      <c r="ADM7" s="386"/>
      <c r="ADN7" s="386"/>
      <c r="ADO7" s="386"/>
      <c r="ADP7" s="386"/>
      <c r="ADQ7" s="386"/>
      <c r="ADR7" s="386"/>
      <c r="ADS7" s="386"/>
      <c r="ADT7" s="386"/>
      <c r="ADU7" s="386"/>
      <c r="ADV7" s="386"/>
      <c r="ADW7" s="386"/>
      <c r="ADX7" s="386"/>
      <c r="ADY7" s="386"/>
      <c r="ADZ7" s="386"/>
      <c r="AEA7" s="386"/>
      <c r="AEB7" s="386"/>
      <c r="AEC7" s="386"/>
      <c r="AED7" s="386"/>
      <c r="AEE7" s="386"/>
      <c r="AEF7" s="386"/>
      <c r="AEG7" s="386"/>
      <c r="AEH7" s="386"/>
      <c r="AEI7" s="386"/>
      <c r="AEJ7" s="386"/>
      <c r="AEK7" s="386"/>
      <c r="AEL7" s="386"/>
      <c r="AEM7" s="386"/>
      <c r="AEN7" s="386"/>
      <c r="AEO7" s="386"/>
      <c r="AEP7" s="386"/>
      <c r="AEQ7" s="386"/>
      <c r="AER7" s="386"/>
      <c r="AES7" s="386"/>
      <c r="AET7" s="386"/>
      <c r="AEU7" s="386"/>
      <c r="AEV7" s="386"/>
      <c r="AEW7" s="386"/>
      <c r="AEX7" s="386"/>
      <c r="AEY7" s="386"/>
      <c r="AEZ7" s="386"/>
      <c r="AFA7" s="386"/>
      <c r="AFB7" s="386"/>
      <c r="AFC7" s="386"/>
      <c r="AFD7" s="386"/>
      <c r="AFE7" s="386"/>
      <c r="AFF7" s="386"/>
      <c r="AFG7" s="386"/>
      <c r="AFH7" s="386"/>
      <c r="AFI7" s="386"/>
      <c r="AFJ7" s="386"/>
      <c r="AFK7" s="386"/>
      <c r="AFL7" s="386"/>
      <c r="AFM7" s="386"/>
      <c r="AFN7" s="386"/>
      <c r="AFO7" s="386"/>
      <c r="AFP7" s="386"/>
      <c r="AFQ7" s="386"/>
      <c r="AFR7" s="386"/>
      <c r="AFS7" s="386"/>
      <c r="AFT7" s="386"/>
      <c r="AFU7" s="386"/>
      <c r="AFV7" s="386"/>
      <c r="AFW7" s="386"/>
      <c r="AFX7" s="386"/>
      <c r="AFY7" s="386"/>
      <c r="AFZ7" s="386"/>
      <c r="AGA7" s="386"/>
      <c r="AGB7" s="386"/>
      <c r="AGC7" s="386"/>
      <c r="AGD7" s="386"/>
      <c r="AGE7" s="386"/>
      <c r="AGF7" s="386"/>
      <c r="AGG7" s="386"/>
      <c r="AGH7" s="386"/>
      <c r="AGI7" s="386"/>
      <c r="AGJ7" s="386"/>
      <c r="AGK7" s="386"/>
      <c r="AGL7" s="386"/>
      <c r="AGM7" s="386"/>
      <c r="AGN7" s="386"/>
      <c r="AGO7" s="386"/>
      <c r="AGP7" s="386"/>
      <c r="AGQ7" s="386"/>
      <c r="AGR7" s="386"/>
      <c r="AGS7" s="386"/>
      <c r="AGT7" s="386"/>
      <c r="AGU7" s="386"/>
      <c r="AGV7" s="386"/>
      <c r="AGW7" s="386"/>
      <c r="AGX7" s="386"/>
      <c r="AGY7" s="386"/>
      <c r="AGZ7" s="386"/>
      <c r="AHA7" s="386"/>
      <c r="AHB7" s="386"/>
      <c r="AHC7" s="386"/>
      <c r="AHD7" s="386"/>
      <c r="AHE7" s="386"/>
      <c r="AHF7" s="386"/>
      <c r="AHG7" s="386"/>
      <c r="AHH7" s="386"/>
      <c r="AHI7" s="386"/>
      <c r="AHJ7" s="386"/>
      <c r="AHK7" s="386"/>
      <c r="AHL7" s="386"/>
      <c r="AHM7" s="386"/>
      <c r="AHN7" s="386"/>
      <c r="AHO7" s="386"/>
      <c r="AHP7" s="386"/>
      <c r="AHQ7" s="386"/>
      <c r="AHR7" s="386"/>
      <c r="AHS7" s="386"/>
      <c r="AHT7" s="386"/>
      <c r="AHU7" s="386"/>
      <c r="AHV7" s="386"/>
      <c r="AHW7" s="386"/>
      <c r="AHX7" s="386"/>
      <c r="AHY7" s="386"/>
      <c r="AHZ7" s="386"/>
      <c r="AIA7" s="386"/>
      <c r="AIB7" s="386"/>
      <c r="AIC7" s="386"/>
      <c r="AID7" s="386"/>
      <c r="AIE7" s="386"/>
      <c r="AIF7" s="386"/>
      <c r="AIG7" s="386"/>
      <c r="AIH7" s="386"/>
      <c r="AII7" s="386"/>
      <c r="AIJ7" s="386"/>
      <c r="AIK7" s="386"/>
      <c r="AIL7" s="386"/>
      <c r="AIM7" s="386"/>
      <c r="AIN7" s="386"/>
      <c r="AIO7" s="386"/>
      <c r="AIP7" s="386"/>
      <c r="AIQ7" s="386"/>
      <c r="AIR7" s="386"/>
      <c r="AIS7" s="386"/>
      <c r="AIT7" s="386"/>
      <c r="AIU7" s="386"/>
      <c r="AIV7" s="386"/>
      <c r="AIW7" s="386"/>
      <c r="AIX7" s="386"/>
      <c r="AIY7" s="386"/>
      <c r="AIZ7" s="386"/>
      <c r="AJA7" s="386"/>
      <c r="AJB7" s="386"/>
      <c r="AJC7" s="386"/>
      <c r="AJD7" s="386"/>
      <c r="AJE7" s="386"/>
      <c r="AJF7" s="386"/>
      <c r="AJG7" s="386"/>
      <c r="AJH7" s="386"/>
      <c r="AJI7" s="386"/>
      <c r="AJJ7" s="386"/>
      <c r="AJK7" s="386"/>
      <c r="AJL7" s="386"/>
      <c r="AJM7" s="386"/>
      <c r="AJN7" s="386"/>
      <c r="AJO7" s="386"/>
      <c r="AJP7" s="386"/>
      <c r="AJQ7" s="386"/>
      <c r="AJR7" s="386"/>
      <c r="AJS7" s="386"/>
      <c r="AJT7" s="386"/>
      <c r="AJU7" s="386"/>
      <c r="AJV7" s="386"/>
      <c r="AJW7" s="386"/>
      <c r="AJX7" s="386"/>
      <c r="AJY7" s="386"/>
      <c r="AJZ7" s="386"/>
      <c r="AKA7" s="386"/>
      <c r="AKB7" s="386"/>
      <c r="AKC7" s="386"/>
      <c r="AKD7" s="386"/>
      <c r="AKE7" s="386"/>
      <c r="AKF7" s="386"/>
      <c r="AKG7" s="386"/>
      <c r="AKH7" s="386"/>
      <c r="AKI7" s="386"/>
      <c r="AKJ7" s="386"/>
      <c r="AKK7" s="386"/>
      <c r="AKL7" s="386"/>
      <c r="AKM7" s="386"/>
      <c r="AKN7" s="386"/>
      <c r="AKO7" s="386"/>
      <c r="AKP7" s="386"/>
      <c r="AKQ7" s="386"/>
      <c r="AKR7" s="386"/>
      <c r="AKS7" s="386"/>
      <c r="AKT7" s="386"/>
      <c r="AKU7" s="386"/>
      <c r="AKV7" s="386"/>
      <c r="AKW7" s="386"/>
      <c r="AKX7" s="386"/>
      <c r="AKY7" s="386"/>
      <c r="AKZ7" s="386"/>
      <c r="ALA7" s="386"/>
      <c r="ALB7" s="386"/>
      <c r="ALC7" s="386"/>
      <c r="ALD7" s="386"/>
      <c r="ALE7" s="386"/>
      <c r="ALF7" s="386"/>
      <c r="ALG7" s="386"/>
      <c r="ALH7" s="386"/>
      <c r="ALI7" s="386"/>
      <c r="ALJ7" s="386"/>
      <c r="ALK7" s="386"/>
      <c r="ALL7" s="386"/>
      <c r="ALM7" s="386"/>
      <c r="ALN7" s="386"/>
      <c r="ALO7" s="386"/>
      <c r="ALP7" s="386"/>
      <c r="ALQ7" s="386"/>
      <c r="ALR7" s="386"/>
      <c r="ALS7" s="386"/>
      <c r="ALT7" s="386"/>
      <c r="ALU7" s="386"/>
      <c r="ALV7" s="386"/>
      <c r="ALW7" s="386"/>
      <c r="ALX7" s="386"/>
      <c r="ALY7" s="386"/>
      <c r="ALZ7" s="386"/>
      <c r="AMA7" s="386"/>
      <c r="AMB7" s="386"/>
      <c r="AMC7" s="386"/>
      <c r="AMD7" s="386"/>
      <c r="AME7" s="386"/>
      <c r="AMF7" s="386"/>
      <c r="AMG7" s="386"/>
      <c r="AMH7" s="386"/>
      <c r="AMI7" s="386"/>
      <c r="AMJ7" s="386"/>
      <c r="AMK7" s="386"/>
      <c r="AML7" s="386"/>
      <c r="AMM7" s="386"/>
      <c r="AMN7" s="386"/>
      <c r="AMO7" s="386"/>
      <c r="AMP7" s="386"/>
      <c r="AMQ7" s="386"/>
      <c r="AMR7" s="386"/>
      <c r="AMS7" s="386"/>
      <c r="AMT7" s="386"/>
      <c r="AMU7" s="386"/>
      <c r="AMV7" s="386"/>
      <c r="AMW7" s="386"/>
      <c r="AMX7" s="386"/>
      <c r="AMY7" s="386"/>
      <c r="AMZ7" s="386"/>
      <c r="ANA7" s="386"/>
      <c r="ANB7" s="386"/>
      <c r="ANC7" s="386"/>
      <c r="AND7" s="386"/>
      <c r="ANE7" s="386"/>
      <c r="ANF7" s="386"/>
      <c r="ANG7" s="386"/>
      <c r="ANH7" s="386"/>
      <c r="ANI7" s="386"/>
      <c r="ANJ7" s="386"/>
      <c r="ANK7" s="386"/>
      <c r="ANL7" s="386"/>
      <c r="ANM7" s="386"/>
      <c r="ANN7" s="386"/>
      <c r="ANO7" s="386"/>
      <c r="ANP7" s="386"/>
      <c r="ANQ7" s="386"/>
      <c r="ANR7" s="386"/>
      <c r="ANS7" s="386"/>
      <c r="ANT7" s="386"/>
      <c r="ANU7" s="386"/>
      <c r="ANV7" s="386"/>
      <c r="ANW7" s="386"/>
      <c r="ANX7" s="386"/>
      <c r="ANY7" s="386"/>
      <c r="ANZ7" s="386"/>
      <c r="AOA7" s="386"/>
      <c r="AOB7" s="386"/>
      <c r="AOC7" s="386"/>
      <c r="AOD7" s="386"/>
      <c r="AOE7" s="386"/>
      <c r="AOF7" s="386"/>
      <c r="AOG7" s="386"/>
      <c r="AOH7" s="386"/>
      <c r="AOI7" s="386"/>
      <c r="AOJ7" s="386"/>
      <c r="AOK7" s="386"/>
      <c r="AOL7" s="386"/>
      <c r="AOM7" s="386"/>
      <c r="AON7" s="386"/>
      <c r="AOO7" s="386"/>
      <c r="AOP7" s="386"/>
      <c r="AOQ7" s="386"/>
      <c r="AOR7" s="386"/>
      <c r="AOS7" s="386"/>
      <c r="AOT7" s="386"/>
      <c r="AOU7" s="386"/>
      <c r="AOV7" s="386"/>
      <c r="AOW7" s="386"/>
      <c r="AOX7" s="386"/>
      <c r="AOY7" s="386"/>
      <c r="AOZ7" s="386"/>
      <c r="APA7" s="386"/>
      <c r="APB7" s="386"/>
      <c r="APC7" s="386"/>
      <c r="APD7" s="386"/>
      <c r="APE7" s="386"/>
      <c r="APF7" s="386"/>
      <c r="APG7" s="386"/>
      <c r="APH7" s="386"/>
      <c r="API7" s="386"/>
      <c r="APJ7" s="386"/>
      <c r="APK7" s="386"/>
      <c r="APL7" s="386"/>
      <c r="APM7" s="386"/>
      <c r="APN7" s="386"/>
      <c r="APO7" s="386"/>
      <c r="APP7" s="386"/>
      <c r="APQ7" s="386"/>
      <c r="APR7" s="386"/>
      <c r="APS7" s="386"/>
      <c r="APT7" s="386"/>
      <c r="APU7" s="386"/>
      <c r="APV7" s="386"/>
      <c r="APW7" s="386"/>
      <c r="APX7" s="386"/>
      <c r="APY7" s="386"/>
      <c r="APZ7" s="386"/>
      <c r="AQA7" s="386"/>
      <c r="AQB7" s="386"/>
      <c r="AQC7" s="386"/>
      <c r="AQD7" s="386"/>
      <c r="AQE7" s="386"/>
      <c r="AQF7" s="386"/>
      <c r="AQG7" s="386"/>
      <c r="AQH7" s="386"/>
      <c r="AQI7" s="386"/>
      <c r="AQJ7" s="386"/>
      <c r="AQK7" s="386"/>
      <c r="AQL7" s="386"/>
      <c r="AQM7" s="386"/>
      <c r="AQN7" s="386"/>
      <c r="AQO7" s="386"/>
      <c r="AQP7" s="386"/>
      <c r="AQQ7" s="386"/>
      <c r="AQR7" s="386"/>
      <c r="AQS7" s="386"/>
      <c r="AQT7" s="386"/>
      <c r="AQU7" s="386"/>
      <c r="AQV7" s="386"/>
      <c r="AQW7" s="386"/>
      <c r="AQX7" s="386"/>
      <c r="AQY7" s="386"/>
      <c r="AQZ7" s="386"/>
      <c r="ARA7" s="386"/>
      <c r="ARB7" s="386"/>
      <c r="ARC7" s="386"/>
      <c r="ARD7" s="386"/>
      <c r="ARE7" s="386"/>
      <c r="ARF7" s="386"/>
      <c r="ARG7" s="386"/>
      <c r="ARH7" s="386"/>
      <c r="ARI7" s="386"/>
      <c r="ARJ7" s="386"/>
      <c r="ARK7" s="386"/>
      <c r="ARL7" s="386"/>
      <c r="ARM7" s="386"/>
      <c r="ARN7" s="386"/>
      <c r="ARO7" s="386"/>
      <c r="ARP7" s="386"/>
      <c r="ARQ7" s="386"/>
      <c r="ARR7" s="386"/>
      <c r="ARS7" s="386"/>
      <c r="ART7" s="386"/>
      <c r="ARU7" s="386"/>
      <c r="ARV7" s="386"/>
      <c r="ARW7" s="386"/>
      <c r="ARX7" s="386"/>
      <c r="ARY7" s="386"/>
      <c r="ARZ7" s="386"/>
      <c r="ASA7" s="386"/>
      <c r="ASB7" s="386"/>
      <c r="ASC7" s="386"/>
      <c r="ASD7" s="386"/>
      <c r="ASE7" s="386"/>
      <c r="ASF7" s="386"/>
      <c r="ASG7" s="386"/>
      <c r="ASH7" s="386"/>
      <c r="ASI7" s="386"/>
      <c r="ASJ7" s="386"/>
      <c r="ASK7" s="386"/>
      <c r="ASL7" s="386"/>
      <c r="ASM7" s="386"/>
      <c r="ASN7" s="386"/>
      <c r="ASO7" s="386"/>
      <c r="ASP7" s="386"/>
      <c r="ASQ7" s="386"/>
      <c r="ASR7" s="386"/>
      <c r="ASS7" s="386"/>
      <c r="AST7" s="386"/>
      <c r="ASU7" s="386"/>
      <c r="ASV7" s="386"/>
      <c r="ASW7" s="386"/>
      <c r="ASX7" s="386"/>
      <c r="ASY7" s="386"/>
      <c r="ASZ7" s="386"/>
      <c r="ATA7" s="386"/>
      <c r="ATB7" s="386"/>
      <c r="ATC7" s="386"/>
      <c r="ATD7" s="386"/>
      <c r="ATE7" s="386"/>
      <c r="ATF7" s="386"/>
      <c r="ATG7" s="386"/>
      <c r="ATH7" s="386"/>
      <c r="ATI7" s="386"/>
      <c r="ATJ7" s="386"/>
      <c r="ATK7" s="386"/>
      <c r="ATL7" s="386"/>
      <c r="ATM7" s="386"/>
      <c r="ATN7" s="386"/>
      <c r="ATO7" s="386"/>
      <c r="ATP7" s="386"/>
      <c r="ATQ7" s="386"/>
      <c r="ATR7" s="386"/>
      <c r="ATS7" s="386"/>
      <c r="ATT7" s="386"/>
      <c r="ATU7" s="386"/>
      <c r="ATV7" s="386"/>
      <c r="ATW7" s="386"/>
      <c r="ATX7" s="386"/>
      <c r="ATY7" s="386"/>
      <c r="ATZ7" s="386"/>
      <c r="AUA7" s="386"/>
      <c r="AUB7" s="386"/>
      <c r="AUC7" s="386"/>
      <c r="AUD7" s="386"/>
      <c r="AUE7" s="386"/>
      <c r="AUF7" s="386"/>
      <c r="AUG7" s="386"/>
      <c r="AUH7" s="386"/>
      <c r="AUI7" s="386"/>
      <c r="AUJ7" s="386"/>
      <c r="AUK7" s="386"/>
      <c r="AUL7" s="386"/>
      <c r="AUM7" s="386"/>
      <c r="AUN7" s="386"/>
      <c r="AUO7" s="386"/>
      <c r="AUP7" s="386"/>
      <c r="AUQ7" s="386"/>
      <c r="AUR7" s="386"/>
      <c r="AUS7" s="386"/>
      <c r="AUT7" s="386"/>
      <c r="AUU7" s="386"/>
      <c r="AUV7" s="386"/>
      <c r="AUW7" s="386"/>
      <c r="AUX7" s="386"/>
      <c r="AUY7" s="386"/>
      <c r="AUZ7" s="386"/>
      <c r="AVA7" s="386"/>
      <c r="AVB7" s="386"/>
      <c r="AVC7" s="386"/>
      <c r="AVD7" s="386"/>
      <c r="AVE7" s="386"/>
      <c r="AVF7" s="386"/>
      <c r="AVG7" s="386"/>
      <c r="AVH7" s="386"/>
      <c r="AVI7" s="386"/>
      <c r="AVJ7" s="386"/>
      <c r="AVK7" s="386"/>
      <c r="AVL7" s="386"/>
      <c r="AVM7" s="386"/>
      <c r="AVN7" s="386"/>
      <c r="AVO7" s="386"/>
      <c r="AVP7" s="386"/>
      <c r="AVQ7" s="386"/>
      <c r="AVR7" s="386"/>
      <c r="AVS7" s="386"/>
      <c r="AVT7" s="386"/>
      <c r="AVU7" s="386"/>
      <c r="AVV7" s="386"/>
      <c r="AVW7" s="386"/>
      <c r="AVX7" s="386"/>
      <c r="AVY7" s="386"/>
      <c r="AVZ7" s="386"/>
      <c r="AWA7" s="386"/>
      <c r="AWB7" s="386"/>
      <c r="AWC7" s="386"/>
      <c r="AWD7" s="386"/>
      <c r="AWE7" s="386"/>
      <c r="AWF7" s="386"/>
      <c r="AWG7" s="386"/>
      <c r="AWH7" s="386"/>
      <c r="AWI7" s="386"/>
      <c r="AWJ7" s="386"/>
      <c r="AWK7" s="386"/>
      <c r="AWL7" s="386"/>
      <c r="AWM7" s="386"/>
      <c r="AWN7" s="386"/>
      <c r="AWO7" s="386"/>
      <c r="AWP7" s="386"/>
      <c r="AWQ7" s="386"/>
      <c r="AWR7" s="386"/>
      <c r="AWS7" s="386"/>
      <c r="AWT7" s="386"/>
      <c r="AWU7" s="386"/>
      <c r="AWV7" s="386"/>
      <c r="AWW7" s="386"/>
      <c r="AWX7" s="386"/>
      <c r="AWY7" s="386"/>
      <c r="AWZ7" s="386"/>
      <c r="AXA7" s="386"/>
      <c r="AXB7" s="386"/>
      <c r="AXC7" s="386"/>
      <c r="AXD7" s="386"/>
      <c r="AXE7" s="386"/>
      <c r="AXF7" s="386"/>
      <c r="AXG7" s="386"/>
      <c r="AXH7" s="386"/>
      <c r="AXI7" s="386"/>
      <c r="AXJ7" s="386"/>
      <c r="AXK7" s="386"/>
      <c r="AXL7" s="386"/>
      <c r="AXM7" s="386"/>
      <c r="AXN7" s="386"/>
      <c r="AXO7" s="386"/>
      <c r="AXP7" s="386"/>
      <c r="AXQ7" s="386"/>
      <c r="AXR7" s="386"/>
      <c r="AXS7" s="386"/>
      <c r="AXT7" s="386"/>
      <c r="AXU7" s="386"/>
      <c r="AXV7" s="386"/>
      <c r="AXW7" s="386"/>
      <c r="AXX7" s="386"/>
      <c r="AXY7" s="386"/>
      <c r="AXZ7" s="386"/>
      <c r="AYA7" s="386"/>
      <c r="AYB7" s="386"/>
      <c r="AYC7" s="386"/>
      <c r="AYD7" s="386"/>
      <c r="AYE7" s="386"/>
      <c r="AYF7" s="386"/>
      <c r="AYG7" s="386"/>
      <c r="AYH7" s="386"/>
      <c r="AYI7" s="386"/>
      <c r="AYJ7" s="386"/>
      <c r="AYK7" s="386"/>
      <c r="AYL7" s="386"/>
      <c r="AYM7" s="386"/>
      <c r="AYN7" s="386"/>
      <c r="AYO7" s="386"/>
      <c r="AYP7" s="386"/>
      <c r="AYQ7" s="386"/>
      <c r="AYR7" s="386"/>
      <c r="AYS7" s="386"/>
      <c r="AYT7" s="386"/>
      <c r="AYU7" s="386"/>
      <c r="AYV7" s="386"/>
      <c r="AYW7" s="386"/>
      <c r="AYX7" s="386"/>
      <c r="AYY7" s="386"/>
      <c r="AYZ7" s="386"/>
      <c r="AZA7" s="386"/>
      <c r="AZB7" s="386"/>
      <c r="AZC7" s="386"/>
      <c r="AZD7" s="386"/>
      <c r="AZE7" s="386"/>
      <c r="AZF7" s="386"/>
      <c r="AZG7" s="386"/>
      <c r="AZH7" s="386"/>
      <c r="AZI7" s="386"/>
      <c r="AZJ7" s="386"/>
      <c r="AZK7" s="386"/>
      <c r="AZL7" s="386"/>
      <c r="AZM7" s="386"/>
      <c r="AZN7" s="386"/>
      <c r="AZO7" s="386"/>
      <c r="AZP7" s="386"/>
      <c r="AZQ7" s="386"/>
      <c r="AZR7" s="386"/>
      <c r="AZS7" s="386"/>
      <c r="AZT7" s="386"/>
      <c r="AZU7" s="386"/>
      <c r="AZV7" s="386"/>
      <c r="AZW7" s="386"/>
      <c r="AZX7" s="386"/>
      <c r="AZY7" s="386"/>
      <c r="AZZ7" s="386"/>
      <c r="BAA7" s="386"/>
      <c r="BAB7" s="386"/>
      <c r="BAC7" s="386"/>
      <c r="BAD7" s="386"/>
      <c r="BAE7" s="386"/>
      <c r="BAF7" s="386"/>
      <c r="BAG7" s="386"/>
      <c r="BAH7" s="386"/>
      <c r="BAI7" s="386"/>
      <c r="BAJ7" s="386"/>
      <c r="BAK7" s="386"/>
      <c r="BAL7" s="386"/>
      <c r="BAM7" s="386"/>
      <c r="BAN7" s="386"/>
      <c r="BAO7" s="386"/>
      <c r="BAP7" s="386"/>
      <c r="BAQ7" s="386"/>
      <c r="BAR7" s="386"/>
      <c r="BAS7" s="386"/>
      <c r="BAT7" s="386"/>
      <c r="BAU7" s="386"/>
      <c r="BAV7" s="386"/>
      <c r="BAW7" s="386"/>
      <c r="BAX7" s="386"/>
      <c r="BAY7" s="386"/>
      <c r="BAZ7" s="386"/>
      <c r="BBA7" s="386"/>
      <c r="BBB7" s="386"/>
      <c r="BBC7" s="386"/>
      <c r="BBD7" s="386"/>
      <c r="BBE7" s="386"/>
      <c r="BBF7" s="386"/>
      <c r="BBG7" s="386"/>
      <c r="BBH7" s="386"/>
      <c r="BBI7" s="386"/>
      <c r="BBJ7" s="386"/>
      <c r="BBK7" s="386"/>
      <c r="BBL7" s="386"/>
      <c r="BBM7" s="386"/>
      <c r="BBN7" s="386"/>
      <c r="BBO7" s="386"/>
      <c r="BBP7" s="386"/>
      <c r="BBQ7" s="386"/>
      <c r="BBR7" s="386"/>
      <c r="BBS7" s="386"/>
      <c r="BBT7" s="386"/>
      <c r="BBU7" s="386"/>
      <c r="BBV7" s="386"/>
      <c r="BBW7" s="386"/>
      <c r="BBX7" s="386"/>
      <c r="BBY7" s="386"/>
      <c r="BBZ7" s="386"/>
      <c r="BCA7" s="386"/>
      <c r="BCB7" s="386"/>
      <c r="BCC7" s="386"/>
      <c r="BCD7" s="386"/>
      <c r="BCE7" s="386"/>
      <c r="BCF7" s="386"/>
      <c r="BCG7" s="386"/>
      <c r="BCH7" s="386"/>
      <c r="BCI7" s="386"/>
      <c r="BCJ7" s="386"/>
      <c r="BCK7" s="386"/>
      <c r="BCL7" s="386"/>
      <c r="BCM7" s="386"/>
      <c r="BCN7" s="386"/>
      <c r="BCO7" s="386"/>
      <c r="BCP7" s="386"/>
      <c r="BCQ7" s="386"/>
      <c r="BCR7" s="386"/>
      <c r="BCS7" s="386"/>
      <c r="BCT7" s="386"/>
      <c r="BCU7" s="386"/>
      <c r="BCV7" s="386"/>
      <c r="BCW7" s="386"/>
      <c r="BCX7" s="386"/>
      <c r="BCY7" s="386"/>
      <c r="BCZ7" s="386"/>
      <c r="BDA7" s="386"/>
      <c r="BDB7" s="386"/>
      <c r="BDC7" s="386"/>
      <c r="BDD7" s="386"/>
      <c r="BDE7" s="386"/>
      <c r="BDF7" s="386"/>
      <c r="BDG7" s="386"/>
      <c r="BDH7" s="386"/>
      <c r="BDI7" s="386"/>
      <c r="BDJ7" s="386"/>
      <c r="BDK7" s="386"/>
      <c r="BDL7" s="386"/>
      <c r="BDM7" s="386"/>
      <c r="BDN7" s="386"/>
      <c r="BDO7" s="386"/>
      <c r="BDP7" s="386"/>
      <c r="BDQ7" s="386"/>
      <c r="BDR7" s="386"/>
      <c r="BDS7" s="386"/>
      <c r="BDT7" s="386"/>
      <c r="BDU7" s="386"/>
      <c r="BDV7" s="386"/>
      <c r="BDW7" s="386"/>
      <c r="BDX7" s="386"/>
      <c r="BDY7" s="386"/>
      <c r="BDZ7" s="386"/>
      <c r="BEA7" s="386"/>
      <c r="BEB7" s="386"/>
      <c r="BEC7" s="386"/>
      <c r="BED7" s="386"/>
      <c r="BEE7" s="386"/>
      <c r="BEF7" s="386"/>
      <c r="BEG7" s="386"/>
      <c r="BEH7" s="386"/>
      <c r="BEI7" s="386"/>
      <c r="BEJ7" s="386"/>
      <c r="BEK7" s="386"/>
      <c r="BEL7" s="386"/>
      <c r="BEM7" s="386"/>
      <c r="BEN7" s="386"/>
      <c r="BEO7" s="386"/>
      <c r="BEP7" s="386"/>
      <c r="BEQ7" s="386"/>
      <c r="BER7" s="386"/>
      <c r="BES7" s="386"/>
      <c r="BET7" s="386"/>
      <c r="BEU7" s="386"/>
      <c r="BEV7" s="386"/>
      <c r="BEW7" s="386"/>
      <c r="BEX7" s="386"/>
      <c r="BEY7" s="386"/>
      <c r="BEZ7" s="386"/>
      <c r="BFA7" s="386"/>
      <c r="BFB7" s="386"/>
      <c r="BFC7" s="386"/>
      <c r="BFD7" s="386"/>
      <c r="BFE7" s="386"/>
      <c r="BFF7" s="386"/>
      <c r="BFG7" s="386"/>
      <c r="BFH7" s="386"/>
      <c r="BFI7" s="386"/>
      <c r="BFJ7" s="386"/>
      <c r="BFK7" s="386"/>
      <c r="BFL7" s="386"/>
      <c r="BFM7" s="386"/>
      <c r="BFN7" s="386"/>
      <c r="BFO7" s="386"/>
      <c r="BFP7" s="386"/>
      <c r="BFQ7" s="386"/>
      <c r="BFR7" s="386"/>
      <c r="BFS7" s="386"/>
      <c r="BFT7" s="386"/>
      <c r="BFU7" s="386"/>
      <c r="BFV7" s="386"/>
      <c r="BFW7" s="386"/>
      <c r="BFX7" s="386"/>
      <c r="BFY7" s="386"/>
      <c r="BFZ7" s="386"/>
      <c r="BGA7" s="386"/>
      <c r="BGB7" s="386"/>
      <c r="BGC7" s="386"/>
      <c r="BGD7" s="386"/>
      <c r="BGE7" s="386"/>
      <c r="BGF7" s="386"/>
      <c r="BGG7" s="386"/>
      <c r="BGH7" s="386"/>
      <c r="BGI7" s="386"/>
      <c r="BGJ7" s="386"/>
      <c r="BGK7" s="386"/>
      <c r="BGL7" s="386"/>
      <c r="BGM7" s="386"/>
      <c r="BGN7" s="386"/>
      <c r="BGO7" s="386"/>
      <c r="BGP7" s="386"/>
      <c r="BGQ7" s="386"/>
      <c r="BGR7" s="386"/>
      <c r="BGS7" s="386"/>
      <c r="BGT7" s="386"/>
      <c r="BGU7" s="386"/>
      <c r="BGV7" s="386"/>
      <c r="BGW7" s="386"/>
      <c r="BGX7" s="386"/>
      <c r="BGY7" s="386"/>
      <c r="BGZ7" s="386"/>
      <c r="BHA7" s="386"/>
      <c r="BHB7" s="386"/>
      <c r="BHC7" s="386"/>
      <c r="BHD7" s="386"/>
      <c r="BHE7" s="386"/>
      <c r="BHF7" s="386"/>
      <c r="BHG7" s="386"/>
      <c r="BHH7" s="386"/>
      <c r="BHI7" s="386"/>
      <c r="BHJ7" s="386"/>
      <c r="BHK7" s="386"/>
      <c r="BHL7" s="386"/>
      <c r="BHM7" s="386"/>
      <c r="BHN7" s="386"/>
      <c r="BHO7" s="386"/>
      <c r="BHP7" s="386"/>
      <c r="BHQ7" s="386"/>
      <c r="BHR7" s="386"/>
      <c r="BHS7" s="386"/>
      <c r="BHT7" s="386"/>
      <c r="BHU7" s="386"/>
      <c r="BHV7" s="386"/>
      <c r="BHW7" s="386"/>
      <c r="BHX7" s="386"/>
      <c r="BHY7" s="386"/>
      <c r="BHZ7" s="386"/>
      <c r="BIA7" s="386"/>
      <c r="BIB7" s="386"/>
      <c r="BIC7" s="386"/>
      <c r="BID7" s="386"/>
      <c r="BIE7" s="386"/>
      <c r="BIF7" s="386"/>
      <c r="BIG7" s="386"/>
      <c r="BIH7" s="386"/>
      <c r="BII7" s="386"/>
      <c r="BIJ7" s="386"/>
      <c r="BIK7" s="386"/>
      <c r="BIL7" s="386"/>
      <c r="BIM7" s="386"/>
      <c r="BIN7" s="386"/>
      <c r="BIO7" s="386"/>
      <c r="BIP7" s="386"/>
      <c r="BIQ7" s="386"/>
      <c r="BIR7" s="386"/>
      <c r="BIS7" s="386"/>
      <c r="BIT7" s="386"/>
      <c r="BIU7" s="386"/>
      <c r="BIV7" s="386"/>
      <c r="BIW7" s="386"/>
      <c r="BIX7" s="386"/>
      <c r="BIY7" s="386"/>
      <c r="BIZ7" s="386"/>
      <c r="BJA7" s="386"/>
      <c r="BJB7" s="386"/>
      <c r="BJC7" s="386"/>
      <c r="BJD7" s="386"/>
      <c r="BJE7" s="386"/>
      <c r="BJF7" s="386"/>
      <c r="BJG7" s="386"/>
      <c r="BJH7" s="386"/>
      <c r="BJI7" s="386"/>
      <c r="BJJ7" s="386"/>
      <c r="BJK7" s="386"/>
      <c r="BJL7" s="386"/>
      <c r="BJM7" s="386"/>
      <c r="BJN7" s="386"/>
      <c r="BJO7" s="386"/>
      <c r="BJP7" s="386"/>
      <c r="BJQ7" s="386"/>
      <c r="BJR7" s="386"/>
      <c r="BJS7" s="386"/>
      <c r="BJT7" s="386"/>
      <c r="BJU7" s="386"/>
      <c r="BJV7" s="386"/>
      <c r="BJW7" s="386"/>
      <c r="BJX7" s="386"/>
      <c r="BJY7" s="386"/>
      <c r="BJZ7" s="386"/>
      <c r="BKA7" s="386"/>
      <c r="BKB7" s="386"/>
      <c r="BKC7" s="386"/>
      <c r="BKD7" s="386"/>
      <c r="BKE7" s="386"/>
      <c r="BKF7" s="386"/>
      <c r="BKG7" s="386"/>
      <c r="BKH7" s="386"/>
      <c r="BKI7" s="386"/>
      <c r="BKJ7" s="386"/>
      <c r="BKK7" s="386"/>
      <c r="BKL7" s="386"/>
      <c r="BKM7" s="386"/>
      <c r="BKN7" s="386"/>
      <c r="BKO7" s="386"/>
      <c r="BKP7" s="386"/>
      <c r="BKQ7" s="386"/>
      <c r="BKR7" s="386"/>
      <c r="BKS7" s="386"/>
      <c r="BKT7" s="386"/>
      <c r="BKU7" s="386"/>
      <c r="BKV7" s="386"/>
      <c r="BKW7" s="386"/>
      <c r="BKX7" s="386"/>
      <c r="BKY7" s="386"/>
      <c r="BKZ7" s="386"/>
      <c r="BLA7" s="386"/>
      <c r="BLB7" s="386"/>
      <c r="BLC7" s="386"/>
      <c r="BLD7" s="386"/>
      <c r="BLE7" s="386"/>
      <c r="BLF7" s="386"/>
      <c r="BLG7" s="386"/>
      <c r="BLH7" s="386"/>
      <c r="BLI7" s="386"/>
      <c r="BLJ7" s="386"/>
      <c r="BLK7" s="386"/>
      <c r="BLL7" s="386"/>
      <c r="BLM7" s="386"/>
      <c r="BLN7" s="386"/>
      <c r="BLO7" s="386"/>
      <c r="BLP7" s="386"/>
      <c r="BLQ7" s="386"/>
      <c r="BLR7" s="386"/>
      <c r="BLS7" s="386"/>
      <c r="BLT7" s="386"/>
      <c r="BLU7" s="386"/>
      <c r="BLV7" s="386"/>
      <c r="BLW7" s="386"/>
      <c r="BLX7" s="386"/>
      <c r="BLY7" s="386"/>
      <c r="BLZ7" s="386"/>
      <c r="BMA7" s="386"/>
      <c r="BMB7" s="386"/>
      <c r="BMC7" s="386"/>
      <c r="BMD7" s="386"/>
      <c r="BME7" s="386"/>
      <c r="BMF7" s="386"/>
      <c r="BMG7" s="386"/>
      <c r="BMH7" s="386"/>
      <c r="BMI7" s="386"/>
      <c r="BMJ7" s="386"/>
      <c r="BMK7" s="386"/>
      <c r="BML7" s="386"/>
      <c r="BMM7" s="386"/>
      <c r="BMN7" s="386"/>
      <c r="BMO7" s="386"/>
      <c r="BMP7" s="386"/>
      <c r="BMQ7" s="386"/>
      <c r="BMR7" s="386"/>
      <c r="BMS7" s="386"/>
      <c r="BMT7" s="386"/>
      <c r="BMU7" s="386"/>
      <c r="BMV7" s="386"/>
      <c r="BMW7" s="386"/>
      <c r="BMX7" s="386"/>
      <c r="BMY7" s="386"/>
      <c r="BMZ7" s="386"/>
      <c r="BNA7" s="386"/>
      <c r="BNB7" s="386"/>
      <c r="BNC7" s="386"/>
      <c r="BND7" s="386"/>
      <c r="BNE7" s="386"/>
      <c r="BNF7" s="386"/>
      <c r="BNG7" s="386"/>
      <c r="BNH7" s="386"/>
      <c r="BNI7" s="386"/>
      <c r="BNJ7" s="386"/>
      <c r="BNK7" s="386"/>
      <c r="BNL7" s="386"/>
      <c r="BNM7" s="386"/>
      <c r="BNN7" s="386"/>
      <c r="BNO7" s="386"/>
      <c r="BNP7" s="386"/>
      <c r="BNQ7" s="386"/>
      <c r="BNR7" s="386"/>
      <c r="BNS7" s="386"/>
      <c r="BNT7" s="386"/>
      <c r="BNU7" s="386"/>
      <c r="BNV7" s="386"/>
      <c r="BNW7" s="386"/>
      <c r="BNX7" s="386"/>
      <c r="BNY7" s="386"/>
      <c r="BNZ7" s="386"/>
      <c r="BOA7" s="386"/>
      <c r="BOB7" s="386"/>
      <c r="BOC7" s="386"/>
      <c r="BOD7" s="386"/>
      <c r="BOE7" s="386"/>
      <c r="BOF7" s="386"/>
      <c r="BOG7" s="386"/>
      <c r="BOH7" s="386"/>
      <c r="BOI7" s="386"/>
      <c r="BOJ7" s="386"/>
      <c r="BOK7" s="386"/>
      <c r="BOL7" s="386"/>
      <c r="BOM7" s="386"/>
      <c r="BON7" s="386"/>
      <c r="BOO7" s="386"/>
      <c r="BOP7" s="386"/>
      <c r="BOQ7" s="386"/>
      <c r="BOR7" s="386"/>
      <c r="BOS7" s="386"/>
      <c r="BOT7" s="386"/>
      <c r="BOU7" s="386"/>
      <c r="BOV7" s="386"/>
      <c r="BOW7" s="386"/>
      <c r="BOX7" s="386"/>
      <c r="BOY7" s="386"/>
      <c r="BOZ7" s="386"/>
      <c r="BPA7" s="386"/>
      <c r="BPB7" s="386"/>
      <c r="BPC7" s="386"/>
      <c r="BPD7" s="386"/>
      <c r="BPE7" s="386"/>
      <c r="BPF7" s="386"/>
      <c r="BPG7" s="386"/>
      <c r="BPH7" s="386"/>
      <c r="BPI7" s="386"/>
      <c r="BPJ7" s="386"/>
      <c r="BPK7" s="386"/>
      <c r="BPL7" s="386"/>
      <c r="BPM7" s="386"/>
      <c r="BPN7" s="386"/>
      <c r="BPO7" s="386"/>
      <c r="BPP7" s="386"/>
      <c r="BPQ7" s="386"/>
      <c r="BPR7" s="386"/>
      <c r="BPS7" s="386"/>
      <c r="BPT7" s="386"/>
      <c r="BPU7" s="386"/>
      <c r="BPV7" s="386"/>
      <c r="BPW7" s="386"/>
      <c r="BPX7" s="386"/>
      <c r="BPY7" s="386"/>
      <c r="BPZ7" s="386"/>
      <c r="BQA7" s="386"/>
      <c r="BQB7" s="386"/>
      <c r="BQC7" s="386"/>
      <c r="BQD7" s="386"/>
      <c r="BQE7" s="386"/>
      <c r="BQF7" s="386"/>
      <c r="BQG7" s="386"/>
      <c r="BQH7" s="386"/>
      <c r="BQI7" s="386"/>
      <c r="BQJ7" s="386"/>
      <c r="BQK7" s="386"/>
      <c r="BQL7" s="386"/>
      <c r="BQM7" s="386"/>
      <c r="BQN7" s="386"/>
      <c r="BQO7" s="386"/>
      <c r="BQP7" s="386"/>
      <c r="BQQ7" s="386"/>
      <c r="BQR7" s="386"/>
      <c r="BQS7" s="386"/>
      <c r="BQT7" s="386"/>
      <c r="BQU7" s="386"/>
      <c r="BQV7" s="386"/>
      <c r="BQW7" s="386"/>
      <c r="BQX7" s="386"/>
      <c r="BQY7" s="386"/>
      <c r="BQZ7" s="386"/>
      <c r="BRA7" s="386"/>
      <c r="BRB7" s="386"/>
      <c r="BRC7" s="386"/>
      <c r="BRD7" s="386"/>
      <c r="BRE7" s="386"/>
      <c r="BRF7" s="386"/>
      <c r="BRG7" s="386"/>
      <c r="BRH7" s="386"/>
      <c r="BRI7" s="386"/>
      <c r="BRJ7" s="386"/>
      <c r="BRK7" s="386"/>
      <c r="BRL7" s="386"/>
      <c r="BRM7" s="386"/>
      <c r="BRN7" s="386"/>
      <c r="BRO7" s="386"/>
      <c r="BRP7" s="386"/>
      <c r="BRQ7" s="386"/>
      <c r="BRR7" s="386"/>
      <c r="BRS7" s="386"/>
      <c r="BRT7" s="386"/>
      <c r="BRU7" s="386"/>
      <c r="BRV7" s="386"/>
      <c r="BRW7" s="386"/>
      <c r="BRX7" s="386"/>
      <c r="BRY7" s="386"/>
      <c r="BRZ7" s="386"/>
      <c r="BSA7" s="386"/>
      <c r="BSB7" s="386"/>
      <c r="BSC7" s="386"/>
      <c r="BSD7" s="386"/>
      <c r="BSE7" s="386"/>
      <c r="BSF7" s="386"/>
      <c r="BSG7" s="386"/>
      <c r="BSH7" s="386"/>
      <c r="BSI7" s="386"/>
      <c r="BSJ7" s="386"/>
      <c r="BSK7" s="386"/>
      <c r="BSL7" s="386"/>
      <c r="BSM7" s="386"/>
      <c r="BSN7" s="386"/>
      <c r="BSO7" s="386"/>
      <c r="BSP7" s="386"/>
      <c r="BSQ7" s="386"/>
      <c r="BSR7" s="386"/>
      <c r="BSS7" s="386"/>
      <c r="BST7" s="386"/>
      <c r="BSU7" s="386"/>
      <c r="BSV7" s="386"/>
      <c r="BSW7" s="386"/>
      <c r="BSX7" s="386"/>
      <c r="BSY7" s="386"/>
      <c r="BSZ7" s="386"/>
      <c r="BTA7" s="386"/>
      <c r="BTB7" s="386"/>
      <c r="BTC7" s="386"/>
      <c r="BTD7" s="386"/>
      <c r="BTE7" s="386"/>
      <c r="BTF7" s="386"/>
      <c r="BTG7" s="386"/>
      <c r="BTH7" s="386"/>
      <c r="BTI7" s="386"/>
      <c r="BTJ7" s="386"/>
      <c r="BTK7" s="386"/>
      <c r="BTL7" s="386"/>
      <c r="BTM7" s="386"/>
      <c r="BTN7" s="386"/>
      <c r="BTO7" s="386"/>
      <c r="BTP7" s="386"/>
      <c r="BTQ7" s="386"/>
      <c r="BTR7" s="386"/>
      <c r="BTS7" s="386"/>
      <c r="BTT7" s="386"/>
      <c r="BTU7" s="386"/>
      <c r="BTV7" s="386"/>
      <c r="BTW7" s="386"/>
      <c r="BTX7" s="386"/>
      <c r="BTY7" s="386"/>
      <c r="BTZ7" s="386"/>
      <c r="BUA7" s="386"/>
      <c r="BUB7" s="386"/>
      <c r="BUC7" s="386"/>
      <c r="BUD7" s="386"/>
      <c r="BUE7" s="386"/>
      <c r="BUF7" s="386"/>
      <c r="BUG7" s="386"/>
      <c r="BUH7" s="386"/>
      <c r="BUI7" s="386"/>
      <c r="BUJ7" s="386"/>
      <c r="BUK7" s="386"/>
      <c r="BUL7" s="386"/>
      <c r="BUM7" s="386"/>
      <c r="BUN7" s="386"/>
      <c r="BUO7" s="386"/>
      <c r="BUP7" s="386"/>
      <c r="BUQ7" s="386"/>
      <c r="BUR7" s="386"/>
      <c r="BUS7" s="386"/>
      <c r="BUT7" s="386"/>
      <c r="BUU7" s="386"/>
      <c r="BUV7" s="386"/>
      <c r="BUW7" s="386"/>
      <c r="BUX7" s="386"/>
      <c r="BUY7" s="386"/>
      <c r="BUZ7" s="386"/>
      <c r="BVA7" s="386"/>
      <c r="BVB7" s="386"/>
      <c r="BVC7" s="386"/>
      <c r="BVD7" s="386"/>
      <c r="BVE7" s="386"/>
      <c r="BVF7" s="386"/>
      <c r="BVG7" s="386"/>
      <c r="BVH7" s="386"/>
      <c r="BVI7" s="386"/>
      <c r="BVJ7" s="386"/>
      <c r="BVK7" s="386"/>
      <c r="BVL7" s="386"/>
      <c r="BVM7" s="386"/>
      <c r="BVN7" s="386"/>
      <c r="BVO7" s="386"/>
      <c r="BVP7" s="386"/>
      <c r="BVQ7" s="386"/>
      <c r="BVR7" s="386"/>
      <c r="BVS7" s="386"/>
      <c r="BVT7" s="386"/>
      <c r="BVU7" s="386"/>
      <c r="BVV7" s="386"/>
      <c r="BVW7" s="386"/>
      <c r="BVX7" s="386"/>
      <c r="BVY7" s="386"/>
      <c r="BVZ7" s="386"/>
      <c r="BWA7" s="386"/>
      <c r="BWB7" s="386"/>
      <c r="BWC7" s="386"/>
      <c r="BWD7" s="386"/>
      <c r="BWE7" s="386"/>
      <c r="BWF7" s="386"/>
      <c r="BWG7" s="386"/>
      <c r="BWH7" s="386"/>
      <c r="BWI7" s="386"/>
      <c r="BWJ7" s="386"/>
      <c r="BWK7" s="386"/>
      <c r="BWL7" s="386"/>
      <c r="BWM7" s="386"/>
      <c r="BWN7" s="386"/>
      <c r="BWO7" s="386"/>
      <c r="BWP7" s="386"/>
      <c r="BWQ7" s="386"/>
    </row>
    <row r="8" spans="1:1967" ht="15.75">
      <c r="A8" s="296"/>
      <c r="B8" s="296"/>
      <c r="C8" s="296"/>
      <c r="D8" s="296"/>
      <c r="E8" s="296"/>
      <c r="F8" s="296"/>
      <c r="G8" s="296"/>
      <c r="H8" s="296"/>
      <c r="I8" s="296"/>
      <c r="J8" s="296"/>
      <c r="K8" s="296"/>
      <c r="L8" s="296"/>
      <c r="M8" s="296"/>
      <c r="N8" s="357"/>
      <c r="O8" s="296"/>
      <c r="P8" s="296"/>
      <c r="Q8" s="296"/>
      <c r="R8" s="296"/>
      <c r="S8" s="296"/>
      <c r="T8" s="296"/>
      <c r="U8" s="296"/>
      <c r="V8" s="421"/>
      <c r="W8" s="530" t="s">
        <v>9491</v>
      </c>
      <c r="X8" s="530"/>
      <c r="AP8" s="386"/>
      <c r="AQ8" s="386"/>
      <c r="AR8" s="386"/>
      <c r="AS8" s="386"/>
      <c r="AT8" s="386"/>
      <c r="AU8" s="386"/>
      <c r="AV8" s="386"/>
      <c r="AW8" s="386"/>
      <c r="AX8" s="386"/>
      <c r="AY8" s="386"/>
      <c r="AZ8" s="386"/>
      <c r="BA8" s="386"/>
      <c r="BB8" s="386"/>
      <c r="BC8" s="386"/>
      <c r="BD8" s="386"/>
      <c r="BE8" s="386"/>
      <c r="BF8" s="386"/>
      <c r="BG8" s="386"/>
      <c r="BH8" s="386"/>
      <c r="BI8" s="386"/>
      <c r="BJ8" s="386"/>
      <c r="BK8" s="386"/>
      <c r="BL8" s="386"/>
      <c r="BM8" s="386"/>
      <c r="BN8" s="386"/>
      <c r="BO8" s="386"/>
      <c r="BP8" s="386"/>
      <c r="BQ8" s="386"/>
      <c r="BR8" s="386"/>
      <c r="BS8" s="386"/>
      <c r="BT8" s="386"/>
      <c r="BU8" s="386"/>
      <c r="BV8" s="386"/>
      <c r="BW8" s="386"/>
      <c r="BX8" s="386"/>
      <c r="BY8" s="386"/>
      <c r="BZ8" s="386"/>
      <c r="CA8" s="386"/>
      <c r="CB8" s="386"/>
      <c r="CC8" s="386"/>
      <c r="CD8" s="386"/>
      <c r="CE8" s="386"/>
      <c r="CF8" s="386"/>
      <c r="CG8" s="386"/>
      <c r="CH8" s="386"/>
      <c r="CI8" s="386"/>
      <c r="CJ8" s="386"/>
      <c r="CK8" s="386"/>
      <c r="CL8" s="386"/>
      <c r="CM8" s="386"/>
      <c r="CN8" s="386"/>
      <c r="CO8" s="386"/>
      <c r="CP8" s="386"/>
      <c r="CQ8" s="386"/>
      <c r="CR8" s="386"/>
      <c r="CS8" s="386"/>
      <c r="CT8" s="386"/>
      <c r="CU8" s="386"/>
      <c r="CV8" s="386"/>
      <c r="CW8" s="386"/>
      <c r="CX8" s="386"/>
      <c r="CY8" s="386"/>
      <c r="CZ8" s="386"/>
      <c r="DA8" s="386"/>
      <c r="DB8" s="386"/>
      <c r="DC8" s="386"/>
      <c r="DD8" s="386"/>
      <c r="DE8" s="386"/>
      <c r="DF8" s="386"/>
      <c r="DG8" s="386"/>
      <c r="DH8" s="386"/>
      <c r="DI8" s="386"/>
      <c r="DJ8" s="386"/>
      <c r="DK8" s="386"/>
      <c r="DL8" s="386"/>
      <c r="DM8" s="386"/>
      <c r="DN8" s="386"/>
      <c r="DO8" s="386"/>
      <c r="DP8" s="386"/>
      <c r="DQ8" s="386"/>
      <c r="DR8" s="386"/>
      <c r="DS8" s="386"/>
      <c r="DT8" s="386"/>
      <c r="DU8" s="386"/>
      <c r="DV8" s="386"/>
      <c r="DW8" s="386"/>
      <c r="DX8" s="386"/>
      <c r="DY8" s="386"/>
      <c r="DZ8" s="386"/>
      <c r="EA8" s="386"/>
      <c r="EB8" s="386"/>
      <c r="EC8" s="386"/>
      <c r="ED8" s="386"/>
      <c r="EE8" s="386"/>
      <c r="EF8" s="386"/>
      <c r="EG8" s="386"/>
      <c r="EH8" s="386"/>
      <c r="EI8" s="386"/>
      <c r="EJ8" s="386"/>
      <c r="EK8" s="386"/>
      <c r="EL8" s="386"/>
      <c r="EM8" s="386"/>
      <c r="EN8" s="386"/>
      <c r="EO8" s="386"/>
      <c r="EP8" s="386"/>
      <c r="EQ8" s="386"/>
      <c r="ER8" s="386"/>
      <c r="ES8" s="386"/>
      <c r="ET8" s="386"/>
      <c r="EU8" s="386"/>
      <c r="EV8" s="386"/>
      <c r="EW8" s="386"/>
      <c r="EX8" s="386"/>
      <c r="EY8" s="386"/>
      <c r="EZ8" s="386"/>
      <c r="FA8" s="386"/>
      <c r="FB8" s="386"/>
      <c r="FC8" s="386"/>
      <c r="FD8" s="386"/>
      <c r="FE8" s="386"/>
      <c r="FF8" s="386"/>
      <c r="FG8" s="386"/>
      <c r="FH8" s="386"/>
      <c r="FI8" s="386"/>
      <c r="FJ8" s="386"/>
      <c r="FK8" s="386"/>
      <c r="FL8" s="386"/>
      <c r="FM8" s="386"/>
      <c r="FN8" s="386"/>
      <c r="FO8" s="386"/>
      <c r="FP8" s="386"/>
      <c r="FQ8" s="386"/>
      <c r="FR8" s="386"/>
      <c r="FS8" s="386"/>
      <c r="FT8" s="386"/>
      <c r="FU8" s="386"/>
      <c r="FV8" s="386"/>
      <c r="FW8" s="386"/>
      <c r="FX8" s="386"/>
      <c r="FY8" s="386"/>
      <c r="FZ8" s="386"/>
      <c r="GA8" s="386"/>
      <c r="GB8" s="386"/>
      <c r="GC8" s="386"/>
      <c r="GD8" s="386"/>
      <c r="GE8" s="386"/>
      <c r="GF8" s="386"/>
      <c r="GG8" s="386"/>
      <c r="GH8" s="386"/>
      <c r="GI8" s="386"/>
      <c r="GJ8" s="386"/>
      <c r="GK8" s="386"/>
      <c r="GL8" s="386"/>
      <c r="GM8" s="386"/>
      <c r="GN8" s="386"/>
      <c r="GO8" s="386"/>
      <c r="GP8" s="386"/>
      <c r="GQ8" s="386"/>
      <c r="GR8" s="386"/>
      <c r="GS8" s="386"/>
      <c r="GT8" s="386"/>
      <c r="GU8" s="386"/>
      <c r="GV8" s="386"/>
      <c r="GW8" s="386"/>
      <c r="GX8" s="386"/>
      <c r="GY8" s="386"/>
      <c r="GZ8" s="386"/>
      <c r="HA8" s="386"/>
      <c r="HB8" s="386"/>
      <c r="HC8" s="386"/>
      <c r="HD8" s="386"/>
      <c r="HE8" s="386"/>
      <c r="HF8" s="386"/>
      <c r="HG8" s="386"/>
      <c r="HH8" s="386"/>
      <c r="HI8" s="386"/>
      <c r="HJ8" s="386"/>
      <c r="HK8" s="386"/>
      <c r="HL8" s="386"/>
      <c r="HM8" s="386"/>
      <c r="HN8" s="386"/>
      <c r="HO8" s="386"/>
      <c r="HP8" s="386"/>
      <c r="HQ8" s="386"/>
      <c r="HR8" s="386"/>
      <c r="HS8" s="386"/>
      <c r="HT8" s="386"/>
      <c r="HU8" s="386"/>
      <c r="HV8" s="386"/>
      <c r="HW8" s="386"/>
      <c r="HX8" s="386"/>
      <c r="HY8" s="386"/>
      <c r="HZ8" s="386"/>
      <c r="IA8" s="386"/>
      <c r="IB8" s="386"/>
      <c r="IC8" s="386"/>
      <c r="ID8" s="386"/>
      <c r="IE8" s="386"/>
      <c r="IF8" s="386"/>
      <c r="IG8" s="386"/>
      <c r="IH8" s="386"/>
      <c r="II8" s="386"/>
      <c r="IJ8" s="386"/>
      <c r="IK8" s="386"/>
      <c r="IL8" s="386"/>
      <c r="IM8" s="386"/>
      <c r="IN8" s="386"/>
      <c r="IO8" s="386"/>
      <c r="IP8" s="386"/>
      <c r="IQ8" s="386"/>
      <c r="IR8" s="386"/>
      <c r="IS8" s="386"/>
      <c r="IT8" s="386"/>
      <c r="IU8" s="386"/>
      <c r="IV8" s="386"/>
      <c r="IW8" s="386"/>
      <c r="IX8" s="386"/>
      <c r="IY8" s="386"/>
      <c r="IZ8" s="386"/>
      <c r="JA8" s="386"/>
      <c r="JB8" s="386"/>
      <c r="JC8" s="386"/>
      <c r="JD8" s="386"/>
      <c r="JE8" s="386"/>
      <c r="JF8" s="386"/>
      <c r="JG8" s="386"/>
      <c r="JH8" s="386"/>
      <c r="JI8" s="386"/>
      <c r="JJ8" s="386"/>
      <c r="JK8" s="386"/>
      <c r="JL8" s="386"/>
      <c r="JM8" s="386"/>
      <c r="JN8" s="386"/>
      <c r="JO8" s="386"/>
      <c r="JP8" s="386"/>
      <c r="JQ8" s="386"/>
      <c r="JR8" s="386"/>
      <c r="JS8" s="386"/>
      <c r="JT8" s="386"/>
      <c r="JU8" s="386"/>
      <c r="JV8" s="386"/>
      <c r="JW8" s="386"/>
      <c r="JX8" s="386"/>
      <c r="JY8" s="386"/>
      <c r="JZ8" s="386"/>
      <c r="KA8" s="386"/>
      <c r="KB8" s="386"/>
      <c r="KC8" s="386"/>
      <c r="KD8" s="386"/>
      <c r="KE8" s="386"/>
      <c r="KF8" s="386"/>
      <c r="KG8" s="386"/>
      <c r="KH8" s="386"/>
      <c r="KI8" s="386"/>
      <c r="KJ8" s="386"/>
      <c r="KK8" s="386"/>
      <c r="KL8" s="386"/>
      <c r="KM8" s="386"/>
      <c r="KN8" s="386"/>
      <c r="KO8" s="386"/>
      <c r="KP8" s="386"/>
      <c r="KQ8" s="386"/>
      <c r="KR8" s="386"/>
      <c r="KS8" s="386"/>
      <c r="KT8" s="386"/>
      <c r="KU8" s="386"/>
      <c r="KV8" s="386"/>
      <c r="KW8" s="386"/>
      <c r="KX8" s="386"/>
      <c r="KY8" s="386"/>
      <c r="KZ8" s="386"/>
      <c r="LA8" s="386"/>
      <c r="LB8" s="386"/>
      <c r="LC8" s="386"/>
      <c r="LD8" s="386"/>
      <c r="LE8" s="386"/>
      <c r="LF8" s="386"/>
      <c r="LG8" s="386"/>
      <c r="LH8" s="386"/>
      <c r="LI8" s="386"/>
      <c r="LJ8" s="386"/>
      <c r="LK8" s="386"/>
      <c r="LL8" s="386"/>
      <c r="LM8" s="386"/>
      <c r="LN8" s="386"/>
      <c r="LO8" s="386"/>
      <c r="LP8" s="386"/>
      <c r="LQ8" s="386"/>
      <c r="LR8" s="386"/>
      <c r="LS8" s="386"/>
      <c r="LT8" s="386"/>
      <c r="LU8" s="386"/>
      <c r="LV8" s="386"/>
      <c r="LW8" s="386"/>
      <c r="LX8" s="386"/>
      <c r="LY8" s="386"/>
      <c r="LZ8" s="386"/>
      <c r="MA8" s="386"/>
      <c r="MB8" s="386"/>
      <c r="MC8" s="386"/>
      <c r="MD8" s="386"/>
      <c r="ME8" s="386"/>
      <c r="MF8" s="386"/>
      <c r="MG8" s="386"/>
      <c r="MH8" s="386"/>
      <c r="MI8" s="386"/>
      <c r="MJ8" s="386"/>
      <c r="MK8" s="386"/>
      <c r="ML8" s="386"/>
      <c r="MM8" s="386"/>
      <c r="MN8" s="386"/>
      <c r="MO8" s="386"/>
      <c r="MP8" s="386"/>
      <c r="MQ8" s="386"/>
      <c r="MR8" s="386"/>
      <c r="MS8" s="386"/>
      <c r="MT8" s="386"/>
      <c r="MU8" s="386"/>
      <c r="MV8" s="386"/>
      <c r="MW8" s="386"/>
      <c r="MX8" s="386"/>
      <c r="MY8" s="386"/>
      <c r="MZ8" s="386"/>
      <c r="NA8" s="386"/>
      <c r="NB8" s="386"/>
      <c r="NC8" s="386"/>
      <c r="ND8" s="386"/>
      <c r="NE8" s="386"/>
      <c r="NF8" s="386"/>
      <c r="NG8" s="386"/>
      <c r="NH8" s="386"/>
      <c r="NI8" s="386"/>
      <c r="NJ8" s="386"/>
      <c r="NK8" s="386"/>
      <c r="NL8" s="386"/>
      <c r="NM8" s="386"/>
      <c r="NN8" s="386"/>
      <c r="NO8" s="386"/>
      <c r="NP8" s="386"/>
      <c r="NQ8" s="386"/>
      <c r="NR8" s="386"/>
      <c r="NS8" s="386"/>
      <c r="NT8" s="386"/>
      <c r="NU8" s="386"/>
      <c r="NV8" s="386"/>
      <c r="NW8" s="386"/>
      <c r="NX8" s="386"/>
      <c r="NY8" s="386"/>
      <c r="NZ8" s="386"/>
      <c r="OA8" s="386"/>
      <c r="OB8" s="386"/>
      <c r="OC8" s="386"/>
      <c r="OD8" s="386"/>
      <c r="OE8" s="386"/>
      <c r="OF8" s="386"/>
      <c r="OG8" s="386"/>
      <c r="OH8" s="386"/>
      <c r="OI8" s="386"/>
      <c r="OJ8" s="386"/>
      <c r="OK8" s="386"/>
      <c r="OL8" s="386"/>
      <c r="OM8" s="386"/>
      <c r="ON8" s="386"/>
      <c r="OO8" s="386"/>
      <c r="OP8" s="386"/>
      <c r="OQ8" s="386"/>
      <c r="OR8" s="386"/>
      <c r="OS8" s="386"/>
      <c r="OT8" s="386"/>
      <c r="OU8" s="386"/>
      <c r="OV8" s="386"/>
      <c r="OW8" s="386"/>
      <c r="OX8" s="386"/>
      <c r="OY8" s="386"/>
      <c r="OZ8" s="386"/>
      <c r="PA8" s="386"/>
      <c r="PB8" s="386"/>
      <c r="PC8" s="386"/>
      <c r="PD8" s="386"/>
      <c r="PE8" s="386"/>
      <c r="PF8" s="386"/>
      <c r="PG8" s="386"/>
      <c r="PH8" s="386"/>
      <c r="PI8" s="386"/>
      <c r="PJ8" s="386"/>
      <c r="PK8" s="386"/>
      <c r="PL8" s="386"/>
      <c r="PM8" s="386"/>
      <c r="PN8" s="386"/>
      <c r="PO8" s="386"/>
      <c r="PP8" s="386"/>
      <c r="PQ8" s="386"/>
      <c r="PR8" s="386"/>
      <c r="PS8" s="386"/>
      <c r="PT8" s="386"/>
      <c r="PU8" s="386"/>
      <c r="PV8" s="386"/>
      <c r="PW8" s="386"/>
      <c r="PX8" s="386"/>
      <c r="PY8" s="386"/>
      <c r="PZ8" s="386"/>
      <c r="QA8" s="386"/>
      <c r="QB8" s="386"/>
      <c r="QC8" s="386"/>
      <c r="QD8" s="386"/>
      <c r="QE8" s="386"/>
      <c r="QF8" s="386"/>
      <c r="QG8" s="386"/>
      <c r="QH8" s="386"/>
      <c r="QI8" s="386"/>
      <c r="QJ8" s="386"/>
      <c r="QK8" s="386"/>
      <c r="QL8" s="386"/>
      <c r="QM8" s="386"/>
      <c r="QN8" s="386"/>
      <c r="QO8" s="386"/>
      <c r="QP8" s="386"/>
      <c r="QQ8" s="386"/>
      <c r="QR8" s="386"/>
      <c r="QS8" s="386"/>
      <c r="QT8" s="386"/>
      <c r="QU8" s="386"/>
      <c r="QV8" s="386"/>
      <c r="QW8" s="386"/>
      <c r="QX8" s="386"/>
      <c r="QY8" s="386"/>
      <c r="QZ8" s="386"/>
      <c r="RA8" s="386"/>
      <c r="RB8" s="386"/>
      <c r="RC8" s="386"/>
      <c r="RD8" s="386"/>
      <c r="RE8" s="386"/>
      <c r="RF8" s="386"/>
      <c r="RG8" s="386"/>
      <c r="RH8" s="386"/>
      <c r="RI8" s="386"/>
      <c r="RJ8" s="386"/>
      <c r="RK8" s="386"/>
      <c r="RL8" s="386"/>
      <c r="RM8" s="386"/>
      <c r="RN8" s="386"/>
      <c r="RO8" s="386"/>
      <c r="RP8" s="386"/>
      <c r="RQ8" s="386"/>
      <c r="RR8" s="386"/>
      <c r="RS8" s="386"/>
      <c r="RT8" s="386"/>
      <c r="RU8" s="386"/>
      <c r="RV8" s="386"/>
      <c r="RW8" s="386"/>
      <c r="RX8" s="386"/>
      <c r="RY8" s="386"/>
      <c r="RZ8" s="386"/>
      <c r="SA8" s="386"/>
      <c r="SB8" s="386"/>
      <c r="SC8" s="386"/>
      <c r="SD8" s="386"/>
      <c r="SE8" s="386"/>
      <c r="SF8" s="386"/>
      <c r="SG8" s="386"/>
      <c r="SH8" s="386"/>
      <c r="SI8" s="386"/>
      <c r="SJ8" s="386"/>
      <c r="SK8" s="386"/>
      <c r="SL8" s="386"/>
      <c r="SM8" s="386"/>
      <c r="SN8" s="386"/>
      <c r="SO8" s="386"/>
      <c r="SP8" s="386"/>
      <c r="SQ8" s="386"/>
      <c r="SR8" s="386"/>
      <c r="SS8" s="386"/>
      <c r="ST8" s="386"/>
      <c r="SU8" s="386"/>
      <c r="SV8" s="386"/>
      <c r="SW8" s="386"/>
      <c r="SX8" s="386"/>
      <c r="SY8" s="386"/>
      <c r="SZ8" s="386"/>
      <c r="TA8" s="386"/>
      <c r="TB8" s="386"/>
      <c r="TC8" s="386"/>
      <c r="TD8" s="386"/>
      <c r="TE8" s="386"/>
      <c r="TF8" s="386"/>
      <c r="TG8" s="386"/>
      <c r="TH8" s="386"/>
      <c r="TI8" s="386"/>
      <c r="TJ8" s="386"/>
      <c r="TK8" s="386"/>
      <c r="TL8" s="386"/>
      <c r="TM8" s="386"/>
      <c r="TN8" s="386"/>
      <c r="TO8" s="386"/>
      <c r="TP8" s="386"/>
      <c r="TQ8" s="386"/>
      <c r="TR8" s="386"/>
      <c r="TS8" s="386"/>
      <c r="TT8" s="386"/>
      <c r="TU8" s="386"/>
      <c r="TV8" s="386"/>
      <c r="TW8" s="386"/>
      <c r="TX8" s="386"/>
      <c r="TY8" s="386"/>
      <c r="TZ8" s="386"/>
      <c r="UA8" s="386"/>
      <c r="UB8" s="386"/>
      <c r="UC8" s="386"/>
      <c r="UD8" s="386"/>
      <c r="UE8" s="386"/>
      <c r="UF8" s="386"/>
      <c r="UG8" s="386"/>
      <c r="UH8" s="386"/>
      <c r="UI8" s="386"/>
      <c r="UJ8" s="386"/>
      <c r="UK8" s="386"/>
      <c r="UL8" s="386"/>
      <c r="UM8" s="386"/>
      <c r="UN8" s="386"/>
      <c r="UO8" s="386"/>
      <c r="UP8" s="386"/>
      <c r="UQ8" s="386"/>
      <c r="UR8" s="386"/>
      <c r="US8" s="386"/>
      <c r="UT8" s="386"/>
      <c r="UU8" s="386"/>
      <c r="UV8" s="386"/>
      <c r="UW8" s="386"/>
      <c r="UX8" s="386"/>
      <c r="UY8" s="386"/>
      <c r="UZ8" s="386"/>
      <c r="VA8" s="386"/>
      <c r="VB8" s="386"/>
      <c r="VC8" s="386"/>
      <c r="VD8" s="386"/>
      <c r="VE8" s="386"/>
      <c r="VF8" s="386"/>
      <c r="VG8" s="386"/>
      <c r="VH8" s="386"/>
      <c r="VI8" s="386"/>
      <c r="VJ8" s="386"/>
      <c r="VK8" s="386"/>
      <c r="VL8" s="386"/>
      <c r="VM8" s="386"/>
      <c r="VN8" s="386"/>
      <c r="VO8" s="386"/>
      <c r="VP8" s="386"/>
      <c r="VQ8" s="386"/>
      <c r="VR8" s="386"/>
      <c r="VS8" s="386"/>
      <c r="VT8" s="386"/>
      <c r="VU8" s="386"/>
      <c r="VV8" s="386"/>
      <c r="VW8" s="386"/>
      <c r="VX8" s="386"/>
      <c r="VY8" s="386"/>
      <c r="VZ8" s="386"/>
      <c r="WA8" s="386"/>
      <c r="WB8" s="386"/>
      <c r="WC8" s="386"/>
      <c r="WD8" s="386"/>
      <c r="WE8" s="386"/>
      <c r="WF8" s="386"/>
      <c r="WG8" s="386"/>
      <c r="WH8" s="386"/>
      <c r="WI8" s="386"/>
      <c r="WJ8" s="386"/>
      <c r="WK8" s="386"/>
      <c r="WL8" s="386"/>
      <c r="WM8" s="386"/>
      <c r="WN8" s="386"/>
      <c r="WO8" s="386"/>
      <c r="WP8" s="386"/>
      <c r="WQ8" s="386"/>
      <c r="WR8" s="386"/>
      <c r="WS8" s="386"/>
      <c r="WT8" s="386"/>
      <c r="WU8" s="386"/>
      <c r="WV8" s="386"/>
      <c r="WW8" s="386"/>
      <c r="WX8" s="386"/>
      <c r="WY8" s="386"/>
      <c r="WZ8" s="386"/>
      <c r="XA8" s="386"/>
      <c r="XB8" s="386"/>
      <c r="XC8" s="386"/>
      <c r="XD8" s="386"/>
      <c r="XE8" s="386"/>
      <c r="XF8" s="386"/>
      <c r="XG8" s="386"/>
      <c r="XH8" s="386"/>
      <c r="XI8" s="386"/>
      <c r="XJ8" s="386"/>
      <c r="XK8" s="386"/>
      <c r="XL8" s="386"/>
      <c r="XM8" s="386"/>
      <c r="XN8" s="386"/>
      <c r="XO8" s="386"/>
      <c r="XP8" s="386"/>
      <c r="XQ8" s="386"/>
      <c r="XR8" s="386"/>
      <c r="XS8" s="386"/>
      <c r="XT8" s="386"/>
      <c r="XU8" s="386"/>
      <c r="XV8" s="386"/>
      <c r="XW8" s="386"/>
      <c r="XX8" s="386"/>
      <c r="XY8" s="386"/>
      <c r="XZ8" s="386"/>
      <c r="YA8" s="386"/>
      <c r="YB8" s="386"/>
      <c r="YC8" s="386"/>
      <c r="YD8" s="386"/>
      <c r="YE8" s="386"/>
      <c r="YF8" s="386"/>
      <c r="YG8" s="386"/>
      <c r="YH8" s="386"/>
      <c r="YI8" s="386"/>
      <c r="YJ8" s="386"/>
      <c r="YK8" s="386"/>
      <c r="YL8" s="386"/>
      <c r="YM8" s="386"/>
      <c r="YN8" s="386"/>
      <c r="YO8" s="386"/>
      <c r="YP8" s="386"/>
      <c r="YQ8" s="386"/>
      <c r="YR8" s="386"/>
      <c r="YS8" s="386"/>
      <c r="YT8" s="386"/>
      <c r="YU8" s="386"/>
      <c r="YV8" s="386"/>
      <c r="YW8" s="386"/>
      <c r="YX8" s="386"/>
      <c r="YY8" s="386"/>
      <c r="YZ8" s="386"/>
      <c r="ZA8" s="386"/>
      <c r="ZB8" s="386"/>
      <c r="ZC8" s="386"/>
      <c r="ZD8" s="386"/>
      <c r="ZE8" s="386"/>
      <c r="ZF8" s="386"/>
      <c r="ZG8" s="386"/>
      <c r="ZH8" s="386"/>
      <c r="ZI8" s="386"/>
      <c r="ZJ8" s="386"/>
      <c r="ZK8" s="386"/>
      <c r="ZL8" s="386"/>
      <c r="ZM8" s="386"/>
      <c r="ZN8" s="386"/>
      <c r="ZO8" s="386"/>
      <c r="ZP8" s="386"/>
      <c r="ZQ8" s="386"/>
      <c r="ZR8" s="386"/>
      <c r="ZS8" s="386"/>
      <c r="ZT8" s="386"/>
      <c r="ZU8" s="386"/>
      <c r="ZV8" s="386"/>
      <c r="ZW8" s="386"/>
      <c r="ZX8" s="386"/>
      <c r="ZY8" s="386"/>
      <c r="ZZ8" s="386"/>
      <c r="AAA8" s="386"/>
      <c r="AAB8" s="386"/>
      <c r="AAC8" s="386"/>
      <c r="AAD8" s="386"/>
      <c r="AAE8" s="386"/>
      <c r="AAF8" s="386"/>
      <c r="AAG8" s="386"/>
      <c r="AAH8" s="386"/>
      <c r="AAI8" s="386"/>
      <c r="AAJ8" s="386"/>
      <c r="AAK8" s="386"/>
      <c r="AAL8" s="386"/>
      <c r="AAM8" s="386"/>
      <c r="AAN8" s="386"/>
      <c r="AAO8" s="386"/>
      <c r="AAP8" s="386"/>
      <c r="AAQ8" s="386"/>
      <c r="AAR8" s="386"/>
      <c r="AAS8" s="386"/>
      <c r="AAT8" s="386"/>
      <c r="AAU8" s="386"/>
      <c r="AAV8" s="386"/>
      <c r="AAW8" s="386"/>
      <c r="AAX8" s="386"/>
      <c r="AAY8" s="386"/>
      <c r="AAZ8" s="386"/>
      <c r="ABA8" s="386"/>
      <c r="ABB8" s="386"/>
      <c r="ABC8" s="386"/>
      <c r="ABD8" s="386"/>
      <c r="ABE8" s="386"/>
      <c r="ABF8" s="386"/>
      <c r="ABG8" s="386"/>
      <c r="ABH8" s="386"/>
      <c r="ABI8" s="386"/>
      <c r="ABJ8" s="386"/>
      <c r="ABK8" s="386"/>
      <c r="ABL8" s="386"/>
      <c r="ABM8" s="386"/>
      <c r="ABN8" s="386"/>
      <c r="ABO8" s="386"/>
      <c r="ABP8" s="386"/>
      <c r="ABQ8" s="386"/>
      <c r="ABR8" s="386"/>
      <c r="ABS8" s="386"/>
      <c r="ABT8" s="386"/>
      <c r="ABU8" s="386"/>
      <c r="ABV8" s="386"/>
      <c r="ABW8" s="386"/>
      <c r="ABX8" s="386"/>
      <c r="ABY8" s="386"/>
      <c r="ABZ8" s="386"/>
      <c r="ACA8" s="386"/>
      <c r="ACB8" s="386"/>
      <c r="ACC8" s="386"/>
      <c r="ACD8" s="386"/>
      <c r="ACE8" s="386"/>
      <c r="ACF8" s="386"/>
      <c r="ACG8" s="386"/>
      <c r="ACH8" s="386"/>
      <c r="ACI8" s="386"/>
      <c r="ACJ8" s="386"/>
      <c r="ACK8" s="386"/>
      <c r="ACL8" s="386"/>
      <c r="ACM8" s="386"/>
      <c r="ACN8" s="386"/>
      <c r="ACO8" s="386"/>
      <c r="ACP8" s="386"/>
      <c r="ACQ8" s="386"/>
      <c r="ACR8" s="386"/>
      <c r="ACS8" s="386"/>
      <c r="ACT8" s="386"/>
      <c r="ACU8" s="386"/>
      <c r="ACV8" s="386"/>
      <c r="ACW8" s="386"/>
      <c r="ACX8" s="386"/>
      <c r="ACY8" s="386"/>
      <c r="ACZ8" s="386"/>
      <c r="ADA8" s="386"/>
      <c r="ADB8" s="386"/>
      <c r="ADC8" s="386"/>
      <c r="ADD8" s="386"/>
      <c r="ADE8" s="386"/>
      <c r="ADF8" s="386"/>
      <c r="ADG8" s="386"/>
      <c r="ADH8" s="386"/>
      <c r="ADI8" s="386"/>
      <c r="ADJ8" s="386"/>
      <c r="ADK8" s="386"/>
      <c r="ADL8" s="386"/>
      <c r="ADM8" s="386"/>
      <c r="ADN8" s="386"/>
      <c r="ADO8" s="386"/>
      <c r="ADP8" s="386"/>
      <c r="ADQ8" s="386"/>
      <c r="ADR8" s="386"/>
      <c r="ADS8" s="386"/>
      <c r="ADT8" s="386"/>
      <c r="ADU8" s="386"/>
      <c r="ADV8" s="386"/>
      <c r="ADW8" s="386"/>
      <c r="ADX8" s="386"/>
      <c r="ADY8" s="386"/>
      <c r="ADZ8" s="386"/>
      <c r="AEA8" s="386"/>
      <c r="AEB8" s="386"/>
      <c r="AEC8" s="386"/>
      <c r="AED8" s="386"/>
      <c r="AEE8" s="386"/>
      <c r="AEF8" s="386"/>
      <c r="AEG8" s="386"/>
      <c r="AEH8" s="386"/>
      <c r="AEI8" s="386"/>
      <c r="AEJ8" s="386"/>
      <c r="AEK8" s="386"/>
      <c r="AEL8" s="386"/>
      <c r="AEM8" s="386"/>
      <c r="AEN8" s="386"/>
      <c r="AEO8" s="386"/>
      <c r="AEP8" s="386"/>
      <c r="AEQ8" s="386"/>
      <c r="AER8" s="386"/>
      <c r="AES8" s="386"/>
      <c r="AET8" s="386"/>
      <c r="AEU8" s="386"/>
      <c r="AEV8" s="386"/>
      <c r="AEW8" s="386"/>
      <c r="AEX8" s="386"/>
      <c r="AEY8" s="386"/>
      <c r="AEZ8" s="386"/>
      <c r="AFA8" s="386"/>
      <c r="AFB8" s="386"/>
      <c r="AFC8" s="386"/>
      <c r="AFD8" s="386"/>
      <c r="AFE8" s="386"/>
      <c r="AFF8" s="386"/>
      <c r="AFG8" s="386"/>
      <c r="AFH8" s="386"/>
      <c r="AFI8" s="386"/>
      <c r="AFJ8" s="386"/>
      <c r="AFK8" s="386"/>
      <c r="AFL8" s="386"/>
      <c r="AFM8" s="386"/>
      <c r="AFN8" s="386"/>
      <c r="AFO8" s="386"/>
      <c r="AFP8" s="386"/>
      <c r="AFQ8" s="386"/>
      <c r="AFR8" s="386"/>
      <c r="AFS8" s="386"/>
      <c r="AFT8" s="386"/>
      <c r="AFU8" s="386"/>
      <c r="AFV8" s="386"/>
      <c r="AFW8" s="386"/>
      <c r="AFX8" s="386"/>
      <c r="AFY8" s="386"/>
      <c r="AFZ8" s="386"/>
      <c r="AGA8" s="386"/>
      <c r="AGB8" s="386"/>
      <c r="AGC8" s="386"/>
      <c r="AGD8" s="386"/>
      <c r="AGE8" s="386"/>
      <c r="AGF8" s="386"/>
      <c r="AGG8" s="386"/>
      <c r="AGH8" s="386"/>
      <c r="AGI8" s="386"/>
      <c r="AGJ8" s="386"/>
      <c r="AGK8" s="386"/>
      <c r="AGL8" s="386"/>
      <c r="AGM8" s="386"/>
      <c r="AGN8" s="386"/>
      <c r="AGO8" s="386"/>
      <c r="AGP8" s="386"/>
      <c r="AGQ8" s="386"/>
      <c r="AGR8" s="386"/>
      <c r="AGS8" s="386"/>
      <c r="AGT8" s="386"/>
      <c r="AGU8" s="386"/>
      <c r="AGV8" s="386"/>
      <c r="AGW8" s="386"/>
      <c r="AGX8" s="386"/>
      <c r="AGY8" s="386"/>
      <c r="AGZ8" s="386"/>
      <c r="AHA8" s="386"/>
      <c r="AHB8" s="386"/>
      <c r="AHC8" s="386"/>
      <c r="AHD8" s="386"/>
      <c r="AHE8" s="386"/>
      <c r="AHF8" s="386"/>
      <c r="AHG8" s="386"/>
      <c r="AHH8" s="386"/>
      <c r="AHI8" s="386"/>
      <c r="AHJ8" s="386"/>
      <c r="AHK8" s="386"/>
      <c r="AHL8" s="386"/>
      <c r="AHM8" s="386"/>
      <c r="AHN8" s="386"/>
      <c r="AHO8" s="386"/>
      <c r="AHP8" s="386"/>
      <c r="AHQ8" s="386"/>
      <c r="AHR8" s="386"/>
      <c r="AHS8" s="386"/>
      <c r="AHT8" s="386"/>
      <c r="AHU8" s="386"/>
      <c r="AHV8" s="386"/>
      <c r="AHW8" s="386"/>
      <c r="AHX8" s="386"/>
      <c r="AHY8" s="386"/>
      <c r="AHZ8" s="386"/>
      <c r="AIA8" s="386"/>
      <c r="AIB8" s="386"/>
      <c r="AIC8" s="386"/>
      <c r="AID8" s="386"/>
      <c r="AIE8" s="386"/>
      <c r="AIF8" s="386"/>
      <c r="AIG8" s="386"/>
      <c r="AIH8" s="386"/>
      <c r="AII8" s="386"/>
      <c r="AIJ8" s="386"/>
      <c r="AIK8" s="386"/>
      <c r="AIL8" s="386"/>
      <c r="AIM8" s="386"/>
      <c r="AIN8" s="386"/>
      <c r="AIO8" s="386"/>
      <c r="AIP8" s="386"/>
      <c r="AIQ8" s="386"/>
      <c r="AIR8" s="386"/>
      <c r="AIS8" s="386"/>
      <c r="AIT8" s="386"/>
      <c r="AIU8" s="386"/>
      <c r="AIV8" s="386"/>
      <c r="AIW8" s="386"/>
      <c r="AIX8" s="386"/>
      <c r="AIY8" s="386"/>
      <c r="AIZ8" s="386"/>
      <c r="AJA8" s="386"/>
      <c r="AJB8" s="386"/>
      <c r="AJC8" s="386"/>
      <c r="AJD8" s="386"/>
      <c r="AJE8" s="386"/>
      <c r="AJF8" s="386"/>
      <c r="AJG8" s="386"/>
      <c r="AJH8" s="386"/>
      <c r="AJI8" s="386"/>
      <c r="AJJ8" s="386"/>
      <c r="AJK8" s="386"/>
      <c r="AJL8" s="386"/>
      <c r="AJM8" s="386"/>
      <c r="AJN8" s="386"/>
      <c r="AJO8" s="386"/>
      <c r="AJP8" s="386"/>
      <c r="AJQ8" s="386"/>
      <c r="AJR8" s="386"/>
      <c r="AJS8" s="386"/>
      <c r="AJT8" s="386"/>
      <c r="AJU8" s="386"/>
      <c r="AJV8" s="386"/>
      <c r="AJW8" s="386"/>
      <c r="AJX8" s="386"/>
      <c r="AJY8" s="386"/>
      <c r="AJZ8" s="386"/>
      <c r="AKA8" s="386"/>
      <c r="AKB8" s="386"/>
      <c r="AKC8" s="386"/>
      <c r="AKD8" s="386"/>
      <c r="AKE8" s="386"/>
      <c r="AKF8" s="386"/>
      <c r="AKG8" s="386"/>
      <c r="AKH8" s="386"/>
      <c r="AKI8" s="386"/>
      <c r="AKJ8" s="386"/>
      <c r="AKK8" s="386"/>
      <c r="AKL8" s="386"/>
      <c r="AKM8" s="386"/>
      <c r="AKN8" s="386"/>
      <c r="AKO8" s="386"/>
      <c r="AKP8" s="386"/>
      <c r="AKQ8" s="386"/>
      <c r="AKR8" s="386"/>
      <c r="AKS8" s="386"/>
      <c r="AKT8" s="386"/>
      <c r="AKU8" s="386"/>
      <c r="AKV8" s="386"/>
      <c r="AKW8" s="386"/>
      <c r="AKX8" s="386"/>
      <c r="AKY8" s="386"/>
      <c r="AKZ8" s="386"/>
      <c r="ALA8" s="386"/>
      <c r="ALB8" s="386"/>
      <c r="ALC8" s="386"/>
      <c r="ALD8" s="386"/>
      <c r="ALE8" s="386"/>
      <c r="ALF8" s="386"/>
      <c r="ALG8" s="386"/>
      <c r="ALH8" s="386"/>
      <c r="ALI8" s="386"/>
      <c r="ALJ8" s="386"/>
      <c r="ALK8" s="386"/>
      <c r="ALL8" s="386"/>
      <c r="ALM8" s="386"/>
      <c r="ALN8" s="386"/>
      <c r="ALO8" s="386"/>
      <c r="ALP8" s="386"/>
      <c r="ALQ8" s="386"/>
      <c r="ALR8" s="386"/>
      <c r="ALS8" s="386"/>
      <c r="ALT8" s="386"/>
      <c r="ALU8" s="386"/>
      <c r="ALV8" s="386"/>
      <c r="ALW8" s="386"/>
      <c r="ALX8" s="386"/>
      <c r="ALY8" s="386"/>
      <c r="ALZ8" s="386"/>
      <c r="AMA8" s="386"/>
      <c r="AMB8" s="386"/>
      <c r="AMC8" s="386"/>
      <c r="AMD8" s="386"/>
      <c r="AME8" s="386"/>
      <c r="AMF8" s="386"/>
      <c r="AMG8" s="386"/>
      <c r="AMH8" s="386"/>
      <c r="AMI8" s="386"/>
      <c r="AMJ8" s="386"/>
      <c r="AMK8" s="386"/>
      <c r="AML8" s="386"/>
      <c r="AMM8" s="386"/>
      <c r="AMN8" s="386"/>
      <c r="AMO8" s="386"/>
      <c r="AMP8" s="386"/>
      <c r="AMQ8" s="386"/>
      <c r="AMR8" s="386"/>
      <c r="AMS8" s="386"/>
      <c r="AMT8" s="386"/>
      <c r="AMU8" s="386"/>
      <c r="AMV8" s="386"/>
      <c r="AMW8" s="386"/>
      <c r="AMX8" s="386"/>
      <c r="AMY8" s="386"/>
      <c r="AMZ8" s="386"/>
      <c r="ANA8" s="386"/>
      <c r="ANB8" s="386"/>
      <c r="ANC8" s="386"/>
      <c r="AND8" s="386"/>
      <c r="ANE8" s="386"/>
      <c r="ANF8" s="386"/>
      <c r="ANG8" s="386"/>
      <c r="ANH8" s="386"/>
      <c r="ANI8" s="386"/>
      <c r="ANJ8" s="386"/>
      <c r="ANK8" s="386"/>
      <c r="ANL8" s="386"/>
      <c r="ANM8" s="386"/>
      <c r="ANN8" s="386"/>
      <c r="ANO8" s="386"/>
      <c r="ANP8" s="386"/>
      <c r="ANQ8" s="386"/>
      <c r="ANR8" s="386"/>
      <c r="ANS8" s="386"/>
      <c r="ANT8" s="386"/>
      <c r="ANU8" s="386"/>
      <c r="ANV8" s="386"/>
      <c r="ANW8" s="386"/>
      <c r="ANX8" s="386"/>
      <c r="ANY8" s="386"/>
      <c r="ANZ8" s="386"/>
      <c r="AOA8" s="386"/>
      <c r="AOB8" s="386"/>
      <c r="AOC8" s="386"/>
      <c r="AOD8" s="386"/>
      <c r="AOE8" s="386"/>
      <c r="AOF8" s="386"/>
      <c r="AOG8" s="386"/>
      <c r="AOH8" s="386"/>
      <c r="AOI8" s="386"/>
      <c r="AOJ8" s="386"/>
      <c r="AOK8" s="386"/>
      <c r="AOL8" s="386"/>
      <c r="AOM8" s="386"/>
      <c r="AON8" s="386"/>
      <c r="AOO8" s="386"/>
      <c r="AOP8" s="386"/>
      <c r="AOQ8" s="386"/>
      <c r="AOR8" s="386"/>
      <c r="AOS8" s="386"/>
      <c r="AOT8" s="386"/>
      <c r="AOU8" s="386"/>
      <c r="AOV8" s="386"/>
      <c r="AOW8" s="386"/>
      <c r="AOX8" s="386"/>
      <c r="AOY8" s="386"/>
      <c r="AOZ8" s="386"/>
      <c r="APA8" s="386"/>
      <c r="APB8" s="386"/>
      <c r="APC8" s="386"/>
      <c r="APD8" s="386"/>
      <c r="APE8" s="386"/>
      <c r="APF8" s="386"/>
      <c r="APG8" s="386"/>
      <c r="APH8" s="386"/>
      <c r="API8" s="386"/>
      <c r="APJ8" s="386"/>
      <c r="APK8" s="386"/>
      <c r="APL8" s="386"/>
      <c r="APM8" s="386"/>
      <c r="APN8" s="386"/>
      <c r="APO8" s="386"/>
      <c r="APP8" s="386"/>
      <c r="APQ8" s="386"/>
      <c r="APR8" s="386"/>
      <c r="APS8" s="386"/>
      <c r="APT8" s="386"/>
      <c r="APU8" s="386"/>
      <c r="APV8" s="386"/>
      <c r="APW8" s="386"/>
      <c r="APX8" s="386"/>
      <c r="APY8" s="386"/>
      <c r="APZ8" s="386"/>
      <c r="AQA8" s="386"/>
      <c r="AQB8" s="386"/>
      <c r="AQC8" s="386"/>
      <c r="AQD8" s="386"/>
      <c r="AQE8" s="386"/>
      <c r="AQF8" s="386"/>
      <c r="AQG8" s="386"/>
      <c r="AQH8" s="386"/>
      <c r="AQI8" s="386"/>
      <c r="AQJ8" s="386"/>
      <c r="AQK8" s="386"/>
      <c r="AQL8" s="386"/>
      <c r="AQM8" s="386"/>
      <c r="AQN8" s="386"/>
      <c r="AQO8" s="386"/>
      <c r="AQP8" s="386"/>
      <c r="AQQ8" s="386"/>
      <c r="AQR8" s="386"/>
      <c r="AQS8" s="386"/>
      <c r="AQT8" s="386"/>
      <c r="AQU8" s="386"/>
      <c r="AQV8" s="386"/>
      <c r="AQW8" s="386"/>
      <c r="AQX8" s="386"/>
      <c r="AQY8" s="386"/>
      <c r="AQZ8" s="386"/>
      <c r="ARA8" s="386"/>
      <c r="ARB8" s="386"/>
      <c r="ARC8" s="386"/>
      <c r="ARD8" s="386"/>
      <c r="ARE8" s="386"/>
      <c r="ARF8" s="386"/>
      <c r="ARG8" s="386"/>
      <c r="ARH8" s="386"/>
      <c r="ARI8" s="386"/>
      <c r="ARJ8" s="386"/>
      <c r="ARK8" s="386"/>
      <c r="ARL8" s="386"/>
      <c r="ARM8" s="386"/>
      <c r="ARN8" s="386"/>
      <c r="ARO8" s="386"/>
      <c r="ARP8" s="386"/>
      <c r="ARQ8" s="386"/>
      <c r="ARR8" s="386"/>
      <c r="ARS8" s="386"/>
      <c r="ART8" s="386"/>
      <c r="ARU8" s="386"/>
      <c r="ARV8" s="386"/>
      <c r="ARW8" s="386"/>
      <c r="ARX8" s="386"/>
      <c r="ARY8" s="386"/>
      <c r="ARZ8" s="386"/>
      <c r="ASA8" s="386"/>
      <c r="ASB8" s="386"/>
      <c r="ASC8" s="386"/>
      <c r="ASD8" s="386"/>
      <c r="ASE8" s="386"/>
      <c r="ASF8" s="386"/>
      <c r="ASG8" s="386"/>
      <c r="ASH8" s="386"/>
      <c r="ASI8" s="386"/>
      <c r="ASJ8" s="386"/>
      <c r="ASK8" s="386"/>
      <c r="ASL8" s="386"/>
      <c r="ASM8" s="386"/>
      <c r="ASN8" s="386"/>
      <c r="ASO8" s="386"/>
      <c r="ASP8" s="386"/>
      <c r="ASQ8" s="386"/>
      <c r="ASR8" s="386"/>
      <c r="ASS8" s="386"/>
      <c r="AST8" s="386"/>
      <c r="ASU8" s="386"/>
      <c r="ASV8" s="386"/>
      <c r="ASW8" s="386"/>
      <c r="ASX8" s="386"/>
      <c r="ASY8" s="386"/>
      <c r="ASZ8" s="386"/>
      <c r="ATA8" s="386"/>
      <c r="ATB8" s="386"/>
      <c r="ATC8" s="386"/>
      <c r="ATD8" s="386"/>
      <c r="ATE8" s="386"/>
      <c r="ATF8" s="386"/>
      <c r="ATG8" s="386"/>
      <c r="ATH8" s="386"/>
      <c r="ATI8" s="386"/>
      <c r="ATJ8" s="386"/>
      <c r="ATK8" s="386"/>
      <c r="ATL8" s="386"/>
      <c r="ATM8" s="386"/>
      <c r="ATN8" s="386"/>
      <c r="ATO8" s="386"/>
      <c r="ATP8" s="386"/>
      <c r="ATQ8" s="386"/>
      <c r="ATR8" s="386"/>
      <c r="ATS8" s="386"/>
      <c r="ATT8" s="386"/>
      <c r="ATU8" s="386"/>
      <c r="ATV8" s="386"/>
      <c r="ATW8" s="386"/>
      <c r="ATX8" s="386"/>
      <c r="ATY8" s="386"/>
      <c r="ATZ8" s="386"/>
      <c r="AUA8" s="386"/>
      <c r="AUB8" s="386"/>
      <c r="AUC8" s="386"/>
      <c r="AUD8" s="386"/>
      <c r="AUE8" s="386"/>
      <c r="AUF8" s="386"/>
      <c r="AUG8" s="386"/>
      <c r="AUH8" s="386"/>
      <c r="AUI8" s="386"/>
      <c r="AUJ8" s="386"/>
      <c r="AUK8" s="386"/>
      <c r="AUL8" s="386"/>
      <c r="AUM8" s="386"/>
      <c r="AUN8" s="386"/>
      <c r="AUO8" s="386"/>
      <c r="AUP8" s="386"/>
      <c r="AUQ8" s="386"/>
      <c r="AUR8" s="386"/>
      <c r="AUS8" s="386"/>
      <c r="AUT8" s="386"/>
      <c r="AUU8" s="386"/>
      <c r="AUV8" s="386"/>
      <c r="AUW8" s="386"/>
      <c r="AUX8" s="386"/>
      <c r="AUY8" s="386"/>
      <c r="AUZ8" s="386"/>
      <c r="AVA8" s="386"/>
      <c r="AVB8" s="386"/>
      <c r="AVC8" s="386"/>
      <c r="AVD8" s="386"/>
      <c r="AVE8" s="386"/>
      <c r="AVF8" s="386"/>
      <c r="AVG8" s="386"/>
      <c r="AVH8" s="386"/>
      <c r="AVI8" s="386"/>
      <c r="AVJ8" s="386"/>
      <c r="AVK8" s="386"/>
      <c r="AVL8" s="386"/>
      <c r="AVM8" s="386"/>
      <c r="AVN8" s="386"/>
      <c r="AVO8" s="386"/>
      <c r="AVP8" s="386"/>
      <c r="AVQ8" s="386"/>
      <c r="AVR8" s="386"/>
      <c r="AVS8" s="386"/>
      <c r="AVT8" s="386"/>
      <c r="AVU8" s="386"/>
      <c r="AVV8" s="386"/>
      <c r="AVW8" s="386"/>
      <c r="AVX8" s="386"/>
      <c r="AVY8" s="386"/>
      <c r="AVZ8" s="386"/>
      <c r="AWA8" s="386"/>
      <c r="AWB8" s="386"/>
      <c r="AWC8" s="386"/>
      <c r="AWD8" s="386"/>
      <c r="AWE8" s="386"/>
      <c r="AWF8" s="386"/>
      <c r="AWG8" s="386"/>
      <c r="AWH8" s="386"/>
      <c r="AWI8" s="386"/>
      <c r="AWJ8" s="386"/>
      <c r="AWK8" s="386"/>
      <c r="AWL8" s="386"/>
      <c r="AWM8" s="386"/>
      <c r="AWN8" s="386"/>
      <c r="AWO8" s="386"/>
      <c r="AWP8" s="386"/>
      <c r="AWQ8" s="386"/>
      <c r="AWR8" s="386"/>
      <c r="AWS8" s="386"/>
      <c r="AWT8" s="386"/>
      <c r="AWU8" s="386"/>
      <c r="AWV8" s="386"/>
      <c r="AWW8" s="386"/>
      <c r="AWX8" s="386"/>
      <c r="AWY8" s="386"/>
      <c r="AWZ8" s="386"/>
      <c r="AXA8" s="386"/>
      <c r="AXB8" s="386"/>
      <c r="AXC8" s="386"/>
      <c r="AXD8" s="386"/>
      <c r="AXE8" s="386"/>
      <c r="AXF8" s="386"/>
      <c r="AXG8" s="386"/>
      <c r="AXH8" s="386"/>
      <c r="AXI8" s="386"/>
      <c r="AXJ8" s="386"/>
      <c r="AXK8" s="386"/>
      <c r="AXL8" s="386"/>
      <c r="AXM8" s="386"/>
      <c r="AXN8" s="386"/>
      <c r="AXO8" s="386"/>
      <c r="AXP8" s="386"/>
      <c r="AXQ8" s="386"/>
      <c r="AXR8" s="386"/>
      <c r="AXS8" s="386"/>
      <c r="AXT8" s="386"/>
      <c r="AXU8" s="386"/>
      <c r="AXV8" s="386"/>
      <c r="AXW8" s="386"/>
      <c r="AXX8" s="386"/>
      <c r="AXY8" s="386"/>
      <c r="AXZ8" s="386"/>
      <c r="AYA8" s="386"/>
      <c r="AYB8" s="386"/>
      <c r="AYC8" s="386"/>
      <c r="AYD8" s="386"/>
      <c r="AYE8" s="386"/>
      <c r="AYF8" s="386"/>
      <c r="AYG8" s="386"/>
      <c r="AYH8" s="386"/>
      <c r="AYI8" s="386"/>
      <c r="AYJ8" s="386"/>
      <c r="AYK8" s="386"/>
      <c r="AYL8" s="386"/>
      <c r="AYM8" s="386"/>
      <c r="AYN8" s="386"/>
      <c r="AYO8" s="386"/>
      <c r="AYP8" s="386"/>
      <c r="AYQ8" s="386"/>
      <c r="AYR8" s="386"/>
      <c r="AYS8" s="386"/>
      <c r="AYT8" s="386"/>
      <c r="AYU8" s="386"/>
      <c r="AYV8" s="386"/>
      <c r="AYW8" s="386"/>
      <c r="AYX8" s="386"/>
      <c r="AYY8" s="386"/>
      <c r="AYZ8" s="386"/>
      <c r="AZA8" s="386"/>
      <c r="AZB8" s="386"/>
      <c r="AZC8" s="386"/>
      <c r="AZD8" s="386"/>
      <c r="AZE8" s="386"/>
      <c r="AZF8" s="386"/>
      <c r="AZG8" s="386"/>
      <c r="AZH8" s="386"/>
      <c r="AZI8" s="386"/>
      <c r="AZJ8" s="386"/>
      <c r="AZK8" s="386"/>
      <c r="AZL8" s="386"/>
      <c r="AZM8" s="386"/>
      <c r="AZN8" s="386"/>
      <c r="AZO8" s="386"/>
      <c r="AZP8" s="386"/>
      <c r="AZQ8" s="386"/>
      <c r="AZR8" s="386"/>
      <c r="AZS8" s="386"/>
      <c r="AZT8" s="386"/>
      <c r="AZU8" s="386"/>
      <c r="AZV8" s="386"/>
      <c r="AZW8" s="386"/>
      <c r="AZX8" s="386"/>
      <c r="AZY8" s="386"/>
      <c r="AZZ8" s="386"/>
      <c r="BAA8" s="386"/>
      <c r="BAB8" s="386"/>
      <c r="BAC8" s="386"/>
      <c r="BAD8" s="386"/>
      <c r="BAE8" s="386"/>
      <c r="BAF8" s="386"/>
      <c r="BAG8" s="386"/>
      <c r="BAH8" s="386"/>
      <c r="BAI8" s="386"/>
      <c r="BAJ8" s="386"/>
      <c r="BAK8" s="386"/>
      <c r="BAL8" s="386"/>
      <c r="BAM8" s="386"/>
      <c r="BAN8" s="386"/>
      <c r="BAO8" s="386"/>
      <c r="BAP8" s="386"/>
      <c r="BAQ8" s="386"/>
      <c r="BAR8" s="386"/>
      <c r="BAS8" s="386"/>
      <c r="BAT8" s="386"/>
      <c r="BAU8" s="386"/>
      <c r="BAV8" s="386"/>
      <c r="BAW8" s="386"/>
      <c r="BAX8" s="386"/>
      <c r="BAY8" s="386"/>
      <c r="BAZ8" s="386"/>
      <c r="BBA8" s="386"/>
      <c r="BBB8" s="386"/>
      <c r="BBC8" s="386"/>
      <c r="BBD8" s="386"/>
      <c r="BBE8" s="386"/>
      <c r="BBF8" s="386"/>
      <c r="BBG8" s="386"/>
      <c r="BBH8" s="386"/>
      <c r="BBI8" s="386"/>
      <c r="BBJ8" s="386"/>
      <c r="BBK8" s="386"/>
      <c r="BBL8" s="386"/>
      <c r="BBM8" s="386"/>
      <c r="BBN8" s="386"/>
      <c r="BBO8" s="386"/>
      <c r="BBP8" s="386"/>
      <c r="BBQ8" s="386"/>
      <c r="BBR8" s="386"/>
      <c r="BBS8" s="386"/>
      <c r="BBT8" s="386"/>
      <c r="BBU8" s="386"/>
      <c r="BBV8" s="386"/>
      <c r="BBW8" s="386"/>
      <c r="BBX8" s="386"/>
      <c r="BBY8" s="386"/>
      <c r="BBZ8" s="386"/>
      <c r="BCA8" s="386"/>
      <c r="BCB8" s="386"/>
      <c r="BCC8" s="386"/>
      <c r="BCD8" s="386"/>
      <c r="BCE8" s="386"/>
      <c r="BCF8" s="386"/>
      <c r="BCG8" s="386"/>
      <c r="BCH8" s="386"/>
      <c r="BCI8" s="386"/>
      <c r="BCJ8" s="386"/>
      <c r="BCK8" s="386"/>
      <c r="BCL8" s="386"/>
      <c r="BCM8" s="386"/>
      <c r="BCN8" s="386"/>
      <c r="BCO8" s="386"/>
      <c r="BCP8" s="386"/>
      <c r="BCQ8" s="386"/>
      <c r="BCR8" s="386"/>
      <c r="BCS8" s="386"/>
      <c r="BCT8" s="386"/>
      <c r="BCU8" s="386"/>
      <c r="BCV8" s="386"/>
      <c r="BCW8" s="386"/>
      <c r="BCX8" s="386"/>
      <c r="BCY8" s="386"/>
      <c r="BCZ8" s="386"/>
      <c r="BDA8" s="386"/>
      <c r="BDB8" s="386"/>
      <c r="BDC8" s="386"/>
      <c r="BDD8" s="386"/>
      <c r="BDE8" s="386"/>
      <c r="BDF8" s="386"/>
      <c r="BDG8" s="386"/>
      <c r="BDH8" s="386"/>
      <c r="BDI8" s="386"/>
      <c r="BDJ8" s="386"/>
      <c r="BDK8" s="386"/>
      <c r="BDL8" s="386"/>
      <c r="BDM8" s="386"/>
      <c r="BDN8" s="386"/>
      <c r="BDO8" s="386"/>
      <c r="BDP8" s="386"/>
      <c r="BDQ8" s="386"/>
      <c r="BDR8" s="386"/>
      <c r="BDS8" s="386"/>
      <c r="BDT8" s="386"/>
      <c r="BDU8" s="386"/>
      <c r="BDV8" s="386"/>
      <c r="BDW8" s="386"/>
      <c r="BDX8" s="386"/>
      <c r="BDY8" s="386"/>
      <c r="BDZ8" s="386"/>
      <c r="BEA8" s="386"/>
      <c r="BEB8" s="386"/>
      <c r="BEC8" s="386"/>
      <c r="BED8" s="386"/>
      <c r="BEE8" s="386"/>
      <c r="BEF8" s="386"/>
      <c r="BEG8" s="386"/>
      <c r="BEH8" s="386"/>
      <c r="BEI8" s="386"/>
      <c r="BEJ8" s="386"/>
      <c r="BEK8" s="386"/>
      <c r="BEL8" s="386"/>
      <c r="BEM8" s="386"/>
      <c r="BEN8" s="386"/>
      <c r="BEO8" s="386"/>
      <c r="BEP8" s="386"/>
      <c r="BEQ8" s="386"/>
      <c r="BER8" s="386"/>
      <c r="BES8" s="386"/>
      <c r="BET8" s="386"/>
      <c r="BEU8" s="386"/>
      <c r="BEV8" s="386"/>
      <c r="BEW8" s="386"/>
      <c r="BEX8" s="386"/>
      <c r="BEY8" s="386"/>
      <c r="BEZ8" s="386"/>
      <c r="BFA8" s="386"/>
      <c r="BFB8" s="386"/>
      <c r="BFC8" s="386"/>
      <c r="BFD8" s="386"/>
      <c r="BFE8" s="386"/>
      <c r="BFF8" s="386"/>
      <c r="BFG8" s="386"/>
      <c r="BFH8" s="386"/>
      <c r="BFI8" s="386"/>
      <c r="BFJ8" s="386"/>
      <c r="BFK8" s="386"/>
      <c r="BFL8" s="386"/>
      <c r="BFM8" s="386"/>
      <c r="BFN8" s="386"/>
      <c r="BFO8" s="386"/>
      <c r="BFP8" s="386"/>
      <c r="BFQ8" s="386"/>
      <c r="BFR8" s="386"/>
      <c r="BFS8" s="386"/>
      <c r="BFT8" s="386"/>
      <c r="BFU8" s="386"/>
      <c r="BFV8" s="386"/>
      <c r="BFW8" s="386"/>
      <c r="BFX8" s="386"/>
      <c r="BFY8" s="386"/>
      <c r="BFZ8" s="386"/>
      <c r="BGA8" s="386"/>
      <c r="BGB8" s="386"/>
      <c r="BGC8" s="386"/>
      <c r="BGD8" s="386"/>
      <c r="BGE8" s="386"/>
      <c r="BGF8" s="386"/>
      <c r="BGG8" s="386"/>
      <c r="BGH8" s="386"/>
      <c r="BGI8" s="386"/>
      <c r="BGJ8" s="386"/>
      <c r="BGK8" s="386"/>
      <c r="BGL8" s="386"/>
      <c r="BGM8" s="386"/>
      <c r="BGN8" s="386"/>
      <c r="BGO8" s="386"/>
      <c r="BGP8" s="386"/>
      <c r="BGQ8" s="386"/>
      <c r="BGR8" s="386"/>
      <c r="BGS8" s="386"/>
      <c r="BGT8" s="386"/>
      <c r="BGU8" s="386"/>
      <c r="BGV8" s="386"/>
      <c r="BGW8" s="386"/>
      <c r="BGX8" s="386"/>
      <c r="BGY8" s="386"/>
      <c r="BGZ8" s="386"/>
      <c r="BHA8" s="386"/>
      <c r="BHB8" s="386"/>
      <c r="BHC8" s="386"/>
      <c r="BHD8" s="386"/>
      <c r="BHE8" s="386"/>
      <c r="BHF8" s="386"/>
      <c r="BHG8" s="386"/>
      <c r="BHH8" s="386"/>
      <c r="BHI8" s="386"/>
      <c r="BHJ8" s="386"/>
      <c r="BHK8" s="386"/>
      <c r="BHL8" s="386"/>
      <c r="BHM8" s="386"/>
      <c r="BHN8" s="386"/>
      <c r="BHO8" s="386"/>
      <c r="BHP8" s="386"/>
      <c r="BHQ8" s="386"/>
      <c r="BHR8" s="386"/>
      <c r="BHS8" s="386"/>
      <c r="BHT8" s="386"/>
      <c r="BHU8" s="386"/>
      <c r="BHV8" s="386"/>
      <c r="BHW8" s="386"/>
      <c r="BHX8" s="386"/>
      <c r="BHY8" s="386"/>
      <c r="BHZ8" s="386"/>
      <c r="BIA8" s="386"/>
      <c r="BIB8" s="386"/>
      <c r="BIC8" s="386"/>
      <c r="BID8" s="386"/>
      <c r="BIE8" s="386"/>
      <c r="BIF8" s="386"/>
      <c r="BIG8" s="386"/>
      <c r="BIH8" s="386"/>
      <c r="BII8" s="386"/>
      <c r="BIJ8" s="386"/>
      <c r="BIK8" s="386"/>
      <c r="BIL8" s="386"/>
      <c r="BIM8" s="386"/>
      <c r="BIN8" s="386"/>
      <c r="BIO8" s="386"/>
      <c r="BIP8" s="386"/>
      <c r="BIQ8" s="386"/>
      <c r="BIR8" s="386"/>
      <c r="BIS8" s="386"/>
      <c r="BIT8" s="386"/>
      <c r="BIU8" s="386"/>
      <c r="BIV8" s="386"/>
      <c r="BIW8" s="386"/>
      <c r="BIX8" s="386"/>
      <c r="BIY8" s="386"/>
      <c r="BIZ8" s="386"/>
      <c r="BJA8" s="386"/>
      <c r="BJB8" s="386"/>
      <c r="BJC8" s="386"/>
      <c r="BJD8" s="386"/>
      <c r="BJE8" s="386"/>
      <c r="BJF8" s="386"/>
      <c r="BJG8" s="386"/>
      <c r="BJH8" s="386"/>
      <c r="BJI8" s="386"/>
      <c r="BJJ8" s="386"/>
      <c r="BJK8" s="386"/>
      <c r="BJL8" s="386"/>
      <c r="BJM8" s="386"/>
      <c r="BJN8" s="386"/>
      <c r="BJO8" s="386"/>
      <c r="BJP8" s="386"/>
      <c r="BJQ8" s="386"/>
      <c r="BJR8" s="386"/>
      <c r="BJS8" s="386"/>
      <c r="BJT8" s="386"/>
      <c r="BJU8" s="386"/>
      <c r="BJV8" s="386"/>
      <c r="BJW8" s="386"/>
      <c r="BJX8" s="386"/>
      <c r="BJY8" s="386"/>
      <c r="BJZ8" s="386"/>
      <c r="BKA8" s="386"/>
      <c r="BKB8" s="386"/>
      <c r="BKC8" s="386"/>
      <c r="BKD8" s="386"/>
      <c r="BKE8" s="386"/>
      <c r="BKF8" s="386"/>
      <c r="BKG8" s="386"/>
      <c r="BKH8" s="386"/>
      <c r="BKI8" s="386"/>
      <c r="BKJ8" s="386"/>
      <c r="BKK8" s="386"/>
      <c r="BKL8" s="386"/>
      <c r="BKM8" s="386"/>
      <c r="BKN8" s="386"/>
      <c r="BKO8" s="386"/>
      <c r="BKP8" s="386"/>
      <c r="BKQ8" s="386"/>
      <c r="BKR8" s="386"/>
      <c r="BKS8" s="386"/>
      <c r="BKT8" s="386"/>
      <c r="BKU8" s="386"/>
      <c r="BKV8" s="386"/>
      <c r="BKW8" s="386"/>
      <c r="BKX8" s="386"/>
      <c r="BKY8" s="386"/>
      <c r="BKZ8" s="386"/>
      <c r="BLA8" s="386"/>
      <c r="BLB8" s="386"/>
      <c r="BLC8" s="386"/>
      <c r="BLD8" s="386"/>
      <c r="BLE8" s="386"/>
      <c r="BLF8" s="386"/>
      <c r="BLG8" s="386"/>
      <c r="BLH8" s="386"/>
      <c r="BLI8" s="386"/>
      <c r="BLJ8" s="386"/>
      <c r="BLK8" s="386"/>
      <c r="BLL8" s="386"/>
      <c r="BLM8" s="386"/>
      <c r="BLN8" s="386"/>
      <c r="BLO8" s="386"/>
      <c r="BLP8" s="386"/>
      <c r="BLQ8" s="386"/>
      <c r="BLR8" s="386"/>
      <c r="BLS8" s="386"/>
      <c r="BLT8" s="386"/>
      <c r="BLU8" s="386"/>
      <c r="BLV8" s="386"/>
      <c r="BLW8" s="386"/>
      <c r="BLX8" s="386"/>
      <c r="BLY8" s="386"/>
      <c r="BLZ8" s="386"/>
      <c r="BMA8" s="386"/>
      <c r="BMB8" s="386"/>
      <c r="BMC8" s="386"/>
      <c r="BMD8" s="386"/>
      <c r="BME8" s="386"/>
      <c r="BMF8" s="386"/>
      <c r="BMG8" s="386"/>
      <c r="BMH8" s="386"/>
      <c r="BMI8" s="386"/>
      <c r="BMJ8" s="386"/>
      <c r="BMK8" s="386"/>
      <c r="BML8" s="386"/>
      <c r="BMM8" s="386"/>
      <c r="BMN8" s="386"/>
      <c r="BMO8" s="386"/>
      <c r="BMP8" s="386"/>
      <c r="BMQ8" s="386"/>
      <c r="BMR8" s="386"/>
      <c r="BMS8" s="386"/>
      <c r="BMT8" s="386"/>
      <c r="BMU8" s="386"/>
      <c r="BMV8" s="386"/>
      <c r="BMW8" s="386"/>
      <c r="BMX8" s="386"/>
      <c r="BMY8" s="386"/>
      <c r="BMZ8" s="386"/>
      <c r="BNA8" s="386"/>
      <c r="BNB8" s="386"/>
      <c r="BNC8" s="386"/>
      <c r="BND8" s="386"/>
      <c r="BNE8" s="386"/>
      <c r="BNF8" s="386"/>
      <c r="BNG8" s="386"/>
      <c r="BNH8" s="386"/>
      <c r="BNI8" s="386"/>
      <c r="BNJ8" s="386"/>
      <c r="BNK8" s="386"/>
      <c r="BNL8" s="386"/>
      <c r="BNM8" s="386"/>
      <c r="BNN8" s="386"/>
      <c r="BNO8" s="386"/>
      <c r="BNP8" s="386"/>
      <c r="BNQ8" s="386"/>
      <c r="BNR8" s="386"/>
      <c r="BNS8" s="386"/>
      <c r="BNT8" s="386"/>
      <c r="BNU8" s="386"/>
      <c r="BNV8" s="386"/>
      <c r="BNW8" s="386"/>
      <c r="BNX8" s="386"/>
      <c r="BNY8" s="386"/>
      <c r="BNZ8" s="386"/>
      <c r="BOA8" s="386"/>
      <c r="BOB8" s="386"/>
      <c r="BOC8" s="386"/>
      <c r="BOD8" s="386"/>
      <c r="BOE8" s="386"/>
      <c r="BOF8" s="386"/>
      <c r="BOG8" s="386"/>
      <c r="BOH8" s="386"/>
      <c r="BOI8" s="386"/>
      <c r="BOJ8" s="386"/>
      <c r="BOK8" s="386"/>
      <c r="BOL8" s="386"/>
      <c r="BOM8" s="386"/>
      <c r="BON8" s="386"/>
      <c r="BOO8" s="386"/>
      <c r="BOP8" s="386"/>
      <c r="BOQ8" s="386"/>
      <c r="BOR8" s="386"/>
      <c r="BOS8" s="386"/>
      <c r="BOT8" s="386"/>
      <c r="BOU8" s="386"/>
      <c r="BOV8" s="386"/>
      <c r="BOW8" s="386"/>
      <c r="BOX8" s="386"/>
      <c r="BOY8" s="386"/>
      <c r="BOZ8" s="386"/>
      <c r="BPA8" s="386"/>
      <c r="BPB8" s="386"/>
      <c r="BPC8" s="386"/>
      <c r="BPD8" s="386"/>
      <c r="BPE8" s="386"/>
      <c r="BPF8" s="386"/>
      <c r="BPG8" s="386"/>
      <c r="BPH8" s="386"/>
      <c r="BPI8" s="386"/>
      <c r="BPJ8" s="386"/>
      <c r="BPK8" s="386"/>
      <c r="BPL8" s="386"/>
      <c r="BPM8" s="386"/>
      <c r="BPN8" s="386"/>
      <c r="BPO8" s="386"/>
      <c r="BPP8" s="386"/>
      <c r="BPQ8" s="386"/>
      <c r="BPR8" s="386"/>
      <c r="BPS8" s="386"/>
      <c r="BPT8" s="386"/>
      <c r="BPU8" s="386"/>
      <c r="BPV8" s="386"/>
      <c r="BPW8" s="386"/>
      <c r="BPX8" s="386"/>
      <c r="BPY8" s="386"/>
      <c r="BPZ8" s="386"/>
      <c r="BQA8" s="386"/>
      <c r="BQB8" s="386"/>
      <c r="BQC8" s="386"/>
      <c r="BQD8" s="386"/>
      <c r="BQE8" s="386"/>
      <c r="BQF8" s="386"/>
      <c r="BQG8" s="386"/>
      <c r="BQH8" s="386"/>
      <c r="BQI8" s="386"/>
      <c r="BQJ8" s="386"/>
      <c r="BQK8" s="386"/>
      <c r="BQL8" s="386"/>
      <c r="BQM8" s="386"/>
      <c r="BQN8" s="386"/>
      <c r="BQO8" s="386"/>
      <c r="BQP8" s="386"/>
      <c r="BQQ8" s="386"/>
      <c r="BQR8" s="386"/>
      <c r="BQS8" s="386"/>
      <c r="BQT8" s="386"/>
      <c r="BQU8" s="386"/>
      <c r="BQV8" s="386"/>
      <c r="BQW8" s="386"/>
      <c r="BQX8" s="386"/>
      <c r="BQY8" s="386"/>
      <c r="BQZ8" s="386"/>
      <c r="BRA8" s="386"/>
      <c r="BRB8" s="386"/>
      <c r="BRC8" s="386"/>
      <c r="BRD8" s="386"/>
      <c r="BRE8" s="386"/>
      <c r="BRF8" s="386"/>
      <c r="BRG8" s="386"/>
      <c r="BRH8" s="386"/>
      <c r="BRI8" s="386"/>
      <c r="BRJ8" s="386"/>
      <c r="BRK8" s="386"/>
      <c r="BRL8" s="386"/>
      <c r="BRM8" s="386"/>
      <c r="BRN8" s="386"/>
      <c r="BRO8" s="386"/>
      <c r="BRP8" s="386"/>
      <c r="BRQ8" s="386"/>
      <c r="BRR8" s="386"/>
      <c r="BRS8" s="386"/>
      <c r="BRT8" s="386"/>
      <c r="BRU8" s="386"/>
      <c r="BRV8" s="386"/>
      <c r="BRW8" s="386"/>
      <c r="BRX8" s="386"/>
      <c r="BRY8" s="386"/>
      <c r="BRZ8" s="386"/>
      <c r="BSA8" s="386"/>
      <c r="BSB8" s="386"/>
      <c r="BSC8" s="386"/>
      <c r="BSD8" s="386"/>
      <c r="BSE8" s="386"/>
      <c r="BSF8" s="386"/>
      <c r="BSG8" s="386"/>
      <c r="BSH8" s="386"/>
      <c r="BSI8" s="386"/>
      <c r="BSJ8" s="386"/>
      <c r="BSK8" s="386"/>
      <c r="BSL8" s="386"/>
      <c r="BSM8" s="386"/>
      <c r="BSN8" s="386"/>
      <c r="BSO8" s="386"/>
      <c r="BSP8" s="386"/>
      <c r="BSQ8" s="386"/>
      <c r="BSR8" s="386"/>
      <c r="BSS8" s="386"/>
      <c r="BST8" s="386"/>
      <c r="BSU8" s="386"/>
      <c r="BSV8" s="386"/>
      <c r="BSW8" s="386"/>
      <c r="BSX8" s="386"/>
      <c r="BSY8" s="386"/>
      <c r="BSZ8" s="386"/>
      <c r="BTA8" s="386"/>
      <c r="BTB8" s="386"/>
      <c r="BTC8" s="386"/>
      <c r="BTD8" s="386"/>
      <c r="BTE8" s="386"/>
      <c r="BTF8" s="386"/>
      <c r="BTG8" s="386"/>
      <c r="BTH8" s="386"/>
      <c r="BTI8" s="386"/>
      <c r="BTJ8" s="386"/>
      <c r="BTK8" s="386"/>
      <c r="BTL8" s="386"/>
      <c r="BTM8" s="386"/>
      <c r="BTN8" s="386"/>
      <c r="BTO8" s="386"/>
      <c r="BTP8" s="386"/>
      <c r="BTQ8" s="386"/>
      <c r="BTR8" s="386"/>
      <c r="BTS8" s="386"/>
      <c r="BTT8" s="386"/>
      <c r="BTU8" s="386"/>
      <c r="BTV8" s="386"/>
      <c r="BTW8" s="386"/>
      <c r="BTX8" s="386"/>
      <c r="BTY8" s="386"/>
      <c r="BTZ8" s="386"/>
      <c r="BUA8" s="386"/>
      <c r="BUB8" s="386"/>
      <c r="BUC8" s="386"/>
      <c r="BUD8" s="386"/>
      <c r="BUE8" s="386"/>
      <c r="BUF8" s="386"/>
      <c r="BUG8" s="386"/>
      <c r="BUH8" s="386"/>
      <c r="BUI8" s="386"/>
      <c r="BUJ8" s="386"/>
      <c r="BUK8" s="386"/>
      <c r="BUL8" s="386"/>
      <c r="BUM8" s="386"/>
      <c r="BUN8" s="386"/>
      <c r="BUO8" s="386"/>
      <c r="BUP8" s="386"/>
      <c r="BUQ8" s="386"/>
      <c r="BUR8" s="386"/>
      <c r="BUS8" s="386"/>
      <c r="BUT8" s="386"/>
      <c r="BUU8" s="386"/>
      <c r="BUV8" s="386"/>
      <c r="BUW8" s="386"/>
      <c r="BUX8" s="386"/>
      <c r="BUY8" s="386"/>
      <c r="BUZ8" s="386"/>
      <c r="BVA8" s="386"/>
      <c r="BVB8" s="386"/>
      <c r="BVC8" s="386"/>
      <c r="BVD8" s="386"/>
      <c r="BVE8" s="386"/>
      <c r="BVF8" s="386"/>
      <c r="BVG8" s="386"/>
      <c r="BVH8" s="386"/>
      <c r="BVI8" s="386"/>
      <c r="BVJ8" s="386"/>
      <c r="BVK8" s="386"/>
      <c r="BVL8" s="386"/>
      <c r="BVM8" s="386"/>
      <c r="BVN8" s="386"/>
      <c r="BVO8" s="386"/>
      <c r="BVP8" s="386"/>
      <c r="BVQ8" s="386"/>
      <c r="BVR8" s="386"/>
      <c r="BVS8" s="386"/>
      <c r="BVT8" s="386"/>
      <c r="BVU8" s="386"/>
      <c r="BVV8" s="386"/>
      <c r="BVW8" s="386"/>
      <c r="BVX8" s="386"/>
      <c r="BVY8" s="386"/>
      <c r="BVZ8" s="386"/>
      <c r="BWA8" s="386"/>
      <c r="BWB8" s="386"/>
      <c r="BWC8" s="386"/>
      <c r="BWD8" s="386"/>
      <c r="BWE8" s="386"/>
      <c r="BWF8" s="386"/>
      <c r="BWG8" s="386"/>
      <c r="BWH8" s="386"/>
      <c r="BWI8" s="386"/>
      <c r="BWJ8" s="386"/>
      <c r="BWK8" s="386"/>
      <c r="BWL8" s="386"/>
      <c r="BWM8" s="386"/>
      <c r="BWN8" s="386"/>
      <c r="BWO8" s="386"/>
      <c r="BWP8" s="386"/>
      <c r="BWQ8" s="386"/>
    </row>
    <row r="9" spans="1:1967" ht="15.75">
      <c r="A9" s="296"/>
      <c r="B9" s="296"/>
      <c r="C9" s="296"/>
      <c r="D9" s="296"/>
      <c r="E9" s="296"/>
      <c r="F9" s="296"/>
      <c r="G9" s="296"/>
      <c r="H9" s="296"/>
      <c r="I9" s="296"/>
      <c r="J9" s="296"/>
      <c r="K9" s="296"/>
      <c r="L9" s="296"/>
      <c r="M9" s="296"/>
      <c r="N9" s="357"/>
      <c r="O9" s="296"/>
      <c r="P9" s="296"/>
      <c r="Q9" s="296"/>
      <c r="R9" s="296"/>
      <c r="S9" s="296"/>
      <c r="T9" s="296"/>
      <c r="U9" s="296"/>
      <c r="V9" s="421"/>
      <c r="W9" s="530" t="s">
        <v>9492</v>
      </c>
      <c r="X9" s="530"/>
      <c r="AP9" s="386"/>
      <c r="AQ9" s="386"/>
      <c r="AR9" s="386"/>
      <c r="AS9" s="386"/>
      <c r="AT9" s="386"/>
      <c r="AU9" s="386"/>
      <c r="AV9" s="386"/>
      <c r="AW9" s="386"/>
      <c r="AX9" s="386"/>
      <c r="AY9" s="386"/>
      <c r="AZ9" s="386"/>
      <c r="BA9" s="386"/>
      <c r="BB9" s="386"/>
      <c r="BC9" s="386"/>
      <c r="BD9" s="386"/>
      <c r="BE9" s="386"/>
      <c r="BF9" s="386"/>
      <c r="BG9" s="386"/>
      <c r="BH9" s="386"/>
      <c r="BI9" s="386"/>
      <c r="BJ9" s="386"/>
      <c r="BK9" s="386"/>
      <c r="BL9" s="386"/>
      <c r="BM9" s="386"/>
      <c r="BN9" s="386"/>
      <c r="BO9" s="386"/>
      <c r="BP9" s="386"/>
      <c r="BQ9" s="386"/>
      <c r="BR9" s="386"/>
      <c r="BS9" s="386"/>
      <c r="BT9" s="386"/>
      <c r="BU9" s="386"/>
      <c r="BV9" s="386"/>
      <c r="BW9" s="386"/>
      <c r="BX9" s="386"/>
      <c r="BY9" s="386"/>
      <c r="BZ9" s="386"/>
      <c r="CA9" s="386"/>
      <c r="CB9" s="386"/>
      <c r="CC9" s="386"/>
      <c r="CD9" s="386"/>
      <c r="CE9" s="386"/>
      <c r="CF9" s="386"/>
      <c r="CG9" s="386"/>
      <c r="CH9" s="386"/>
      <c r="CI9" s="386"/>
      <c r="CJ9" s="386"/>
      <c r="CK9" s="386"/>
      <c r="CL9" s="386"/>
      <c r="CM9" s="386"/>
      <c r="CN9" s="386"/>
      <c r="CO9" s="386"/>
      <c r="CP9" s="386"/>
      <c r="CQ9" s="386"/>
      <c r="CR9" s="386"/>
      <c r="CS9" s="386"/>
      <c r="CT9" s="386"/>
      <c r="CU9" s="386"/>
      <c r="CV9" s="386"/>
      <c r="CW9" s="386"/>
      <c r="CX9" s="386"/>
      <c r="CY9" s="386"/>
      <c r="CZ9" s="386"/>
      <c r="DA9" s="386"/>
      <c r="DB9" s="386"/>
      <c r="DC9" s="386"/>
      <c r="DD9" s="386"/>
      <c r="DE9" s="386"/>
      <c r="DF9" s="386"/>
      <c r="DG9" s="386"/>
      <c r="DH9" s="386"/>
      <c r="DI9" s="386"/>
      <c r="DJ9" s="386"/>
      <c r="DK9" s="386"/>
      <c r="DL9" s="386"/>
      <c r="DM9" s="386"/>
      <c r="DN9" s="386"/>
      <c r="DO9" s="386"/>
      <c r="DP9" s="386"/>
      <c r="DQ9" s="386"/>
      <c r="DR9" s="386"/>
      <c r="DS9" s="386"/>
      <c r="DT9" s="386"/>
      <c r="DU9" s="386"/>
      <c r="DV9" s="386"/>
      <c r="DW9" s="386"/>
      <c r="DX9" s="386"/>
      <c r="DY9" s="386"/>
      <c r="DZ9" s="386"/>
      <c r="EA9" s="386"/>
      <c r="EB9" s="386"/>
      <c r="EC9" s="386"/>
      <c r="ED9" s="386"/>
      <c r="EE9" s="386"/>
      <c r="EF9" s="386"/>
      <c r="EG9" s="386"/>
      <c r="EH9" s="386"/>
      <c r="EI9" s="386"/>
      <c r="EJ9" s="386"/>
      <c r="EK9" s="386"/>
      <c r="EL9" s="386"/>
      <c r="EM9" s="386"/>
      <c r="EN9" s="386"/>
      <c r="EO9" s="386"/>
      <c r="EP9" s="386"/>
      <c r="EQ9" s="386"/>
      <c r="ER9" s="386"/>
      <c r="ES9" s="386"/>
      <c r="ET9" s="386"/>
      <c r="EU9" s="386"/>
      <c r="EV9" s="386"/>
      <c r="EW9" s="386"/>
      <c r="EX9" s="386"/>
      <c r="EY9" s="386"/>
      <c r="EZ9" s="386"/>
      <c r="FA9" s="386"/>
      <c r="FB9" s="386"/>
      <c r="FC9" s="386"/>
      <c r="FD9" s="386"/>
      <c r="FE9" s="386"/>
      <c r="FF9" s="386"/>
      <c r="FG9" s="386"/>
      <c r="FH9" s="386"/>
      <c r="FI9" s="386"/>
      <c r="FJ9" s="386"/>
      <c r="FK9" s="386"/>
      <c r="FL9" s="386"/>
      <c r="FM9" s="386"/>
      <c r="FN9" s="386"/>
      <c r="FO9" s="386"/>
      <c r="FP9" s="386"/>
      <c r="FQ9" s="386"/>
      <c r="FR9" s="386"/>
      <c r="FS9" s="386"/>
      <c r="FT9" s="386"/>
      <c r="FU9" s="386"/>
      <c r="FV9" s="386"/>
      <c r="FW9" s="386"/>
      <c r="FX9" s="386"/>
      <c r="FY9" s="386"/>
      <c r="FZ9" s="386"/>
      <c r="GA9" s="386"/>
      <c r="GB9" s="386"/>
      <c r="GC9" s="386"/>
      <c r="GD9" s="386"/>
      <c r="GE9" s="386"/>
      <c r="GF9" s="386"/>
      <c r="GG9" s="386"/>
      <c r="GH9" s="386"/>
      <c r="GI9" s="386"/>
      <c r="GJ9" s="386"/>
      <c r="GK9" s="386"/>
      <c r="GL9" s="386"/>
      <c r="GM9" s="386"/>
      <c r="GN9" s="386"/>
      <c r="GO9" s="386"/>
      <c r="GP9" s="386"/>
      <c r="GQ9" s="386"/>
      <c r="GR9" s="386"/>
      <c r="GS9" s="386"/>
      <c r="GT9" s="386"/>
      <c r="GU9" s="386"/>
      <c r="GV9" s="386"/>
      <c r="GW9" s="386"/>
      <c r="GX9" s="386"/>
      <c r="GY9" s="386"/>
      <c r="GZ9" s="386"/>
      <c r="HA9" s="386"/>
      <c r="HB9" s="386"/>
      <c r="HC9" s="386"/>
      <c r="HD9" s="386"/>
      <c r="HE9" s="386"/>
      <c r="HF9" s="386"/>
      <c r="HG9" s="386"/>
      <c r="HH9" s="386"/>
      <c r="HI9" s="386"/>
      <c r="HJ9" s="386"/>
      <c r="HK9" s="386"/>
      <c r="HL9" s="386"/>
      <c r="HM9" s="386"/>
      <c r="HN9" s="386"/>
      <c r="HO9" s="386"/>
      <c r="HP9" s="386"/>
      <c r="HQ9" s="386"/>
      <c r="HR9" s="386"/>
      <c r="HS9" s="386"/>
      <c r="HT9" s="386"/>
      <c r="HU9" s="386"/>
      <c r="HV9" s="386"/>
      <c r="HW9" s="386"/>
      <c r="HX9" s="386"/>
      <c r="HY9" s="386"/>
      <c r="HZ9" s="386"/>
      <c r="IA9" s="386"/>
      <c r="IB9" s="386"/>
      <c r="IC9" s="386"/>
      <c r="ID9" s="386"/>
      <c r="IE9" s="386"/>
      <c r="IF9" s="386"/>
      <c r="IG9" s="386"/>
      <c r="IH9" s="386"/>
      <c r="II9" s="386"/>
      <c r="IJ9" s="386"/>
      <c r="IK9" s="386"/>
      <c r="IL9" s="386"/>
      <c r="IM9" s="386"/>
      <c r="IN9" s="386"/>
      <c r="IO9" s="386"/>
      <c r="IP9" s="386"/>
      <c r="IQ9" s="386"/>
      <c r="IR9" s="386"/>
      <c r="IS9" s="386"/>
      <c r="IT9" s="386"/>
      <c r="IU9" s="386"/>
      <c r="IV9" s="386"/>
      <c r="IW9" s="386"/>
      <c r="IX9" s="386"/>
      <c r="IY9" s="386"/>
      <c r="IZ9" s="386"/>
      <c r="JA9" s="386"/>
      <c r="JB9" s="386"/>
      <c r="JC9" s="386"/>
      <c r="JD9" s="386"/>
      <c r="JE9" s="386"/>
      <c r="JF9" s="386"/>
      <c r="JG9" s="386"/>
      <c r="JH9" s="386"/>
      <c r="JI9" s="386"/>
      <c r="JJ9" s="386"/>
      <c r="JK9" s="386"/>
      <c r="JL9" s="386"/>
      <c r="JM9" s="386"/>
      <c r="JN9" s="386"/>
      <c r="JO9" s="386"/>
      <c r="JP9" s="386"/>
      <c r="JQ9" s="386"/>
      <c r="JR9" s="386"/>
      <c r="JS9" s="386"/>
      <c r="JT9" s="386"/>
      <c r="JU9" s="386"/>
      <c r="JV9" s="386"/>
      <c r="JW9" s="386"/>
      <c r="JX9" s="386"/>
      <c r="JY9" s="386"/>
      <c r="JZ9" s="386"/>
      <c r="KA9" s="386"/>
      <c r="KB9" s="386"/>
      <c r="KC9" s="386"/>
      <c r="KD9" s="386"/>
      <c r="KE9" s="386"/>
      <c r="KF9" s="386"/>
      <c r="KG9" s="386"/>
      <c r="KH9" s="386"/>
      <c r="KI9" s="386"/>
      <c r="KJ9" s="386"/>
      <c r="KK9" s="386"/>
      <c r="KL9" s="386"/>
      <c r="KM9" s="386"/>
      <c r="KN9" s="386"/>
      <c r="KO9" s="386"/>
      <c r="KP9" s="386"/>
      <c r="KQ9" s="386"/>
      <c r="KR9" s="386"/>
      <c r="KS9" s="386"/>
      <c r="KT9" s="386"/>
      <c r="KU9" s="386"/>
      <c r="KV9" s="386"/>
      <c r="KW9" s="386"/>
      <c r="KX9" s="386"/>
      <c r="KY9" s="386"/>
      <c r="KZ9" s="386"/>
      <c r="LA9" s="386"/>
      <c r="LB9" s="386"/>
      <c r="LC9" s="386"/>
      <c r="LD9" s="386"/>
      <c r="LE9" s="386"/>
      <c r="LF9" s="386"/>
      <c r="LG9" s="386"/>
      <c r="LH9" s="386"/>
      <c r="LI9" s="386"/>
      <c r="LJ9" s="386"/>
      <c r="LK9" s="386"/>
      <c r="LL9" s="386"/>
      <c r="LM9" s="386"/>
      <c r="LN9" s="386"/>
      <c r="LO9" s="386"/>
      <c r="LP9" s="386"/>
      <c r="LQ9" s="386"/>
      <c r="LR9" s="386"/>
      <c r="LS9" s="386"/>
      <c r="LT9" s="386"/>
      <c r="LU9" s="386"/>
      <c r="LV9" s="386"/>
      <c r="LW9" s="386"/>
      <c r="LX9" s="386"/>
      <c r="LY9" s="386"/>
      <c r="LZ9" s="386"/>
      <c r="MA9" s="386"/>
      <c r="MB9" s="386"/>
      <c r="MC9" s="386"/>
      <c r="MD9" s="386"/>
      <c r="ME9" s="386"/>
      <c r="MF9" s="386"/>
      <c r="MG9" s="386"/>
      <c r="MH9" s="386"/>
      <c r="MI9" s="386"/>
      <c r="MJ9" s="386"/>
      <c r="MK9" s="386"/>
      <c r="ML9" s="386"/>
      <c r="MM9" s="386"/>
      <c r="MN9" s="386"/>
      <c r="MO9" s="386"/>
      <c r="MP9" s="386"/>
      <c r="MQ9" s="386"/>
      <c r="MR9" s="386"/>
      <c r="MS9" s="386"/>
      <c r="MT9" s="386"/>
      <c r="MU9" s="386"/>
      <c r="MV9" s="386"/>
      <c r="MW9" s="386"/>
      <c r="MX9" s="386"/>
      <c r="MY9" s="386"/>
      <c r="MZ9" s="386"/>
      <c r="NA9" s="386"/>
      <c r="NB9" s="386"/>
      <c r="NC9" s="386"/>
      <c r="ND9" s="386"/>
      <c r="NE9" s="386"/>
      <c r="NF9" s="386"/>
      <c r="NG9" s="386"/>
      <c r="NH9" s="386"/>
      <c r="NI9" s="386"/>
      <c r="NJ9" s="386"/>
      <c r="NK9" s="386"/>
      <c r="NL9" s="386"/>
      <c r="NM9" s="386"/>
      <c r="NN9" s="386"/>
      <c r="NO9" s="386"/>
      <c r="NP9" s="386"/>
      <c r="NQ9" s="386"/>
      <c r="NR9" s="386"/>
      <c r="NS9" s="386"/>
      <c r="NT9" s="386"/>
      <c r="NU9" s="386"/>
      <c r="NV9" s="386"/>
      <c r="NW9" s="386"/>
      <c r="NX9" s="386"/>
      <c r="NY9" s="386"/>
      <c r="NZ9" s="386"/>
      <c r="OA9" s="386"/>
      <c r="OB9" s="386"/>
      <c r="OC9" s="386"/>
      <c r="OD9" s="386"/>
      <c r="OE9" s="386"/>
      <c r="OF9" s="386"/>
      <c r="OG9" s="386"/>
      <c r="OH9" s="386"/>
      <c r="OI9" s="386"/>
      <c r="OJ9" s="386"/>
      <c r="OK9" s="386"/>
      <c r="OL9" s="386"/>
      <c r="OM9" s="386"/>
      <c r="ON9" s="386"/>
      <c r="OO9" s="386"/>
      <c r="OP9" s="386"/>
      <c r="OQ9" s="386"/>
      <c r="OR9" s="386"/>
      <c r="OS9" s="386"/>
      <c r="OT9" s="386"/>
      <c r="OU9" s="386"/>
      <c r="OV9" s="386"/>
      <c r="OW9" s="386"/>
      <c r="OX9" s="386"/>
      <c r="OY9" s="386"/>
      <c r="OZ9" s="386"/>
      <c r="PA9" s="386"/>
      <c r="PB9" s="386"/>
      <c r="PC9" s="386"/>
      <c r="PD9" s="386"/>
      <c r="PE9" s="386"/>
      <c r="PF9" s="386"/>
      <c r="PG9" s="386"/>
      <c r="PH9" s="386"/>
      <c r="PI9" s="386"/>
      <c r="PJ9" s="386"/>
      <c r="PK9" s="386"/>
      <c r="PL9" s="386"/>
      <c r="PM9" s="386"/>
      <c r="PN9" s="386"/>
      <c r="PO9" s="386"/>
      <c r="PP9" s="386"/>
      <c r="PQ9" s="386"/>
      <c r="PR9" s="386"/>
      <c r="PS9" s="386"/>
      <c r="PT9" s="386"/>
      <c r="PU9" s="386"/>
      <c r="PV9" s="386"/>
      <c r="PW9" s="386"/>
      <c r="PX9" s="386"/>
      <c r="PY9" s="386"/>
      <c r="PZ9" s="386"/>
      <c r="QA9" s="386"/>
      <c r="QB9" s="386"/>
      <c r="QC9" s="386"/>
      <c r="QD9" s="386"/>
      <c r="QE9" s="386"/>
      <c r="QF9" s="386"/>
      <c r="QG9" s="386"/>
      <c r="QH9" s="386"/>
      <c r="QI9" s="386"/>
      <c r="QJ9" s="386"/>
      <c r="QK9" s="386"/>
      <c r="QL9" s="386"/>
      <c r="QM9" s="386"/>
      <c r="QN9" s="386"/>
      <c r="QO9" s="386"/>
      <c r="QP9" s="386"/>
      <c r="QQ9" s="386"/>
      <c r="QR9" s="386"/>
      <c r="QS9" s="386"/>
      <c r="QT9" s="386"/>
      <c r="QU9" s="386"/>
      <c r="QV9" s="386"/>
      <c r="QW9" s="386"/>
      <c r="QX9" s="386"/>
      <c r="QY9" s="386"/>
      <c r="QZ9" s="386"/>
      <c r="RA9" s="386"/>
      <c r="RB9" s="386"/>
      <c r="RC9" s="386"/>
      <c r="RD9" s="386"/>
      <c r="RE9" s="386"/>
      <c r="RF9" s="386"/>
      <c r="RG9" s="386"/>
      <c r="RH9" s="386"/>
      <c r="RI9" s="386"/>
      <c r="RJ9" s="386"/>
      <c r="RK9" s="386"/>
      <c r="RL9" s="386"/>
      <c r="RM9" s="386"/>
      <c r="RN9" s="386"/>
      <c r="RO9" s="386"/>
      <c r="RP9" s="386"/>
      <c r="RQ9" s="386"/>
      <c r="RR9" s="386"/>
      <c r="RS9" s="386"/>
      <c r="RT9" s="386"/>
      <c r="RU9" s="386"/>
      <c r="RV9" s="386"/>
      <c r="RW9" s="386"/>
      <c r="RX9" s="386"/>
      <c r="RY9" s="386"/>
      <c r="RZ9" s="386"/>
      <c r="SA9" s="386"/>
      <c r="SB9" s="386"/>
      <c r="SC9" s="386"/>
      <c r="SD9" s="386"/>
      <c r="SE9" s="386"/>
      <c r="SF9" s="386"/>
      <c r="SG9" s="386"/>
      <c r="SH9" s="386"/>
      <c r="SI9" s="386"/>
      <c r="SJ9" s="386"/>
      <c r="SK9" s="386"/>
      <c r="SL9" s="386"/>
      <c r="SM9" s="386"/>
      <c r="SN9" s="386"/>
      <c r="SO9" s="386"/>
      <c r="SP9" s="386"/>
      <c r="SQ9" s="386"/>
      <c r="SR9" s="386"/>
      <c r="SS9" s="386"/>
      <c r="ST9" s="386"/>
      <c r="SU9" s="386"/>
      <c r="SV9" s="386"/>
      <c r="SW9" s="386"/>
      <c r="SX9" s="386"/>
      <c r="SY9" s="386"/>
      <c r="SZ9" s="386"/>
      <c r="TA9" s="386"/>
      <c r="TB9" s="386"/>
      <c r="TC9" s="386"/>
      <c r="TD9" s="386"/>
      <c r="TE9" s="386"/>
      <c r="TF9" s="386"/>
      <c r="TG9" s="386"/>
      <c r="TH9" s="386"/>
      <c r="TI9" s="386"/>
      <c r="TJ9" s="386"/>
      <c r="TK9" s="386"/>
      <c r="TL9" s="386"/>
      <c r="TM9" s="386"/>
      <c r="TN9" s="386"/>
      <c r="TO9" s="386"/>
      <c r="TP9" s="386"/>
      <c r="TQ9" s="386"/>
      <c r="TR9" s="386"/>
      <c r="TS9" s="386"/>
      <c r="TT9" s="386"/>
      <c r="TU9" s="386"/>
      <c r="TV9" s="386"/>
      <c r="TW9" s="386"/>
      <c r="TX9" s="386"/>
      <c r="TY9" s="386"/>
      <c r="TZ9" s="386"/>
      <c r="UA9" s="386"/>
      <c r="UB9" s="386"/>
      <c r="UC9" s="386"/>
      <c r="UD9" s="386"/>
      <c r="UE9" s="386"/>
      <c r="UF9" s="386"/>
      <c r="UG9" s="386"/>
      <c r="UH9" s="386"/>
      <c r="UI9" s="386"/>
      <c r="UJ9" s="386"/>
      <c r="UK9" s="386"/>
      <c r="UL9" s="386"/>
      <c r="UM9" s="386"/>
      <c r="UN9" s="386"/>
      <c r="UO9" s="386"/>
      <c r="UP9" s="386"/>
      <c r="UQ9" s="386"/>
      <c r="UR9" s="386"/>
      <c r="US9" s="386"/>
      <c r="UT9" s="386"/>
      <c r="UU9" s="386"/>
      <c r="UV9" s="386"/>
      <c r="UW9" s="386"/>
      <c r="UX9" s="386"/>
      <c r="UY9" s="386"/>
      <c r="UZ9" s="386"/>
      <c r="VA9" s="386"/>
      <c r="VB9" s="386"/>
      <c r="VC9" s="386"/>
      <c r="VD9" s="386"/>
      <c r="VE9" s="386"/>
      <c r="VF9" s="386"/>
      <c r="VG9" s="386"/>
      <c r="VH9" s="386"/>
      <c r="VI9" s="386"/>
      <c r="VJ9" s="386"/>
      <c r="VK9" s="386"/>
      <c r="VL9" s="386"/>
      <c r="VM9" s="386"/>
      <c r="VN9" s="386"/>
      <c r="VO9" s="386"/>
      <c r="VP9" s="386"/>
      <c r="VQ9" s="386"/>
      <c r="VR9" s="386"/>
      <c r="VS9" s="386"/>
      <c r="VT9" s="386"/>
      <c r="VU9" s="386"/>
      <c r="VV9" s="386"/>
      <c r="VW9" s="386"/>
      <c r="VX9" s="386"/>
      <c r="VY9" s="386"/>
      <c r="VZ9" s="386"/>
      <c r="WA9" s="386"/>
      <c r="WB9" s="386"/>
      <c r="WC9" s="386"/>
      <c r="WD9" s="386"/>
      <c r="WE9" s="386"/>
      <c r="WF9" s="386"/>
      <c r="WG9" s="386"/>
      <c r="WH9" s="386"/>
      <c r="WI9" s="386"/>
      <c r="WJ9" s="386"/>
      <c r="WK9" s="386"/>
      <c r="WL9" s="386"/>
      <c r="WM9" s="386"/>
      <c r="WN9" s="386"/>
      <c r="WO9" s="386"/>
      <c r="WP9" s="386"/>
      <c r="WQ9" s="386"/>
      <c r="WR9" s="386"/>
      <c r="WS9" s="386"/>
      <c r="WT9" s="386"/>
      <c r="WU9" s="386"/>
      <c r="WV9" s="386"/>
      <c r="WW9" s="386"/>
      <c r="WX9" s="386"/>
      <c r="WY9" s="386"/>
      <c r="WZ9" s="386"/>
      <c r="XA9" s="386"/>
      <c r="XB9" s="386"/>
      <c r="XC9" s="386"/>
      <c r="XD9" s="386"/>
      <c r="XE9" s="386"/>
      <c r="XF9" s="386"/>
      <c r="XG9" s="386"/>
      <c r="XH9" s="386"/>
      <c r="XI9" s="386"/>
      <c r="XJ9" s="386"/>
      <c r="XK9" s="386"/>
      <c r="XL9" s="386"/>
      <c r="XM9" s="386"/>
      <c r="XN9" s="386"/>
      <c r="XO9" s="386"/>
      <c r="XP9" s="386"/>
      <c r="XQ9" s="386"/>
      <c r="XR9" s="386"/>
      <c r="XS9" s="386"/>
      <c r="XT9" s="386"/>
      <c r="XU9" s="386"/>
      <c r="XV9" s="386"/>
      <c r="XW9" s="386"/>
      <c r="XX9" s="386"/>
      <c r="XY9" s="386"/>
      <c r="XZ9" s="386"/>
      <c r="YA9" s="386"/>
      <c r="YB9" s="386"/>
      <c r="YC9" s="386"/>
      <c r="YD9" s="386"/>
      <c r="YE9" s="386"/>
      <c r="YF9" s="386"/>
      <c r="YG9" s="386"/>
      <c r="YH9" s="386"/>
      <c r="YI9" s="386"/>
      <c r="YJ9" s="386"/>
      <c r="YK9" s="386"/>
      <c r="YL9" s="386"/>
      <c r="YM9" s="386"/>
      <c r="YN9" s="386"/>
      <c r="YO9" s="386"/>
      <c r="YP9" s="386"/>
      <c r="YQ9" s="386"/>
      <c r="YR9" s="386"/>
      <c r="YS9" s="386"/>
      <c r="YT9" s="386"/>
      <c r="YU9" s="386"/>
      <c r="YV9" s="386"/>
      <c r="YW9" s="386"/>
      <c r="YX9" s="386"/>
      <c r="YY9" s="386"/>
      <c r="YZ9" s="386"/>
      <c r="ZA9" s="386"/>
      <c r="ZB9" s="386"/>
      <c r="ZC9" s="386"/>
      <c r="ZD9" s="386"/>
      <c r="ZE9" s="386"/>
      <c r="ZF9" s="386"/>
      <c r="ZG9" s="386"/>
      <c r="ZH9" s="386"/>
      <c r="ZI9" s="386"/>
      <c r="ZJ9" s="386"/>
      <c r="ZK9" s="386"/>
      <c r="ZL9" s="386"/>
      <c r="ZM9" s="386"/>
      <c r="ZN9" s="386"/>
      <c r="ZO9" s="386"/>
      <c r="ZP9" s="386"/>
      <c r="ZQ9" s="386"/>
      <c r="ZR9" s="386"/>
      <c r="ZS9" s="386"/>
      <c r="ZT9" s="386"/>
      <c r="ZU9" s="386"/>
      <c r="ZV9" s="386"/>
      <c r="ZW9" s="386"/>
      <c r="ZX9" s="386"/>
      <c r="ZY9" s="386"/>
      <c r="ZZ9" s="386"/>
      <c r="AAA9" s="386"/>
      <c r="AAB9" s="386"/>
      <c r="AAC9" s="386"/>
      <c r="AAD9" s="386"/>
      <c r="AAE9" s="386"/>
      <c r="AAF9" s="386"/>
      <c r="AAG9" s="386"/>
      <c r="AAH9" s="386"/>
      <c r="AAI9" s="386"/>
      <c r="AAJ9" s="386"/>
      <c r="AAK9" s="386"/>
      <c r="AAL9" s="386"/>
      <c r="AAM9" s="386"/>
      <c r="AAN9" s="386"/>
      <c r="AAO9" s="386"/>
      <c r="AAP9" s="386"/>
      <c r="AAQ9" s="386"/>
      <c r="AAR9" s="386"/>
      <c r="AAS9" s="386"/>
      <c r="AAT9" s="386"/>
      <c r="AAU9" s="386"/>
      <c r="AAV9" s="386"/>
      <c r="AAW9" s="386"/>
      <c r="AAX9" s="386"/>
      <c r="AAY9" s="386"/>
      <c r="AAZ9" s="386"/>
      <c r="ABA9" s="386"/>
      <c r="ABB9" s="386"/>
      <c r="ABC9" s="386"/>
      <c r="ABD9" s="386"/>
      <c r="ABE9" s="386"/>
      <c r="ABF9" s="386"/>
      <c r="ABG9" s="386"/>
      <c r="ABH9" s="386"/>
      <c r="ABI9" s="386"/>
      <c r="ABJ9" s="386"/>
      <c r="ABK9" s="386"/>
      <c r="ABL9" s="386"/>
      <c r="ABM9" s="386"/>
      <c r="ABN9" s="386"/>
      <c r="ABO9" s="386"/>
      <c r="ABP9" s="386"/>
      <c r="ABQ9" s="386"/>
      <c r="ABR9" s="386"/>
      <c r="ABS9" s="386"/>
      <c r="ABT9" s="386"/>
      <c r="ABU9" s="386"/>
      <c r="ABV9" s="386"/>
      <c r="ABW9" s="386"/>
      <c r="ABX9" s="386"/>
      <c r="ABY9" s="386"/>
      <c r="ABZ9" s="386"/>
      <c r="ACA9" s="386"/>
      <c r="ACB9" s="386"/>
      <c r="ACC9" s="386"/>
      <c r="ACD9" s="386"/>
      <c r="ACE9" s="386"/>
      <c r="ACF9" s="386"/>
      <c r="ACG9" s="386"/>
      <c r="ACH9" s="386"/>
      <c r="ACI9" s="386"/>
      <c r="ACJ9" s="386"/>
      <c r="ACK9" s="386"/>
      <c r="ACL9" s="386"/>
      <c r="ACM9" s="386"/>
      <c r="ACN9" s="386"/>
      <c r="ACO9" s="386"/>
      <c r="ACP9" s="386"/>
      <c r="ACQ9" s="386"/>
      <c r="ACR9" s="386"/>
      <c r="ACS9" s="386"/>
      <c r="ACT9" s="386"/>
      <c r="ACU9" s="386"/>
      <c r="ACV9" s="386"/>
      <c r="ACW9" s="386"/>
      <c r="ACX9" s="386"/>
      <c r="ACY9" s="386"/>
      <c r="ACZ9" s="386"/>
      <c r="ADA9" s="386"/>
      <c r="ADB9" s="386"/>
      <c r="ADC9" s="386"/>
      <c r="ADD9" s="386"/>
      <c r="ADE9" s="386"/>
      <c r="ADF9" s="386"/>
      <c r="ADG9" s="386"/>
      <c r="ADH9" s="386"/>
      <c r="ADI9" s="386"/>
      <c r="ADJ9" s="386"/>
      <c r="ADK9" s="386"/>
      <c r="ADL9" s="386"/>
      <c r="ADM9" s="386"/>
      <c r="ADN9" s="386"/>
      <c r="ADO9" s="386"/>
      <c r="ADP9" s="386"/>
      <c r="ADQ9" s="386"/>
      <c r="ADR9" s="386"/>
      <c r="ADS9" s="386"/>
      <c r="ADT9" s="386"/>
      <c r="ADU9" s="386"/>
      <c r="ADV9" s="386"/>
      <c r="ADW9" s="386"/>
      <c r="ADX9" s="386"/>
      <c r="ADY9" s="386"/>
      <c r="ADZ9" s="386"/>
      <c r="AEA9" s="386"/>
      <c r="AEB9" s="386"/>
      <c r="AEC9" s="386"/>
      <c r="AED9" s="386"/>
      <c r="AEE9" s="386"/>
      <c r="AEF9" s="386"/>
      <c r="AEG9" s="386"/>
      <c r="AEH9" s="386"/>
      <c r="AEI9" s="386"/>
      <c r="AEJ9" s="386"/>
      <c r="AEK9" s="386"/>
      <c r="AEL9" s="386"/>
      <c r="AEM9" s="386"/>
      <c r="AEN9" s="386"/>
      <c r="AEO9" s="386"/>
      <c r="AEP9" s="386"/>
      <c r="AEQ9" s="386"/>
      <c r="AER9" s="386"/>
      <c r="AES9" s="386"/>
      <c r="AET9" s="386"/>
      <c r="AEU9" s="386"/>
      <c r="AEV9" s="386"/>
      <c r="AEW9" s="386"/>
      <c r="AEX9" s="386"/>
      <c r="AEY9" s="386"/>
      <c r="AEZ9" s="386"/>
      <c r="AFA9" s="386"/>
      <c r="AFB9" s="386"/>
      <c r="AFC9" s="386"/>
      <c r="AFD9" s="386"/>
      <c r="AFE9" s="386"/>
      <c r="AFF9" s="386"/>
      <c r="AFG9" s="386"/>
      <c r="AFH9" s="386"/>
      <c r="AFI9" s="386"/>
      <c r="AFJ9" s="386"/>
      <c r="AFK9" s="386"/>
      <c r="AFL9" s="386"/>
      <c r="AFM9" s="386"/>
      <c r="AFN9" s="386"/>
      <c r="AFO9" s="386"/>
      <c r="AFP9" s="386"/>
      <c r="AFQ9" s="386"/>
      <c r="AFR9" s="386"/>
      <c r="AFS9" s="386"/>
      <c r="AFT9" s="386"/>
      <c r="AFU9" s="386"/>
      <c r="AFV9" s="386"/>
      <c r="AFW9" s="386"/>
      <c r="AFX9" s="386"/>
      <c r="AFY9" s="386"/>
      <c r="AFZ9" s="386"/>
      <c r="AGA9" s="386"/>
      <c r="AGB9" s="386"/>
      <c r="AGC9" s="386"/>
      <c r="AGD9" s="386"/>
      <c r="AGE9" s="386"/>
      <c r="AGF9" s="386"/>
      <c r="AGG9" s="386"/>
      <c r="AGH9" s="386"/>
      <c r="AGI9" s="386"/>
      <c r="AGJ9" s="386"/>
      <c r="AGK9" s="386"/>
      <c r="AGL9" s="386"/>
      <c r="AGM9" s="386"/>
      <c r="AGN9" s="386"/>
      <c r="AGO9" s="386"/>
      <c r="AGP9" s="386"/>
      <c r="AGQ9" s="386"/>
      <c r="AGR9" s="386"/>
      <c r="AGS9" s="386"/>
      <c r="AGT9" s="386"/>
      <c r="AGU9" s="386"/>
      <c r="AGV9" s="386"/>
      <c r="AGW9" s="386"/>
      <c r="AGX9" s="386"/>
      <c r="AGY9" s="386"/>
      <c r="AGZ9" s="386"/>
      <c r="AHA9" s="386"/>
      <c r="AHB9" s="386"/>
      <c r="AHC9" s="386"/>
      <c r="AHD9" s="386"/>
      <c r="AHE9" s="386"/>
      <c r="AHF9" s="386"/>
      <c r="AHG9" s="386"/>
      <c r="AHH9" s="386"/>
      <c r="AHI9" s="386"/>
      <c r="AHJ9" s="386"/>
      <c r="AHK9" s="386"/>
      <c r="AHL9" s="386"/>
      <c r="AHM9" s="386"/>
      <c r="AHN9" s="386"/>
      <c r="AHO9" s="386"/>
      <c r="AHP9" s="386"/>
      <c r="AHQ9" s="386"/>
      <c r="AHR9" s="386"/>
      <c r="AHS9" s="386"/>
      <c r="AHT9" s="386"/>
      <c r="AHU9" s="386"/>
      <c r="AHV9" s="386"/>
      <c r="AHW9" s="386"/>
      <c r="AHX9" s="386"/>
      <c r="AHY9" s="386"/>
      <c r="AHZ9" s="386"/>
      <c r="AIA9" s="386"/>
      <c r="AIB9" s="386"/>
      <c r="AIC9" s="386"/>
      <c r="AID9" s="386"/>
      <c r="AIE9" s="386"/>
      <c r="AIF9" s="386"/>
      <c r="AIG9" s="386"/>
      <c r="AIH9" s="386"/>
      <c r="AII9" s="386"/>
      <c r="AIJ9" s="386"/>
      <c r="AIK9" s="386"/>
      <c r="AIL9" s="386"/>
      <c r="AIM9" s="386"/>
      <c r="AIN9" s="386"/>
      <c r="AIO9" s="386"/>
      <c r="AIP9" s="386"/>
      <c r="AIQ9" s="386"/>
      <c r="AIR9" s="386"/>
      <c r="AIS9" s="386"/>
      <c r="AIT9" s="386"/>
      <c r="AIU9" s="386"/>
      <c r="AIV9" s="386"/>
      <c r="AIW9" s="386"/>
      <c r="AIX9" s="386"/>
      <c r="AIY9" s="386"/>
      <c r="AIZ9" s="386"/>
      <c r="AJA9" s="386"/>
      <c r="AJB9" s="386"/>
      <c r="AJC9" s="386"/>
      <c r="AJD9" s="386"/>
      <c r="AJE9" s="386"/>
      <c r="AJF9" s="386"/>
      <c r="AJG9" s="386"/>
      <c r="AJH9" s="386"/>
      <c r="AJI9" s="386"/>
      <c r="AJJ9" s="386"/>
      <c r="AJK9" s="386"/>
      <c r="AJL9" s="386"/>
      <c r="AJM9" s="386"/>
      <c r="AJN9" s="386"/>
      <c r="AJO9" s="386"/>
      <c r="AJP9" s="386"/>
      <c r="AJQ9" s="386"/>
      <c r="AJR9" s="386"/>
      <c r="AJS9" s="386"/>
      <c r="AJT9" s="386"/>
      <c r="AJU9" s="386"/>
      <c r="AJV9" s="386"/>
      <c r="AJW9" s="386"/>
      <c r="AJX9" s="386"/>
      <c r="AJY9" s="386"/>
      <c r="AJZ9" s="386"/>
      <c r="AKA9" s="386"/>
      <c r="AKB9" s="386"/>
      <c r="AKC9" s="386"/>
      <c r="AKD9" s="386"/>
      <c r="AKE9" s="386"/>
      <c r="AKF9" s="386"/>
      <c r="AKG9" s="386"/>
      <c r="AKH9" s="386"/>
      <c r="AKI9" s="386"/>
      <c r="AKJ9" s="386"/>
      <c r="AKK9" s="386"/>
      <c r="AKL9" s="386"/>
      <c r="AKM9" s="386"/>
      <c r="AKN9" s="386"/>
      <c r="AKO9" s="386"/>
      <c r="AKP9" s="386"/>
      <c r="AKQ9" s="386"/>
      <c r="AKR9" s="386"/>
      <c r="AKS9" s="386"/>
      <c r="AKT9" s="386"/>
      <c r="AKU9" s="386"/>
      <c r="AKV9" s="386"/>
      <c r="AKW9" s="386"/>
      <c r="AKX9" s="386"/>
      <c r="AKY9" s="386"/>
      <c r="AKZ9" s="386"/>
      <c r="ALA9" s="386"/>
      <c r="ALB9" s="386"/>
      <c r="ALC9" s="386"/>
      <c r="ALD9" s="386"/>
      <c r="ALE9" s="386"/>
      <c r="ALF9" s="386"/>
      <c r="ALG9" s="386"/>
      <c r="ALH9" s="386"/>
      <c r="ALI9" s="386"/>
      <c r="ALJ9" s="386"/>
      <c r="ALK9" s="386"/>
      <c r="ALL9" s="386"/>
      <c r="ALM9" s="386"/>
      <c r="ALN9" s="386"/>
      <c r="ALO9" s="386"/>
      <c r="ALP9" s="386"/>
      <c r="ALQ9" s="386"/>
      <c r="ALR9" s="386"/>
      <c r="ALS9" s="386"/>
      <c r="ALT9" s="386"/>
      <c r="ALU9" s="386"/>
      <c r="ALV9" s="386"/>
      <c r="ALW9" s="386"/>
      <c r="ALX9" s="386"/>
      <c r="ALY9" s="386"/>
      <c r="ALZ9" s="386"/>
      <c r="AMA9" s="386"/>
      <c r="AMB9" s="386"/>
      <c r="AMC9" s="386"/>
      <c r="AMD9" s="386"/>
      <c r="AME9" s="386"/>
      <c r="AMF9" s="386"/>
      <c r="AMG9" s="386"/>
      <c r="AMH9" s="386"/>
      <c r="AMI9" s="386"/>
      <c r="AMJ9" s="386"/>
      <c r="AMK9" s="386"/>
      <c r="AML9" s="386"/>
      <c r="AMM9" s="386"/>
      <c r="AMN9" s="386"/>
      <c r="AMO9" s="386"/>
      <c r="AMP9" s="386"/>
      <c r="AMQ9" s="386"/>
      <c r="AMR9" s="386"/>
      <c r="AMS9" s="386"/>
      <c r="AMT9" s="386"/>
      <c r="AMU9" s="386"/>
      <c r="AMV9" s="386"/>
      <c r="AMW9" s="386"/>
      <c r="AMX9" s="386"/>
      <c r="AMY9" s="386"/>
      <c r="AMZ9" s="386"/>
      <c r="ANA9" s="386"/>
      <c r="ANB9" s="386"/>
      <c r="ANC9" s="386"/>
      <c r="AND9" s="386"/>
      <c r="ANE9" s="386"/>
      <c r="ANF9" s="386"/>
      <c r="ANG9" s="386"/>
      <c r="ANH9" s="386"/>
      <c r="ANI9" s="386"/>
      <c r="ANJ9" s="386"/>
      <c r="ANK9" s="386"/>
      <c r="ANL9" s="386"/>
      <c r="ANM9" s="386"/>
      <c r="ANN9" s="386"/>
      <c r="ANO9" s="386"/>
      <c r="ANP9" s="386"/>
      <c r="ANQ9" s="386"/>
      <c r="ANR9" s="386"/>
      <c r="ANS9" s="386"/>
      <c r="ANT9" s="386"/>
      <c r="ANU9" s="386"/>
      <c r="ANV9" s="386"/>
      <c r="ANW9" s="386"/>
      <c r="ANX9" s="386"/>
      <c r="ANY9" s="386"/>
      <c r="ANZ9" s="386"/>
      <c r="AOA9" s="386"/>
      <c r="AOB9" s="386"/>
      <c r="AOC9" s="386"/>
      <c r="AOD9" s="386"/>
      <c r="AOE9" s="386"/>
      <c r="AOF9" s="386"/>
      <c r="AOG9" s="386"/>
      <c r="AOH9" s="386"/>
      <c r="AOI9" s="386"/>
      <c r="AOJ9" s="386"/>
      <c r="AOK9" s="386"/>
      <c r="AOL9" s="386"/>
      <c r="AOM9" s="386"/>
      <c r="AON9" s="386"/>
      <c r="AOO9" s="386"/>
      <c r="AOP9" s="386"/>
      <c r="AOQ9" s="386"/>
      <c r="AOR9" s="386"/>
      <c r="AOS9" s="386"/>
      <c r="AOT9" s="386"/>
      <c r="AOU9" s="386"/>
      <c r="AOV9" s="386"/>
      <c r="AOW9" s="386"/>
      <c r="AOX9" s="386"/>
      <c r="AOY9" s="386"/>
      <c r="AOZ9" s="386"/>
      <c r="APA9" s="386"/>
      <c r="APB9" s="386"/>
      <c r="APC9" s="386"/>
      <c r="APD9" s="386"/>
      <c r="APE9" s="386"/>
      <c r="APF9" s="386"/>
      <c r="APG9" s="386"/>
      <c r="APH9" s="386"/>
      <c r="API9" s="386"/>
      <c r="APJ9" s="386"/>
      <c r="APK9" s="386"/>
      <c r="APL9" s="386"/>
      <c r="APM9" s="386"/>
      <c r="APN9" s="386"/>
      <c r="APO9" s="386"/>
      <c r="APP9" s="386"/>
      <c r="APQ9" s="386"/>
      <c r="APR9" s="386"/>
      <c r="APS9" s="386"/>
      <c r="APT9" s="386"/>
      <c r="APU9" s="386"/>
      <c r="APV9" s="386"/>
      <c r="APW9" s="386"/>
      <c r="APX9" s="386"/>
      <c r="APY9" s="386"/>
      <c r="APZ9" s="386"/>
      <c r="AQA9" s="386"/>
      <c r="AQB9" s="386"/>
      <c r="AQC9" s="386"/>
      <c r="AQD9" s="386"/>
      <c r="AQE9" s="386"/>
      <c r="AQF9" s="386"/>
      <c r="AQG9" s="386"/>
      <c r="AQH9" s="386"/>
      <c r="AQI9" s="386"/>
      <c r="AQJ9" s="386"/>
      <c r="AQK9" s="386"/>
      <c r="AQL9" s="386"/>
      <c r="AQM9" s="386"/>
      <c r="AQN9" s="386"/>
      <c r="AQO9" s="386"/>
      <c r="AQP9" s="386"/>
      <c r="AQQ9" s="386"/>
      <c r="AQR9" s="386"/>
      <c r="AQS9" s="386"/>
      <c r="AQT9" s="386"/>
      <c r="AQU9" s="386"/>
      <c r="AQV9" s="386"/>
      <c r="AQW9" s="386"/>
      <c r="AQX9" s="386"/>
      <c r="AQY9" s="386"/>
      <c r="AQZ9" s="386"/>
      <c r="ARA9" s="386"/>
      <c r="ARB9" s="386"/>
      <c r="ARC9" s="386"/>
      <c r="ARD9" s="386"/>
      <c r="ARE9" s="386"/>
      <c r="ARF9" s="386"/>
      <c r="ARG9" s="386"/>
      <c r="ARH9" s="386"/>
      <c r="ARI9" s="386"/>
      <c r="ARJ9" s="386"/>
      <c r="ARK9" s="386"/>
      <c r="ARL9" s="386"/>
      <c r="ARM9" s="386"/>
      <c r="ARN9" s="386"/>
      <c r="ARO9" s="386"/>
      <c r="ARP9" s="386"/>
      <c r="ARQ9" s="386"/>
      <c r="ARR9" s="386"/>
      <c r="ARS9" s="386"/>
      <c r="ART9" s="386"/>
      <c r="ARU9" s="386"/>
      <c r="ARV9" s="386"/>
      <c r="ARW9" s="386"/>
      <c r="ARX9" s="386"/>
      <c r="ARY9" s="386"/>
      <c r="ARZ9" s="386"/>
      <c r="ASA9" s="386"/>
      <c r="ASB9" s="386"/>
      <c r="ASC9" s="386"/>
      <c r="ASD9" s="386"/>
      <c r="ASE9" s="386"/>
      <c r="ASF9" s="386"/>
      <c r="ASG9" s="386"/>
      <c r="ASH9" s="386"/>
      <c r="ASI9" s="386"/>
      <c r="ASJ9" s="386"/>
      <c r="ASK9" s="386"/>
      <c r="ASL9" s="386"/>
      <c r="ASM9" s="386"/>
      <c r="ASN9" s="386"/>
      <c r="ASO9" s="386"/>
      <c r="ASP9" s="386"/>
      <c r="ASQ9" s="386"/>
      <c r="ASR9" s="386"/>
      <c r="ASS9" s="386"/>
      <c r="AST9" s="386"/>
      <c r="ASU9" s="386"/>
      <c r="ASV9" s="386"/>
      <c r="ASW9" s="386"/>
      <c r="ASX9" s="386"/>
      <c r="ASY9" s="386"/>
      <c r="ASZ9" s="386"/>
      <c r="ATA9" s="386"/>
      <c r="ATB9" s="386"/>
      <c r="ATC9" s="386"/>
      <c r="ATD9" s="386"/>
      <c r="ATE9" s="386"/>
      <c r="ATF9" s="386"/>
      <c r="ATG9" s="386"/>
      <c r="ATH9" s="386"/>
      <c r="ATI9" s="386"/>
      <c r="ATJ9" s="386"/>
      <c r="ATK9" s="386"/>
      <c r="ATL9" s="386"/>
      <c r="ATM9" s="386"/>
      <c r="ATN9" s="386"/>
      <c r="ATO9" s="386"/>
      <c r="ATP9" s="386"/>
      <c r="ATQ9" s="386"/>
      <c r="ATR9" s="386"/>
      <c r="ATS9" s="386"/>
      <c r="ATT9" s="386"/>
      <c r="ATU9" s="386"/>
      <c r="ATV9" s="386"/>
      <c r="ATW9" s="386"/>
      <c r="ATX9" s="386"/>
      <c r="ATY9" s="386"/>
      <c r="ATZ9" s="386"/>
      <c r="AUA9" s="386"/>
      <c r="AUB9" s="386"/>
      <c r="AUC9" s="386"/>
      <c r="AUD9" s="386"/>
      <c r="AUE9" s="386"/>
      <c r="AUF9" s="386"/>
      <c r="AUG9" s="386"/>
      <c r="AUH9" s="386"/>
      <c r="AUI9" s="386"/>
      <c r="AUJ9" s="386"/>
      <c r="AUK9" s="386"/>
      <c r="AUL9" s="386"/>
      <c r="AUM9" s="386"/>
      <c r="AUN9" s="386"/>
      <c r="AUO9" s="386"/>
      <c r="AUP9" s="386"/>
      <c r="AUQ9" s="386"/>
      <c r="AUR9" s="386"/>
      <c r="AUS9" s="386"/>
      <c r="AUT9" s="386"/>
      <c r="AUU9" s="386"/>
      <c r="AUV9" s="386"/>
      <c r="AUW9" s="386"/>
      <c r="AUX9" s="386"/>
      <c r="AUY9" s="386"/>
      <c r="AUZ9" s="386"/>
      <c r="AVA9" s="386"/>
      <c r="AVB9" s="386"/>
      <c r="AVC9" s="386"/>
      <c r="AVD9" s="386"/>
      <c r="AVE9" s="386"/>
      <c r="AVF9" s="386"/>
      <c r="AVG9" s="386"/>
      <c r="AVH9" s="386"/>
      <c r="AVI9" s="386"/>
      <c r="AVJ9" s="386"/>
      <c r="AVK9" s="386"/>
      <c r="AVL9" s="386"/>
      <c r="AVM9" s="386"/>
      <c r="AVN9" s="386"/>
      <c r="AVO9" s="386"/>
      <c r="AVP9" s="386"/>
      <c r="AVQ9" s="386"/>
      <c r="AVR9" s="386"/>
      <c r="AVS9" s="386"/>
      <c r="AVT9" s="386"/>
      <c r="AVU9" s="386"/>
      <c r="AVV9" s="386"/>
      <c r="AVW9" s="386"/>
      <c r="AVX9" s="386"/>
      <c r="AVY9" s="386"/>
      <c r="AVZ9" s="386"/>
      <c r="AWA9" s="386"/>
      <c r="AWB9" s="386"/>
      <c r="AWC9" s="386"/>
      <c r="AWD9" s="386"/>
      <c r="AWE9" s="386"/>
      <c r="AWF9" s="386"/>
      <c r="AWG9" s="386"/>
      <c r="AWH9" s="386"/>
      <c r="AWI9" s="386"/>
      <c r="AWJ9" s="386"/>
      <c r="AWK9" s="386"/>
      <c r="AWL9" s="386"/>
      <c r="AWM9" s="386"/>
      <c r="AWN9" s="386"/>
      <c r="AWO9" s="386"/>
      <c r="AWP9" s="386"/>
      <c r="AWQ9" s="386"/>
      <c r="AWR9" s="386"/>
      <c r="AWS9" s="386"/>
      <c r="AWT9" s="386"/>
      <c r="AWU9" s="386"/>
      <c r="AWV9" s="386"/>
      <c r="AWW9" s="386"/>
      <c r="AWX9" s="386"/>
      <c r="AWY9" s="386"/>
      <c r="AWZ9" s="386"/>
      <c r="AXA9" s="386"/>
      <c r="AXB9" s="386"/>
      <c r="AXC9" s="386"/>
      <c r="AXD9" s="386"/>
      <c r="AXE9" s="386"/>
      <c r="AXF9" s="386"/>
      <c r="AXG9" s="386"/>
      <c r="AXH9" s="386"/>
      <c r="AXI9" s="386"/>
      <c r="AXJ9" s="386"/>
      <c r="AXK9" s="386"/>
      <c r="AXL9" s="386"/>
      <c r="AXM9" s="386"/>
      <c r="AXN9" s="386"/>
      <c r="AXO9" s="386"/>
      <c r="AXP9" s="386"/>
      <c r="AXQ9" s="386"/>
      <c r="AXR9" s="386"/>
      <c r="AXS9" s="386"/>
      <c r="AXT9" s="386"/>
      <c r="AXU9" s="386"/>
      <c r="AXV9" s="386"/>
      <c r="AXW9" s="386"/>
      <c r="AXX9" s="386"/>
      <c r="AXY9" s="386"/>
      <c r="AXZ9" s="386"/>
      <c r="AYA9" s="386"/>
      <c r="AYB9" s="386"/>
      <c r="AYC9" s="386"/>
      <c r="AYD9" s="386"/>
      <c r="AYE9" s="386"/>
      <c r="AYF9" s="386"/>
      <c r="AYG9" s="386"/>
      <c r="AYH9" s="386"/>
      <c r="AYI9" s="386"/>
      <c r="AYJ9" s="386"/>
      <c r="AYK9" s="386"/>
      <c r="AYL9" s="386"/>
      <c r="AYM9" s="386"/>
      <c r="AYN9" s="386"/>
      <c r="AYO9" s="386"/>
      <c r="AYP9" s="386"/>
      <c r="AYQ9" s="386"/>
      <c r="AYR9" s="386"/>
      <c r="AYS9" s="386"/>
      <c r="AYT9" s="386"/>
      <c r="AYU9" s="386"/>
      <c r="AYV9" s="386"/>
      <c r="AYW9" s="386"/>
      <c r="AYX9" s="386"/>
      <c r="AYY9" s="386"/>
      <c r="AYZ9" s="386"/>
      <c r="AZA9" s="386"/>
      <c r="AZB9" s="386"/>
      <c r="AZC9" s="386"/>
      <c r="AZD9" s="386"/>
      <c r="AZE9" s="386"/>
      <c r="AZF9" s="386"/>
      <c r="AZG9" s="386"/>
      <c r="AZH9" s="386"/>
      <c r="AZI9" s="386"/>
      <c r="AZJ9" s="386"/>
      <c r="AZK9" s="386"/>
      <c r="AZL9" s="386"/>
      <c r="AZM9" s="386"/>
      <c r="AZN9" s="386"/>
      <c r="AZO9" s="386"/>
      <c r="AZP9" s="386"/>
      <c r="AZQ9" s="386"/>
      <c r="AZR9" s="386"/>
      <c r="AZS9" s="386"/>
      <c r="AZT9" s="386"/>
      <c r="AZU9" s="386"/>
      <c r="AZV9" s="386"/>
      <c r="AZW9" s="386"/>
      <c r="AZX9" s="386"/>
      <c r="AZY9" s="386"/>
      <c r="AZZ9" s="386"/>
      <c r="BAA9" s="386"/>
      <c r="BAB9" s="386"/>
      <c r="BAC9" s="386"/>
      <c r="BAD9" s="386"/>
      <c r="BAE9" s="386"/>
      <c r="BAF9" s="386"/>
      <c r="BAG9" s="386"/>
      <c r="BAH9" s="386"/>
      <c r="BAI9" s="386"/>
      <c r="BAJ9" s="386"/>
      <c r="BAK9" s="386"/>
      <c r="BAL9" s="386"/>
      <c r="BAM9" s="386"/>
      <c r="BAN9" s="386"/>
      <c r="BAO9" s="386"/>
      <c r="BAP9" s="386"/>
      <c r="BAQ9" s="386"/>
      <c r="BAR9" s="386"/>
      <c r="BAS9" s="386"/>
      <c r="BAT9" s="386"/>
      <c r="BAU9" s="386"/>
      <c r="BAV9" s="386"/>
      <c r="BAW9" s="386"/>
      <c r="BAX9" s="386"/>
      <c r="BAY9" s="386"/>
      <c r="BAZ9" s="386"/>
      <c r="BBA9" s="386"/>
      <c r="BBB9" s="386"/>
      <c r="BBC9" s="386"/>
      <c r="BBD9" s="386"/>
      <c r="BBE9" s="386"/>
      <c r="BBF9" s="386"/>
      <c r="BBG9" s="386"/>
      <c r="BBH9" s="386"/>
      <c r="BBI9" s="386"/>
      <c r="BBJ9" s="386"/>
      <c r="BBK9" s="386"/>
      <c r="BBL9" s="386"/>
      <c r="BBM9" s="386"/>
      <c r="BBN9" s="386"/>
      <c r="BBO9" s="386"/>
      <c r="BBP9" s="386"/>
      <c r="BBQ9" s="386"/>
      <c r="BBR9" s="386"/>
      <c r="BBS9" s="386"/>
      <c r="BBT9" s="386"/>
      <c r="BBU9" s="386"/>
      <c r="BBV9" s="386"/>
      <c r="BBW9" s="386"/>
      <c r="BBX9" s="386"/>
      <c r="BBY9" s="386"/>
      <c r="BBZ9" s="386"/>
      <c r="BCA9" s="386"/>
      <c r="BCB9" s="386"/>
      <c r="BCC9" s="386"/>
      <c r="BCD9" s="386"/>
      <c r="BCE9" s="386"/>
      <c r="BCF9" s="386"/>
      <c r="BCG9" s="386"/>
      <c r="BCH9" s="386"/>
      <c r="BCI9" s="386"/>
      <c r="BCJ9" s="386"/>
      <c r="BCK9" s="386"/>
      <c r="BCL9" s="386"/>
      <c r="BCM9" s="386"/>
      <c r="BCN9" s="386"/>
      <c r="BCO9" s="386"/>
      <c r="BCP9" s="386"/>
      <c r="BCQ9" s="386"/>
      <c r="BCR9" s="386"/>
      <c r="BCS9" s="386"/>
      <c r="BCT9" s="386"/>
      <c r="BCU9" s="386"/>
      <c r="BCV9" s="386"/>
      <c r="BCW9" s="386"/>
      <c r="BCX9" s="386"/>
      <c r="BCY9" s="386"/>
      <c r="BCZ9" s="386"/>
      <c r="BDA9" s="386"/>
      <c r="BDB9" s="386"/>
      <c r="BDC9" s="386"/>
      <c r="BDD9" s="386"/>
      <c r="BDE9" s="386"/>
      <c r="BDF9" s="386"/>
      <c r="BDG9" s="386"/>
      <c r="BDH9" s="386"/>
      <c r="BDI9" s="386"/>
      <c r="BDJ9" s="386"/>
      <c r="BDK9" s="386"/>
      <c r="BDL9" s="386"/>
      <c r="BDM9" s="386"/>
      <c r="BDN9" s="386"/>
      <c r="BDO9" s="386"/>
      <c r="BDP9" s="386"/>
      <c r="BDQ9" s="386"/>
      <c r="BDR9" s="386"/>
      <c r="BDS9" s="386"/>
      <c r="BDT9" s="386"/>
      <c r="BDU9" s="386"/>
      <c r="BDV9" s="386"/>
      <c r="BDW9" s="386"/>
      <c r="BDX9" s="386"/>
      <c r="BDY9" s="386"/>
      <c r="BDZ9" s="386"/>
      <c r="BEA9" s="386"/>
      <c r="BEB9" s="386"/>
      <c r="BEC9" s="386"/>
      <c r="BED9" s="386"/>
      <c r="BEE9" s="386"/>
      <c r="BEF9" s="386"/>
      <c r="BEG9" s="386"/>
      <c r="BEH9" s="386"/>
      <c r="BEI9" s="386"/>
      <c r="BEJ9" s="386"/>
      <c r="BEK9" s="386"/>
      <c r="BEL9" s="386"/>
      <c r="BEM9" s="386"/>
      <c r="BEN9" s="386"/>
      <c r="BEO9" s="386"/>
      <c r="BEP9" s="386"/>
      <c r="BEQ9" s="386"/>
      <c r="BER9" s="386"/>
      <c r="BES9" s="386"/>
      <c r="BET9" s="386"/>
      <c r="BEU9" s="386"/>
      <c r="BEV9" s="386"/>
      <c r="BEW9" s="386"/>
      <c r="BEX9" s="386"/>
      <c r="BEY9" s="386"/>
      <c r="BEZ9" s="386"/>
      <c r="BFA9" s="386"/>
      <c r="BFB9" s="386"/>
      <c r="BFC9" s="386"/>
      <c r="BFD9" s="386"/>
      <c r="BFE9" s="386"/>
      <c r="BFF9" s="386"/>
      <c r="BFG9" s="386"/>
      <c r="BFH9" s="386"/>
      <c r="BFI9" s="386"/>
      <c r="BFJ9" s="386"/>
      <c r="BFK9" s="386"/>
      <c r="BFL9" s="386"/>
      <c r="BFM9" s="386"/>
      <c r="BFN9" s="386"/>
      <c r="BFO9" s="386"/>
      <c r="BFP9" s="386"/>
      <c r="BFQ9" s="386"/>
      <c r="BFR9" s="386"/>
      <c r="BFS9" s="386"/>
      <c r="BFT9" s="386"/>
      <c r="BFU9" s="386"/>
      <c r="BFV9" s="386"/>
      <c r="BFW9" s="386"/>
      <c r="BFX9" s="386"/>
      <c r="BFY9" s="386"/>
      <c r="BFZ9" s="386"/>
      <c r="BGA9" s="386"/>
      <c r="BGB9" s="386"/>
      <c r="BGC9" s="386"/>
      <c r="BGD9" s="386"/>
      <c r="BGE9" s="386"/>
      <c r="BGF9" s="386"/>
      <c r="BGG9" s="386"/>
      <c r="BGH9" s="386"/>
      <c r="BGI9" s="386"/>
      <c r="BGJ9" s="386"/>
      <c r="BGK9" s="386"/>
      <c r="BGL9" s="386"/>
      <c r="BGM9" s="386"/>
      <c r="BGN9" s="386"/>
      <c r="BGO9" s="386"/>
      <c r="BGP9" s="386"/>
      <c r="BGQ9" s="386"/>
      <c r="BGR9" s="386"/>
      <c r="BGS9" s="386"/>
      <c r="BGT9" s="386"/>
      <c r="BGU9" s="386"/>
      <c r="BGV9" s="386"/>
      <c r="BGW9" s="386"/>
      <c r="BGX9" s="386"/>
      <c r="BGY9" s="386"/>
      <c r="BGZ9" s="386"/>
      <c r="BHA9" s="386"/>
      <c r="BHB9" s="386"/>
      <c r="BHC9" s="386"/>
      <c r="BHD9" s="386"/>
      <c r="BHE9" s="386"/>
      <c r="BHF9" s="386"/>
      <c r="BHG9" s="386"/>
      <c r="BHH9" s="386"/>
      <c r="BHI9" s="386"/>
      <c r="BHJ9" s="386"/>
      <c r="BHK9" s="386"/>
      <c r="BHL9" s="386"/>
      <c r="BHM9" s="386"/>
      <c r="BHN9" s="386"/>
      <c r="BHO9" s="386"/>
      <c r="BHP9" s="386"/>
      <c r="BHQ9" s="386"/>
      <c r="BHR9" s="386"/>
      <c r="BHS9" s="386"/>
      <c r="BHT9" s="386"/>
      <c r="BHU9" s="386"/>
      <c r="BHV9" s="386"/>
      <c r="BHW9" s="386"/>
      <c r="BHX9" s="386"/>
      <c r="BHY9" s="386"/>
      <c r="BHZ9" s="386"/>
      <c r="BIA9" s="386"/>
      <c r="BIB9" s="386"/>
      <c r="BIC9" s="386"/>
      <c r="BID9" s="386"/>
      <c r="BIE9" s="386"/>
      <c r="BIF9" s="386"/>
      <c r="BIG9" s="386"/>
      <c r="BIH9" s="386"/>
      <c r="BII9" s="386"/>
      <c r="BIJ9" s="386"/>
      <c r="BIK9" s="386"/>
      <c r="BIL9" s="386"/>
      <c r="BIM9" s="386"/>
      <c r="BIN9" s="386"/>
      <c r="BIO9" s="386"/>
      <c r="BIP9" s="386"/>
      <c r="BIQ9" s="386"/>
      <c r="BIR9" s="386"/>
      <c r="BIS9" s="386"/>
      <c r="BIT9" s="386"/>
      <c r="BIU9" s="386"/>
      <c r="BIV9" s="386"/>
      <c r="BIW9" s="386"/>
      <c r="BIX9" s="386"/>
      <c r="BIY9" s="386"/>
      <c r="BIZ9" s="386"/>
      <c r="BJA9" s="386"/>
      <c r="BJB9" s="386"/>
      <c r="BJC9" s="386"/>
      <c r="BJD9" s="386"/>
      <c r="BJE9" s="386"/>
      <c r="BJF9" s="386"/>
      <c r="BJG9" s="386"/>
      <c r="BJH9" s="386"/>
      <c r="BJI9" s="386"/>
      <c r="BJJ9" s="386"/>
      <c r="BJK9" s="386"/>
      <c r="BJL9" s="386"/>
      <c r="BJM9" s="386"/>
      <c r="BJN9" s="386"/>
      <c r="BJO9" s="386"/>
      <c r="BJP9" s="386"/>
      <c r="BJQ9" s="386"/>
      <c r="BJR9" s="386"/>
      <c r="BJS9" s="386"/>
      <c r="BJT9" s="386"/>
      <c r="BJU9" s="386"/>
      <c r="BJV9" s="386"/>
      <c r="BJW9" s="386"/>
      <c r="BJX9" s="386"/>
      <c r="BJY9" s="386"/>
      <c r="BJZ9" s="386"/>
      <c r="BKA9" s="386"/>
      <c r="BKB9" s="386"/>
      <c r="BKC9" s="386"/>
      <c r="BKD9" s="386"/>
      <c r="BKE9" s="386"/>
      <c r="BKF9" s="386"/>
      <c r="BKG9" s="386"/>
      <c r="BKH9" s="386"/>
      <c r="BKI9" s="386"/>
      <c r="BKJ9" s="386"/>
      <c r="BKK9" s="386"/>
      <c r="BKL9" s="386"/>
      <c r="BKM9" s="386"/>
      <c r="BKN9" s="386"/>
      <c r="BKO9" s="386"/>
      <c r="BKP9" s="386"/>
      <c r="BKQ9" s="386"/>
      <c r="BKR9" s="386"/>
      <c r="BKS9" s="386"/>
      <c r="BKT9" s="386"/>
      <c r="BKU9" s="386"/>
      <c r="BKV9" s="386"/>
      <c r="BKW9" s="386"/>
      <c r="BKX9" s="386"/>
      <c r="BKY9" s="386"/>
      <c r="BKZ9" s="386"/>
      <c r="BLA9" s="386"/>
      <c r="BLB9" s="386"/>
      <c r="BLC9" s="386"/>
      <c r="BLD9" s="386"/>
      <c r="BLE9" s="386"/>
      <c r="BLF9" s="386"/>
      <c r="BLG9" s="386"/>
      <c r="BLH9" s="386"/>
      <c r="BLI9" s="386"/>
      <c r="BLJ9" s="386"/>
      <c r="BLK9" s="386"/>
      <c r="BLL9" s="386"/>
      <c r="BLM9" s="386"/>
      <c r="BLN9" s="386"/>
      <c r="BLO9" s="386"/>
      <c r="BLP9" s="386"/>
      <c r="BLQ9" s="386"/>
      <c r="BLR9" s="386"/>
      <c r="BLS9" s="386"/>
      <c r="BLT9" s="386"/>
      <c r="BLU9" s="386"/>
      <c r="BLV9" s="386"/>
      <c r="BLW9" s="386"/>
      <c r="BLX9" s="386"/>
      <c r="BLY9" s="386"/>
      <c r="BLZ9" s="386"/>
      <c r="BMA9" s="386"/>
      <c r="BMB9" s="386"/>
      <c r="BMC9" s="386"/>
      <c r="BMD9" s="386"/>
      <c r="BME9" s="386"/>
      <c r="BMF9" s="386"/>
      <c r="BMG9" s="386"/>
      <c r="BMH9" s="386"/>
      <c r="BMI9" s="386"/>
      <c r="BMJ9" s="386"/>
      <c r="BMK9" s="386"/>
      <c r="BML9" s="386"/>
      <c r="BMM9" s="386"/>
      <c r="BMN9" s="386"/>
      <c r="BMO9" s="386"/>
      <c r="BMP9" s="386"/>
      <c r="BMQ9" s="386"/>
      <c r="BMR9" s="386"/>
      <c r="BMS9" s="386"/>
      <c r="BMT9" s="386"/>
      <c r="BMU9" s="386"/>
      <c r="BMV9" s="386"/>
      <c r="BMW9" s="386"/>
      <c r="BMX9" s="386"/>
      <c r="BMY9" s="386"/>
      <c r="BMZ9" s="386"/>
      <c r="BNA9" s="386"/>
      <c r="BNB9" s="386"/>
      <c r="BNC9" s="386"/>
      <c r="BND9" s="386"/>
      <c r="BNE9" s="386"/>
      <c r="BNF9" s="386"/>
      <c r="BNG9" s="386"/>
      <c r="BNH9" s="386"/>
      <c r="BNI9" s="386"/>
      <c r="BNJ9" s="386"/>
      <c r="BNK9" s="386"/>
      <c r="BNL9" s="386"/>
      <c r="BNM9" s="386"/>
      <c r="BNN9" s="386"/>
      <c r="BNO9" s="386"/>
      <c r="BNP9" s="386"/>
      <c r="BNQ9" s="386"/>
      <c r="BNR9" s="386"/>
      <c r="BNS9" s="386"/>
      <c r="BNT9" s="386"/>
      <c r="BNU9" s="386"/>
      <c r="BNV9" s="386"/>
      <c r="BNW9" s="386"/>
      <c r="BNX9" s="386"/>
      <c r="BNY9" s="386"/>
      <c r="BNZ9" s="386"/>
      <c r="BOA9" s="386"/>
      <c r="BOB9" s="386"/>
      <c r="BOC9" s="386"/>
      <c r="BOD9" s="386"/>
      <c r="BOE9" s="386"/>
      <c r="BOF9" s="386"/>
      <c r="BOG9" s="386"/>
      <c r="BOH9" s="386"/>
      <c r="BOI9" s="386"/>
      <c r="BOJ9" s="386"/>
      <c r="BOK9" s="386"/>
      <c r="BOL9" s="386"/>
      <c r="BOM9" s="386"/>
      <c r="BON9" s="386"/>
      <c r="BOO9" s="386"/>
      <c r="BOP9" s="386"/>
      <c r="BOQ9" s="386"/>
      <c r="BOR9" s="386"/>
      <c r="BOS9" s="386"/>
      <c r="BOT9" s="386"/>
      <c r="BOU9" s="386"/>
      <c r="BOV9" s="386"/>
      <c r="BOW9" s="386"/>
      <c r="BOX9" s="386"/>
      <c r="BOY9" s="386"/>
      <c r="BOZ9" s="386"/>
      <c r="BPA9" s="386"/>
      <c r="BPB9" s="386"/>
      <c r="BPC9" s="386"/>
      <c r="BPD9" s="386"/>
      <c r="BPE9" s="386"/>
      <c r="BPF9" s="386"/>
      <c r="BPG9" s="386"/>
      <c r="BPH9" s="386"/>
      <c r="BPI9" s="386"/>
      <c r="BPJ9" s="386"/>
      <c r="BPK9" s="386"/>
      <c r="BPL9" s="386"/>
      <c r="BPM9" s="386"/>
      <c r="BPN9" s="386"/>
      <c r="BPO9" s="386"/>
      <c r="BPP9" s="386"/>
      <c r="BPQ9" s="386"/>
      <c r="BPR9" s="386"/>
      <c r="BPS9" s="386"/>
      <c r="BPT9" s="386"/>
      <c r="BPU9" s="386"/>
      <c r="BPV9" s="386"/>
      <c r="BPW9" s="386"/>
      <c r="BPX9" s="386"/>
      <c r="BPY9" s="386"/>
      <c r="BPZ9" s="386"/>
      <c r="BQA9" s="386"/>
      <c r="BQB9" s="386"/>
      <c r="BQC9" s="386"/>
      <c r="BQD9" s="386"/>
      <c r="BQE9" s="386"/>
      <c r="BQF9" s="386"/>
      <c r="BQG9" s="386"/>
      <c r="BQH9" s="386"/>
      <c r="BQI9" s="386"/>
      <c r="BQJ9" s="386"/>
      <c r="BQK9" s="386"/>
      <c r="BQL9" s="386"/>
      <c r="BQM9" s="386"/>
      <c r="BQN9" s="386"/>
      <c r="BQO9" s="386"/>
      <c r="BQP9" s="386"/>
      <c r="BQQ9" s="386"/>
      <c r="BQR9" s="386"/>
      <c r="BQS9" s="386"/>
      <c r="BQT9" s="386"/>
      <c r="BQU9" s="386"/>
      <c r="BQV9" s="386"/>
      <c r="BQW9" s="386"/>
      <c r="BQX9" s="386"/>
      <c r="BQY9" s="386"/>
      <c r="BQZ9" s="386"/>
      <c r="BRA9" s="386"/>
      <c r="BRB9" s="386"/>
      <c r="BRC9" s="386"/>
      <c r="BRD9" s="386"/>
      <c r="BRE9" s="386"/>
      <c r="BRF9" s="386"/>
      <c r="BRG9" s="386"/>
      <c r="BRH9" s="386"/>
      <c r="BRI9" s="386"/>
      <c r="BRJ9" s="386"/>
      <c r="BRK9" s="386"/>
      <c r="BRL9" s="386"/>
      <c r="BRM9" s="386"/>
      <c r="BRN9" s="386"/>
      <c r="BRO9" s="386"/>
      <c r="BRP9" s="386"/>
      <c r="BRQ9" s="386"/>
      <c r="BRR9" s="386"/>
      <c r="BRS9" s="386"/>
      <c r="BRT9" s="386"/>
      <c r="BRU9" s="386"/>
      <c r="BRV9" s="386"/>
      <c r="BRW9" s="386"/>
      <c r="BRX9" s="386"/>
      <c r="BRY9" s="386"/>
      <c r="BRZ9" s="386"/>
      <c r="BSA9" s="386"/>
      <c r="BSB9" s="386"/>
      <c r="BSC9" s="386"/>
      <c r="BSD9" s="386"/>
      <c r="BSE9" s="386"/>
      <c r="BSF9" s="386"/>
      <c r="BSG9" s="386"/>
      <c r="BSH9" s="386"/>
      <c r="BSI9" s="386"/>
      <c r="BSJ9" s="386"/>
      <c r="BSK9" s="386"/>
      <c r="BSL9" s="386"/>
      <c r="BSM9" s="386"/>
      <c r="BSN9" s="386"/>
      <c r="BSO9" s="386"/>
      <c r="BSP9" s="386"/>
      <c r="BSQ9" s="386"/>
      <c r="BSR9" s="386"/>
      <c r="BSS9" s="386"/>
      <c r="BST9" s="386"/>
      <c r="BSU9" s="386"/>
      <c r="BSV9" s="386"/>
      <c r="BSW9" s="386"/>
      <c r="BSX9" s="386"/>
      <c r="BSY9" s="386"/>
      <c r="BSZ9" s="386"/>
      <c r="BTA9" s="386"/>
      <c r="BTB9" s="386"/>
      <c r="BTC9" s="386"/>
      <c r="BTD9" s="386"/>
      <c r="BTE9" s="386"/>
      <c r="BTF9" s="386"/>
      <c r="BTG9" s="386"/>
      <c r="BTH9" s="386"/>
      <c r="BTI9" s="386"/>
      <c r="BTJ9" s="386"/>
      <c r="BTK9" s="386"/>
      <c r="BTL9" s="386"/>
      <c r="BTM9" s="386"/>
      <c r="BTN9" s="386"/>
      <c r="BTO9" s="386"/>
      <c r="BTP9" s="386"/>
      <c r="BTQ9" s="386"/>
      <c r="BTR9" s="386"/>
      <c r="BTS9" s="386"/>
      <c r="BTT9" s="386"/>
      <c r="BTU9" s="386"/>
      <c r="BTV9" s="386"/>
      <c r="BTW9" s="386"/>
      <c r="BTX9" s="386"/>
      <c r="BTY9" s="386"/>
      <c r="BTZ9" s="386"/>
      <c r="BUA9" s="386"/>
      <c r="BUB9" s="386"/>
      <c r="BUC9" s="386"/>
      <c r="BUD9" s="386"/>
      <c r="BUE9" s="386"/>
      <c r="BUF9" s="386"/>
      <c r="BUG9" s="386"/>
      <c r="BUH9" s="386"/>
      <c r="BUI9" s="386"/>
      <c r="BUJ9" s="386"/>
      <c r="BUK9" s="386"/>
      <c r="BUL9" s="386"/>
      <c r="BUM9" s="386"/>
      <c r="BUN9" s="386"/>
      <c r="BUO9" s="386"/>
      <c r="BUP9" s="386"/>
      <c r="BUQ9" s="386"/>
      <c r="BUR9" s="386"/>
      <c r="BUS9" s="386"/>
      <c r="BUT9" s="386"/>
      <c r="BUU9" s="386"/>
      <c r="BUV9" s="386"/>
      <c r="BUW9" s="386"/>
      <c r="BUX9" s="386"/>
      <c r="BUY9" s="386"/>
      <c r="BUZ9" s="386"/>
      <c r="BVA9" s="386"/>
      <c r="BVB9" s="386"/>
      <c r="BVC9" s="386"/>
      <c r="BVD9" s="386"/>
      <c r="BVE9" s="386"/>
      <c r="BVF9" s="386"/>
      <c r="BVG9" s="386"/>
      <c r="BVH9" s="386"/>
      <c r="BVI9" s="386"/>
      <c r="BVJ9" s="386"/>
      <c r="BVK9" s="386"/>
      <c r="BVL9" s="386"/>
      <c r="BVM9" s="386"/>
      <c r="BVN9" s="386"/>
      <c r="BVO9" s="386"/>
      <c r="BVP9" s="386"/>
      <c r="BVQ9" s="386"/>
      <c r="BVR9" s="386"/>
      <c r="BVS9" s="386"/>
      <c r="BVT9" s="386"/>
      <c r="BVU9" s="386"/>
      <c r="BVV9" s="386"/>
      <c r="BVW9" s="386"/>
      <c r="BVX9" s="386"/>
      <c r="BVY9" s="386"/>
      <c r="BVZ9" s="386"/>
      <c r="BWA9" s="386"/>
      <c r="BWB9" s="386"/>
      <c r="BWC9" s="386"/>
      <c r="BWD9" s="386"/>
      <c r="BWE9" s="386"/>
      <c r="BWF9" s="386"/>
      <c r="BWG9" s="386"/>
      <c r="BWH9" s="386"/>
      <c r="BWI9" s="386"/>
      <c r="BWJ9" s="386"/>
      <c r="BWK9" s="386"/>
      <c r="BWL9" s="386"/>
      <c r="BWM9" s="386"/>
      <c r="BWN9" s="386"/>
      <c r="BWO9" s="386"/>
      <c r="BWP9" s="386"/>
      <c r="BWQ9" s="386"/>
    </row>
    <row r="10" spans="1:1967" ht="15.75">
      <c r="A10" s="296"/>
      <c r="B10" s="296"/>
      <c r="C10" s="296"/>
      <c r="D10" s="296"/>
      <c r="E10" s="296"/>
      <c r="F10" s="296"/>
      <c r="G10" s="296"/>
      <c r="H10" s="296"/>
      <c r="I10" s="296"/>
      <c r="J10" s="296"/>
      <c r="K10" s="296"/>
      <c r="L10" s="296"/>
      <c r="M10" s="296"/>
      <c r="N10" s="357"/>
      <c r="O10" s="296"/>
      <c r="P10" s="296"/>
      <c r="Q10" s="296"/>
      <c r="R10" s="296"/>
      <c r="S10" s="296"/>
      <c r="T10" s="296"/>
      <c r="U10" s="296"/>
      <c r="V10" s="421"/>
      <c r="W10" s="530" t="s">
        <v>10287</v>
      </c>
      <c r="X10" s="530"/>
      <c r="AP10" s="386"/>
      <c r="AQ10" s="386"/>
      <c r="AR10" s="386"/>
      <c r="AS10" s="386"/>
      <c r="AT10" s="386"/>
      <c r="AU10" s="386"/>
      <c r="AV10" s="386"/>
      <c r="AW10" s="386"/>
      <c r="AX10" s="386"/>
      <c r="AY10" s="386"/>
      <c r="AZ10" s="386"/>
      <c r="BA10" s="386"/>
      <c r="BB10" s="386"/>
      <c r="BC10" s="386"/>
      <c r="BD10" s="386"/>
      <c r="BE10" s="386"/>
      <c r="BF10" s="386"/>
      <c r="BG10" s="386"/>
      <c r="BH10" s="386"/>
      <c r="BI10" s="386"/>
      <c r="BJ10" s="386"/>
      <c r="BK10" s="386"/>
      <c r="BL10" s="386"/>
      <c r="BM10" s="386"/>
      <c r="BN10" s="386"/>
      <c r="BO10" s="386"/>
      <c r="BP10" s="386"/>
      <c r="BQ10" s="386"/>
      <c r="BR10" s="386"/>
      <c r="BS10" s="386"/>
      <c r="BT10" s="386"/>
      <c r="BU10" s="386"/>
      <c r="BV10" s="386"/>
      <c r="BW10" s="386"/>
      <c r="BX10" s="386"/>
      <c r="BY10" s="386"/>
      <c r="BZ10" s="386"/>
      <c r="CA10" s="386"/>
      <c r="CB10" s="386"/>
      <c r="CC10" s="386"/>
      <c r="CD10" s="386"/>
      <c r="CE10" s="386"/>
      <c r="CF10" s="386"/>
      <c r="CG10" s="386"/>
      <c r="CH10" s="386"/>
      <c r="CI10" s="386"/>
      <c r="CJ10" s="386"/>
      <c r="CK10" s="386"/>
      <c r="CL10" s="386"/>
      <c r="CM10" s="386"/>
      <c r="CN10" s="386"/>
      <c r="CO10" s="386"/>
      <c r="CP10" s="386"/>
      <c r="CQ10" s="386"/>
      <c r="CR10" s="386"/>
      <c r="CS10" s="386"/>
      <c r="CT10" s="386"/>
      <c r="CU10" s="386"/>
      <c r="CV10" s="386"/>
      <c r="CW10" s="386"/>
      <c r="CX10" s="386"/>
      <c r="CY10" s="386"/>
      <c r="CZ10" s="386"/>
      <c r="DA10" s="386"/>
      <c r="DB10" s="386"/>
      <c r="DC10" s="386"/>
      <c r="DD10" s="386"/>
      <c r="DE10" s="386"/>
      <c r="DF10" s="386"/>
      <c r="DG10" s="386"/>
      <c r="DH10" s="386"/>
      <c r="DI10" s="386"/>
      <c r="DJ10" s="386"/>
      <c r="DK10" s="386"/>
      <c r="DL10" s="386"/>
      <c r="DM10" s="386"/>
      <c r="DN10" s="386"/>
      <c r="DO10" s="386"/>
      <c r="DP10" s="386"/>
      <c r="DQ10" s="386"/>
      <c r="DR10" s="386"/>
      <c r="DS10" s="386"/>
      <c r="DT10" s="386"/>
      <c r="DU10" s="386"/>
      <c r="DV10" s="386"/>
      <c r="DW10" s="386"/>
      <c r="DX10" s="386"/>
      <c r="DY10" s="386"/>
      <c r="DZ10" s="386"/>
      <c r="EA10" s="386"/>
      <c r="EB10" s="386"/>
      <c r="EC10" s="386"/>
      <c r="ED10" s="386"/>
      <c r="EE10" s="386"/>
      <c r="EF10" s="386"/>
      <c r="EG10" s="386"/>
      <c r="EH10" s="386"/>
      <c r="EI10" s="386"/>
      <c r="EJ10" s="386"/>
      <c r="EK10" s="386"/>
      <c r="EL10" s="386"/>
      <c r="EM10" s="386"/>
      <c r="EN10" s="386"/>
      <c r="EO10" s="386"/>
      <c r="EP10" s="386"/>
      <c r="EQ10" s="386"/>
      <c r="ER10" s="386"/>
      <c r="ES10" s="386"/>
      <c r="ET10" s="386"/>
      <c r="EU10" s="386"/>
      <c r="EV10" s="386"/>
      <c r="EW10" s="386"/>
      <c r="EX10" s="386"/>
      <c r="EY10" s="386"/>
      <c r="EZ10" s="386"/>
      <c r="FA10" s="386"/>
      <c r="FB10" s="386"/>
      <c r="FC10" s="386"/>
      <c r="FD10" s="386"/>
      <c r="FE10" s="386"/>
      <c r="FF10" s="386"/>
      <c r="FG10" s="386"/>
      <c r="FH10" s="386"/>
      <c r="FI10" s="386"/>
      <c r="FJ10" s="386"/>
      <c r="FK10" s="386"/>
      <c r="FL10" s="386"/>
      <c r="FM10" s="386"/>
      <c r="FN10" s="386"/>
      <c r="FO10" s="386"/>
      <c r="FP10" s="386"/>
      <c r="FQ10" s="386"/>
      <c r="FR10" s="386"/>
      <c r="FS10" s="386"/>
      <c r="FT10" s="386"/>
      <c r="FU10" s="386"/>
      <c r="FV10" s="386"/>
      <c r="FW10" s="386"/>
      <c r="FX10" s="386"/>
      <c r="FY10" s="386"/>
      <c r="FZ10" s="386"/>
      <c r="GA10" s="386"/>
      <c r="GB10" s="386"/>
      <c r="GC10" s="386"/>
      <c r="GD10" s="386"/>
      <c r="GE10" s="386"/>
      <c r="GF10" s="386"/>
      <c r="GG10" s="386"/>
      <c r="GH10" s="386"/>
      <c r="GI10" s="386"/>
      <c r="GJ10" s="386"/>
      <c r="GK10" s="386"/>
      <c r="GL10" s="386"/>
      <c r="GM10" s="386"/>
      <c r="GN10" s="386"/>
      <c r="GO10" s="386"/>
      <c r="GP10" s="386"/>
      <c r="GQ10" s="386"/>
      <c r="GR10" s="386"/>
      <c r="GS10" s="386"/>
      <c r="GT10" s="386"/>
      <c r="GU10" s="386"/>
      <c r="GV10" s="386"/>
      <c r="GW10" s="386"/>
      <c r="GX10" s="386"/>
      <c r="GY10" s="386"/>
      <c r="GZ10" s="386"/>
      <c r="HA10" s="386"/>
      <c r="HB10" s="386"/>
      <c r="HC10" s="386"/>
      <c r="HD10" s="386"/>
      <c r="HE10" s="386"/>
      <c r="HF10" s="386"/>
      <c r="HG10" s="386"/>
      <c r="HH10" s="386"/>
      <c r="HI10" s="386"/>
      <c r="HJ10" s="386"/>
      <c r="HK10" s="386"/>
      <c r="HL10" s="386"/>
      <c r="HM10" s="386"/>
      <c r="HN10" s="386"/>
      <c r="HO10" s="386"/>
      <c r="HP10" s="386"/>
      <c r="HQ10" s="386"/>
      <c r="HR10" s="386"/>
      <c r="HS10" s="386"/>
      <c r="HT10" s="386"/>
      <c r="HU10" s="386"/>
      <c r="HV10" s="386"/>
      <c r="HW10" s="386"/>
      <c r="HX10" s="386"/>
      <c r="HY10" s="386"/>
      <c r="HZ10" s="386"/>
      <c r="IA10" s="386"/>
      <c r="IB10" s="386"/>
      <c r="IC10" s="386"/>
      <c r="ID10" s="386"/>
      <c r="IE10" s="386"/>
      <c r="IF10" s="386"/>
      <c r="IG10" s="386"/>
      <c r="IH10" s="386"/>
      <c r="II10" s="386"/>
      <c r="IJ10" s="386"/>
      <c r="IK10" s="386"/>
      <c r="IL10" s="386"/>
      <c r="IM10" s="386"/>
      <c r="IN10" s="386"/>
      <c r="IO10" s="386"/>
      <c r="IP10" s="386"/>
      <c r="IQ10" s="386"/>
      <c r="IR10" s="386"/>
      <c r="IS10" s="386"/>
      <c r="IT10" s="386"/>
      <c r="IU10" s="386"/>
      <c r="IV10" s="386"/>
      <c r="IW10" s="386"/>
      <c r="IX10" s="386"/>
      <c r="IY10" s="386"/>
      <c r="IZ10" s="386"/>
      <c r="JA10" s="386"/>
      <c r="JB10" s="386"/>
      <c r="JC10" s="386"/>
      <c r="JD10" s="386"/>
      <c r="JE10" s="386"/>
      <c r="JF10" s="386"/>
      <c r="JG10" s="386"/>
      <c r="JH10" s="386"/>
      <c r="JI10" s="386"/>
      <c r="JJ10" s="386"/>
      <c r="JK10" s="386"/>
      <c r="JL10" s="386"/>
      <c r="JM10" s="386"/>
      <c r="JN10" s="386"/>
      <c r="JO10" s="386"/>
      <c r="JP10" s="386"/>
      <c r="JQ10" s="386"/>
      <c r="JR10" s="386"/>
      <c r="JS10" s="386"/>
      <c r="JT10" s="386"/>
      <c r="JU10" s="386"/>
      <c r="JV10" s="386"/>
      <c r="JW10" s="386"/>
      <c r="JX10" s="386"/>
      <c r="JY10" s="386"/>
      <c r="JZ10" s="386"/>
      <c r="KA10" s="386"/>
      <c r="KB10" s="386"/>
      <c r="KC10" s="386"/>
      <c r="KD10" s="386"/>
      <c r="KE10" s="386"/>
      <c r="KF10" s="386"/>
      <c r="KG10" s="386"/>
      <c r="KH10" s="386"/>
      <c r="KI10" s="386"/>
      <c r="KJ10" s="386"/>
      <c r="KK10" s="386"/>
      <c r="KL10" s="386"/>
      <c r="KM10" s="386"/>
      <c r="KN10" s="386"/>
      <c r="KO10" s="386"/>
      <c r="KP10" s="386"/>
      <c r="KQ10" s="386"/>
      <c r="KR10" s="386"/>
      <c r="KS10" s="386"/>
      <c r="KT10" s="386"/>
      <c r="KU10" s="386"/>
      <c r="KV10" s="386"/>
      <c r="KW10" s="386"/>
      <c r="KX10" s="386"/>
      <c r="KY10" s="386"/>
      <c r="KZ10" s="386"/>
      <c r="LA10" s="386"/>
      <c r="LB10" s="386"/>
      <c r="LC10" s="386"/>
      <c r="LD10" s="386"/>
      <c r="LE10" s="386"/>
      <c r="LF10" s="386"/>
      <c r="LG10" s="386"/>
      <c r="LH10" s="386"/>
      <c r="LI10" s="386"/>
      <c r="LJ10" s="386"/>
      <c r="LK10" s="386"/>
      <c r="LL10" s="386"/>
      <c r="LM10" s="386"/>
      <c r="LN10" s="386"/>
      <c r="LO10" s="386"/>
      <c r="LP10" s="386"/>
      <c r="LQ10" s="386"/>
      <c r="LR10" s="386"/>
      <c r="LS10" s="386"/>
      <c r="LT10" s="386"/>
      <c r="LU10" s="386"/>
      <c r="LV10" s="386"/>
      <c r="LW10" s="386"/>
      <c r="LX10" s="386"/>
      <c r="LY10" s="386"/>
      <c r="LZ10" s="386"/>
      <c r="MA10" s="386"/>
      <c r="MB10" s="386"/>
      <c r="MC10" s="386"/>
      <c r="MD10" s="386"/>
      <c r="ME10" s="386"/>
      <c r="MF10" s="386"/>
      <c r="MG10" s="386"/>
      <c r="MH10" s="386"/>
      <c r="MI10" s="386"/>
      <c r="MJ10" s="386"/>
      <c r="MK10" s="386"/>
      <c r="ML10" s="386"/>
      <c r="MM10" s="386"/>
      <c r="MN10" s="386"/>
      <c r="MO10" s="386"/>
      <c r="MP10" s="386"/>
      <c r="MQ10" s="386"/>
      <c r="MR10" s="386"/>
      <c r="MS10" s="386"/>
      <c r="MT10" s="386"/>
      <c r="MU10" s="386"/>
      <c r="MV10" s="386"/>
      <c r="MW10" s="386"/>
      <c r="MX10" s="386"/>
      <c r="MY10" s="386"/>
      <c r="MZ10" s="386"/>
      <c r="NA10" s="386"/>
      <c r="NB10" s="386"/>
      <c r="NC10" s="386"/>
      <c r="ND10" s="386"/>
      <c r="NE10" s="386"/>
      <c r="NF10" s="386"/>
      <c r="NG10" s="386"/>
      <c r="NH10" s="386"/>
      <c r="NI10" s="386"/>
      <c r="NJ10" s="386"/>
      <c r="NK10" s="386"/>
      <c r="NL10" s="386"/>
      <c r="NM10" s="386"/>
      <c r="NN10" s="386"/>
      <c r="NO10" s="386"/>
      <c r="NP10" s="386"/>
      <c r="NQ10" s="386"/>
      <c r="NR10" s="386"/>
      <c r="NS10" s="386"/>
      <c r="NT10" s="386"/>
      <c r="NU10" s="386"/>
      <c r="NV10" s="386"/>
      <c r="NW10" s="386"/>
      <c r="NX10" s="386"/>
      <c r="NY10" s="386"/>
      <c r="NZ10" s="386"/>
      <c r="OA10" s="386"/>
      <c r="OB10" s="386"/>
      <c r="OC10" s="386"/>
      <c r="OD10" s="386"/>
      <c r="OE10" s="386"/>
      <c r="OF10" s="386"/>
      <c r="OG10" s="386"/>
      <c r="OH10" s="386"/>
      <c r="OI10" s="386"/>
      <c r="OJ10" s="386"/>
      <c r="OK10" s="386"/>
      <c r="OL10" s="386"/>
      <c r="OM10" s="386"/>
      <c r="ON10" s="386"/>
      <c r="OO10" s="386"/>
      <c r="OP10" s="386"/>
      <c r="OQ10" s="386"/>
      <c r="OR10" s="386"/>
      <c r="OS10" s="386"/>
      <c r="OT10" s="386"/>
      <c r="OU10" s="386"/>
      <c r="OV10" s="386"/>
      <c r="OW10" s="386"/>
      <c r="OX10" s="386"/>
      <c r="OY10" s="386"/>
      <c r="OZ10" s="386"/>
      <c r="PA10" s="386"/>
      <c r="PB10" s="386"/>
      <c r="PC10" s="386"/>
      <c r="PD10" s="386"/>
      <c r="PE10" s="386"/>
      <c r="PF10" s="386"/>
      <c r="PG10" s="386"/>
      <c r="PH10" s="386"/>
      <c r="PI10" s="386"/>
      <c r="PJ10" s="386"/>
      <c r="PK10" s="386"/>
      <c r="PL10" s="386"/>
      <c r="PM10" s="386"/>
      <c r="PN10" s="386"/>
      <c r="PO10" s="386"/>
      <c r="PP10" s="386"/>
      <c r="PQ10" s="386"/>
      <c r="PR10" s="386"/>
      <c r="PS10" s="386"/>
      <c r="PT10" s="386"/>
      <c r="PU10" s="386"/>
      <c r="PV10" s="386"/>
      <c r="PW10" s="386"/>
      <c r="PX10" s="386"/>
      <c r="PY10" s="386"/>
      <c r="PZ10" s="386"/>
      <c r="QA10" s="386"/>
      <c r="QB10" s="386"/>
      <c r="QC10" s="386"/>
      <c r="QD10" s="386"/>
      <c r="QE10" s="386"/>
      <c r="QF10" s="386"/>
      <c r="QG10" s="386"/>
      <c r="QH10" s="386"/>
      <c r="QI10" s="386"/>
      <c r="QJ10" s="386"/>
      <c r="QK10" s="386"/>
      <c r="QL10" s="386"/>
      <c r="QM10" s="386"/>
      <c r="QN10" s="386"/>
      <c r="QO10" s="386"/>
      <c r="QP10" s="386"/>
      <c r="QQ10" s="386"/>
      <c r="QR10" s="386"/>
      <c r="QS10" s="386"/>
      <c r="QT10" s="386"/>
      <c r="QU10" s="386"/>
      <c r="QV10" s="386"/>
      <c r="QW10" s="386"/>
      <c r="QX10" s="386"/>
      <c r="QY10" s="386"/>
      <c r="QZ10" s="386"/>
      <c r="RA10" s="386"/>
      <c r="RB10" s="386"/>
      <c r="RC10" s="386"/>
      <c r="RD10" s="386"/>
      <c r="RE10" s="386"/>
      <c r="RF10" s="386"/>
      <c r="RG10" s="386"/>
      <c r="RH10" s="386"/>
      <c r="RI10" s="386"/>
      <c r="RJ10" s="386"/>
      <c r="RK10" s="386"/>
      <c r="RL10" s="386"/>
      <c r="RM10" s="386"/>
      <c r="RN10" s="386"/>
      <c r="RO10" s="386"/>
      <c r="RP10" s="386"/>
      <c r="RQ10" s="386"/>
      <c r="RR10" s="386"/>
      <c r="RS10" s="386"/>
      <c r="RT10" s="386"/>
      <c r="RU10" s="386"/>
      <c r="RV10" s="386"/>
      <c r="RW10" s="386"/>
      <c r="RX10" s="386"/>
      <c r="RY10" s="386"/>
      <c r="RZ10" s="386"/>
      <c r="SA10" s="386"/>
      <c r="SB10" s="386"/>
      <c r="SC10" s="386"/>
      <c r="SD10" s="386"/>
      <c r="SE10" s="386"/>
      <c r="SF10" s="386"/>
      <c r="SG10" s="386"/>
      <c r="SH10" s="386"/>
      <c r="SI10" s="386"/>
      <c r="SJ10" s="386"/>
      <c r="SK10" s="386"/>
      <c r="SL10" s="386"/>
      <c r="SM10" s="386"/>
      <c r="SN10" s="386"/>
      <c r="SO10" s="386"/>
      <c r="SP10" s="386"/>
      <c r="SQ10" s="386"/>
      <c r="SR10" s="386"/>
      <c r="SS10" s="386"/>
      <c r="ST10" s="386"/>
      <c r="SU10" s="386"/>
      <c r="SV10" s="386"/>
      <c r="SW10" s="386"/>
      <c r="SX10" s="386"/>
      <c r="SY10" s="386"/>
      <c r="SZ10" s="386"/>
      <c r="TA10" s="386"/>
      <c r="TB10" s="386"/>
      <c r="TC10" s="386"/>
      <c r="TD10" s="386"/>
      <c r="TE10" s="386"/>
      <c r="TF10" s="386"/>
      <c r="TG10" s="386"/>
      <c r="TH10" s="386"/>
      <c r="TI10" s="386"/>
      <c r="TJ10" s="386"/>
      <c r="TK10" s="386"/>
      <c r="TL10" s="386"/>
      <c r="TM10" s="386"/>
      <c r="TN10" s="386"/>
      <c r="TO10" s="386"/>
      <c r="TP10" s="386"/>
      <c r="TQ10" s="386"/>
      <c r="TR10" s="386"/>
      <c r="TS10" s="386"/>
      <c r="TT10" s="386"/>
      <c r="TU10" s="386"/>
      <c r="TV10" s="386"/>
      <c r="TW10" s="386"/>
      <c r="TX10" s="386"/>
      <c r="TY10" s="386"/>
      <c r="TZ10" s="386"/>
      <c r="UA10" s="386"/>
      <c r="UB10" s="386"/>
      <c r="UC10" s="386"/>
      <c r="UD10" s="386"/>
      <c r="UE10" s="386"/>
      <c r="UF10" s="386"/>
      <c r="UG10" s="386"/>
      <c r="UH10" s="386"/>
      <c r="UI10" s="386"/>
      <c r="UJ10" s="386"/>
      <c r="UK10" s="386"/>
      <c r="UL10" s="386"/>
      <c r="UM10" s="386"/>
      <c r="UN10" s="386"/>
      <c r="UO10" s="386"/>
      <c r="UP10" s="386"/>
      <c r="UQ10" s="386"/>
      <c r="UR10" s="386"/>
      <c r="US10" s="386"/>
      <c r="UT10" s="386"/>
      <c r="UU10" s="386"/>
      <c r="UV10" s="386"/>
      <c r="UW10" s="386"/>
      <c r="UX10" s="386"/>
      <c r="UY10" s="386"/>
      <c r="UZ10" s="386"/>
      <c r="VA10" s="386"/>
      <c r="VB10" s="386"/>
      <c r="VC10" s="386"/>
      <c r="VD10" s="386"/>
      <c r="VE10" s="386"/>
      <c r="VF10" s="386"/>
      <c r="VG10" s="386"/>
      <c r="VH10" s="386"/>
      <c r="VI10" s="386"/>
      <c r="VJ10" s="386"/>
      <c r="VK10" s="386"/>
      <c r="VL10" s="386"/>
      <c r="VM10" s="386"/>
      <c r="VN10" s="386"/>
      <c r="VO10" s="386"/>
      <c r="VP10" s="386"/>
      <c r="VQ10" s="386"/>
      <c r="VR10" s="386"/>
      <c r="VS10" s="386"/>
      <c r="VT10" s="386"/>
      <c r="VU10" s="386"/>
      <c r="VV10" s="386"/>
      <c r="VW10" s="386"/>
      <c r="VX10" s="386"/>
      <c r="VY10" s="386"/>
      <c r="VZ10" s="386"/>
      <c r="WA10" s="386"/>
      <c r="WB10" s="386"/>
      <c r="WC10" s="386"/>
      <c r="WD10" s="386"/>
      <c r="WE10" s="386"/>
      <c r="WF10" s="386"/>
      <c r="WG10" s="386"/>
      <c r="WH10" s="386"/>
      <c r="WI10" s="386"/>
      <c r="WJ10" s="386"/>
      <c r="WK10" s="386"/>
      <c r="WL10" s="386"/>
      <c r="WM10" s="386"/>
      <c r="WN10" s="386"/>
      <c r="WO10" s="386"/>
      <c r="WP10" s="386"/>
      <c r="WQ10" s="386"/>
      <c r="WR10" s="386"/>
      <c r="WS10" s="386"/>
      <c r="WT10" s="386"/>
      <c r="WU10" s="386"/>
      <c r="WV10" s="386"/>
      <c r="WW10" s="386"/>
      <c r="WX10" s="386"/>
      <c r="WY10" s="386"/>
      <c r="WZ10" s="386"/>
      <c r="XA10" s="386"/>
      <c r="XB10" s="386"/>
      <c r="XC10" s="386"/>
      <c r="XD10" s="386"/>
      <c r="XE10" s="386"/>
      <c r="XF10" s="386"/>
      <c r="XG10" s="386"/>
      <c r="XH10" s="386"/>
      <c r="XI10" s="386"/>
      <c r="XJ10" s="386"/>
      <c r="XK10" s="386"/>
      <c r="XL10" s="386"/>
      <c r="XM10" s="386"/>
      <c r="XN10" s="386"/>
      <c r="XO10" s="386"/>
      <c r="XP10" s="386"/>
      <c r="XQ10" s="386"/>
      <c r="XR10" s="386"/>
      <c r="XS10" s="386"/>
      <c r="XT10" s="386"/>
      <c r="XU10" s="386"/>
      <c r="XV10" s="386"/>
      <c r="XW10" s="386"/>
      <c r="XX10" s="386"/>
      <c r="XY10" s="386"/>
      <c r="XZ10" s="386"/>
      <c r="YA10" s="386"/>
      <c r="YB10" s="386"/>
      <c r="YC10" s="386"/>
      <c r="YD10" s="386"/>
      <c r="YE10" s="386"/>
      <c r="YF10" s="386"/>
      <c r="YG10" s="386"/>
      <c r="YH10" s="386"/>
      <c r="YI10" s="386"/>
      <c r="YJ10" s="386"/>
      <c r="YK10" s="386"/>
      <c r="YL10" s="386"/>
      <c r="YM10" s="386"/>
      <c r="YN10" s="386"/>
      <c r="YO10" s="386"/>
      <c r="YP10" s="386"/>
      <c r="YQ10" s="386"/>
      <c r="YR10" s="386"/>
      <c r="YS10" s="386"/>
      <c r="YT10" s="386"/>
      <c r="YU10" s="386"/>
      <c r="YV10" s="386"/>
      <c r="YW10" s="386"/>
      <c r="YX10" s="386"/>
      <c r="YY10" s="386"/>
      <c r="YZ10" s="386"/>
      <c r="ZA10" s="386"/>
      <c r="ZB10" s="386"/>
      <c r="ZC10" s="386"/>
      <c r="ZD10" s="386"/>
      <c r="ZE10" s="386"/>
      <c r="ZF10" s="386"/>
      <c r="ZG10" s="386"/>
      <c r="ZH10" s="386"/>
      <c r="ZI10" s="386"/>
      <c r="ZJ10" s="386"/>
      <c r="ZK10" s="386"/>
      <c r="ZL10" s="386"/>
      <c r="ZM10" s="386"/>
      <c r="ZN10" s="386"/>
      <c r="ZO10" s="386"/>
      <c r="ZP10" s="386"/>
      <c r="ZQ10" s="386"/>
      <c r="ZR10" s="386"/>
      <c r="ZS10" s="386"/>
      <c r="ZT10" s="386"/>
      <c r="ZU10" s="386"/>
      <c r="ZV10" s="386"/>
      <c r="ZW10" s="386"/>
      <c r="ZX10" s="386"/>
      <c r="ZY10" s="386"/>
      <c r="ZZ10" s="386"/>
      <c r="AAA10" s="386"/>
      <c r="AAB10" s="386"/>
      <c r="AAC10" s="386"/>
      <c r="AAD10" s="386"/>
      <c r="AAE10" s="386"/>
      <c r="AAF10" s="386"/>
      <c r="AAG10" s="386"/>
      <c r="AAH10" s="386"/>
      <c r="AAI10" s="386"/>
      <c r="AAJ10" s="386"/>
      <c r="AAK10" s="386"/>
      <c r="AAL10" s="386"/>
      <c r="AAM10" s="386"/>
      <c r="AAN10" s="386"/>
      <c r="AAO10" s="386"/>
      <c r="AAP10" s="386"/>
      <c r="AAQ10" s="386"/>
      <c r="AAR10" s="386"/>
      <c r="AAS10" s="386"/>
      <c r="AAT10" s="386"/>
      <c r="AAU10" s="386"/>
      <c r="AAV10" s="386"/>
      <c r="AAW10" s="386"/>
      <c r="AAX10" s="386"/>
      <c r="AAY10" s="386"/>
      <c r="AAZ10" s="386"/>
      <c r="ABA10" s="386"/>
      <c r="ABB10" s="386"/>
      <c r="ABC10" s="386"/>
      <c r="ABD10" s="386"/>
      <c r="ABE10" s="386"/>
      <c r="ABF10" s="386"/>
      <c r="ABG10" s="386"/>
      <c r="ABH10" s="386"/>
      <c r="ABI10" s="386"/>
      <c r="ABJ10" s="386"/>
      <c r="ABK10" s="386"/>
      <c r="ABL10" s="386"/>
      <c r="ABM10" s="386"/>
      <c r="ABN10" s="386"/>
      <c r="ABO10" s="386"/>
      <c r="ABP10" s="386"/>
      <c r="ABQ10" s="386"/>
      <c r="ABR10" s="386"/>
      <c r="ABS10" s="386"/>
      <c r="ABT10" s="386"/>
      <c r="ABU10" s="386"/>
      <c r="ABV10" s="386"/>
      <c r="ABW10" s="386"/>
      <c r="ABX10" s="386"/>
      <c r="ABY10" s="386"/>
      <c r="ABZ10" s="386"/>
      <c r="ACA10" s="386"/>
      <c r="ACB10" s="386"/>
      <c r="ACC10" s="386"/>
      <c r="ACD10" s="386"/>
      <c r="ACE10" s="386"/>
      <c r="ACF10" s="386"/>
      <c r="ACG10" s="386"/>
      <c r="ACH10" s="386"/>
      <c r="ACI10" s="386"/>
      <c r="ACJ10" s="386"/>
      <c r="ACK10" s="386"/>
      <c r="ACL10" s="386"/>
      <c r="ACM10" s="386"/>
      <c r="ACN10" s="386"/>
      <c r="ACO10" s="386"/>
      <c r="ACP10" s="386"/>
      <c r="ACQ10" s="386"/>
      <c r="ACR10" s="386"/>
      <c r="ACS10" s="386"/>
      <c r="ACT10" s="386"/>
      <c r="ACU10" s="386"/>
      <c r="ACV10" s="386"/>
      <c r="ACW10" s="386"/>
      <c r="ACX10" s="386"/>
      <c r="ACY10" s="386"/>
      <c r="ACZ10" s="386"/>
      <c r="ADA10" s="386"/>
      <c r="ADB10" s="386"/>
      <c r="ADC10" s="386"/>
      <c r="ADD10" s="386"/>
      <c r="ADE10" s="386"/>
      <c r="ADF10" s="386"/>
      <c r="ADG10" s="386"/>
      <c r="ADH10" s="386"/>
      <c r="ADI10" s="386"/>
      <c r="ADJ10" s="386"/>
      <c r="ADK10" s="386"/>
      <c r="ADL10" s="386"/>
      <c r="ADM10" s="386"/>
      <c r="ADN10" s="386"/>
      <c r="ADO10" s="386"/>
      <c r="ADP10" s="386"/>
      <c r="ADQ10" s="386"/>
      <c r="ADR10" s="386"/>
      <c r="ADS10" s="386"/>
      <c r="ADT10" s="386"/>
      <c r="ADU10" s="386"/>
      <c r="ADV10" s="386"/>
      <c r="ADW10" s="386"/>
      <c r="ADX10" s="386"/>
      <c r="ADY10" s="386"/>
      <c r="ADZ10" s="386"/>
      <c r="AEA10" s="386"/>
      <c r="AEB10" s="386"/>
      <c r="AEC10" s="386"/>
      <c r="AED10" s="386"/>
      <c r="AEE10" s="386"/>
      <c r="AEF10" s="386"/>
      <c r="AEG10" s="386"/>
      <c r="AEH10" s="386"/>
      <c r="AEI10" s="386"/>
      <c r="AEJ10" s="386"/>
      <c r="AEK10" s="386"/>
      <c r="AEL10" s="386"/>
      <c r="AEM10" s="386"/>
      <c r="AEN10" s="386"/>
      <c r="AEO10" s="386"/>
      <c r="AEP10" s="386"/>
      <c r="AEQ10" s="386"/>
      <c r="AER10" s="386"/>
      <c r="AES10" s="386"/>
      <c r="AET10" s="386"/>
      <c r="AEU10" s="386"/>
      <c r="AEV10" s="386"/>
      <c r="AEW10" s="386"/>
      <c r="AEX10" s="386"/>
      <c r="AEY10" s="386"/>
      <c r="AEZ10" s="386"/>
      <c r="AFA10" s="386"/>
      <c r="AFB10" s="386"/>
      <c r="AFC10" s="386"/>
      <c r="AFD10" s="386"/>
      <c r="AFE10" s="386"/>
      <c r="AFF10" s="386"/>
      <c r="AFG10" s="386"/>
      <c r="AFH10" s="386"/>
      <c r="AFI10" s="386"/>
      <c r="AFJ10" s="386"/>
      <c r="AFK10" s="386"/>
      <c r="AFL10" s="386"/>
      <c r="AFM10" s="386"/>
      <c r="AFN10" s="386"/>
      <c r="AFO10" s="386"/>
      <c r="AFP10" s="386"/>
      <c r="AFQ10" s="386"/>
      <c r="AFR10" s="386"/>
      <c r="AFS10" s="386"/>
      <c r="AFT10" s="386"/>
      <c r="AFU10" s="386"/>
      <c r="AFV10" s="386"/>
      <c r="AFW10" s="386"/>
      <c r="AFX10" s="386"/>
      <c r="AFY10" s="386"/>
      <c r="AFZ10" s="386"/>
      <c r="AGA10" s="386"/>
      <c r="AGB10" s="386"/>
      <c r="AGC10" s="386"/>
      <c r="AGD10" s="386"/>
      <c r="AGE10" s="386"/>
      <c r="AGF10" s="386"/>
      <c r="AGG10" s="386"/>
      <c r="AGH10" s="386"/>
      <c r="AGI10" s="386"/>
      <c r="AGJ10" s="386"/>
      <c r="AGK10" s="386"/>
      <c r="AGL10" s="386"/>
      <c r="AGM10" s="386"/>
      <c r="AGN10" s="386"/>
      <c r="AGO10" s="386"/>
      <c r="AGP10" s="386"/>
      <c r="AGQ10" s="386"/>
      <c r="AGR10" s="386"/>
      <c r="AGS10" s="386"/>
      <c r="AGT10" s="386"/>
      <c r="AGU10" s="386"/>
      <c r="AGV10" s="386"/>
      <c r="AGW10" s="386"/>
      <c r="AGX10" s="386"/>
      <c r="AGY10" s="386"/>
      <c r="AGZ10" s="386"/>
      <c r="AHA10" s="386"/>
      <c r="AHB10" s="386"/>
      <c r="AHC10" s="386"/>
      <c r="AHD10" s="386"/>
      <c r="AHE10" s="386"/>
      <c r="AHF10" s="386"/>
      <c r="AHG10" s="386"/>
      <c r="AHH10" s="386"/>
      <c r="AHI10" s="386"/>
      <c r="AHJ10" s="386"/>
      <c r="AHK10" s="386"/>
      <c r="AHL10" s="386"/>
      <c r="AHM10" s="386"/>
      <c r="AHN10" s="386"/>
      <c r="AHO10" s="386"/>
      <c r="AHP10" s="386"/>
      <c r="AHQ10" s="386"/>
      <c r="AHR10" s="386"/>
      <c r="AHS10" s="386"/>
      <c r="AHT10" s="386"/>
      <c r="AHU10" s="386"/>
      <c r="AHV10" s="386"/>
      <c r="AHW10" s="386"/>
      <c r="AHX10" s="386"/>
      <c r="AHY10" s="386"/>
      <c r="AHZ10" s="386"/>
      <c r="AIA10" s="386"/>
      <c r="AIB10" s="386"/>
      <c r="AIC10" s="386"/>
      <c r="AID10" s="386"/>
      <c r="AIE10" s="386"/>
      <c r="AIF10" s="386"/>
      <c r="AIG10" s="386"/>
      <c r="AIH10" s="386"/>
      <c r="AII10" s="386"/>
      <c r="AIJ10" s="386"/>
      <c r="AIK10" s="386"/>
      <c r="AIL10" s="386"/>
      <c r="AIM10" s="386"/>
      <c r="AIN10" s="386"/>
      <c r="AIO10" s="386"/>
      <c r="AIP10" s="386"/>
      <c r="AIQ10" s="386"/>
      <c r="AIR10" s="386"/>
      <c r="AIS10" s="386"/>
      <c r="AIT10" s="386"/>
      <c r="AIU10" s="386"/>
      <c r="AIV10" s="386"/>
      <c r="AIW10" s="386"/>
      <c r="AIX10" s="386"/>
      <c r="AIY10" s="386"/>
      <c r="AIZ10" s="386"/>
      <c r="AJA10" s="386"/>
      <c r="AJB10" s="386"/>
      <c r="AJC10" s="386"/>
      <c r="AJD10" s="386"/>
      <c r="AJE10" s="386"/>
      <c r="AJF10" s="386"/>
      <c r="AJG10" s="386"/>
      <c r="AJH10" s="386"/>
      <c r="AJI10" s="386"/>
      <c r="AJJ10" s="386"/>
      <c r="AJK10" s="386"/>
      <c r="AJL10" s="386"/>
      <c r="AJM10" s="386"/>
      <c r="AJN10" s="386"/>
      <c r="AJO10" s="386"/>
      <c r="AJP10" s="386"/>
      <c r="AJQ10" s="386"/>
      <c r="AJR10" s="386"/>
      <c r="AJS10" s="386"/>
      <c r="AJT10" s="386"/>
      <c r="AJU10" s="386"/>
      <c r="AJV10" s="386"/>
      <c r="AJW10" s="386"/>
      <c r="AJX10" s="386"/>
      <c r="AJY10" s="386"/>
      <c r="AJZ10" s="386"/>
      <c r="AKA10" s="386"/>
      <c r="AKB10" s="386"/>
      <c r="AKC10" s="386"/>
      <c r="AKD10" s="386"/>
      <c r="AKE10" s="386"/>
      <c r="AKF10" s="386"/>
      <c r="AKG10" s="386"/>
      <c r="AKH10" s="386"/>
      <c r="AKI10" s="386"/>
      <c r="AKJ10" s="386"/>
      <c r="AKK10" s="386"/>
      <c r="AKL10" s="386"/>
      <c r="AKM10" s="386"/>
      <c r="AKN10" s="386"/>
      <c r="AKO10" s="386"/>
      <c r="AKP10" s="386"/>
      <c r="AKQ10" s="386"/>
      <c r="AKR10" s="386"/>
      <c r="AKS10" s="386"/>
      <c r="AKT10" s="386"/>
      <c r="AKU10" s="386"/>
      <c r="AKV10" s="386"/>
      <c r="AKW10" s="386"/>
      <c r="AKX10" s="386"/>
      <c r="AKY10" s="386"/>
      <c r="AKZ10" s="386"/>
      <c r="ALA10" s="386"/>
      <c r="ALB10" s="386"/>
      <c r="ALC10" s="386"/>
      <c r="ALD10" s="386"/>
      <c r="ALE10" s="386"/>
      <c r="ALF10" s="386"/>
      <c r="ALG10" s="386"/>
      <c r="ALH10" s="386"/>
      <c r="ALI10" s="386"/>
      <c r="ALJ10" s="386"/>
      <c r="ALK10" s="386"/>
      <c r="ALL10" s="386"/>
      <c r="ALM10" s="386"/>
      <c r="ALN10" s="386"/>
      <c r="ALO10" s="386"/>
      <c r="ALP10" s="386"/>
      <c r="ALQ10" s="386"/>
      <c r="ALR10" s="386"/>
      <c r="ALS10" s="386"/>
      <c r="ALT10" s="386"/>
      <c r="ALU10" s="386"/>
      <c r="ALV10" s="386"/>
      <c r="ALW10" s="386"/>
      <c r="ALX10" s="386"/>
      <c r="ALY10" s="386"/>
      <c r="ALZ10" s="386"/>
      <c r="AMA10" s="386"/>
      <c r="AMB10" s="386"/>
      <c r="AMC10" s="386"/>
      <c r="AMD10" s="386"/>
      <c r="AME10" s="386"/>
      <c r="AMF10" s="386"/>
      <c r="AMG10" s="386"/>
      <c r="AMH10" s="386"/>
      <c r="AMI10" s="386"/>
      <c r="AMJ10" s="386"/>
      <c r="AMK10" s="386"/>
      <c r="AML10" s="386"/>
      <c r="AMM10" s="386"/>
      <c r="AMN10" s="386"/>
      <c r="AMO10" s="386"/>
      <c r="AMP10" s="386"/>
      <c r="AMQ10" s="386"/>
      <c r="AMR10" s="386"/>
      <c r="AMS10" s="386"/>
      <c r="AMT10" s="386"/>
      <c r="AMU10" s="386"/>
      <c r="AMV10" s="386"/>
      <c r="AMW10" s="386"/>
      <c r="AMX10" s="386"/>
      <c r="AMY10" s="386"/>
      <c r="AMZ10" s="386"/>
      <c r="ANA10" s="386"/>
      <c r="ANB10" s="386"/>
      <c r="ANC10" s="386"/>
      <c r="AND10" s="386"/>
      <c r="ANE10" s="386"/>
      <c r="ANF10" s="386"/>
      <c r="ANG10" s="386"/>
      <c r="ANH10" s="386"/>
      <c r="ANI10" s="386"/>
      <c r="ANJ10" s="386"/>
      <c r="ANK10" s="386"/>
      <c r="ANL10" s="386"/>
      <c r="ANM10" s="386"/>
      <c r="ANN10" s="386"/>
      <c r="ANO10" s="386"/>
      <c r="ANP10" s="386"/>
      <c r="ANQ10" s="386"/>
      <c r="ANR10" s="386"/>
      <c r="ANS10" s="386"/>
      <c r="ANT10" s="386"/>
      <c r="ANU10" s="386"/>
      <c r="ANV10" s="386"/>
      <c r="ANW10" s="386"/>
      <c r="ANX10" s="386"/>
      <c r="ANY10" s="386"/>
      <c r="ANZ10" s="386"/>
      <c r="AOA10" s="386"/>
      <c r="AOB10" s="386"/>
      <c r="AOC10" s="386"/>
      <c r="AOD10" s="386"/>
      <c r="AOE10" s="386"/>
      <c r="AOF10" s="386"/>
      <c r="AOG10" s="386"/>
      <c r="AOH10" s="386"/>
      <c r="AOI10" s="386"/>
      <c r="AOJ10" s="386"/>
      <c r="AOK10" s="386"/>
      <c r="AOL10" s="386"/>
      <c r="AOM10" s="386"/>
      <c r="AON10" s="386"/>
      <c r="AOO10" s="386"/>
      <c r="AOP10" s="386"/>
      <c r="AOQ10" s="386"/>
      <c r="AOR10" s="386"/>
      <c r="AOS10" s="386"/>
      <c r="AOT10" s="386"/>
      <c r="AOU10" s="386"/>
      <c r="AOV10" s="386"/>
      <c r="AOW10" s="386"/>
      <c r="AOX10" s="386"/>
      <c r="AOY10" s="386"/>
      <c r="AOZ10" s="386"/>
      <c r="APA10" s="386"/>
      <c r="APB10" s="386"/>
      <c r="APC10" s="386"/>
      <c r="APD10" s="386"/>
      <c r="APE10" s="386"/>
      <c r="APF10" s="386"/>
      <c r="APG10" s="386"/>
      <c r="APH10" s="386"/>
      <c r="API10" s="386"/>
      <c r="APJ10" s="386"/>
      <c r="APK10" s="386"/>
      <c r="APL10" s="386"/>
      <c r="APM10" s="386"/>
      <c r="APN10" s="386"/>
      <c r="APO10" s="386"/>
      <c r="APP10" s="386"/>
      <c r="APQ10" s="386"/>
      <c r="APR10" s="386"/>
      <c r="APS10" s="386"/>
      <c r="APT10" s="386"/>
      <c r="APU10" s="386"/>
      <c r="APV10" s="386"/>
      <c r="APW10" s="386"/>
      <c r="APX10" s="386"/>
      <c r="APY10" s="386"/>
      <c r="APZ10" s="386"/>
      <c r="AQA10" s="386"/>
      <c r="AQB10" s="386"/>
      <c r="AQC10" s="386"/>
      <c r="AQD10" s="386"/>
      <c r="AQE10" s="386"/>
      <c r="AQF10" s="386"/>
      <c r="AQG10" s="386"/>
      <c r="AQH10" s="386"/>
      <c r="AQI10" s="386"/>
      <c r="AQJ10" s="386"/>
      <c r="AQK10" s="386"/>
      <c r="AQL10" s="386"/>
      <c r="AQM10" s="386"/>
      <c r="AQN10" s="386"/>
      <c r="AQO10" s="386"/>
      <c r="AQP10" s="386"/>
      <c r="AQQ10" s="386"/>
      <c r="AQR10" s="386"/>
      <c r="AQS10" s="386"/>
      <c r="AQT10" s="386"/>
      <c r="AQU10" s="386"/>
      <c r="AQV10" s="386"/>
      <c r="AQW10" s="386"/>
      <c r="AQX10" s="386"/>
      <c r="AQY10" s="386"/>
      <c r="AQZ10" s="386"/>
      <c r="ARA10" s="386"/>
      <c r="ARB10" s="386"/>
      <c r="ARC10" s="386"/>
      <c r="ARD10" s="386"/>
      <c r="ARE10" s="386"/>
      <c r="ARF10" s="386"/>
      <c r="ARG10" s="386"/>
      <c r="ARH10" s="386"/>
      <c r="ARI10" s="386"/>
      <c r="ARJ10" s="386"/>
      <c r="ARK10" s="386"/>
      <c r="ARL10" s="386"/>
      <c r="ARM10" s="386"/>
      <c r="ARN10" s="386"/>
      <c r="ARO10" s="386"/>
      <c r="ARP10" s="386"/>
      <c r="ARQ10" s="386"/>
      <c r="ARR10" s="386"/>
      <c r="ARS10" s="386"/>
      <c r="ART10" s="386"/>
      <c r="ARU10" s="386"/>
      <c r="ARV10" s="386"/>
      <c r="ARW10" s="386"/>
      <c r="ARX10" s="386"/>
      <c r="ARY10" s="386"/>
      <c r="ARZ10" s="386"/>
      <c r="ASA10" s="386"/>
      <c r="ASB10" s="386"/>
      <c r="ASC10" s="386"/>
      <c r="ASD10" s="386"/>
      <c r="ASE10" s="386"/>
      <c r="ASF10" s="386"/>
      <c r="ASG10" s="386"/>
      <c r="ASH10" s="386"/>
      <c r="ASI10" s="386"/>
      <c r="ASJ10" s="386"/>
      <c r="ASK10" s="386"/>
      <c r="ASL10" s="386"/>
      <c r="ASM10" s="386"/>
      <c r="ASN10" s="386"/>
      <c r="ASO10" s="386"/>
      <c r="ASP10" s="386"/>
      <c r="ASQ10" s="386"/>
      <c r="ASR10" s="386"/>
      <c r="ASS10" s="386"/>
      <c r="AST10" s="386"/>
      <c r="ASU10" s="386"/>
      <c r="ASV10" s="386"/>
      <c r="ASW10" s="386"/>
      <c r="ASX10" s="386"/>
      <c r="ASY10" s="386"/>
      <c r="ASZ10" s="386"/>
      <c r="ATA10" s="386"/>
      <c r="ATB10" s="386"/>
      <c r="ATC10" s="386"/>
      <c r="ATD10" s="386"/>
      <c r="ATE10" s="386"/>
      <c r="ATF10" s="386"/>
      <c r="ATG10" s="386"/>
      <c r="ATH10" s="386"/>
      <c r="ATI10" s="386"/>
      <c r="ATJ10" s="386"/>
      <c r="ATK10" s="386"/>
      <c r="ATL10" s="386"/>
      <c r="ATM10" s="386"/>
      <c r="ATN10" s="386"/>
      <c r="ATO10" s="386"/>
      <c r="ATP10" s="386"/>
      <c r="ATQ10" s="386"/>
      <c r="ATR10" s="386"/>
      <c r="ATS10" s="386"/>
      <c r="ATT10" s="386"/>
      <c r="ATU10" s="386"/>
      <c r="ATV10" s="386"/>
      <c r="ATW10" s="386"/>
      <c r="ATX10" s="386"/>
      <c r="ATY10" s="386"/>
      <c r="ATZ10" s="386"/>
      <c r="AUA10" s="386"/>
      <c r="AUB10" s="386"/>
      <c r="AUC10" s="386"/>
      <c r="AUD10" s="386"/>
      <c r="AUE10" s="386"/>
      <c r="AUF10" s="386"/>
      <c r="AUG10" s="386"/>
      <c r="AUH10" s="386"/>
      <c r="AUI10" s="386"/>
      <c r="AUJ10" s="386"/>
      <c r="AUK10" s="386"/>
      <c r="AUL10" s="386"/>
      <c r="AUM10" s="386"/>
      <c r="AUN10" s="386"/>
      <c r="AUO10" s="386"/>
      <c r="AUP10" s="386"/>
      <c r="AUQ10" s="386"/>
      <c r="AUR10" s="386"/>
      <c r="AUS10" s="386"/>
      <c r="AUT10" s="386"/>
      <c r="AUU10" s="386"/>
      <c r="AUV10" s="386"/>
      <c r="AUW10" s="386"/>
      <c r="AUX10" s="386"/>
      <c r="AUY10" s="386"/>
      <c r="AUZ10" s="386"/>
      <c r="AVA10" s="386"/>
      <c r="AVB10" s="386"/>
      <c r="AVC10" s="386"/>
      <c r="AVD10" s="386"/>
      <c r="AVE10" s="386"/>
      <c r="AVF10" s="386"/>
      <c r="AVG10" s="386"/>
      <c r="AVH10" s="386"/>
      <c r="AVI10" s="386"/>
      <c r="AVJ10" s="386"/>
      <c r="AVK10" s="386"/>
      <c r="AVL10" s="386"/>
      <c r="AVM10" s="386"/>
      <c r="AVN10" s="386"/>
      <c r="AVO10" s="386"/>
      <c r="AVP10" s="386"/>
      <c r="AVQ10" s="386"/>
      <c r="AVR10" s="386"/>
      <c r="AVS10" s="386"/>
      <c r="AVT10" s="386"/>
      <c r="AVU10" s="386"/>
      <c r="AVV10" s="386"/>
      <c r="AVW10" s="386"/>
      <c r="AVX10" s="386"/>
      <c r="AVY10" s="386"/>
      <c r="AVZ10" s="386"/>
      <c r="AWA10" s="386"/>
      <c r="AWB10" s="386"/>
      <c r="AWC10" s="386"/>
      <c r="AWD10" s="386"/>
      <c r="AWE10" s="386"/>
      <c r="AWF10" s="386"/>
      <c r="AWG10" s="386"/>
      <c r="AWH10" s="386"/>
      <c r="AWI10" s="386"/>
      <c r="AWJ10" s="386"/>
      <c r="AWK10" s="386"/>
      <c r="AWL10" s="386"/>
      <c r="AWM10" s="386"/>
      <c r="AWN10" s="386"/>
      <c r="AWO10" s="386"/>
      <c r="AWP10" s="386"/>
      <c r="AWQ10" s="386"/>
      <c r="AWR10" s="386"/>
      <c r="AWS10" s="386"/>
      <c r="AWT10" s="386"/>
      <c r="AWU10" s="386"/>
      <c r="AWV10" s="386"/>
      <c r="AWW10" s="386"/>
      <c r="AWX10" s="386"/>
      <c r="AWY10" s="386"/>
      <c r="AWZ10" s="386"/>
      <c r="AXA10" s="386"/>
      <c r="AXB10" s="386"/>
      <c r="AXC10" s="386"/>
      <c r="AXD10" s="386"/>
      <c r="AXE10" s="386"/>
      <c r="AXF10" s="386"/>
      <c r="AXG10" s="386"/>
      <c r="AXH10" s="386"/>
      <c r="AXI10" s="386"/>
      <c r="AXJ10" s="386"/>
      <c r="AXK10" s="386"/>
      <c r="AXL10" s="386"/>
      <c r="AXM10" s="386"/>
      <c r="AXN10" s="386"/>
      <c r="AXO10" s="386"/>
      <c r="AXP10" s="386"/>
      <c r="AXQ10" s="386"/>
      <c r="AXR10" s="386"/>
      <c r="AXS10" s="386"/>
      <c r="AXT10" s="386"/>
      <c r="AXU10" s="386"/>
      <c r="AXV10" s="386"/>
      <c r="AXW10" s="386"/>
      <c r="AXX10" s="386"/>
      <c r="AXY10" s="386"/>
      <c r="AXZ10" s="386"/>
      <c r="AYA10" s="386"/>
      <c r="AYB10" s="386"/>
      <c r="AYC10" s="386"/>
      <c r="AYD10" s="386"/>
      <c r="AYE10" s="386"/>
      <c r="AYF10" s="386"/>
      <c r="AYG10" s="386"/>
      <c r="AYH10" s="386"/>
      <c r="AYI10" s="386"/>
      <c r="AYJ10" s="386"/>
      <c r="AYK10" s="386"/>
      <c r="AYL10" s="386"/>
      <c r="AYM10" s="386"/>
      <c r="AYN10" s="386"/>
      <c r="AYO10" s="386"/>
      <c r="AYP10" s="386"/>
      <c r="AYQ10" s="386"/>
      <c r="AYR10" s="386"/>
      <c r="AYS10" s="386"/>
      <c r="AYT10" s="386"/>
      <c r="AYU10" s="386"/>
      <c r="AYV10" s="386"/>
      <c r="AYW10" s="386"/>
      <c r="AYX10" s="386"/>
      <c r="AYY10" s="386"/>
      <c r="AYZ10" s="386"/>
      <c r="AZA10" s="386"/>
      <c r="AZB10" s="386"/>
      <c r="AZC10" s="386"/>
      <c r="AZD10" s="386"/>
      <c r="AZE10" s="386"/>
      <c r="AZF10" s="386"/>
      <c r="AZG10" s="386"/>
      <c r="AZH10" s="386"/>
      <c r="AZI10" s="386"/>
      <c r="AZJ10" s="386"/>
      <c r="AZK10" s="386"/>
      <c r="AZL10" s="386"/>
      <c r="AZM10" s="386"/>
      <c r="AZN10" s="386"/>
      <c r="AZO10" s="386"/>
      <c r="AZP10" s="386"/>
      <c r="AZQ10" s="386"/>
      <c r="AZR10" s="386"/>
      <c r="AZS10" s="386"/>
      <c r="AZT10" s="386"/>
      <c r="AZU10" s="386"/>
      <c r="AZV10" s="386"/>
      <c r="AZW10" s="386"/>
      <c r="AZX10" s="386"/>
      <c r="AZY10" s="386"/>
      <c r="AZZ10" s="386"/>
      <c r="BAA10" s="386"/>
      <c r="BAB10" s="386"/>
      <c r="BAC10" s="386"/>
      <c r="BAD10" s="386"/>
      <c r="BAE10" s="386"/>
      <c r="BAF10" s="386"/>
      <c r="BAG10" s="386"/>
      <c r="BAH10" s="386"/>
      <c r="BAI10" s="386"/>
      <c r="BAJ10" s="386"/>
      <c r="BAK10" s="386"/>
      <c r="BAL10" s="386"/>
      <c r="BAM10" s="386"/>
      <c r="BAN10" s="386"/>
      <c r="BAO10" s="386"/>
      <c r="BAP10" s="386"/>
      <c r="BAQ10" s="386"/>
      <c r="BAR10" s="386"/>
      <c r="BAS10" s="386"/>
      <c r="BAT10" s="386"/>
      <c r="BAU10" s="386"/>
      <c r="BAV10" s="386"/>
      <c r="BAW10" s="386"/>
      <c r="BAX10" s="386"/>
      <c r="BAY10" s="386"/>
      <c r="BAZ10" s="386"/>
      <c r="BBA10" s="386"/>
      <c r="BBB10" s="386"/>
      <c r="BBC10" s="386"/>
      <c r="BBD10" s="386"/>
      <c r="BBE10" s="386"/>
      <c r="BBF10" s="386"/>
      <c r="BBG10" s="386"/>
      <c r="BBH10" s="386"/>
      <c r="BBI10" s="386"/>
      <c r="BBJ10" s="386"/>
      <c r="BBK10" s="386"/>
      <c r="BBL10" s="386"/>
      <c r="BBM10" s="386"/>
      <c r="BBN10" s="386"/>
      <c r="BBO10" s="386"/>
      <c r="BBP10" s="386"/>
      <c r="BBQ10" s="386"/>
      <c r="BBR10" s="386"/>
      <c r="BBS10" s="386"/>
      <c r="BBT10" s="386"/>
      <c r="BBU10" s="386"/>
      <c r="BBV10" s="386"/>
      <c r="BBW10" s="386"/>
      <c r="BBX10" s="386"/>
      <c r="BBY10" s="386"/>
      <c r="BBZ10" s="386"/>
      <c r="BCA10" s="386"/>
      <c r="BCB10" s="386"/>
      <c r="BCC10" s="386"/>
      <c r="BCD10" s="386"/>
      <c r="BCE10" s="386"/>
      <c r="BCF10" s="386"/>
      <c r="BCG10" s="386"/>
      <c r="BCH10" s="386"/>
      <c r="BCI10" s="386"/>
      <c r="BCJ10" s="386"/>
      <c r="BCK10" s="386"/>
      <c r="BCL10" s="386"/>
      <c r="BCM10" s="386"/>
      <c r="BCN10" s="386"/>
      <c r="BCO10" s="386"/>
      <c r="BCP10" s="386"/>
      <c r="BCQ10" s="386"/>
      <c r="BCR10" s="386"/>
      <c r="BCS10" s="386"/>
      <c r="BCT10" s="386"/>
      <c r="BCU10" s="386"/>
      <c r="BCV10" s="386"/>
      <c r="BCW10" s="386"/>
      <c r="BCX10" s="386"/>
      <c r="BCY10" s="386"/>
      <c r="BCZ10" s="386"/>
      <c r="BDA10" s="386"/>
      <c r="BDB10" s="386"/>
      <c r="BDC10" s="386"/>
      <c r="BDD10" s="386"/>
      <c r="BDE10" s="386"/>
      <c r="BDF10" s="386"/>
      <c r="BDG10" s="386"/>
      <c r="BDH10" s="386"/>
      <c r="BDI10" s="386"/>
      <c r="BDJ10" s="386"/>
      <c r="BDK10" s="386"/>
      <c r="BDL10" s="386"/>
      <c r="BDM10" s="386"/>
      <c r="BDN10" s="386"/>
      <c r="BDO10" s="386"/>
      <c r="BDP10" s="386"/>
      <c r="BDQ10" s="386"/>
      <c r="BDR10" s="386"/>
      <c r="BDS10" s="386"/>
      <c r="BDT10" s="386"/>
      <c r="BDU10" s="386"/>
      <c r="BDV10" s="386"/>
      <c r="BDW10" s="386"/>
      <c r="BDX10" s="386"/>
      <c r="BDY10" s="386"/>
      <c r="BDZ10" s="386"/>
      <c r="BEA10" s="386"/>
      <c r="BEB10" s="386"/>
      <c r="BEC10" s="386"/>
      <c r="BED10" s="386"/>
      <c r="BEE10" s="386"/>
      <c r="BEF10" s="386"/>
      <c r="BEG10" s="386"/>
      <c r="BEH10" s="386"/>
      <c r="BEI10" s="386"/>
      <c r="BEJ10" s="386"/>
      <c r="BEK10" s="386"/>
      <c r="BEL10" s="386"/>
      <c r="BEM10" s="386"/>
      <c r="BEN10" s="386"/>
      <c r="BEO10" s="386"/>
      <c r="BEP10" s="386"/>
      <c r="BEQ10" s="386"/>
      <c r="BER10" s="386"/>
      <c r="BES10" s="386"/>
      <c r="BET10" s="386"/>
      <c r="BEU10" s="386"/>
      <c r="BEV10" s="386"/>
      <c r="BEW10" s="386"/>
      <c r="BEX10" s="386"/>
      <c r="BEY10" s="386"/>
      <c r="BEZ10" s="386"/>
      <c r="BFA10" s="386"/>
      <c r="BFB10" s="386"/>
      <c r="BFC10" s="386"/>
      <c r="BFD10" s="386"/>
      <c r="BFE10" s="386"/>
      <c r="BFF10" s="386"/>
      <c r="BFG10" s="386"/>
      <c r="BFH10" s="386"/>
      <c r="BFI10" s="386"/>
      <c r="BFJ10" s="386"/>
      <c r="BFK10" s="386"/>
      <c r="BFL10" s="386"/>
      <c r="BFM10" s="386"/>
      <c r="BFN10" s="386"/>
      <c r="BFO10" s="386"/>
      <c r="BFP10" s="386"/>
      <c r="BFQ10" s="386"/>
      <c r="BFR10" s="386"/>
      <c r="BFS10" s="386"/>
      <c r="BFT10" s="386"/>
      <c r="BFU10" s="386"/>
      <c r="BFV10" s="386"/>
      <c r="BFW10" s="386"/>
      <c r="BFX10" s="386"/>
      <c r="BFY10" s="386"/>
      <c r="BFZ10" s="386"/>
      <c r="BGA10" s="386"/>
      <c r="BGB10" s="386"/>
      <c r="BGC10" s="386"/>
      <c r="BGD10" s="386"/>
      <c r="BGE10" s="386"/>
      <c r="BGF10" s="386"/>
      <c r="BGG10" s="386"/>
      <c r="BGH10" s="386"/>
      <c r="BGI10" s="386"/>
      <c r="BGJ10" s="386"/>
      <c r="BGK10" s="386"/>
      <c r="BGL10" s="386"/>
      <c r="BGM10" s="386"/>
      <c r="BGN10" s="386"/>
      <c r="BGO10" s="386"/>
      <c r="BGP10" s="386"/>
      <c r="BGQ10" s="386"/>
      <c r="BGR10" s="386"/>
      <c r="BGS10" s="386"/>
      <c r="BGT10" s="386"/>
      <c r="BGU10" s="386"/>
      <c r="BGV10" s="386"/>
      <c r="BGW10" s="386"/>
      <c r="BGX10" s="386"/>
      <c r="BGY10" s="386"/>
      <c r="BGZ10" s="386"/>
      <c r="BHA10" s="386"/>
      <c r="BHB10" s="386"/>
      <c r="BHC10" s="386"/>
      <c r="BHD10" s="386"/>
      <c r="BHE10" s="386"/>
      <c r="BHF10" s="386"/>
      <c r="BHG10" s="386"/>
      <c r="BHH10" s="386"/>
      <c r="BHI10" s="386"/>
      <c r="BHJ10" s="386"/>
      <c r="BHK10" s="386"/>
      <c r="BHL10" s="386"/>
      <c r="BHM10" s="386"/>
      <c r="BHN10" s="386"/>
      <c r="BHO10" s="386"/>
      <c r="BHP10" s="386"/>
      <c r="BHQ10" s="386"/>
      <c r="BHR10" s="386"/>
      <c r="BHS10" s="386"/>
      <c r="BHT10" s="386"/>
      <c r="BHU10" s="386"/>
      <c r="BHV10" s="386"/>
      <c r="BHW10" s="386"/>
      <c r="BHX10" s="386"/>
      <c r="BHY10" s="386"/>
      <c r="BHZ10" s="386"/>
      <c r="BIA10" s="386"/>
      <c r="BIB10" s="386"/>
      <c r="BIC10" s="386"/>
      <c r="BID10" s="386"/>
      <c r="BIE10" s="386"/>
      <c r="BIF10" s="386"/>
      <c r="BIG10" s="386"/>
      <c r="BIH10" s="386"/>
      <c r="BII10" s="386"/>
      <c r="BIJ10" s="386"/>
      <c r="BIK10" s="386"/>
      <c r="BIL10" s="386"/>
      <c r="BIM10" s="386"/>
      <c r="BIN10" s="386"/>
      <c r="BIO10" s="386"/>
      <c r="BIP10" s="386"/>
      <c r="BIQ10" s="386"/>
      <c r="BIR10" s="386"/>
      <c r="BIS10" s="386"/>
      <c r="BIT10" s="386"/>
      <c r="BIU10" s="386"/>
      <c r="BIV10" s="386"/>
      <c r="BIW10" s="386"/>
      <c r="BIX10" s="386"/>
      <c r="BIY10" s="386"/>
      <c r="BIZ10" s="386"/>
      <c r="BJA10" s="386"/>
      <c r="BJB10" s="386"/>
      <c r="BJC10" s="386"/>
      <c r="BJD10" s="386"/>
      <c r="BJE10" s="386"/>
      <c r="BJF10" s="386"/>
      <c r="BJG10" s="386"/>
      <c r="BJH10" s="386"/>
      <c r="BJI10" s="386"/>
      <c r="BJJ10" s="386"/>
      <c r="BJK10" s="386"/>
      <c r="BJL10" s="386"/>
      <c r="BJM10" s="386"/>
      <c r="BJN10" s="386"/>
      <c r="BJO10" s="386"/>
      <c r="BJP10" s="386"/>
      <c r="BJQ10" s="386"/>
      <c r="BJR10" s="386"/>
      <c r="BJS10" s="386"/>
      <c r="BJT10" s="386"/>
      <c r="BJU10" s="386"/>
      <c r="BJV10" s="386"/>
      <c r="BJW10" s="386"/>
      <c r="BJX10" s="386"/>
      <c r="BJY10" s="386"/>
      <c r="BJZ10" s="386"/>
      <c r="BKA10" s="386"/>
      <c r="BKB10" s="386"/>
      <c r="BKC10" s="386"/>
      <c r="BKD10" s="386"/>
      <c r="BKE10" s="386"/>
      <c r="BKF10" s="386"/>
      <c r="BKG10" s="386"/>
      <c r="BKH10" s="386"/>
      <c r="BKI10" s="386"/>
      <c r="BKJ10" s="386"/>
      <c r="BKK10" s="386"/>
      <c r="BKL10" s="386"/>
      <c r="BKM10" s="386"/>
      <c r="BKN10" s="386"/>
      <c r="BKO10" s="386"/>
      <c r="BKP10" s="386"/>
      <c r="BKQ10" s="386"/>
      <c r="BKR10" s="386"/>
      <c r="BKS10" s="386"/>
      <c r="BKT10" s="386"/>
      <c r="BKU10" s="386"/>
      <c r="BKV10" s="386"/>
      <c r="BKW10" s="386"/>
      <c r="BKX10" s="386"/>
      <c r="BKY10" s="386"/>
      <c r="BKZ10" s="386"/>
      <c r="BLA10" s="386"/>
      <c r="BLB10" s="386"/>
      <c r="BLC10" s="386"/>
      <c r="BLD10" s="386"/>
      <c r="BLE10" s="386"/>
      <c r="BLF10" s="386"/>
      <c r="BLG10" s="386"/>
      <c r="BLH10" s="386"/>
      <c r="BLI10" s="386"/>
      <c r="BLJ10" s="386"/>
      <c r="BLK10" s="386"/>
      <c r="BLL10" s="386"/>
      <c r="BLM10" s="386"/>
      <c r="BLN10" s="386"/>
      <c r="BLO10" s="386"/>
      <c r="BLP10" s="386"/>
      <c r="BLQ10" s="386"/>
      <c r="BLR10" s="386"/>
      <c r="BLS10" s="386"/>
      <c r="BLT10" s="386"/>
      <c r="BLU10" s="386"/>
      <c r="BLV10" s="386"/>
      <c r="BLW10" s="386"/>
      <c r="BLX10" s="386"/>
      <c r="BLY10" s="386"/>
      <c r="BLZ10" s="386"/>
      <c r="BMA10" s="386"/>
      <c r="BMB10" s="386"/>
      <c r="BMC10" s="386"/>
      <c r="BMD10" s="386"/>
      <c r="BME10" s="386"/>
      <c r="BMF10" s="386"/>
      <c r="BMG10" s="386"/>
      <c r="BMH10" s="386"/>
      <c r="BMI10" s="386"/>
      <c r="BMJ10" s="386"/>
      <c r="BMK10" s="386"/>
      <c r="BML10" s="386"/>
      <c r="BMM10" s="386"/>
      <c r="BMN10" s="386"/>
      <c r="BMO10" s="386"/>
      <c r="BMP10" s="386"/>
      <c r="BMQ10" s="386"/>
      <c r="BMR10" s="386"/>
      <c r="BMS10" s="386"/>
      <c r="BMT10" s="386"/>
      <c r="BMU10" s="386"/>
      <c r="BMV10" s="386"/>
      <c r="BMW10" s="386"/>
      <c r="BMX10" s="386"/>
      <c r="BMY10" s="386"/>
      <c r="BMZ10" s="386"/>
      <c r="BNA10" s="386"/>
      <c r="BNB10" s="386"/>
      <c r="BNC10" s="386"/>
      <c r="BND10" s="386"/>
      <c r="BNE10" s="386"/>
      <c r="BNF10" s="386"/>
      <c r="BNG10" s="386"/>
      <c r="BNH10" s="386"/>
      <c r="BNI10" s="386"/>
      <c r="BNJ10" s="386"/>
      <c r="BNK10" s="386"/>
      <c r="BNL10" s="386"/>
      <c r="BNM10" s="386"/>
      <c r="BNN10" s="386"/>
      <c r="BNO10" s="386"/>
      <c r="BNP10" s="386"/>
      <c r="BNQ10" s="386"/>
      <c r="BNR10" s="386"/>
      <c r="BNS10" s="386"/>
      <c r="BNT10" s="386"/>
      <c r="BNU10" s="386"/>
      <c r="BNV10" s="386"/>
      <c r="BNW10" s="386"/>
      <c r="BNX10" s="386"/>
      <c r="BNY10" s="386"/>
      <c r="BNZ10" s="386"/>
      <c r="BOA10" s="386"/>
      <c r="BOB10" s="386"/>
      <c r="BOC10" s="386"/>
      <c r="BOD10" s="386"/>
      <c r="BOE10" s="386"/>
      <c r="BOF10" s="386"/>
      <c r="BOG10" s="386"/>
      <c r="BOH10" s="386"/>
      <c r="BOI10" s="386"/>
      <c r="BOJ10" s="386"/>
      <c r="BOK10" s="386"/>
      <c r="BOL10" s="386"/>
      <c r="BOM10" s="386"/>
      <c r="BON10" s="386"/>
      <c r="BOO10" s="386"/>
      <c r="BOP10" s="386"/>
      <c r="BOQ10" s="386"/>
      <c r="BOR10" s="386"/>
      <c r="BOS10" s="386"/>
      <c r="BOT10" s="386"/>
      <c r="BOU10" s="386"/>
      <c r="BOV10" s="386"/>
      <c r="BOW10" s="386"/>
      <c r="BOX10" s="386"/>
      <c r="BOY10" s="386"/>
      <c r="BOZ10" s="386"/>
      <c r="BPA10" s="386"/>
      <c r="BPB10" s="386"/>
      <c r="BPC10" s="386"/>
      <c r="BPD10" s="386"/>
      <c r="BPE10" s="386"/>
      <c r="BPF10" s="386"/>
      <c r="BPG10" s="386"/>
      <c r="BPH10" s="386"/>
      <c r="BPI10" s="386"/>
      <c r="BPJ10" s="386"/>
      <c r="BPK10" s="386"/>
      <c r="BPL10" s="386"/>
      <c r="BPM10" s="386"/>
      <c r="BPN10" s="386"/>
      <c r="BPO10" s="386"/>
      <c r="BPP10" s="386"/>
      <c r="BPQ10" s="386"/>
      <c r="BPR10" s="386"/>
      <c r="BPS10" s="386"/>
      <c r="BPT10" s="386"/>
      <c r="BPU10" s="386"/>
      <c r="BPV10" s="386"/>
      <c r="BPW10" s="386"/>
      <c r="BPX10" s="386"/>
      <c r="BPY10" s="386"/>
      <c r="BPZ10" s="386"/>
      <c r="BQA10" s="386"/>
      <c r="BQB10" s="386"/>
      <c r="BQC10" s="386"/>
      <c r="BQD10" s="386"/>
      <c r="BQE10" s="386"/>
      <c r="BQF10" s="386"/>
      <c r="BQG10" s="386"/>
      <c r="BQH10" s="386"/>
      <c r="BQI10" s="386"/>
      <c r="BQJ10" s="386"/>
      <c r="BQK10" s="386"/>
      <c r="BQL10" s="386"/>
      <c r="BQM10" s="386"/>
      <c r="BQN10" s="386"/>
      <c r="BQO10" s="386"/>
      <c r="BQP10" s="386"/>
      <c r="BQQ10" s="386"/>
      <c r="BQR10" s="386"/>
      <c r="BQS10" s="386"/>
      <c r="BQT10" s="386"/>
      <c r="BQU10" s="386"/>
      <c r="BQV10" s="386"/>
      <c r="BQW10" s="386"/>
      <c r="BQX10" s="386"/>
      <c r="BQY10" s="386"/>
      <c r="BQZ10" s="386"/>
      <c r="BRA10" s="386"/>
      <c r="BRB10" s="386"/>
      <c r="BRC10" s="386"/>
      <c r="BRD10" s="386"/>
      <c r="BRE10" s="386"/>
      <c r="BRF10" s="386"/>
      <c r="BRG10" s="386"/>
      <c r="BRH10" s="386"/>
      <c r="BRI10" s="386"/>
      <c r="BRJ10" s="386"/>
      <c r="BRK10" s="386"/>
      <c r="BRL10" s="386"/>
      <c r="BRM10" s="386"/>
      <c r="BRN10" s="386"/>
      <c r="BRO10" s="386"/>
      <c r="BRP10" s="386"/>
      <c r="BRQ10" s="386"/>
      <c r="BRR10" s="386"/>
      <c r="BRS10" s="386"/>
      <c r="BRT10" s="386"/>
      <c r="BRU10" s="386"/>
      <c r="BRV10" s="386"/>
      <c r="BRW10" s="386"/>
      <c r="BRX10" s="386"/>
      <c r="BRY10" s="386"/>
      <c r="BRZ10" s="386"/>
      <c r="BSA10" s="386"/>
      <c r="BSB10" s="386"/>
      <c r="BSC10" s="386"/>
      <c r="BSD10" s="386"/>
      <c r="BSE10" s="386"/>
      <c r="BSF10" s="386"/>
      <c r="BSG10" s="386"/>
      <c r="BSH10" s="386"/>
      <c r="BSI10" s="386"/>
      <c r="BSJ10" s="386"/>
      <c r="BSK10" s="386"/>
      <c r="BSL10" s="386"/>
      <c r="BSM10" s="386"/>
      <c r="BSN10" s="386"/>
      <c r="BSO10" s="386"/>
      <c r="BSP10" s="386"/>
      <c r="BSQ10" s="386"/>
      <c r="BSR10" s="386"/>
      <c r="BSS10" s="386"/>
      <c r="BST10" s="386"/>
      <c r="BSU10" s="386"/>
      <c r="BSV10" s="386"/>
      <c r="BSW10" s="386"/>
      <c r="BSX10" s="386"/>
      <c r="BSY10" s="386"/>
      <c r="BSZ10" s="386"/>
      <c r="BTA10" s="386"/>
      <c r="BTB10" s="386"/>
      <c r="BTC10" s="386"/>
      <c r="BTD10" s="386"/>
      <c r="BTE10" s="386"/>
      <c r="BTF10" s="386"/>
      <c r="BTG10" s="386"/>
      <c r="BTH10" s="386"/>
      <c r="BTI10" s="386"/>
      <c r="BTJ10" s="386"/>
      <c r="BTK10" s="386"/>
      <c r="BTL10" s="386"/>
      <c r="BTM10" s="386"/>
      <c r="BTN10" s="386"/>
      <c r="BTO10" s="386"/>
      <c r="BTP10" s="386"/>
      <c r="BTQ10" s="386"/>
      <c r="BTR10" s="386"/>
      <c r="BTS10" s="386"/>
      <c r="BTT10" s="386"/>
      <c r="BTU10" s="386"/>
      <c r="BTV10" s="386"/>
      <c r="BTW10" s="386"/>
      <c r="BTX10" s="386"/>
      <c r="BTY10" s="386"/>
      <c r="BTZ10" s="386"/>
      <c r="BUA10" s="386"/>
      <c r="BUB10" s="386"/>
      <c r="BUC10" s="386"/>
      <c r="BUD10" s="386"/>
      <c r="BUE10" s="386"/>
      <c r="BUF10" s="386"/>
      <c r="BUG10" s="386"/>
      <c r="BUH10" s="386"/>
      <c r="BUI10" s="386"/>
      <c r="BUJ10" s="386"/>
      <c r="BUK10" s="386"/>
      <c r="BUL10" s="386"/>
      <c r="BUM10" s="386"/>
      <c r="BUN10" s="386"/>
      <c r="BUO10" s="386"/>
      <c r="BUP10" s="386"/>
      <c r="BUQ10" s="386"/>
      <c r="BUR10" s="386"/>
      <c r="BUS10" s="386"/>
      <c r="BUT10" s="386"/>
      <c r="BUU10" s="386"/>
      <c r="BUV10" s="386"/>
      <c r="BUW10" s="386"/>
      <c r="BUX10" s="386"/>
      <c r="BUY10" s="386"/>
      <c r="BUZ10" s="386"/>
      <c r="BVA10" s="386"/>
      <c r="BVB10" s="386"/>
      <c r="BVC10" s="386"/>
      <c r="BVD10" s="386"/>
      <c r="BVE10" s="386"/>
      <c r="BVF10" s="386"/>
      <c r="BVG10" s="386"/>
      <c r="BVH10" s="386"/>
      <c r="BVI10" s="386"/>
      <c r="BVJ10" s="386"/>
      <c r="BVK10" s="386"/>
      <c r="BVL10" s="386"/>
      <c r="BVM10" s="386"/>
      <c r="BVN10" s="386"/>
      <c r="BVO10" s="386"/>
      <c r="BVP10" s="386"/>
      <c r="BVQ10" s="386"/>
      <c r="BVR10" s="386"/>
      <c r="BVS10" s="386"/>
      <c r="BVT10" s="386"/>
      <c r="BVU10" s="386"/>
      <c r="BVV10" s="386"/>
      <c r="BVW10" s="386"/>
      <c r="BVX10" s="386"/>
      <c r="BVY10" s="386"/>
      <c r="BVZ10" s="386"/>
      <c r="BWA10" s="386"/>
      <c r="BWB10" s="386"/>
      <c r="BWC10" s="386"/>
      <c r="BWD10" s="386"/>
      <c r="BWE10" s="386"/>
      <c r="BWF10" s="386"/>
      <c r="BWG10" s="386"/>
      <c r="BWH10" s="386"/>
      <c r="BWI10" s="386"/>
      <c r="BWJ10" s="386"/>
      <c r="BWK10" s="386"/>
      <c r="BWL10" s="386"/>
      <c r="BWM10" s="386"/>
      <c r="BWN10" s="386"/>
      <c r="BWO10" s="386"/>
      <c r="BWP10" s="386"/>
      <c r="BWQ10" s="386"/>
    </row>
    <row r="11" spans="1:1967" ht="15.75">
      <c r="A11" s="137"/>
      <c r="B11" s="137"/>
      <c r="C11" s="137"/>
      <c r="D11" s="137"/>
      <c r="E11" s="137"/>
      <c r="F11" s="137"/>
      <c r="G11" s="137"/>
      <c r="H11" s="137"/>
      <c r="I11" s="130"/>
      <c r="J11" s="137"/>
      <c r="K11" s="137"/>
      <c r="L11" s="137"/>
      <c r="M11" s="137"/>
      <c r="N11" s="358"/>
      <c r="O11" s="137"/>
      <c r="P11" s="130"/>
      <c r="Q11" s="137"/>
      <c r="R11" s="74"/>
      <c r="S11" s="137"/>
      <c r="T11" s="128"/>
      <c r="U11" s="128"/>
      <c r="V11" s="137"/>
      <c r="W11" s="530" t="s">
        <v>10310</v>
      </c>
      <c r="X11" s="530"/>
      <c r="AP11" s="386"/>
      <c r="AQ11" s="386"/>
      <c r="AR11" s="386"/>
      <c r="AS11" s="386"/>
      <c r="AT11" s="386"/>
      <c r="AU11" s="386"/>
      <c r="AV11" s="386"/>
      <c r="AW11" s="386"/>
      <c r="AX11" s="386"/>
      <c r="AY11" s="386"/>
      <c r="AZ11" s="386"/>
      <c r="BA11" s="386"/>
      <c r="BB11" s="386"/>
      <c r="BC11" s="386"/>
      <c r="BD11" s="386"/>
      <c r="BE11" s="386"/>
      <c r="BF11" s="386"/>
      <c r="BG11" s="386"/>
      <c r="BH11" s="386"/>
      <c r="BI11" s="386"/>
      <c r="BJ11" s="386"/>
      <c r="BK11" s="386"/>
      <c r="BL11" s="386"/>
      <c r="BM11" s="386"/>
      <c r="BN11" s="386"/>
      <c r="BO11" s="386"/>
      <c r="BP11" s="386"/>
      <c r="BQ11" s="386"/>
      <c r="BR11" s="386"/>
      <c r="BS11" s="386"/>
      <c r="BT11" s="386"/>
      <c r="BU11" s="386"/>
      <c r="BV11" s="386"/>
      <c r="BW11" s="386"/>
      <c r="BX11" s="386"/>
      <c r="BY11" s="386"/>
      <c r="BZ11" s="386"/>
      <c r="CA11" s="386"/>
      <c r="CB11" s="386"/>
      <c r="CC11" s="386"/>
      <c r="CD11" s="386"/>
      <c r="CE11" s="386"/>
      <c r="CF11" s="386"/>
      <c r="CG11" s="386"/>
      <c r="CH11" s="386"/>
      <c r="CI11" s="386"/>
      <c r="CJ11" s="386"/>
      <c r="CK11" s="386"/>
      <c r="CL11" s="386"/>
      <c r="CM11" s="386"/>
      <c r="CN11" s="386"/>
      <c r="CO11" s="386"/>
      <c r="CP11" s="386"/>
      <c r="CQ11" s="386"/>
      <c r="CR11" s="386"/>
      <c r="CS11" s="386"/>
      <c r="CT11" s="386"/>
      <c r="CU11" s="386"/>
      <c r="CV11" s="386"/>
      <c r="CW11" s="386"/>
      <c r="CX11" s="386"/>
      <c r="CY11" s="386"/>
      <c r="CZ11" s="386"/>
      <c r="DA11" s="386"/>
      <c r="DB11" s="386"/>
      <c r="DC11" s="386"/>
      <c r="DD11" s="386"/>
      <c r="DE11" s="386"/>
      <c r="DF11" s="386"/>
      <c r="DG11" s="386"/>
      <c r="DH11" s="386"/>
      <c r="DI11" s="386"/>
      <c r="DJ11" s="386"/>
      <c r="DK11" s="386"/>
      <c r="DL11" s="386"/>
      <c r="DM11" s="386"/>
      <c r="DN11" s="386"/>
      <c r="DO11" s="386"/>
      <c r="DP11" s="386"/>
      <c r="DQ11" s="386"/>
      <c r="DR11" s="386"/>
      <c r="DS11" s="386"/>
      <c r="DT11" s="386"/>
      <c r="DU11" s="386"/>
      <c r="DV11" s="386"/>
      <c r="DW11" s="386"/>
      <c r="DX11" s="386"/>
      <c r="DY11" s="386"/>
      <c r="DZ11" s="386"/>
      <c r="EA11" s="386"/>
      <c r="EB11" s="386"/>
      <c r="EC11" s="386"/>
      <c r="ED11" s="386"/>
      <c r="EE11" s="386"/>
      <c r="EF11" s="386"/>
      <c r="EG11" s="386"/>
      <c r="EH11" s="386"/>
      <c r="EI11" s="386"/>
      <c r="EJ11" s="386"/>
      <c r="EK11" s="386"/>
      <c r="EL11" s="386"/>
      <c r="EM11" s="386"/>
      <c r="EN11" s="386"/>
      <c r="EO11" s="386"/>
      <c r="EP11" s="386"/>
      <c r="EQ11" s="386"/>
      <c r="ER11" s="386"/>
      <c r="ES11" s="386"/>
      <c r="ET11" s="386"/>
      <c r="EU11" s="386"/>
      <c r="EV11" s="386"/>
      <c r="EW11" s="386"/>
      <c r="EX11" s="386"/>
      <c r="EY11" s="386"/>
      <c r="EZ11" s="386"/>
      <c r="FA11" s="386"/>
      <c r="FB11" s="386"/>
      <c r="FC11" s="386"/>
      <c r="FD11" s="386"/>
      <c r="FE11" s="386"/>
      <c r="FF11" s="386"/>
      <c r="FG11" s="386"/>
      <c r="FH11" s="386"/>
      <c r="FI11" s="386"/>
      <c r="FJ11" s="386"/>
      <c r="FK11" s="386"/>
      <c r="FL11" s="386"/>
      <c r="FM11" s="386"/>
      <c r="FN11" s="386"/>
      <c r="FO11" s="386"/>
      <c r="FP11" s="386"/>
      <c r="FQ11" s="386"/>
      <c r="FR11" s="386"/>
      <c r="FS11" s="386"/>
      <c r="FT11" s="386"/>
      <c r="FU11" s="386"/>
      <c r="FV11" s="386"/>
      <c r="FW11" s="386"/>
      <c r="FX11" s="386"/>
      <c r="FY11" s="386"/>
      <c r="FZ11" s="386"/>
      <c r="GA11" s="386"/>
      <c r="GB11" s="386"/>
      <c r="GC11" s="386"/>
      <c r="GD11" s="386"/>
      <c r="GE11" s="386"/>
      <c r="GF11" s="386"/>
      <c r="GG11" s="386"/>
      <c r="GH11" s="386"/>
      <c r="GI11" s="386"/>
      <c r="GJ11" s="386"/>
      <c r="GK11" s="386"/>
      <c r="GL11" s="386"/>
      <c r="GM11" s="386"/>
      <c r="GN11" s="386"/>
      <c r="GO11" s="386"/>
      <c r="GP11" s="386"/>
      <c r="GQ11" s="386"/>
      <c r="GR11" s="386"/>
      <c r="GS11" s="386"/>
      <c r="GT11" s="386"/>
      <c r="GU11" s="386"/>
      <c r="GV11" s="386"/>
      <c r="GW11" s="386"/>
      <c r="GX11" s="386"/>
      <c r="GY11" s="386"/>
      <c r="GZ11" s="386"/>
      <c r="HA11" s="386"/>
      <c r="HB11" s="386"/>
      <c r="HC11" s="386"/>
      <c r="HD11" s="386"/>
      <c r="HE11" s="386"/>
      <c r="HF11" s="386"/>
      <c r="HG11" s="386"/>
      <c r="HH11" s="386"/>
      <c r="HI11" s="386"/>
      <c r="HJ11" s="386"/>
      <c r="HK11" s="386"/>
      <c r="HL11" s="386"/>
      <c r="HM11" s="386"/>
      <c r="HN11" s="386"/>
      <c r="HO11" s="386"/>
      <c r="HP11" s="386"/>
      <c r="HQ11" s="386"/>
      <c r="HR11" s="386"/>
      <c r="HS11" s="386"/>
      <c r="HT11" s="386"/>
      <c r="HU11" s="386"/>
      <c r="HV11" s="386"/>
      <c r="HW11" s="386"/>
      <c r="HX11" s="386"/>
      <c r="HY11" s="386"/>
      <c r="HZ11" s="386"/>
      <c r="IA11" s="386"/>
      <c r="IB11" s="386"/>
      <c r="IC11" s="386"/>
      <c r="ID11" s="386"/>
      <c r="IE11" s="386"/>
      <c r="IF11" s="386"/>
      <c r="IG11" s="386"/>
      <c r="IH11" s="386"/>
      <c r="II11" s="386"/>
      <c r="IJ11" s="386"/>
      <c r="IK11" s="386"/>
      <c r="IL11" s="386"/>
      <c r="IM11" s="386"/>
      <c r="IN11" s="386"/>
      <c r="IO11" s="386"/>
      <c r="IP11" s="386"/>
      <c r="IQ11" s="386"/>
      <c r="IR11" s="386"/>
      <c r="IS11" s="386"/>
      <c r="IT11" s="386"/>
      <c r="IU11" s="386"/>
      <c r="IV11" s="386"/>
      <c r="IW11" s="386"/>
      <c r="IX11" s="386"/>
      <c r="IY11" s="386"/>
      <c r="IZ11" s="386"/>
      <c r="JA11" s="386"/>
      <c r="JB11" s="386"/>
      <c r="JC11" s="386"/>
      <c r="JD11" s="386"/>
      <c r="JE11" s="386"/>
      <c r="JF11" s="386"/>
      <c r="JG11" s="386"/>
      <c r="JH11" s="386"/>
      <c r="JI11" s="386"/>
      <c r="JJ11" s="386"/>
      <c r="JK11" s="386"/>
      <c r="JL11" s="386"/>
      <c r="JM11" s="386"/>
      <c r="JN11" s="386"/>
      <c r="JO11" s="386"/>
      <c r="JP11" s="386"/>
      <c r="JQ11" s="386"/>
      <c r="JR11" s="386"/>
      <c r="JS11" s="386"/>
      <c r="JT11" s="386"/>
      <c r="JU11" s="386"/>
      <c r="JV11" s="386"/>
      <c r="JW11" s="386"/>
      <c r="JX11" s="386"/>
      <c r="JY11" s="386"/>
      <c r="JZ11" s="386"/>
      <c r="KA11" s="386"/>
      <c r="KB11" s="386"/>
      <c r="KC11" s="386"/>
      <c r="KD11" s="386"/>
      <c r="KE11" s="386"/>
      <c r="KF11" s="386"/>
      <c r="KG11" s="386"/>
      <c r="KH11" s="386"/>
      <c r="KI11" s="386"/>
      <c r="KJ11" s="386"/>
      <c r="KK11" s="386"/>
      <c r="KL11" s="386"/>
      <c r="KM11" s="386"/>
      <c r="KN11" s="386"/>
      <c r="KO11" s="386"/>
      <c r="KP11" s="386"/>
      <c r="KQ11" s="386"/>
      <c r="KR11" s="386"/>
      <c r="KS11" s="386"/>
      <c r="KT11" s="386"/>
      <c r="KU11" s="386"/>
      <c r="KV11" s="386"/>
      <c r="KW11" s="386"/>
      <c r="KX11" s="386"/>
      <c r="KY11" s="386"/>
      <c r="KZ11" s="386"/>
      <c r="LA11" s="386"/>
      <c r="LB11" s="386"/>
      <c r="LC11" s="386"/>
      <c r="LD11" s="386"/>
      <c r="LE11" s="386"/>
      <c r="LF11" s="386"/>
      <c r="LG11" s="386"/>
      <c r="LH11" s="386"/>
      <c r="LI11" s="386"/>
      <c r="LJ11" s="386"/>
      <c r="LK11" s="386"/>
      <c r="LL11" s="386"/>
      <c r="LM11" s="386"/>
      <c r="LN11" s="386"/>
      <c r="LO11" s="386"/>
      <c r="LP11" s="386"/>
      <c r="LQ11" s="386"/>
      <c r="LR11" s="386"/>
      <c r="LS11" s="386"/>
      <c r="LT11" s="386"/>
      <c r="LU11" s="386"/>
      <c r="LV11" s="386"/>
      <c r="LW11" s="386"/>
      <c r="LX11" s="386"/>
      <c r="LY11" s="386"/>
      <c r="LZ11" s="386"/>
      <c r="MA11" s="386"/>
      <c r="MB11" s="386"/>
      <c r="MC11" s="386"/>
      <c r="MD11" s="386"/>
      <c r="ME11" s="386"/>
      <c r="MF11" s="386"/>
      <c r="MG11" s="386"/>
      <c r="MH11" s="386"/>
      <c r="MI11" s="386"/>
      <c r="MJ11" s="386"/>
      <c r="MK11" s="386"/>
      <c r="ML11" s="386"/>
      <c r="MM11" s="386"/>
      <c r="MN11" s="386"/>
      <c r="MO11" s="386"/>
      <c r="MP11" s="386"/>
      <c r="MQ11" s="386"/>
      <c r="MR11" s="386"/>
      <c r="MS11" s="386"/>
      <c r="MT11" s="386"/>
      <c r="MU11" s="386"/>
      <c r="MV11" s="386"/>
      <c r="MW11" s="386"/>
      <c r="MX11" s="386"/>
      <c r="MY11" s="386"/>
      <c r="MZ11" s="386"/>
      <c r="NA11" s="386"/>
      <c r="NB11" s="386"/>
      <c r="NC11" s="386"/>
      <c r="ND11" s="386"/>
      <c r="NE11" s="386"/>
      <c r="NF11" s="386"/>
      <c r="NG11" s="386"/>
      <c r="NH11" s="386"/>
      <c r="NI11" s="386"/>
      <c r="NJ11" s="386"/>
      <c r="NK11" s="386"/>
      <c r="NL11" s="386"/>
      <c r="NM11" s="386"/>
      <c r="NN11" s="386"/>
      <c r="NO11" s="386"/>
      <c r="NP11" s="386"/>
      <c r="NQ11" s="386"/>
      <c r="NR11" s="386"/>
      <c r="NS11" s="386"/>
      <c r="NT11" s="386"/>
      <c r="NU11" s="386"/>
      <c r="NV11" s="386"/>
      <c r="NW11" s="386"/>
      <c r="NX11" s="386"/>
      <c r="NY11" s="386"/>
      <c r="NZ11" s="386"/>
      <c r="OA11" s="386"/>
      <c r="OB11" s="386"/>
      <c r="OC11" s="386"/>
      <c r="OD11" s="386"/>
      <c r="OE11" s="386"/>
      <c r="OF11" s="386"/>
      <c r="OG11" s="386"/>
      <c r="OH11" s="386"/>
      <c r="OI11" s="386"/>
      <c r="OJ11" s="386"/>
      <c r="OK11" s="386"/>
      <c r="OL11" s="386"/>
      <c r="OM11" s="386"/>
      <c r="ON11" s="386"/>
      <c r="OO11" s="386"/>
      <c r="OP11" s="386"/>
      <c r="OQ11" s="386"/>
      <c r="OR11" s="386"/>
      <c r="OS11" s="386"/>
      <c r="OT11" s="386"/>
      <c r="OU11" s="386"/>
      <c r="OV11" s="386"/>
      <c r="OW11" s="386"/>
      <c r="OX11" s="386"/>
      <c r="OY11" s="386"/>
      <c r="OZ11" s="386"/>
      <c r="PA11" s="386"/>
      <c r="PB11" s="386"/>
      <c r="PC11" s="386"/>
      <c r="PD11" s="386"/>
      <c r="PE11" s="386"/>
      <c r="PF11" s="386"/>
      <c r="PG11" s="386"/>
      <c r="PH11" s="386"/>
      <c r="PI11" s="386"/>
      <c r="PJ11" s="386"/>
      <c r="PK11" s="386"/>
      <c r="PL11" s="386"/>
      <c r="PM11" s="386"/>
      <c r="PN11" s="386"/>
      <c r="PO11" s="386"/>
      <c r="PP11" s="386"/>
      <c r="PQ11" s="386"/>
      <c r="PR11" s="386"/>
      <c r="PS11" s="386"/>
      <c r="PT11" s="386"/>
      <c r="PU11" s="386"/>
      <c r="PV11" s="386"/>
      <c r="PW11" s="386"/>
      <c r="PX11" s="386"/>
      <c r="PY11" s="386"/>
      <c r="PZ11" s="386"/>
      <c r="QA11" s="386"/>
      <c r="QB11" s="386"/>
      <c r="QC11" s="386"/>
      <c r="QD11" s="386"/>
      <c r="QE11" s="386"/>
      <c r="QF11" s="386"/>
      <c r="QG11" s="386"/>
      <c r="QH11" s="386"/>
      <c r="QI11" s="386"/>
      <c r="QJ11" s="386"/>
      <c r="QK11" s="386"/>
      <c r="QL11" s="386"/>
      <c r="QM11" s="386"/>
      <c r="QN11" s="386"/>
      <c r="QO11" s="386"/>
      <c r="QP11" s="386"/>
      <c r="QQ11" s="386"/>
      <c r="QR11" s="386"/>
      <c r="QS11" s="386"/>
      <c r="QT11" s="386"/>
      <c r="QU11" s="386"/>
      <c r="QV11" s="386"/>
      <c r="QW11" s="386"/>
      <c r="QX11" s="386"/>
      <c r="QY11" s="386"/>
      <c r="QZ11" s="386"/>
      <c r="RA11" s="386"/>
      <c r="RB11" s="386"/>
      <c r="RC11" s="386"/>
      <c r="RD11" s="386"/>
      <c r="RE11" s="386"/>
      <c r="RF11" s="386"/>
      <c r="RG11" s="386"/>
      <c r="RH11" s="386"/>
      <c r="RI11" s="386"/>
      <c r="RJ11" s="386"/>
      <c r="RK11" s="386"/>
      <c r="RL11" s="386"/>
      <c r="RM11" s="386"/>
      <c r="RN11" s="386"/>
      <c r="RO11" s="386"/>
      <c r="RP11" s="386"/>
      <c r="RQ11" s="386"/>
      <c r="RR11" s="386"/>
      <c r="RS11" s="386"/>
      <c r="RT11" s="386"/>
      <c r="RU11" s="386"/>
      <c r="RV11" s="386"/>
      <c r="RW11" s="386"/>
      <c r="RX11" s="386"/>
      <c r="RY11" s="386"/>
      <c r="RZ11" s="386"/>
      <c r="SA11" s="386"/>
      <c r="SB11" s="386"/>
      <c r="SC11" s="386"/>
      <c r="SD11" s="386"/>
      <c r="SE11" s="386"/>
      <c r="SF11" s="386"/>
      <c r="SG11" s="386"/>
      <c r="SH11" s="386"/>
      <c r="SI11" s="386"/>
      <c r="SJ11" s="386"/>
      <c r="SK11" s="386"/>
      <c r="SL11" s="386"/>
      <c r="SM11" s="386"/>
      <c r="SN11" s="386"/>
      <c r="SO11" s="386"/>
      <c r="SP11" s="386"/>
      <c r="SQ11" s="386"/>
      <c r="SR11" s="386"/>
      <c r="SS11" s="386"/>
      <c r="ST11" s="386"/>
      <c r="SU11" s="386"/>
      <c r="SV11" s="386"/>
      <c r="SW11" s="386"/>
      <c r="SX11" s="386"/>
      <c r="SY11" s="386"/>
      <c r="SZ11" s="386"/>
      <c r="TA11" s="386"/>
      <c r="TB11" s="386"/>
      <c r="TC11" s="386"/>
      <c r="TD11" s="386"/>
      <c r="TE11" s="386"/>
      <c r="TF11" s="386"/>
      <c r="TG11" s="386"/>
      <c r="TH11" s="386"/>
      <c r="TI11" s="386"/>
      <c r="TJ11" s="386"/>
      <c r="TK11" s="386"/>
      <c r="TL11" s="386"/>
      <c r="TM11" s="386"/>
      <c r="TN11" s="386"/>
      <c r="TO11" s="386"/>
      <c r="TP11" s="386"/>
      <c r="TQ11" s="386"/>
      <c r="TR11" s="386"/>
      <c r="TS11" s="386"/>
      <c r="TT11" s="386"/>
      <c r="TU11" s="386"/>
      <c r="TV11" s="386"/>
      <c r="TW11" s="386"/>
      <c r="TX11" s="386"/>
      <c r="TY11" s="386"/>
      <c r="TZ11" s="386"/>
      <c r="UA11" s="386"/>
      <c r="UB11" s="386"/>
      <c r="UC11" s="386"/>
      <c r="UD11" s="386"/>
      <c r="UE11" s="386"/>
      <c r="UF11" s="386"/>
      <c r="UG11" s="386"/>
      <c r="UH11" s="386"/>
      <c r="UI11" s="386"/>
      <c r="UJ11" s="386"/>
      <c r="UK11" s="386"/>
      <c r="UL11" s="386"/>
      <c r="UM11" s="386"/>
      <c r="UN11" s="386"/>
      <c r="UO11" s="386"/>
      <c r="UP11" s="386"/>
      <c r="UQ11" s="386"/>
      <c r="UR11" s="386"/>
      <c r="US11" s="386"/>
      <c r="UT11" s="386"/>
      <c r="UU11" s="386"/>
      <c r="UV11" s="386"/>
      <c r="UW11" s="386"/>
      <c r="UX11" s="386"/>
      <c r="UY11" s="386"/>
      <c r="UZ11" s="386"/>
      <c r="VA11" s="386"/>
      <c r="VB11" s="386"/>
      <c r="VC11" s="386"/>
      <c r="VD11" s="386"/>
      <c r="VE11" s="386"/>
      <c r="VF11" s="386"/>
      <c r="VG11" s="386"/>
      <c r="VH11" s="386"/>
      <c r="VI11" s="386"/>
      <c r="VJ11" s="386"/>
      <c r="VK11" s="386"/>
      <c r="VL11" s="386"/>
      <c r="VM11" s="386"/>
      <c r="VN11" s="386"/>
      <c r="VO11" s="386"/>
      <c r="VP11" s="386"/>
      <c r="VQ11" s="386"/>
      <c r="VR11" s="386"/>
      <c r="VS11" s="386"/>
      <c r="VT11" s="386"/>
      <c r="VU11" s="386"/>
      <c r="VV11" s="386"/>
      <c r="VW11" s="386"/>
      <c r="VX11" s="386"/>
      <c r="VY11" s="386"/>
      <c r="VZ11" s="386"/>
      <c r="WA11" s="386"/>
      <c r="WB11" s="386"/>
      <c r="WC11" s="386"/>
      <c r="WD11" s="386"/>
      <c r="WE11" s="386"/>
      <c r="WF11" s="386"/>
      <c r="WG11" s="386"/>
      <c r="WH11" s="386"/>
      <c r="WI11" s="386"/>
      <c r="WJ11" s="386"/>
      <c r="WK11" s="386"/>
      <c r="WL11" s="386"/>
      <c r="WM11" s="386"/>
      <c r="WN11" s="386"/>
      <c r="WO11" s="386"/>
      <c r="WP11" s="386"/>
      <c r="WQ11" s="386"/>
      <c r="WR11" s="386"/>
      <c r="WS11" s="386"/>
      <c r="WT11" s="386"/>
      <c r="WU11" s="386"/>
      <c r="WV11" s="386"/>
      <c r="WW11" s="386"/>
      <c r="WX11" s="386"/>
      <c r="WY11" s="386"/>
      <c r="WZ11" s="386"/>
      <c r="XA11" s="386"/>
      <c r="XB11" s="386"/>
      <c r="XC11" s="386"/>
      <c r="XD11" s="386"/>
      <c r="XE11" s="386"/>
      <c r="XF11" s="386"/>
      <c r="XG11" s="386"/>
      <c r="XH11" s="386"/>
      <c r="XI11" s="386"/>
      <c r="XJ11" s="386"/>
      <c r="XK11" s="386"/>
      <c r="XL11" s="386"/>
      <c r="XM11" s="386"/>
      <c r="XN11" s="386"/>
      <c r="XO11" s="386"/>
      <c r="XP11" s="386"/>
      <c r="XQ11" s="386"/>
      <c r="XR11" s="386"/>
      <c r="XS11" s="386"/>
      <c r="XT11" s="386"/>
      <c r="XU11" s="386"/>
      <c r="XV11" s="386"/>
      <c r="XW11" s="386"/>
      <c r="XX11" s="386"/>
      <c r="XY11" s="386"/>
      <c r="XZ11" s="386"/>
      <c r="YA11" s="386"/>
      <c r="YB11" s="386"/>
      <c r="YC11" s="386"/>
      <c r="YD11" s="386"/>
      <c r="YE11" s="386"/>
      <c r="YF11" s="386"/>
      <c r="YG11" s="386"/>
      <c r="YH11" s="386"/>
      <c r="YI11" s="386"/>
      <c r="YJ11" s="386"/>
      <c r="YK11" s="386"/>
      <c r="YL11" s="386"/>
      <c r="YM11" s="386"/>
      <c r="YN11" s="386"/>
      <c r="YO11" s="386"/>
      <c r="YP11" s="386"/>
      <c r="YQ11" s="386"/>
      <c r="YR11" s="386"/>
      <c r="YS11" s="386"/>
      <c r="YT11" s="386"/>
      <c r="YU11" s="386"/>
      <c r="YV11" s="386"/>
      <c r="YW11" s="386"/>
      <c r="YX11" s="386"/>
      <c r="YY11" s="386"/>
      <c r="YZ11" s="386"/>
      <c r="ZA11" s="386"/>
      <c r="ZB11" s="386"/>
      <c r="ZC11" s="386"/>
      <c r="ZD11" s="386"/>
      <c r="ZE11" s="386"/>
      <c r="ZF11" s="386"/>
      <c r="ZG11" s="386"/>
      <c r="ZH11" s="386"/>
      <c r="ZI11" s="386"/>
      <c r="ZJ11" s="386"/>
      <c r="ZK11" s="386"/>
      <c r="ZL11" s="386"/>
      <c r="ZM11" s="386"/>
      <c r="ZN11" s="386"/>
      <c r="ZO11" s="386"/>
      <c r="ZP11" s="386"/>
      <c r="ZQ11" s="386"/>
      <c r="ZR11" s="386"/>
      <c r="ZS11" s="386"/>
      <c r="ZT11" s="386"/>
      <c r="ZU11" s="386"/>
      <c r="ZV11" s="386"/>
      <c r="ZW11" s="386"/>
      <c r="ZX11" s="386"/>
      <c r="ZY11" s="386"/>
      <c r="ZZ11" s="386"/>
      <c r="AAA11" s="386"/>
      <c r="AAB11" s="386"/>
      <c r="AAC11" s="386"/>
      <c r="AAD11" s="386"/>
      <c r="AAE11" s="386"/>
      <c r="AAF11" s="386"/>
      <c r="AAG11" s="386"/>
      <c r="AAH11" s="386"/>
      <c r="AAI11" s="386"/>
      <c r="AAJ11" s="386"/>
      <c r="AAK11" s="386"/>
      <c r="AAL11" s="386"/>
      <c r="AAM11" s="386"/>
      <c r="AAN11" s="386"/>
      <c r="AAO11" s="386"/>
      <c r="AAP11" s="386"/>
      <c r="AAQ11" s="386"/>
      <c r="AAR11" s="386"/>
      <c r="AAS11" s="386"/>
      <c r="AAT11" s="386"/>
      <c r="AAU11" s="386"/>
      <c r="AAV11" s="386"/>
      <c r="AAW11" s="386"/>
      <c r="AAX11" s="386"/>
      <c r="AAY11" s="386"/>
      <c r="AAZ11" s="386"/>
      <c r="ABA11" s="386"/>
      <c r="ABB11" s="386"/>
      <c r="ABC11" s="386"/>
      <c r="ABD11" s="386"/>
      <c r="ABE11" s="386"/>
      <c r="ABF11" s="386"/>
      <c r="ABG11" s="386"/>
      <c r="ABH11" s="386"/>
      <c r="ABI11" s="386"/>
      <c r="ABJ11" s="386"/>
      <c r="ABK11" s="386"/>
      <c r="ABL11" s="386"/>
      <c r="ABM11" s="386"/>
      <c r="ABN11" s="386"/>
      <c r="ABO11" s="386"/>
      <c r="ABP11" s="386"/>
      <c r="ABQ11" s="386"/>
      <c r="ABR11" s="386"/>
      <c r="ABS11" s="386"/>
      <c r="ABT11" s="386"/>
      <c r="ABU11" s="386"/>
      <c r="ABV11" s="386"/>
      <c r="ABW11" s="386"/>
      <c r="ABX11" s="386"/>
      <c r="ABY11" s="386"/>
      <c r="ABZ11" s="386"/>
      <c r="ACA11" s="386"/>
      <c r="ACB11" s="386"/>
      <c r="ACC11" s="386"/>
      <c r="ACD11" s="386"/>
      <c r="ACE11" s="386"/>
      <c r="ACF11" s="386"/>
      <c r="ACG11" s="386"/>
      <c r="ACH11" s="386"/>
      <c r="ACI11" s="386"/>
      <c r="ACJ11" s="386"/>
      <c r="ACK11" s="386"/>
      <c r="ACL11" s="386"/>
      <c r="ACM11" s="386"/>
      <c r="ACN11" s="386"/>
      <c r="ACO11" s="386"/>
      <c r="ACP11" s="386"/>
      <c r="ACQ11" s="386"/>
      <c r="ACR11" s="386"/>
      <c r="ACS11" s="386"/>
      <c r="ACT11" s="386"/>
      <c r="ACU11" s="386"/>
      <c r="ACV11" s="386"/>
      <c r="ACW11" s="386"/>
      <c r="ACX11" s="386"/>
      <c r="ACY11" s="386"/>
      <c r="ACZ11" s="386"/>
      <c r="ADA11" s="386"/>
      <c r="ADB11" s="386"/>
      <c r="ADC11" s="386"/>
      <c r="ADD11" s="386"/>
      <c r="ADE11" s="386"/>
      <c r="ADF11" s="386"/>
      <c r="ADG11" s="386"/>
      <c r="ADH11" s="386"/>
      <c r="ADI11" s="386"/>
      <c r="ADJ11" s="386"/>
      <c r="ADK11" s="386"/>
      <c r="ADL11" s="386"/>
      <c r="ADM11" s="386"/>
      <c r="ADN11" s="386"/>
      <c r="ADO11" s="386"/>
      <c r="ADP11" s="386"/>
      <c r="ADQ11" s="386"/>
      <c r="ADR11" s="386"/>
      <c r="ADS11" s="386"/>
      <c r="ADT11" s="386"/>
      <c r="ADU11" s="386"/>
      <c r="ADV11" s="386"/>
      <c r="ADW11" s="386"/>
      <c r="ADX11" s="386"/>
      <c r="ADY11" s="386"/>
      <c r="ADZ11" s="386"/>
      <c r="AEA11" s="386"/>
      <c r="AEB11" s="386"/>
      <c r="AEC11" s="386"/>
      <c r="AED11" s="386"/>
      <c r="AEE11" s="386"/>
      <c r="AEF11" s="386"/>
      <c r="AEG11" s="386"/>
      <c r="AEH11" s="386"/>
      <c r="AEI11" s="386"/>
      <c r="AEJ11" s="386"/>
      <c r="AEK11" s="386"/>
      <c r="AEL11" s="386"/>
      <c r="AEM11" s="386"/>
      <c r="AEN11" s="386"/>
      <c r="AEO11" s="386"/>
      <c r="AEP11" s="386"/>
      <c r="AEQ11" s="386"/>
      <c r="AER11" s="386"/>
      <c r="AES11" s="386"/>
      <c r="AET11" s="386"/>
      <c r="AEU11" s="386"/>
      <c r="AEV11" s="386"/>
      <c r="AEW11" s="386"/>
      <c r="AEX11" s="386"/>
      <c r="AEY11" s="386"/>
      <c r="AEZ11" s="386"/>
      <c r="AFA11" s="386"/>
      <c r="AFB11" s="386"/>
      <c r="AFC11" s="386"/>
      <c r="AFD11" s="386"/>
      <c r="AFE11" s="386"/>
      <c r="AFF11" s="386"/>
      <c r="AFG11" s="386"/>
      <c r="AFH11" s="386"/>
      <c r="AFI11" s="386"/>
      <c r="AFJ11" s="386"/>
      <c r="AFK11" s="386"/>
      <c r="AFL11" s="386"/>
      <c r="AFM11" s="386"/>
      <c r="AFN11" s="386"/>
      <c r="AFO11" s="386"/>
      <c r="AFP11" s="386"/>
      <c r="AFQ11" s="386"/>
      <c r="AFR11" s="386"/>
      <c r="AFS11" s="386"/>
      <c r="AFT11" s="386"/>
      <c r="AFU11" s="386"/>
      <c r="AFV11" s="386"/>
      <c r="AFW11" s="386"/>
      <c r="AFX11" s="386"/>
      <c r="AFY11" s="386"/>
      <c r="AFZ11" s="386"/>
      <c r="AGA11" s="386"/>
      <c r="AGB11" s="386"/>
      <c r="AGC11" s="386"/>
      <c r="AGD11" s="386"/>
      <c r="AGE11" s="386"/>
      <c r="AGF11" s="386"/>
      <c r="AGG11" s="386"/>
      <c r="AGH11" s="386"/>
      <c r="AGI11" s="386"/>
      <c r="AGJ11" s="386"/>
      <c r="AGK11" s="386"/>
      <c r="AGL11" s="386"/>
      <c r="AGM11" s="386"/>
      <c r="AGN11" s="386"/>
      <c r="AGO11" s="386"/>
      <c r="AGP11" s="386"/>
      <c r="AGQ11" s="386"/>
      <c r="AGR11" s="386"/>
      <c r="AGS11" s="386"/>
      <c r="AGT11" s="386"/>
      <c r="AGU11" s="386"/>
      <c r="AGV11" s="386"/>
      <c r="AGW11" s="386"/>
      <c r="AGX11" s="386"/>
      <c r="AGY11" s="386"/>
      <c r="AGZ11" s="386"/>
      <c r="AHA11" s="386"/>
      <c r="AHB11" s="386"/>
      <c r="AHC11" s="386"/>
      <c r="AHD11" s="386"/>
      <c r="AHE11" s="386"/>
      <c r="AHF11" s="386"/>
      <c r="AHG11" s="386"/>
      <c r="AHH11" s="386"/>
      <c r="AHI11" s="386"/>
      <c r="AHJ11" s="386"/>
      <c r="AHK11" s="386"/>
      <c r="AHL11" s="386"/>
      <c r="AHM11" s="386"/>
      <c r="AHN11" s="386"/>
      <c r="AHO11" s="386"/>
      <c r="AHP11" s="386"/>
      <c r="AHQ11" s="386"/>
      <c r="AHR11" s="386"/>
      <c r="AHS11" s="386"/>
      <c r="AHT11" s="386"/>
      <c r="AHU11" s="386"/>
      <c r="AHV11" s="386"/>
      <c r="AHW11" s="386"/>
      <c r="AHX11" s="386"/>
      <c r="AHY11" s="386"/>
      <c r="AHZ11" s="386"/>
      <c r="AIA11" s="386"/>
      <c r="AIB11" s="386"/>
      <c r="AIC11" s="386"/>
      <c r="AID11" s="386"/>
      <c r="AIE11" s="386"/>
      <c r="AIF11" s="386"/>
      <c r="AIG11" s="386"/>
      <c r="AIH11" s="386"/>
      <c r="AII11" s="386"/>
      <c r="AIJ11" s="386"/>
      <c r="AIK11" s="386"/>
      <c r="AIL11" s="386"/>
      <c r="AIM11" s="386"/>
      <c r="AIN11" s="386"/>
      <c r="AIO11" s="386"/>
      <c r="AIP11" s="386"/>
      <c r="AIQ11" s="386"/>
      <c r="AIR11" s="386"/>
      <c r="AIS11" s="386"/>
      <c r="AIT11" s="386"/>
      <c r="AIU11" s="386"/>
      <c r="AIV11" s="386"/>
      <c r="AIW11" s="386"/>
      <c r="AIX11" s="386"/>
      <c r="AIY11" s="386"/>
      <c r="AIZ11" s="386"/>
      <c r="AJA11" s="386"/>
      <c r="AJB11" s="386"/>
      <c r="AJC11" s="386"/>
      <c r="AJD11" s="386"/>
      <c r="AJE11" s="386"/>
      <c r="AJF11" s="386"/>
      <c r="AJG11" s="386"/>
      <c r="AJH11" s="386"/>
      <c r="AJI11" s="386"/>
      <c r="AJJ11" s="386"/>
      <c r="AJK11" s="386"/>
      <c r="AJL11" s="386"/>
      <c r="AJM11" s="386"/>
      <c r="AJN11" s="386"/>
      <c r="AJO11" s="386"/>
      <c r="AJP11" s="386"/>
      <c r="AJQ11" s="386"/>
      <c r="AJR11" s="386"/>
      <c r="AJS11" s="386"/>
      <c r="AJT11" s="386"/>
      <c r="AJU11" s="386"/>
      <c r="AJV11" s="386"/>
      <c r="AJW11" s="386"/>
      <c r="AJX11" s="386"/>
      <c r="AJY11" s="386"/>
      <c r="AJZ11" s="386"/>
      <c r="AKA11" s="386"/>
      <c r="AKB11" s="386"/>
      <c r="AKC11" s="386"/>
      <c r="AKD11" s="386"/>
      <c r="AKE11" s="386"/>
      <c r="AKF11" s="386"/>
      <c r="AKG11" s="386"/>
      <c r="AKH11" s="386"/>
      <c r="AKI11" s="386"/>
      <c r="AKJ11" s="386"/>
      <c r="AKK11" s="386"/>
      <c r="AKL11" s="386"/>
      <c r="AKM11" s="386"/>
      <c r="AKN11" s="386"/>
      <c r="AKO11" s="386"/>
      <c r="AKP11" s="386"/>
      <c r="AKQ11" s="386"/>
      <c r="AKR11" s="386"/>
      <c r="AKS11" s="386"/>
      <c r="AKT11" s="386"/>
      <c r="AKU11" s="386"/>
      <c r="AKV11" s="386"/>
      <c r="AKW11" s="386"/>
      <c r="AKX11" s="386"/>
      <c r="AKY11" s="386"/>
      <c r="AKZ11" s="386"/>
      <c r="ALA11" s="386"/>
      <c r="ALB11" s="386"/>
      <c r="ALC11" s="386"/>
      <c r="ALD11" s="386"/>
      <c r="ALE11" s="386"/>
      <c r="ALF11" s="386"/>
      <c r="ALG11" s="386"/>
      <c r="ALH11" s="386"/>
      <c r="ALI11" s="386"/>
      <c r="ALJ11" s="386"/>
      <c r="ALK11" s="386"/>
      <c r="ALL11" s="386"/>
      <c r="ALM11" s="386"/>
      <c r="ALN11" s="386"/>
      <c r="ALO11" s="386"/>
      <c r="ALP11" s="386"/>
      <c r="ALQ11" s="386"/>
      <c r="ALR11" s="386"/>
      <c r="ALS11" s="386"/>
      <c r="ALT11" s="386"/>
      <c r="ALU11" s="386"/>
      <c r="ALV11" s="386"/>
      <c r="ALW11" s="386"/>
      <c r="ALX11" s="386"/>
      <c r="ALY11" s="386"/>
      <c r="ALZ11" s="386"/>
      <c r="AMA11" s="386"/>
      <c r="AMB11" s="386"/>
      <c r="AMC11" s="386"/>
      <c r="AMD11" s="386"/>
      <c r="AME11" s="386"/>
      <c r="AMF11" s="386"/>
      <c r="AMG11" s="386"/>
      <c r="AMH11" s="386"/>
      <c r="AMI11" s="386"/>
      <c r="AMJ11" s="386"/>
      <c r="AMK11" s="386"/>
      <c r="AML11" s="386"/>
      <c r="AMM11" s="386"/>
      <c r="AMN11" s="386"/>
      <c r="AMO11" s="386"/>
      <c r="AMP11" s="386"/>
      <c r="AMQ11" s="386"/>
      <c r="AMR11" s="386"/>
      <c r="AMS11" s="386"/>
      <c r="AMT11" s="386"/>
      <c r="AMU11" s="386"/>
      <c r="AMV11" s="386"/>
      <c r="AMW11" s="386"/>
      <c r="AMX11" s="386"/>
      <c r="AMY11" s="386"/>
      <c r="AMZ11" s="386"/>
      <c r="ANA11" s="386"/>
      <c r="ANB11" s="386"/>
      <c r="ANC11" s="386"/>
      <c r="AND11" s="386"/>
      <c r="ANE11" s="386"/>
      <c r="ANF11" s="386"/>
      <c r="ANG11" s="386"/>
      <c r="ANH11" s="386"/>
      <c r="ANI11" s="386"/>
      <c r="ANJ11" s="386"/>
      <c r="ANK11" s="386"/>
      <c r="ANL11" s="386"/>
      <c r="ANM11" s="386"/>
      <c r="ANN11" s="386"/>
      <c r="ANO11" s="386"/>
      <c r="ANP11" s="386"/>
      <c r="ANQ11" s="386"/>
      <c r="ANR11" s="386"/>
      <c r="ANS11" s="386"/>
      <c r="ANT11" s="386"/>
      <c r="ANU11" s="386"/>
      <c r="ANV11" s="386"/>
      <c r="ANW11" s="386"/>
      <c r="ANX11" s="386"/>
      <c r="ANY11" s="386"/>
      <c r="ANZ11" s="386"/>
      <c r="AOA11" s="386"/>
      <c r="AOB11" s="386"/>
      <c r="AOC11" s="386"/>
      <c r="AOD11" s="386"/>
      <c r="AOE11" s="386"/>
      <c r="AOF11" s="386"/>
      <c r="AOG11" s="386"/>
      <c r="AOH11" s="386"/>
      <c r="AOI11" s="386"/>
      <c r="AOJ11" s="386"/>
      <c r="AOK11" s="386"/>
      <c r="AOL11" s="386"/>
      <c r="AOM11" s="386"/>
      <c r="AON11" s="386"/>
      <c r="AOO11" s="386"/>
      <c r="AOP11" s="386"/>
      <c r="AOQ11" s="386"/>
      <c r="AOR11" s="386"/>
      <c r="AOS11" s="386"/>
      <c r="AOT11" s="386"/>
      <c r="AOU11" s="386"/>
      <c r="AOV11" s="386"/>
      <c r="AOW11" s="386"/>
      <c r="AOX11" s="386"/>
      <c r="AOY11" s="386"/>
      <c r="AOZ11" s="386"/>
      <c r="APA11" s="386"/>
      <c r="APB11" s="386"/>
      <c r="APC11" s="386"/>
      <c r="APD11" s="386"/>
      <c r="APE11" s="386"/>
      <c r="APF11" s="386"/>
      <c r="APG11" s="386"/>
      <c r="APH11" s="386"/>
      <c r="API11" s="386"/>
      <c r="APJ11" s="386"/>
      <c r="APK11" s="386"/>
      <c r="APL11" s="386"/>
      <c r="APM11" s="386"/>
      <c r="APN11" s="386"/>
      <c r="APO11" s="386"/>
      <c r="APP11" s="386"/>
      <c r="APQ11" s="386"/>
      <c r="APR11" s="386"/>
      <c r="APS11" s="386"/>
      <c r="APT11" s="386"/>
      <c r="APU11" s="386"/>
      <c r="APV11" s="386"/>
      <c r="APW11" s="386"/>
      <c r="APX11" s="386"/>
      <c r="APY11" s="386"/>
      <c r="APZ11" s="386"/>
      <c r="AQA11" s="386"/>
      <c r="AQB11" s="386"/>
      <c r="AQC11" s="386"/>
      <c r="AQD11" s="386"/>
      <c r="AQE11" s="386"/>
      <c r="AQF11" s="386"/>
      <c r="AQG11" s="386"/>
      <c r="AQH11" s="386"/>
      <c r="AQI11" s="386"/>
      <c r="AQJ11" s="386"/>
      <c r="AQK11" s="386"/>
      <c r="AQL11" s="386"/>
      <c r="AQM11" s="386"/>
      <c r="AQN11" s="386"/>
      <c r="AQO11" s="386"/>
      <c r="AQP11" s="386"/>
      <c r="AQQ11" s="386"/>
      <c r="AQR11" s="386"/>
      <c r="AQS11" s="386"/>
      <c r="AQT11" s="386"/>
      <c r="AQU11" s="386"/>
      <c r="AQV11" s="386"/>
      <c r="AQW11" s="386"/>
      <c r="AQX11" s="386"/>
      <c r="AQY11" s="386"/>
      <c r="AQZ11" s="386"/>
      <c r="ARA11" s="386"/>
      <c r="ARB11" s="386"/>
      <c r="ARC11" s="386"/>
      <c r="ARD11" s="386"/>
      <c r="ARE11" s="386"/>
      <c r="ARF11" s="386"/>
      <c r="ARG11" s="386"/>
      <c r="ARH11" s="386"/>
      <c r="ARI11" s="386"/>
      <c r="ARJ11" s="386"/>
      <c r="ARK11" s="386"/>
      <c r="ARL11" s="386"/>
      <c r="ARM11" s="386"/>
      <c r="ARN11" s="386"/>
      <c r="ARO11" s="386"/>
      <c r="ARP11" s="386"/>
      <c r="ARQ11" s="386"/>
      <c r="ARR11" s="386"/>
      <c r="ARS11" s="386"/>
      <c r="ART11" s="386"/>
      <c r="ARU11" s="386"/>
      <c r="ARV11" s="386"/>
      <c r="ARW11" s="386"/>
      <c r="ARX11" s="386"/>
      <c r="ARY11" s="386"/>
      <c r="ARZ11" s="386"/>
      <c r="ASA11" s="386"/>
      <c r="ASB11" s="386"/>
      <c r="ASC11" s="386"/>
      <c r="ASD11" s="386"/>
      <c r="ASE11" s="386"/>
      <c r="ASF11" s="386"/>
      <c r="ASG11" s="386"/>
      <c r="ASH11" s="386"/>
      <c r="ASI11" s="386"/>
      <c r="ASJ11" s="386"/>
      <c r="ASK11" s="386"/>
      <c r="ASL11" s="386"/>
      <c r="ASM11" s="386"/>
      <c r="ASN11" s="386"/>
      <c r="ASO11" s="386"/>
      <c r="ASP11" s="386"/>
      <c r="ASQ11" s="386"/>
      <c r="ASR11" s="386"/>
      <c r="ASS11" s="386"/>
      <c r="AST11" s="386"/>
      <c r="ASU11" s="386"/>
      <c r="ASV11" s="386"/>
      <c r="ASW11" s="386"/>
      <c r="ASX11" s="386"/>
      <c r="ASY11" s="386"/>
      <c r="ASZ11" s="386"/>
      <c r="ATA11" s="386"/>
      <c r="ATB11" s="386"/>
      <c r="ATC11" s="386"/>
      <c r="ATD11" s="386"/>
      <c r="ATE11" s="386"/>
      <c r="ATF11" s="386"/>
      <c r="ATG11" s="386"/>
      <c r="ATH11" s="386"/>
      <c r="ATI11" s="386"/>
      <c r="ATJ11" s="386"/>
      <c r="ATK11" s="386"/>
      <c r="ATL11" s="386"/>
      <c r="ATM11" s="386"/>
      <c r="ATN11" s="386"/>
      <c r="ATO11" s="386"/>
      <c r="ATP11" s="386"/>
      <c r="ATQ11" s="386"/>
      <c r="ATR11" s="386"/>
      <c r="ATS11" s="386"/>
      <c r="ATT11" s="386"/>
      <c r="ATU11" s="386"/>
      <c r="ATV11" s="386"/>
      <c r="ATW11" s="386"/>
      <c r="ATX11" s="386"/>
      <c r="ATY11" s="386"/>
      <c r="ATZ11" s="386"/>
      <c r="AUA11" s="386"/>
      <c r="AUB11" s="386"/>
      <c r="AUC11" s="386"/>
      <c r="AUD11" s="386"/>
      <c r="AUE11" s="386"/>
      <c r="AUF11" s="386"/>
      <c r="AUG11" s="386"/>
      <c r="AUH11" s="386"/>
      <c r="AUI11" s="386"/>
      <c r="AUJ11" s="386"/>
      <c r="AUK11" s="386"/>
      <c r="AUL11" s="386"/>
      <c r="AUM11" s="386"/>
      <c r="AUN11" s="386"/>
      <c r="AUO11" s="386"/>
      <c r="AUP11" s="386"/>
      <c r="AUQ11" s="386"/>
      <c r="AUR11" s="386"/>
      <c r="AUS11" s="386"/>
      <c r="AUT11" s="386"/>
      <c r="AUU11" s="386"/>
      <c r="AUV11" s="386"/>
      <c r="AUW11" s="386"/>
      <c r="AUX11" s="386"/>
      <c r="AUY11" s="386"/>
      <c r="AUZ11" s="386"/>
      <c r="AVA11" s="386"/>
      <c r="AVB11" s="386"/>
      <c r="AVC11" s="386"/>
      <c r="AVD11" s="386"/>
      <c r="AVE11" s="386"/>
      <c r="AVF11" s="386"/>
      <c r="AVG11" s="386"/>
      <c r="AVH11" s="386"/>
      <c r="AVI11" s="386"/>
      <c r="AVJ11" s="386"/>
      <c r="AVK11" s="386"/>
      <c r="AVL11" s="386"/>
      <c r="AVM11" s="386"/>
      <c r="AVN11" s="386"/>
      <c r="AVO11" s="386"/>
      <c r="AVP11" s="386"/>
      <c r="AVQ11" s="386"/>
      <c r="AVR11" s="386"/>
      <c r="AVS11" s="386"/>
      <c r="AVT11" s="386"/>
      <c r="AVU11" s="386"/>
      <c r="AVV11" s="386"/>
      <c r="AVW11" s="386"/>
      <c r="AVX11" s="386"/>
      <c r="AVY11" s="386"/>
      <c r="AVZ11" s="386"/>
      <c r="AWA11" s="386"/>
      <c r="AWB11" s="386"/>
      <c r="AWC11" s="386"/>
      <c r="AWD11" s="386"/>
      <c r="AWE11" s="386"/>
      <c r="AWF11" s="386"/>
      <c r="AWG11" s="386"/>
      <c r="AWH11" s="386"/>
      <c r="AWI11" s="386"/>
      <c r="AWJ11" s="386"/>
      <c r="AWK11" s="386"/>
      <c r="AWL11" s="386"/>
      <c r="AWM11" s="386"/>
      <c r="AWN11" s="386"/>
      <c r="AWO11" s="386"/>
      <c r="AWP11" s="386"/>
      <c r="AWQ11" s="386"/>
      <c r="AWR11" s="386"/>
      <c r="AWS11" s="386"/>
      <c r="AWT11" s="386"/>
      <c r="AWU11" s="386"/>
      <c r="AWV11" s="386"/>
      <c r="AWW11" s="386"/>
      <c r="AWX11" s="386"/>
      <c r="AWY11" s="386"/>
      <c r="AWZ11" s="386"/>
      <c r="AXA11" s="386"/>
      <c r="AXB11" s="386"/>
      <c r="AXC11" s="386"/>
      <c r="AXD11" s="386"/>
      <c r="AXE11" s="386"/>
      <c r="AXF11" s="386"/>
      <c r="AXG11" s="386"/>
      <c r="AXH11" s="386"/>
      <c r="AXI11" s="386"/>
      <c r="AXJ11" s="386"/>
      <c r="AXK11" s="386"/>
      <c r="AXL11" s="386"/>
      <c r="AXM11" s="386"/>
      <c r="AXN11" s="386"/>
      <c r="AXO11" s="386"/>
      <c r="AXP11" s="386"/>
      <c r="AXQ11" s="386"/>
      <c r="AXR11" s="386"/>
      <c r="AXS11" s="386"/>
      <c r="AXT11" s="386"/>
      <c r="AXU11" s="386"/>
      <c r="AXV11" s="386"/>
      <c r="AXW11" s="386"/>
      <c r="AXX11" s="386"/>
      <c r="AXY11" s="386"/>
      <c r="AXZ11" s="386"/>
      <c r="AYA11" s="386"/>
      <c r="AYB11" s="386"/>
      <c r="AYC11" s="386"/>
      <c r="AYD11" s="386"/>
      <c r="AYE11" s="386"/>
      <c r="AYF11" s="386"/>
      <c r="AYG11" s="386"/>
      <c r="AYH11" s="386"/>
      <c r="AYI11" s="386"/>
      <c r="AYJ11" s="386"/>
      <c r="AYK11" s="386"/>
      <c r="AYL11" s="386"/>
      <c r="AYM11" s="386"/>
      <c r="AYN11" s="386"/>
      <c r="AYO11" s="386"/>
      <c r="AYP11" s="386"/>
      <c r="AYQ11" s="386"/>
      <c r="AYR11" s="386"/>
      <c r="AYS11" s="386"/>
      <c r="AYT11" s="386"/>
      <c r="AYU11" s="386"/>
      <c r="AYV11" s="386"/>
      <c r="AYW11" s="386"/>
      <c r="AYX11" s="386"/>
      <c r="AYY11" s="386"/>
      <c r="AYZ11" s="386"/>
      <c r="AZA11" s="386"/>
      <c r="AZB11" s="386"/>
      <c r="AZC11" s="386"/>
      <c r="AZD11" s="386"/>
      <c r="AZE11" s="386"/>
      <c r="AZF11" s="386"/>
      <c r="AZG11" s="386"/>
      <c r="AZH11" s="386"/>
      <c r="AZI11" s="386"/>
      <c r="AZJ11" s="386"/>
      <c r="AZK11" s="386"/>
      <c r="AZL11" s="386"/>
      <c r="AZM11" s="386"/>
      <c r="AZN11" s="386"/>
      <c r="AZO11" s="386"/>
      <c r="AZP11" s="386"/>
      <c r="AZQ11" s="386"/>
      <c r="AZR11" s="386"/>
      <c r="AZS11" s="386"/>
      <c r="AZT11" s="386"/>
      <c r="AZU11" s="386"/>
      <c r="AZV11" s="386"/>
      <c r="AZW11" s="386"/>
      <c r="AZX11" s="386"/>
      <c r="AZY11" s="386"/>
      <c r="AZZ11" s="386"/>
      <c r="BAA11" s="386"/>
      <c r="BAB11" s="386"/>
      <c r="BAC11" s="386"/>
      <c r="BAD11" s="386"/>
      <c r="BAE11" s="386"/>
      <c r="BAF11" s="386"/>
      <c r="BAG11" s="386"/>
      <c r="BAH11" s="386"/>
      <c r="BAI11" s="386"/>
      <c r="BAJ11" s="386"/>
      <c r="BAK11" s="386"/>
      <c r="BAL11" s="386"/>
      <c r="BAM11" s="386"/>
      <c r="BAN11" s="386"/>
      <c r="BAO11" s="386"/>
      <c r="BAP11" s="386"/>
      <c r="BAQ11" s="386"/>
      <c r="BAR11" s="386"/>
      <c r="BAS11" s="386"/>
      <c r="BAT11" s="386"/>
      <c r="BAU11" s="386"/>
      <c r="BAV11" s="386"/>
      <c r="BAW11" s="386"/>
      <c r="BAX11" s="386"/>
      <c r="BAY11" s="386"/>
      <c r="BAZ11" s="386"/>
      <c r="BBA11" s="386"/>
      <c r="BBB11" s="386"/>
      <c r="BBC11" s="386"/>
      <c r="BBD11" s="386"/>
      <c r="BBE11" s="386"/>
      <c r="BBF11" s="386"/>
      <c r="BBG11" s="386"/>
      <c r="BBH11" s="386"/>
      <c r="BBI11" s="386"/>
      <c r="BBJ11" s="386"/>
      <c r="BBK11" s="386"/>
      <c r="BBL11" s="386"/>
      <c r="BBM11" s="386"/>
      <c r="BBN11" s="386"/>
      <c r="BBO11" s="386"/>
      <c r="BBP11" s="386"/>
      <c r="BBQ11" s="386"/>
      <c r="BBR11" s="386"/>
      <c r="BBS11" s="386"/>
      <c r="BBT11" s="386"/>
      <c r="BBU11" s="386"/>
      <c r="BBV11" s="386"/>
      <c r="BBW11" s="386"/>
      <c r="BBX11" s="386"/>
      <c r="BBY11" s="386"/>
      <c r="BBZ11" s="386"/>
      <c r="BCA11" s="386"/>
      <c r="BCB11" s="386"/>
      <c r="BCC11" s="386"/>
      <c r="BCD11" s="386"/>
      <c r="BCE11" s="386"/>
      <c r="BCF11" s="386"/>
      <c r="BCG11" s="386"/>
      <c r="BCH11" s="386"/>
      <c r="BCI11" s="386"/>
      <c r="BCJ11" s="386"/>
      <c r="BCK11" s="386"/>
      <c r="BCL11" s="386"/>
      <c r="BCM11" s="386"/>
      <c r="BCN11" s="386"/>
      <c r="BCO11" s="386"/>
      <c r="BCP11" s="386"/>
      <c r="BCQ11" s="386"/>
      <c r="BCR11" s="386"/>
      <c r="BCS11" s="386"/>
      <c r="BCT11" s="386"/>
      <c r="BCU11" s="386"/>
      <c r="BCV11" s="386"/>
      <c r="BCW11" s="386"/>
      <c r="BCX11" s="386"/>
      <c r="BCY11" s="386"/>
      <c r="BCZ11" s="386"/>
      <c r="BDA11" s="386"/>
      <c r="BDB11" s="386"/>
      <c r="BDC11" s="386"/>
      <c r="BDD11" s="386"/>
      <c r="BDE11" s="386"/>
      <c r="BDF11" s="386"/>
      <c r="BDG11" s="386"/>
      <c r="BDH11" s="386"/>
      <c r="BDI11" s="386"/>
      <c r="BDJ11" s="386"/>
      <c r="BDK11" s="386"/>
      <c r="BDL11" s="386"/>
      <c r="BDM11" s="386"/>
      <c r="BDN11" s="386"/>
      <c r="BDO11" s="386"/>
      <c r="BDP11" s="386"/>
      <c r="BDQ11" s="386"/>
      <c r="BDR11" s="386"/>
      <c r="BDS11" s="386"/>
      <c r="BDT11" s="386"/>
      <c r="BDU11" s="386"/>
      <c r="BDV11" s="386"/>
      <c r="BDW11" s="386"/>
      <c r="BDX11" s="386"/>
      <c r="BDY11" s="386"/>
      <c r="BDZ11" s="386"/>
      <c r="BEA11" s="386"/>
      <c r="BEB11" s="386"/>
      <c r="BEC11" s="386"/>
      <c r="BED11" s="386"/>
      <c r="BEE11" s="386"/>
      <c r="BEF11" s="386"/>
      <c r="BEG11" s="386"/>
      <c r="BEH11" s="386"/>
      <c r="BEI11" s="386"/>
      <c r="BEJ11" s="386"/>
      <c r="BEK11" s="386"/>
      <c r="BEL11" s="386"/>
      <c r="BEM11" s="386"/>
      <c r="BEN11" s="386"/>
      <c r="BEO11" s="386"/>
      <c r="BEP11" s="386"/>
      <c r="BEQ11" s="386"/>
      <c r="BER11" s="386"/>
      <c r="BES11" s="386"/>
      <c r="BET11" s="386"/>
      <c r="BEU11" s="386"/>
      <c r="BEV11" s="386"/>
      <c r="BEW11" s="386"/>
      <c r="BEX11" s="386"/>
      <c r="BEY11" s="386"/>
      <c r="BEZ11" s="386"/>
      <c r="BFA11" s="386"/>
      <c r="BFB11" s="386"/>
      <c r="BFC11" s="386"/>
      <c r="BFD11" s="386"/>
      <c r="BFE11" s="386"/>
      <c r="BFF11" s="386"/>
      <c r="BFG11" s="386"/>
      <c r="BFH11" s="386"/>
      <c r="BFI11" s="386"/>
      <c r="BFJ11" s="386"/>
      <c r="BFK11" s="386"/>
      <c r="BFL11" s="386"/>
      <c r="BFM11" s="386"/>
      <c r="BFN11" s="386"/>
      <c r="BFO11" s="386"/>
      <c r="BFP11" s="386"/>
      <c r="BFQ11" s="386"/>
      <c r="BFR11" s="386"/>
      <c r="BFS11" s="386"/>
      <c r="BFT11" s="386"/>
      <c r="BFU11" s="386"/>
      <c r="BFV11" s="386"/>
      <c r="BFW11" s="386"/>
      <c r="BFX11" s="386"/>
      <c r="BFY11" s="386"/>
      <c r="BFZ11" s="386"/>
      <c r="BGA11" s="386"/>
      <c r="BGB11" s="386"/>
      <c r="BGC11" s="386"/>
      <c r="BGD11" s="386"/>
      <c r="BGE11" s="386"/>
      <c r="BGF11" s="386"/>
      <c r="BGG11" s="386"/>
      <c r="BGH11" s="386"/>
      <c r="BGI11" s="386"/>
      <c r="BGJ11" s="386"/>
      <c r="BGK11" s="386"/>
      <c r="BGL11" s="386"/>
      <c r="BGM11" s="386"/>
      <c r="BGN11" s="386"/>
      <c r="BGO11" s="386"/>
      <c r="BGP11" s="386"/>
      <c r="BGQ11" s="386"/>
      <c r="BGR11" s="386"/>
      <c r="BGS11" s="386"/>
      <c r="BGT11" s="386"/>
      <c r="BGU11" s="386"/>
      <c r="BGV11" s="386"/>
      <c r="BGW11" s="386"/>
      <c r="BGX11" s="386"/>
      <c r="BGY11" s="386"/>
      <c r="BGZ11" s="386"/>
      <c r="BHA11" s="386"/>
      <c r="BHB11" s="386"/>
      <c r="BHC11" s="386"/>
      <c r="BHD11" s="386"/>
      <c r="BHE11" s="386"/>
      <c r="BHF11" s="386"/>
      <c r="BHG11" s="386"/>
      <c r="BHH11" s="386"/>
      <c r="BHI11" s="386"/>
      <c r="BHJ11" s="386"/>
      <c r="BHK11" s="386"/>
      <c r="BHL11" s="386"/>
      <c r="BHM11" s="386"/>
      <c r="BHN11" s="386"/>
      <c r="BHO11" s="386"/>
      <c r="BHP11" s="386"/>
      <c r="BHQ11" s="386"/>
      <c r="BHR11" s="386"/>
      <c r="BHS11" s="386"/>
      <c r="BHT11" s="386"/>
      <c r="BHU11" s="386"/>
      <c r="BHV11" s="386"/>
      <c r="BHW11" s="386"/>
      <c r="BHX11" s="386"/>
      <c r="BHY11" s="386"/>
      <c r="BHZ11" s="386"/>
      <c r="BIA11" s="386"/>
      <c r="BIB11" s="386"/>
      <c r="BIC11" s="386"/>
      <c r="BID11" s="386"/>
      <c r="BIE11" s="386"/>
      <c r="BIF11" s="386"/>
      <c r="BIG11" s="386"/>
      <c r="BIH11" s="386"/>
      <c r="BII11" s="386"/>
      <c r="BIJ11" s="386"/>
      <c r="BIK11" s="386"/>
      <c r="BIL11" s="386"/>
      <c r="BIM11" s="386"/>
      <c r="BIN11" s="386"/>
      <c r="BIO11" s="386"/>
      <c r="BIP11" s="386"/>
      <c r="BIQ11" s="386"/>
      <c r="BIR11" s="386"/>
      <c r="BIS11" s="386"/>
      <c r="BIT11" s="386"/>
      <c r="BIU11" s="386"/>
      <c r="BIV11" s="386"/>
      <c r="BIW11" s="386"/>
      <c r="BIX11" s="386"/>
      <c r="BIY11" s="386"/>
      <c r="BIZ11" s="386"/>
      <c r="BJA11" s="386"/>
      <c r="BJB11" s="386"/>
      <c r="BJC11" s="386"/>
      <c r="BJD11" s="386"/>
      <c r="BJE11" s="386"/>
      <c r="BJF11" s="386"/>
      <c r="BJG11" s="386"/>
      <c r="BJH11" s="386"/>
      <c r="BJI11" s="386"/>
      <c r="BJJ11" s="386"/>
      <c r="BJK11" s="386"/>
      <c r="BJL11" s="386"/>
      <c r="BJM11" s="386"/>
      <c r="BJN11" s="386"/>
      <c r="BJO11" s="386"/>
      <c r="BJP11" s="386"/>
      <c r="BJQ11" s="386"/>
      <c r="BJR11" s="386"/>
      <c r="BJS11" s="386"/>
      <c r="BJT11" s="386"/>
      <c r="BJU11" s="386"/>
      <c r="BJV11" s="386"/>
      <c r="BJW11" s="386"/>
      <c r="BJX11" s="386"/>
      <c r="BJY11" s="386"/>
      <c r="BJZ11" s="386"/>
      <c r="BKA11" s="386"/>
      <c r="BKB11" s="386"/>
      <c r="BKC11" s="386"/>
      <c r="BKD11" s="386"/>
      <c r="BKE11" s="386"/>
      <c r="BKF11" s="386"/>
      <c r="BKG11" s="386"/>
      <c r="BKH11" s="386"/>
      <c r="BKI11" s="386"/>
      <c r="BKJ11" s="386"/>
      <c r="BKK11" s="386"/>
      <c r="BKL11" s="386"/>
      <c r="BKM11" s="386"/>
      <c r="BKN11" s="386"/>
      <c r="BKO11" s="386"/>
      <c r="BKP11" s="386"/>
      <c r="BKQ11" s="386"/>
      <c r="BKR11" s="386"/>
      <c r="BKS11" s="386"/>
      <c r="BKT11" s="386"/>
      <c r="BKU11" s="386"/>
      <c r="BKV11" s="386"/>
      <c r="BKW11" s="386"/>
      <c r="BKX11" s="386"/>
      <c r="BKY11" s="386"/>
      <c r="BKZ11" s="386"/>
      <c r="BLA11" s="386"/>
      <c r="BLB11" s="386"/>
      <c r="BLC11" s="386"/>
      <c r="BLD11" s="386"/>
      <c r="BLE11" s="386"/>
      <c r="BLF11" s="386"/>
      <c r="BLG11" s="386"/>
      <c r="BLH11" s="386"/>
      <c r="BLI11" s="386"/>
      <c r="BLJ11" s="386"/>
      <c r="BLK11" s="386"/>
      <c r="BLL11" s="386"/>
      <c r="BLM11" s="386"/>
      <c r="BLN11" s="386"/>
      <c r="BLO11" s="386"/>
      <c r="BLP11" s="386"/>
      <c r="BLQ11" s="386"/>
      <c r="BLR11" s="386"/>
      <c r="BLS11" s="386"/>
      <c r="BLT11" s="386"/>
      <c r="BLU11" s="386"/>
      <c r="BLV11" s="386"/>
      <c r="BLW11" s="386"/>
      <c r="BLX11" s="386"/>
      <c r="BLY11" s="386"/>
      <c r="BLZ11" s="386"/>
      <c r="BMA11" s="386"/>
      <c r="BMB11" s="386"/>
      <c r="BMC11" s="386"/>
      <c r="BMD11" s="386"/>
      <c r="BME11" s="386"/>
      <c r="BMF11" s="386"/>
      <c r="BMG11" s="386"/>
      <c r="BMH11" s="386"/>
      <c r="BMI11" s="386"/>
      <c r="BMJ11" s="386"/>
      <c r="BMK11" s="386"/>
      <c r="BML11" s="386"/>
      <c r="BMM11" s="386"/>
      <c r="BMN11" s="386"/>
      <c r="BMO11" s="386"/>
      <c r="BMP11" s="386"/>
      <c r="BMQ11" s="386"/>
      <c r="BMR11" s="386"/>
      <c r="BMS11" s="386"/>
      <c r="BMT11" s="386"/>
      <c r="BMU11" s="386"/>
      <c r="BMV11" s="386"/>
      <c r="BMW11" s="386"/>
      <c r="BMX11" s="386"/>
      <c r="BMY11" s="386"/>
      <c r="BMZ11" s="386"/>
      <c r="BNA11" s="386"/>
      <c r="BNB11" s="386"/>
      <c r="BNC11" s="386"/>
      <c r="BND11" s="386"/>
      <c r="BNE11" s="386"/>
      <c r="BNF11" s="386"/>
      <c r="BNG11" s="386"/>
      <c r="BNH11" s="386"/>
      <c r="BNI11" s="386"/>
      <c r="BNJ11" s="386"/>
      <c r="BNK11" s="386"/>
      <c r="BNL11" s="386"/>
      <c r="BNM11" s="386"/>
      <c r="BNN11" s="386"/>
      <c r="BNO11" s="386"/>
      <c r="BNP11" s="386"/>
      <c r="BNQ11" s="386"/>
      <c r="BNR11" s="386"/>
      <c r="BNS11" s="386"/>
      <c r="BNT11" s="386"/>
      <c r="BNU11" s="386"/>
      <c r="BNV11" s="386"/>
      <c r="BNW11" s="386"/>
      <c r="BNX11" s="386"/>
      <c r="BNY11" s="386"/>
      <c r="BNZ11" s="386"/>
      <c r="BOA11" s="386"/>
      <c r="BOB11" s="386"/>
      <c r="BOC11" s="386"/>
      <c r="BOD11" s="386"/>
      <c r="BOE11" s="386"/>
      <c r="BOF11" s="386"/>
      <c r="BOG11" s="386"/>
      <c r="BOH11" s="386"/>
      <c r="BOI11" s="386"/>
      <c r="BOJ11" s="386"/>
      <c r="BOK11" s="386"/>
      <c r="BOL11" s="386"/>
      <c r="BOM11" s="386"/>
      <c r="BON11" s="386"/>
      <c r="BOO11" s="386"/>
      <c r="BOP11" s="386"/>
      <c r="BOQ11" s="386"/>
      <c r="BOR11" s="386"/>
      <c r="BOS11" s="386"/>
      <c r="BOT11" s="386"/>
      <c r="BOU11" s="386"/>
      <c r="BOV11" s="386"/>
      <c r="BOW11" s="386"/>
      <c r="BOX11" s="386"/>
      <c r="BOY11" s="386"/>
      <c r="BOZ11" s="386"/>
      <c r="BPA11" s="386"/>
      <c r="BPB11" s="386"/>
      <c r="BPC11" s="386"/>
      <c r="BPD11" s="386"/>
      <c r="BPE11" s="386"/>
      <c r="BPF11" s="386"/>
      <c r="BPG11" s="386"/>
      <c r="BPH11" s="386"/>
      <c r="BPI11" s="386"/>
      <c r="BPJ11" s="386"/>
      <c r="BPK11" s="386"/>
      <c r="BPL11" s="386"/>
      <c r="BPM11" s="386"/>
      <c r="BPN11" s="386"/>
      <c r="BPO11" s="386"/>
      <c r="BPP11" s="386"/>
      <c r="BPQ11" s="386"/>
      <c r="BPR11" s="386"/>
      <c r="BPS11" s="386"/>
      <c r="BPT11" s="386"/>
      <c r="BPU11" s="386"/>
      <c r="BPV11" s="386"/>
      <c r="BPW11" s="386"/>
      <c r="BPX11" s="386"/>
      <c r="BPY11" s="386"/>
      <c r="BPZ11" s="386"/>
      <c r="BQA11" s="386"/>
      <c r="BQB11" s="386"/>
      <c r="BQC11" s="386"/>
      <c r="BQD11" s="386"/>
      <c r="BQE11" s="386"/>
      <c r="BQF11" s="386"/>
      <c r="BQG11" s="386"/>
      <c r="BQH11" s="386"/>
      <c r="BQI11" s="386"/>
      <c r="BQJ11" s="386"/>
      <c r="BQK11" s="386"/>
      <c r="BQL11" s="386"/>
      <c r="BQM11" s="386"/>
      <c r="BQN11" s="386"/>
      <c r="BQO11" s="386"/>
      <c r="BQP11" s="386"/>
      <c r="BQQ11" s="386"/>
      <c r="BQR11" s="386"/>
      <c r="BQS11" s="386"/>
      <c r="BQT11" s="386"/>
      <c r="BQU11" s="386"/>
      <c r="BQV11" s="386"/>
      <c r="BQW11" s="386"/>
      <c r="BQX11" s="386"/>
      <c r="BQY11" s="386"/>
      <c r="BQZ11" s="386"/>
      <c r="BRA11" s="386"/>
      <c r="BRB11" s="386"/>
      <c r="BRC11" s="386"/>
      <c r="BRD11" s="386"/>
      <c r="BRE11" s="386"/>
      <c r="BRF11" s="386"/>
      <c r="BRG11" s="386"/>
      <c r="BRH11" s="386"/>
      <c r="BRI11" s="386"/>
      <c r="BRJ11" s="386"/>
      <c r="BRK11" s="386"/>
      <c r="BRL11" s="386"/>
      <c r="BRM11" s="386"/>
      <c r="BRN11" s="386"/>
      <c r="BRO11" s="386"/>
      <c r="BRP11" s="386"/>
      <c r="BRQ11" s="386"/>
      <c r="BRR11" s="386"/>
      <c r="BRS11" s="386"/>
      <c r="BRT11" s="386"/>
      <c r="BRU11" s="386"/>
      <c r="BRV11" s="386"/>
      <c r="BRW11" s="386"/>
      <c r="BRX11" s="386"/>
      <c r="BRY11" s="386"/>
      <c r="BRZ11" s="386"/>
      <c r="BSA11" s="386"/>
      <c r="BSB11" s="386"/>
      <c r="BSC11" s="386"/>
      <c r="BSD11" s="386"/>
      <c r="BSE11" s="386"/>
      <c r="BSF11" s="386"/>
      <c r="BSG11" s="386"/>
      <c r="BSH11" s="386"/>
      <c r="BSI11" s="386"/>
      <c r="BSJ11" s="386"/>
      <c r="BSK11" s="386"/>
      <c r="BSL11" s="386"/>
      <c r="BSM11" s="386"/>
      <c r="BSN11" s="386"/>
      <c r="BSO11" s="386"/>
      <c r="BSP11" s="386"/>
      <c r="BSQ11" s="386"/>
      <c r="BSR11" s="386"/>
      <c r="BSS11" s="386"/>
      <c r="BST11" s="386"/>
      <c r="BSU11" s="386"/>
      <c r="BSV11" s="386"/>
      <c r="BSW11" s="386"/>
      <c r="BSX11" s="386"/>
      <c r="BSY11" s="386"/>
      <c r="BSZ11" s="386"/>
      <c r="BTA11" s="386"/>
      <c r="BTB11" s="386"/>
      <c r="BTC11" s="386"/>
      <c r="BTD11" s="386"/>
      <c r="BTE11" s="386"/>
      <c r="BTF11" s="386"/>
      <c r="BTG11" s="386"/>
      <c r="BTH11" s="386"/>
      <c r="BTI11" s="386"/>
      <c r="BTJ11" s="386"/>
      <c r="BTK11" s="386"/>
      <c r="BTL11" s="386"/>
      <c r="BTM11" s="386"/>
      <c r="BTN11" s="386"/>
      <c r="BTO11" s="386"/>
      <c r="BTP11" s="386"/>
      <c r="BTQ11" s="386"/>
      <c r="BTR11" s="386"/>
      <c r="BTS11" s="386"/>
      <c r="BTT11" s="386"/>
      <c r="BTU11" s="386"/>
      <c r="BTV11" s="386"/>
      <c r="BTW11" s="386"/>
      <c r="BTX11" s="386"/>
      <c r="BTY11" s="386"/>
      <c r="BTZ11" s="386"/>
      <c r="BUA11" s="386"/>
      <c r="BUB11" s="386"/>
      <c r="BUC11" s="386"/>
      <c r="BUD11" s="386"/>
      <c r="BUE11" s="386"/>
      <c r="BUF11" s="386"/>
      <c r="BUG11" s="386"/>
      <c r="BUH11" s="386"/>
      <c r="BUI11" s="386"/>
      <c r="BUJ11" s="386"/>
      <c r="BUK11" s="386"/>
      <c r="BUL11" s="386"/>
      <c r="BUM11" s="386"/>
      <c r="BUN11" s="386"/>
      <c r="BUO11" s="386"/>
      <c r="BUP11" s="386"/>
      <c r="BUQ11" s="386"/>
      <c r="BUR11" s="386"/>
      <c r="BUS11" s="386"/>
      <c r="BUT11" s="386"/>
      <c r="BUU11" s="386"/>
      <c r="BUV11" s="386"/>
      <c r="BUW11" s="386"/>
      <c r="BUX11" s="386"/>
      <c r="BUY11" s="386"/>
      <c r="BUZ11" s="386"/>
      <c r="BVA11" s="386"/>
      <c r="BVB11" s="386"/>
      <c r="BVC11" s="386"/>
      <c r="BVD11" s="386"/>
      <c r="BVE11" s="386"/>
      <c r="BVF11" s="386"/>
      <c r="BVG11" s="386"/>
      <c r="BVH11" s="386"/>
      <c r="BVI11" s="386"/>
      <c r="BVJ11" s="386"/>
      <c r="BVK11" s="386"/>
      <c r="BVL11" s="386"/>
      <c r="BVM11" s="386"/>
      <c r="BVN11" s="386"/>
      <c r="BVO11" s="386"/>
      <c r="BVP11" s="386"/>
      <c r="BVQ11" s="386"/>
      <c r="BVR11" s="386"/>
      <c r="BVS11" s="386"/>
      <c r="BVT11" s="386"/>
      <c r="BVU11" s="386"/>
      <c r="BVV11" s="386"/>
      <c r="BVW11" s="386"/>
      <c r="BVX11" s="386"/>
      <c r="BVY11" s="386"/>
      <c r="BVZ11" s="386"/>
      <c r="BWA11" s="386"/>
      <c r="BWB11" s="386"/>
      <c r="BWC11" s="386"/>
      <c r="BWD11" s="386"/>
      <c r="BWE11" s="386"/>
      <c r="BWF11" s="386"/>
      <c r="BWG11" s="386"/>
      <c r="BWH11" s="386"/>
      <c r="BWI11" s="386"/>
      <c r="BWJ11" s="386"/>
      <c r="BWK11" s="386"/>
      <c r="BWL11" s="386"/>
      <c r="BWM11" s="386"/>
      <c r="BWN11" s="386"/>
      <c r="BWO11" s="386"/>
      <c r="BWP11" s="386"/>
      <c r="BWQ11" s="386"/>
    </row>
    <row r="12" spans="1:1967" s="429" customFormat="1" ht="15.75">
      <c r="A12" s="137"/>
      <c r="B12" s="137"/>
      <c r="C12" s="137"/>
      <c r="D12" s="137"/>
      <c r="E12" s="137"/>
      <c r="F12" s="137"/>
      <c r="G12" s="137"/>
      <c r="H12" s="137"/>
      <c r="I12" s="130"/>
      <c r="J12" s="137"/>
      <c r="K12" s="137"/>
      <c r="L12" s="137"/>
      <c r="M12" s="137"/>
      <c r="N12" s="358"/>
      <c r="O12" s="137"/>
      <c r="P12" s="130"/>
      <c r="Q12" s="137"/>
      <c r="R12" s="74"/>
      <c r="S12" s="137"/>
      <c r="T12" s="128"/>
      <c r="U12" s="128"/>
      <c r="V12" s="137"/>
      <c r="W12" s="530" t="s">
        <v>10413</v>
      </c>
      <c r="X12" s="530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</row>
    <row r="13" spans="1:1967" s="437" customFormat="1" ht="15.75">
      <c r="A13" s="137"/>
      <c r="B13" s="137"/>
      <c r="C13" s="137"/>
      <c r="D13" s="137"/>
      <c r="E13" s="137"/>
      <c r="F13" s="137"/>
      <c r="G13" s="137"/>
      <c r="H13" s="137"/>
      <c r="I13" s="130"/>
      <c r="J13" s="137"/>
      <c r="K13" s="137"/>
      <c r="L13" s="137"/>
      <c r="M13" s="137"/>
      <c r="N13" s="358"/>
      <c r="O13" s="137"/>
      <c r="P13" s="130"/>
      <c r="Q13" s="137"/>
      <c r="R13" s="74"/>
      <c r="S13" s="137"/>
      <c r="T13" s="128"/>
      <c r="U13" s="128"/>
      <c r="V13" s="137"/>
      <c r="W13" s="530" t="s">
        <v>10635</v>
      </c>
      <c r="X13" s="530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</row>
    <row r="14" spans="1:1967" s="507" customFormat="1" ht="15.75">
      <c r="A14" s="137"/>
      <c r="B14" s="137"/>
      <c r="C14" s="137"/>
      <c r="D14" s="137"/>
      <c r="E14" s="137"/>
      <c r="F14" s="137"/>
      <c r="G14" s="137"/>
      <c r="H14" s="137"/>
      <c r="I14" s="130"/>
      <c r="J14" s="137"/>
      <c r="K14" s="137"/>
      <c r="L14" s="137"/>
      <c r="M14" s="137"/>
      <c r="N14" s="358"/>
      <c r="O14" s="137"/>
      <c r="P14" s="130"/>
      <c r="Q14" s="137"/>
      <c r="R14" s="74"/>
      <c r="S14" s="137"/>
      <c r="T14" s="128"/>
      <c r="U14" s="128"/>
      <c r="V14" s="137"/>
      <c r="W14" s="539" t="s">
        <v>11114</v>
      </c>
      <c r="X14" s="539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</row>
    <row r="15" spans="1:1967" s="528" customFormat="1" ht="15.75">
      <c r="A15" s="137"/>
      <c r="B15" s="137"/>
      <c r="C15" s="137"/>
      <c r="D15" s="137"/>
      <c r="E15" s="137"/>
      <c r="F15" s="137"/>
      <c r="G15" s="137"/>
      <c r="H15" s="137"/>
      <c r="I15" s="130"/>
      <c r="J15" s="137"/>
      <c r="K15" s="137"/>
      <c r="L15" s="137"/>
      <c r="M15" s="137"/>
      <c r="N15" s="358"/>
      <c r="O15" s="137"/>
      <c r="P15" s="130"/>
      <c r="Q15" s="137"/>
      <c r="R15" s="74"/>
      <c r="S15" s="137"/>
      <c r="T15" s="128"/>
      <c r="U15" s="128"/>
      <c r="V15" s="137"/>
      <c r="W15" s="539" t="s">
        <v>11285</v>
      </c>
      <c r="X15" s="539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</row>
    <row r="16" spans="1:1967" s="429" customFormat="1" ht="16.5" thickBot="1">
      <c r="A16" s="137"/>
      <c r="B16" s="137"/>
      <c r="C16" s="137"/>
      <c r="D16" s="137"/>
      <c r="E16" s="137"/>
      <c r="F16" s="137"/>
      <c r="G16" s="137"/>
      <c r="H16" s="137"/>
      <c r="I16" s="130"/>
      <c r="J16" s="137"/>
      <c r="K16" s="137"/>
      <c r="L16" s="137"/>
      <c r="M16" s="137"/>
      <c r="N16" s="358"/>
      <c r="O16" s="137"/>
      <c r="P16" s="130"/>
      <c r="Q16" s="137"/>
      <c r="R16" s="74"/>
      <c r="S16" s="137"/>
      <c r="T16" s="128"/>
      <c r="U16" s="128"/>
      <c r="V16" s="137"/>
      <c r="W16" s="428"/>
      <c r="X16" s="435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</row>
    <row r="17" spans="1:1967" ht="12.75" customHeight="1">
      <c r="A17" s="531" t="s">
        <v>0</v>
      </c>
      <c r="B17" s="531" t="s">
        <v>84</v>
      </c>
      <c r="C17" s="531" t="s">
        <v>85</v>
      </c>
      <c r="D17" s="531" t="s">
        <v>76</v>
      </c>
      <c r="E17" s="531" t="s">
        <v>77</v>
      </c>
      <c r="F17" s="531" t="s">
        <v>86</v>
      </c>
      <c r="G17" s="535" t="s">
        <v>2117</v>
      </c>
      <c r="H17" s="531" t="s">
        <v>87</v>
      </c>
      <c r="I17" s="537" t="s">
        <v>88</v>
      </c>
      <c r="J17" s="531" t="s">
        <v>89</v>
      </c>
      <c r="K17" s="531" t="s">
        <v>90</v>
      </c>
      <c r="L17" s="535" t="s">
        <v>91</v>
      </c>
      <c r="M17" s="557" t="s">
        <v>2118</v>
      </c>
      <c r="N17" s="559" t="s">
        <v>92</v>
      </c>
      <c r="O17" s="533" t="s">
        <v>93</v>
      </c>
      <c r="P17" s="537" t="s">
        <v>94</v>
      </c>
      <c r="Q17" s="531" t="s">
        <v>78</v>
      </c>
      <c r="R17" s="554" t="s">
        <v>79</v>
      </c>
      <c r="S17" s="543" t="s">
        <v>80</v>
      </c>
      <c r="T17" s="541" t="s">
        <v>81</v>
      </c>
      <c r="U17" s="562" t="s">
        <v>82</v>
      </c>
      <c r="V17" s="533" t="s">
        <v>95</v>
      </c>
      <c r="W17" s="533" t="s">
        <v>96</v>
      </c>
      <c r="X17" s="533" t="s">
        <v>83</v>
      </c>
      <c r="AP17" s="386"/>
      <c r="AQ17" s="386"/>
      <c r="AR17" s="386"/>
      <c r="AS17" s="386"/>
      <c r="AT17" s="386"/>
      <c r="AU17" s="386"/>
      <c r="AV17" s="386"/>
      <c r="AW17" s="386"/>
      <c r="AX17" s="386"/>
      <c r="AY17" s="386"/>
      <c r="AZ17" s="386"/>
      <c r="BA17" s="386"/>
      <c r="BB17" s="386"/>
      <c r="BC17" s="386"/>
      <c r="BD17" s="386"/>
      <c r="BE17" s="386"/>
      <c r="BF17" s="386"/>
      <c r="BG17" s="386"/>
      <c r="BH17" s="386"/>
      <c r="BI17" s="386"/>
      <c r="BJ17" s="386"/>
      <c r="BK17" s="386"/>
      <c r="BL17" s="386"/>
      <c r="BM17" s="386"/>
      <c r="BN17" s="386"/>
      <c r="BO17" s="386"/>
      <c r="BP17" s="386"/>
      <c r="BQ17" s="386"/>
      <c r="BR17" s="386"/>
      <c r="BS17" s="386"/>
      <c r="BT17" s="386"/>
      <c r="BU17" s="386"/>
      <c r="BV17" s="386"/>
      <c r="BW17" s="386"/>
      <c r="BX17" s="386"/>
      <c r="BY17" s="386"/>
      <c r="BZ17" s="386"/>
      <c r="CA17" s="386"/>
      <c r="CB17" s="386"/>
      <c r="CC17" s="386"/>
      <c r="CD17" s="386"/>
      <c r="CE17" s="386"/>
      <c r="CF17" s="386"/>
      <c r="CG17" s="386"/>
      <c r="CH17" s="386"/>
      <c r="CI17" s="386"/>
      <c r="CJ17" s="386"/>
      <c r="CK17" s="386"/>
      <c r="CL17" s="386"/>
      <c r="CM17" s="386"/>
      <c r="CN17" s="386"/>
      <c r="CO17" s="386"/>
      <c r="CP17" s="386"/>
      <c r="CQ17" s="386"/>
      <c r="CR17" s="386"/>
      <c r="CS17" s="386"/>
      <c r="CT17" s="386"/>
      <c r="CU17" s="386"/>
      <c r="CV17" s="386"/>
      <c r="CW17" s="386"/>
      <c r="CX17" s="386"/>
      <c r="CY17" s="386"/>
      <c r="CZ17" s="386"/>
      <c r="DA17" s="386"/>
      <c r="DB17" s="386"/>
      <c r="DC17" s="386"/>
      <c r="DD17" s="386"/>
      <c r="DE17" s="386"/>
      <c r="DF17" s="386"/>
      <c r="DG17" s="386"/>
      <c r="DH17" s="386"/>
      <c r="DI17" s="386"/>
      <c r="DJ17" s="386"/>
      <c r="DK17" s="386"/>
      <c r="DL17" s="386"/>
      <c r="DM17" s="386"/>
      <c r="DN17" s="386"/>
      <c r="DO17" s="386"/>
      <c r="DP17" s="386"/>
      <c r="DQ17" s="386"/>
      <c r="DR17" s="386"/>
      <c r="DS17" s="386"/>
      <c r="DT17" s="386"/>
      <c r="DU17" s="386"/>
      <c r="DV17" s="386"/>
      <c r="DW17" s="386"/>
      <c r="DX17" s="386"/>
      <c r="DY17" s="386"/>
      <c r="DZ17" s="386"/>
      <c r="EA17" s="386"/>
      <c r="EB17" s="386"/>
      <c r="EC17" s="386"/>
      <c r="ED17" s="386"/>
      <c r="EE17" s="386"/>
      <c r="EF17" s="386"/>
      <c r="EG17" s="386"/>
      <c r="EH17" s="386"/>
      <c r="EI17" s="386"/>
      <c r="EJ17" s="386"/>
      <c r="EK17" s="386"/>
      <c r="EL17" s="386"/>
      <c r="EM17" s="386"/>
      <c r="EN17" s="386"/>
      <c r="EO17" s="386"/>
      <c r="EP17" s="386"/>
      <c r="EQ17" s="386"/>
      <c r="ER17" s="386"/>
      <c r="ES17" s="386"/>
      <c r="ET17" s="386"/>
      <c r="EU17" s="386"/>
      <c r="EV17" s="386"/>
      <c r="EW17" s="386"/>
      <c r="EX17" s="386"/>
      <c r="EY17" s="386"/>
      <c r="EZ17" s="386"/>
      <c r="FA17" s="386"/>
      <c r="FB17" s="386"/>
      <c r="FC17" s="386"/>
      <c r="FD17" s="386"/>
      <c r="FE17" s="386"/>
      <c r="FF17" s="386"/>
      <c r="FG17" s="386"/>
      <c r="FH17" s="386"/>
      <c r="FI17" s="386"/>
      <c r="FJ17" s="386"/>
      <c r="FK17" s="386"/>
      <c r="FL17" s="386"/>
      <c r="FM17" s="386"/>
      <c r="FN17" s="386"/>
      <c r="FO17" s="386"/>
      <c r="FP17" s="386"/>
      <c r="FQ17" s="386"/>
      <c r="FR17" s="386"/>
      <c r="FS17" s="386"/>
      <c r="FT17" s="386"/>
      <c r="FU17" s="386"/>
      <c r="FV17" s="386"/>
      <c r="FW17" s="386"/>
      <c r="FX17" s="386"/>
      <c r="FY17" s="386"/>
      <c r="FZ17" s="386"/>
      <c r="GA17" s="386"/>
      <c r="GB17" s="386"/>
      <c r="GC17" s="386"/>
      <c r="GD17" s="386"/>
      <c r="GE17" s="386"/>
      <c r="GF17" s="386"/>
      <c r="GG17" s="386"/>
      <c r="GH17" s="386"/>
      <c r="GI17" s="386"/>
      <c r="GJ17" s="386"/>
      <c r="GK17" s="386"/>
      <c r="GL17" s="386"/>
      <c r="GM17" s="386"/>
      <c r="GN17" s="386"/>
      <c r="GO17" s="386"/>
      <c r="GP17" s="386"/>
      <c r="GQ17" s="386"/>
      <c r="GR17" s="386"/>
      <c r="GS17" s="386"/>
      <c r="GT17" s="386"/>
      <c r="GU17" s="386"/>
      <c r="GV17" s="386"/>
      <c r="GW17" s="386"/>
      <c r="GX17" s="386"/>
      <c r="GY17" s="386"/>
      <c r="GZ17" s="386"/>
      <c r="HA17" s="386"/>
      <c r="HB17" s="386"/>
      <c r="HC17" s="386"/>
      <c r="HD17" s="386"/>
      <c r="HE17" s="386"/>
      <c r="HF17" s="386"/>
      <c r="HG17" s="386"/>
      <c r="HH17" s="386"/>
      <c r="HI17" s="386"/>
      <c r="HJ17" s="386"/>
      <c r="HK17" s="386"/>
      <c r="HL17" s="386"/>
      <c r="HM17" s="386"/>
      <c r="HN17" s="386"/>
      <c r="HO17" s="386"/>
      <c r="HP17" s="386"/>
      <c r="HQ17" s="386"/>
      <c r="HR17" s="386"/>
      <c r="HS17" s="386"/>
      <c r="HT17" s="386"/>
      <c r="HU17" s="386"/>
      <c r="HV17" s="386"/>
      <c r="HW17" s="386"/>
      <c r="HX17" s="386"/>
      <c r="HY17" s="386"/>
      <c r="HZ17" s="386"/>
      <c r="IA17" s="386"/>
      <c r="IB17" s="386"/>
      <c r="IC17" s="386"/>
      <c r="ID17" s="386"/>
      <c r="IE17" s="386"/>
      <c r="IF17" s="386"/>
      <c r="IG17" s="386"/>
      <c r="IH17" s="386"/>
      <c r="II17" s="386"/>
      <c r="IJ17" s="386"/>
      <c r="IK17" s="386"/>
      <c r="IL17" s="386"/>
      <c r="IM17" s="386"/>
      <c r="IN17" s="386"/>
      <c r="IO17" s="386"/>
      <c r="IP17" s="386"/>
      <c r="IQ17" s="386"/>
      <c r="IR17" s="386"/>
      <c r="IS17" s="386"/>
      <c r="IT17" s="386"/>
      <c r="IU17" s="386"/>
      <c r="IV17" s="386"/>
      <c r="IW17" s="386"/>
      <c r="IX17" s="386"/>
      <c r="IY17" s="386"/>
      <c r="IZ17" s="386"/>
      <c r="JA17" s="386"/>
      <c r="JB17" s="386"/>
      <c r="JC17" s="386"/>
      <c r="JD17" s="386"/>
      <c r="JE17" s="386"/>
      <c r="JF17" s="386"/>
      <c r="JG17" s="386"/>
      <c r="JH17" s="386"/>
      <c r="JI17" s="386"/>
      <c r="JJ17" s="386"/>
      <c r="JK17" s="386"/>
      <c r="JL17" s="386"/>
      <c r="JM17" s="386"/>
      <c r="JN17" s="386"/>
      <c r="JO17" s="386"/>
      <c r="JP17" s="386"/>
      <c r="JQ17" s="386"/>
      <c r="JR17" s="386"/>
      <c r="JS17" s="386"/>
      <c r="JT17" s="386"/>
      <c r="JU17" s="386"/>
      <c r="JV17" s="386"/>
      <c r="JW17" s="386"/>
      <c r="JX17" s="386"/>
      <c r="JY17" s="386"/>
      <c r="JZ17" s="386"/>
      <c r="KA17" s="386"/>
      <c r="KB17" s="386"/>
      <c r="KC17" s="386"/>
      <c r="KD17" s="386"/>
      <c r="KE17" s="386"/>
      <c r="KF17" s="386"/>
      <c r="KG17" s="386"/>
      <c r="KH17" s="386"/>
      <c r="KI17" s="386"/>
      <c r="KJ17" s="386"/>
      <c r="KK17" s="386"/>
      <c r="KL17" s="386"/>
      <c r="KM17" s="386"/>
      <c r="KN17" s="386"/>
      <c r="KO17" s="386"/>
      <c r="KP17" s="386"/>
      <c r="KQ17" s="386"/>
      <c r="KR17" s="386"/>
      <c r="KS17" s="386"/>
      <c r="KT17" s="386"/>
      <c r="KU17" s="386"/>
      <c r="KV17" s="386"/>
      <c r="KW17" s="386"/>
      <c r="KX17" s="386"/>
      <c r="KY17" s="386"/>
      <c r="KZ17" s="386"/>
      <c r="LA17" s="386"/>
      <c r="LB17" s="386"/>
      <c r="LC17" s="386"/>
      <c r="LD17" s="386"/>
      <c r="LE17" s="386"/>
      <c r="LF17" s="386"/>
      <c r="LG17" s="386"/>
      <c r="LH17" s="386"/>
      <c r="LI17" s="386"/>
      <c r="LJ17" s="386"/>
      <c r="LK17" s="386"/>
      <c r="LL17" s="386"/>
      <c r="LM17" s="386"/>
      <c r="LN17" s="386"/>
      <c r="LO17" s="386"/>
      <c r="LP17" s="386"/>
      <c r="LQ17" s="386"/>
      <c r="LR17" s="386"/>
      <c r="LS17" s="386"/>
      <c r="LT17" s="386"/>
      <c r="LU17" s="386"/>
      <c r="LV17" s="386"/>
      <c r="LW17" s="386"/>
      <c r="LX17" s="386"/>
      <c r="LY17" s="386"/>
      <c r="LZ17" s="386"/>
      <c r="MA17" s="386"/>
      <c r="MB17" s="386"/>
      <c r="MC17" s="386"/>
      <c r="MD17" s="386"/>
      <c r="ME17" s="386"/>
      <c r="MF17" s="386"/>
      <c r="MG17" s="386"/>
      <c r="MH17" s="386"/>
      <c r="MI17" s="386"/>
      <c r="MJ17" s="386"/>
      <c r="MK17" s="386"/>
      <c r="ML17" s="386"/>
      <c r="MM17" s="386"/>
      <c r="MN17" s="386"/>
      <c r="MO17" s="386"/>
      <c r="MP17" s="386"/>
      <c r="MQ17" s="386"/>
      <c r="MR17" s="386"/>
      <c r="MS17" s="386"/>
      <c r="MT17" s="386"/>
      <c r="MU17" s="386"/>
      <c r="MV17" s="386"/>
      <c r="MW17" s="386"/>
      <c r="MX17" s="386"/>
      <c r="MY17" s="386"/>
      <c r="MZ17" s="386"/>
      <c r="NA17" s="386"/>
      <c r="NB17" s="386"/>
      <c r="NC17" s="386"/>
      <c r="ND17" s="386"/>
      <c r="NE17" s="386"/>
      <c r="NF17" s="386"/>
      <c r="NG17" s="386"/>
      <c r="NH17" s="386"/>
      <c r="NI17" s="386"/>
      <c r="NJ17" s="386"/>
      <c r="NK17" s="386"/>
      <c r="NL17" s="386"/>
      <c r="NM17" s="386"/>
      <c r="NN17" s="386"/>
      <c r="NO17" s="386"/>
      <c r="NP17" s="386"/>
      <c r="NQ17" s="386"/>
      <c r="NR17" s="386"/>
      <c r="NS17" s="386"/>
      <c r="NT17" s="386"/>
      <c r="NU17" s="386"/>
      <c r="NV17" s="386"/>
      <c r="NW17" s="386"/>
      <c r="NX17" s="386"/>
      <c r="NY17" s="386"/>
      <c r="NZ17" s="386"/>
      <c r="OA17" s="386"/>
      <c r="OB17" s="386"/>
      <c r="OC17" s="386"/>
      <c r="OD17" s="386"/>
      <c r="OE17" s="386"/>
      <c r="OF17" s="386"/>
      <c r="OG17" s="386"/>
      <c r="OH17" s="386"/>
      <c r="OI17" s="386"/>
      <c r="OJ17" s="386"/>
      <c r="OK17" s="386"/>
      <c r="OL17" s="386"/>
      <c r="OM17" s="386"/>
      <c r="ON17" s="386"/>
      <c r="OO17" s="386"/>
      <c r="OP17" s="386"/>
      <c r="OQ17" s="386"/>
      <c r="OR17" s="386"/>
      <c r="OS17" s="386"/>
      <c r="OT17" s="386"/>
      <c r="OU17" s="386"/>
      <c r="OV17" s="386"/>
      <c r="OW17" s="386"/>
      <c r="OX17" s="386"/>
      <c r="OY17" s="386"/>
      <c r="OZ17" s="386"/>
      <c r="PA17" s="386"/>
      <c r="PB17" s="386"/>
      <c r="PC17" s="386"/>
      <c r="PD17" s="386"/>
      <c r="PE17" s="386"/>
      <c r="PF17" s="386"/>
      <c r="PG17" s="386"/>
      <c r="PH17" s="386"/>
      <c r="PI17" s="386"/>
      <c r="PJ17" s="386"/>
      <c r="PK17" s="386"/>
      <c r="PL17" s="386"/>
      <c r="PM17" s="386"/>
      <c r="PN17" s="386"/>
      <c r="PO17" s="386"/>
      <c r="PP17" s="386"/>
      <c r="PQ17" s="386"/>
      <c r="PR17" s="386"/>
      <c r="PS17" s="386"/>
      <c r="PT17" s="386"/>
      <c r="PU17" s="386"/>
      <c r="PV17" s="386"/>
      <c r="PW17" s="386"/>
      <c r="PX17" s="386"/>
      <c r="PY17" s="386"/>
      <c r="PZ17" s="386"/>
      <c r="QA17" s="386"/>
      <c r="QB17" s="386"/>
      <c r="QC17" s="386"/>
      <c r="QD17" s="386"/>
      <c r="QE17" s="386"/>
      <c r="QF17" s="386"/>
      <c r="QG17" s="386"/>
      <c r="QH17" s="386"/>
      <c r="QI17" s="386"/>
      <c r="QJ17" s="386"/>
      <c r="QK17" s="386"/>
      <c r="QL17" s="386"/>
      <c r="QM17" s="386"/>
      <c r="QN17" s="386"/>
      <c r="QO17" s="386"/>
      <c r="QP17" s="386"/>
      <c r="QQ17" s="386"/>
      <c r="QR17" s="386"/>
      <c r="QS17" s="386"/>
      <c r="QT17" s="386"/>
      <c r="QU17" s="386"/>
      <c r="QV17" s="386"/>
      <c r="QW17" s="386"/>
      <c r="QX17" s="386"/>
      <c r="QY17" s="386"/>
      <c r="QZ17" s="386"/>
      <c r="RA17" s="386"/>
      <c r="RB17" s="386"/>
      <c r="RC17" s="386"/>
      <c r="RD17" s="386"/>
      <c r="RE17" s="386"/>
      <c r="RF17" s="386"/>
      <c r="RG17" s="386"/>
      <c r="RH17" s="386"/>
      <c r="RI17" s="386"/>
      <c r="RJ17" s="386"/>
      <c r="RK17" s="386"/>
      <c r="RL17" s="386"/>
      <c r="RM17" s="386"/>
      <c r="RN17" s="386"/>
      <c r="RO17" s="386"/>
      <c r="RP17" s="386"/>
      <c r="RQ17" s="386"/>
      <c r="RR17" s="386"/>
      <c r="RS17" s="386"/>
      <c r="RT17" s="386"/>
      <c r="RU17" s="386"/>
      <c r="RV17" s="386"/>
      <c r="RW17" s="386"/>
      <c r="RX17" s="386"/>
      <c r="RY17" s="386"/>
      <c r="RZ17" s="386"/>
      <c r="SA17" s="386"/>
      <c r="SB17" s="386"/>
      <c r="SC17" s="386"/>
      <c r="SD17" s="386"/>
      <c r="SE17" s="386"/>
      <c r="SF17" s="386"/>
      <c r="SG17" s="386"/>
      <c r="SH17" s="386"/>
      <c r="SI17" s="386"/>
      <c r="SJ17" s="386"/>
      <c r="SK17" s="386"/>
      <c r="SL17" s="386"/>
      <c r="SM17" s="386"/>
      <c r="SN17" s="386"/>
      <c r="SO17" s="386"/>
      <c r="SP17" s="386"/>
      <c r="SQ17" s="386"/>
      <c r="SR17" s="386"/>
      <c r="SS17" s="386"/>
      <c r="ST17" s="386"/>
      <c r="SU17" s="386"/>
      <c r="SV17" s="386"/>
      <c r="SW17" s="386"/>
      <c r="SX17" s="386"/>
      <c r="SY17" s="386"/>
      <c r="SZ17" s="386"/>
      <c r="TA17" s="386"/>
      <c r="TB17" s="386"/>
      <c r="TC17" s="386"/>
      <c r="TD17" s="386"/>
      <c r="TE17" s="386"/>
      <c r="TF17" s="386"/>
      <c r="TG17" s="386"/>
      <c r="TH17" s="386"/>
      <c r="TI17" s="386"/>
      <c r="TJ17" s="386"/>
      <c r="TK17" s="386"/>
      <c r="TL17" s="386"/>
      <c r="TM17" s="386"/>
      <c r="TN17" s="386"/>
      <c r="TO17" s="386"/>
      <c r="TP17" s="386"/>
      <c r="TQ17" s="386"/>
      <c r="TR17" s="386"/>
      <c r="TS17" s="386"/>
      <c r="TT17" s="386"/>
      <c r="TU17" s="386"/>
      <c r="TV17" s="386"/>
      <c r="TW17" s="386"/>
      <c r="TX17" s="386"/>
      <c r="TY17" s="386"/>
      <c r="TZ17" s="386"/>
      <c r="UA17" s="386"/>
      <c r="UB17" s="386"/>
      <c r="UC17" s="386"/>
      <c r="UD17" s="386"/>
      <c r="UE17" s="386"/>
      <c r="UF17" s="386"/>
      <c r="UG17" s="386"/>
      <c r="UH17" s="386"/>
      <c r="UI17" s="386"/>
      <c r="UJ17" s="386"/>
      <c r="UK17" s="386"/>
      <c r="UL17" s="386"/>
      <c r="UM17" s="386"/>
      <c r="UN17" s="386"/>
      <c r="UO17" s="386"/>
      <c r="UP17" s="386"/>
      <c r="UQ17" s="386"/>
      <c r="UR17" s="386"/>
      <c r="US17" s="386"/>
      <c r="UT17" s="386"/>
      <c r="UU17" s="386"/>
      <c r="UV17" s="386"/>
      <c r="UW17" s="386"/>
      <c r="UX17" s="386"/>
      <c r="UY17" s="386"/>
      <c r="UZ17" s="386"/>
      <c r="VA17" s="386"/>
      <c r="VB17" s="386"/>
      <c r="VC17" s="386"/>
      <c r="VD17" s="386"/>
      <c r="VE17" s="386"/>
      <c r="VF17" s="386"/>
      <c r="VG17" s="386"/>
      <c r="VH17" s="386"/>
      <c r="VI17" s="386"/>
      <c r="VJ17" s="386"/>
      <c r="VK17" s="386"/>
      <c r="VL17" s="386"/>
      <c r="VM17" s="386"/>
      <c r="VN17" s="386"/>
      <c r="VO17" s="386"/>
      <c r="VP17" s="386"/>
      <c r="VQ17" s="386"/>
      <c r="VR17" s="386"/>
      <c r="VS17" s="386"/>
      <c r="VT17" s="386"/>
      <c r="VU17" s="386"/>
      <c r="VV17" s="386"/>
      <c r="VW17" s="386"/>
      <c r="VX17" s="386"/>
      <c r="VY17" s="386"/>
      <c r="VZ17" s="386"/>
      <c r="WA17" s="386"/>
      <c r="WB17" s="386"/>
      <c r="WC17" s="386"/>
      <c r="WD17" s="386"/>
      <c r="WE17" s="386"/>
      <c r="WF17" s="386"/>
      <c r="WG17" s="386"/>
      <c r="WH17" s="386"/>
      <c r="WI17" s="386"/>
      <c r="WJ17" s="386"/>
      <c r="WK17" s="386"/>
      <c r="WL17" s="386"/>
      <c r="WM17" s="386"/>
      <c r="WN17" s="386"/>
      <c r="WO17" s="386"/>
      <c r="WP17" s="386"/>
      <c r="WQ17" s="386"/>
      <c r="WR17" s="386"/>
      <c r="WS17" s="386"/>
      <c r="WT17" s="386"/>
      <c r="WU17" s="386"/>
      <c r="WV17" s="386"/>
      <c r="WW17" s="386"/>
      <c r="WX17" s="386"/>
      <c r="WY17" s="386"/>
      <c r="WZ17" s="386"/>
      <c r="XA17" s="386"/>
      <c r="XB17" s="386"/>
      <c r="XC17" s="386"/>
      <c r="XD17" s="386"/>
      <c r="XE17" s="386"/>
      <c r="XF17" s="386"/>
      <c r="XG17" s="386"/>
      <c r="XH17" s="386"/>
      <c r="XI17" s="386"/>
      <c r="XJ17" s="386"/>
      <c r="XK17" s="386"/>
      <c r="XL17" s="386"/>
      <c r="XM17" s="386"/>
      <c r="XN17" s="386"/>
      <c r="XO17" s="386"/>
      <c r="XP17" s="386"/>
      <c r="XQ17" s="386"/>
      <c r="XR17" s="386"/>
      <c r="XS17" s="386"/>
      <c r="XT17" s="386"/>
      <c r="XU17" s="386"/>
      <c r="XV17" s="386"/>
      <c r="XW17" s="386"/>
      <c r="XX17" s="386"/>
      <c r="XY17" s="386"/>
      <c r="XZ17" s="386"/>
      <c r="YA17" s="386"/>
      <c r="YB17" s="386"/>
      <c r="YC17" s="386"/>
      <c r="YD17" s="386"/>
      <c r="YE17" s="386"/>
      <c r="YF17" s="386"/>
      <c r="YG17" s="386"/>
      <c r="YH17" s="386"/>
      <c r="YI17" s="386"/>
      <c r="YJ17" s="386"/>
      <c r="YK17" s="386"/>
      <c r="YL17" s="386"/>
      <c r="YM17" s="386"/>
      <c r="YN17" s="386"/>
      <c r="YO17" s="386"/>
      <c r="YP17" s="386"/>
      <c r="YQ17" s="386"/>
      <c r="YR17" s="386"/>
      <c r="YS17" s="386"/>
      <c r="YT17" s="386"/>
      <c r="YU17" s="386"/>
      <c r="YV17" s="386"/>
      <c r="YW17" s="386"/>
      <c r="YX17" s="386"/>
      <c r="YY17" s="386"/>
      <c r="YZ17" s="386"/>
      <c r="ZA17" s="386"/>
      <c r="ZB17" s="386"/>
      <c r="ZC17" s="386"/>
      <c r="ZD17" s="386"/>
      <c r="ZE17" s="386"/>
      <c r="ZF17" s="386"/>
      <c r="ZG17" s="386"/>
      <c r="ZH17" s="386"/>
      <c r="ZI17" s="386"/>
      <c r="ZJ17" s="386"/>
      <c r="ZK17" s="386"/>
      <c r="ZL17" s="386"/>
      <c r="ZM17" s="386"/>
      <c r="ZN17" s="386"/>
      <c r="ZO17" s="386"/>
      <c r="ZP17" s="386"/>
      <c r="ZQ17" s="386"/>
      <c r="ZR17" s="386"/>
      <c r="ZS17" s="386"/>
      <c r="ZT17" s="386"/>
      <c r="ZU17" s="386"/>
      <c r="ZV17" s="386"/>
      <c r="ZW17" s="386"/>
      <c r="ZX17" s="386"/>
      <c r="ZY17" s="386"/>
      <c r="ZZ17" s="386"/>
      <c r="AAA17" s="386"/>
      <c r="AAB17" s="386"/>
      <c r="AAC17" s="386"/>
      <c r="AAD17" s="386"/>
      <c r="AAE17" s="386"/>
      <c r="AAF17" s="386"/>
      <c r="AAG17" s="386"/>
      <c r="AAH17" s="386"/>
      <c r="AAI17" s="386"/>
      <c r="AAJ17" s="386"/>
      <c r="AAK17" s="386"/>
      <c r="AAL17" s="386"/>
      <c r="AAM17" s="386"/>
      <c r="AAN17" s="386"/>
      <c r="AAO17" s="386"/>
      <c r="AAP17" s="386"/>
      <c r="AAQ17" s="386"/>
      <c r="AAR17" s="386"/>
      <c r="AAS17" s="386"/>
      <c r="AAT17" s="386"/>
      <c r="AAU17" s="386"/>
      <c r="AAV17" s="386"/>
      <c r="AAW17" s="386"/>
      <c r="AAX17" s="386"/>
      <c r="AAY17" s="386"/>
      <c r="AAZ17" s="386"/>
      <c r="ABA17" s="386"/>
      <c r="ABB17" s="386"/>
      <c r="ABC17" s="386"/>
      <c r="ABD17" s="386"/>
      <c r="ABE17" s="386"/>
      <c r="ABF17" s="386"/>
      <c r="ABG17" s="386"/>
      <c r="ABH17" s="386"/>
      <c r="ABI17" s="386"/>
      <c r="ABJ17" s="386"/>
      <c r="ABK17" s="386"/>
      <c r="ABL17" s="386"/>
      <c r="ABM17" s="386"/>
      <c r="ABN17" s="386"/>
      <c r="ABO17" s="386"/>
      <c r="ABP17" s="386"/>
      <c r="ABQ17" s="386"/>
      <c r="ABR17" s="386"/>
      <c r="ABS17" s="386"/>
      <c r="ABT17" s="386"/>
      <c r="ABU17" s="386"/>
      <c r="ABV17" s="386"/>
      <c r="ABW17" s="386"/>
      <c r="ABX17" s="386"/>
      <c r="ABY17" s="386"/>
      <c r="ABZ17" s="386"/>
      <c r="ACA17" s="386"/>
      <c r="ACB17" s="386"/>
      <c r="ACC17" s="386"/>
      <c r="ACD17" s="386"/>
      <c r="ACE17" s="386"/>
      <c r="ACF17" s="386"/>
      <c r="ACG17" s="386"/>
      <c r="ACH17" s="386"/>
      <c r="ACI17" s="386"/>
      <c r="ACJ17" s="386"/>
      <c r="ACK17" s="386"/>
      <c r="ACL17" s="386"/>
      <c r="ACM17" s="386"/>
      <c r="ACN17" s="386"/>
      <c r="ACO17" s="386"/>
      <c r="ACP17" s="386"/>
      <c r="ACQ17" s="386"/>
      <c r="ACR17" s="386"/>
      <c r="ACS17" s="386"/>
      <c r="ACT17" s="386"/>
      <c r="ACU17" s="386"/>
      <c r="ACV17" s="386"/>
      <c r="ACW17" s="386"/>
      <c r="ACX17" s="386"/>
      <c r="ACY17" s="386"/>
      <c r="ACZ17" s="386"/>
      <c r="ADA17" s="386"/>
      <c r="ADB17" s="386"/>
      <c r="ADC17" s="386"/>
      <c r="ADD17" s="386"/>
      <c r="ADE17" s="386"/>
      <c r="ADF17" s="386"/>
      <c r="ADG17" s="386"/>
      <c r="ADH17" s="386"/>
      <c r="ADI17" s="386"/>
      <c r="ADJ17" s="386"/>
      <c r="ADK17" s="386"/>
      <c r="ADL17" s="386"/>
      <c r="ADM17" s="386"/>
      <c r="ADN17" s="386"/>
      <c r="ADO17" s="386"/>
      <c r="ADP17" s="386"/>
      <c r="ADQ17" s="386"/>
      <c r="ADR17" s="386"/>
      <c r="ADS17" s="386"/>
      <c r="ADT17" s="386"/>
      <c r="ADU17" s="386"/>
      <c r="ADV17" s="386"/>
      <c r="ADW17" s="386"/>
      <c r="ADX17" s="386"/>
      <c r="ADY17" s="386"/>
      <c r="ADZ17" s="386"/>
      <c r="AEA17" s="386"/>
      <c r="AEB17" s="386"/>
      <c r="AEC17" s="386"/>
      <c r="AED17" s="386"/>
      <c r="AEE17" s="386"/>
      <c r="AEF17" s="386"/>
      <c r="AEG17" s="386"/>
      <c r="AEH17" s="386"/>
      <c r="AEI17" s="386"/>
      <c r="AEJ17" s="386"/>
      <c r="AEK17" s="386"/>
      <c r="AEL17" s="386"/>
      <c r="AEM17" s="386"/>
      <c r="AEN17" s="386"/>
      <c r="AEO17" s="386"/>
      <c r="AEP17" s="386"/>
      <c r="AEQ17" s="386"/>
      <c r="AER17" s="386"/>
      <c r="AES17" s="386"/>
      <c r="AET17" s="386"/>
      <c r="AEU17" s="386"/>
      <c r="AEV17" s="386"/>
      <c r="AEW17" s="386"/>
      <c r="AEX17" s="386"/>
      <c r="AEY17" s="386"/>
      <c r="AEZ17" s="386"/>
      <c r="AFA17" s="386"/>
      <c r="AFB17" s="386"/>
      <c r="AFC17" s="386"/>
      <c r="AFD17" s="386"/>
      <c r="AFE17" s="386"/>
      <c r="AFF17" s="386"/>
      <c r="AFG17" s="386"/>
      <c r="AFH17" s="386"/>
      <c r="AFI17" s="386"/>
      <c r="AFJ17" s="386"/>
      <c r="AFK17" s="386"/>
      <c r="AFL17" s="386"/>
      <c r="AFM17" s="386"/>
      <c r="AFN17" s="386"/>
      <c r="AFO17" s="386"/>
      <c r="AFP17" s="386"/>
      <c r="AFQ17" s="386"/>
      <c r="AFR17" s="386"/>
      <c r="AFS17" s="386"/>
      <c r="AFT17" s="386"/>
      <c r="AFU17" s="386"/>
      <c r="AFV17" s="386"/>
      <c r="AFW17" s="386"/>
      <c r="AFX17" s="386"/>
      <c r="AFY17" s="386"/>
      <c r="AFZ17" s="386"/>
      <c r="AGA17" s="386"/>
      <c r="AGB17" s="386"/>
      <c r="AGC17" s="386"/>
      <c r="AGD17" s="386"/>
      <c r="AGE17" s="386"/>
      <c r="AGF17" s="386"/>
      <c r="AGG17" s="386"/>
      <c r="AGH17" s="386"/>
      <c r="AGI17" s="386"/>
      <c r="AGJ17" s="386"/>
      <c r="AGK17" s="386"/>
      <c r="AGL17" s="386"/>
      <c r="AGM17" s="386"/>
      <c r="AGN17" s="386"/>
      <c r="AGO17" s="386"/>
      <c r="AGP17" s="386"/>
      <c r="AGQ17" s="386"/>
      <c r="AGR17" s="386"/>
      <c r="AGS17" s="386"/>
      <c r="AGT17" s="386"/>
      <c r="AGU17" s="386"/>
      <c r="AGV17" s="386"/>
      <c r="AGW17" s="386"/>
      <c r="AGX17" s="386"/>
      <c r="AGY17" s="386"/>
      <c r="AGZ17" s="386"/>
      <c r="AHA17" s="386"/>
      <c r="AHB17" s="386"/>
      <c r="AHC17" s="386"/>
      <c r="AHD17" s="386"/>
      <c r="AHE17" s="386"/>
      <c r="AHF17" s="386"/>
      <c r="AHG17" s="386"/>
      <c r="AHH17" s="386"/>
      <c r="AHI17" s="386"/>
      <c r="AHJ17" s="386"/>
      <c r="AHK17" s="386"/>
      <c r="AHL17" s="386"/>
      <c r="AHM17" s="386"/>
      <c r="AHN17" s="386"/>
      <c r="AHO17" s="386"/>
      <c r="AHP17" s="386"/>
      <c r="AHQ17" s="386"/>
      <c r="AHR17" s="386"/>
      <c r="AHS17" s="386"/>
      <c r="AHT17" s="386"/>
      <c r="AHU17" s="386"/>
      <c r="AHV17" s="386"/>
      <c r="AHW17" s="386"/>
      <c r="AHX17" s="386"/>
      <c r="AHY17" s="386"/>
      <c r="AHZ17" s="386"/>
      <c r="AIA17" s="386"/>
      <c r="AIB17" s="386"/>
      <c r="AIC17" s="386"/>
      <c r="AID17" s="386"/>
      <c r="AIE17" s="386"/>
      <c r="AIF17" s="386"/>
      <c r="AIG17" s="386"/>
      <c r="AIH17" s="386"/>
      <c r="AII17" s="386"/>
      <c r="AIJ17" s="386"/>
      <c r="AIK17" s="386"/>
      <c r="AIL17" s="386"/>
      <c r="AIM17" s="386"/>
      <c r="AIN17" s="386"/>
      <c r="AIO17" s="386"/>
      <c r="AIP17" s="386"/>
      <c r="AIQ17" s="386"/>
      <c r="AIR17" s="386"/>
      <c r="AIS17" s="386"/>
      <c r="AIT17" s="386"/>
      <c r="AIU17" s="386"/>
      <c r="AIV17" s="386"/>
      <c r="AIW17" s="386"/>
      <c r="AIX17" s="386"/>
      <c r="AIY17" s="386"/>
      <c r="AIZ17" s="386"/>
      <c r="AJA17" s="386"/>
      <c r="AJB17" s="386"/>
      <c r="AJC17" s="386"/>
      <c r="AJD17" s="386"/>
      <c r="AJE17" s="386"/>
      <c r="AJF17" s="386"/>
      <c r="AJG17" s="386"/>
      <c r="AJH17" s="386"/>
      <c r="AJI17" s="386"/>
      <c r="AJJ17" s="386"/>
      <c r="AJK17" s="386"/>
      <c r="AJL17" s="386"/>
      <c r="AJM17" s="386"/>
      <c r="AJN17" s="386"/>
      <c r="AJO17" s="386"/>
      <c r="AJP17" s="386"/>
      <c r="AJQ17" s="386"/>
      <c r="AJR17" s="386"/>
      <c r="AJS17" s="386"/>
      <c r="AJT17" s="386"/>
      <c r="AJU17" s="386"/>
      <c r="AJV17" s="386"/>
      <c r="AJW17" s="386"/>
      <c r="AJX17" s="386"/>
      <c r="AJY17" s="386"/>
      <c r="AJZ17" s="386"/>
      <c r="AKA17" s="386"/>
      <c r="AKB17" s="386"/>
      <c r="AKC17" s="386"/>
      <c r="AKD17" s="386"/>
      <c r="AKE17" s="386"/>
      <c r="AKF17" s="386"/>
      <c r="AKG17" s="386"/>
      <c r="AKH17" s="386"/>
      <c r="AKI17" s="386"/>
      <c r="AKJ17" s="386"/>
      <c r="AKK17" s="386"/>
      <c r="AKL17" s="386"/>
      <c r="AKM17" s="386"/>
      <c r="AKN17" s="386"/>
      <c r="AKO17" s="386"/>
      <c r="AKP17" s="386"/>
      <c r="AKQ17" s="386"/>
      <c r="AKR17" s="386"/>
      <c r="AKS17" s="386"/>
      <c r="AKT17" s="386"/>
      <c r="AKU17" s="386"/>
      <c r="AKV17" s="386"/>
      <c r="AKW17" s="386"/>
      <c r="AKX17" s="386"/>
      <c r="AKY17" s="386"/>
      <c r="AKZ17" s="386"/>
      <c r="ALA17" s="386"/>
      <c r="ALB17" s="386"/>
      <c r="ALC17" s="386"/>
      <c r="ALD17" s="386"/>
      <c r="ALE17" s="386"/>
      <c r="ALF17" s="386"/>
      <c r="ALG17" s="386"/>
      <c r="ALH17" s="386"/>
      <c r="ALI17" s="386"/>
      <c r="ALJ17" s="386"/>
      <c r="ALK17" s="386"/>
      <c r="ALL17" s="386"/>
      <c r="ALM17" s="386"/>
      <c r="ALN17" s="386"/>
      <c r="ALO17" s="386"/>
      <c r="ALP17" s="386"/>
      <c r="ALQ17" s="386"/>
      <c r="ALR17" s="386"/>
      <c r="ALS17" s="386"/>
      <c r="ALT17" s="386"/>
      <c r="ALU17" s="386"/>
      <c r="ALV17" s="386"/>
      <c r="ALW17" s="386"/>
      <c r="ALX17" s="386"/>
      <c r="ALY17" s="386"/>
      <c r="ALZ17" s="386"/>
      <c r="AMA17" s="386"/>
      <c r="AMB17" s="386"/>
      <c r="AMC17" s="386"/>
      <c r="AMD17" s="386"/>
      <c r="AME17" s="386"/>
      <c r="AMF17" s="386"/>
      <c r="AMG17" s="386"/>
      <c r="AMH17" s="386"/>
      <c r="AMI17" s="386"/>
      <c r="AMJ17" s="386"/>
      <c r="AMK17" s="386"/>
      <c r="AML17" s="386"/>
      <c r="AMM17" s="386"/>
      <c r="AMN17" s="386"/>
      <c r="AMO17" s="386"/>
      <c r="AMP17" s="386"/>
      <c r="AMQ17" s="386"/>
      <c r="AMR17" s="386"/>
      <c r="AMS17" s="386"/>
      <c r="AMT17" s="386"/>
      <c r="AMU17" s="386"/>
      <c r="AMV17" s="386"/>
      <c r="AMW17" s="386"/>
      <c r="AMX17" s="386"/>
      <c r="AMY17" s="386"/>
      <c r="AMZ17" s="386"/>
      <c r="ANA17" s="386"/>
      <c r="ANB17" s="386"/>
      <c r="ANC17" s="386"/>
      <c r="AND17" s="386"/>
      <c r="ANE17" s="386"/>
      <c r="ANF17" s="386"/>
      <c r="ANG17" s="386"/>
      <c r="ANH17" s="386"/>
      <c r="ANI17" s="386"/>
      <c r="ANJ17" s="386"/>
      <c r="ANK17" s="386"/>
      <c r="ANL17" s="386"/>
      <c r="ANM17" s="386"/>
      <c r="ANN17" s="386"/>
      <c r="ANO17" s="386"/>
      <c r="ANP17" s="386"/>
      <c r="ANQ17" s="386"/>
      <c r="ANR17" s="386"/>
      <c r="ANS17" s="386"/>
      <c r="ANT17" s="386"/>
      <c r="ANU17" s="386"/>
      <c r="ANV17" s="386"/>
      <c r="ANW17" s="386"/>
      <c r="ANX17" s="386"/>
      <c r="ANY17" s="386"/>
      <c r="ANZ17" s="386"/>
      <c r="AOA17" s="386"/>
      <c r="AOB17" s="386"/>
      <c r="AOC17" s="386"/>
      <c r="AOD17" s="386"/>
      <c r="AOE17" s="386"/>
      <c r="AOF17" s="386"/>
      <c r="AOG17" s="386"/>
      <c r="AOH17" s="386"/>
      <c r="AOI17" s="386"/>
      <c r="AOJ17" s="386"/>
      <c r="AOK17" s="386"/>
      <c r="AOL17" s="386"/>
      <c r="AOM17" s="386"/>
      <c r="AON17" s="386"/>
      <c r="AOO17" s="386"/>
      <c r="AOP17" s="386"/>
      <c r="AOQ17" s="386"/>
      <c r="AOR17" s="386"/>
      <c r="AOS17" s="386"/>
      <c r="AOT17" s="386"/>
      <c r="AOU17" s="386"/>
      <c r="AOV17" s="386"/>
      <c r="AOW17" s="386"/>
      <c r="AOX17" s="386"/>
      <c r="AOY17" s="386"/>
      <c r="AOZ17" s="386"/>
      <c r="APA17" s="386"/>
      <c r="APB17" s="386"/>
      <c r="APC17" s="386"/>
      <c r="APD17" s="386"/>
      <c r="APE17" s="386"/>
      <c r="APF17" s="386"/>
      <c r="APG17" s="386"/>
      <c r="APH17" s="386"/>
      <c r="API17" s="386"/>
      <c r="APJ17" s="386"/>
      <c r="APK17" s="386"/>
      <c r="APL17" s="386"/>
      <c r="APM17" s="386"/>
      <c r="APN17" s="386"/>
      <c r="APO17" s="386"/>
      <c r="APP17" s="386"/>
      <c r="APQ17" s="386"/>
      <c r="APR17" s="386"/>
      <c r="APS17" s="386"/>
      <c r="APT17" s="386"/>
      <c r="APU17" s="386"/>
      <c r="APV17" s="386"/>
      <c r="APW17" s="386"/>
      <c r="APX17" s="386"/>
      <c r="APY17" s="386"/>
      <c r="APZ17" s="386"/>
      <c r="AQA17" s="386"/>
      <c r="AQB17" s="386"/>
      <c r="AQC17" s="386"/>
      <c r="AQD17" s="386"/>
      <c r="AQE17" s="386"/>
      <c r="AQF17" s="386"/>
      <c r="AQG17" s="386"/>
      <c r="AQH17" s="386"/>
      <c r="AQI17" s="386"/>
      <c r="AQJ17" s="386"/>
      <c r="AQK17" s="386"/>
      <c r="AQL17" s="386"/>
      <c r="AQM17" s="386"/>
      <c r="AQN17" s="386"/>
      <c r="AQO17" s="386"/>
      <c r="AQP17" s="386"/>
      <c r="AQQ17" s="386"/>
      <c r="AQR17" s="386"/>
      <c r="AQS17" s="386"/>
      <c r="AQT17" s="386"/>
      <c r="AQU17" s="386"/>
      <c r="AQV17" s="386"/>
      <c r="AQW17" s="386"/>
      <c r="AQX17" s="386"/>
      <c r="AQY17" s="386"/>
      <c r="AQZ17" s="386"/>
      <c r="ARA17" s="386"/>
      <c r="ARB17" s="386"/>
      <c r="ARC17" s="386"/>
      <c r="ARD17" s="386"/>
      <c r="ARE17" s="386"/>
      <c r="ARF17" s="386"/>
      <c r="ARG17" s="386"/>
      <c r="ARH17" s="386"/>
      <c r="ARI17" s="386"/>
      <c r="ARJ17" s="386"/>
      <c r="ARK17" s="386"/>
      <c r="ARL17" s="386"/>
      <c r="ARM17" s="386"/>
      <c r="ARN17" s="386"/>
      <c r="ARO17" s="386"/>
      <c r="ARP17" s="386"/>
      <c r="ARQ17" s="386"/>
      <c r="ARR17" s="386"/>
      <c r="ARS17" s="386"/>
      <c r="ART17" s="386"/>
      <c r="ARU17" s="386"/>
      <c r="ARV17" s="386"/>
      <c r="ARW17" s="386"/>
      <c r="ARX17" s="386"/>
      <c r="ARY17" s="386"/>
      <c r="ARZ17" s="386"/>
      <c r="ASA17" s="386"/>
      <c r="ASB17" s="386"/>
      <c r="ASC17" s="386"/>
      <c r="ASD17" s="386"/>
      <c r="ASE17" s="386"/>
      <c r="ASF17" s="386"/>
      <c r="ASG17" s="386"/>
      <c r="ASH17" s="386"/>
      <c r="ASI17" s="386"/>
      <c r="ASJ17" s="386"/>
      <c r="ASK17" s="386"/>
      <c r="ASL17" s="386"/>
      <c r="ASM17" s="386"/>
      <c r="ASN17" s="386"/>
      <c r="ASO17" s="386"/>
      <c r="ASP17" s="386"/>
      <c r="ASQ17" s="386"/>
      <c r="ASR17" s="386"/>
      <c r="ASS17" s="386"/>
      <c r="AST17" s="386"/>
      <c r="ASU17" s="386"/>
      <c r="ASV17" s="386"/>
      <c r="ASW17" s="386"/>
      <c r="ASX17" s="386"/>
      <c r="ASY17" s="386"/>
      <c r="ASZ17" s="386"/>
      <c r="ATA17" s="386"/>
      <c r="ATB17" s="386"/>
      <c r="ATC17" s="386"/>
      <c r="ATD17" s="386"/>
      <c r="ATE17" s="386"/>
      <c r="ATF17" s="386"/>
      <c r="ATG17" s="386"/>
      <c r="ATH17" s="386"/>
      <c r="ATI17" s="386"/>
      <c r="ATJ17" s="386"/>
      <c r="ATK17" s="386"/>
      <c r="ATL17" s="386"/>
      <c r="ATM17" s="386"/>
      <c r="ATN17" s="386"/>
      <c r="ATO17" s="386"/>
      <c r="ATP17" s="386"/>
      <c r="ATQ17" s="386"/>
      <c r="ATR17" s="386"/>
      <c r="ATS17" s="386"/>
      <c r="ATT17" s="386"/>
      <c r="ATU17" s="386"/>
      <c r="ATV17" s="386"/>
      <c r="ATW17" s="386"/>
      <c r="ATX17" s="386"/>
      <c r="ATY17" s="386"/>
      <c r="ATZ17" s="386"/>
      <c r="AUA17" s="386"/>
      <c r="AUB17" s="386"/>
      <c r="AUC17" s="386"/>
      <c r="AUD17" s="386"/>
      <c r="AUE17" s="386"/>
      <c r="AUF17" s="386"/>
      <c r="AUG17" s="386"/>
      <c r="AUH17" s="386"/>
      <c r="AUI17" s="386"/>
      <c r="AUJ17" s="386"/>
      <c r="AUK17" s="386"/>
      <c r="AUL17" s="386"/>
      <c r="AUM17" s="386"/>
      <c r="AUN17" s="386"/>
      <c r="AUO17" s="386"/>
      <c r="AUP17" s="386"/>
      <c r="AUQ17" s="386"/>
      <c r="AUR17" s="386"/>
      <c r="AUS17" s="386"/>
      <c r="AUT17" s="386"/>
      <c r="AUU17" s="386"/>
      <c r="AUV17" s="386"/>
      <c r="AUW17" s="386"/>
      <c r="AUX17" s="386"/>
      <c r="AUY17" s="386"/>
      <c r="AUZ17" s="386"/>
      <c r="AVA17" s="386"/>
      <c r="AVB17" s="386"/>
      <c r="AVC17" s="386"/>
      <c r="AVD17" s="386"/>
      <c r="AVE17" s="386"/>
      <c r="AVF17" s="386"/>
      <c r="AVG17" s="386"/>
      <c r="AVH17" s="386"/>
      <c r="AVI17" s="386"/>
      <c r="AVJ17" s="386"/>
      <c r="AVK17" s="386"/>
      <c r="AVL17" s="386"/>
      <c r="AVM17" s="386"/>
      <c r="AVN17" s="386"/>
      <c r="AVO17" s="386"/>
      <c r="AVP17" s="386"/>
      <c r="AVQ17" s="386"/>
      <c r="AVR17" s="386"/>
      <c r="AVS17" s="386"/>
      <c r="AVT17" s="386"/>
      <c r="AVU17" s="386"/>
      <c r="AVV17" s="386"/>
      <c r="AVW17" s="386"/>
      <c r="AVX17" s="386"/>
      <c r="AVY17" s="386"/>
      <c r="AVZ17" s="386"/>
      <c r="AWA17" s="386"/>
      <c r="AWB17" s="386"/>
      <c r="AWC17" s="386"/>
      <c r="AWD17" s="386"/>
      <c r="AWE17" s="386"/>
      <c r="AWF17" s="386"/>
      <c r="AWG17" s="386"/>
      <c r="AWH17" s="386"/>
      <c r="AWI17" s="386"/>
      <c r="AWJ17" s="386"/>
      <c r="AWK17" s="386"/>
      <c r="AWL17" s="386"/>
      <c r="AWM17" s="386"/>
      <c r="AWN17" s="386"/>
      <c r="AWO17" s="386"/>
      <c r="AWP17" s="386"/>
      <c r="AWQ17" s="386"/>
      <c r="AWR17" s="386"/>
      <c r="AWS17" s="386"/>
      <c r="AWT17" s="386"/>
      <c r="AWU17" s="386"/>
      <c r="AWV17" s="386"/>
      <c r="AWW17" s="386"/>
      <c r="AWX17" s="386"/>
      <c r="AWY17" s="386"/>
      <c r="AWZ17" s="386"/>
      <c r="AXA17" s="386"/>
      <c r="AXB17" s="386"/>
      <c r="AXC17" s="386"/>
      <c r="AXD17" s="386"/>
      <c r="AXE17" s="386"/>
      <c r="AXF17" s="386"/>
      <c r="AXG17" s="386"/>
      <c r="AXH17" s="386"/>
      <c r="AXI17" s="386"/>
      <c r="AXJ17" s="386"/>
      <c r="AXK17" s="386"/>
      <c r="AXL17" s="386"/>
      <c r="AXM17" s="386"/>
      <c r="AXN17" s="386"/>
      <c r="AXO17" s="386"/>
      <c r="AXP17" s="386"/>
      <c r="AXQ17" s="386"/>
      <c r="AXR17" s="386"/>
      <c r="AXS17" s="386"/>
      <c r="AXT17" s="386"/>
      <c r="AXU17" s="386"/>
      <c r="AXV17" s="386"/>
      <c r="AXW17" s="386"/>
      <c r="AXX17" s="386"/>
      <c r="AXY17" s="386"/>
      <c r="AXZ17" s="386"/>
      <c r="AYA17" s="386"/>
      <c r="AYB17" s="386"/>
      <c r="AYC17" s="386"/>
      <c r="AYD17" s="386"/>
      <c r="AYE17" s="386"/>
      <c r="AYF17" s="386"/>
      <c r="AYG17" s="386"/>
      <c r="AYH17" s="386"/>
      <c r="AYI17" s="386"/>
      <c r="AYJ17" s="386"/>
      <c r="AYK17" s="386"/>
      <c r="AYL17" s="386"/>
      <c r="AYM17" s="386"/>
      <c r="AYN17" s="386"/>
      <c r="AYO17" s="386"/>
      <c r="AYP17" s="386"/>
      <c r="AYQ17" s="386"/>
      <c r="AYR17" s="386"/>
      <c r="AYS17" s="386"/>
      <c r="AYT17" s="386"/>
      <c r="AYU17" s="386"/>
      <c r="AYV17" s="386"/>
      <c r="AYW17" s="386"/>
      <c r="AYX17" s="386"/>
      <c r="AYY17" s="386"/>
      <c r="AYZ17" s="386"/>
      <c r="AZA17" s="386"/>
      <c r="AZB17" s="386"/>
      <c r="AZC17" s="386"/>
      <c r="AZD17" s="386"/>
      <c r="AZE17" s="386"/>
      <c r="AZF17" s="386"/>
      <c r="AZG17" s="386"/>
      <c r="AZH17" s="386"/>
      <c r="AZI17" s="386"/>
      <c r="AZJ17" s="386"/>
      <c r="AZK17" s="386"/>
      <c r="AZL17" s="386"/>
      <c r="AZM17" s="386"/>
      <c r="AZN17" s="386"/>
      <c r="AZO17" s="386"/>
      <c r="AZP17" s="386"/>
      <c r="AZQ17" s="386"/>
      <c r="AZR17" s="386"/>
      <c r="AZS17" s="386"/>
      <c r="AZT17" s="386"/>
      <c r="AZU17" s="386"/>
      <c r="AZV17" s="386"/>
      <c r="AZW17" s="386"/>
      <c r="AZX17" s="386"/>
      <c r="AZY17" s="386"/>
      <c r="AZZ17" s="386"/>
      <c r="BAA17" s="386"/>
      <c r="BAB17" s="386"/>
      <c r="BAC17" s="386"/>
      <c r="BAD17" s="386"/>
      <c r="BAE17" s="386"/>
      <c r="BAF17" s="386"/>
      <c r="BAG17" s="386"/>
      <c r="BAH17" s="386"/>
      <c r="BAI17" s="386"/>
      <c r="BAJ17" s="386"/>
      <c r="BAK17" s="386"/>
      <c r="BAL17" s="386"/>
      <c r="BAM17" s="386"/>
      <c r="BAN17" s="386"/>
      <c r="BAO17" s="386"/>
      <c r="BAP17" s="386"/>
      <c r="BAQ17" s="386"/>
      <c r="BAR17" s="386"/>
      <c r="BAS17" s="386"/>
      <c r="BAT17" s="386"/>
      <c r="BAU17" s="386"/>
      <c r="BAV17" s="386"/>
      <c r="BAW17" s="386"/>
      <c r="BAX17" s="386"/>
      <c r="BAY17" s="386"/>
      <c r="BAZ17" s="386"/>
      <c r="BBA17" s="386"/>
      <c r="BBB17" s="386"/>
      <c r="BBC17" s="386"/>
      <c r="BBD17" s="386"/>
      <c r="BBE17" s="386"/>
      <c r="BBF17" s="386"/>
      <c r="BBG17" s="386"/>
      <c r="BBH17" s="386"/>
      <c r="BBI17" s="386"/>
      <c r="BBJ17" s="386"/>
      <c r="BBK17" s="386"/>
      <c r="BBL17" s="386"/>
      <c r="BBM17" s="386"/>
      <c r="BBN17" s="386"/>
      <c r="BBO17" s="386"/>
      <c r="BBP17" s="386"/>
      <c r="BBQ17" s="386"/>
      <c r="BBR17" s="386"/>
      <c r="BBS17" s="386"/>
      <c r="BBT17" s="386"/>
      <c r="BBU17" s="386"/>
      <c r="BBV17" s="386"/>
      <c r="BBW17" s="386"/>
      <c r="BBX17" s="386"/>
      <c r="BBY17" s="386"/>
      <c r="BBZ17" s="386"/>
      <c r="BCA17" s="386"/>
      <c r="BCB17" s="386"/>
      <c r="BCC17" s="386"/>
      <c r="BCD17" s="386"/>
      <c r="BCE17" s="386"/>
      <c r="BCF17" s="386"/>
      <c r="BCG17" s="386"/>
      <c r="BCH17" s="386"/>
      <c r="BCI17" s="386"/>
      <c r="BCJ17" s="386"/>
      <c r="BCK17" s="386"/>
      <c r="BCL17" s="386"/>
      <c r="BCM17" s="386"/>
      <c r="BCN17" s="386"/>
      <c r="BCO17" s="386"/>
      <c r="BCP17" s="386"/>
      <c r="BCQ17" s="386"/>
      <c r="BCR17" s="386"/>
      <c r="BCS17" s="386"/>
      <c r="BCT17" s="386"/>
      <c r="BCU17" s="386"/>
      <c r="BCV17" s="386"/>
      <c r="BCW17" s="386"/>
      <c r="BCX17" s="386"/>
      <c r="BCY17" s="386"/>
      <c r="BCZ17" s="386"/>
      <c r="BDA17" s="386"/>
      <c r="BDB17" s="386"/>
      <c r="BDC17" s="386"/>
      <c r="BDD17" s="386"/>
      <c r="BDE17" s="386"/>
      <c r="BDF17" s="386"/>
      <c r="BDG17" s="386"/>
      <c r="BDH17" s="386"/>
      <c r="BDI17" s="386"/>
      <c r="BDJ17" s="386"/>
      <c r="BDK17" s="386"/>
      <c r="BDL17" s="386"/>
      <c r="BDM17" s="386"/>
      <c r="BDN17" s="386"/>
      <c r="BDO17" s="386"/>
      <c r="BDP17" s="386"/>
      <c r="BDQ17" s="386"/>
      <c r="BDR17" s="386"/>
      <c r="BDS17" s="386"/>
      <c r="BDT17" s="386"/>
      <c r="BDU17" s="386"/>
      <c r="BDV17" s="386"/>
      <c r="BDW17" s="386"/>
      <c r="BDX17" s="386"/>
      <c r="BDY17" s="386"/>
      <c r="BDZ17" s="386"/>
      <c r="BEA17" s="386"/>
      <c r="BEB17" s="386"/>
      <c r="BEC17" s="386"/>
      <c r="BED17" s="386"/>
      <c r="BEE17" s="386"/>
      <c r="BEF17" s="386"/>
      <c r="BEG17" s="386"/>
      <c r="BEH17" s="386"/>
      <c r="BEI17" s="386"/>
      <c r="BEJ17" s="386"/>
      <c r="BEK17" s="386"/>
      <c r="BEL17" s="386"/>
      <c r="BEM17" s="386"/>
      <c r="BEN17" s="386"/>
      <c r="BEO17" s="386"/>
      <c r="BEP17" s="386"/>
      <c r="BEQ17" s="386"/>
      <c r="BER17" s="386"/>
      <c r="BES17" s="386"/>
      <c r="BET17" s="386"/>
      <c r="BEU17" s="386"/>
      <c r="BEV17" s="386"/>
      <c r="BEW17" s="386"/>
      <c r="BEX17" s="386"/>
      <c r="BEY17" s="386"/>
      <c r="BEZ17" s="386"/>
      <c r="BFA17" s="386"/>
      <c r="BFB17" s="386"/>
      <c r="BFC17" s="386"/>
      <c r="BFD17" s="386"/>
      <c r="BFE17" s="386"/>
      <c r="BFF17" s="386"/>
      <c r="BFG17" s="386"/>
      <c r="BFH17" s="386"/>
      <c r="BFI17" s="386"/>
      <c r="BFJ17" s="386"/>
      <c r="BFK17" s="386"/>
      <c r="BFL17" s="386"/>
      <c r="BFM17" s="386"/>
      <c r="BFN17" s="386"/>
      <c r="BFO17" s="386"/>
      <c r="BFP17" s="386"/>
      <c r="BFQ17" s="386"/>
      <c r="BFR17" s="386"/>
      <c r="BFS17" s="386"/>
      <c r="BFT17" s="386"/>
      <c r="BFU17" s="386"/>
      <c r="BFV17" s="386"/>
      <c r="BFW17" s="386"/>
      <c r="BFX17" s="386"/>
      <c r="BFY17" s="386"/>
      <c r="BFZ17" s="386"/>
      <c r="BGA17" s="386"/>
      <c r="BGB17" s="386"/>
      <c r="BGC17" s="386"/>
      <c r="BGD17" s="386"/>
      <c r="BGE17" s="386"/>
      <c r="BGF17" s="386"/>
      <c r="BGG17" s="386"/>
      <c r="BGH17" s="386"/>
      <c r="BGI17" s="386"/>
      <c r="BGJ17" s="386"/>
      <c r="BGK17" s="386"/>
      <c r="BGL17" s="386"/>
      <c r="BGM17" s="386"/>
      <c r="BGN17" s="386"/>
      <c r="BGO17" s="386"/>
      <c r="BGP17" s="386"/>
      <c r="BGQ17" s="386"/>
      <c r="BGR17" s="386"/>
      <c r="BGS17" s="386"/>
      <c r="BGT17" s="386"/>
      <c r="BGU17" s="386"/>
      <c r="BGV17" s="386"/>
      <c r="BGW17" s="386"/>
      <c r="BGX17" s="386"/>
      <c r="BGY17" s="386"/>
      <c r="BGZ17" s="386"/>
      <c r="BHA17" s="386"/>
      <c r="BHB17" s="386"/>
      <c r="BHC17" s="386"/>
      <c r="BHD17" s="386"/>
      <c r="BHE17" s="386"/>
      <c r="BHF17" s="386"/>
      <c r="BHG17" s="386"/>
      <c r="BHH17" s="386"/>
      <c r="BHI17" s="386"/>
      <c r="BHJ17" s="386"/>
      <c r="BHK17" s="386"/>
      <c r="BHL17" s="386"/>
      <c r="BHM17" s="386"/>
      <c r="BHN17" s="386"/>
      <c r="BHO17" s="386"/>
      <c r="BHP17" s="386"/>
      <c r="BHQ17" s="386"/>
      <c r="BHR17" s="386"/>
      <c r="BHS17" s="386"/>
      <c r="BHT17" s="386"/>
      <c r="BHU17" s="386"/>
      <c r="BHV17" s="386"/>
      <c r="BHW17" s="386"/>
      <c r="BHX17" s="386"/>
      <c r="BHY17" s="386"/>
      <c r="BHZ17" s="386"/>
      <c r="BIA17" s="386"/>
      <c r="BIB17" s="386"/>
      <c r="BIC17" s="386"/>
      <c r="BID17" s="386"/>
      <c r="BIE17" s="386"/>
      <c r="BIF17" s="386"/>
      <c r="BIG17" s="386"/>
      <c r="BIH17" s="386"/>
      <c r="BII17" s="386"/>
      <c r="BIJ17" s="386"/>
      <c r="BIK17" s="386"/>
      <c r="BIL17" s="386"/>
      <c r="BIM17" s="386"/>
      <c r="BIN17" s="386"/>
      <c r="BIO17" s="386"/>
      <c r="BIP17" s="386"/>
      <c r="BIQ17" s="386"/>
      <c r="BIR17" s="386"/>
      <c r="BIS17" s="386"/>
      <c r="BIT17" s="386"/>
      <c r="BIU17" s="386"/>
      <c r="BIV17" s="386"/>
      <c r="BIW17" s="386"/>
      <c r="BIX17" s="386"/>
      <c r="BIY17" s="386"/>
      <c r="BIZ17" s="386"/>
      <c r="BJA17" s="386"/>
      <c r="BJB17" s="386"/>
      <c r="BJC17" s="386"/>
      <c r="BJD17" s="386"/>
      <c r="BJE17" s="386"/>
      <c r="BJF17" s="386"/>
      <c r="BJG17" s="386"/>
      <c r="BJH17" s="386"/>
      <c r="BJI17" s="386"/>
      <c r="BJJ17" s="386"/>
      <c r="BJK17" s="386"/>
      <c r="BJL17" s="386"/>
      <c r="BJM17" s="386"/>
      <c r="BJN17" s="386"/>
      <c r="BJO17" s="386"/>
      <c r="BJP17" s="386"/>
      <c r="BJQ17" s="386"/>
      <c r="BJR17" s="386"/>
      <c r="BJS17" s="386"/>
      <c r="BJT17" s="386"/>
      <c r="BJU17" s="386"/>
      <c r="BJV17" s="386"/>
      <c r="BJW17" s="386"/>
      <c r="BJX17" s="386"/>
      <c r="BJY17" s="386"/>
      <c r="BJZ17" s="386"/>
      <c r="BKA17" s="386"/>
      <c r="BKB17" s="386"/>
      <c r="BKC17" s="386"/>
      <c r="BKD17" s="386"/>
      <c r="BKE17" s="386"/>
      <c r="BKF17" s="386"/>
      <c r="BKG17" s="386"/>
      <c r="BKH17" s="386"/>
      <c r="BKI17" s="386"/>
      <c r="BKJ17" s="386"/>
      <c r="BKK17" s="386"/>
      <c r="BKL17" s="386"/>
      <c r="BKM17" s="386"/>
      <c r="BKN17" s="386"/>
      <c r="BKO17" s="386"/>
      <c r="BKP17" s="386"/>
      <c r="BKQ17" s="386"/>
      <c r="BKR17" s="386"/>
      <c r="BKS17" s="386"/>
      <c r="BKT17" s="386"/>
      <c r="BKU17" s="386"/>
      <c r="BKV17" s="386"/>
      <c r="BKW17" s="386"/>
      <c r="BKX17" s="386"/>
      <c r="BKY17" s="386"/>
      <c r="BKZ17" s="386"/>
      <c r="BLA17" s="386"/>
      <c r="BLB17" s="386"/>
      <c r="BLC17" s="386"/>
      <c r="BLD17" s="386"/>
      <c r="BLE17" s="386"/>
      <c r="BLF17" s="386"/>
      <c r="BLG17" s="386"/>
      <c r="BLH17" s="386"/>
      <c r="BLI17" s="386"/>
      <c r="BLJ17" s="386"/>
      <c r="BLK17" s="386"/>
      <c r="BLL17" s="386"/>
      <c r="BLM17" s="386"/>
      <c r="BLN17" s="386"/>
      <c r="BLO17" s="386"/>
      <c r="BLP17" s="386"/>
      <c r="BLQ17" s="386"/>
      <c r="BLR17" s="386"/>
      <c r="BLS17" s="386"/>
      <c r="BLT17" s="386"/>
      <c r="BLU17" s="386"/>
      <c r="BLV17" s="386"/>
      <c r="BLW17" s="386"/>
      <c r="BLX17" s="386"/>
      <c r="BLY17" s="386"/>
      <c r="BLZ17" s="386"/>
      <c r="BMA17" s="386"/>
      <c r="BMB17" s="386"/>
      <c r="BMC17" s="386"/>
      <c r="BMD17" s="386"/>
      <c r="BME17" s="386"/>
      <c r="BMF17" s="386"/>
      <c r="BMG17" s="386"/>
      <c r="BMH17" s="386"/>
      <c r="BMI17" s="386"/>
      <c r="BMJ17" s="386"/>
      <c r="BMK17" s="386"/>
      <c r="BML17" s="386"/>
      <c r="BMM17" s="386"/>
      <c r="BMN17" s="386"/>
      <c r="BMO17" s="386"/>
      <c r="BMP17" s="386"/>
      <c r="BMQ17" s="386"/>
      <c r="BMR17" s="386"/>
      <c r="BMS17" s="386"/>
      <c r="BMT17" s="386"/>
      <c r="BMU17" s="386"/>
      <c r="BMV17" s="386"/>
      <c r="BMW17" s="386"/>
      <c r="BMX17" s="386"/>
      <c r="BMY17" s="386"/>
      <c r="BMZ17" s="386"/>
      <c r="BNA17" s="386"/>
      <c r="BNB17" s="386"/>
      <c r="BNC17" s="386"/>
      <c r="BND17" s="386"/>
      <c r="BNE17" s="386"/>
      <c r="BNF17" s="386"/>
      <c r="BNG17" s="386"/>
      <c r="BNH17" s="386"/>
      <c r="BNI17" s="386"/>
      <c r="BNJ17" s="386"/>
      <c r="BNK17" s="386"/>
      <c r="BNL17" s="386"/>
      <c r="BNM17" s="386"/>
      <c r="BNN17" s="386"/>
      <c r="BNO17" s="386"/>
      <c r="BNP17" s="386"/>
      <c r="BNQ17" s="386"/>
      <c r="BNR17" s="386"/>
      <c r="BNS17" s="386"/>
      <c r="BNT17" s="386"/>
      <c r="BNU17" s="386"/>
      <c r="BNV17" s="386"/>
      <c r="BNW17" s="386"/>
      <c r="BNX17" s="386"/>
      <c r="BNY17" s="386"/>
      <c r="BNZ17" s="386"/>
      <c r="BOA17" s="386"/>
      <c r="BOB17" s="386"/>
      <c r="BOC17" s="386"/>
      <c r="BOD17" s="386"/>
      <c r="BOE17" s="386"/>
      <c r="BOF17" s="386"/>
      <c r="BOG17" s="386"/>
      <c r="BOH17" s="386"/>
      <c r="BOI17" s="386"/>
      <c r="BOJ17" s="386"/>
      <c r="BOK17" s="386"/>
      <c r="BOL17" s="386"/>
      <c r="BOM17" s="386"/>
      <c r="BON17" s="386"/>
      <c r="BOO17" s="386"/>
      <c r="BOP17" s="386"/>
      <c r="BOQ17" s="386"/>
      <c r="BOR17" s="386"/>
      <c r="BOS17" s="386"/>
      <c r="BOT17" s="386"/>
      <c r="BOU17" s="386"/>
      <c r="BOV17" s="386"/>
      <c r="BOW17" s="386"/>
      <c r="BOX17" s="386"/>
      <c r="BOY17" s="386"/>
      <c r="BOZ17" s="386"/>
      <c r="BPA17" s="386"/>
      <c r="BPB17" s="386"/>
      <c r="BPC17" s="386"/>
      <c r="BPD17" s="386"/>
      <c r="BPE17" s="386"/>
      <c r="BPF17" s="386"/>
      <c r="BPG17" s="386"/>
      <c r="BPH17" s="386"/>
      <c r="BPI17" s="386"/>
      <c r="BPJ17" s="386"/>
      <c r="BPK17" s="386"/>
      <c r="BPL17" s="386"/>
      <c r="BPM17" s="386"/>
      <c r="BPN17" s="386"/>
      <c r="BPO17" s="386"/>
      <c r="BPP17" s="386"/>
      <c r="BPQ17" s="386"/>
      <c r="BPR17" s="386"/>
      <c r="BPS17" s="386"/>
      <c r="BPT17" s="386"/>
      <c r="BPU17" s="386"/>
      <c r="BPV17" s="386"/>
      <c r="BPW17" s="386"/>
      <c r="BPX17" s="386"/>
      <c r="BPY17" s="386"/>
      <c r="BPZ17" s="386"/>
      <c r="BQA17" s="386"/>
      <c r="BQB17" s="386"/>
      <c r="BQC17" s="386"/>
      <c r="BQD17" s="386"/>
      <c r="BQE17" s="386"/>
      <c r="BQF17" s="386"/>
      <c r="BQG17" s="386"/>
      <c r="BQH17" s="386"/>
      <c r="BQI17" s="386"/>
      <c r="BQJ17" s="386"/>
      <c r="BQK17" s="386"/>
      <c r="BQL17" s="386"/>
      <c r="BQM17" s="386"/>
      <c r="BQN17" s="386"/>
      <c r="BQO17" s="386"/>
      <c r="BQP17" s="386"/>
      <c r="BQQ17" s="386"/>
      <c r="BQR17" s="386"/>
      <c r="BQS17" s="386"/>
      <c r="BQT17" s="386"/>
      <c r="BQU17" s="386"/>
      <c r="BQV17" s="386"/>
      <c r="BQW17" s="386"/>
      <c r="BQX17" s="386"/>
      <c r="BQY17" s="386"/>
      <c r="BQZ17" s="386"/>
      <c r="BRA17" s="386"/>
      <c r="BRB17" s="386"/>
      <c r="BRC17" s="386"/>
      <c r="BRD17" s="386"/>
      <c r="BRE17" s="386"/>
      <c r="BRF17" s="386"/>
      <c r="BRG17" s="386"/>
      <c r="BRH17" s="386"/>
      <c r="BRI17" s="386"/>
      <c r="BRJ17" s="386"/>
      <c r="BRK17" s="386"/>
      <c r="BRL17" s="386"/>
      <c r="BRM17" s="386"/>
      <c r="BRN17" s="386"/>
      <c r="BRO17" s="386"/>
      <c r="BRP17" s="386"/>
      <c r="BRQ17" s="386"/>
      <c r="BRR17" s="386"/>
      <c r="BRS17" s="386"/>
      <c r="BRT17" s="386"/>
      <c r="BRU17" s="386"/>
      <c r="BRV17" s="386"/>
      <c r="BRW17" s="386"/>
      <c r="BRX17" s="386"/>
      <c r="BRY17" s="386"/>
      <c r="BRZ17" s="386"/>
      <c r="BSA17" s="386"/>
      <c r="BSB17" s="386"/>
      <c r="BSC17" s="386"/>
      <c r="BSD17" s="386"/>
      <c r="BSE17" s="386"/>
      <c r="BSF17" s="386"/>
      <c r="BSG17" s="386"/>
      <c r="BSH17" s="386"/>
      <c r="BSI17" s="386"/>
      <c r="BSJ17" s="386"/>
      <c r="BSK17" s="386"/>
      <c r="BSL17" s="386"/>
      <c r="BSM17" s="386"/>
      <c r="BSN17" s="386"/>
      <c r="BSO17" s="386"/>
      <c r="BSP17" s="386"/>
      <c r="BSQ17" s="386"/>
      <c r="BSR17" s="386"/>
      <c r="BSS17" s="386"/>
      <c r="BST17" s="386"/>
      <c r="BSU17" s="386"/>
      <c r="BSV17" s="386"/>
      <c r="BSW17" s="386"/>
      <c r="BSX17" s="386"/>
      <c r="BSY17" s="386"/>
      <c r="BSZ17" s="386"/>
      <c r="BTA17" s="386"/>
      <c r="BTB17" s="386"/>
      <c r="BTC17" s="386"/>
      <c r="BTD17" s="386"/>
      <c r="BTE17" s="386"/>
      <c r="BTF17" s="386"/>
      <c r="BTG17" s="386"/>
      <c r="BTH17" s="386"/>
      <c r="BTI17" s="386"/>
      <c r="BTJ17" s="386"/>
      <c r="BTK17" s="386"/>
      <c r="BTL17" s="386"/>
      <c r="BTM17" s="386"/>
      <c r="BTN17" s="386"/>
      <c r="BTO17" s="386"/>
      <c r="BTP17" s="386"/>
      <c r="BTQ17" s="386"/>
      <c r="BTR17" s="386"/>
      <c r="BTS17" s="386"/>
      <c r="BTT17" s="386"/>
      <c r="BTU17" s="386"/>
      <c r="BTV17" s="386"/>
      <c r="BTW17" s="386"/>
      <c r="BTX17" s="386"/>
      <c r="BTY17" s="386"/>
      <c r="BTZ17" s="386"/>
      <c r="BUA17" s="386"/>
      <c r="BUB17" s="386"/>
      <c r="BUC17" s="386"/>
      <c r="BUD17" s="386"/>
      <c r="BUE17" s="386"/>
      <c r="BUF17" s="386"/>
      <c r="BUG17" s="386"/>
      <c r="BUH17" s="386"/>
      <c r="BUI17" s="386"/>
      <c r="BUJ17" s="386"/>
      <c r="BUK17" s="386"/>
      <c r="BUL17" s="386"/>
      <c r="BUM17" s="386"/>
      <c r="BUN17" s="386"/>
      <c r="BUO17" s="386"/>
      <c r="BUP17" s="386"/>
      <c r="BUQ17" s="386"/>
      <c r="BUR17" s="386"/>
      <c r="BUS17" s="386"/>
      <c r="BUT17" s="386"/>
      <c r="BUU17" s="386"/>
      <c r="BUV17" s="386"/>
      <c r="BUW17" s="386"/>
      <c r="BUX17" s="386"/>
      <c r="BUY17" s="386"/>
      <c r="BUZ17" s="386"/>
      <c r="BVA17" s="386"/>
      <c r="BVB17" s="386"/>
      <c r="BVC17" s="386"/>
      <c r="BVD17" s="386"/>
      <c r="BVE17" s="386"/>
      <c r="BVF17" s="386"/>
      <c r="BVG17" s="386"/>
      <c r="BVH17" s="386"/>
      <c r="BVI17" s="386"/>
      <c r="BVJ17" s="386"/>
      <c r="BVK17" s="386"/>
      <c r="BVL17" s="386"/>
      <c r="BVM17" s="386"/>
      <c r="BVN17" s="386"/>
      <c r="BVO17" s="386"/>
      <c r="BVP17" s="386"/>
      <c r="BVQ17" s="386"/>
      <c r="BVR17" s="386"/>
      <c r="BVS17" s="386"/>
      <c r="BVT17" s="386"/>
      <c r="BVU17" s="386"/>
      <c r="BVV17" s="386"/>
      <c r="BVW17" s="386"/>
      <c r="BVX17" s="386"/>
      <c r="BVY17" s="386"/>
      <c r="BVZ17" s="386"/>
      <c r="BWA17" s="386"/>
      <c r="BWB17" s="386"/>
      <c r="BWC17" s="386"/>
      <c r="BWD17" s="386"/>
      <c r="BWE17" s="386"/>
      <c r="BWF17" s="386"/>
      <c r="BWG17" s="386"/>
      <c r="BWH17" s="386"/>
      <c r="BWI17" s="386"/>
      <c r="BWJ17" s="386"/>
      <c r="BWK17" s="386"/>
      <c r="BWL17" s="386"/>
      <c r="BWM17" s="386"/>
      <c r="BWN17" s="386"/>
      <c r="BWO17" s="386"/>
      <c r="BWP17" s="386"/>
      <c r="BWQ17" s="386"/>
    </row>
    <row r="18" spans="1:1967" ht="63" customHeight="1" thickBot="1">
      <c r="A18" s="532"/>
      <c r="B18" s="532"/>
      <c r="C18" s="532"/>
      <c r="D18" s="532"/>
      <c r="E18" s="532"/>
      <c r="F18" s="532"/>
      <c r="G18" s="536"/>
      <c r="H18" s="532"/>
      <c r="I18" s="538"/>
      <c r="J18" s="532"/>
      <c r="K18" s="532"/>
      <c r="L18" s="536"/>
      <c r="M18" s="558"/>
      <c r="N18" s="560"/>
      <c r="O18" s="556"/>
      <c r="P18" s="538"/>
      <c r="Q18" s="532"/>
      <c r="R18" s="555"/>
      <c r="S18" s="544"/>
      <c r="T18" s="542"/>
      <c r="U18" s="563"/>
      <c r="V18" s="534"/>
      <c r="W18" s="534"/>
      <c r="X18" s="534"/>
      <c r="AP18" s="386"/>
      <c r="AQ18" s="386"/>
      <c r="AR18" s="386"/>
      <c r="AS18" s="386"/>
      <c r="AT18" s="386"/>
      <c r="AU18" s="386"/>
      <c r="AV18" s="386"/>
      <c r="AW18" s="386"/>
      <c r="AX18" s="386"/>
      <c r="AY18" s="386"/>
      <c r="AZ18" s="386"/>
      <c r="BA18" s="386"/>
      <c r="BB18" s="386"/>
      <c r="BC18" s="386"/>
      <c r="BD18" s="386"/>
      <c r="BE18" s="386"/>
      <c r="BF18" s="386"/>
      <c r="BG18" s="386"/>
      <c r="BH18" s="386"/>
      <c r="BI18" s="386"/>
      <c r="BJ18" s="386"/>
      <c r="BK18" s="386"/>
      <c r="BL18" s="386"/>
      <c r="BM18" s="386"/>
      <c r="BN18" s="386"/>
      <c r="BO18" s="386"/>
      <c r="BP18" s="386"/>
      <c r="BQ18" s="386"/>
      <c r="BR18" s="386"/>
      <c r="BS18" s="386"/>
      <c r="BT18" s="386"/>
      <c r="BU18" s="386"/>
      <c r="BV18" s="386"/>
      <c r="BW18" s="386"/>
      <c r="BX18" s="386"/>
      <c r="BY18" s="386"/>
      <c r="BZ18" s="386"/>
      <c r="CA18" s="386"/>
      <c r="CB18" s="386"/>
      <c r="CC18" s="386"/>
      <c r="CD18" s="386"/>
      <c r="CE18" s="386"/>
      <c r="CF18" s="386"/>
      <c r="CG18" s="386"/>
      <c r="CH18" s="386"/>
      <c r="CI18" s="386"/>
      <c r="CJ18" s="386"/>
      <c r="CK18" s="386"/>
      <c r="CL18" s="386"/>
      <c r="CM18" s="386"/>
      <c r="CN18" s="386"/>
      <c r="CO18" s="386"/>
      <c r="CP18" s="386"/>
      <c r="CQ18" s="386"/>
      <c r="CR18" s="386"/>
      <c r="CS18" s="386"/>
      <c r="CT18" s="386"/>
      <c r="CU18" s="386"/>
      <c r="CV18" s="386"/>
      <c r="CW18" s="386"/>
      <c r="CX18" s="386"/>
      <c r="CY18" s="386"/>
      <c r="CZ18" s="386"/>
      <c r="DA18" s="386"/>
      <c r="DB18" s="386"/>
      <c r="DC18" s="386"/>
      <c r="DD18" s="386"/>
      <c r="DE18" s="386"/>
      <c r="DF18" s="386"/>
      <c r="DG18" s="386"/>
      <c r="DH18" s="386"/>
      <c r="DI18" s="386"/>
      <c r="DJ18" s="386"/>
      <c r="DK18" s="386"/>
      <c r="DL18" s="386"/>
      <c r="DM18" s="386"/>
      <c r="DN18" s="386"/>
      <c r="DO18" s="386"/>
      <c r="DP18" s="386"/>
      <c r="DQ18" s="386"/>
      <c r="DR18" s="386"/>
      <c r="DS18" s="386"/>
      <c r="DT18" s="386"/>
      <c r="DU18" s="386"/>
      <c r="DV18" s="386"/>
      <c r="DW18" s="386"/>
      <c r="DX18" s="386"/>
      <c r="DY18" s="386"/>
      <c r="DZ18" s="386"/>
      <c r="EA18" s="386"/>
      <c r="EB18" s="386"/>
      <c r="EC18" s="386"/>
      <c r="ED18" s="386"/>
      <c r="EE18" s="386"/>
      <c r="EF18" s="386"/>
      <c r="EG18" s="386"/>
      <c r="EH18" s="386"/>
      <c r="EI18" s="386"/>
      <c r="EJ18" s="386"/>
      <c r="EK18" s="386"/>
      <c r="EL18" s="386"/>
      <c r="EM18" s="386"/>
      <c r="EN18" s="386"/>
      <c r="EO18" s="386"/>
      <c r="EP18" s="386"/>
      <c r="EQ18" s="386"/>
      <c r="ER18" s="386"/>
      <c r="ES18" s="386"/>
      <c r="ET18" s="386"/>
      <c r="EU18" s="386"/>
      <c r="EV18" s="386"/>
      <c r="EW18" s="386"/>
      <c r="EX18" s="386"/>
      <c r="EY18" s="386"/>
      <c r="EZ18" s="386"/>
      <c r="FA18" s="386"/>
      <c r="FB18" s="386"/>
      <c r="FC18" s="386"/>
      <c r="FD18" s="386"/>
      <c r="FE18" s="386"/>
      <c r="FF18" s="386"/>
      <c r="FG18" s="386"/>
      <c r="FH18" s="386"/>
      <c r="FI18" s="386"/>
      <c r="FJ18" s="386"/>
      <c r="FK18" s="386"/>
      <c r="FL18" s="386"/>
      <c r="FM18" s="386"/>
      <c r="FN18" s="386"/>
      <c r="FO18" s="386"/>
      <c r="FP18" s="386"/>
      <c r="FQ18" s="386"/>
      <c r="FR18" s="386"/>
      <c r="FS18" s="386"/>
      <c r="FT18" s="386"/>
      <c r="FU18" s="386"/>
      <c r="FV18" s="386"/>
      <c r="FW18" s="386"/>
      <c r="FX18" s="386"/>
      <c r="FY18" s="386"/>
      <c r="FZ18" s="386"/>
      <c r="GA18" s="386"/>
      <c r="GB18" s="386"/>
      <c r="GC18" s="386"/>
      <c r="GD18" s="386"/>
      <c r="GE18" s="386"/>
      <c r="GF18" s="386"/>
      <c r="GG18" s="386"/>
      <c r="GH18" s="386"/>
      <c r="GI18" s="386"/>
      <c r="GJ18" s="386"/>
      <c r="GK18" s="386"/>
      <c r="GL18" s="386"/>
      <c r="GM18" s="386"/>
      <c r="GN18" s="386"/>
      <c r="GO18" s="386"/>
      <c r="GP18" s="386"/>
      <c r="GQ18" s="386"/>
      <c r="GR18" s="386"/>
      <c r="GS18" s="386"/>
      <c r="GT18" s="386"/>
      <c r="GU18" s="386"/>
      <c r="GV18" s="386"/>
      <c r="GW18" s="386"/>
      <c r="GX18" s="386"/>
      <c r="GY18" s="386"/>
      <c r="GZ18" s="386"/>
      <c r="HA18" s="386"/>
      <c r="HB18" s="386"/>
      <c r="HC18" s="386"/>
      <c r="HD18" s="386"/>
      <c r="HE18" s="386"/>
      <c r="HF18" s="386"/>
      <c r="HG18" s="386"/>
      <c r="HH18" s="386"/>
      <c r="HI18" s="386"/>
      <c r="HJ18" s="386"/>
      <c r="HK18" s="386"/>
      <c r="HL18" s="386"/>
      <c r="HM18" s="386"/>
      <c r="HN18" s="386"/>
      <c r="HO18" s="386"/>
      <c r="HP18" s="386"/>
      <c r="HQ18" s="386"/>
      <c r="HR18" s="386"/>
      <c r="HS18" s="386"/>
      <c r="HT18" s="386"/>
      <c r="HU18" s="386"/>
      <c r="HV18" s="386"/>
      <c r="HW18" s="386"/>
      <c r="HX18" s="386"/>
      <c r="HY18" s="386"/>
      <c r="HZ18" s="386"/>
      <c r="IA18" s="386"/>
      <c r="IB18" s="386"/>
      <c r="IC18" s="386"/>
      <c r="ID18" s="386"/>
      <c r="IE18" s="386"/>
      <c r="IF18" s="386"/>
      <c r="IG18" s="386"/>
      <c r="IH18" s="386"/>
      <c r="II18" s="386"/>
      <c r="IJ18" s="386"/>
      <c r="IK18" s="386"/>
      <c r="IL18" s="386"/>
      <c r="IM18" s="386"/>
      <c r="IN18" s="386"/>
      <c r="IO18" s="386"/>
      <c r="IP18" s="386"/>
      <c r="IQ18" s="386"/>
      <c r="IR18" s="386"/>
      <c r="IS18" s="386"/>
      <c r="IT18" s="386"/>
      <c r="IU18" s="386"/>
      <c r="IV18" s="386"/>
      <c r="IW18" s="386"/>
      <c r="IX18" s="386"/>
      <c r="IY18" s="386"/>
      <c r="IZ18" s="386"/>
      <c r="JA18" s="386"/>
      <c r="JB18" s="386"/>
      <c r="JC18" s="386"/>
      <c r="JD18" s="386"/>
      <c r="JE18" s="386"/>
      <c r="JF18" s="386"/>
      <c r="JG18" s="386"/>
      <c r="JH18" s="386"/>
      <c r="JI18" s="386"/>
      <c r="JJ18" s="386"/>
      <c r="JK18" s="386"/>
      <c r="JL18" s="386"/>
      <c r="JM18" s="386"/>
      <c r="JN18" s="386"/>
      <c r="JO18" s="386"/>
      <c r="JP18" s="386"/>
      <c r="JQ18" s="386"/>
      <c r="JR18" s="386"/>
      <c r="JS18" s="386"/>
      <c r="JT18" s="386"/>
      <c r="JU18" s="386"/>
      <c r="JV18" s="386"/>
      <c r="JW18" s="386"/>
      <c r="JX18" s="386"/>
      <c r="JY18" s="386"/>
      <c r="JZ18" s="386"/>
      <c r="KA18" s="386"/>
      <c r="KB18" s="386"/>
      <c r="KC18" s="386"/>
      <c r="KD18" s="386"/>
      <c r="KE18" s="386"/>
      <c r="KF18" s="386"/>
      <c r="KG18" s="386"/>
      <c r="KH18" s="386"/>
      <c r="KI18" s="386"/>
      <c r="KJ18" s="386"/>
      <c r="KK18" s="386"/>
      <c r="KL18" s="386"/>
      <c r="KM18" s="386"/>
      <c r="KN18" s="386"/>
      <c r="KO18" s="386"/>
      <c r="KP18" s="386"/>
      <c r="KQ18" s="386"/>
      <c r="KR18" s="386"/>
      <c r="KS18" s="386"/>
      <c r="KT18" s="386"/>
      <c r="KU18" s="386"/>
      <c r="KV18" s="386"/>
      <c r="KW18" s="386"/>
      <c r="KX18" s="386"/>
      <c r="KY18" s="386"/>
      <c r="KZ18" s="386"/>
      <c r="LA18" s="386"/>
      <c r="LB18" s="386"/>
      <c r="LC18" s="386"/>
      <c r="LD18" s="386"/>
      <c r="LE18" s="386"/>
      <c r="LF18" s="386"/>
      <c r="LG18" s="386"/>
      <c r="LH18" s="386"/>
      <c r="LI18" s="386"/>
      <c r="LJ18" s="386"/>
      <c r="LK18" s="386"/>
      <c r="LL18" s="386"/>
      <c r="LM18" s="386"/>
      <c r="LN18" s="386"/>
      <c r="LO18" s="386"/>
      <c r="LP18" s="386"/>
      <c r="LQ18" s="386"/>
      <c r="LR18" s="386"/>
      <c r="LS18" s="386"/>
      <c r="LT18" s="386"/>
      <c r="LU18" s="386"/>
      <c r="LV18" s="386"/>
      <c r="LW18" s="386"/>
      <c r="LX18" s="386"/>
      <c r="LY18" s="386"/>
      <c r="LZ18" s="386"/>
      <c r="MA18" s="386"/>
      <c r="MB18" s="386"/>
      <c r="MC18" s="386"/>
      <c r="MD18" s="386"/>
      <c r="ME18" s="386"/>
      <c r="MF18" s="386"/>
      <c r="MG18" s="386"/>
      <c r="MH18" s="386"/>
      <c r="MI18" s="386"/>
      <c r="MJ18" s="386"/>
      <c r="MK18" s="386"/>
      <c r="ML18" s="386"/>
      <c r="MM18" s="386"/>
      <c r="MN18" s="386"/>
      <c r="MO18" s="386"/>
      <c r="MP18" s="386"/>
      <c r="MQ18" s="386"/>
      <c r="MR18" s="386"/>
      <c r="MS18" s="386"/>
      <c r="MT18" s="386"/>
      <c r="MU18" s="386"/>
      <c r="MV18" s="386"/>
      <c r="MW18" s="386"/>
      <c r="MX18" s="386"/>
      <c r="MY18" s="386"/>
      <c r="MZ18" s="386"/>
      <c r="NA18" s="386"/>
      <c r="NB18" s="386"/>
      <c r="NC18" s="386"/>
      <c r="ND18" s="386"/>
      <c r="NE18" s="386"/>
      <c r="NF18" s="386"/>
      <c r="NG18" s="386"/>
      <c r="NH18" s="386"/>
      <c r="NI18" s="386"/>
      <c r="NJ18" s="386"/>
      <c r="NK18" s="386"/>
      <c r="NL18" s="386"/>
      <c r="NM18" s="386"/>
      <c r="NN18" s="386"/>
      <c r="NO18" s="386"/>
      <c r="NP18" s="386"/>
      <c r="NQ18" s="386"/>
      <c r="NR18" s="386"/>
      <c r="NS18" s="386"/>
      <c r="NT18" s="386"/>
      <c r="NU18" s="386"/>
      <c r="NV18" s="386"/>
      <c r="NW18" s="386"/>
      <c r="NX18" s="386"/>
      <c r="NY18" s="386"/>
      <c r="NZ18" s="386"/>
      <c r="OA18" s="386"/>
      <c r="OB18" s="386"/>
      <c r="OC18" s="386"/>
      <c r="OD18" s="386"/>
      <c r="OE18" s="386"/>
      <c r="OF18" s="386"/>
      <c r="OG18" s="386"/>
      <c r="OH18" s="386"/>
      <c r="OI18" s="386"/>
      <c r="OJ18" s="386"/>
      <c r="OK18" s="386"/>
      <c r="OL18" s="386"/>
      <c r="OM18" s="386"/>
      <c r="ON18" s="386"/>
      <c r="OO18" s="386"/>
      <c r="OP18" s="386"/>
      <c r="OQ18" s="386"/>
      <c r="OR18" s="386"/>
      <c r="OS18" s="386"/>
      <c r="OT18" s="386"/>
      <c r="OU18" s="386"/>
      <c r="OV18" s="386"/>
      <c r="OW18" s="386"/>
      <c r="OX18" s="386"/>
      <c r="OY18" s="386"/>
      <c r="OZ18" s="386"/>
      <c r="PA18" s="386"/>
      <c r="PB18" s="386"/>
      <c r="PC18" s="386"/>
      <c r="PD18" s="386"/>
      <c r="PE18" s="386"/>
      <c r="PF18" s="386"/>
      <c r="PG18" s="386"/>
      <c r="PH18" s="386"/>
      <c r="PI18" s="386"/>
      <c r="PJ18" s="386"/>
      <c r="PK18" s="386"/>
      <c r="PL18" s="386"/>
      <c r="PM18" s="386"/>
      <c r="PN18" s="386"/>
      <c r="PO18" s="386"/>
      <c r="PP18" s="386"/>
      <c r="PQ18" s="386"/>
      <c r="PR18" s="386"/>
      <c r="PS18" s="386"/>
      <c r="PT18" s="386"/>
      <c r="PU18" s="386"/>
      <c r="PV18" s="386"/>
      <c r="PW18" s="386"/>
      <c r="PX18" s="386"/>
      <c r="PY18" s="386"/>
      <c r="PZ18" s="386"/>
      <c r="QA18" s="386"/>
      <c r="QB18" s="386"/>
      <c r="QC18" s="386"/>
      <c r="QD18" s="386"/>
      <c r="QE18" s="386"/>
      <c r="QF18" s="386"/>
      <c r="QG18" s="386"/>
      <c r="QH18" s="386"/>
      <c r="QI18" s="386"/>
      <c r="QJ18" s="386"/>
      <c r="QK18" s="386"/>
      <c r="QL18" s="386"/>
      <c r="QM18" s="386"/>
      <c r="QN18" s="386"/>
      <c r="QO18" s="386"/>
      <c r="QP18" s="386"/>
      <c r="QQ18" s="386"/>
      <c r="QR18" s="386"/>
      <c r="QS18" s="386"/>
      <c r="QT18" s="386"/>
      <c r="QU18" s="386"/>
      <c r="QV18" s="386"/>
      <c r="QW18" s="386"/>
      <c r="QX18" s="386"/>
      <c r="QY18" s="386"/>
      <c r="QZ18" s="386"/>
      <c r="RA18" s="386"/>
      <c r="RB18" s="386"/>
      <c r="RC18" s="386"/>
      <c r="RD18" s="386"/>
      <c r="RE18" s="386"/>
      <c r="RF18" s="386"/>
      <c r="RG18" s="386"/>
      <c r="RH18" s="386"/>
      <c r="RI18" s="386"/>
      <c r="RJ18" s="386"/>
      <c r="RK18" s="386"/>
      <c r="RL18" s="386"/>
      <c r="RM18" s="386"/>
      <c r="RN18" s="386"/>
      <c r="RO18" s="386"/>
      <c r="RP18" s="386"/>
      <c r="RQ18" s="386"/>
      <c r="RR18" s="386"/>
      <c r="RS18" s="386"/>
      <c r="RT18" s="386"/>
      <c r="RU18" s="386"/>
      <c r="RV18" s="386"/>
      <c r="RW18" s="386"/>
      <c r="RX18" s="386"/>
      <c r="RY18" s="386"/>
      <c r="RZ18" s="386"/>
      <c r="SA18" s="386"/>
      <c r="SB18" s="386"/>
      <c r="SC18" s="386"/>
      <c r="SD18" s="386"/>
      <c r="SE18" s="386"/>
      <c r="SF18" s="386"/>
      <c r="SG18" s="386"/>
      <c r="SH18" s="386"/>
      <c r="SI18" s="386"/>
      <c r="SJ18" s="386"/>
      <c r="SK18" s="386"/>
      <c r="SL18" s="386"/>
      <c r="SM18" s="386"/>
      <c r="SN18" s="386"/>
      <c r="SO18" s="386"/>
      <c r="SP18" s="386"/>
      <c r="SQ18" s="386"/>
      <c r="SR18" s="386"/>
      <c r="SS18" s="386"/>
      <c r="ST18" s="386"/>
      <c r="SU18" s="386"/>
      <c r="SV18" s="386"/>
      <c r="SW18" s="386"/>
      <c r="SX18" s="386"/>
      <c r="SY18" s="386"/>
      <c r="SZ18" s="386"/>
      <c r="TA18" s="386"/>
      <c r="TB18" s="386"/>
      <c r="TC18" s="386"/>
      <c r="TD18" s="386"/>
      <c r="TE18" s="386"/>
      <c r="TF18" s="386"/>
      <c r="TG18" s="386"/>
      <c r="TH18" s="386"/>
      <c r="TI18" s="386"/>
      <c r="TJ18" s="386"/>
      <c r="TK18" s="386"/>
      <c r="TL18" s="386"/>
      <c r="TM18" s="386"/>
      <c r="TN18" s="386"/>
      <c r="TO18" s="386"/>
      <c r="TP18" s="386"/>
      <c r="TQ18" s="386"/>
      <c r="TR18" s="386"/>
      <c r="TS18" s="386"/>
      <c r="TT18" s="386"/>
      <c r="TU18" s="386"/>
      <c r="TV18" s="386"/>
      <c r="TW18" s="386"/>
      <c r="TX18" s="386"/>
      <c r="TY18" s="386"/>
      <c r="TZ18" s="386"/>
      <c r="UA18" s="386"/>
      <c r="UB18" s="386"/>
      <c r="UC18" s="386"/>
      <c r="UD18" s="386"/>
      <c r="UE18" s="386"/>
      <c r="UF18" s="386"/>
      <c r="UG18" s="386"/>
      <c r="UH18" s="386"/>
      <c r="UI18" s="386"/>
      <c r="UJ18" s="386"/>
      <c r="UK18" s="386"/>
      <c r="UL18" s="386"/>
      <c r="UM18" s="386"/>
      <c r="UN18" s="386"/>
      <c r="UO18" s="386"/>
      <c r="UP18" s="386"/>
      <c r="UQ18" s="386"/>
      <c r="UR18" s="386"/>
      <c r="US18" s="386"/>
      <c r="UT18" s="386"/>
      <c r="UU18" s="386"/>
      <c r="UV18" s="386"/>
      <c r="UW18" s="386"/>
      <c r="UX18" s="386"/>
      <c r="UY18" s="386"/>
      <c r="UZ18" s="386"/>
      <c r="VA18" s="386"/>
      <c r="VB18" s="386"/>
      <c r="VC18" s="386"/>
      <c r="VD18" s="386"/>
      <c r="VE18" s="386"/>
      <c r="VF18" s="386"/>
      <c r="VG18" s="386"/>
      <c r="VH18" s="386"/>
      <c r="VI18" s="386"/>
      <c r="VJ18" s="386"/>
      <c r="VK18" s="386"/>
      <c r="VL18" s="386"/>
      <c r="VM18" s="386"/>
      <c r="VN18" s="386"/>
      <c r="VO18" s="386"/>
      <c r="VP18" s="386"/>
      <c r="VQ18" s="386"/>
      <c r="VR18" s="386"/>
      <c r="VS18" s="386"/>
      <c r="VT18" s="386"/>
      <c r="VU18" s="386"/>
      <c r="VV18" s="386"/>
      <c r="VW18" s="386"/>
      <c r="VX18" s="386"/>
      <c r="VY18" s="386"/>
      <c r="VZ18" s="386"/>
      <c r="WA18" s="386"/>
      <c r="WB18" s="386"/>
      <c r="WC18" s="386"/>
      <c r="WD18" s="386"/>
      <c r="WE18" s="386"/>
      <c r="WF18" s="386"/>
      <c r="WG18" s="386"/>
      <c r="WH18" s="386"/>
      <c r="WI18" s="386"/>
      <c r="WJ18" s="386"/>
      <c r="WK18" s="386"/>
      <c r="WL18" s="386"/>
      <c r="WM18" s="386"/>
      <c r="WN18" s="386"/>
      <c r="WO18" s="386"/>
      <c r="WP18" s="386"/>
      <c r="WQ18" s="386"/>
      <c r="WR18" s="386"/>
      <c r="WS18" s="386"/>
      <c r="WT18" s="386"/>
      <c r="WU18" s="386"/>
      <c r="WV18" s="386"/>
      <c r="WW18" s="386"/>
      <c r="WX18" s="386"/>
      <c r="WY18" s="386"/>
      <c r="WZ18" s="386"/>
      <c r="XA18" s="386"/>
      <c r="XB18" s="386"/>
      <c r="XC18" s="386"/>
      <c r="XD18" s="386"/>
      <c r="XE18" s="386"/>
      <c r="XF18" s="386"/>
      <c r="XG18" s="386"/>
      <c r="XH18" s="386"/>
      <c r="XI18" s="386"/>
      <c r="XJ18" s="386"/>
      <c r="XK18" s="386"/>
      <c r="XL18" s="386"/>
      <c r="XM18" s="386"/>
      <c r="XN18" s="386"/>
      <c r="XO18" s="386"/>
      <c r="XP18" s="386"/>
      <c r="XQ18" s="386"/>
      <c r="XR18" s="386"/>
      <c r="XS18" s="386"/>
      <c r="XT18" s="386"/>
      <c r="XU18" s="386"/>
      <c r="XV18" s="386"/>
      <c r="XW18" s="386"/>
      <c r="XX18" s="386"/>
      <c r="XY18" s="386"/>
      <c r="XZ18" s="386"/>
      <c r="YA18" s="386"/>
      <c r="YB18" s="386"/>
      <c r="YC18" s="386"/>
      <c r="YD18" s="386"/>
      <c r="YE18" s="386"/>
      <c r="YF18" s="386"/>
      <c r="YG18" s="386"/>
      <c r="YH18" s="386"/>
      <c r="YI18" s="386"/>
      <c r="YJ18" s="386"/>
      <c r="YK18" s="386"/>
      <c r="YL18" s="386"/>
      <c r="YM18" s="386"/>
      <c r="YN18" s="386"/>
      <c r="YO18" s="386"/>
      <c r="YP18" s="386"/>
      <c r="YQ18" s="386"/>
      <c r="YR18" s="386"/>
      <c r="YS18" s="386"/>
      <c r="YT18" s="386"/>
      <c r="YU18" s="386"/>
      <c r="YV18" s="386"/>
      <c r="YW18" s="386"/>
      <c r="YX18" s="386"/>
      <c r="YY18" s="386"/>
      <c r="YZ18" s="386"/>
      <c r="ZA18" s="386"/>
      <c r="ZB18" s="386"/>
      <c r="ZC18" s="386"/>
      <c r="ZD18" s="386"/>
      <c r="ZE18" s="386"/>
      <c r="ZF18" s="386"/>
      <c r="ZG18" s="386"/>
      <c r="ZH18" s="386"/>
      <c r="ZI18" s="386"/>
      <c r="ZJ18" s="386"/>
      <c r="ZK18" s="386"/>
      <c r="ZL18" s="386"/>
      <c r="ZM18" s="386"/>
      <c r="ZN18" s="386"/>
      <c r="ZO18" s="386"/>
      <c r="ZP18" s="386"/>
      <c r="ZQ18" s="386"/>
      <c r="ZR18" s="386"/>
      <c r="ZS18" s="386"/>
      <c r="ZT18" s="386"/>
      <c r="ZU18" s="386"/>
      <c r="ZV18" s="386"/>
      <c r="ZW18" s="386"/>
      <c r="ZX18" s="386"/>
      <c r="ZY18" s="386"/>
      <c r="ZZ18" s="386"/>
      <c r="AAA18" s="386"/>
      <c r="AAB18" s="386"/>
      <c r="AAC18" s="386"/>
      <c r="AAD18" s="386"/>
      <c r="AAE18" s="386"/>
      <c r="AAF18" s="386"/>
      <c r="AAG18" s="386"/>
      <c r="AAH18" s="386"/>
      <c r="AAI18" s="386"/>
      <c r="AAJ18" s="386"/>
      <c r="AAK18" s="386"/>
      <c r="AAL18" s="386"/>
      <c r="AAM18" s="386"/>
      <c r="AAN18" s="386"/>
      <c r="AAO18" s="386"/>
      <c r="AAP18" s="386"/>
      <c r="AAQ18" s="386"/>
      <c r="AAR18" s="386"/>
      <c r="AAS18" s="386"/>
      <c r="AAT18" s="386"/>
      <c r="AAU18" s="386"/>
      <c r="AAV18" s="386"/>
      <c r="AAW18" s="386"/>
      <c r="AAX18" s="386"/>
      <c r="AAY18" s="386"/>
      <c r="AAZ18" s="386"/>
      <c r="ABA18" s="386"/>
      <c r="ABB18" s="386"/>
      <c r="ABC18" s="386"/>
      <c r="ABD18" s="386"/>
      <c r="ABE18" s="386"/>
      <c r="ABF18" s="386"/>
      <c r="ABG18" s="386"/>
      <c r="ABH18" s="386"/>
      <c r="ABI18" s="386"/>
      <c r="ABJ18" s="386"/>
      <c r="ABK18" s="386"/>
      <c r="ABL18" s="386"/>
      <c r="ABM18" s="386"/>
      <c r="ABN18" s="386"/>
      <c r="ABO18" s="386"/>
      <c r="ABP18" s="386"/>
      <c r="ABQ18" s="386"/>
      <c r="ABR18" s="386"/>
      <c r="ABS18" s="386"/>
      <c r="ABT18" s="386"/>
      <c r="ABU18" s="386"/>
      <c r="ABV18" s="386"/>
      <c r="ABW18" s="386"/>
      <c r="ABX18" s="386"/>
      <c r="ABY18" s="386"/>
      <c r="ABZ18" s="386"/>
      <c r="ACA18" s="386"/>
      <c r="ACB18" s="386"/>
      <c r="ACC18" s="386"/>
      <c r="ACD18" s="386"/>
      <c r="ACE18" s="386"/>
      <c r="ACF18" s="386"/>
      <c r="ACG18" s="386"/>
      <c r="ACH18" s="386"/>
      <c r="ACI18" s="386"/>
      <c r="ACJ18" s="386"/>
      <c r="ACK18" s="386"/>
      <c r="ACL18" s="386"/>
      <c r="ACM18" s="386"/>
      <c r="ACN18" s="386"/>
      <c r="ACO18" s="386"/>
      <c r="ACP18" s="386"/>
      <c r="ACQ18" s="386"/>
      <c r="ACR18" s="386"/>
      <c r="ACS18" s="386"/>
      <c r="ACT18" s="386"/>
      <c r="ACU18" s="386"/>
      <c r="ACV18" s="386"/>
      <c r="ACW18" s="386"/>
      <c r="ACX18" s="386"/>
      <c r="ACY18" s="386"/>
      <c r="ACZ18" s="386"/>
      <c r="ADA18" s="386"/>
      <c r="ADB18" s="386"/>
      <c r="ADC18" s="386"/>
      <c r="ADD18" s="386"/>
      <c r="ADE18" s="386"/>
      <c r="ADF18" s="386"/>
      <c r="ADG18" s="386"/>
      <c r="ADH18" s="386"/>
      <c r="ADI18" s="386"/>
      <c r="ADJ18" s="386"/>
      <c r="ADK18" s="386"/>
      <c r="ADL18" s="386"/>
      <c r="ADM18" s="386"/>
      <c r="ADN18" s="386"/>
      <c r="ADO18" s="386"/>
      <c r="ADP18" s="386"/>
      <c r="ADQ18" s="386"/>
      <c r="ADR18" s="386"/>
      <c r="ADS18" s="386"/>
      <c r="ADT18" s="386"/>
      <c r="ADU18" s="386"/>
      <c r="ADV18" s="386"/>
      <c r="ADW18" s="386"/>
      <c r="ADX18" s="386"/>
      <c r="ADY18" s="386"/>
      <c r="ADZ18" s="386"/>
      <c r="AEA18" s="386"/>
      <c r="AEB18" s="386"/>
      <c r="AEC18" s="386"/>
      <c r="AED18" s="386"/>
      <c r="AEE18" s="386"/>
      <c r="AEF18" s="386"/>
      <c r="AEG18" s="386"/>
      <c r="AEH18" s="386"/>
      <c r="AEI18" s="386"/>
      <c r="AEJ18" s="386"/>
      <c r="AEK18" s="386"/>
      <c r="AEL18" s="386"/>
      <c r="AEM18" s="386"/>
      <c r="AEN18" s="386"/>
      <c r="AEO18" s="386"/>
      <c r="AEP18" s="386"/>
      <c r="AEQ18" s="386"/>
      <c r="AER18" s="386"/>
      <c r="AES18" s="386"/>
      <c r="AET18" s="386"/>
      <c r="AEU18" s="386"/>
      <c r="AEV18" s="386"/>
      <c r="AEW18" s="386"/>
      <c r="AEX18" s="386"/>
      <c r="AEY18" s="386"/>
      <c r="AEZ18" s="386"/>
      <c r="AFA18" s="386"/>
      <c r="AFB18" s="386"/>
      <c r="AFC18" s="386"/>
      <c r="AFD18" s="386"/>
      <c r="AFE18" s="386"/>
      <c r="AFF18" s="386"/>
      <c r="AFG18" s="386"/>
      <c r="AFH18" s="386"/>
      <c r="AFI18" s="386"/>
      <c r="AFJ18" s="386"/>
      <c r="AFK18" s="386"/>
      <c r="AFL18" s="386"/>
      <c r="AFM18" s="386"/>
      <c r="AFN18" s="386"/>
      <c r="AFO18" s="386"/>
      <c r="AFP18" s="386"/>
      <c r="AFQ18" s="386"/>
      <c r="AFR18" s="386"/>
      <c r="AFS18" s="386"/>
      <c r="AFT18" s="386"/>
      <c r="AFU18" s="386"/>
      <c r="AFV18" s="386"/>
      <c r="AFW18" s="386"/>
      <c r="AFX18" s="386"/>
      <c r="AFY18" s="386"/>
      <c r="AFZ18" s="386"/>
      <c r="AGA18" s="386"/>
      <c r="AGB18" s="386"/>
      <c r="AGC18" s="386"/>
      <c r="AGD18" s="386"/>
      <c r="AGE18" s="386"/>
      <c r="AGF18" s="386"/>
      <c r="AGG18" s="386"/>
      <c r="AGH18" s="386"/>
      <c r="AGI18" s="386"/>
      <c r="AGJ18" s="386"/>
      <c r="AGK18" s="386"/>
      <c r="AGL18" s="386"/>
      <c r="AGM18" s="386"/>
      <c r="AGN18" s="386"/>
      <c r="AGO18" s="386"/>
      <c r="AGP18" s="386"/>
      <c r="AGQ18" s="386"/>
      <c r="AGR18" s="386"/>
      <c r="AGS18" s="386"/>
      <c r="AGT18" s="386"/>
      <c r="AGU18" s="386"/>
      <c r="AGV18" s="386"/>
      <c r="AGW18" s="386"/>
      <c r="AGX18" s="386"/>
      <c r="AGY18" s="386"/>
      <c r="AGZ18" s="386"/>
      <c r="AHA18" s="386"/>
      <c r="AHB18" s="386"/>
      <c r="AHC18" s="386"/>
      <c r="AHD18" s="386"/>
      <c r="AHE18" s="386"/>
      <c r="AHF18" s="386"/>
      <c r="AHG18" s="386"/>
      <c r="AHH18" s="386"/>
      <c r="AHI18" s="386"/>
      <c r="AHJ18" s="386"/>
      <c r="AHK18" s="386"/>
      <c r="AHL18" s="386"/>
      <c r="AHM18" s="386"/>
      <c r="AHN18" s="386"/>
      <c r="AHO18" s="386"/>
      <c r="AHP18" s="386"/>
      <c r="AHQ18" s="386"/>
      <c r="AHR18" s="386"/>
      <c r="AHS18" s="386"/>
      <c r="AHT18" s="386"/>
      <c r="AHU18" s="386"/>
      <c r="AHV18" s="386"/>
      <c r="AHW18" s="386"/>
      <c r="AHX18" s="386"/>
      <c r="AHY18" s="386"/>
      <c r="AHZ18" s="386"/>
      <c r="AIA18" s="386"/>
      <c r="AIB18" s="386"/>
      <c r="AIC18" s="386"/>
      <c r="AID18" s="386"/>
      <c r="AIE18" s="386"/>
      <c r="AIF18" s="386"/>
      <c r="AIG18" s="386"/>
      <c r="AIH18" s="386"/>
      <c r="AII18" s="386"/>
      <c r="AIJ18" s="386"/>
      <c r="AIK18" s="386"/>
      <c r="AIL18" s="386"/>
      <c r="AIM18" s="386"/>
      <c r="AIN18" s="386"/>
      <c r="AIO18" s="386"/>
      <c r="AIP18" s="386"/>
      <c r="AIQ18" s="386"/>
      <c r="AIR18" s="386"/>
      <c r="AIS18" s="386"/>
      <c r="AIT18" s="386"/>
      <c r="AIU18" s="386"/>
      <c r="AIV18" s="386"/>
      <c r="AIW18" s="386"/>
      <c r="AIX18" s="386"/>
      <c r="AIY18" s="386"/>
      <c r="AIZ18" s="386"/>
      <c r="AJA18" s="386"/>
      <c r="AJB18" s="386"/>
      <c r="AJC18" s="386"/>
      <c r="AJD18" s="386"/>
      <c r="AJE18" s="386"/>
      <c r="AJF18" s="386"/>
      <c r="AJG18" s="386"/>
      <c r="AJH18" s="386"/>
      <c r="AJI18" s="386"/>
      <c r="AJJ18" s="386"/>
      <c r="AJK18" s="386"/>
      <c r="AJL18" s="386"/>
      <c r="AJM18" s="386"/>
      <c r="AJN18" s="386"/>
      <c r="AJO18" s="386"/>
      <c r="AJP18" s="386"/>
      <c r="AJQ18" s="386"/>
      <c r="AJR18" s="386"/>
      <c r="AJS18" s="386"/>
      <c r="AJT18" s="386"/>
      <c r="AJU18" s="386"/>
      <c r="AJV18" s="386"/>
      <c r="AJW18" s="386"/>
      <c r="AJX18" s="386"/>
      <c r="AJY18" s="386"/>
      <c r="AJZ18" s="386"/>
      <c r="AKA18" s="386"/>
      <c r="AKB18" s="386"/>
      <c r="AKC18" s="386"/>
      <c r="AKD18" s="386"/>
      <c r="AKE18" s="386"/>
      <c r="AKF18" s="386"/>
      <c r="AKG18" s="386"/>
      <c r="AKH18" s="386"/>
      <c r="AKI18" s="386"/>
      <c r="AKJ18" s="386"/>
      <c r="AKK18" s="386"/>
      <c r="AKL18" s="386"/>
      <c r="AKM18" s="386"/>
      <c r="AKN18" s="386"/>
      <c r="AKO18" s="386"/>
      <c r="AKP18" s="386"/>
      <c r="AKQ18" s="386"/>
      <c r="AKR18" s="386"/>
      <c r="AKS18" s="386"/>
      <c r="AKT18" s="386"/>
      <c r="AKU18" s="386"/>
      <c r="AKV18" s="386"/>
      <c r="AKW18" s="386"/>
      <c r="AKX18" s="386"/>
      <c r="AKY18" s="386"/>
      <c r="AKZ18" s="386"/>
      <c r="ALA18" s="386"/>
      <c r="ALB18" s="386"/>
      <c r="ALC18" s="386"/>
      <c r="ALD18" s="386"/>
      <c r="ALE18" s="386"/>
      <c r="ALF18" s="386"/>
      <c r="ALG18" s="386"/>
      <c r="ALH18" s="386"/>
      <c r="ALI18" s="386"/>
      <c r="ALJ18" s="386"/>
      <c r="ALK18" s="386"/>
      <c r="ALL18" s="386"/>
      <c r="ALM18" s="386"/>
      <c r="ALN18" s="386"/>
      <c r="ALO18" s="386"/>
      <c r="ALP18" s="386"/>
      <c r="ALQ18" s="386"/>
      <c r="ALR18" s="386"/>
      <c r="ALS18" s="386"/>
      <c r="ALT18" s="386"/>
      <c r="ALU18" s="386"/>
      <c r="ALV18" s="386"/>
      <c r="ALW18" s="386"/>
      <c r="ALX18" s="386"/>
      <c r="ALY18" s="386"/>
      <c r="ALZ18" s="386"/>
      <c r="AMA18" s="386"/>
      <c r="AMB18" s="386"/>
      <c r="AMC18" s="386"/>
      <c r="AMD18" s="386"/>
      <c r="AME18" s="386"/>
      <c r="AMF18" s="386"/>
      <c r="AMG18" s="386"/>
      <c r="AMH18" s="386"/>
      <c r="AMI18" s="386"/>
      <c r="AMJ18" s="386"/>
      <c r="AMK18" s="386"/>
      <c r="AML18" s="386"/>
      <c r="AMM18" s="386"/>
      <c r="AMN18" s="386"/>
      <c r="AMO18" s="386"/>
      <c r="AMP18" s="386"/>
      <c r="AMQ18" s="386"/>
      <c r="AMR18" s="386"/>
      <c r="AMS18" s="386"/>
      <c r="AMT18" s="386"/>
      <c r="AMU18" s="386"/>
      <c r="AMV18" s="386"/>
      <c r="AMW18" s="386"/>
      <c r="AMX18" s="386"/>
      <c r="AMY18" s="386"/>
      <c r="AMZ18" s="386"/>
      <c r="ANA18" s="386"/>
      <c r="ANB18" s="386"/>
      <c r="ANC18" s="386"/>
      <c r="AND18" s="386"/>
      <c r="ANE18" s="386"/>
      <c r="ANF18" s="386"/>
      <c r="ANG18" s="386"/>
      <c r="ANH18" s="386"/>
      <c r="ANI18" s="386"/>
      <c r="ANJ18" s="386"/>
      <c r="ANK18" s="386"/>
      <c r="ANL18" s="386"/>
      <c r="ANM18" s="386"/>
      <c r="ANN18" s="386"/>
      <c r="ANO18" s="386"/>
      <c r="ANP18" s="386"/>
      <c r="ANQ18" s="386"/>
      <c r="ANR18" s="386"/>
      <c r="ANS18" s="386"/>
      <c r="ANT18" s="386"/>
      <c r="ANU18" s="386"/>
      <c r="ANV18" s="386"/>
      <c r="ANW18" s="386"/>
      <c r="ANX18" s="386"/>
      <c r="ANY18" s="386"/>
      <c r="ANZ18" s="386"/>
      <c r="AOA18" s="386"/>
      <c r="AOB18" s="386"/>
      <c r="AOC18" s="386"/>
      <c r="AOD18" s="386"/>
      <c r="AOE18" s="386"/>
      <c r="AOF18" s="386"/>
      <c r="AOG18" s="386"/>
      <c r="AOH18" s="386"/>
      <c r="AOI18" s="386"/>
      <c r="AOJ18" s="386"/>
      <c r="AOK18" s="386"/>
      <c r="AOL18" s="386"/>
      <c r="AOM18" s="386"/>
      <c r="AON18" s="386"/>
      <c r="AOO18" s="386"/>
      <c r="AOP18" s="386"/>
      <c r="AOQ18" s="386"/>
      <c r="AOR18" s="386"/>
      <c r="AOS18" s="386"/>
      <c r="AOT18" s="386"/>
      <c r="AOU18" s="386"/>
      <c r="AOV18" s="386"/>
      <c r="AOW18" s="386"/>
      <c r="AOX18" s="386"/>
      <c r="AOY18" s="386"/>
      <c r="AOZ18" s="386"/>
      <c r="APA18" s="386"/>
      <c r="APB18" s="386"/>
      <c r="APC18" s="386"/>
      <c r="APD18" s="386"/>
      <c r="APE18" s="386"/>
      <c r="APF18" s="386"/>
      <c r="APG18" s="386"/>
      <c r="APH18" s="386"/>
      <c r="API18" s="386"/>
      <c r="APJ18" s="386"/>
      <c r="APK18" s="386"/>
      <c r="APL18" s="386"/>
      <c r="APM18" s="386"/>
      <c r="APN18" s="386"/>
      <c r="APO18" s="386"/>
      <c r="APP18" s="386"/>
      <c r="APQ18" s="386"/>
      <c r="APR18" s="386"/>
      <c r="APS18" s="386"/>
      <c r="APT18" s="386"/>
      <c r="APU18" s="386"/>
      <c r="APV18" s="386"/>
      <c r="APW18" s="386"/>
      <c r="APX18" s="386"/>
      <c r="APY18" s="386"/>
      <c r="APZ18" s="386"/>
      <c r="AQA18" s="386"/>
      <c r="AQB18" s="386"/>
      <c r="AQC18" s="386"/>
      <c r="AQD18" s="386"/>
      <c r="AQE18" s="386"/>
      <c r="AQF18" s="386"/>
      <c r="AQG18" s="386"/>
      <c r="AQH18" s="386"/>
      <c r="AQI18" s="386"/>
      <c r="AQJ18" s="386"/>
      <c r="AQK18" s="386"/>
      <c r="AQL18" s="386"/>
      <c r="AQM18" s="386"/>
      <c r="AQN18" s="386"/>
      <c r="AQO18" s="386"/>
      <c r="AQP18" s="386"/>
      <c r="AQQ18" s="386"/>
      <c r="AQR18" s="386"/>
      <c r="AQS18" s="386"/>
      <c r="AQT18" s="386"/>
      <c r="AQU18" s="386"/>
      <c r="AQV18" s="386"/>
      <c r="AQW18" s="386"/>
      <c r="AQX18" s="386"/>
      <c r="AQY18" s="386"/>
      <c r="AQZ18" s="386"/>
      <c r="ARA18" s="386"/>
      <c r="ARB18" s="386"/>
      <c r="ARC18" s="386"/>
      <c r="ARD18" s="386"/>
      <c r="ARE18" s="386"/>
      <c r="ARF18" s="386"/>
      <c r="ARG18" s="386"/>
      <c r="ARH18" s="386"/>
      <c r="ARI18" s="386"/>
      <c r="ARJ18" s="386"/>
      <c r="ARK18" s="386"/>
      <c r="ARL18" s="386"/>
      <c r="ARM18" s="386"/>
      <c r="ARN18" s="386"/>
      <c r="ARO18" s="386"/>
      <c r="ARP18" s="386"/>
      <c r="ARQ18" s="386"/>
      <c r="ARR18" s="386"/>
      <c r="ARS18" s="386"/>
      <c r="ART18" s="386"/>
      <c r="ARU18" s="386"/>
      <c r="ARV18" s="386"/>
      <c r="ARW18" s="386"/>
      <c r="ARX18" s="386"/>
      <c r="ARY18" s="386"/>
      <c r="ARZ18" s="386"/>
      <c r="ASA18" s="386"/>
      <c r="ASB18" s="386"/>
      <c r="ASC18" s="386"/>
      <c r="ASD18" s="386"/>
      <c r="ASE18" s="386"/>
      <c r="ASF18" s="386"/>
      <c r="ASG18" s="386"/>
      <c r="ASH18" s="386"/>
      <c r="ASI18" s="386"/>
      <c r="ASJ18" s="386"/>
      <c r="ASK18" s="386"/>
      <c r="ASL18" s="386"/>
      <c r="ASM18" s="386"/>
      <c r="ASN18" s="386"/>
      <c r="ASO18" s="386"/>
      <c r="ASP18" s="386"/>
      <c r="ASQ18" s="386"/>
      <c r="ASR18" s="386"/>
      <c r="ASS18" s="386"/>
      <c r="AST18" s="386"/>
      <c r="ASU18" s="386"/>
      <c r="ASV18" s="386"/>
      <c r="ASW18" s="386"/>
      <c r="ASX18" s="386"/>
      <c r="ASY18" s="386"/>
      <c r="ASZ18" s="386"/>
      <c r="ATA18" s="386"/>
      <c r="ATB18" s="386"/>
      <c r="ATC18" s="386"/>
      <c r="ATD18" s="386"/>
      <c r="ATE18" s="386"/>
      <c r="ATF18" s="386"/>
      <c r="ATG18" s="386"/>
      <c r="ATH18" s="386"/>
      <c r="ATI18" s="386"/>
      <c r="ATJ18" s="386"/>
      <c r="ATK18" s="386"/>
      <c r="ATL18" s="386"/>
      <c r="ATM18" s="386"/>
      <c r="ATN18" s="386"/>
      <c r="ATO18" s="386"/>
      <c r="ATP18" s="386"/>
      <c r="ATQ18" s="386"/>
      <c r="ATR18" s="386"/>
      <c r="ATS18" s="386"/>
      <c r="ATT18" s="386"/>
      <c r="ATU18" s="386"/>
      <c r="ATV18" s="386"/>
      <c r="ATW18" s="386"/>
      <c r="ATX18" s="386"/>
      <c r="ATY18" s="386"/>
      <c r="ATZ18" s="386"/>
      <c r="AUA18" s="386"/>
      <c r="AUB18" s="386"/>
      <c r="AUC18" s="386"/>
      <c r="AUD18" s="386"/>
      <c r="AUE18" s="386"/>
      <c r="AUF18" s="386"/>
      <c r="AUG18" s="386"/>
      <c r="AUH18" s="386"/>
      <c r="AUI18" s="386"/>
      <c r="AUJ18" s="386"/>
      <c r="AUK18" s="386"/>
      <c r="AUL18" s="386"/>
      <c r="AUM18" s="386"/>
      <c r="AUN18" s="386"/>
      <c r="AUO18" s="386"/>
      <c r="AUP18" s="386"/>
      <c r="AUQ18" s="386"/>
      <c r="AUR18" s="386"/>
      <c r="AUS18" s="386"/>
      <c r="AUT18" s="386"/>
      <c r="AUU18" s="386"/>
      <c r="AUV18" s="386"/>
      <c r="AUW18" s="386"/>
      <c r="AUX18" s="386"/>
      <c r="AUY18" s="386"/>
      <c r="AUZ18" s="386"/>
      <c r="AVA18" s="386"/>
      <c r="AVB18" s="386"/>
      <c r="AVC18" s="386"/>
      <c r="AVD18" s="386"/>
      <c r="AVE18" s="386"/>
      <c r="AVF18" s="386"/>
      <c r="AVG18" s="386"/>
      <c r="AVH18" s="386"/>
      <c r="AVI18" s="386"/>
      <c r="AVJ18" s="386"/>
      <c r="AVK18" s="386"/>
      <c r="AVL18" s="386"/>
      <c r="AVM18" s="386"/>
      <c r="AVN18" s="386"/>
      <c r="AVO18" s="386"/>
      <c r="AVP18" s="386"/>
      <c r="AVQ18" s="386"/>
      <c r="AVR18" s="386"/>
      <c r="AVS18" s="386"/>
      <c r="AVT18" s="386"/>
      <c r="AVU18" s="386"/>
      <c r="AVV18" s="386"/>
      <c r="AVW18" s="386"/>
      <c r="AVX18" s="386"/>
      <c r="AVY18" s="386"/>
      <c r="AVZ18" s="386"/>
      <c r="AWA18" s="386"/>
      <c r="AWB18" s="386"/>
      <c r="AWC18" s="386"/>
      <c r="AWD18" s="386"/>
      <c r="AWE18" s="386"/>
      <c r="AWF18" s="386"/>
      <c r="AWG18" s="386"/>
      <c r="AWH18" s="386"/>
      <c r="AWI18" s="386"/>
      <c r="AWJ18" s="386"/>
      <c r="AWK18" s="386"/>
      <c r="AWL18" s="386"/>
      <c r="AWM18" s="386"/>
      <c r="AWN18" s="386"/>
      <c r="AWO18" s="386"/>
      <c r="AWP18" s="386"/>
      <c r="AWQ18" s="386"/>
      <c r="AWR18" s="386"/>
      <c r="AWS18" s="386"/>
      <c r="AWT18" s="386"/>
      <c r="AWU18" s="386"/>
      <c r="AWV18" s="386"/>
      <c r="AWW18" s="386"/>
      <c r="AWX18" s="386"/>
      <c r="AWY18" s="386"/>
      <c r="AWZ18" s="386"/>
      <c r="AXA18" s="386"/>
      <c r="AXB18" s="386"/>
      <c r="AXC18" s="386"/>
      <c r="AXD18" s="386"/>
      <c r="AXE18" s="386"/>
      <c r="AXF18" s="386"/>
      <c r="AXG18" s="386"/>
      <c r="AXH18" s="386"/>
      <c r="AXI18" s="386"/>
      <c r="AXJ18" s="386"/>
      <c r="AXK18" s="386"/>
      <c r="AXL18" s="386"/>
      <c r="AXM18" s="386"/>
      <c r="AXN18" s="386"/>
      <c r="AXO18" s="386"/>
      <c r="AXP18" s="386"/>
      <c r="AXQ18" s="386"/>
      <c r="AXR18" s="386"/>
      <c r="AXS18" s="386"/>
      <c r="AXT18" s="386"/>
      <c r="AXU18" s="386"/>
      <c r="AXV18" s="386"/>
      <c r="AXW18" s="386"/>
      <c r="AXX18" s="386"/>
      <c r="AXY18" s="386"/>
      <c r="AXZ18" s="386"/>
      <c r="AYA18" s="386"/>
      <c r="AYB18" s="386"/>
      <c r="AYC18" s="386"/>
      <c r="AYD18" s="386"/>
      <c r="AYE18" s="386"/>
      <c r="AYF18" s="386"/>
      <c r="AYG18" s="386"/>
      <c r="AYH18" s="386"/>
      <c r="AYI18" s="386"/>
      <c r="AYJ18" s="386"/>
      <c r="AYK18" s="386"/>
      <c r="AYL18" s="386"/>
      <c r="AYM18" s="386"/>
      <c r="AYN18" s="386"/>
      <c r="AYO18" s="386"/>
      <c r="AYP18" s="386"/>
      <c r="AYQ18" s="386"/>
      <c r="AYR18" s="386"/>
      <c r="AYS18" s="386"/>
      <c r="AYT18" s="386"/>
      <c r="AYU18" s="386"/>
      <c r="AYV18" s="386"/>
      <c r="AYW18" s="386"/>
      <c r="AYX18" s="386"/>
      <c r="AYY18" s="386"/>
      <c r="AYZ18" s="386"/>
      <c r="AZA18" s="386"/>
      <c r="AZB18" s="386"/>
      <c r="AZC18" s="386"/>
      <c r="AZD18" s="386"/>
      <c r="AZE18" s="386"/>
      <c r="AZF18" s="386"/>
      <c r="AZG18" s="386"/>
      <c r="AZH18" s="386"/>
      <c r="AZI18" s="386"/>
      <c r="AZJ18" s="386"/>
      <c r="AZK18" s="386"/>
      <c r="AZL18" s="386"/>
      <c r="AZM18" s="386"/>
      <c r="AZN18" s="386"/>
      <c r="AZO18" s="386"/>
      <c r="AZP18" s="386"/>
      <c r="AZQ18" s="386"/>
      <c r="AZR18" s="386"/>
      <c r="AZS18" s="386"/>
      <c r="AZT18" s="386"/>
      <c r="AZU18" s="386"/>
      <c r="AZV18" s="386"/>
      <c r="AZW18" s="386"/>
      <c r="AZX18" s="386"/>
      <c r="AZY18" s="386"/>
      <c r="AZZ18" s="386"/>
      <c r="BAA18" s="386"/>
      <c r="BAB18" s="386"/>
      <c r="BAC18" s="386"/>
      <c r="BAD18" s="386"/>
      <c r="BAE18" s="386"/>
      <c r="BAF18" s="386"/>
      <c r="BAG18" s="386"/>
      <c r="BAH18" s="386"/>
      <c r="BAI18" s="386"/>
      <c r="BAJ18" s="386"/>
      <c r="BAK18" s="386"/>
      <c r="BAL18" s="386"/>
      <c r="BAM18" s="386"/>
      <c r="BAN18" s="386"/>
      <c r="BAO18" s="386"/>
      <c r="BAP18" s="386"/>
      <c r="BAQ18" s="386"/>
      <c r="BAR18" s="386"/>
      <c r="BAS18" s="386"/>
      <c r="BAT18" s="386"/>
      <c r="BAU18" s="386"/>
      <c r="BAV18" s="386"/>
      <c r="BAW18" s="386"/>
      <c r="BAX18" s="386"/>
      <c r="BAY18" s="386"/>
      <c r="BAZ18" s="386"/>
      <c r="BBA18" s="386"/>
      <c r="BBB18" s="386"/>
      <c r="BBC18" s="386"/>
      <c r="BBD18" s="386"/>
      <c r="BBE18" s="386"/>
      <c r="BBF18" s="386"/>
      <c r="BBG18" s="386"/>
      <c r="BBH18" s="386"/>
      <c r="BBI18" s="386"/>
      <c r="BBJ18" s="386"/>
      <c r="BBK18" s="386"/>
      <c r="BBL18" s="386"/>
      <c r="BBM18" s="386"/>
      <c r="BBN18" s="386"/>
      <c r="BBO18" s="386"/>
      <c r="BBP18" s="386"/>
      <c r="BBQ18" s="386"/>
      <c r="BBR18" s="386"/>
      <c r="BBS18" s="386"/>
      <c r="BBT18" s="386"/>
      <c r="BBU18" s="386"/>
      <c r="BBV18" s="386"/>
      <c r="BBW18" s="386"/>
      <c r="BBX18" s="386"/>
      <c r="BBY18" s="386"/>
      <c r="BBZ18" s="386"/>
      <c r="BCA18" s="386"/>
      <c r="BCB18" s="386"/>
      <c r="BCC18" s="386"/>
      <c r="BCD18" s="386"/>
      <c r="BCE18" s="386"/>
      <c r="BCF18" s="386"/>
      <c r="BCG18" s="386"/>
      <c r="BCH18" s="386"/>
      <c r="BCI18" s="386"/>
      <c r="BCJ18" s="386"/>
      <c r="BCK18" s="386"/>
      <c r="BCL18" s="386"/>
      <c r="BCM18" s="386"/>
      <c r="BCN18" s="386"/>
      <c r="BCO18" s="386"/>
      <c r="BCP18" s="386"/>
      <c r="BCQ18" s="386"/>
      <c r="BCR18" s="386"/>
      <c r="BCS18" s="386"/>
      <c r="BCT18" s="386"/>
      <c r="BCU18" s="386"/>
      <c r="BCV18" s="386"/>
      <c r="BCW18" s="386"/>
      <c r="BCX18" s="386"/>
      <c r="BCY18" s="386"/>
      <c r="BCZ18" s="386"/>
      <c r="BDA18" s="386"/>
      <c r="BDB18" s="386"/>
      <c r="BDC18" s="386"/>
      <c r="BDD18" s="386"/>
      <c r="BDE18" s="386"/>
      <c r="BDF18" s="386"/>
      <c r="BDG18" s="386"/>
      <c r="BDH18" s="386"/>
      <c r="BDI18" s="386"/>
      <c r="BDJ18" s="386"/>
      <c r="BDK18" s="386"/>
      <c r="BDL18" s="386"/>
      <c r="BDM18" s="386"/>
      <c r="BDN18" s="386"/>
      <c r="BDO18" s="386"/>
      <c r="BDP18" s="386"/>
      <c r="BDQ18" s="386"/>
      <c r="BDR18" s="386"/>
      <c r="BDS18" s="386"/>
      <c r="BDT18" s="386"/>
      <c r="BDU18" s="386"/>
      <c r="BDV18" s="386"/>
      <c r="BDW18" s="386"/>
      <c r="BDX18" s="386"/>
      <c r="BDY18" s="386"/>
      <c r="BDZ18" s="386"/>
      <c r="BEA18" s="386"/>
      <c r="BEB18" s="386"/>
      <c r="BEC18" s="386"/>
      <c r="BED18" s="386"/>
      <c r="BEE18" s="386"/>
      <c r="BEF18" s="386"/>
      <c r="BEG18" s="386"/>
      <c r="BEH18" s="386"/>
      <c r="BEI18" s="386"/>
      <c r="BEJ18" s="386"/>
      <c r="BEK18" s="386"/>
      <c r="BEL18" s="386"/>
      <c r="BEM18" s="386"/>
      <c r="BEN18" s="386"/>
      <c r="BEO18" s="386"/>
      <c r="BEP18" s="386"/>
      <c r="BEQ18" s="386"/>
      <c r="BER18" s="386"/>
      <c r="BES18" s="386"/>
      <c r="BET18" s="386"/>
      <c r="BEU18" s="386"/>
      <c r="BEV18" s="386"/>
      <c r="BEW18" s="386"/>
      <c r="BEX18" s="386"/>
      <c r="BEY18" s="386"/>
      <c r="BEZ18" s="386"/>
      <c r="BFA18" s="386"/>
      <c r="BFB18" s="386"/>
      <c r="BFC18" s="386"/>
      <c r="BFD18" s="386"/>
      <c r="BFE18" s="386"/>
      <c r="BFF18" s="386"/>
      <c r="BFG18" s="386"/>
      <c r="BFH18" s="386"/>
      <c r="BFI18" s="386"/>
      <c r="BFJ18" s="386"/>
      <c r="BFK18" s="386"/>
      <c r="BFL18" s="386"/>
      <c r="BFM18" s="386"/>
      <c r="BFN18" s="386"/>
      <c r="BFO18" s="386"/>
      <c r="BFP18" s="386"/>
      <c r="BFQ18" s="386"/>
      <c r="BFR18" s="386"/>
      <c r="BFS18" s="386"/>
      <c r="BFT18" s="386"/>
      <c r="BFU18" s="386"/>
      <c r="BFV18" s="386"/>
      <c r="BFW18" s="386"/>
      <c r="BFX18" s="386"/>
      <c r="BFY18" s="386"/>
      <c r="BFZ18" s="386"/>
      <c r="BGA18" s="386"/>
      <c r="BGB18" s="386"/>
      <c r="BGC18" s="386"/>
      <c r="BGD18" s="386"/>
      <c r="BGE18" s="386"/>
      <c r="BGF18" s="386"/>
      <c r="BGG18" s="386"/>
      <c r="BGH18" s="386"/>
      <c r="BGI18" s="386"/>
      <c r="BGJ18" s="386"/>
      <c r="BGK18" s="386"/>
      <c r="BGL18" s="386"/>
      <c r="BGM18" s="386"/>
      <c r="BGN18" s="386"/>
      <c r="BGO18" s="386"/>
      <c r="BGP18" s="386"/>
      <c r="BGQ18" s="386"/>
      <c r="BGR18" s="386"/>
      <c r="BGS18" s="386"/>
      <c r="BGT18" s="386"/>
      <c r="BGU18" s="386"/>
      <c r="BGV18" s="386"/>
      <c r="BGW18" s="386"/>
      <c r="BGX18" s="386"/>
      <c r="BGY18" s="386"/>
      <c r="BGZ18" s="386"/>
      <c r="BHA18" s="386"/>
      <c r="BHB18" s="386"/>
      <c r="BHC18" s="386"/>
      <c r="BHD18" s="386"/>
      <c r="BHE18" s="386"/>
      <c r="BHF18" s="386"/>
      <c r="BHG18" s="386"/>
      <c r="BHH18" s="386"/>
      <c r="BHI18" s="386"/>
      <c r="BHJ18" s="386"/>
      <c r="BHK18" s="386"/>
      <c r="BHL18" s="386"/>
      <c r="BHM18" s="386"/>
      <c r="BHN18" s="386"/>
      <c r="BHO18" s="386"/>
      <c r="BHP18" s="386"/>
      <c r="BHQ18" s="386"/>
      <c r="BHR18" s="386"/>
      <c r="BHS18" s="386"/>
      <c r="BHT18" s="386"/>
      <c r="BHU18" s="386"/>
      <c r="BHV18" s="386"/>
      <c r="BHW18" s="386"/>
      <c r="BHX18" s="386"/>
      <c r="BHY18" s="386"/>
      <c r="BHZ18" s="386"/>
      <c r="BIA18" s="386"/>
      <c r="BIB18" s="386"/>
      <c r="BIC18" s="386"/>
      <c r="BID18" s="386"/>
      <c r="BIE18" s="386"/>
      <c r="BIF18" s="386"/>
      <c r="BIG18" s="386"/>
      <c r="BIH18" s="386"/>
      <c r="BII18" s="386"/>
      <c r="BIJ18" s="386"/>
      <c r="BIK18" s="386"/>
      <c r="BIL18" s="386"/>
      <c r="BIM18" s="386"/>
      <c r="BIN18" s="386"/>
      <c r="BIO18" s="386"/>
      <c r="BIP18" s="386"/>
      <c r="BIQ18" s="386"/>
      <c r="BIR18" s="386"/>
      <c r="BIS18" s="386"/>
      <c r="BIT18" s="386"/>
      <c r="BIU18" s="386"/>
      <c r="BIV18" s="386"/>
      <c r="BIW18" s="386"/>
      <c r="BIX18" s="386"/>
      <c r="BIY18" s="386"/>
      <c r="BIZ18" s="386"/>
      <c r="BJA18" s="386"/>
      <c r="BJB18" s="386"/>
      <c r="BJC18" s="386"/>
      <c r="BJD18" s="386"/>
      <c r="BJE18" s="386"/>
      <c r="BJF18" s="386"/>
      <c r="BJG18" s="386"/>
      <c r="BJH18" s="386"/>
      <c r="BJI18" s="386"/>
      <c r="BJJ18" s="386"/>
      <c r="BJK18" s="386"/>
      <c r="BJL18" s="386"/>
      <c r="BJM18" s="386"/>
      <c r="BJN18" s="386"/>
      <c r="BJO18" s="386"/>
      <c r="BJP18" s="386"/>
      <c r="BJQ18" s="386"/>
      <c r="BJR18" s="386"/>
      <c r="BJS18" s="386"/>
      <c r="BJT18" s="386"/>
      <c r="BJU18" s="386"/>
      <c r="BJV18" s="386"/>
      <c r="BJW18" s="386"/>
      <c r="BJX18" s="386"/>
      <c r="BJY18" s="386"/>
      <c r="BJZ18" s="386"/>
      <c r="BKA18" s="386"/>
      <c r="BKB18" s="386"/>
      <c r="BKC18" s="386"/>
      <c r="BKD18" s="386"/>
      <c r="BKE18" s="386"/>
      <c r="BKF18" s="386"/>
      <c r="BKG18" s="386"/>
      <c r="BKH18" s="386"/>
      <c r="BKI18" s="386"/>
      <c r="BKJ18" s="386"/>
      <c r="BKK18" s="386"/>
      <c r="BKL18" s="386"/>
      <c r="BKM18" s="386"/>
      <c r="BKN18" s="386"/>
      <c r="BKO18" s="386"/>
      <c r="BKP18" s="386"/>
      <c r="BKQ18" s="386"/>
      <c r="BKR18" s="386"/>
      <c r="BKS18" s="386"/>
      <c r="BKT18" s="386"/>
      <c r="BKU18" s="386"/>
      <c r="BKV18" s="386"/>
      <c r="BKW18" s="386"/>
      <c r="BKX18" s="386"/>
      <c r="BKY18" s="386"/>
      <c r="BKZ18" s="386"/>
      <c r="BLA18" s="386"/>
      <c r="BLB18" s="386"/>
      <c r="BLC18" s="386"/>
      <c r="BLD18" s="386"/>
      <c r="BLE18" s="386"/>
      <c r="BLF18" s="386"/>
      <c r="BLG18" s="386"/>
      <c r="BLH18" s="386"/>
      <c r="BLI18" s="386"/>
      <c r="BLJ18" s="386"/>
      <c r="BLK18" s="386"/>
      <c r="BLL18" s="386"/>
      <c r="BLM18" s="386"/>
      <c r="BLN18" s="386"/>
      <c r="BLO18" s="386"/>
      <c r="BLP18" s="386"/>
      <c r="BLQ18" s="386"/>
      <c r="BLR18" s="386"/>
      <c r="BLS18" s="386"/>
      <c r="BLT18" s="386"/>
      <c r="BLU18" s="386"/>
      <c r="BLV18" s="386"/>
      <c r="BLW18" s="386"/>
      <c r="BLX18" s="386"/>
      <c r="BLY18" s="386"/>
      <c r="BLZ18" s="386"/>
      <c r="BMA18" s="386"/>
      <c r="BMB18" s="386"/>
      <c r="BMC18" s="386"/>
      <c r="BMD18" s="386"/>
      <c r="BME18" s="386"/>
      <c r="BMF18" s="386"/>
      <c r="BMG18" s="386"/>
      <c r="BMH18" s="386"/>
      <c r="BMI18" s="386"/>
      <c r="BMJ18" s="386"/>
      <c r="BMK18" s="386"/>
      <c r="BML18" s="386"/>
      <c r="BMM18" s="386"/>
      <c r="BMN18" s="386"/>
      <c r="BMO18" s="386"/>
      <c r="BMP18" s="386"/>
      <c r="BMQ18" s="386"/>
      <c r="BMR18" s="386"/>
      <c r="BMS18" s="386"/>
      <c r="BMT18" s="386"/>
      <c r="BMU18" s="386"/>
      <c r="BMV18" s="386"/>
      <c r="BMW18" s="386"/>
      <c r="BMX18" s="386"/>
      <c r="BMY18" s="386"/>
      <c r="BMZ18" s="386"/>
      <c r="BNA18" s="386"/>
      <c r="BNB18" s="386"/>
      <c r="BNC18" s="386"/>
      <c r="BND18" s="386"/>
      <c r="BNE18" s="386"/>
      <c r="BNF18" s="386"/>
      <c r="BNG18" s="386"/>
      <c r="BNH18" s="386"/>
      <c r="BNI18" s="386"/>
      <c r="BNJ18" s="386"/>
      <c r="BNK18" s="386"/>
      <c r="BNL18" s="386"/>
      <c r="BNM18" s="386"/>
      <c r="BNN18" s="386"/>
      <c r="BNO18" s="386"/>
      <c r="BNP18" s="386"/>
      <c r="BNQ18" s="386"/>
      <c r="BNR18" s="386"/>
      <c r="BNS18" s="386"/>
      <c r="BNT18" s="386"/>
      <c r="BNU18" s="386"/>
      <c r="BNV18" s="386"/>
      <c r="BNW18" s="386"/>
      <c r="BNX18" s="386"/>
      <c r="BNY18" s="386"/>
      <c r="BNZ18" s="386"/>
      <c r="BOA18" s="386"/>
      <c r="BOB18" s="386"/>
      <c r="BOC18" s="386"/>
      <c r="BOD18" s="386"/>
      <c r="BOE18" s="386"/>
      <c r="BOF18" s="386"/>
      <c r="BOG18" s="386"/>
      <c r="BOH18" s="386"/>
      <c r="BOI18" s="386"/>
      <c r="BOJ18" s="386"/>
      <c r="BOK18" s="386"/>
      <c r="BOL18" s="386"/>
      <c r="BOM18" s="386"/>
      <c r="BON18" s="386"/>
      <c r="BOO18" s="386"/>
      <c r="BOP18" s="386"/>
      <c r="BOQ18" s="386"/>
      <c r="BOR18" s="386"/>
      <c r="BOS18" s="386"/>
      <c r="BOT18" s="386"/>
      <c r="BOU18" s="386"/>
      <c r="BOV18" s="386"/>
      <c r="BOW18" s="386"/>
      <c r="BOX18" s="386"/>
      <c r="BOY18" s="386"/>
      <c r="BOZ18" s="386"/>
      <c r="BPA18" s="386"/>
      <c r="BPB18" s="386"/>
      <c r="BPC18" s="386"/>
      <c r="BPD18" s="386"/>
      <c r="BPE18" s="386"/>
      <c r="BPF18" s="386"/>
      <c r="BPG18" s="386"/>
      <c r="BPH18" s="386"/>
      <c r="BPI18" s="386"/>
      <c r="BPJ18" s="386"/>
      <c r="BPK18" s="386"/>
      <c r="BPL18" s="386"/>
      <c r="BPM18" s="386"/>
      <c r="BPN18" s="386"/>
      <c r="BPO18" s="386"/>
      <c r="BPP18" s="386"/>
      <c r="BPQ18" s="386"/>
      <c r="BPR18" s="386"/>
      <c r="BPS18" s="386"/>
      <c r="BPT18" s="386"/>
      <c r="BPU18" s="386"/>
      <c r="BPV18" s="386"/>
      <c r="BPW18" s="386"/>
      <c r="BPX18" s="386"/>
      <c r="BPY18" s="386"/>
      <c r="BPZ18" s="386"/>
      <c r="BQA18" s="386"/>
      <c r="BQB18" s="386"/>
      <c r="BQC18" s="386"/>
      <c r="BQD18" s="386"/>
      <c r="BQE18" s="386"/>
      <c r="BQF18" s="386"/>
      <c r="BQG18" s="386"/>
      <c r="BQH18" s="386"/>
      <c r="BQI18" s="386"/>
      <c r="BQJ18" s="386"/>
      <c r="BQK18" s="386"/>
      <c r="BQL18" s="386"/>
      <c r="BQM18" s="386"/>
      <c r="BQN18" s="386"/>
      <c r="BQO18" s="386"/>
      <c r="BQP18" s="386"/>
      <c r="BQQ18" s="386"/>
      <c r="BQR18" s="386"/>
      <c r="BQS18" s="386"/>
      <c r="BQT18" s="386"/>
      <c r="BQU18" s="386"/>
      <c r="BQV18" s="386"/>
      <c r="BQW18" s="386"/>
      <c r="BQX18" s="386"/>
      <c r="BQY18" s="386"/>
      <c r="BQZ18" s="386"/>
      <c r="BRA18" s="386"/>
      <c r="BRB18" s="386"/>
      <c r="BRC18" s="386"/>
      <c r="BRD18" s="386"/>
      <c r="BRE18" s="386"/>
      <c r="BRF18" s="386"/>
      <c r="BRG18" s="386"/>
      <c r="BRH18" s="386"/>
      <c r="BRI18" s="386"/>
      <c r="BRJ18" s="386"/>
      <c r="BRK18" s="386"/>
      <c r="BRL18" s="386"/>
      <c r="BRM18" s="386"/>
      <c r="BRN18" s="386"/>
      <c r="BRO18" s="386"/>
      <c r="BRP18" s="386"/>
      <c r="BRQ18" s="386"/>
      <c r="BRR18" s="386"/>
      <c r="BRS18" s="386"/>
      <c r="BRT18" s="386"/>
      <c r="BRU18" s="386"/>
      <c r="BRV18" s="386"/>
      <c r="BRW18" s="386"/>
      <c r="BRX18" s="386"/>
      <c r="BRY18" s="386"/>
      <c r="BRZ18" s="386"/>
      <c r="BSA18" s="386"/>
      <c r="BSB18" s="386"/>
      <c r="BSC18" s="386"/>
      <c r="BSD18" s="386"/>
      <c r="BSE18" s="386"/>
      <c r="BSF18" s="386"/>
      <c r="BSG18" s="386"/>
      <c r="BSH18" s="386"/>
      <c r="BSI18" s="386"/>
      <c r="BSJ18" s="386"/>
      <c r="BSK18" s="386"/>
      <c r="BSL18" s="386"/>
      <c r="BSM18" s="386"/>
      <c r="BSN18" s="386"/>
      <c r="BSO18" s="386"/>
      <c r="BSP18" s="386"/>
      <c r="BSQ18" s="386"/>
      <c r="BSR18" s="386"/>
      <c r="BSS18" s="386"/>
      <c r="BST18" s="386"/>
      <c r="BSU18" s="386"/>
      <c r="BSV18" s="386"/>
      <c r="BSW18" s="386"/>
      <c r="BSX18" s="386"/>
      <c r="BSY18" s="386"/>
      <c r="BSZ18" s="386"/>
      <c r="BTA18" s="386"/>
      <c r="BTB18" s="386"/>
      <c r="BTC18" s="386"/>
      <c r="BTD18" s="386"/>
      <c r="BTE18" s="386"/>
      <c r="BTF18" s="386"/>
      <c r="BTG18" s="386"/>
      <c r="BTH18" s="386"/>
      <c r="BTI18" s="386"/>
      <c r="BTJ18" s="386"/>
      <c r="BTK18" s="386"/>
      <c r="BTL18" s="386"/>
      <c r="BTM18" s="386"/>
      <c r="BTN18" s="386"/>
      <c r="BTO18" s="386"/>
      <c r="BTP18" s="386"/>
      <c r="BTQ18" s="386"/>
      <c r="BTR18" s="386"/>
      <c r="BTS18" s="386"/>
      <c r="BTT18" s="386"/>
      <c r="BTU18" s="386"/>
      <c r="BTV18" s="386"/>
      <c r="BTW18" s="386"/>
      <c r="BTX18" s="386"/>
      <c r="BTY18" s="386"/>
      <c r="BTZ18" s="386"/>
      <c r="BUA18" s="386"/>
      <c r="BUB18" s="386"/>
      <c r="BUC18" s="386"/>
      <c r="BUD18" s="386"/>
      <c r="BUE18" s="386"/>
      <c r="BUF18" s="386"/>
      <c r="BUG18" s="386"/>
      <c r="BUH18" s="386"/>
      <c r="BUI18" s="386"/>
      <c r="BUJ18" s="386"/>
      <c r="BUK18" s="386"/>
      <c r="BUL18" s="386"/>
      <c r="BUM18" s="386"/>
      <c r="BUN18" s="386"/>
      <c r="BUO18" s="386"/>
      <c r="BUP18" s="386"/>
      <c r="BUQ18" s="386"/>
      <c r="BUR18" s="386"/>
      <c r="BUS18" s="386"/>
      <c r="BUT18" s="386"/>
      <c r="BUU18" s="386"/>
      <c r="BUV18" s="386"/>
      <c r="BUW18" s="386"/>
      <c r="BUX18" s="386"/>
      <c r="BUY18" s="386"/>
      <c r="BUZ18" s="386"/>
      <c r="BVA18" s="386"/>
      <c r="BVB18" s="386"/>
      <c r="BVC18" s="386"/>
      <c r="BVD18" s="386"/>
      <c r="BVE18" s="386"/>
      <c r="BVF18" s="386"/>
      <c r="BVG18" s="386"/>
      <c r="BVH18" s="386"/>
      <c r="BVI18" s="386"/>
      <c r="BVJ18" s="386"/>
      <c r="BVK18" s="386"/>
      <c r="BVL18" s="386"/>
      <c r="BVM18" s="386"/>
      <c r="BVN18" s="386"/>
      <c r="BVO18" s="386"/>
      <c r="BVP18" s="386"/>
      <c r="BVQ18" s="386"/>
      <c r="BVR18" s="386"/>
      <c r="BVS18" s="386"/>
      <c r="BVT18" s="386"/>
      <c r="BVU18" s="386"/>
      <c r="BVV18" s="386"/>
      <c r="BVW18" s="386"/>
      <c r="BVX18" s="386"/>
      <c r="BVY18" s="386"/>
      <c r="BVZ18" s="386"/>
      <c r="BWA18" s="386"/>
      <c r="BWB18" s="386"/>
      <c r="BWC18" s="386"/>
      <c r="BWD18" s="386"/>
      <c r="BWE18" s="386"/>
      <c r="BWF18" s="386"/>
      <c r="BWG18" s="386"/>
      <c r="BWH18" s="386"/>
      <c r="BWI18" s="386"/>
      <c r="BWJ18" s="386"/>
      <c r="BWK18" s="386"/>
      <c r="BWL18" s="386"/>
      <c r="BWM18" s="386"/>
      <c r="BWN18" s="386"/>
      <c r="BWO18" s="386"/>
      <c r="BWP18" s="386"/>
      <c r="BWQ18" s="386"/>
    </row>
    <row r="19" spans="1:1967">
      <c r="A19" s="231">
        <v>1</v>
      </c>
      <c r="B19" s="232">
        <v>2</v>
      </c>
      <c r="C19" s="232">
        <v>3</v>
      </c>
      <c r="D19" s="232">
        <v>4</v>
      </c>
      <c r="E19" s="232">
        <v>5</v>
      </c>
      <c r="F19" s="232">
        <v>6</v>
      </c>
      <c r="G19" s="232">
        <v>7</v>
      </c>
      <c r="H19" s="232">
        <v>8</v>
      </c>
      <c r="I19" s="233" t="s">
        <v>386</v>
      </c>
      <c r="J19" s="232">
        <v>10</v>
      </c>
      <c r="K19" s="232">
        <v>11</v>
      </c>
      <c r="L19" s="232">
        <v>12</v>
      </c>
      <c r="M19" s="232">
        <v>13</v>
      </c>
      <c r="N19" s="232">
        <v>14</v>
      </c>
      <c r="O19" s="232">
        <v>15</v>
      </c>
      <c r="P19" s="232">
        <v>16</v>
      </c>
      <c r="Q19" s="232">
        <v>17</v>
      </c>
      <c r="R19" s="232">
        <v>18</v>
      </c>
      <c r="S19" s="232">
        <v>19</v>
      </c>
      <c r="T19" s="232">
        <v>20</v>
      </c>
      <c r="U19" s="232">
        <v>21</v>
      </c>
      <c r="V19" s="232">
        <v>22</v>
      </c>
      <c r="W19" s="232">
        <v>23</v>
      </c>
      <c r="X19" s="232">
        <v>24</v>
      </c>
      <c r="AP19" s="386"/>
      <c r="AQ19" s="386"/>
      <c r="AR19" s="386"/>
      <c r="AS19" s="386"/>
      <c r="AT19" s="386"/>
      <c r="AU19" s="386"/>
      <c r="AV19" s="386"/>
      <c r="AW19" s="386"/>
      <c r="AX19" s="386"/>
      <c r="AY19" s="386"/>
      <c r="AZ19" s="386"/>
      <c r="BA19" s="386"/>
      <c r="BB19" s="386"/>
      <c r="BC19" s="386"/>
      <c r="BD19" s="386"/>
      <c r="BE19" s="386"/>
      <c r="BF19" s="386"/>
      <c r="BG19" s="386"/>
      <c r="BH19" s="386"/>
      <c r="BI19" s="386"/>
      <c r="BJ19" s="386"/>
      <c r="BK19" s="386"/>
      <c r="BL19" s="386"/>
      <c r="BM19" s="386"/>
      <c r="BN19" s="386"/>
      <c r="BO19" s="386"/>
      <c r="BP19" s="386"/>
      <c r="BQ19" s="386"/>
      <c r="BR19" s="386"/>
      <c r="BS19" s="386"/>
      <c r="BT19" s="386"/>
      <c r="BU19" s="386"/>
      <c r="BV19" s="386"/>
      <c r="BW19" s="386"/>
      <c r="BX19" s="386"/>
      <c r="BY19" s="386"/>
      <c r="BZ19" s="386"/>
      <c r="CA19" s="386"/>
      <c r="CB19" s="386"/>
      <c r="CC19" s="386"/>
      <c r="CD19" s="386"/>
      <c r="CE19" s="386"/>
      <c r="CF19" s="386"/>
      <c r="CG19" s="386"/>
      <c r="CH19" s="386"/>
      <c r="CI19" s="386"/>
      <c r="CJ19" s="386"/>
      <c r="CK19" s="386"/>
      <c r="CL19" s="386"/>
      <c r="CM19" s="386"/>
      <c r="CN19" s="386"/>
      <c r="CO19" s="386"/>
      <c r="CP19" s="386"/>
      <c r="CQ19" s="386"/>
      <c r="CR19" s="386"/>
      <c r="CS19" s="386"/>
      <c r="CT19" s="386"/>
      <c r="CU19" s="386"/>
      <c r="CV19" s="386"/>
      <c r="CW19" s="386"/>
      <c r="CX19" s="386"/>
      <c r="CY19" s="386"/>
      <c r="CZ19" s="386"/>
      <c r="DA19" s="386"/>
      <c r="DB19" s="386"/>
      <c r="DC19" s="386"/>
      <c r="DD19" s="386"/>
      <c r="DE19" s="386"/>
      <c r="DF19" s="386"/>
      <c r="DG19" s="386"/>
      <c r="DH19" s="386"/>
      <c r="DI19" s="386"/>
      <c r="DJ19" s="386"/>
      <c r="DK19" s="386"/>
      <c r="DL19" s="386"/>
      <c r="DM19" s="386"/>
      <c r="DN19" s="386"/>
      <c r="DO19" s="386"/>
      <c r="DP19" s="386"/>
      <c r="DQ19" s="386"/>
      <c r="DR19" s="386"/>
      <c r="DS19" s="386"/>
      <c r="DT19" s="386"/>
      <c r="DU19" s="386"/>
      <c r="DV19" s="386"/>
      <c r="DW19" s="386"/>
      <c r="DX19" s="386"/>
      <c r="DY19" s="386"/>
      <c r="DZ19" s="386"/>
      <c r="EA19" s="386"/>
      <c r="EB19" s="386"/>
      <c r="EC19" s="386"/>
      <c r="ED19" s="386"/>
      <c r="EE19" s="386"/>
      <c r="EF19" s="386"/>
      <c r="EG19" s="386"/>
      <c r="EH19" s="386"/>
      <c r="EI19" s="386"/>
      <c r="EJ19" s="386"/>
      <c r="EK19" s="386"/>
      <c r="EL19" s="386"/>
      <c r="EM19" s="386"/>
      <c r="EN19" s="386"/>
      <c r="EO19" s="386"/>
      <c r="EP19" s="386"/>
      <c r="EQ19" s="386"/>
      <c r="ER19" s="386"/>
      <c r="ES19" s="386"/>
      <c r="ET19" s="386"/>
      <c r="EU19" s="386"/>
      <c r="EV19" s="386"/>
      <c r="EW19" s="386"/>
      <c r="EX19" s="386"/>
      <c r="EY19" s="386"/>
      <c r="EZ19" s="386"/>
      <c r="FA19" s="386"/>
      <c r="FB19" s="386"/>
      <c r="FC19" s="386"/>
      <c r="FD19" s="386"/>
      <c r="FE19" s="386"/>
      <c r="FF19" s="386"/>
      <c r="FG19" s="386"/>
      <c r="FH19" s="386"/>
      <c r="FI19" s="386"/>
      <c r="FJ19" s="386"/>
      <c r="FK19" s="386"/>
      <c r="FL19" s="386"/>
      <c r="FM19" s="386"/>
      <c r="FN19" s="386"/>
      <c r="FO19" s="386"/>
      <c r="FP19" s="386"/>
      <c r="FQ19" s="386"/>
      <c r="FR19" s="386"/>
      <c r="FS19" s="386"/>
      <c r="FT19" s="386"/>
      <c r="FU19" s="386"/>
      <c r="FV19" s="386"/>
      <c r="FW19" s="386"/>
      <c r="FX19" s="386"/>
      <c r="FY19" s="386"/>
      <c r="FZ19" s="386"/>
      <c r="GA19" s="386"/>
      <c r="GB19" s="386"/>
      <c r="GC19" s="386"/>
      <c r="GD19" s="386"/>
      <c r="GE19" s="386"/>
      <c r="GF19" s="386"/>
      <c r="GG19" s="386"/>
      <c r="GH19" s="386"/>
      <c r="GI19" s="386"/>
      <c r="GJ19" s="386"/>
      <c r="GK19" s="386"/>
      <c r="GL19" s="386"/>
      <c r="GM19" s="386"/>
      <c r="GN19" s="386"/>
      <c r="GO19" s="386"/>
      <c r="GP19" s="386"/>
      <c r="GQ19" s="386"/>
      <c r="GR19" s="386"/>
      <c r="GS19" s="386"/>
      <c r="GT19" s="386"/>
      <c r="GU19" s="386"/>
      <c r="GV19" s="386"/>
      <c r="GW19" s="386"/>
      <c r="GX19" s="386"/>
      <c r="GY19" s="386"/>
      <c r="GZ19" s="386"/>
      <c r="HA19" s="386"/>
      <c r="HB19" s="386"/>
      <c r="HC19" s="386"/>
      <c r="HD19" s="386"/>
      <c r="HE19" s="386"/>
      <c r="HF19" s="386"/>
      <c r="HG19" s="386"/>
      <c r="HH19" s="386"/>
      <c r="HI19" s="386"/>
      <c r="HJ19" s="386"/>
      <c r="HK19" s="386"/>
      <c r="HL19" s="386"/>
      <c r="HM19" s="386"/>
      <c r="HN19" s="386"/>
      <c r="HO19" s="386"/>
      <c r="HP19" s="386"/>
      <c r="HQ19" s="386"/>
      <c r="HR19" s="386"/>
      <c r="HS19" s="386"/>
      <c r="HT19" s="386"/>
      <c r="HU19" s="386"/>
      <c r="HV19" s="386"/>
      <c r="HW19" s="386"/>
      <c r="HX19" s="386"/>
      <c r="HY19" s="386"/>
      <c r="HZ19" s="386"/>
      <c r="IA19" s="386"/>
      <c r="IB19" s="386"/>
      <c r="IC19" s="386"/>
      <c r="ID19" s="386"/>
      <c r="IE19" s="386"/>
      <c r="IF19" s="386"/>
      <c r="IG19" s="386"/>
      <c r="IH19" s="386"/>
      <c r="II19" s="386"/>
      <c r="IJ19" s="386"/>
      <c r="IK19" s="386"/>
      <c r="IL19" s="386"/>
      <c r="IM19" s="386"/>
      <c r="IN19" s="386"/>
      <c r="IO19" s="386"/>
      <c r="IP19" s="386"/>
      <c r="IQ19" s="386"/>
      <c r="IR19" s="386"/>
      <c r="IS19" s="386"/>
      <c r="IT19" s="386"/>
      <c r="IU19" s="386"/>
      <c r="IV19" s="386"/>
      <c r="IW19" s="386"/>
      <c r="IX19" s="386"/>
      <c r="IY19" s="386"/>
      <c r="IZ19" s="386"/>
      <c r="JA19" s="386"/>
      <c r="JB19" s="386"/>
      <c r="JC19" s="386"/>
      <c r="JD19" s="386"/>
      <c r="JE19" s="386"/>
      <c r="JF19" s="386"/>
      <c r="JG19" s="386"/>
      <c r="JH19" s="386"/>
      <c r="JI19" s="386"/>
      <c r="JJ19" s="386"/>
      <c r="JK19" s="386"/>
      <c r="JL19" s="386"/>
      <c r="JM19" s="386"/>
      <c r="JN19" s="386"/>
      <c r="JO19" s="386"/>
      <c r="JP19" s="386"/>
      <c r="JQ19" s="386"/>
      <c r="JR19" s="386"/>
      <c r="JS19" s="386"/>
      <c r="JT19" s="386"/>
      <c r="JU19" s="386"/>
      <c r="JV19" s="386"/>
      <c r="JW19" s="386"/>
      <c r="JX19" s="386"/>
      <c r="JY19" s="386"/>
      <c r="JZ19" s="386"/>
      <c r="KA19" s="386"/>
      <c r="KB19" s="386"/>
      <c r="KC19" s="386"/>
      <c r="KD19" s="386"/>
      <c r="KE19" s="386"/>
      <c r="KF19" s="386"/>
      <c r="KG19" s="386"/>
      <c r="KH19" s="386"/>
      <c r="KI19" s="386"/>
      <c r="KJ19" s="386"/>
      <c r="KK19" s="386"/>
      <c r="KL19" s="386"/>
      <c r="KM19" s="386"/>
      <c r="KN19" s="386"/>
      <c r="KO19" s="386"/>
      <c r="KP19" s="386"/>
      <c r="KQ19" s="386"/>
      <c r="KR19" s="386"/>
      <c r="KS19" s="386"/>
      <c r="KT19" s="386"/>
      <c r="KU19" s="386"/>
      <c r="KV19" s="386"/>
      <c r="KW19" s="386"/>
      <c r="KX19" s="386"/>
      <c r="KY19" s="386"/>
      <c r="KZ19" s="386"/>
      <c r="LA19" s="386"/>
      <c r="LB19" s="386"/>
      <c r="LC19" s="386"/>
      <c r="LD19" s="386"/>
      <c r="LE19" s="386"/>
      <c r="LF19" s="386"/>
      <c r="LG19" s="386"/>
      <c r="LH19" s="386"/>
      <c r="LI19" s="386"/>
      <c r="LJ19" s="386"/>
      <c r="LK19" s="386"/>
      <c r="LL19" s="386"/>
      <c r="LM19" s="386"/>
      <c r="LN19" s="386"/>
      <c r="LO19" s="386"/>
      <c r="LP19" s="386"/>
      <c r="LQ19" s="386"/>
      <c r="LR19" s="386"/>
      <c r="LS19" s="386"/>
      <c r="LT19" s="386"/>
      <c r="LU19" s="386"/>
      <c r="LV19" s="386"/>
      <c r="LW19" s="386"/>
      <c r="LX19" s="386"/>
      <c r="LY19" s="386"/>
      <c r="LZ19" s="386"/>
      <c r="MA19" s="386"/>
      <c r="MB19" s="386"/>
      <c r="MC19" s="386"/>
      <c r="MD19" s="386"/>
      <c r="ME19" s="386"/>
      <c r="MF19" s="386"/>
      <c r="MG19" s="386"/>
      <c r="MH19" s="386"/>
      <c r="MI19" s="386"/>
      <c r="MJ19" s="386"/>
      <c r="MK19" s="386"/>
      <c r="ML19" s="386"/>
      <c r="MM19" s="386"/>
      <c r="MN19" s="386"/>
      <c r="MO19" s="386"/>
      <c r="MP19" s="386"/>
      <c r="MQ19" s="386"/>
      <c r="MR19" s="386"/>
      <c r="MS19" s="386"/>
      <c r="MT19" s="386"/>
      <c r="MU19" s="386"/>
      <c r="MV19" s="386"/>
      <c r="MW19" s="386"/>
      <c r="MX19" s="386"/>
      <c r="MY19" s="386"/>
      <c r="MZ19" s="386"/>
      <c r="NA19" s="386"/>
      <c r="NB19" s="386"/>
      <c r="NC19" s="386"/>
      <c r="ND19" s="386"/>
      <c r="NE19" s="386"/>
      <c r="NF19" s="386"/>
      <c r="NG19" s="386"/>
      <c r="NH19" s="386"/>
      <c r="NI19" s="386"/>
      <c r="NJ19" s="386"/>
      <c r="NK19" s="386"/>
      <c r="NL19" s="386"/>
      <c r="NM19" s="386"/>
      <c r="NN19" s="386"/>
      <c r="NO19" s="386"/>
      <c r="NP19" s="386"/>
      <c r="NQ19" s="386"/>
      <c r="NR19" s="386"/>
      <c r="NS19" s="386"/>
      <c r="NT19" s="386"/>
      <c r="NU19" s="386"/>
      <c r="NV19" s="386"/>
      <c r="NW19" s="386"/>
      <c r="NX19" s="386"/>
      <c r="NY19" s="386"/>
      <c r="NZ19" s="386"/>
      <c r="OA19" s="386"/>
      <c r="OB19" s="386"/>
      <c r="OC19" s="386"/>
      <c r="OD19" s="386"/>
      <c r="OE19" s="386"/>
      <c r="OF19" s="386"/>
      <c r="OG19" s="386"/>
      <c r="OH19" s="386"/>
      <c r="OI19" s="386"/>
      <c r="OJ19" s="386"/>
      <c r="OK19" s="386"/>
      <c r="OL19" s="386"/>
      <c r="OM19" s="386"/>
      <c r="ON19" s="386"/>
      <c r="OO19" s="386"/>
      <c r="OP19" s="386"/>
      <c r="OQ19" s="386"/>
      <c r="OR19" s="386"/>
      <c r="OS19" s="386"/>
      <c r="OT19" s="386"/>
      <c r="OU19" s="386"/>
      <c r="OV19" s="386"/>
      <c r="OW19" s="386"/>
      <c r="OX19" s="386"/>
      <c r="OY19" s="386"/>
      <c r="OZ19" s="386"/>
      <c r="PA19" s="386"/>
      <c r="PB19" s="386"/>
      <c r="PC19" s="386"/>
      <c r="PD19" s="386"/>
      <c r="PE19" s="386"/>
      <c r="PF19" s="386"/>
      <c r="PG19" s="386"/>
      <c r="PH19" s="386"/>
      <c r="PI19" s="386"/>
      <c r="PJ19" s="386"/>
      <c r="PK19" s="386"/>
      <c r="PL19" s="386"/>
      <c r="PM19" s="386"/>
      <c r="PN19" s="386"/>
      <c r="PO19" s="386"/>
      <c r="PP19" s="386"/>
      <c r="PQ19" s="386"/>
      <c r="PR19" s="386"/>
      <c r="PS19" s="386"/>
      <c r="PT19" s="386"/>
      <c r="PU19" s="386"/>
      <c r="PV19" s="386"/>
      <c r="PW19" s="386"/>
      <c r="PX19" s="386"/>
      <c r="PY19" s="386"/>
      <c r="PZ19" s="386"/>
      <c r="QA19" s="386"/>
      <c r="QB19" s="386"/>
      <c r="QC19" s="386"/>
      <c r="QD19" s="386"/>
      <c r="QE19" s="386"/>
      <c r="QF19" s="386"/>
      <c r="QG19" s="386"/>
      <c r="QH19" s="386"/>
      <c r="QI19" s="386"/>
      <c r="QJ19" s="386"/>
      <c r="QK19" s="386"/>
      <c r="QL19" s="386"/>
      <c r="QM19" s="386"/>
      <c r="QN19" s="386"/>
      <c r="QO19" s="386"/>
      <c r="QP19" s="386"/>
      <c r="QQ19" s="386"/>
      <c r="QR19" s="386"/>
      <c r="QS19" s="386"/>
      <c r="QT19" s="386"/>
      <c r="QU19" s="386"/>
      <c r="QV19" s="386"/>
      <c r="QW19" s="386"/>
      <c r="QX19" s="386"/>
      <c r="QY19" s="386"/>
      <c r="QZ19" s="386"/>
      <c r="RA19" s="386"/>
      <c r="RB19" s="386"/>
      <c r="RC19" s="386"/>
      <c r="RD19" s="386"/>
      <c r="RE19" s="386"/>
      <c r="RF19" s="386"/>
      <c r="RG19" s="386"/>
      <c r="RH19" s="386"/>
      <c r="RI19" s="386"/>
      <c r="RJ19" s="386"/>
      <c r="RK19" s="386"/>
      <c r="RL19" s="386"/>
      <c r="RM19" s="386"/>
      <c r="RN19" s="386"/>
      <c r="RO19" s="386"/>
      <c r="RP19" s="386"/>
      <c r="RQ19" s="386"/>
      <c r="RR19" s="386"/>
      <c r="RS19" s="386"/>
      <c r="RT19" s="386"/>
      <c r="RU19" s="386"/>
      <c r="RV19" s="386"/>
      <c r="RW19" s="386"/>
      <c r="RX19" s="386"/>
      <c r="RY19" s="386"/>
      <c r="RZ19" s="386"/>
      <c r="SA19" s="386"/>
      <c r="SB19" s="386"/>
      <c r="SC19" s="386"/>
      <c r="SD19" s="386"/>
      <c r="SE19" s="386"/>
      <c r="SF19" s="386"/>
      <c r="SG19" s="386"/>
      <c r="SH19" s="386"/>
      <c r="SI19" s="386"/>
      <c r="SJ19" s="386"/>
      <c r="SK19" s="386"/>
      <c r="SL19" s="386"/>
      <c r="SM19" s="386"/>
      <c r="SN19" s="386"/>
      <c r="SO19" s="386"/>
      <c r="SP19" s="386"/>
      <c r="SQ19" s="386"/>
      <c r="SR19" s="386"/>
      <c r="SS19" s="386"/>
      <c r="ST19" s="386"/>
      <c r="SU19" s="386"/>
      <c r="SV19" s="386"/>
      <c r="SW19" s="386"/>
      <c r="SX19" s="386"/>
      <c r="SY19" s="386"/>
      <c r="SZ19" s="386"/>
      <c r="TA19" s="386"/>
      <c r="TB19" s="386"/>
      <c r="TC19" s="386"/>
      <c r="TD19" s="386"/>
      <c r="TE19" s="386"/>
      <c r="TF19" s="386"/>
      <c r="TG19" s="386"/>
      <c r="TH19" s="386"/>
      <c r="TI19" s="386"/>
      <c r="TJ19" s="386"/>
      <c r="TK19" s="386"/>
      <c r="TL19" s="386"/>
      <c r="TM19" s="386"/>
      <c r="TN19" s="386"/>
      <c r="TO19" s="386"/>
      <c r="TP19" s="386"/>
      <c r="TQ19" s="386"/>
      <c r="TR19" s="386"/>
      <c r="TS19" s="386"/>
      <c r="TT19" s="386"/>
      <c r="TU19" s="386"/>
      <c r="TV19" s="386"/>
      <c r="TW19" s="386"/>
      <c r="TX19" s="386"/>
      <c r="TY19" s="386"/>
      <c r="TZ19" s="386"/>
      <c r="UA19" s="386"/>
      <c r="UB19" s="386"/>
      <c r="UC19" s="386"/>
      <c r="UD19" s="386"/>
      <c r="UE19" s="386"/>
      <c r="UF19" s="386"/>
      <c r="UG19" s="386"/>
      <c r="UH19" s="386"/>
      <c r="UI19" s="386"/>
      <c r="UJ19" s="386"/>
      <c r="UK19" s="386"/>
      <c r="UL19" s="386"/>
      <c r="UM19" s="386"/>
      <c r="UN19" s="386"/>
      <c r="UO19" s="386"/>
      <c r="UP19" s="386"/>
      <c r="UQ19" s="386"/>
      <c r="UR19" s="386"/>
      <c r="US19" s="386"/>
      <c r="UT19" s="386"/>
      <c r="UU19" s="386"/>
      <c r="UV19" s="386"/>
      <c r="UW19" s="386"/>
      <c r="UX19" s="386"/>
      <c r="UY19" s="386"/>
      <c r="UZ19" s="386"/>
      <c r="VA19" s="386"/>
      <c r="VB19" s="386"/>
      <c r="VC19" s="386"/>
      <c r="VD19" s="386"/>
      <c r="VE19" s="386"/>
      <c r="VF19" s="386"/>
      <c r="VG19" s="386"/>
      <c r="VH19" s="386"/>
      <c r="VI19" s="386"/>
      <c r="VJ19" s="386"/>
      <c r="VK19" s="386"/>
      <c r="VL19" s="386"/>
      <c r="VM19" s="386"/>
      <c r="VN19" s="386"/>
      <c r="VO19" s="386"/>
      <c r="VP19" s="386"/>
      <c r="VQ19" s="386"/>
      <c r="VR19" s="386"/>
      <c r="VS19" s="386"/>
      <c r="VT19" s="386"/>
      <c r="VU19" s="386"/>
      <c r="VV19" s="386"/>
      <c r="VW19" s="386"/>
      <c r="VX19" s="386"/>
      <c r="VY19" s="386"/>
      <c r="VZ19" s="386"/>
      <c r="WA19" s="386"/>
      <c r="WB19" s="386"/>
      <c r="WC19" s="386"/>
      <c r="WD19" s="386"/>
      <c r="WE19" s="386"/>
      <c r="WF19" s="386"/>
      <c r="WG19" s="386"/>
      <c r="WH19" s="386"/>
      <c r="WI19" s="386"/>
      <c r="WJ19" s="386"/>
      <c r="WK19" s="386"/>
      <c r="WL19" s="386"/>
      <c r="WM19" s="386"/>
      <c r="WN19" s="386"/>
      <c r="WO19" s="386"/>
      <c r="WP19" s="386"/>
      <c r="WQ19" s="386"/>
      <c r="WR19" s="386"/>
      <c r="WS19" s="386"/>
      <c r="WT19" s="386"/>
      <c r="WU19" s="386"/>
      <c r="WV19" s="386"/>
      <c r="WW19" s="386"/>
      <c r="WX19" s="386"/>
      <c r="WY19" s="386"/>
      <c r="WZ19" s="386"/>
      <c r="XA19" s="386"/>
      <c r="XB19" s="386"/>
      <c r="XC19" s="386"/>
      <c r="XD19" s="386"/>
      <c r="XE19" s="386"/>
      <c r="XF19" s="386"/>
      <c r="XG19" s="386"/>
      <c r="XH19" s="386"/>
      <c r="XI19" s="386"/>
      <c r="XJ19" s="386"/>
      <c r="XK19" s="386"/>
      <c r="XL19" s="386"/>
      <c r="XM19" s="386"/>
      <c r="XN19" s="386"/>
      <c r="XO19" s="386"/>
      <c r="XP19" s="386"/>
      <c r="XQ19" s="386"/>
      <c r="XR19" s="386"/>
      <c r="XS19" s="386"/>
      <c r="XT19" s="386"/>
      <c r="XU19" s="386"/>
      <c r="XV19" s="386"/>
      <c r="XW19" s="386"/>
      <c r="XX19" s="386"/>
      <c r="XY19" s="386"/>
      <c r="XZ19" s="386"/>
      <c r="YA19" s="386"/>
      <c r="YB19" s="386"/>
      <c r="YC19" s="386"/>
      <c r="YD19" s="386"/>
      <c r="YE19" s="386"/>
      <c r="YF19" s="386"/>
      <c r="YG19" s="386"/>
      <c r="YH19" s="386"/>
      <c r="YI19" s="386"/>
      <c r="YJ19" s="386"/>
      <c r="YK19" s="386"/>
      <c r="YL19" s="386"/>
      <c r="YM19" s="386"/>
      <c r="YN19" s="386"/>
      <c r="YO19" s="386"/>
      <c r="YP19" s="386"/>
      <c r="YQ19" s="386"/>
      <c r="YR19" s="386"/>
      <c r="YS19" s="386"/>
      <c r="YT19" s="386"/>
      <c r="YU19" s="386"/>
      <c r="YV19" s="386"/>
      <c r="YW19" s="386"/>
      <c r="YX19" s="386"/>
      <c r="YY19" s="386"/>
      <c r="YZ19" s="386"/>
      <c r="ZA19" s="386"/>
      <c r="ZB19" s="386"/>
      <c r="ZC19" s="386"/>
      <c r="ZD19" s="386"/>
      <c r="ZE19" s="386"/>
      <c r="ZF19" s="386"/>
      <c r="ZG19" s="386"/>
      <c r="ZH19" s="386"/>
      <c r="ZI19" s="386"/>
      <c r="ZJ19" s="386"/>
      <c r="ZK19" s="386"/>
      <c r="ZL19" s="386"/>
      <c r="ZM19" s="386"/>
      <c r="ZN19" s="386"/>
      <c r="ZO19" s="386"/>
      <c r="ZP19" s="386"/>
      <c r="ZQ19" s="386"/>
      <c r="ZR19" s="386"/>
      <c r="ZS19" s="386"/>
      <c r="ZT19" s="386"/>
      <c r="ZU19" s="386"/>
      <c r="ZV19" s="386"/>
      <c r="ZW19" s="386"/>
      <c r="ZX19" s="386"/>
      <c r="ZY19" s="386"/>
      <c r="ZZ19" s="386"/>
      <c r="AAA19" s="386"/>
      <c r="AAB19" s="386"/>
      <c r="AAC19" s="386"/>
      <c r="AAD19" s="386"/>
      <c r="AAE19" s="386"/>
      <c r="AAF19" s="386"/>
      <c r="AAG19" s="386"/>
      <c r="AAH19" s="386"/>
      <c r="AAI19" s="386"/>
      <c r="AAJ19" s="386"/>
      <c r="AAK19" s="386"/>
      <c r="AAL19" s="386"/>
      <c r="AAM19" s="386"/>
      <c r="AAN19" s="386"/>
      <c r="AAO19" s="386"/>
      <c r="AAP19" s="386"/>
      <c r="AAQ19" s="386"/>
      <c r="AAR19" s="386"/>
      <c r="AAS19" s="386"/>
      <c r="AAT19" s="386"/>
      <c r="AAU19" s="386"/>
      <c r="AAV19" s="386"/>
      <c r="AAW19" s="386"/>
      <c r="AAX19" s="386"/>
      <c r="AAY19" s="386"/>
      <c r="AAZ19" s="386"/>
      <c r="ABA19" s="386"/>
      <c r="ABB19" s="386"/>
      <c r="ABC19" s="386"/>
      <c r="ABD19" s="386"/>
      <c r="ABE19" s="386"/>
      <c r="ABF19" s="386"/>
      <c r="ABG19" s="386"/>
      <c r="ABH19" s="386"/>
      <c r="ABI19" s="386"/>
      <c r="ABJ19" s="386"/>
      <c r="ABK19" s="386"/>
      <c r="ABL19" s="386"/>
      <c r="ABM19" s="386"/>
      <c r="ABN19" s="386"/>
      <c r="ABO19" s="386"/>
      <c r="ABP19" s="386"/>
      <c r="ABQ19" s="386"/>
      <c r="ABR19" s="386"/>
      <c r="ABS19" s="386"/>
      <c r="ABT19" s="386"/>
      <c r="ABU19" s="386"/>
      <c r="ABV19" s="386"/>
      <c r="ABW19" s="386"/>
      <c r="ABX19" s="386"/>
      <c r="ABY19" s="386"/>
      <c r="ABZ19" s="386"/>
      <c r="ACA19" s="386"/>
      <c r="ACB19" s="386"/>
      <c r="ACC19" s="386"/>
      <c r="ACD19" s="386"/>
      <c r="ACE19" s="386"/>
      <c r="ACF19" s="386"/>
      <c r="ACG19" s="386"/>
      <c r="ACH19" s="386"/>
      <c r="ACI19" s="386"/>
      <c r="ACJ19" s="386"/>
      <c r="ACK19" s="386"/>
      <c r="ACL19" s="386"/>
      <c r="ACM19" s="386"/>
      <c r="ACN19" s="386"/>
      <c r="ACO19" s="386"/>
      <c r="ACP19" s="386"/>
      <c r="ACQ19" s="386"/>
      <c r="ACR19" s="386"/>
      <c r="ACS19" s="386"/>
      <c r="ACT19" s="386"/>
      <c r="ACU19" s="386"/>
      <c r="ACV19" s="386"/>
      <c r="ACW19" s="386"/>
      <c r="ACX19" s="386"/>
      <c r="ACY19" s="386"/>
      <c r="ACZ19" s="386"/>
      <c r="ADA19" s="386"/>
      <c r="ADB19" s="386"/>
      <c r="ADC19" s="386"/>
      <c r="ADD19" s="386"/>
      <c r="ADE19" s="386"/>
      <c r="ADF19" s="386"/>
      <c r="ADG19" s="386"/>
      <c r="ADH19" s="386"/>
      <c r="ADI19" s="386"/>
      <c r="ADJ19" s="386"/>
      <c r="ADK19" s="386"/>
      <c r="ADL19" s="386"/>
      <c r="ADM19" s="386"/>
      <c r="ADN19" s="386"/>
      <c r="ADO19" s="386"/>
      <c r="ADP19" s="386"/>
      <c r="ADQ19" s="386"/>
      <c r="ADR19" s="386"/>
      <c r="ADS19" s="386"/>
      <c r="ADT19" s="386"/>
      <c r="ADU19" s="386"/>
      <c r="ADV19" s="386"/>
      <c r="ADW19" s="386"/>
      <c r="ADX19" s="386"/>
      <c r="ADY19" s="386"/>
      <c r="ADZ19" s="386"/>
      <c r="AEA19" s="386"/>
      <c r="AEB19" s="386"/>
      <c r="AEC19" s="386"/>
      <c r="AED19" s="386"/>
      <c r="AEE19" s="386"/>
      <c r="AEF19" s="386"/>
      <c r="AEG19" s="386"/>
      <c r="AEH19" s="386"/>
      <c r="AEI19" s="386"/>
      <c r="AEJ19" s="386"/>
      <c r="AEK19" s="386"/>
      <c r="AEL19" s="386"/>
      <c r="AEM19" s="386"/>
      <c r="AEN19" s="386"/>
      <c r="AEO19" s="386"/>
      <c r="AEP19" s="386"/>
      <c r="AEQ19" s="386"/>
      <c r="AER19" s="386"/>
      <c r="AES19" s="386"/>
      <c r="AET19" s="386"/>
      <c r="AEU19" s="386"/>
      <c r="AEV19" s="386"/>
      <c r="AEW19" s="386"/>
      <c r="AEX19" s="386"/>
      <c r="AEY19" s="386"/>
      <c r="AEZ19" s="386"/>
      <c r="AFA19" s="386"/>
      <c r="AFB19" s="386"/>
      <c r="AFC19" s="386"/>
      <c r="AFD19" s="386"/>
      <c r="AFE19" s="386"/>
      <c r="AFF19" s="386"/>
      <c r="AFG19" s="386"/>
      <c r="AFH19" s="386"/>
      <c r="AFI19" s="386"/>
      <c r="AFJ19" s="386"/>
      <c r="AFK19" s="386"/>
      <c r="AFL19" s="386"/>
      <c r="AFM19" s="386"/>
      <c r="AFN19" s="386"/>
      <c r="AFO19" s="386"/>
      <c r="AFP19" s="386"/>
      <c r="AFQ19" s="386"/>
      <c r="AFR19" s="386"/>
      <c r="AFS19" s="386"/>
      <c r="AFT19" s="386"/>
      <c r="AFU19" s="386"/>
      <c r="AFV19" s="386"/>
      <c r="AFW19" s="386"/>
      <c r="AFX19" s="386"/>
      <c r="AFY19" s="386"/>
      <c r="AFZ19" s="386"/>
      <c r="AGA19" s="386"/>
      <c r="AGB19" s="386"/>
      <c r="AGC19" s="386"/>
      <c r="AGD19" s="386"/>
      <c r="AGE19" s="386"/>
      <c r="AGF19" s="386"/>
      <c r="AGG19" s="386"/>
      <c r="AGH19" s="386"/>
      <c r="AGI19" s="386"/>
      <c r="AGJ19" s="386"/>
      <c r="AGK19" s="386"/>
      <c r="AGL19" s="386"/>
      <c r="AGM19" s="386"/>
      <c r="AGN19" s="386"/>
      <c r="AGO19" s="386"/>
      <c r="AGP19" s="386"/>
      <c r="AGQ19" s="386"/>
      <c r="AGR19" s="386"/>
      <c r="AGS19" s="386"/>
      <c r="AGT19" s="386"/>
      <c r="AGU19" s="386"/>
      <c r="AGV19" s="386"/>
      <c r="AGW19" s="386"/>
      <c r="AGX19" s="386"/>
      <c r="AGY19" s="386"/>
      <c r="AGZ19" s="386"/>
      <c r="AHA19" s="386"/>
      <c r="AHB19" s="386"/>
      <c r="AHC19" s="386"/>
      <c r="AHD19" s="386"/>
      <c r="AHE19" s="386"/>
      <c r="AHF19" s="386"/>
      <c r="AHG19" s="386"/>
      <c r="AHH19" s="386"/>
      <c r="AHI19" s="386"/>
      <c r="AHJ19" s="386"/>
      <c r="AHK19" s="386"/>
      <c r="AHL19" s="386"/>
      <c r="AHM19" s="386"/>
      <c r="AHN19" s="386"/>
      <c r="AHO19" s="386"/>
      <c r="AHP19" s="386"/>
      <c r="AHQ19" s="386"/>
      <c r="AHR19" s="386"/>
      <c r="AHS19" s="386"/>
      <c r="AHT19" s="386"/>
      <c r="AHU19" s="386"/>
      <c r="AHV19" s="386"/>
      <c r="AHW19" s="386"/>
      <c r="AHX19" s="386"/>
      <c r="AHY19" s="386"/>
      <c r="AHZ19" s="386"/>
      <c r="AIA19" s="386"/>
      <c r="AIB19" s="386"/>
      <c r="AIC19" s="386"/>
      <c r="AID19" s="386"/>
      <c r="AIE19" s="386"/>
      <c r="AIF19" s="386"/>
      <c r="AIG19" s="386"/>
      <c r="AIH19" s="386"/>
      <c r="AII19" s="386"/>
      <c r="AIJ19" s="386"/>
      <c r="AIK19" s="386"/>
      <c r="AIL19" s="386"/>
      <c r="AIM19" s="386"/>
      <c r="AIN19" s="386"/>
      <c r="AIO19" s="386"/>
      <c r="AIP19" s="386"/>
      <c r="AIQ19" s="386"/>
      <c r="AIR19" s="386"/>
      <c r="AIS19" s="386"/>
      <c r="AIT19" s="386"/>
      <c r="AIU19" s="386"/>
      <c r="AIV19" s="386"/>
      <c r="AIW19" s="386"/>
      <c r="AIX19" s="386"/>
      <c r="AIY19" s="386"/>
      <c r="AIZ19" s="386"/>
      <c r="AJA19" s="386"/>
      <c r="AJB19" s="386"/>
      <c r="AJC19" s="386"/>
      <c r="AJD19" s="386"/>
      <c r="AJE19" s="386"/>
      <c r="AJF19" s="386"/>
      <c r="AJG19" s="386"/>
      <c r="AJH19" s="386"/>
      <c r="AJI19" s="386"/>
      <c r="AJJ19" s="386"/>
      <c r="AJK19" s="386"/>
      <c r="AJL19" s="386"/>
      <c r="AJM19" s="386"/>
      <c r="AJN19" s="386"/>
      <c r="AJO19" s="386"/>
      <c r="AJP19" s="386"/>
      <c r="AJQ19" s="386"/>
      <c r="AJR19" s="386"/>
      <c r="AJS19" s="386"/>
      <c r="AJT19" s="386"/>
      <c r="AJU19" s="386"/>
      <c r="AJV19" s="386"/>
      <c r="AJW19" s="386"/>
      <c r="AJX19" s="386"/>
      <c r="AJY19" s="386"/>
      <c r="AJZ19" s="386"/>
      <c r="AKA19" s="386"/>
      <c r="AKB19" s="386"/>
      <c r="AKC19" s="386"/>
      <c r="AKD19" s="386"/>
      <c r="AKE19" s="386"/>
      <c r="AKF19" s="386"/>
      <c r="AKG19" s="386"/>
      <c r="AKH19" s="386"/>
      <c r="AKI19" s="386"/>
      <c r="AKJ19" s="386"/>
      <c r="AKK19" s="386"/>
      <c r="AKL19" s="386"/>
      <c r="AKM19" s="386"/>
      <c r="AKN19" s="386"/>
      <c r="AKO19" s="386"/>
      <c r="AKP19" s="386"/>
      <c r="AKQ19" s="386"/>
      <c r="AKR19" s="386"/>
      <c r="AKS19" s="386"/>
      <c r="AKT19" s="386"/>
      <c r="AKU19" s="386"/>
      <c r="AKV19" s="386"/>
      <c r="AKW19" s="386"/>
      <c r="AKX19" s="386"/>
      <c r="AKY19" s="386"/>
      <c r="AKZ19" s="386"/>
      <c r="ALA19" s="386"/>
      <c r="ALB19" s="386"/>
      <c r="ALC19" s="386"/>
      <c r="ALD19" s="386"/>
      <c r="ALE19" s="386"/>
      <c r="ALF19" s="386"/>
      <c r="ALG19" s="386"/>
      <c r="ALH19" s="386"/>
      <c r="ALI19" s="386"/>
      <c r="ALJ19" s="386"/>
      <c r="ALK19" s="386"/>
      <c r="ALL19" s="386"/>
      <c r="ALM19" s="386"/>
      <c r="ALN19" s="386"/>
      <c r="ALO19" s="386"/>
      <c r="ALP19" s="386"/>
      <c r="ALQ19" s="386"/>
      <c r="ALR19" s="386"/>
      <c r="ALS19" s="386"/>
      <c r="ALT19" s="386"/>
      <c r="ALU19" s="386"/>
      <c r="ALV19" s="386"/>
      <c r="ALW19" s="386"/>
      <c r="ALX19" s="386"/>
      <c r="ALY19" s="386"/>
      <c r="ALZ19" s="386"/>
      <c r="AMA19" s="386"/>
      <c r="AMB19" s="386"/>
      <c r="AMC19" s="386"/>
      <c r="AMD19" s="386"/>
      <c r="AME19" s="386"/>
      <c r="AMF19" s="386"/>
      <c r="AMG19" s="386"/>
      <c r="AMH19" s="386"/>
      <c r="AMI19" s="386"/>
      <c r="AMJ19" s="386"/>
      <c r="AMK19" s="386"/>
      <c r="AML19" s="386"/>
      <c r="AMM19" s="386"/>
      <c r="AMN19" s="386"/>
      <c r="AMO19" s="386"/>
      <c r="AMP19" s="386"/>
      <c r="AMQ19" s="386"/>
      <c r="AMR19" s="386"/>
      <c r="AMS19" s="386"/>
      <c r="AMT19" s="386"/>
      <c r="AMU19" s="386"/>
      <c r="AMV19" s="386"/>
      <c r="AMW19" s="386"/>
      <c r="AMX19" s="386"/>
      <c r="AMY19" s="386"/>
      <c r="AMZ19" s="386"/>
      <c r="ANA19" s="386"/>
      <c r="ANB19" s="386"/>
      <c r="ANC19" s="386"/>
      <c r="AND19" s="386"/>
      <c r="ANE19" s="386"/>
      <c r="ANF19" s="386"/>
      <c r="ANG19" s="386"/>
      <c r="ANH19" s="386"/>
      <c r="ANI19" s="386"/>
      <c r="ANJ19" s="386"/>
      <c r="ANK19" s="386"/>
      <c r="ANL19" s="386"/>
      <c r="ANM19" s="386"/>
      <c r="ANN19" s="386"/>
      <c r="ANO19" s="386"/>
      <c r="ANP19" s="386"/>
      <c r="ANQ19" s="386"/>
      <c r="ANR19" s="386"/>
      <c r="ANS19" s="386"/>
      <c r="ANT19" s="386"/>
      <c r="ANU19" s="386"/>
      <c r="ANV19" s="386"/>
      <c r="ANW19" s="386"/>
      <c r="ANX19" s="386"/>
      <c r="ANY19" s="386"/>
      <c r="ANZ19" s="386"/>
      <c r="AOA19" s="386"/>
      <c r="AOB19" s="386"/>
      <c r="AOC19" s="386"/>
      <c r="AOD19" s="386"/>
      <c r="AOE19" s="386"/>
      <c r="AOF19" s="386"/>
      <c r="AOG19" s="386"/>
      <c r="AOH19" s="386"/>
      <c r="AOI19" s="386"/>
      <c r="AOJ19" s="386"/>
      <c r="AOK19" s="386"/>
      <c r="AOL19" s="386"/>
      <c r="AOM19" s="386"/>
      <c r="AON19" s="386"/>
      <c r="AOO19" s="386"/>
      <c r="AOP19" s="386"/>
      <c r="AOQ19" s="386"/>
      <c r="AOR19" s="386"/>
      <c r="AOS19" s="386"/>
      <c r="AOT19" s="386"/>
      <c r="AOU19" s="386"/>
      <c r="AOV19" s="386"/>
      <c r="AOW19" s="386"/>
      <c r="AOX19" s="386"/>
      <c r="AOY19" s="386"/>
      <c r="AOZ19" s="386"/>
      <c r="APA19" s="386"/>
      <c r="APB19" s="386"/>
      <c r="APC19" s="386"/>
      <c r="APD19" s="386"/>
      <c r="APE19" s="386"/>
      <c r="APF19" s="386"/>
      <c r="APG19" s="386"/>
      <c r="APH19" s="386"/>
      <c r="API19" s="386"/>
      <c r="APJ19" s="386"/>
      <c r="APK19" s="386"/>
      <c r="APL19" s="386"/>
      <c r="APM19" s="386"/>
      <c r="APN19" s="386"/>
      <c r="APO19" s="386"/>
      <c r="APP19" s="386"/>
      <c r="APQ19" s="386"/>
      <c r="APR19" s="386"/>
      <c r="APS19" s="386"/>
      <c r="APT19" s="386"/>
      <c r="APU19" s="386"/>
      <c r="APV19" s="386"/>
      <c r="APW19" s="386"/>
      <c r="APX19" s="386"/>
      <c r="APY19" s="386"/>
      <c r="APZ19" s="386"/>
      <c r="AQA19" s="386"/>
      <c r="AQB19" s="386"/>
      <c r="AQC19" s="386"/>
      <c r="AQD19" s="386"/>
      <c r="AQE19" s="386"/>
      <c r="AQF19" s="386"/>
      <c r="AQG19" s="386"/>
      <c r="AQH19" s="386"/>
      <c r="AQI19" s="386"/>
      <c r="AQJ19" s="386"/>
      <c r="AQK19" s="386"/>
      <c r="AQL19" s="386"/>
      <c r="AQM19" s="386"/>
      <c r="AQN19" s="386"/>
      <c r="AQO19" s="386"/>
      <c r="AQP19" s="386"/>
      <c r="AQQ19" s="386"/>
      <c r="AQR19" s="386"/>
      <c r="AQS19" s="386"/>
      <c r="AQT19" s="386"/>
      <c r="AQU19" s="386"/>
      <c r="AQV19" s="386"/>
      <c r="AQW19" s="386"/>
      <c r="AQX19" s="386"/>
      <c r="AQY19" s="386"/>
      <c r="AQZ19" s="386"/>
      <c r="ARA19" s="386"/>
      <c r="ARB19" s="386"/>
      <c r="ARC19" s="386"/>
      <c r="ARD19" s="386"/>
      <c r="ARE19" s="386"/>
      <c r="ARF19" s="386"/>
      <c r="ARG19" s="386"/>
      <c r="ARH19" s="386"/>
      <c r="ARI19" s="386"/>
      <c r="ARJ19" s="386"/>
      <c r="ARK19" s="386"/>
      <c r="ARL19" s="386"/>
      <c r="ARM19" s="386"/>
      <c r="ARN19" s="386"/>
      <c r="ARO19" s="386"/>
      <c r="ARP19" s="386"/>
      <c r="ARQ19" s="386"/>
      <c r="ARR19" s="386"/>
      <c r="ARS19" s="386"/>
      <c r="ART19" s="386"/>
      <c r="ARU19" s="386"/>
      <c r="ARV19" s="386"/>
      <c r="ARW19" s="386"/>
      <c r="ARX19" s="386"/>
      <c r="ARY19" s="386"/>
      <c r="ARZ19" s="386"/>
      <c r="ASA19" s="386"/>
      <c r="ASB19" s="386"/>
      <c r="ASC19" s="386"/>
      <c r="ASD19" s="386"/>
      <c r="ASE19" s="386"/>
      <c r="ASF19" s="386"/>
      <c r="ASG19" s="386"/>
      <c r="ASH19" s="386"/>
      <c r="ASI19" s="386"/>
      <c r="ASJ19" s="386"/>
      <c r="ASK19" s="386"/>
      <c r="ASL19" s="386"/>
      <c r="ASM19" s="386"/>
      <c r="ASN19" s="386"/>
      <c r="ASO19" s="386"/>
      <c r="ASP19" s="386"/>
      <c r="ASQ19" s="386"/>
      <c r="ASR19" s="386"/>
      <c r="ASS19" s="386"/>
      <c r="AST19" s="386"/>
      <c r="ASU19" s="386"/>
      <c r="ASV19" s="386"/>
      <c r="ASW19" s="386"/>
      <c r="ASX19" s="386"/>
      <c r="ASY19" s="386"/>
      <c r="ASZ19" s="386"/>
      <c r="ATA19" s="386"/>
      <c r="ATB19" s="386"/>
      <c r="ATC19" s="386"/>
      <c r="ATD19" s="386"/>
      <c r="ATE19" s="386"/>
      <c r="ATF19" s="386"/>
      <c r="ATG19" s="386"/>
      <c r="ATH19" s="386"/>
      <c r="ATI19" s="386"/>
      <c r="ATJ19" s="386"/>
      <c r="ATK19" s="386"/>
      <c r="ATL19" s="386"/>
      <c r="ATM19" s="386"/>
      <c r="ATN19" s="386"/>
      <c r="ATO19" s="386"/>
      <c r="ATP19" s="386"/>
      <c r="ATQ19" s="386"/>
      <c r="ATR19" s="386"/>
      <c r="ATS19" s="386"/>
      <c r="ATT19" s="386"/>
      <c r="ATU19" s="386"/>
      <c r="ATV19" s="386"/>
      <c r="ATW19" s="386"/>
      <c r="ATX19" s="386"/>
      <c r="ATY19" s="386"/>
      <c r="ATZ19" s="386"/>
      <c r="AUA19" s="386"/>
      <c r="AUB19" s="386"/>
      <c r="AUC19" s="386"/>
      <c r="AUD19" s="386"/>
      <c r="AUE19" s="386"/>
      <c r="AUF19" s="386"/>
      <c r="AUG19" s="386"/>
      <c r="AUH19" s="386"/>
      <c r="AUI19" s="386"/>
      <c r="AUJ19" s="386"/>
      <c r="AUK19" s="386"/>
      <c r="AUL19" s="386"/>
      <c r="AUM19" s="386"/>
      <c r="AUN19" s="386"/>
      <c r="AUO19" s="386"/>
      <c r="AUP19" s="386"/>
      <c r="AUQ19" s="386"/>
      <c r="AUR19" s="386"/>
      <c r="AUS19" s="386"/>
      <c r="AUT19" s="386"/>
      <c r="AUU19" s="386"/>
      <c r="AUV19" s="386"/>
      <c r="AUW19" s="386"/>
      <c r="AUX19" s="386"/>
      <c r="AUY19" s="386"/>
      <c r="AUZ19" s="386"/>
      <c r="AVA19" s="386"/>
      <c r="AVB19" s="386"/>
      <c r="AVC19" s="386"/>
      <c r="AVD19" s="386"/>
      <c r="AVE19" s="386"/>
      <c r="AVF19" s="386"/>
      <c r="AVG19" s="386"/>
      <c r="AVH19" s="386"/>
      <c r="AVI19" s="386"/>
      <c r="AVJ19" s="386"/>
      <c r="AVK19" s="386"/>
      <c r="AVL19" s="386"/>
      <c r="AVM19" s="386"/>
      <c r="AVN19" s="386"/>
      <c r="AVO19" s="386"/>
      <c r="AVP19" s="386"/>
      <c r="AVQ19" s="386"/>
      <c r="AVR19" s="386"/>
      <c r="AVS19" s="386"/>
      <c r="AVT19" s="386"/>
      <c r="AVU19" s="386"/>
      <c r="AVV19" s="386"/>
      <c r="AVW19" s="386"/>
      <c r="AVX19" s="386"/>
      <c r="AVY19" s="386"/>
      <c r="AVZ19" s="386"/>
      <c r="AWA19" s="386"/>
      <c r="AWB19" s="386"/>
      <c r="AWC19" s="386"/>
      <c r="AWD19" s="386"/>
      <c r="AWE19" s="386"/>
      <c r="AWF19" s="386"/>
      <c r="AWG19" s="386"/>
      <c r="AWH19" s="386"/>
      <c r="AWI19" s="386"/>
      <c r="AWJ19" s="386"/>
      <c r="AWK19" s="386"/>
      <c r="AWL19" s="386"/>
      <c r="AWM19" s="386"/>
      <c r="AWN19" s="386"/>
      <c r="AWO19" s="386"/>
      <c r="AWP19" s="386"/>
      <c r="AWQ19" s="386"/>
      <c r="AWR19" s="386"/>
      <c r="AWS19" s="386"/>
      <c r="AWT19" s="386"/>
      <c r="AWU19" s="386"/>
      <c r="AWV19" s="386"/>
      <c r="AWW19" s="386"/>
      <c r="AWX19" s="386"/>
      <c r="AWY19" s="386"/>
      <c r="AWZ19" s="386"/>
      <c r="AXA19" s="386"/>
      <c r="AXB19" s="386"/>
      <c r="AXC19" s="386"/>
      <c r="AXD19" s="386"/>
      <c r="AXE19" s="386"/>
      <c r="AXF19" s="386"/>
      <c r="AXG19" s="386"/>
      <c r="AXH19" s="386"/>
      <c r="AXI19" s="386"/>
      <c r="AXJ19" s="386"/>
      <c r="AXK19" s="386"/>
      <c r="AXL19" s="386"/>
      <c r="AXM19" s="386"/>
      <c r="AXN19" s="386"/>
      <c r="AXO19" s="386"/>
      <c r="AXP19" s="386"/>
      <c r="AXQ19" s="386"/>
      <c r="AXR19" s="386"/>
      <c r="AXS19" s="386"/>
      <c r="AXT19" s="386"/>
      <c r="AXU19" s="386"/>
      <c r="AXV19" s="386"/>
      <c r="AXW19" s="386"/>
      <c r="AXX19" s="386"/>
      <c r="AXY19" s="386"/>
      <c r="AXZ19" s="386"/>
      <c r="AYA19" s="386"/>
      <c r="AYB19" s="386"/>
      <c r="AYC19" s="386"/>
      <c r="AYD19" s="386"/>
      <c r="AYE19" s="386"/>
      <c r="AYF19" s="386"/>
      <c r="AYG19" s="386"/>
      <c r="AYH19" s="386"/>
      <c r="AYI19" s="386"/>
      <c r="AYJ19" s="386"/>
      <c r="AYK19" s="386"/>
      <c r="AYL19" s="386"/>
      <c r="AYM19" s="386"/>
      <c r="AYN19" s="386"/>
      <c r="AYO19" s="386"/>
      <c r="AYP19" s="386"/>
      <c r="AYQ19" s="386"/>
      <c r="AYR19" s="386"/>
      <c r="AYS19" s="386"/>
      <c r="AYT19" s="386"/>
      <c r="AYU19" s="386"/>
      <c r="AYV19" s="386"/>
      <c r="AYW19" s="386"/>
      <c r="AYX19" s="386"/>
      <c r="AYY19" s="386"/>
      <c r="AYZ19" s="386"/>
      <c r="AZA19" s="386"/>
      <c r="AZB19" s="386"/>
      <c r="AZC19" s="386"/>
      <c r="AZD19" s="386"/>
      <c r="AZE19" s="386"/>
      <c r="AZF19" s="386"/>
      <c r="AZG19" s="386"/>
      <c r="AZH19" s="386"/>
      <c r="AZI19" s="386"/>
      <c r="AZJ19" s="386"/>
      <c r="AZK19" s="386"/>
      <c r="AZL19" s="386"/>
      <c r="AZM19" s="386"/>
      <c r="AZN19" s="386"/>
      <c r="AZO19" s="386"/>
      <c r="AZP19" s="386"/>
      <c r="AZQ19" s="386"/>
      <c r="AZR19" s="386"/>
      <c r="AZS19" s="386"/>
      <c r="AZT19" s="386"/>
      <c r="AZU19" s="386"/>
      <c r="AZV19" s="386"/>
      <c r="AZW19" s="386"/>
      <c r="AZX19" s="386"/>
      <c r="AZY19" s="386"/>
      <c r="AZZ19" s="386"/>
      <c r="BAA19" s="386"/>
      <c r="BAB19" s="386"/>
      <c r="BAC19" s="386"/>
      <c r="BAD19" s="386"/>
      <c r="BAE19" s="386"/>
      <c r="BAF19" s="386"/>
      <c r="BAG19" s="386"/>
      <c r="BAH19" s="386"/>
      <c r="BAI19" s="386"/>
      <c r="BAJ19" s="386"/>
      <c r="BAK19" s="386"/>
      <c r="BAL19" s="386"/>
      <c r="BAM19" s="386"/>
      <c r="BAN19" s="386"/>
      <c r="BAO19" s="386"/>
      <c r="BAP19" s="386"/>
      <c r="BAQ19" s="386"/>
      <c r="BAR19" s="386"/>
      <c r="BAS19" s="386"/>
      <c r="BAT19" s="386"/>
      <c r="BAU19" s="386"/>
      <c r="BAV19" s="386"/>
      <c r="BAW19" s="386"/>
      <c r="BAX19" s="386"/>
      <c r="BAY19" s="386"/>
      <c r="BAZ19" s="386"/>
      <c r="BBA19" s="386"/>
      <c r="BBB19" s="386"/>
      <c r="BBC19" s="386"/>
      <c r="BBD19" s="386"/>
      <c r="BBE19" s="386"/>
      <c r="BBF19" s="386"/>
      <c r="BBG19" s="386"/>
      <c r="BBH19" s="386"/>
      <c r="BBI19" s="386"/>
      <c r="BBJ19" s="386"/>
      <c r="BBK19" s="386"/>
      <c r="BBL19" s="386"/>
      <c r="BBM19" s="386"/>
      <c r="BBN19" s="386"/>
      <c r="BBO19" s="386"/>
      <c r="BBP19" s="386"/>
      <c r="BBQ19" s="386"/>
      <c r="BBR19" s="386"/>
      <c r="BBS19" s="386"/>
      <c r="BBT19" s="386"/>
      <c r="BBU19" s="386"/>
      <c r="BBV19" s="386"/>
      <c r="BBW19" s="386"/>
      <c r="BBX19" s="386"/>
      <c r="BBY19" s="386"/>
      <c r="BBZ19" s="386"/>
      <c r="BCA19" s="386"/>
      <c r="BCB19" s="386"/>
      <c r="BCC19" s="386"/>
      <c r="BCD19" s="386"/>
      <c r="BCE19" s="386"/>
      <c r="BCF19" s="386"/>
      <c r="BCG19" s="386"/>
      <c r="BCH19" s="386"/>
      <c r="BCI19" s="386"/>
      <c r="BCJ19" s="386"/>
      <c r="BCK19" s="386"/>
      <c r="BCL19" s="386"/>
      <c r="BCM19" s="386"/>
      <c r="BCN19" s="386"/>
      <c r="BCO19" s="386"/>
      <c r="BCP19" s="386"/>
      <c r="BCQ19" s="386"/>
      <c r="BCR19" s="386"/>
      <c r="BCS19" s="386"/>
      <c r="BCT19" s="386"/>
      <c r="BCU19" s="386"/>
      <c r="BCV19" s="386"/>
      <c r="BCW19" s="386"/>
      <c r="BCX19" s="386"/>
      <c r="BCY19" s="386"/>
      <c r="BCZ19" s="386"/>
      <c r="BDA19" s="386"/>
      <c r="BDB19" s="386"/>
      <c r="BDC19" s="386"/>
      <c r="BDD19" s="386"/>
      <c r="BDE19" s="386"/>
      <c r="BDF19" s="386"/>
      <c r="BDG19" s="386"/>
      <c r="BDH19" s="386"/>
      <c r="BDI19" s="386"/>
      <c r="BDJ19" s="386"/>
      <c r="BDK19" s="386"/>
      <c r="BDL19" s="386"/>
      <c r="BDM19" s="386"/>
      <c r="BDN19" s="386"/>
      <c r="BDO19" s="386"/>
      <c r="BDP19" s="386"/>
      <c r="BDQ19" s="386"/>
      <c r="BDR19" s="386"/>
      <c r="BDS19" s="386"/>
      <c r="BDT19" s="386"/>
      <c r="BDU19" s="386"/>
      <c r="BDV19" s="386"/>
      <c r="BDW19" s="386"/>
      <c r="BDX19" s="386"/>
      <c r="BDY19" s="386"/>
      <c r="BDZ19" s="386"/>
      <c r="BEA19" s="386"/>
      <c r="BEB19" s="386"/>
      <c r="BEC19" s="386"/>
      <c r="BED19" s="386"/>
      <c r="BEE19" s="386"/>
      <c r="BEF19" s="386"/>
      <c r="BEG19" s="386"/>
      <c r="BEH19" s="386"/>
      <c r="BEI19" s="386"/>
      <c r="BEJ19" s="386"/>
      <c r="BEK19" s="386"/>
      <c r="BEL19" s="386"/>
      <c r="BEM19" s="386"/>
      <c r="BEN19" s="386"/>
      <c r="BEO19" s="386"/>
      <c r="BEP19" s="386"/>
      <c r="BEQ19" s="386"/>
      <c r="BER19" s="386"/>
      <c r="BES19" s="386"/>
      <c r="BET19" s="386"/>
      <c r="BEU19" s="386"/>
      <c r="BEV19" s="386"/>
      <c r="BEW19" s="386"/>
      <c r="BEX19" s="386"/>
      <c r="BEY19" s="386"/>
      <c r="BEZ19" s="386"/>
      <c r="BFA19" s="386"/>
      <c r="BFB19" s="386"/>
      <c r="BFC19" s="386"/>
      <c r="BFD19" s="386"/>
      <c r="BFE19" s="386"/>
      <c r="BFF19" s="386"/>
      <c r="BFG19" s="386"/>
      <c r="BFH19" s="386"/>
      <c r="BFI19" s="386"/>
      <c r="BFJ19" s="386"/>
      <c r="BFK19" s="386"/>
      <c r="BFL19" s="386"/>
      <c r="BFM19" s="386"/>
      <c r="BFN19" s="386"/>
      <c r="BFO19" s="386"/>
      <c r="BFP19" s="386"/>
      <c r="BFQ19" s="386"/>
      <c r="BFR19" s="386"/>
      <c r="BFS19" s="386"/>
      <c r="BFT19" s="386"/>
      <c r="BFU19" s="386"/>
      <c r="BFV19" s="386"/>
      <c r="BFW19" s="386"/>
      <c r="BFX19" s="386"/>
      <c r="BFY19" s="386"/>
      <c r="BFZ19" s="386"/>
      <c r="BGA19" s="386"/>
      <c r="BGB19" s="386"/>
      <c r="BGC19" s="386"/>
      <c r="BGD19" s="386"/>
      <c r="BGE19" s="386"/>
      <c r="BGF19" s="386"/>
      <c r="BGG19" s="386"/>
      <c r="BGH19" s="386"/>
      <c r="BGI19" s="386"/>
      <c r="BGJ19" s="386"/>
      <c r="BGK19" s="386"/>
      <c r="BGL19" s="386"/>
      <c r="BGM19" s="386"/>
      <c r="BGN19" s="386"/>
      <c r="BGO19" s="386"/>
      <c r="BGP19" s="386"/>
      <c r="BGQ19" s="386"/>
      <c r="BGR19" s="386"/>
      <c r="BGS19" s="386"/>
      <c r="BGT19" s="386"/>
      <c r="BGU19" s="386"/>
      <c r="BGV19" s="386"/>
      <c r="BGW19" s="386"/>
      <c r="BGX19" s="386"/>
      <c r="BGY19" s="386"/>
      <c r="BGZ19" s="386"/>
      <c r="BHA19" s="386"/>
      <c r="BHB19" s="386"/>
      <c r="BHC19" s="386"/>
      <c r="BHD19" s="386"/>
      <c r="BHE19" s="386"/>
      <c r="BHF19" s="386"/>
      <c r="BHG19" s="386"/>
      <c r="BHH19" s="386"/>
      <c r="BHI19" s="386"/>
      <c r="BHJ19" s="386"/>
      <c r="BHK19" s="386"/>
      <c r="BHL19" s="386"/>
      <c r="BHM19" s="386"/>
      <c r="BHN19" s="386"/>
      <c r="BHO19" s="386"/>
      <c r="BHP19" s="386"/>
      <c r="BHQ19" s="386"/>
      <c r="BHR19" s="386"/>
      <c r="BHS19" s="386"/>
      <c r="BHT19" s="386"/>
      <c r="BHU19" s="386"/>
      <c r="BHV19" s="386"/>
      <c r="BHW19" s="386"/>
      <c r="BHX19" s="386"/>
      <c r="BHY19" s="386"/>
      <c r="BHZ19" s="386"/>
      <c r="BIA19" s="386"/>
      <c r="BIB19" s="386"/>
      <c r="BIC19" s="386"/>
      <c r="BID19" s="386"/>
      <c r="BIE19" s="386"/>
      <c r="BIF19" s="386"/>
      <c r="BIG19" s="386"/>
      <c r="BIH19" s="386"/>
      <c r="BII19" s="386"/>
      <c r="BIJ19" s="386"/>
      <c r="BIK19" s="386"/>
      <c r="BIL19" s="386"/>
      <c r="BIM19" s="386"/>
      <c r="BIN19" s="386"/>
      <c r="BIO19" s="386"/>
      <c r="BIP19" s="386"/>
      <c r="BIQ19" s="386"/>
      <c r="BIR19" s="386"/>
      <c r="BIS19" s="386"/>
      <c r="BIT19" s="386"/>
      <c r="BIU19" s="386"/>
      <c r="BIV19" s="386"/>
      <c r="BIW19" s="386"/>
      <c r="BIX19" s="386"/>
      <c r="BIY19" s="386"/>
      <c r="BIZ19" s="386"/>
      <c r="BJA19" s="386"/>
      <c r="BJB19" s="386"/>
      <c r="BJC19" s="386"/>
      <c r="BJD19" s="386"/>
      <c r="BJE19" s="386"/>
      <c r="BJF19" s="386"/>
      <c r="BJG19" s="386"/>
      <c r="BJH19" s="386"/>
      <c r="BJI19" s="386"/>
      <c r="BJJ19" s="386"/>
      <c r="BJK19" s="386"/>
      <c r="BJL19" s="386"/>
      <c r="BJM19" s="386"/>
      <c r="BJN19" s="386"/>
      <c r="BJO19" s="386"/>
      <c r="BJP19" s="386"/>
      <c r="BJQ19" s="386"/>
      <c r="BJR19" s="386"/>
      <c r="BJS19" s="386"/>
      <c r="BJT19" s="386"/>
      <c r="BJU19" s="386"/>
      <c r="BJV19" s="386"/>
      <c r="BJW19" s="386"/>
      <c r="BJX19" s="386"/>
      <c r="BJY19" s="386"/>
      <c r="BJZ19" s="386"/>
      <c r="BKA19" s="386"/>
      <c r="BKB19" s="386"/>
      <c r="BKC19" s="386"/>
      <c r="BKD19" s="386"/>
      <c r="BKE19" s="386"/>
      <c r="BKF19" s="386"/>
      <c r="BKG19" s="386"/>
      <c r="BKH19" s="386"/>
      <c r="BKI19" s="386"/>
      <c r="BKJ19" s="386"/>
      <c r="BKK19" s="386"/>
      <c r="BKL19" s="386"/>
      <c r="BKM19" s="386"/>
      <c r="BKN19" s="386"/>
      <c r="BKO19" s="386"/>
      <c r="BKP19" s="386"/>
      <c r="BKQ19" s="386"/>
      <c r="BKR19" s="386"/>
      <c r="BKS19" s="386"/>
      <c r="BKT19" s="386"/>
      <c r="BKU19" s="386"/>
      <c r="BKV19" s="386"/>
      <c r="BKW19" s="386"/>
      <c r="BKX19" s="386"/>
      <c r="BKY19" s="386"/>
      <c r="BKZ19" s="386"/>
      <c r="BLA19" s="386"/>
      <c r="BLB19" s="386"/>
      <c r="BLC19" s="386"/>
      <c r="BLD19" s="386"/>
      <c r="BLE19" s="386"/>
      <c r="BLF19" s="386"/>
      <c r="BLG19" s="386"/>
      <c r="BLH19" s="386"/>
      <c r="BLI19" s="386"/>
      <c r="BLJ19" s="386"/>
      <c r="BLK19" s="386"/>
      <c r="BLL19" s="386"/>
      <c r="BLM19" s="386"/>
      <c r="BLN19" s="386"/>
      <c r="BLO19" s="386"/>
      <c r="BLP19" s="386"/>
      <c r="BLQ19" s="386"/>
      <c r="BLR19" s="386"/>
      <c r="BLS19" s="386"/>
      <c r="BLT19" s="386"/>
      <c r="BLU19" s="386"/>
      <c r="BLV19" s="386"/>
      <c r="BLW19" s="386"/>
      <c r="BLX19" s="386"/>
      <c r="BLY19" s="386"/>
      <c r="BLZ19" s="386"/>
      <c r="BMA19" s="386"/>
      <c r="BMB19" s="386"/>
      <c r="BMC19" s="386"/>
      <c r="BMD19" s="386"/>
      <c r="BME19" s="386"/>
      <c r="BMF19" s="386"/>
      <c r="BMG19" s="386"/>
      <c r="BMH19" s="386"/>
      <c r="BMI19" s="386"/>
      <c r="BMJ19" s="386"/>
      <c r="BMK19" s="386"/>
      <c r="BML19" s="386"/>
      <c r="BMM19" s="386"/>
      <c r="BMN19" s="386"/>
      <c r="BMO19" s="386"/>
      <c r="BMP19" s="386"/>
      <c r="BMQ19" s="386"/>
      <c r="BMR19" s="386"/>
      <c r="BMS19" s="386"/>
      <c r="BMT19" s="386"/>
      <c r="BMU19" s="386"/>
      <c r="BMV19" s="386"/>
      <c r="BMW19" s="386"/>
      <c r="BMX19" s="386"/>
      <c r="BMY19" s="386"/>
      <c r="BMZ19" s="386"/>
      <c r="BNA19" s="386"/>
      <c r="BNB19" s="386"/>
      <c r="BNC19" s="386"/>
      <c r="BND19" s="386"/>
      <c r="BNE19" s="386"/>
      <c r="BNF19" s="386"/>
      <c r="BNG19" s="386"/>
      <c r="BNH19" s="386"/>
      <c r="BNI19" s="386"/>
      <c r="BNJ19" s="386"/>
      <c r="BNK19" s="386"/>
      <c r="BNL19" s="386"/>
      <c r="BNM19" s="386"/>
      <c r="BNN19" s="386"/>
      <c r="BNO19" s="386"/>
      <c r="BNP19" s="386"/>
      <c r="BNQ19" s="386"/>
      <c r="BNR19" s="386"/>
      <c r="BNS19" s="386"/>
      <c r="BNT19" s="386"/>
      <c r="BNU19" s="386"/>
      <c r="BNV19" s="386"/>
      <c r="BNW19" s="386"/>
      <c r="BNX19" s="386"/>
      <c r="BNY19" s="386"/>
      <c r="BNZ19" s="386"/>
      <c r="BOA19" s="386"/>
      <c r="BOB19" s="386"/>
      <c r="BOC19" s="386"/>
      <c r="BOD19" s="386"/>
      <c r="BOE19" s="386"/>
      <c r="BOF19" s="386"/>
      <c r="BOG19" s="386"/>
      <c r="BOH19" s="386"/>
      <c r="BOI19" s="386"/>
      <c r="BOJ19" s="386"/>
      <c r="BOK19" s="386"/>
      <c r="BOL19" s="386"/>
      <c r="BOM19" s="386"/>
      <c r="BON19" s="386"/>
      <c r="BOO19" s="386"/>
      <c r="BOP19" s="386"/>
      <c r="BOQ19" s="386"/>
      <c r="BOR19" s="386"/>
      <c r="BOS19" s="386"/>
      <c r="BOT19" s="386"/>
      <c r="BOU19" s="386"/>
      <c r="BOV19" s="386"/>
      <c r="BOW19" s="386"/>
      <c r="BOX19" s="386"/>
      <c r="BOY19" s="386"/>
      <c r="BOZ19" s="386"/>
      <c r="BPA19" s="386"/>
      <c r="BPB19" s="386"/>
      <c r="BPC19" s="386"/>
      <c r="BPD19" s="386"/>
      <c r="BPE19" s="386"/>
      <c r="BPF19" s="386"/>
      <c r="BPG19" s="386"/>
      <c r="BPH19" s="386"/>
      <c r="BPI19" s="386"/>
      <c r="BPJ19" s="386"/>
      <c r="BPK19" s="386"/>
      <c r="BPL19" s="386"/>
      <c r="BPM19" s="386"/>
      <c r="BPN19" s="386"/>
      <c r="BPO19" s="386"/>
      <c r="BPP19" s="386"/>
      <c r="BPQ19" s="386"/>
      <c r="BPR19" s="386"/>
      <c r="BPS19" s="386"/>
      <c r="BPT19" s="386"/>
      <c r="BPU19" s="386"/>
      <c r="BPV19" s="386"/>
      <c r="BPW19" s="386"/>
      <c r="BPX19" s="386"/>
      <c r="BPY19" s="386"/>
      <c r="BPZ19" s="386"/>
      <c r="BQA19" s="386"/>
      <c r="BQB19" s="386"/>
      <c r="BQC19" s="386"/>
      <c r="BQD19" s="386"/>
      <c r="BQE19" s="386"/>
      <c r="BQF19" s="386"/>
      <c r="BQG19" s="386"/>
      <c r="BQH19" s="386"/>
      <c r="BQI19" s="386"/>
      <c r="BQJ19" s="386"/>
      <c r="BQK19" s="386"/>
      <c r="BQL19" s="386"/>
      <c r="BQM19" s="386"/>
      <c r="BQN19" s="386"/>
      <c r="BQO19" s="386"/>
      <c r="BQP19" s="386"/>
      <c r="BQQ19" s="386"/>
      <c r="BQR19" s="386"/>
      <c r="BQS19" s="386"/>
      <c r="BQT19" s="386"/>
      <c r="BQU19" s="386"/>
      <c r="BQV19" s="386"/>
      <c r="BQW19" s="386"/>
      <c r="BQX19" s="386"/>
      <c r="BQY19" s="386"/>
      <c r="BQZ19" s="386"/>
      <c r="BRA19" s="386"/>
      <c r="BRB19" s="386"/>
      <c r="BRC19" s="386"/>
      <c r="BRD19" s="386"/>
      <c r="BRE19" s="386"/>
      <c r="BRF19" s="386"/>
      <c r="BRG19" s="386"/>
      <c r="BRH19" s="386"/>
      <c r="BRI19" s="386"/>
      <c r="BRJ19" s="386"/>
      <c r="BRK19" s="386"/>
      <c r="BRL19" s="386"/>
      <c r="BRM19" s="386"/>
      <c r="BRN19" s="386"/>
      <c r="BRO19" s="386"/>
      <c r="BRP19" s="386"/>
      <c r="BRQ19" s="386"/>
      <c r="BRR19" s="386"/>
      <c r="BRS19" s="386"/>
      <c r="BRT19" s="386"/>
      <c r="BRU19" s="386"/>
      <c r="BRV19" s="386"/>
      <c r="BRW19" s="386"/>
      <c r="BRX19" s="386"/>
      <c r="BRY19" s="386"/>
      <c r="BRZ19" s="386"/>
      <c r="BSA19" s="386"/>
      <c r="BSB19" s="386"/>
      <c r="BSC19" s="386"/>
      <c r="BSD19" s="386"/>
      <c r="BSE19" s="386"/>
      <c r="BSF19" s="386"/>
      <c r="BSG19" s="386"/>
      <c r="BSH19" s="386"/>
      <c r="BSI19" s="386"/>
      <c r="BSJ19" s="386"/>
      <c r="BSK19" s="386"/>
      <c r="BSL19" s="386"/>
      <c r="BSM19" s="386"/>
      <c r="BSN19" s="386"/>
      <c r="BSO19" s="386"/>
      <c r="BSP19" s="386"/>
      <c r="BSQ19" s="386"/>
      <c r="BSR19" s="386"/>
      <c r="BSS19" s="386"/>
      <c r="BST19" s="386"/>
      <c r="BSU19" s="386"/>
      <c r="BSV19" s="386"/>
      <c r="BSW19" s="386"/>
      <c r="BSX19" s="386"/>
      <c r="BSY19" s="386"/>
      <c r="BSZ19" s="386"/>
      <c r="BTA19" s="386"/>
      <c r="BTB19" s="386"/>
      <c r="BTC19" s="386"/>
      <c r="BTD19" s="386"/>
      <c r="BTE19" s="386"/>
      <c r="BTF19" s="386"/>
      <c r="BTG19" s="386"/>
      <c r="BTH19" s="386"/>
      <c r="BTI19" s="386"/>
      <c r="BTJ19" s="386"/>
      <c r="BTK19" s="386"/>
      <c r="BTL19" s="386"/>
      <c r="BTM19" s="386"/>
      <c r="BTN19" s="386"/>
      <c r="BTO19" s="386"/>
      <c r="BTP19" s="386"/>
      <c r="BTQ19" s="386"/>
      <c r="BTR19" s="386"/>
      <c r="BTS19" s="386"/>
      <c r="BTT19" s="386"/>
      <c r="BTU19" s="386"/>
      <c r="BTV19" s="386"/>
      <c r="BTW19" s="386"/>
      <c r="BTX19" s="386"/>
      <c r="BTY19" s="386"/>
      <c r="BTZ19" s="386"/>
      <c r="BUA19" s="386"/>
      <c r="BUB19" s="386"/>
      <c r="BUC19" s="386"/>
      <c r="BUD19" s="386"/>
      <c r="BUE19" s="386"/>
      <c r="BUF19" s="386"/>
      <c r="BUG19" s="386"/>
      <c r="BUH19" s="386"/>
      <c r="BUI19" s="386"/>
      <c r="BUJ19" s="386"/>
      <c r="BUK19" s="386"/>
      <c r="BUL19" s="386"/>
      <c r="BUM19" s="386"/>
      <c r="BUN19" s="386"/>
      <c r="BUO19" s="386"/>
      <c r="BUP19" s="386"/>
      <c r="BUQ19" s="386"/>
      <c r="BUR19" s="386"/>
      <c r="BUS19" s="386"/>
      <c r="BUT19" s="386"/>
      <c r="BUU19" s="386"/>
      <c r="BUV19" s="386"/>
      <c r="BUW19" s="386"/>
      <c r="BUX19" s="386"/>
      <c r="BUY19" s="386"/>
      <c r="BUZ19" s="386"/>
      <c r="BVA19" s="386"/>
      <c r="BVB19" s="386"/>
      <c r="BVC19" s="386"/>
      <c r="BVD19" s="386"/>
      <c r="BVE19" s="386"/>
      <c r="BVF19" s="386"/>
      <c r="BVG19" s="386"/>
      <c r="BVH19" s="386"/>
      <c r="BVI19" s="386"/>
      <c r="BVJ19" s="386"/>
      <c r="BVK19" s="386"/>
      <c r="BVL19" s="386"/>
      <c r="BVM19" s="386"/>
      <c r="BVN19" s="386"/>
      <c r="BVO19" s="386"/>
      <c r="BVP19" s="386"/>
      <c r="BVQ19" s="386"/>
      <c r="BVR19" s="386"/>
      <c r="BVS19" s="386"/>
      <c r="BVT19" s="386"/>
      <c r="BVU19" s="386"/>
      <c r="BVV19" s="386"/>
      <c r="BVW19" s="386"/>
      <c r="BVX19" s="386"/>
      <c r="BVY19" s="386"/>
      <c r="BVZ19" s="386"/>
      <c r="BWA19" s="386"/>
      <c r="BWB19" s="386"/>
      <c r="BWC19" s="386"/>
      <c r="BWD19" s="386"/>
      <c r="BWE19" s="386"/>
      <c r="BWF19" s="386"/>
      <c r="BWG19" s="386"/>
      <c r="BWH19" s="386"/>
      <c r="BWI19" s="386"/>
      <c r="BWJ19" s="386"/>
      <c r="BWK19" s="386"/>
      <c r="BWL19" s="386"/>
      <c r="BWM19" s="386"/>
      <c r="BWN19" s="386"/>
      <c r="BWO19" s="386"/>
      <c r="BWP19" s="386"/>
      <c r="BWQ19" s="386"/>
    </row>
    <row r="20" spans="1:1967" ht="15.75">
      <c r="A20" s="550" t="s">
        <v>9486</v>
      </c>
      <c r="B20" s="551"/>
      <c r="C20" s="551"/>
      <c r="D20" s="551"/>
      <c r="E20" s="551"/>
      <c r="F20" s="551"/>
      <c r="G20" s="551"/>
      <c r="H20" s="551"/>
      <c r="I20" s="551"/>
      <c r="J20" s="551"/>
      <c r="K20" s="551"/>
      <c r="L20" s="551"/>
      <c r="M20" s="551"/>
      <c r="N20" s="551"/>
      <c r="O20" s="551"/>
      <c r="P20" s="551"/>
      <c r="Q20" s="551"/>
      <c r="R20" s="551"/>
      <c r="S20" s="551"/>
      <c r="T20" s="551"/>
      <c r="U20" s="551"/>
      <c r="V20" s="551"/>
      <c r="W20" s="551"/>
      <c r="X20" s="552"/>
      <c r="AP20" s="386"/>
      <c r="AQ20" s="386"/>
      <c r="AR20" s="386"/>
      <c r="AS20" s="386"/>
      <c r="AT20" s="386"/>
      <c r="AU20" s="386"/>
      <c r="AV20" s="386"/>
      <c r="AW20" s="386"/>
      <c r="AX20" s="386"/>
      <c r="AY20" s="386"/>
      <c r="AZ20" s="386"/>
      <c r="BA20" s="386"/>
      <c r="BB20" s="386"/>
      <c r="BC20" s="386"/>
      <c r="BD20" s="386"/>
      <c r="BE20" s="386"/>
      <c r="BF20" s="386"/>
      <c r="BG20" s="386"/>
      <c r="BH20" s="386"/>
      <c r="BI20" s="386"/>
      <c r="BJ20" s="386"/>
      <c r="BK20" s="386"/>
      <c r="BL20" s="386"/>
      <c r="BM20" s="386"/>
      <c r="BN20" s="386"/>
      <c r="BO20" s="386"/>
      <c r="BP20" s="386"/>
      <c r="BQ20" s="386"/>
      <c r="BR20" s="386"/>
      <c r="BS20" s="386"/>
      <c r="BT20" s="386"/>
      <c r="BU20" s="386"/>
      <c r="BV20" s="386"/>
      <c r="BW20" s="386"/>
      <c r="BX20" s="386"/>
      <c r="BY20" s="386"/>
      <c r="BZ20" s="386"/>
      <c r="CA20" s="386"/>
      <c r="CB20" s="386"/>
      <c r="CC20" s="386"/>
      <c r="CD20" s="386"/>
      <c r="CE20" s="386"/>
      <c r="CF20" s="386"/>
      <c r="CG20" s="386"/>
      <c r="CH20" s="386"/>
      <c r="CI20" s="386"/>
      <c r="CJ20" s="386"/>
      <c r="CK20" s="386"/>
      <c r="CL20" s="386"/>
      <c r="CM20" s="386"/>
      <c r="CN20" s="386"/>
      <c r="CO20" s="386"/>
      <c r="CP20" s="386"/>
      <c r="CQ20" s="386"/>
      <c r="CR20" s="386"/>
      <c r="CS20" s="386"/>
      <c r="CT20" s="386"/>
      <c r="CU20" s="386"/>
      <c r="CV20" s="386"/>
      <c r="CW20" s="386"/>
      <c r="CX20" s="386"/>
      <c r="CY20" s="386"/>
      <c r="CZ20" s="386"/>
      <c r="DA20" s="386"/>
      <c r="DB20" s="386"/>
      <c r="DC20" s="386"/>
      <c r="DD20" s="386"/>
      <c r="DE20" s="386"/>
      <c r="DF20" s="386"/>
      <c r="DG20" s="386"/>
      <c r="DH20" s="386"/>
      <c r="DI20" s="386"/>
      <c r="DJ20" s="386"/>
      <c r="DK20" s="386"/>
      <c r="DL20" s="386"/>
      <c r="DM20" s="386"/>
      <c r="DN20" s="386"/>
      <c r="DO20" s="386"/>
      <c r="DP20" s="386"/>
      <c r="DQ20" s="386"/>
      <c r="DR20" s="386"/>
      <c r="DS20" s="386"/>
      <c r="DT20" s="386"/>
      <c r="DU20" s="386"/>
      <c r="DV20" s="386"/>
      <c r="DW20" s="386"/>
      <c r="DX20" s="386"/>
      <c r="DY20" s="386"/>
      <c r="DZ20" s="386"/>
      <c r="EA20" s="386"/>
      <c r="EB20" s="386"/>
      <c r="EC20" s="386"/>
      <c r="ED20" s="386"/>
      <c r="EE20" s="386"/>
      <c r="EF20" s="386"/>
      <c r="EG20" s="386"/>
      <c r="EH20" s="386"/>
      <c r="EI20" s="386"/>
      <c r="EJ20" s="386"/>
      <c r="EK20" s="386"/>
      <c r="EL20" s="386"/>
      <c r="EM20" s="386"/>
      <c r="EN20" s="386"/>
      <c r="EO20" s="386"/>
      <c r="EP20" s="386"/>
      <c r="EQ20" s="386"/>
      <c r="ER20" s="386"/>
      <c r="ES20" s="386"/>
      <c r="ET20" s="386"/>
      <c r="EU20" s="386"/>
      <c r="EV20" s="386"/>
      <c r="EW20" s="386"/>
      <c r="EX20" s="386"/>
      <c r="EY20" s="386"/>
      <c r="EZ20" s="386"/>
      <c r="FA20" s="386"/>
      <c r="FB20" s="386"/>
      <c r="FC20" s="386"/>
      <c r="FD20" s="386"/>
      <c r="FE20" s="386"/>
      <c r="FF20" s="386"/>
      <c r="FG20" s="386"/>
      <c r="FH20" s="386"/>
      <c r="FI20" s="386"/>
      <c r="FJ20" s="386"/>
      <c r="FK20" s="386"/>
      <c r="FL20" s="386"/>
      <c r="FM20" s="386"/>
      <c r="FN20" s="386"/>
      <c r="FO20" s="386"/>
      <c r="FP20" s="386"/>
      <c r="FQ20" s="386"/>
      <c r="FR20" s="386"/>
      <c r="FS20" s="386"/>
      <c r="FT20" s="386"/>
      <c r="FU20" s="386"/>
      <c r="FV20" s="386"/>
      <c r="FW20" s="386"/>
      <c r="FX20" s="386"/>
      <c r="FY20" s="386"/>
      <c r="FZ20" s="386"/>
      <c r="GA20" s="386"/>
      <c r="GB20" s="386"/>
      <c r="GC20" s="386"/>
      <c r="GD20" s="386"/>
      <c r="GE20" s="386"/>
      <c r="GF20" s="386"/>
      <c r="GG20" s="386"/>
      <c r="GH20" s="386"/>
      <c r="GI20" s="386"/>
      <c r="GJ20" s="386"/>
      <c r="GK20" s="386"/>
      <c r="GL20" s="386"/>
      <c r="GM20" s="386"/>
      <c r="GN20" s="386"/>
      <c r="GO20" s="386"/>
      <c r="GP20" s="386"/>
      <c r="GQ20" s="386"/>
      <c r="GR20" s="386"/>
      <c r="GS20" s="386"/>
      <c r="GT20" s="386"/>
      <c r="GU20" s="386"/>
      <c r="GV20" s="386"/>
      <c r="GW20" s="386"/>
      <c r="GX20" s="386"/>
      <c r="GY20" s="386"/>
      <c r="GZ20" s="386"/>
      <c r="HA20" s="386"/>
      <c r="HB20" s="386"/>
      <c r="HC20" s="386"/>
      <c r="HD20" s="386"/>
      <c r="HE20" s="386"/>
      <c r="HF20" s="386"/>
      <c r="HG20" s="386"/>
      <c r="HH20" s="386"/>
      <c r="HI20" s="386"/>
      <c r="HJ20" s="386"/>
      <c r="HK20" s="386"/>
      <c r="HL20" s="386"/>
      <c r="HM20" s="386"/>
      <c r="HN20" s="386"/>
      <c r="HO20" s="386"/>
      <c r="HP20" s="386"/>
      <c r="HQ20" s="386"/>
      <c r="HR20" s="386"/>
      <c r="HS20" s="386"/>
      <c r="HT20" s="386"/>
      <c r="HU20" s="386"/>
      <c r="HV20" s="386"/>
      <c r="HW20" s="386"/>
      <c r="HX20" s="386"/>
      <c r="HY20" s="386"/>
      <c r="HZ20" s="386"/>
      <c r="IA20" s="386"/>
      <c r="IB20" s="386"/>
      <c r="IC20" s="386"/>
      <c r="ID20" s="386"/>
      <c r="IE20" s="386"/>
      <c r="IF20" s="386"/>
      <c r="IG20" s="386"/>
      <c r="IH20" s="386"/>
      <c r="II20" s="386"/>
      <c r="IJ20" s="386"/>
      <c r="IK20" s="386"/>
      <c r="IL20" s="386"/>
      <c r="IM20" s="386"/>
      <c r="IN20" s="386"/>
      <c r="IO20" s="386"/>
      <c r="IP20" s="386"/>
      <c r="IQ20" s="386"/>
      <c r="IR20" s="386"/>
      <c r="IS20" s="386"/>
      <c r="IT20" s="386"/>
      <c r="IU20" s="386"/>
      <c r="IV20" s="386"/>
      <c r="IW20" s="386"/>
      <c r="IX20" s="386"/>
      <c r="IY20" s="386"/>
      <c r="IZ20" s="386"/>
      <c r="JA20" s="386"/>
      <c r="JB20" s="386"/>
      <c r="JC20" s="386"/>
      <c r="JD20" s="386"/>
      <c r="JE20" s="386"/>
      <c r="JF20" s="386"/>
      <c r="JG20" s="386"/>
      <c r="JH20" s="386"/>
      <c r="JI20" s="386"/>
      <c r="JJ20" s="386"/>
      <c r="JK20" s="386"/>
      <c r="JL20" s="386"/>
      <c r="JM20" s="386"/>
      <c r="JN20" s="386"/>
      <c r="JO20" s="386"/>
      <c r="JP20" s="386"/>
      <c r="JQ20" s="386"/>
      <c r="JR20" s="386"/>
      <c r="JS20" s="386"/>
      <c r="JT20" s="386"/>
      <c r="JU20" s="386"/>
      <c r="JV20" s="386"/>
      <c r="JW20" s="386"/>
      <c r="JX20" s="386"/>
      <c r="JY20" s="386"/>
      <c r="JZ20" s="386"/>
      <c r="KA20" s="386"/>
      <c r="KB20" s="386"/>
      <c r="KC20" s="386"/>
      <c r="KD20" s="386"/>
      <c r="KE20" s="386"/>
      <c r="KF20" s="386"/>
      <c r="KG20" s="386"/>
      <c r="KH20" s="386"/>
      <c r="KI20" s="386"/>
      <c r="KJ20" s="386"/>
      <c r="KK20" s="386"/>
      <c r="KL20" s="386"/>
      <c r="KM20" s="386"/>
      <c r="KN20" s="386"/>
      <c r="KO20" s="386"/>
      <c r="KP20" s="386"/>
      <c r="KQ20" s="386"/>
      <c r="KR20" s="386"/>
      <c r="KS20" s="386"/>
      <c r="KT20" s="386"/>
      <c r="KU20" s="386"/>
      <c r="KV20" s="386"/>
      <c r="KW20" s="386"/>
      <c r="KX20" s="386"/>
      <c r="KY20" s="386"/>
      <c r="KZ20" s="386"/>
      <c r="LA20" s="386"/>
      <c r="LB20" s="386"/>
      <c r="LC20" s="386"/>
      <c r="LD20" s="386"/>
      <c r="LE20" s="386"/>
      <c r="LF20" s="386"/>
      <c r="LG20" s="386"/>
      <c r="LH20" s="386"/>
      <c r="LI20" s="386"/>
      <c r="LJ20" s="386"/>
      <c r="LK20" s="386"/>
      <c r="LL20" s="386"/>
      <c r="LM20" s="386"/>
      <c r="LN20" s="386"/>
      <c r="LO20" s="386"/>
      <c r="LP20" s="386"/>
      <c r="LQ20" s="386"/>
      <c r="LR20" s="386"/>
      <c r="LS20" s="386"/>
      <c r="LT20" s="386"/>
      <c r="LU20" s="386"/>
      <c r="LV20" s="386"/>
      <c r="LW20" s="386"/>
      <c r="LX20" s="386"/>
      <c r="LY20" s="386"/>
      <c r="LZ20" s="386"/>
      <c r="MA20" s="386"/>
      <c r="MB20" s="386"/>
      <c r="MC20" s="386"/>
      <c r="MD20" s="386"/>
      <c r="ME20" s="386"/>
      <c r="MF20" s="386"/>
      <c r="MG20" s="386"/>
      <c r="MH20" s="386"/>
      <c r="MI20" s="386"/>
      <c r="MJ20" s="386"/>
      <c r="MK20" s="386"/>
      <c r="ML20" s="386"/>
      <c r="MM20" s="386"/>
      <c r="MN20" s="386"/>
      <c r="MO20" s="386"/>
      <c r="MP20" s="386"/>
      <c r="MQ20" s="386"/>
      <c r="MR20" s="386"/>
      <c r="MS20" s="386"/>
      <c r="MT20" s="386"/>
      <c r="MU20" s="386"/>
      <c r="MV20" s="386"/>
      <c r="MW20" s="386"/>
      <c r="MX20" s="386"/>
      <c r="MY20" s="386"/>
      <c r="MZ20" s="386"/>
      <c r="NA20" s="386"/>
      <c r="NB20" s="386"/>
      <c r="NC20" s="386"/>
      <c r="ND20" s="386"/>
      <c r="NE20" s="386"/>
      <c r="NF20" s="386"/>
      <c r="NG20" s="386"/>
      <c r="NH20" s="386"/>
      <c r="NI20" s="386"/>
      <c r="NJ20" s="386"/>
      <c r="NK20" s="386"/>
      <c r="NL20" s="386"/>
      <c r="NM20" s="386"/>
      <c r="NN20" s="386"/>
      <c r="NO20" s="386"/>
      <c r="NP20" s="386"/>
      <c r="NQ20" s="386"/>
      <c r="NR20" s="386"/>
      <c r="NS20" s="386"/>
      <c r="NT20" s="386"/>
      <c r="NU20" s="386"/>
      <c r="NV20" s="386"/>
      <c r="NW20" s="386"/>
      <c r="NX20" s="386"/>
      <c r="NY20" s="386"/>
      <c r="NZ20" s="386"/>
      <c r="OA20" s="386"/>
      <c r="OB20" s="386"/>
      <c r="OC20" s="386"/>
      <c r="OD20" s="386"/>
      <c r="OE20" s="386"/>
      <c r="OF20" s="386"/>
      <c r="OG20" s="386"/>
      <c r="OH20" s="386"/>
      <c r="OI20" s="386"/>
      <c r="OJ20" s="386"/>
      <c r="OK20" s="386"/>
      <c r="OL20" s="386"/>
      <c r="OM20" s="386"/>
      <c r="ON20" s="386"/>
      <c r="OO20" s="386"/>
      <c r="OP20" s="386"/>
      <c r="OQ20" s="386"/>
      <c r="OR20" s="386"/>
      <c r="OS20" s="386"/>
      <c r="OT20" s="386"/>
      <c r="OU20" s="386"/>
      <c r="OV20" s="386"/>
      <c r="OW20" s="386"/>
      <c r="OX20" s="386"/>
      <c r="OY20" s="386"/>
      <c r="OZ20" s="386"/>
      <c r="PA20" s="386"/>
      <c r="PB20" s="386"/>
      <c r="PC20" s="386"/>
      <c r="PD20" s="386"/>
      <c r="PE20" s="386"/>
      <c r="PF20" s="386"/>
      <c r="PG20" s="386"/>
      <c r="PH20" s="386"/>
      <c r="PI20" s="386"/>
      <c r="PJ20" s="386"/>
      <c r="PK20" s="386"/>
      <c r="PL20" s="386"/>
      <c r="PM20" s="386"/>
      <c r="PN20" s="386"/>
      <c r="PO20" s="386"/>
      <c r="PP20" s="386"/>
      <c r="PQ20" s="386"/>
      <c r="PR20" s="386"/>
      <c r="PS20" s="386"/>
      <c r="PT20" s="386"/>
      <c r="PU20" s="386"/>
      <c r="PV20" s="386"/>
      <c r="PW20" s="386"/>
      <c r="PX20" s="386"/>
      <c r="PY20" s="386"/>
      <c r="PZ20" s="386"/>
      <c r="QA20" s="386"/>
      <c r="QB20" s="386"/>
      <c r="QC20" s="386"/>
      <c r="QD20" s="386"/>
      <c r="QE20" s="386"/>
      <c r="QF20" s="386"/>
      <c r="QG20" s="386"/>
      <c r="QH20" s="386"/>
      <c r="QI20" s="386"/>
      <c r="QJ20" s="386"/>
      <c r="QK20" s="386"/>
      <c r="QL20" s="386"/>
      <c r="QM20" s="386"/>
      <c r="QN20" s="386"/>
      <c r="QO20" s="386"/>
      <c r="QP20" s="386"/>
      <c r="QQ20" s="386"/>
      <c r="QR20" s="386"/>
      <c r="QS20" s="386"/>
      <c r="QT20" s="386"/>
      <c r="QU20" s="386"/>
      <c r="QV20" s="386"/>
      <c r="QW20" s="386"/>
      <c r="QX20" s="386"/>
      <c r="QY20" s="386"/>
      <c r="QZ20" s="386"/>
      <c r="RA20" s="386"/>
      <c r="RB20" s="386"/>
      <c r="RC20" s="386"/>
      <c r="RD20" s="386"/>
      <c r="RE20" s="386"/>
      <c r="RF20" s="386"/>
      <c r="RG20" s="386"/>
      <c r="RH20" s="386"/>
      <c r="RI20" s="386"/>
      <c r="RJ20" s="386"/>
      <c r="RK20" s="386"/>
      <c r="RL20" s="386"/>
      <c r="RM20" s="386"/>
      <c r="RN20" s="386"/>
      <c r="RO20" s="386"/>
      <c r="RP20" s="386"/>
      <c r="RQ20" s="386"/>
      <c r="RR20" s="386"/>
      <c r="RS20" s="386"/>
      <c r="RT20" s="386"/>
      <c r="RU20" s="386"/>
      <c r="RV20" s="386"/>
      <c r="RW20" s="386"/>
      <c r="RX20" s="386"/>
      <c r="RY20" s="386"/>
      <c r="RZ20" s="386"/>
      <c r="SA20" s="386"/>
      <c r="SB20" s="386"/>
      <c r="SC20" s="386"/>
      <c r="SD20" s="386"/>
      <c r="SE20" s="386"/>
      <c r="SF20" s="386"/>
      <c r="SG20" s="386"/>
      <c r="SH20" s="386"/>
      <c r="SI20" s="386"/>
      <c r="SJ20" s="386"/>
      <c r="SK20" s="386"/>
      <c r="SL20" s="386"/>
      <c r="SM20" s="386"/>
      <c r="SN20" s="386"/>
      <c r="SO20" s="386"/>
      <c r="SP20" s="386"/>
      <c r="SQ20" s="386"/>
      <c r="SR20" s="386"/>
      <c r="SS20" s="386"/>
      <c r="ST20" s="386"/>
      <c r="SU20" s="386"/>
      <c r="SV20" s="386"/>
      <c r="SW20" s="386"/>
      <c r="SX20" s="386"/>
      <c r="SY20" s="386"/>
      <c r="SZ20" s="386"/>
      <c r="TA20" s="386"/>
      <c r="TB20" s="386"/>
      <c r="TC20" s="386"/>
      <c r="TD20" s="386"/>
      <c r="TE20" s="386"/>
      <c r="TF20" s="386"/>
      <c r="TG20" s="386"/>
      <c r="TH20" s="386"/>
      <c r="TI20" s="386"/>
      <c r="TJ20" s="386"/>
      <c r="TK20" s="386"/>
      <c r="TL20" s="386"/>
      <c r="TM20" s="386"/>
      <c r="TN20" s="386"/>
      <c r="TO20" s="386"/>
      <c r="TP20" s="386"/>
      <c r="TQ20" s="386"/>
      <c r="TR20" s="386"/>
      <c r="TS20" s="386"/>
      <c r="TT20" s="386"/>
      <c r="TU20" s="386"/>
      <c r="TV20" s="386"/>
      <c r="TW20" s="386"/>
      <c r="TX20" s="386"/>
      <c r="TY20" s="386"/>
      <c r="TZ20" s="386"/>
      <c r="UA20" s="386"/>
      <c r="UB20" s="386"/>
      <c r="UC20" s="386"/>
      <c r="UD20" s="386"/>
      <c r="UE20" s="386"/>
      <c r="UF20" s="386"/>
      <c r="UG20" s="386"/>
      <c r="UH20" s="386"/>
      <c r="UI20" s="386"/>
      <c r="UJ20" s="386"/>
      <c r="UK20" s="386"/>
      <c r="UL20" s="386"/>
      <c r="UM20" s="386"/>
      <c r="UN20" s="386"/>
      <c r="UO20" s="386"/>
      <c r="UP20" s="386"/>
      <c r="UQ20" s="386"/>
      <c r="UR20" s="386"/>
      <c r="US20" s="386"/>
      <c r="UT20" s="386"/>
      <c r="UU20" s="386"/>
      <c r="UV20" s="386"/>
      <c r="UW20" s="386"/>
      <c r="UX20" s="386"/>
      <c r="UY20" s="386"/>
      <c r="UZ20" s="386"/>
      <c r="VA20" s="386"/>
      <c r="VB20" s="386"/>
      <c r="VC20" s="386"/>
      <c r="VD20" s="386"/>
      <c r="VE20" s="386"/>
      <c r="VF20" s="386"/>
      <c r="VG20" s="386"/>
      <c r="VH20" s="386"/>
      <c r="VI20" s="386"/>
      <c r="VJ20" s="386"/>
      <c r="VK20" s="386"/>
      <c r="VL20" s="386"/>
      <c r="VM20" s="386"/>
      <c r="VN20" s="386"/>
      <c r="VO20" s="386"/>
      <c r="VP20" s="386"/>
      <c r="VQ20" s="386"/>
      <c r="VR20" s="386"/>
      <c r="VS20" s="386"/>
      <c r="VT20" s="386"/>
      <c r="VU20" s="386"/>
      <c r="VV20" s="386"/>
      <c r="VW20" s="386"/>
      <c r="VX20" s="386"/>
      <c r="VY20" s="386"/>
      <c r="VZ20" s="386"/>
      <c r="WA20" s="386"/>
      <c r="WB20" s="386"/>
      <c r="WC20" s="386"/>
      <c r="WD20" s="386"/>
      <c r="WE20" s="386"/>
      <c r="WF20" s="386"/>
      <c r="WG20" s="386"/>
      <c r="WH20" s="386"/>
      <c r="WI20" s="386"/>
      <c r="WJ20" s="386"/>
      <c r="WK20" s="386"/>
      <c r="WL20" s="386"/>
      <c r="WM20" s="386"/>
      <c r="WN20" s="386"/>
      <c r="WO20" s="386"/>
      <c r="WP20" s="386"/>
      <c r="WQ20" s="386"/>
      <c r="WR20" s="386"/>
      <c r="WS20" s="386"/>
      <c r="WT20" s="386"/>
      <c r="WU20" s="386"/>
      <c r="WV20" s="386"/>
      <c r="WW20" s="386"/>
      <c r="WX20" s="386"/>
      <c r="WY20" s="386"/>
      <c r="WZ20" s="386"/>
      <c r="XA20" s="386"/>
      <c r="XB20" s="386"/>
      <c r="XC20" s="386"/>
      <c r="XD20" s="386"/>
      <c r="XE20" s="386"/>
      <c r="XF20" s="386"/>
      <c r="XG20" s="386"/>
      <c r="XH20" s="386"/>
      <c r="XI20" s="386"/>
      <c r="XJ20" s="386"/>
      <c r="XK20" s="386"/>
      <c r="XL20" s="386"/>
      <c r="XM20" s="386"/>
      <c r="XN20" s="386"/>
      <c r="XO20" s="386"/>
      <c r="XP20" s="386"/>
      <c r="XQ20" s="386"/>
      <c r="XR20" s="386"/>
      <c r="XS20" s="386"/>
      <c r="XT20" s="386"/>
      <c r="XU20" s="386"/>
      <c r="XV20" s="386"/>
      <c r="XW20" s="386"/>
      <c r="XX20" s="386"/>
      <c r="XY20" s="386"/>
      <c r="XZ20" s="386"/>
      <c r="YA20" s="386"/>
      <c r="YB20" s="386"/>
      <c r="YC20" s="386"/>
      <c r="YD20" s="386"/>
      <c r="YE20" s="386"/>
      <c r="YF20" s="386"/>
      <c r="YG20" s="386"/>
      <c r="YH20" s="386"/>
      <c r="YI20" s="386"/>
      <c r="YJ20" s="386"/>
      <c r="YK20" s="386"/>
      <c r="YL20" s="386"/>
      <c r="YM20" s="386"/>
      <c r="YN20" s="386"/>
      <c r="YO20" s="386"/>
      <c r="YP20" s="386"/>
      <c r="YQ20" s="386"/>
      <c r="YR20" s="386"/>
      <c r="YS20" s="386"/>
      <c r="YT20" s="386"/>
      <c r="YU20" s="386"/>
      <c r="YV20" s="386"/>
      <c r="YW20" s="386"/>
      <c r="YX20" s="386"/>
      <c r="YY20" s="386"/>
      <c r="YZ20" s="386"/>
      <c r="ZA20" s="386"/>
      <c r="ZB20" s="386"/>
      <c r="ZC20" s="386"/>
      <c r="ZD20" s="386"/>
      <c r="ZE20" s="386"/>
      <c r="ZF20" s="386"/>
      <c r="ZG20" s="386"/>
      <c r="ZH20" s="386"/>
      <c r="ZI20" s="386"/>
      <c r="ZJ20" s="386"/>
      <c r="ZK20" s="386"/>
      <c r="ZL20" s="386"/>
      <c r="ZM20" s="386"/>
      <c r="ZN20" s="386"/>
      <c r="ZO20" s="386"/>
      <c r="ZP20" s="386"/>
      <c r="ZQ20" s="386"/>
      <c r="ZR20" s="386"/>
      <c r="ZS20" s="386"/>
      <c r="ZT20" s="386"/>
      <c r="ZU20" s="386"/>
      <c r="ZV20" s="386"/>
      <c r="ZW20" s="386"/>
      <c r="ZX20" s="386"/>
      <c r="ZY20" s="386"/>
      <c r="ZZ20" s="386"/>
      <c r="AAA20" s="386"/>
      <c r="AAB20" s="386"/>
      <c r="AAC20" s="386"/>
      <c r="AAD20" s="386"/>
      <c r="AAE20" s="386"/>
      <c r="AAF20" s="386"/>
      <c r="AAG20" s="386"/>
      <c r="AAH20" s="386"/>
      <c r="AAI20" s="386"/>
      <c r="AAJ20" s="386"/>
      <c r="AAK20" s="386"/>
      <c r="AAL20" s="386"/>
      <c r="AAM20" s="386"/>
      <c r="AAN20" s="386"/>
      <c r="AAO20" s="386"/>
      <c r="AAP20" s="386"/>
      <c r="AAQ20" s="386"/>
      <c r="AAR20" s="386"/>
      <c r="AAS20" s="386"/>
      <c r="AAT20" s="386"/>
      <c r="AAU20" s="386"/>
      <c r="AAV20" s="386"/>
      <c r="AAW20" s="386"/>
      <c r="AAX20" s="386"/>
      <c r="AAY20" s="386"/>
      <c r="AAZ20" s="386"/>
      <c r="ABA20" s="386"/>
      <c r="ABB20" s="386"/>
      <c r="ABC20" s="386"/>
      <c r="ABD20" s="386"/>
      <c r="ABE20" s="386"/>
      <c r="ABF20" s="386"/>
      <c r="ABG20" s="386"/>
      <c r="ABH20" s="386"/>
      <c r="ABI20" s="386"/>
      <c r="ABJ20" s="386"/>
      <c r="ABK20" s="386"/>
      <c r="ABL20" s="386"/>
      <c r="ABM20" s="386"/>
      <c r="ABN20" s="386"/>
      <c r="ABO20" s="386"/>
      <c r="ABP20" s="386"/>
      <c r="ABQ20" s="386"/>
      <c r="ABR20" s="386"/>
      <c r="ABS20" s="386"/>
      <c r="ABT20" s="386"/>
      <c r="ABU20" s="386"/>
      <c r="ABV20" s="386"/>
      <c r="ABW20" s="386"/>
      <c r="ABX20" s="386"/>
      <c r="ABY20" s="386"/>
      <c r="ABZ20" s="386"/>
      <c r="ACA20" s="386"/>
      <c r="ACB20" s="386"/>
      <c r="ACC20" s="386"/>
      <c r="ACD20" s="386"/>
      <c r="ACE20" s="386"/>
      <c r="ACF20" s="386"/>
      <c r="ACG20" s="386"/>
      <c r="ACH20" s="386"/>
      <c r="ACI20" s="386"/>
      <c r="ACJ20" s="386"/>
      <c r="ACK20" s="386"/>
      <c r="ACL20" s="386"/>
      <c r="ACM20" s="386"/>
      <c r="ACN20" s="386"/>
      <c r="ACO20" s="386"/>
      <c r="ACP20" s="386"/>
      <c r="ACQ20" s="386"/>
      <c r="ACR20" s="386"/>
      <c r="ACS20" s="386"/>
      <c r="ACT20" s="386"/>
      <c r="ACU20" s="386"/>
      <c r="ACV20" s="386"/>
      <c r="ACW20" s="386"/>
      <c r="ACX20" s="386"/>
      <c r="ACY20" s="386"/>
      <c r="ACZ20" s="386"/>
      <c r="ADA20" s="386"/>
      <c r="ADB20" s="386"/>
      <c r="ADC20" s="386"/>
      <c r="ADD20" s="386"/>
      <c r="ADE20" s="386"/>
      <c r="ADF20" s="386"/>
      <c r="ADG20" s="386"/>
      <c r="ADH20" s="386"/>
      <c r="ADI20" s="386"/>
      <c r="ADJ20" s="386"/>
      <c r="ADK20" s="386"/>
      <c r="ADL20" s="386"/>
      <c r="ADM20" s="386"/>
      <c r="ADN20" s="386"/>
      <c r="ADO20" s="386"/>
      <c r="ADP20" s="386"/>
      <c r="ADQ20" s="386"/>
      <c r="ADR20" s="386"/>
      <c r="ADS20" s="386"/>
      <c r="ADT20" s="386"/>
      <c r="ADU20" s="386"/>
      <c r="ADV20" s="386"/>
      <c r="ADW20" s="386"/>
      <c r="ADX20" s="386"/>
      <c r="ADY20" s="386"/>
      <c r="ADZ20" s="386"/>
      <c r="AEA20" s="386"/>
      <c r="AEB20" s="386"/>
      <c r="AEC20" s="386"/>
      <c r="AED20" s="386"/>
      <c r="AEE20" s="386"/>
      <c r="AEF20" s="386"/>
      <c r="AEG20" s="386"/>
      <c r="AEH20" s="386"/>
      <c r="AEI20" s="386"/>
      <c r="AEJ20" s="386"/>
      <c r="AEK20" s="386"/>
      <c r="AEL20" s="386"/>
      <c r="AEM20" s="386"/>
      <c r="AEN20" s="386"/>
      <c r="AEO20" s="386"/>
      <c r="AEP20" s="386"/>
      <c r="AEQ20" s="386"/>
      <c r="AER20" s="386"/>
      <c r="AES20" s="386"/>
      <c r="AET20" s="386"/>
      <c r="AEU20" s="386"/>
      <c r="AEV20" s="386"/>
      <c r="AEW20" s="386"/>
      <c r="AEX20" s="386"/>
      <c r="AEY20" s="386"/>
      <c r="AEZ20" s="386"/>
      <c r="AFA20" s="386"/>
      <c r="AFB20" s="386"/>
      <c r="AFC20" s="386"/>
      <c r="AFD20" s="386"/>
      <c r="AFE20" s="386"/>
      <c r="AFF20" s="386"/>
      <c r="AFG20" s="386"/>
      <c r="AFH20" s="386"/>
      <c r="AFI20" s="386"/>
      <c r="AFJ20" s="386"/>
      <c r="AFK20" s="386"/>
      <c r="AFL20" s="386"/>
      <c r="AFM20" s="386"/>
      <c r="AFN20" s="386"/>
      <c r="AFO20" s="386"/>
      <c r="AFP20" s="386"/>
      <c r="AFQ20" s="386"/>
      <c r="AFR20" s="386"/>
      <c r="AFS20" s="386"/>
      <c r="AFT20" s="386"/>
      <c r="AFU20" s="386"/>
      <c r="AFV20" s="386"/>
      <c r="AFW20" s="386"/>
      <c r="AFX20" s="386"/>
      <c r="AFY20" s="386"/>
      <c r="AFZ20" s="386"/>
      <c r="AGA20" s="386"/>
      <c r="AGB20" s="386"/>
      <c r="AGC20" s="386"/>
      <c r="AGD20" s="386"/>
      <c r="AGE20" s="386"/>
      <c r="AGF20" s="386"/>
      <c r="AGG20" s="386"/>
      <c r="AGH20" s="386"/>
      <c r="AGI20" s="386"/>
      <c r="AGJ20" s="386"/>
      <c r="AGK20" s="386"/>
      <c r="AGL20" s="386"/>
      <c r="AGM20" s="386"/>
      <c r="AGN20" s="386"/>
      <c r="AGO20" s="386"/>
      <c r="AGP20" s="386"/>
      <c r="AGQ20" s="386"/>
      <c r="AGR20" s="386"/>
      <c r="AGS20" s="386"/>
      <c r="AGT20" s="386"/>
      <c r="AGU20" s="386"/>
      <c r="AGV20" s="386"/>
      <c r="AGW20" s="386"/>
      <c r="AGX20" s="386"/>
      <c r="AGY20" s="386"/>
      <c r="AGZ20" s="386"/>
      <c r="AHA20" s="386"/>
      <c r="AHB20" s="386"/>
      <c r="AHC20" s="386"/>
      <c r="AHD20" s="386"/>
      <c r="AHE20" s="386"/>
      <c r="AHF20" s="386"/>
      <c r="AHG20" s="386"/>
      <c r="AHH20" s="386"/>
      <c r="AHI20" s="386"/>
      <c r="AHJ20" s="386"/>
      <c r="AHK20" s="386"/>
      <c r="AHL20" s="386"/>
      <c r="AHM20" s="386"/>
      <c r="AHN20" s="386"/>
      <c r="AHO20" s="386"/>
      <c r="AHP20" s="386"/>
      <c r="AHQ20" s="386"/>
      <c r="AHR20" s="386"/>
      <c r="AHS20" s="386"/>
      <c r="AHT20" s="386"/>
      <c r="AHU20" s="386"/>
      <c r="AHV20" s="386"/>
      <c r="AHW20" s="386"/>
      <c r="AHX20" s="386"/>
      <c r="AHY20" s="386"/>
      <c r="AHZ20" s="386"/>
      <c r="AIA20" s="386"/>
      <c r="AIB20" s="386"/>
      <c r="AIC20" s="386"/>
      <c r="AID20" s="386"/>
      <c r="AIE20" s="386"/>
      <c r="AIF20" s="386"/>
      <c r="AIG20" s="386"/>
      <c r="AIH20" s="386"/>
      <c r="AII20" s="386"/>
      <c r="AIJ20" s="386"/>
      <c r="AIK20" s="386"/>
      <c r="AIL20" s="386"/>
      <c r="AIM20" s="386"/>
      <c r="AIN20" s="386"/>
      <c r="AIO20" s="386"/>
      <c r="AIP20" s="386"/>
      <c r="AIQ20" s="386"/>
      <c r="AIR20" s="386"/>
      <c r="AIS20" s="386"/>
      <c r="AIT20" s="386"/>
      <c r="AIU20" s="386"/>
      <c r="AIV20" s="386"/>
      <c r="AIW20" s="386"/>
      <c r="AIX20" s="386"/>
      <c r="AIY20" s="386"/>
      <c r="AIZ20" s="386"/>
      <c r="AJA20" s="386"/>
      <c r="AJB20" s="386"/>
      <c r="AJC20" s="386"/>
      <c r="AJD20" s="386"/>
      <c r="AJE20" s="386"/>
      <c r="AJF20" s="386"/>
      <c r="AJG20" s="386"/>
      <c r="AJH20" s="386"/>
      <c r="AJI20" s="386"/>
      <c r="AJJ20" s="386"/>
      <c r="AJK20" s="386"/>
      <c r="AJL20" s="386"/>
      <c r="AJM20" s="386"/>
      <c r="AJN20" s="386"/>
      <c r="AJO20" s="386"/>
      <c r="AJP20" s="386"/>
      <c r="AJQ20" s="386"/>
      <c r="AJR20" s="386"/>
      <c r="AJS20" s="386"/>
      <c r="AJT20" s="386"/>
      <c r="AJU20" s="386"/>
      <c r="AJV20" s="386"/>
      <c r="AJW20" s="386"/>
      <c r="AJX20" s="386"/>
      <c r="AJY20" s="386"/>
      <c r="AJZ20" s="386"/>
      <c r="AKA20" s="386"/>
      <c r="AKB20" s="386"/>
      <c r="AKC20" s="386"/>
      <c r="AKD20" s="386"/>
      <c r="AKE20" s="386"/>
      <c r="AKF20" s="386"/>
      <c r="AKG20" s="386"/>
      <c r="AKH20" s="386"/>
      <c r="AKI20" s="386"/>
      <c r="AKJ20" s="386"/>
      <c r="AKK20" s="386"/>
      <c r="AKL20" s="386"/>
      <c r="AKM20" s="386"/>
      <c r="AKN20" s="386"/>
      <c r="AKO20" s="386"/>
      <c r="AKP20" s="386"/>
      <c r="AKQ20" s="386"/>
      <c r="AKR20" s="386"/>
      <c r="AKS20" s="386"/>
      <c r="AKT20" s="386"/>
      <c r="AKU20" s="386"/>
      <c r="AKV20" s="386"/>
      <c r="AKW20" s="386"/>
      <c r="AKX20" s="386"/>
      <c r="AKY20" s="386"/>
      <c r="AKZ20" s="386"/>
      <c r="ALA20" s="386"/>
      <c r="ALB20" s="386"/>
      <c r="ALC20" s="386"/>
      <c r="ALD20" s="386"/>
      <c r="ALE20" s="386"/>
      <c r="ALF20" s="386"/>
      <c r="ALG20" s="386"/>
      <c r="ALH20" s="386"/>
      <c r="ALI20" s="386"/>
      <c r="ALJ20" s="386"/>
      <c r="ALK20" s="386"/>
      <c r="ALL20" s="386"/>
      <c r="ALM20" s="386"/>
      <c r="ALN20" s="386"/>
      <c r="ALO20" s="386"/>
      <c r="ALP20" s="386"/>
      <c r="ALQ20" s="386"/>
      <c r="ALR20" s="386"/>
      <c r="ALS20" s="386"/>
      <c r="ALT20" s="386"/>
      <c r="ALU20" s="386"/>
      <c r="ALV20" s="386"/>
      <c r="ALW20" s="386"/>
      <c r="ALX20" s="386"/>
      <c r="ALY20" s="386"/>
      <c r="ALZ20" s="386"/>
      <c r="AMA20" s="386"/>
      <c r="AMB20" s="386"/>
      <c r="AMC20" s="386"/>
      <c r="AMD20" s="386"/>
      <c r="AME20" s="386"/>
      <c r="AMF20" s="386"/>
      <c r="AMG20" s="386"/>
      <c r="AMH20" s="386"/>
      <c r="AMI20" s="386"/>
      <c r="AMJ20" s="386"/>
      <c r="AMK20" s="386"/>
      <c r="AML20" s="386"/>
      <c r="AMM20" s="386"/>
      <c r="AMN20" s="386"/>
      <c r="AMO20" s="386"/>
      <c r="AMP20" s="386"/>
      <c r="AMQ20" s="386"/>
      <c r="AMR20" s="386"/>
      <c r="AMS20" s="386"/>
      <c r="AMT20" s="386"/>
      <c r="AMU20" s="386"/>
      <c r="AMV20" s="386"/>
      <c r="AMW20" s="386"/>
      <c r="AMX20" s="386"/>
      <c r="AMY20" s="386"/>
      <c r="AMZ20" s="386"/>
      <c r="ANA20" s="386"/>
      <c r="ANB20" s="386"/>
      <c r="ANC20" s="386"/>
      <c r="AND20" s="386"/>
      <c r="ANE20" s="386"/>
      <c r="ANF20" s="386"/>
      <c r="ANG20" s="386"/>
      <c r="ANH20" s="386"/>
      <c r="ANI20" s="386"/>
      <c r="ANJ20" s="386"/>
      <c r="ANK20" s="386"/>
      <c r="ANL20" s="386"/>
      <c r="ANM20" s="386"/>
      <c r="ANN20" s="386"/>
      <c r="ANO20" s="386"/>
      <c r="ANP20" s="386"/>
      <c r="ANQ20" s="386"/>
      <c r="ANR20" s="386"/>
      <c r="ANS20" s="386"/>
      <c r="ANT20" s="386"/>
      <c r="ANU20" s="386"/>
      <c r="ANV20" s="386"/>
      <c r="ANW20" s="386"/>
      <c r="ANX20" s="386"/>
      <c r="ANY20" s="386"/>
      <c r="ANZ20" s="386"/>
      <c r="AOA20" s="386"/>
      <c r="AOB20" s="386"/>
      <c r="AOC20" s="386"/>
      <c r="AOD20" s="386"/>
      <c r="AOE20" s="386"/>
      <c r="AOF20" s="386"/>
      <c r="AOG20" s="386"/>
      <c r="AOH20" s="386"/>
      <c r="AOI20" s="386"/>
      <c r="AOJ20" s="386"/>
      <c r="AOK20" s="386"/>
      <c r="AOL20" s="386"/>
      <c r="AOM20" s="386"/>
      <c r="AON20" s="386"/>
      <c r="AOO20" s="386"/>
      <c r="AOP20" s="386"/>
      <c r="AOQ20" s="386"/>
      <c r="AOR20" s="386"/>
      <c r="AOS20" s="386"/>
      <c r="AOT20" s="386"/>
      <c r="AOU20" s="386"/>
      <c r="AOV20" s="386"/>
      <c r="AOW20" s="386"/>
      <c r="AOX20" s="386"/>
      <c r="AOY20" s="386"/>
      <c r="AOZ20" s="386"/>
      <c r="APA20" s="386"/>
      <c r="APB20" s="386"/>
      <c r="APC20" s="386"/>
      <c r="APD20" s="386"/>
      <c r="APE20" s="386"/>
      <c r="APF20" s="386"/>
      <c r="APG20" s="386"/>
      <c r="APH20" s="386"/>
      <c r="API20" s="386"/>
      <c r="APJ20" s="386"/>
      <c r="APK20" s="386"/>
      <c r="APL20" s="386"/>
      <c r="APM20" s="386"/>
      <c r="APN20" s="386"/>
      <c r="APO20" s="386"/>
      <c r="APP20" s="386"/>
      <c r="APQ20" s="386"/>
      <c r="APR20" s="386"/>
      <c r="APS20" s="386"/>
      <c r="APT20" s="386"/>
      <c r="APU20" s="386"/>
      <c r="APV20" s="386"/>
      <c r="APW20" s="386"/>
      <c r="APX20" s="386"/>
      <c r="APY20" s="386"/>
      <c r="APZ20" s="386"/>
      <c r="AQA20" s="386"/>
      <c r="AQB20" s="386"/>
      <c r="AQC20" s="386"/>
      <c r="AQD20" s="386"/>
      <c r="AQE20" s="386"/>
      <c r="AQF20" s="386"/>
      <c r="AQG20" s="386"/>
      <c r="AQH20" s="386"/>
      <c r="AQI20" s="386"/>
      <c r="AQJ20" s="386"/>
      <c r="AQK20" s="386"/>
      <c r="AQL20" s="386"/>
      <c r="AQM20" s="386"/>
      <c r="AQN20" s="386"/>
      <c r="AQO20" s="386"/>
      <c r="AQP20" s="386"/>
      <c r="AQQ20" s="386"/>
      <c r="AQR20" s="386"/>
      <c r="AQS20" s="386"/>
      <c r="AQT20" s="386"/>
      <c r="AQU20" s="386"/>
      <c r="AQV20" s="386"/>
      <c r="AQW20" s="386"/>
      <c r="AQX20" s="386"/>
      <c r="AQY20" s="386"/>
      <c r="AQZ20" s="386"/>
      <c r="ARA20" s="386"/>
      <c r="ARB20" s="386"/>
      <c r="ARC20" s="386"/>
      <c r="ARD20" s="386"/>
      <c r="ARE20" s="386"/>
      <c r="ARF20" s="386"/>
      <c r="ARG20" s="386"/>
      <c r="ARH20" s="386"/>
      <c r="ARI20" s="386"/>
      <c r="ARJ20" s="386"/>
      <c r="ARK20" s="386"/>
      <c r="ARL20" s="386"/>
      <c r="ARM20" s="386"/>
      <c r="ARN20" s="386"/>
      <c r="ARO20" s="386"/>
      <c r="ARP20" s="386"/>
      <c r="ARQ20" s="386"/>
      <c r="ARR20" s="386"/>
      <c r="ARS20" s="386"/>
      <c r="ART20" s="386"/>
      <c r="ARU20" s="386"/>
      <c r="ARV20" s="386"/>
      <c r="ARW20" s="386"/>
      <c r="ARX20" s="386"/>
      <c r="ARY20" s="386"/>
      <c r="ARZ20" s="386"/>
      <c r="ASA20" s="386"/>
      <c r="ASB20" s="386"/>
      <c r="ASC20" s="386"/>
      <c r="ASD20" s="386"/>
      <c r="ASE20" s="386"/>
      <c r="ASF20" s="386"/>
      <c r="ASG20" s="386"/>
      <c r="ASH20" s="386"/>
      <c r="ASI20" s="386"/>
      <c r="ASJ20" s="386"/>
      <c r="ASK20" s="386"/>
      <c r="ASL20" s="386"/>
      <c r="ASM20" s="386"/>
      <c r="ASN20" s="386"/>
      <c r="ASO20" s="386"/>
      <c r="ASP20" s="386"/>
      <c r="ASQ20" s="386"/>
      <c r="ASR20" s="386"/>
      <c r="ASS20" s="386"/>
      <c r="AST20" s="386"/>
      <c r="ASU20" s="386"/>
      <c r="ASV20" s="386"/>
      <c r="ASW20" s="386"/>
      <c r="ASX20" s="386"/>
      <c r="ASY20" s="386"/>
      <c r="ASZ20" s="386"/>
      <c r="ATA20" s="386"/>
      <c r="ATB20" s="386"/>
      <c r="ATC20" s="386"/>
      <c r="ATD20" s="386"/>
      <c r="ATE20" s="386"/>
      <c r="ATF20" s="386"/>
      <c r="ATG20" s="386"/>
      <c r="ATH20" s="386"/>
      <c r="ATI20" s="386"/>
      <c r="ATJ20" s="386"/>
      <c r="ATK20" s="386"/>
      <c r="ATL20" s="386"/>
      <c r="ATM20" s="386"/>
      <c r="ATN20" s="386"/>
      <c r="ATO20" s="386"/>
      <c r="ATP20" s="386"/>
      <c r="ATQ20" s="386"/>
      <c r="ATR20" s="386"/>
      <c r="ATS20" s="386"/>
      <c r="ATT20" s="386"/>
      <c r="ATU20" s="386"/>
      <c r="ATV20" s="386"/>
      <c r="ATW20" s="386"/>
      <c r="ATX20" s="386"/>
      <c r="ATY20" s="386"/>
      <c r="ATZ20" s="386"/>
      <c r="AUA20" s="386"/>
      <c r="AUB20" s="386"/>
      <c r="AUC20" s="386"/>
      <c r="AUD20" s="386"/>
      <c r="AUE20" s="386"/>
      <c r="AUF20" s="386"/>
      <c r="AUG20" s="386"/>
      <c r="AUH20" s="386"/>
      <c r="AUI20" s="386"/>
      <c r="AUJ20" s="386"/>
      <c r="AUK20" s="386"/>
      <c r="AUL20" s="386"/>
      <c r="AUM20" s="386"/>
      <c r="AUN20" s="386"/>
      <c r="AUO20" s="386"/>
      <c r="AUP20" s="386"/>
      <c r="AUQ20" s="386"/>
      <c r="AUR20" s="386"/>
      <c r="AUS20" s="386"/>
      <c r="AUT20" s="386"/>
      <c r="AUU20" s="386"/>
      <c r="AUV20" s="386"/>
      <c r="AUW20" s="386"/>
      <c r="AUX20" s="386"/>
      <c r="AUY20" s="386"/>
      <c r="AUZ20" s="386"/>
      <c r="AVA20" s="386"/>
      <c r="AVB20" s="386"/>
      <c r="AVC20" s="386"/>
      <c r="AVD20" s="386"/>
      <c r="AVE20" s="386"/>
      <c r="AVF20" s="386"/>
      <c r="AVG20" s="386"/>
      <c r="AVH20" s="386"/>
      <c r="AVI20" s="386"/>
      <c r="AVJ20" s="386"/>
      <c r="AVK20" s="386"/>
      <c r="AVL20" s="386"/>
      <c r="AVM20" s="386"/>
      <c r="AVN20" s="386"/>
      <c r="AVO20" s="386"/>
      <c r="AVP20" s="386"/>
      <c r="AVQ20" s="386"/>
      <c r="AVR20" s="386"/>
      <c r="AVS20" s="386"/>
      <c r="AVT20" s="386"/>
      <c r="AVU20" s="386"/>
      <c r="AVV20" s="386"/>
      <c r="AVW20" s="386"/>
      <c r="AVX20" s="386"/>
      <c r="AVY20" s="386"/>
      <c r="AVZ20" s="386"/>
      <c r="AWA20" s="386"/>
      <c r="AWB20" s="386"/>
      <c r="AWC20" s="386"/>
      <c r="AWD20" s="386"/>
      <c r="AWE20" s="386"/>
      <c r="AWF20" s="386"/>
      <c r="AWG20" s="386"/>
      <c r="AWH20" s="386"/>
      <c r="AWI20" s="386"/>
      <c r="AWJ20" s="386"/>
      <c r="AWK20" s="386"/>
      <c r="AWL20" s="386"/>
      <c r="AWM20" s="386"/>
      <c r="AWN20" s="386"/>
      <c r="AWO20" s="386"/>
      <c r="AWP20" s="386"/>
      <c r="AWQ20" s="386"/>
      <c r="AWR20" s="386"/>
      <c r="AWS20" s="386"/>
      <c r="AWT20" s="386"/>
      <c r="AWU20" s="386"/>
      <c r="AWV20" s="386"/>
      <c r="AWW20" s="386"/>
      <c r="AWX20" s="386"/>
      <c r="AWY20" s="386"/>
      <c r="AWZ20" s="386"/>
      <c r="AXA20" s="386"/>
      <c r="AXB20" s="386"/>
      <c r="AXC20" s="386"/>
      <c r="AXD20" s="386"/>
      <c r="AXE20" s="386"/>
      <c r="AXF20" s="386"/>
      <c r="AXG20" s="386"/>
      <c r="AXH20" s="386"/>
      <c r="AXI20" s="386"/>
      <c r="AXJ20" s="386"/>
      <c r="AXK20" s="386"/>
      <c r="AXL20" s="386"/>
      <c r="AXM20" s="386"/>
      <c r="AXN20" s="386"/>
      <c r="AXO20" s="386"/>
      <c r="AXP20" s="386"/>
      <c r="AXQ20" s="386"/>
      <c r="AXR20" s="386"/>
      <c r="AXS20" s="386"/>
      <c r="AXT20" s="386"/>
      <c r="AXU20" s="386"/>
      <c r="AXV20" s="386"/>
      <c r="AXW20" s="386"/>
      <c r="AXX20" s="386"/>
      <c r="AXY20" s="386"/>
      <c r="AXZ20" s="386"/>
      <c r="AYA20" s="386"/>
      <c r="AYB20" s="386"/>
      <c r="AYC20" s="386"/>
      <c r="AYD20" s="386"/>
      <c r="AYE20" s="386"/>
      <c r="AYF20" s="386"/>
      <c r="AYG20" s="386"/>
      <c r="AYH20" s="386"/>
      <c r="AYI20" s="386"/>
      <c r="AYJ20" s="386"/>
      <c r="AYK20" s="386"/>
      <c r="AYL20" s="386"/>
      <c r="AYM20" s="386"/>
      <c r="AYN20" s="386"/>
      <c r="AYO20" s="386"/>
      <c r="AYP20" s="386"/>
      <c r="AYQ20" s="386"/>
      <c r="AYR20" s="386"/>
      <c r="AYS20" s="386"/>
      <c r="AYT20" s="386"/>
      <c r="AYU20" s="386"/>
      <c r="AYV20" s="386"/>
      <c r="AYW20" s="386"/>
      <c r="AYX20" s="386"/>
      <c r="AYY20" s="386"/>
      <c r="AYZ20" s="386"/>
      <c r="AZA20" s="386"/>
      <c r="AZB20" s="386"/>
      <c r="AZC20" s="386"/>
      <c r="AZD20" s="386"/>
      <c r="AZE20" s="386"/>
      <c r="AZF20" s="386"/>
      <c r="AZG20" s="386"/>
      <c r="AZH20" s="386"/>
      <c r="AZI20" s="386"/>
      <c r="AZJ20" s="386"/>
      <c r="AZK20" s="386"/>
      <c r="AZL20" s="386"/>
      <c r="AZM20" s="386"/>
      <c r="AZN20" s="386"/>
      <c r="AZO20" s="386"/>
      <c r="AZP20" s="386"/>
      <c r="AZQ20" s="386"/>
      <c r="AZR20" s="386"/>
      <c r="AZS20" s="386"/>
      <c r="AZT20" s="386"/>
      <c r="AZU20" s="386"/>
      <c r="AZV20" s="386"/>
      <c r="AZW20" s="386"/>
      <c r="AZX20" s="386"/>
      <c r="AZY20" s="386"/>
      <c r="AZZ20" s="386"/>
      <c r="BAA20" s="386"/>
      <c r="BAB20" s="386"/>
      <c r="BAC20" s="386"/>
      <c r="BAD20" s="386"/>
      <c r="BAE20" s="386"/>
      <c r="BAF20" s="386"/>
      <c r="BAG20" s="386"/>
      <c r="BAH20" s="386"/>
      <c r="BAI20" s="386"/>
      <c r="BAJ20" s="386"/>
      <c r="BAK20" s="386"/>
      <c r="BAL20" s="386"/>
      <c r="BAM20" s="386"/>
      <c r="BAN20" s="386"/>
      <c r="BAO20" s="386"/>
      <c r="BAP20" s="386"/>
      <c r="BAQ20" s="386"/>
      <c r="BAR20" s="386"/>
      <c r="BAS20" s="386"/>
      <c r="BAT20" s="386"/>
      <c r="BAU20" s="386"/>
      <c r="BAV20" s="386"/>
      <c r="BAW20" s="386"/>
      <c r="BAX20" s="386"/>
      <c r="BAY20" s="386"/>
      <c r="BAZ20" s="386"/>
      <c r="BBA20" s="386"/>
      <c r="BBB20" s="386"/>
      <c r="BBC20" s="386"/>
      <c r="BBD20" s="386"/>
      <c r="BBE20" s="386"/>
      <c r="BBF20" s="386"/>
      <c r="BBG20" s="386"/>
      <c r="BBH20" s="386"/>
      <c r="BBI20" s="386"/>
      <c r="BBJ20" s="386"/>
      <c r="BBK20" s="386"/>
      <c r="BBL20" s="386"/>
      <c r="BBM20" s="386"/>
      <c r="BBN20" s="386"/>
      <c r="BBO20" s="386"/>
      <c r="BBP20" s="386"/>
      <c r="BBQ20" s="386"/>
      <c r="BBR20" s="386"/>
      <c r="BBS20" s="386"/>
      <c r="BBT20" s="386"/>
      <c r="BBU20" s="386"/>
      <c r="BBV20" s="386"/>
      <c r="BBW20" s="386"/>
      <c r="BBX20" s="386"/>
      <c r="BBY20" s="386"/>
      <c r="BBZ20" s="386"/>
      <c r="BCA20" s="386"/>
      <c r="BCB20" s="386"/>
      <c r="BCC20" s="386"/>
      <c r="BCD20" s="386"/>
      <c r="BCE20" s="386"/>
      <c r="BCF20" s="386"/>
      <c r="BCG20" s="386"/>
      <c r="BCH20" s="386"/>
      <c r="BCI20" s="386"/>
      <c r="BCJ20" s="386"/>
      <c r="BCK20" s="386"/>
      <c r="BCL20" s="386"/>
      <c r="BCM20" s="386"/>
      <c r="BCN20" s="386"/>
      <c r="BCO20" s="386"/>
      <c r="BCP20" s="386"/>
      <c r="BCQ20" s="386"/>
      <c r="BCR20" s="386"/>
      <c r="BCS20" s="386"/>
      <c r="BCT20" s="386"/>
      <c r="BCU20" s="386"/>
      <c r="BCV20" s="386"/>
      <c r="BCW20" s="386"/>
      <c r="BCX20" s="386"/>
      <c r="BCY20" s="386"/>
      <c r="BCZ20" s="386"/>
      <c r="BDA20" s="386"/>
      <c r="BDB20" s="386"/>
      <c r="BDC20" s="386"/>
      <c r="BDD20" s="386"/>
      <c r="BDE20" s="386"/>
      <c r="BDF20" s="386"/>
      <c r="BDG20" s="386"/>
      <c r="BDH20" s="386"/>
      <c r="BDI20" s="386"/>
      <c r="BDJ20" s="386"/>
      <c r="BDK20" s="386"/>
      <c r="BDL20" s="386"/>
      <c r="BDM20" s="386"/>
      <c r="BDN20" s="386"/>
      <c r="BDO20" s="386"/>
      <c r="BDP20" s="386"/>
      <c r="BDQ20" s="386"/>
      <c r="BDR20" s="386"/>
      <c r="BDS20" s="386"/>
      <c r="BDT20" s="386"/>
      <c r="BDU20" s="386"/>
      <c r="BDV20" s="386"/>
      <c r="BDW20" s="386"/>
      <c r="BDX20" s="386"/>
      <c r="BDY20" s="386"/>
      <c r="BDZ20" s="386"/>
      <c r="BEA20" s="386"/>
      <c r="BEB20" s="386"/>
      <c r="BEC20" s="386"/>
      <c r="BED20" s="386"/>
      <c r="BEE20" s="386"/>
      <c r="BEF20" s="386"/>
      <c r="BEG20" s="386"/>
      <c r="BEH20" s="386"/>
      <c r="BEI20" s="386"/>
      <c r="BEJ20" s="386"/>
      <c r="BEK20" s="386"/>
      <c r="BEL20" s="386"/>
      <c r="BEM20" s="386"/>
      <c r="BEN20" s="386"/>
      <c r="BEO20" s="386"/>
      <c r="BEP20" s="386"/>
      <c r="BEQ20" s="386"/>
      <c r="BER20" s="386"/>
      <c r="BES20" s="386"/>
      <c r="BET20" s="386"/>
      <c r="BEU20" s="386"/>
      <c r="BEV20" s="386"/>
      <c r="BEW20" s="386"/>
      <c r="BEX20" s="386"/>
      <c r="BEY20" s="386"/>
      <c r="BEZ20" s="386"/>
      <c r="BFA20" s="386"/>
      <c r="BFB20" s="386"/>
      <c r="BFC20" s="386"/>
      <c r="BFD20" s="386"/>
      <c r="BFE20" s="386"/>
      <c r="BFF20" s="386"/>
      <c r="BFG20" s="386"/>
      <c r="BFH20" s="386"/>
      <c r="BFI20" s="386"/>
      <c r="BFJ20" s="386"/>
      <c r="BFK20" s="386"/>
      <c r="BFL20" s="386"/>
      <c r="BFM20" s="386"/>
      <c r="BFN20" s="386"/>
      <c r="BFO20" s="386"/>
      <c r="BFP20" s="386"/>
      <c r="BFQ20" s="386"/>
      <c r="BFR20" s="386"/>
      <c r="BFS20" s="386"/>
      <c r="BFT20" s="386"/>
      <c r="BFU20" s="386"/>
      <c r="BFV20" s="386"/>
      <c r="BFW20" s="386"/>
      <c r="BFX20" s="386"/>
      <c r="BFY20" s="386"/>
      <c r="BFZ20" s="386"/>
      <c r="BGA20" s="386"/>
      <c r="BGB20" s="386"/>
      <c r="BGC20" s="386"/>
      <c r="BGD20" s="386"/>
      <c r="BGE20" s="386"/>
      <c r="BGF20" s="386"/>
      <c r="BGG20" s="386"/>
      <c r="BGH20" s="386"/>
      <c r="BGI20" s="386"/>
      <c r="BGJ20" s="386"/>
      <c r="BGK20" s="386"/>
      <c r="BGL20" s="386"/>
      <c r="BGM20" s="386"/>
      <c r="BGN20" s="386"/>
      <c r="BGO20" s="386"/>
      <c r="BGP20" s="386"/>
      <c r="BGQ20" s="386"/>
      <c r="BGR20" s="386"/>
      <c r="BGS20" s="386"/>
      <c r="BGT20" s="386"/>
      <c r="BGU20" s="386"/>
      <c r="BGV20" s="386"/>
      <c r="BGW20" s="386"/>
      <c r="BGX20" s="386"/>
      <c r="BGY20" s="386"/>
      <c r="BGZ20" s="386"/>
      <c r="BHA20" s="386"/>
      <c r="BHB20" s="386"/>
      <c r="BHC20" s="386"/>
      <c r="BHD20" s="386"/>
      <c r="BHE20" s="386"/>
      <c r="BHF20" s="386"/>
      <c r="BHG20" s="386"/>
      <c r="BHH20" s="386"/>
      <c r="BHI20" s="386"/>
      <c r="BHJ20" s="386"/>
      <c r="BHK20" s="386"/>
      <c r="BHL20" s="386"/>
      <c r="BHM20" s="386"/>
      <c r="BHN20" s="386"/>
      <c r="BHO20" s="386"/>
      <c r="BHP20" s="386"/>
      <c r="BHQ20" s="386"/>
      <c r="BHR20" s="386"/>
      <c r="BHS20" s="386"/>
      <c r="BHT20" s="386"/>
      <c r="BHU20" s="386"/>
      <c r="BHV20" s="386"/>
      <c r="BHW20" s="386"/>
      <c r="BHX20" s="386"/>
      <c r="BHY20" s="386"/>
      <c r="BHZ20" s="386"/>
      <c r="BIA20" s="386"/>
      <c r="BIB20" s="386"/>
      <c r="BIC20" s="386"/>
      <c r="BID20" s="386"/>
      <c r="BIE20" s="386"/>
      <c r="BIF20" s="386"/>
      <c r="BIG20" s="386"/>
      <c r="BIH20" s="386"/>
      <c r="BII20" s="386"/>
      <c r="BIJ20" s="386"/>
      <c r="BIK20" s="386"/>
      <c r="BIL20" s="386"/>
      <c r="BIM20" s="386"/>
      <c r="BIN20" s="386"/>
      <c r="BIO20" s="386"/>
      <c r="BIP20" s="386"/>
      <c r="BIQ20" s="386"/>
      <c r="BIR20" s="386"/>
      <c r="BIS20" s="386"/>
      <c r="BIT20" s="386"/>
      <c r="BIU20" s="386"/>
      <c r="BIV20" s="386"/>
      <c r="BIW20" s="386"/>
      <c r="BIX20" s="386"/>
      <c r="BIY20" s="386"/>
      <c r="BIZ20" s="386"/>
      <c r="BJA20" s="386"/>
      <c r="BJB20" s="386"/>
      <c r="BJC20" s="386"/>
      <c r="BJD20" s="386"/>
      <c r="BJE20" s="386"/>
      <c r="BJF20" s="386"/>
      <c r="BJG20" s="386"/>
      <c r="BJH20" s="386"/>
      <c r="BJI20" s="386"/>
      <c r="BJJ20" s="386"/>
      <c r="BJK20" s="386"/>
      <c r="BJL20" s="386"/>
      <c r="BJM20" s="386"/>
      <c r="BJN20" s="386"/>
      <c r="BJO20" s="386"/>
      <c r="BJP20" s="386"/>
      <c r="BJQ20" s="386"/>
      <c r="BJR20" s="386"/>
      <c r="BJS20" s="386"/>
      <c r="BJT20" s="386"/>
      <c r="BJU20" s="386"/>
      <c r="BJV20" s="386"/>
      <c r="BJW20" s="386"/>
      <c r="BJX20" s="386"/>
      <c r="BJY20" s="386"/>
      <c r="BJZ20" s="386"/>
      <c r="BKA20" s="386"/>
      <c r="BKB20" s="386"/>
      <c r="BKC20" s="386"/>
      <c r="BKD20" s="386"/>
      <c r="BKE20" s="386"/>
      <c r="BKF20" s="386"/>
      <c r="BKG20" s="386"/>
      <c r="BKH20" s="386"/>
      <c r="BKI20" s="386"/>
      <c r="BKJ20" s="386"/>
      <c r="BKK20" s="386"/>
      <c r="BKL20" s="386"/>
      <c r="BKM20" s="386"/>
      <c r="BKN20" s="386"/>
      <c r="BKO20" s="386"/>
      <c r="BKP20" s="386"/>
      <c r="BKQ20" s="386"/>
      <c r="BKR20" s="386"/>
      <c r="BKS20" s="386"/>
      <c r="BKT20" s="386"/>
      <c r="BKU20" s="386"/>
      <c r="BKV20" s="386"/>
      <c r="BKW20" s="386"/>
      <c r="BKX20" s="386"/>
      <c r="BKY20" s="386"/>
      <c r="BKZ20" s="386"/>
      <c r="BLA20" s="386"/>
      <c r="BLB20" s="386"/>
      <c r="BLC20" s="386"/>
      <c r="BLD20" s="386"/>
      <c r="BLE20" s="386"/>
      <c r="BLF20" s="386"/>
      <c r="BLG20" s="386"/>
      <c r="BLH20" s="386"/>
      <c r="BLI20" s="386"/>
      <c r="BLJ20" s="386"/>
      <c r="BLK20" s="386"/>
      <c r="BLL20" s="386"/>
      <c r="BLM20" s="386"/>
      <c r="BLN20" s="386"/>
      <c r="BLO20" s="386"/>
      <c r="BLP20" s="386"/>
      <c r="BLQ20" s="386"/>
      <c r="BLR20" s="386"/>
      <c r="BLS20" s="386"/>
      <c r="BLT20" s="386"/>
      <c r="BLU20" s="386"/>
      <c r="BLV20" s="386"/>
      <c r="BLW20" s="386"/>
      <c r="BLX20" s="386"/>
      <c r="BLY20" s="386"/>
      <c r="BLZ20" s="386"/>
      <c r="BMA20" s="386"/>
      <c r="BMB20" s="386"/>
      <c r="BMC20" s="386"/>
      <c r="BMD20" s="386"/>
      <c r="BME20" s="386"/>
      <c r="BMF20" s="386"/>
      <c r="BMG20" s="386"/>
      <c r="BMH20" s="386"/>
      <c r="BMI20" s="386"/>
      <c r="BMJ20" s="386"/>
      <c r="BMK20" s="386"/>
      <c r="BML20" s="386"/>
      <c r="BMM20" s="386"/>
      <c r="BMN20" s="386"/>
      <c r="BMO20" s="386"/>
      <c r="BMP20" s="386"/>
      <c r="BMQ20" s="386"/>
      <c r="BMR20" s="386"/>
      <c r="BMS20" s="386"/>
      <c r="BMT20" s="386"/>
      <c r="BMU20" s="386"/>
      <c r="BMV20" s="386"/>
      <c r="BMW20" s="386"/>
      <c r="BMX20" s="386"/>
      <c r="BMY20" s="386"/>
      <c r="BMZ20" s="386"/>
      <c r="BNA20" s="386"/>
      <c r="BNB20" s="386"/>
      <c r="BNC20" s="386"/>
      <c r="BND20" s="386"/>
      <c r="BNE20" s="386"/>
      <c r="BNF20" s="386"/>
      <c r="BNG20" s="386"/>
      <c r="BNH20" s="386"/>
      <c r="BNI20" s="386"/>
      <c r="BNJ20" s="386"/>
      <c r="BNK20" s="386"/>
      <c r="BNL20" s="386"/>
      <c r="BNM20" s="386"/>
      <c r="BNN20" s="386"/>
      <c r="BNO20" s="386"/>
      <c r="BNP20" s="386"/>
      <c r="BNQ20" s="386"/>
      <c r="BNR20" s="386"/>
      <c r="BNS20" s="386"/>
      <c r="BNT20" s="386"/>
      <c r="BNU20" s="386"/>
      <c r="BNV20" s="386"/>
      <c r="BNW20" s="386"/>
      <c r="BNX20" s="386"/>
      <c r="BNY20" s="386"/>
      <c r="BNZ20" s="386"/>
      <c r="BOA20" s="386"/>
      <c r="BOB20" s="386"/>
      <c r="BOC20" s="386"/>
      <c r="BOD20" s="386"/>
      <c r="BOE20" s="386"/>
      <c r="BOF20" s="386"/>
      <c r="BOG20" s="386"/>
      <c r="BOH20" s="386"/>
      <c r="BOI20" s="386"/>
      <c r="BOJ20" s="386"/>
      <c r="BOK20" s="386"/>
      <c r="BOL20" s="386"/>
      <c r="BOM20" s="386"/>
      <c r="BON20" s="386"/>
      <c r="BOO20" s="386"/>
      <c r="BOP20" s="386"/>
      <c r="BOQ20" s="386"/>
      <c r="BOR20" s="386"/>
      <c r="BOS20" s="386"/>
      <c r="BOT20" s="386"/>
      <c r="BOU20" s="386"/>
      <c r="BOV20" s="386"/>
      <c r="BOW20" s="386"/>
      <c r="BOX20" s="386"/>
      <c r="BOY20" s="386"/>
      <c r="BOZ20" s="386"/>
      <c r="BPA20" s="386"/>
      <c r="BPB20" s="386"/>
      <c r="BPC20" s="386"/>
      <c r="BPD20" s="386"/>
      <c r="BPE20" s="386"/>
      <c r="BPF20" s="386"/>
      <c r="BPG20" s="386"/>
      <c r="BPH20" s="386"/>
      <c r="BPI20" s="386"/>
      <c r="BPJ20" s="386"/>
      <c r="BPK20" s="386"/>
      <c r="BPL20" s="386"/>
      <c r="BPM20" s="386"/>
      <c r="BPN20" s="386"/>
      <c r="BPO20" s="386"/>
      <c r="BPP20" s="386"/>
      <c r="BPQ20" s="386"/>
      <c r="BPR20" s="386"/>
      <c r="BPS20" s="386"/>
      <c r="BPT20" s="386"/>
      <c r="BPU20" s="386"/>
      <c r="BPV20" s="386"/>
      <c r="BPW20" s="386"/>
      <c r="BPX20" s="386"/>
      <c r="BPY20" s="386"/>
      <c r="BPZ20" s="386"/>
      <c r="BQA20" s="386"/>
      <c r="BQB20" s="386"/>
      <c r="BQC20" s="386"/>
      <c r="BQD20" s="386"/>
      <c r="BQE20" s="386"/>
      <c r="BQF20" s="386"/>
      <c r="BQG20" s="386"/>
      <c r="BQH20" s="386"/>
      <c r="BQI20" s="386"/>
      <c r="BQJ20" s="386"/>
      <c r="BQK20" s="386"/>
      <c r="BQL20" s="386"/>
      <c r="BQM20" s="386"/>
      <c r="BQN20" s="386"/>
      <c r="BQO20" s="386"/>
      <c r="BQP20" s="386"/>
      <c r="BQQ20" s="386"/>
      <c r="BQR20" s="386"/>
      <c r="BQS20" s="386"/>
      <c r="BQT20" s="386"/>
      <c r="BQU20" s="386"/>
      <c r="BQV20" s="386"/>
      <c r="BQW20" s="386"/>
      <c r="BQX20" s="386"/>
      <c r="BQY20" s="386"/>
      <c r="BQZ20" s="386"/>
      <c r="BRA20" s="386"/>
      <c r="BRB20" s="386"/>
      <c r="BRC20" s="386"/>
      <c r="BRD20" s="386"/>
      <c r="BRE20" s="386"/>
      <c r="BRF20" s="386"/>
      <c r="BRG20" s="386"/>
      <c r="BRH20" s="386"/>
      <c r="BRI20" s="386"/>
      <c r="BRJ20" s="386"/>
      <c r="BRK20" s="386"/>
      <c r="BRL20" s="386"/>
      <c r="BRM20" s="386"/>
      <c r="BRN20" s="386"/>
      <c r="BRO20" s="386"/>
      <c r="BRP20" s="386"/>
      <c r="BRQ20" s="386"/>
      <c r="BRR20" s="386"/>
      <c r="BRS20" s="386"/>
      <c r="BRT20" s="386"/>
      <c r="BRU20" s="386"/>
      <c r="BRV20" s="386"/>
      <c r="BRW20" s="386"/>
      <c r="BRX20" s="386"/>
      <c r="BRY20" s="386"/>
      <c r="BRZ20" s="386"/>
      <c r="BSA20" s="386"/>
      <c r="BSB20" s="386"/>
      <c r="BSC20" s="386"/>
      <c r="BSD20" s="386"/>
      <c r="BSE20" s="386"/>
      <c r="BSF20" s="386"/>
      <c r="BSG20" s="386"/>
      <c r="BSH20" s="386"/>
      <c r="BSI20" s="386"/>
      <c r="BSJ20" s="386"/>
      <c r="BSK20" s="386"/>
      <c r="BSL20" s="386"/>
      <c r="BSM20" s="386"/>
      <c r="BSN20" s="386"/>
      <c r="BSO20" s="386"/>
      <c r="BSP20" s="386"/>
      <c r="BSQ20" s="386"/>
      <c r="BSR20" s="386"/>
      <c r="BSS20" s="386"/>
      <c r="BST20" s="386"/>
      <c r="BSU20" s="386"/>
      <c r="BSV20" s="386"/>
      <c r="BSW20" s="386"/>
      <c r="BSX20" s="386"/>
      <c r="BSY20" s="386"/>
      <c r="BSZ20" s="386"/>
      <c r="BTA20" s="386"/>
      <c r="BTB20" s="386"/>
      <c r="BTC20" s="386"/>
      <c r="BTD20" s="386"/>
      <c r="BTE20" s="386"/>
      <c r="BTF20" s="386"/>
      <c r="BTG20" s="386"/>
      <c r="BTH20" s="386"/>
      <c r="BTI20" s="386"/>
      <c r="BTJ20" s="386"/>
      <c r="BTK20" s="386"/>
      <c r="BTL20" s="386"/>
      <c r="BTM20" s="386"/>
      <c r="BTN20" s="386"/>
      <c r="BTO20" s="386"/>
      <c r="BTP20" s="386"/>
      <c r="BTQ20" s="386"/>
      <c r="BTR20" s="386"/>
      <c r="BTS20" s="386"/>
      <c r="BTT20" s="386"/>
      <c r="BTU20" s="386"/>
      <c r="BTV20" s="386"/>
      <c r="BTW20" s="386"/>
      <c r="BTX20" s="386"/>
      <c r="BTY20" s="386"/>
      <c r="BTZ20" s="386"/>
      <c r="BUA20" s="386"/>
      <c r="BUB20" s="386"/>
      <c r="BUC20" s="386"/>
      <c r="BUD20" s="386"/>
      <c r="BUE20" s="386"/>
      <c r="BUF20" s="386"/>
      <c r="BUG20" s="386"/>
      <c r="BUH20" s="386"/>
      <c r="BUI20" s="386"/>
      <c r="BUJ20" s="386"/>
      <c r="BUK20" s="386"/>
      <c r="BUL20" s="386"/>
      <c r="BUM20" s="386"/>
      <c r="BUN20" s="386"/>
      <c r="BUO20" s="386"/>
      <c r="BUP20" s="386"/>
      <c r="BUQ20" s="386"/>
      <c r="BUR20" s="386"/>
      <c r="BUS20" s="386"/>
      <c r="BUT20" s="386"/>
      <c r="BUU20" s="386"/>
      <c r="BUV20" s="386"/>
      <c r="BUW20" s="386"/>
      <c r="BUX20" s="386"/>
      <c r="BUY20" s="386"/>
      <c r="BUZ20" s="386"/>
      <c r="BVA20" s="386"/>
      <c r="BVB20" s="386"/>
      <c r="BVC20" s="386"/>
      <c r="BVD20" s="386"/>
      <c r="BVE20" s="386"/>
      <c r="BVF20" s="386"/>
      <c r="BVG20" s="386"/>
      <c r="BVH20" s="386"/>
      <c r="BVI20" s="386"/>
      <c r="BVJ20" s="386"/>
      <c r="BVK20" s="386"/>
      <c r="BVL20" s="386"/>
      <c r="BVM20" s="386"/>
      <c r="BVN20" s="386"/>
      <c r="BVO20" s="386"/>
      <c r="BVP20" s="386"/>
      <c r="BVQ20" s="386"/>
      <c r="BVR20" s="386"/>
      <c r="BVS20" s="386"/>
      <c r="BVT20" s="386"/>
      <c r="BVU20" s="386"/>
      <c r="BVV20" s="386"/>
      <c r="BVW20" s="386"/>
      <c r="BVX20" s="386"/>
      <c r="BVY20" s="386"/>
      <c r="BVZ20" s="386"/>
      <c r="BWA20" s="386"/>
      <c r="BWB20" s="386"/>
      <c r="BWC20" s="386"/>
      <c r="BWD20" s="386"/>
      <c r="BWE20" s="386"/>
      <c r="BWF20" s="386"/>
      <c r="BWG20" s="386"/>
      <c r="BWH20" s="386"/>
      <c r="BWI20" s="386"/>
      <c r="BWJ20" s="386"/>
      <c r="BWK20" s="386"/>
      <c r="BWL20" s="386"/>
      <c r="BWM20" s="386"/>
      <c r="BWN20" s="386"/>
      <c r="BWO20" s="386"/>
      <c r="BWP20" s="386"/>
      <c r="BWQ20" s="386"/>
    </row>
    <row r="21" spans="1:1967" s="529" customFormat="1" ht="114.75" customHeight="1">
      <c r="A21" s="9" t="s">
        <v>6119</v>
      </c>
      <c r="B21" s="100" t="s">
        <v>97</v>
      </c>
      <c r="C21" s="3" t="s">
        <v>625</v>
      </c>
      <c r="D21" s="3" t="s">
        <v>98</v>
      </c>
      <c r="E21" s="3" t="s">
        <v>1329</v>
      </c>
      <c r="F21" s="9"/>
      <c r="G21" s="3" t="s">
        <v>385</v>
      </c>
      <c r="H21" s="20">
        <v>0.6</v>
      </c>
      <c r="I21" s="43">
        <v>470000000</v>
      </c>
      <c r="J21" s="21" t="s">
        <v>1330</v>
      </c>
      <c r="K21" s="3" t="s">
        <v>1947</v>
      </c>
      <c r="L21" s="138" t="s">
        <v>3428</v>
      </c>
      <c r="M21" s="141" t="s">
        <v>383</v>
      </c>
      <c r="N21" s="359" t="s">
        <v>1944</v>
      </c>
      <c r="O21" s="3" t="s">
        <v>1382</v>
      </c>
      <c r="P21" s="7" t="s">
        <v>1347</v>
      </c>
      <c r="Q21" s="3" t="s">
        <v>8869</v>
      </c>
      <c r="R21" s="4">
        <v>2</v>
      </c>
      <c r="S21" s="19">
        <v>28589000</v>
      </c>
      <c r="T21" s="83">
        <v>0</v>
      </c>
      <c r="U21" s="83">
        <f t="shared" ref="U21:U94" si="0">T21*1.12</f>
        <v>0</v>
      </c>
      <c r="V21" s="9" t="s">
        <v>1331</v>
      </c>
      <c r="W21" s="153" t="s">
        <v>1410</v>
      </c>
      <c r="X21" s="9" t="s">
        <v>9103</v>
      </c>
    </row>
    <row r="22" spans="1:1967" s="529" customFormat="1" ht="127.5" customHeight="1">
      <c r="A22" s="9" t="s">
        <v>6120</v>
      </c>
      <c r="B22" s="3" t="s">
        <v>1332</v>
      </c>
      <c r="C22" s="3" t="s">
        <v>626</v>
      </c>
      <c r="D22" s="3" t="s">
        <v>99</v>
      </c>
      <c r="E22" s="3" t="s">
        <v>1333</v>
      </c>
      <c r="F22" s="3"/>
      <c r="G22" s="9" t="s">
        <v>385</v>
      </c>
      <c r="H22" s="20">
        <v>0.6</v>
      </c>
      <c r="I22" s="34">
        <v>470000000</v>
      </c>
      <c r="J22" s="21" t="s">
        <v>1330</v>
      </c>
      <c r="K22" s="3" t="s">
        <v>1334</v>
      </c>
      <c r="L22" s="138" t="s">
        <v>3428</v>
      </c>
      <c r="M22" s="141" t="s">
        <v>383</v>
      </c>
      <c r="N22" s="359" t="s">
        <v>1945</v>
      </c>
      <c r="O22" s="3" t="s">
        <v>1382</v>
      </c>
      <c r="P22" s="7" t="s">
        <v>1347</v>
      </c>
      <c r="Q22" s="3" t="s">
        <v>8869</v>
      </c>
      <c r="R22" s="9">
        <v>5.6</v>
      </c>
      <c r="S22" s="75">
        <v>17009000</v>
      </c>
      <c r="T22" s="101">
        <f t="shared" ref="T22:T28" si="1">R22*S22</f>
        <v>95250400</v>
      </c>
      <c r="U22" s="102">
        <f t="shared" si="0"/>
        <v>106680448.00000001</v>
      </c>
      <c r="V22" s="102" t="s">
        <v>1331</v>
      </c>
      <c r="W22" s="148" t="s">
        <v>1410</v>
      </c>
      <c r="X22" s="9"/>
    </row>
    <row r="23" spans="1:1967" s="529" customFormat="1" ht="102" customHeight="1">
      <c r="A23" s="9" t="s">
        <v>6121</v>
      </c>
      <c r="B23" s="100" t="s">
        <v>97</v>
      </c>
      <c r="C23" s="3" t="s">
        <v>627</v>
      </c>
      <c r="D23" s="3" t="s">
        <v>100</v>
      </c>
      <c r="E23" s="3" t="s">
        <v>1219</v>
      </c>
      <c r="F23" s="103"/>
      <c r="G23" s="3" t="s">
        <v>385</v>
      </c>
      <c r="H23" s="20">
        <v>0.6</v>
      </c>
      <c r="I23" s="43">
        <v>470000000</v>
      </c>
      <c r="J23" s="21" t="s">
        <v>1330</v>
      </c>
      <c r="K23" s="3" t="s">
        <v>1948</v>
      </c>
      <c r="L23" s="138" t="s">
        <v>3428</v>
      </c>
      <c r="M23" s="141" t="s">
        <v>383</v>
      </c>
      <c r="N23" s="359" t="s">
        <v>1946</v>
      </c>
      <c r="O23" s="3" t="s">
        <v>1382</v>
      </c>
      <c r="P23" s="7" t="s">
        <v>1347</v>
      </c>
      <c r="Q23" s="3" t="s">
        <v>8869</v>
      </c>
      <c r="R23" s="4">
        <v>10.85</v>
      </c>
      <c r="S23" s="19">
        <v>10230000</v>
      </c>
      <c r="T23" s="83">
        <f t="shared" si="1"/>
        <v>110995500</v>
      </c>
      <c r="U23" s="83">
        <f t="shared" si="0"/>
        <v>124314960.00000001</v>
      </c>
      <c r="V23" s="102" t="s">
        <v>1331</v>
      </c>
      <c r="W23" s="153" t="s">
        <v>1410</v>
      </c>
      <c r="X23" s="9"/>
    </row>
    <row r="24" spans="1:1967" s="529" customFormat="1" ht="102" customHeight="1">
      <c r="A24" s="9" t="s">
        <v>6122</v>
      </c>
      <c r="B24" s="100" t="s">
        <v>97</v>
      </c>
      <c r="C24" s="3" t="s">
        <v>628</v>
      </c>
      <c r="D24" s="3" t="s">
        <v>102</v>
      </c>
      <c r="E24" s="3" t="s">
        <v>1220</v>
      </c>
      <c r="F24" s="103"/>
      <c r="G24" s="3" t="s">
        <v>385</v>
      </c>
      <c r="H24" s="20">
        <v>0.6</v>
      </c>
      <c r="I24" s="43">
        <v>470000000</v>
      </c>
      <c r="J24" s="21" t="s">
        <v>1330</v>
      </c>
      <c r="K24" s="3" t="s">
        <v>1948</v>
      </c>
      <c r="L24" s="138" t="s">
        <v>3428</v>
      </c>
      <c r="M24" s="141" t="s">
        <v>383</v>
      </c>
      <c r="N24" s="359" t="s">
        <v>1946</v>
      </c>
      <c r="O24" s="3" t="s">
        <v>1382</v>
      </c>
      <c r="P24" s="7" t="s">
        <v>1347</v>
      </c>
      <c r="Q24" s="3" t="s">
        <v>8869</v>
      </c>
      <c r="R24" s="4">
        <v>11.1</v>
      </c>
      <c r="S24" s="19">
        <v>8260000</v>
      </c>
      <c r="T24" s="83">
        <f t="shared" si="1"/>
        <v>91686000</v>
      </c>
      <c r="U24" s="83">
        <f t="shared" si="0"/>
        <v>102688320.00000001</v>
      </c>
      <c r="V24" s="102" t="s">
        <v>1331</v>
      </c>
      <c r="W24" s="148" t="s">
        <v>1410</v>
      </c>
      <c r="X24" s="9"/>
    </row>
    <row r="25" spans="1:1967" s="529" customFormat="1" ht="102" customHeight="1">
      <c r="A25" s="446" t="s">
        <v>6123</v>
      </c>
      <c r="B25" s="447" t="s">
        <v>97</v>
      </c>
      <c r="C25" s="448" t="s">
        <v>628</v>
      </c>
      <c r="D25" s="448" t="s">
        <v>101</v>
      </c>
      <c r="E25" s="448" t="s">
        <v>1220</v>
      </c>
      <c r="F25" s="449"/>
      <c r="G25" s="448" t="s">
        <v>385</v>
      </c>
      <c r="H25" s="450">
        <v>0.6</v>
      </c>
      <c r="I25" s="451">
        <v>470000000</v>
      </c>
      <c r="J25" s="452" t="s">
        <v>1330</v>
      </c>
      <c r="K25" s="448" t="s">
        <v>1948</v>
      </c>
      <c r="L25" s="453" t="s">
        <v>3428</v>
      </c>
      <c r="M25" s="454" t="s">
        <v>383</v>
      </c>
      <c r="N25" s="455" t="s">
        <v>1946</v>
      </c>
      <c r="O25" s="448" t="s">
        <v>1382</v>
      </c>
      <c r="P25" s="456" t="s">
        <v>1347</v>
      </c>
      <c r="Q25" s="448" t="s">
        <v>8869</v>
      </c>
      <c r="R25" s="457">
        <v>1</v>
      </c>
      <c r="S25" s="458">
        <v>9196000</v>
      </c>
      <c r="T25" s="459">
        <v>0</v>
      </c>
      <c r="U25" s="459">
        <f t="shared" si="0"/>
        <v>0</v>
      </c>
      <c r="V25" s="460" t="s">
        <v>1331</v>
      </c>
      <c r="W25" s="461" t="s">
        <v>1410</v>
      </c>
      <c r="X25" s="446" t="s">
        <v>9385</v>
      </c>
    </row>
    <row r="26" spans="1:1967" s="529" customFormat="1" ht="102" customHeight="1">
      <c r="A26" s="446" t="s">
        <v>10791</v>
      </c>
      <c r="B26" s="447" t="s">
        <v>97</v>
      </c>
      <c r="C26" s="448" t="s">
        <v>628</v>
      </c>
      <c r="D26" s="448" t="s">
        <v>101</v>
      </c>
      <c r="E26" s="448" t="s">
        <v>1220</v>
      </c>
      <c r="F26" s="449"/>
      <c r="G26" s="448" t="s">
        <v>385</v>
      </c>
      <c r="H26" s="450">
        <v>0.6</v>
      </c>
      <c r="I26" s="451">
        <v>470000000</v>
      </c>
      <c r="J26" s="452" t="s">
        <v>1330</v>
      </c>
      <c r="K26" s="448" t="s">
        <v>1948</v>
      </c>
      <c r="L26" s="453" t="s">
        <v>3428</v>
      </c>
      <c r="M26" s="454" t="s">
        <v>383</v>
      </c>
      <c r="N26" s="455" t="s">
        <v>1946</v>
      </c>
      <c r="O26" s="448" t="s">
        <v>1382</v>
      </c>
      <c r="P26" s="456" t="s">
        <v>1347</v>
      </c>
      <c r="Q26" s="448" t="s">
        <v>8869</v>
      </c>
      <c r="R26" s="457">
        <v>0.8</v>
      </c>
      <c r="S26" s="458">
        <v>9196000</v>
      </c>
      <c r="T26" s="459">
        <f>R26*S26</f>
        <v>7356800</v>
      </c>
      <c r="U26" s="459">
        <f t="shared" si="0"/>
        <v>8239616.0000000009</v>
      </c>
      <c r="V26" s="460" t="s">
        <v>1331</v>
      </c>
      <c r="W26" s="461" t="s">
        <v>1410</v>
      </c>
      <c r="X26" s="446"/>
    </row>
    <row r="27" spans="1:1967" s="529" customFormat="1" ht="102" customHeight="1">
      <c r="A27" s="9" t="s">
        <v>6124</v>
      </c>
      <c r="B27" s="100" t="s">
        <v>97</v>
      </c>
      <c r="C27" s="3" t="s">
        <v>629</v>
      </c>
      <c r="D27" s="3" t="s">
        <v>103</v>
      </c>
      <c r="E27" s="3" t="s">
        <v>1222</v>
      </c>
      <c r="F27" s="103"/>
      <c r="G27" s="3" t="s">
        <v>385</v>
      </c>
      <c r="H27" s="20">
        <v>0.6</v>
      </c>
      <c r="I27" s="43">
        <v>470000000</v>
      </c>
      <c r="J27" s="21" t="s">
        <v>1330</v>
      </c>
      <c r="K27" s="3" t="s">
        <v>1948</v>
      </c>
      <c r="L27" s="138" t="s">
        <v>3428</v>
      </c>
      <c r="M27" s="141" t="s">
        <v>383</v>
      </c>
      <c r="N27" s="359" t="s">
        <v>1946</v>
      </c>
      <c r="O27" s="3" t="s">
        <v>1382</v>
      </c>
      <c r="P27" s="7" t="s">
        <v>1347</v>
      </c>
      <c r="Q27" s="3" t="s">
        <v>8869</v>
      </c>
      <c r="R27" s="4">
        <v>63.674999999999997</v>
      </c>
      <c r="S27" s="19">
        <v>7194000</v>
      </c>
      <c r="T27" s="83">
        <f t="shared" si="1"/>
        <v>458077950</v>
      </c>
      <c r="U27" s="83">
        <f t="shared" si="0"/>
        <v>513047304.00000006</v>
      </c>
      <c r="V27" s="102" t="s">
        <v>1331</v>
      </c>
      <c r="W27" s="148" t="s">
        <v>1410</v>
      </c>
      <c r="X27" s="9"/>
    </row>
    <row r="28" spans="1:1967" s="529" customFormat="1" ht="102" customHeight="1">
      <c r="A28" s="9" t="s">
        <v>6125</v>
      </c>
      <c r="B28" s="100" t="s">
        <v>97</v>
      </c>
      <c r="C28" s="3" t="s">
        <v>629</v>
      </c>
      <c r="D28" s="3" t="s">
        <v>104</v>
      </c>
      <c r="E28" s="3" t="s">
        <v>1223</v>
      </c>
      <c r="F28" s="103"/>
      <c r="G28" s="3" t="s">
        <v>385</v>
      </c>
      <c r="H28" s="20">
        <v>0.6</v>
      </c>
      <c r="I28" s="43">
        <v>470000000</v>
      </c>
      <c r="J28" s="21" t="s">
        <v>1330</v>
      </c>
      <c r="K28" s="3" t="s">
        <v>1948</v>
      </c>
      <c r="L28" s="138" t="s">
        <v>3428</v>
      </c>
      <c r="M28" s="141" t="s">
        <v>383</v>
      </c>
      <c r="N28" s="359" t="s">
        <v>1946</v>
      </c>
      <c r="O28" s="3" t="s">
        <v>1382</v>
      </c>
      <c r="P28" s="7" t="s">
        <v>1347</v>
      </c>
      <c r="Q28" s="3" t="s">
        <v>8869</v>
      </c>
      <c r="R28" s="4">
        <v>118.6</v>
      </c>
      <c r="S28" s="19">
        <v>6313000</v>
      </c>
      <c r="T28" s="83">
        <f t="shared" si="1"/>
        <v>748721800</v>
      </c>
      <c r="U28" s="83">
        <f t="shared" si="0"/>
        <v>838568416.00000012</v>
      </c>
      <c r="V28" s="102" t="s">
        <v>1331</v>
      </c>
      <c r="W28" s="153" t="s">
        <v>1410</v>
      </c>
      <c r="X28" s="9"/>
    </row>
    <row r="29" spans="1:1967" s="529" customFormat="1" ht="102" customHeight="1">
      <c r="A29" s="9" t="s">
        <v>6126</v>
      </c>
      <c r="B29" s="100" t="s">
        <v>97</v>
      </c>
      <c r="C29" s="3" t="s">
        <v>625</v>
      </c>
      <c r="D29" s="3" t="s">
        <v>395</v>
      </c>
      <c r="E29" s="3" t="s">
        <v>105</v>
      </c>
      <c r="F29" s="3"/>
      <c r="G29" s="3" t="s">
        <v>385</v>
      </c>
      <c r="H29" s="20">
        <v>0.6</v>
      </c>
      <c r="I29" s="43">
        <v>470000000</v>
      </c>
      <c r="J29" s="21" t="s">
        <v>1330</v>
      </c>
      <c r="K29" s="3" t="s">
        <v>1947</v>
      </c>
      <c r="L29" s="138" t="s">
        <v>3428</v>
      </c>
      <c r="M29" s="141" t="s">
        <v>383</v>
      </c>
      <c r="N29" s="359" t="s">
        <v>1944</v>
      </c>
      <c r="O29" s="3" t="s">
        <v>1382</v>
      </c>
      <c r="P29" s="7" t="s">
        <v>1350</v>
      </c>
      <c r="Q29" s="3" t="s">
        <v>1335</v>
      </c>
      <c r="R29" s="62">
        <v>66.625</v>
      </c>
      <c r="S29" s="19">
        <v>28589</v>
      </c>
      <c r="T29" s="83">
        <v>0</v>
      </c>
      <c r="U29" s="83">
        <f t="shared" si="0"/>
        <v>0</v>
      </c>
      <c r="V29" s="9" t="s">
        <v>1331</v>
      </c>
      <c r="W29" s="148" t="s">
        <v>1410</v>
      </c>
      <c r="X29" s="9" t="s">
        <v>9103</v>
      </c>
    </row>
    <row r="30" spans="1:1967" s="529" customFormat="1" ht="102" customHeight="1">
      <c r="A30" s="9" t="s">
        <v>6127</v>
      </c>
      <c r="B30" s="100" t="s">
        <v>97</v>
      </c>
      <c r="C30" s="3" t="s">
        <v>626</v>
      </c>
      <c r="D30" s="3" t="s">
        <v>396</v>
      </c>
      <c r="E30" s="3" t="s">
        <v>1224</v>
      </c>
      <c r="F30" s="3"/>
      <c r="G30" s="3" t="s">
        <v>385</v>
      </c>
      <c r="H30" s="20">
        <v>0.6</v>
      </c>
      <c r="I30" s="43">
        <v>470000000</v>
      </c>
      <c r="J30" s="21" t="s">
        <v>1330</v>
      </c>
      <c r="K30" s="3" t="s">
        <v>1334</v>
      </c>
      <c r="L30" s="138" t="s">
        <v>3428</v>
      </c>
      <c r="M30" s="141" t="s">
        <v>383</v>
      </c>
      <c r="N30" s="359" t="s">
        <v>1945</v>
      </c>
      <c r="O30" s="3" t="s">
        <v>1382</v>
      </c>
      <c r="P30" s="7" t="s">
        <v>1350</v>
      </c>
      <c r="Q30" s="3" t="s">
        <v>1335</v>
      </c>
      <c r="R30" s="24">
        <v>150</v>
      </c>
      <c r="S30" s="19">
        <v>32043</v>
      </c>
      <c r="T30" s="83">
        <f>R30*S30</f>
        <v>4806450</v>
      </c>
      <c r="U30" s="83">
        <f t="shared" si="0"/>
        <v>5383224.0000000009</v>
      </c>
      <c r="V30" s="102" t="s">
        <v>1331</v>
      </c>
      <c r="W30" s="153" t="s">
        <v>1410</v>
      </c>
      <c r="X30" s="9"/>
    </row>
    <row r="31" spans="1:1967" s="529" customFormat="1" ht="102" customHeight="1">
      <c r="A31" s="9" t="s">
        <v>6128</v>
      </c>
      <c r="B31" s="100" t="s">
        <v>97</v>
      </c>
      <c r="C31" s="3" t="s">
        <v>627</v>
      </c>
      <c r="D31" s="3" t="s">
        <v>397</v>
      </c>
      <c r="E31" s="3" t="s">
        <v>1225</v>
      </c>
      <c r="F31" s="3"/>
      <c r="G31" s="3" t="s">
        <v>385</v>
      </c>
      <c r="H31" s="20">
        <v>0.6</v>
      </c>
      <c r="I31" s="43">
        <v>470000000</v>
      </c>
      <c r="J31" s="21" t="s">
        <v>1330</v>
      </c>
      <c r="K31" s="3" t="s">
        <v>1334</v>
      </c>
      <c r="L31" s="138" t="s">
        <v>3428</v>
      </c>
      <c r="M31" s="141" t="s">
        <v>383</v>
      </c>
      <c r="N31" s="359" t="s">
        <v>1945</v>
      </c>
      <c r="O31" s="3" t="s">
        <v>1382</v>
      </c>
      <c r="P31" s="7" t="s">
        <v>1350</v>
      </c>
      <c r="Q31" s="3" t="s">
        <v>1335</v>
      </c>
      <c r="R31" s="24">
        <v>520</v>
      </c>
      <c r="S31" s="19">
        <v>15706</v>
      </c>
      <c r="T31" s="83">
        <f>R31*S31</f>
        <v>8167120</v>
      </c>
      <c r="U31" s="83">
        <f t="shared" si="0"/>
        <v>9147174.4000000004</v>
      </c>
      <c r="V31" s="102" t="s">
        <v>1331</v>
      </c>
      <c r="W31" s="148" t="s">
        <v>1410</v>
      </c>
      <c r="X31" s="9"/>
    </row>
    <row r="32" spans="1:1967" s="529" customFormat="1" ht="102" customHeight="1">
      <c r="A32" s="446" t="s">
        <v>6129</v>
      </c>
      <c r="B32" s="447" t="s">
        <v>97</v>
      </c>
      <c r="C32" s="448" t="s">
        <v>628</v>
      </c>
      <c r="D32" s="448" t="s">
        <v>398</v>
      </c>
      <c r="E32" s="448" t="s">
        <v>1226</v>
      </c>
      <c r="F32" s="448"/>
      <c r="G32" s="448" t="s">
        <v>385</v>
      </c>
      <c r="H32" s="450">
        <v>0.6</v>
      </c>
      <c r="I32" s="451">
        <v>470000000</v>
      </c>
      <c r="J32" s="452" t="s">
        <v>1330</v>
      </c>
      <c r="K32" s="448" t="s">
        <v>1948</v>
      </c>
      <c r="L32" s="453" t="s">
        <v>3428</v>
      </c>
      <c r="M32" s="454" t="s">
        <v>383</v>
      </c>
      <c r="N32" s="455" t="s">
        <v>1946</v>
      </c>
      <c r="O32" s="448" t="s">
        <v>1382</v>
      </c>
      <c r="P32" s="456" t="s">
        <v>1350</v>
      </c>
      <c r="Q32" s="448" t="s">
        <v>1335</v>
      </c>
      <c r="R32" s="462">
        <v>880</v>
      </c>
      <c r="S32" s="458">
        <v>11708</v>
      </c>
      <c r="T32" s="459">
        <v>0</v>
      </c>
      <c r="U32" s="459">
        <f t="shared" si="0"/>
        <v>0</v>
      </c>
      <c r="V32" s="460" t="s">
        <v>1331</v>
      </c>
      <c r="W32" s="461" t="s">
        <v>1410</v>
      </c>
      <c r="X32" s="446" t="s">
        <v>9385</v>
      </c>
    </row>
    <row r="33" spans="1:24" s="529" customFormat="1" ht="102" customHeight="1">
      <c r="A33" s="446" t="s">
        <v>10792</v>
      </c>
      <c r="B33" s="447" t="s">
        <v>97</v>
      </c>
      <c r="C33" s="448" t="s">
        <v>628</v>
      </c>
      <c r="D33" s="448" t="s">
        <v>398</v>
      </c>
      <c r="E33" s="448" t="s">
        <v>1226</v>
      </c>
      <c r="F33" s="448"/>
      <c r="G33" s="448" t="s">
        <v>385</v>
      </c>
      <c r="H33" s="450">
        <v>0.6</v>
      </c>
      <c r="I33" s="451">
        <v>470000000</v>
      </c>
      <c r="J33" s="452" t="s">
        <v>1330</v>
      </c>
      <c r="K33" s="448" t="s">
        <v>1948</v>
      </c>
      <c r="L33" s="453" t="s">
        <v>3428</v>
      </c>
      <c r="M33" s="454" t="s">
        <v>383</v>
      </c>
      <c r="N33" s="455" t="s">
        <v>1946</v>
      </c>
      <c r="O33" s="448" t="s">
        <v>1382</v>
      </c>
      <c r="P33" s="456" t="s">
        <v>1350</v>
      </c>
      <c r="Q33" s="448" t="s">
        <v>1335</v>
      </c>
      <c r="R33" s="462">
        <v>650</v>
      </c>
      <c r="S33" s="458">
        <v>11708</v>
      </c>
      <c r="T33" s="459">
        <f>R33*S33</f>
        <v>7610200</v>
      </c>
      <c r="U33" s="459">
        <f t="shared" si="0"/>
        <v>8523424</v>
      </c>
      <c r="V33" s="460" t="s">
        <v>1331</v>
      </c>
      <c r="W33" s="461" t="s">
        <v>1410</v>
      </c>
      <c r="X33" s="446"/>
    </row>
    <row r="34" spans="1:24" s="529" customFormat="1" ht="102" customHeight="1">
      <c r="A34" s="9" t="s">
        <v>6130</v>
      </c>
      <c r="B34" s="100" t="s">
        <v>97</v>
      </c>
      <c r="C34" s="3" t="s">
        <v>629</v>
      </c>
      <c r="D34" s="3" t="s">
        <v>399</v>
      </c>
      <c r="E34" s="3" t="s">
        <v>1227</v>
      </c>
      <c r="F34" s="3"/>
      <c r="G34" s="3" t="s">
        <v>385</v>
      </c>
      <c r="H34" s="20">
        <v>0.6</v>
      </c>
      <c r="I34" s="43">
        <v>470000000</v>
      </c>
      <c r="J34" s="21" t="s">
        <v>1330</v>
      </c>
      <c r="K34" s="3" t="s">
        <v>1948</v>
      </c>
      <c r="L34" s="138" t="s">
        <v>3428</v>
      </c>
      <c r="M34" s="141" t="s">
        <v>383</v>
      </c>
      <c r="N34" s="359" t="s">
        <v>1946</v>
      </c>
      <c r="O34" s="3" t="s">
        <v>1382</v>
      </c>
      <c r="P34" s="7" t="s">
        <v>1350</v>
      </c>
      <c r="Q34" s="3" t="s">
        <v>1335</v>
      </c>
      <c r="R34" s="24">
        <v>1960</v>
      </c>
      <c r="S34" s="19">
        <v>9039</v>
      </c>
      <c r="T34" s="83">
        <f>R34*S34</f>
        <v>17716440</v>
      </c>
      <c r="U34" s="83">
        <f t="shared" si="0"/>
        <v>19842412.800000001</v>
      </c>
      <c r="V34" s="102" t="s">
        <v>1331</v>
      </c>
      <c r="W34" s="148" t="s">
        <v>1410</v>
      </c>
      <c r="X34" s="9"/>
    </row>
    <row r="35" spans="1:24" s="529" customFormat="1" ht="102" customHeight="1">
      <c r="A35" s="9" t="s">
        <v>6131</v>
      </c>
      <c r="B35" s="100" t="s">
        <v>97</v>
      </c>
      <c r="C35" s="3" t="s">
        <v>629</v>
      </c>
      <c r="D35" s="3" t="s">
        <v>400</v>
      </c>
      <c r="E35" s="3" t="s">
        <v>1228</v>
      </c>
      <c r="F35" s="3"/>
      <c r="G35" s="3" t="s">
        <v>385</v>
      </c>
      <c r="H35" s="20">
        <v>0.6</v>
      </c>
      <c r="I35" s="43">
        <v>470000000</v>
      </c>
      <c r="J35" s="21" t="s">
        <v>1330</v>
      </c>
      <c r="K35" s="3" t="s">
        <v>1948</v>
      </c>
      <c r="L35" s="138" t="s">
        <v>3428</v>
      </c>
      <c r="M35" s="141" t="s">
        <v>383</v>
      </c>
      <c r="N35" s="359" t="s">
        <v>1946</v>
      </c>
      <c r="O35" s="3" t="s">
        <v>1382</v>
      </c>
      <c r="P35" s="7" t="s">
        <v>1350</v>
      </c>
      <c r="Q35" s="3" t="s">
        <v>1335</v>
      </c>
      <c r="R35" s="24">
        <v>3670</v>
      </c>
      <c r="S35" s="19">
        <v>9039</v>
      </c>
      <c r="T35" s="83">
        <f>R35*S35</f>
        <v>33173130</v>
      </c>
      <c r="U35" s="83">
        <f t="shared" si="0"/>
        <v>37153905.600000001</v>
      </c>
      <c r="V35" s="102" t="s">
        <v>1331</v>
      </c>
      <c r="W35" s="153" t="s">
        <v>1410</v>
      </c>
      <c r="X35" s="9"/>
    </row>
    <row r="36" spans="1:24" s="529" customFormat="1" ht="102" customHeight="1">
      <c r="A36" s="9" t="s">
        <v>6132</v>
      </c>
      <c r="B36" s="100" t="s">
        <v>97</v>
      </c>
      <c r="C36" s="104" t="s">
        <v>635</v>
      </c>
      <c r="D36" s="3" t="s">
        <v>1336</v>
      </c>
      <c r="E36" s="3" t="s">
        <v>1337</v>
      </c>
      <c r="F36" s="3"/>
      <c r="G36" s="3" t="s">
        <v>385</v>
      </c>
      <c r="H36" s="20">
        <v>0.6</v>
      </c>
      <c r="I36" s="43">
        <v>470000000</v>
      </c>
      <c r="J36" s="21" t="s">
        <v>1330</v>
      </c>
      <c r="K36" s="3" t="s">
        <v>1947</v>
      </c>
      <c r="L36" s="138" t="s">
        <v>3428</v>
      </c>
      <c r="M36" s="141" t="s">
        <v>383</v>
      </c>
      <c r="N36" s="359" t="s">
        <v>1944</v>
      </c>
      <c r="O36" s="3" t="s">
        <v>1382</v>
      </c>
      <c r="P36" s="7" t="s">
        <v>1354</v>
      </c>
      <c r="Q36" s="3" t="s">
        <v>1195</v>
      </c>
      <c r="R36" s="76">
        <v>3</v>
      </c>
      <c r="S36" s="19">
        <v>189756</v>
      </c>
      <c r="T36" s="83">
        <v>0</v>
      </c>
      <c r="U36" s="83">
        <f t="shared" si="0"/>
        <v>0</v>
      </c>
      <c r="V36" s="9" t="s">
        <v>1331</v>
      </c>
      <c r="W36" s="148" t="s">
        <v>1410</v>
      </c>
      <c r="X36" s="9" t="s">
        <v>9103</v>
      </c>
    </row>
    <row r="37" spans="1:24" s="529" customFormat="1" ht="102" customHeight="1">
      <c r="A37" s="9" t="s">
        <v>6133</v>
      </c>
      <c r="B37" s="100" t="s">
        <v>97</v>
      </c>
      <c r="C37" s="104" t="s">
        <v>635</v>
      </c>
      <c r="D37" s="3" t="s">
        <v>1338</v>
      </c>
      <c r="E37" s="3" t="s">
        <v>1337</v>
      </c>
      <c r="F37" s="3"/>
      <c r="G37" s="3" t="s">
        <v>385</v>
      </c>
      <c r="H37" s="20">
        <v>0.6</v>
      </c>
      <c r="I37" s="43">
        <v>470000000</v>
      </c>
      <c r="J37" s="21" t="s">
        <v>1330</v>
      </c>
      <c r="K37" s="3" t="s">
        <v>1947</v>
      </c>
      <c r="L37" s="138" t="s">
        <v>3428</v>
      </c>
      <c r="M37" s="141" t="s">
        <v>383</v>
      </c>
      <c r="N37" s="359" t="s">
        <v>1944</v>
      </c>
      <c r="O37" s="3" t="s">
        <v>1382</v>
      </c>
      <c r="P37" s="7" t="s">
        <v>1354</v>
      </c>
      <c r="Q37" s="3" t="s">
        <v>1195</v>
      </c>
      <c r="R37" s="76">
        <v>3</v>
      </c>
      <c r="S37" s="19">
        <v>184059</v>
      </c>
      <c r="T37" s="83">
        <v>0</v>
      </c>
      <c r="U37" s="83">
        <f t="shared" si="0"/>
        <v>0</v>
      </c>
      <c r="V37" s="9" t="s">
        <v>1331</v>
      </c>
      <c r="W37" s="153" t="s">
        <v>1410</v>
      </c>
      <c r="X37" s="9" t="s">
        <v>9103</v>
      </c>
    </row>
    <row r="38" spans="1:24" s="529" customFormat="1" ht="102" customHeight="1">
      <c r="A38" s="9" t="s">
        <v>6134</v>
      </c>
      <c r="B38" s="3" t="s">
        <v>1332</v>
      </c>
      <c r="C38" s="3" t="s">
        <v>629</v>
      </c>
      <c r="D38" s="3" t="s">
        <v>106</v>
      </c>
      <c r="E38" s="3" t="s">
        <v>1229</v>
      </c>
      <c r="F38" s="3"/>
      <c r="G38" s="9" t="s">
        <v>385</v>
      </c>
      <c r="H38" s="20">
        <v>0.6</v>
      </c>
      <c r="I38" s="43">
        <v>470000000</v>
      </c>
      <c r="J38" s="21" t="s">
        <v>1330</v>
      </c>
      <c r="K38" s="3" t="s">
        <v>1334</v>
      </c>
      <c r="L38" s="138" t="s">
        <v>3428</v>
      </c>
      <c r="M38" s="141" t="s">
        <v>383</v>
      </c>
      <c r="N38" s="359" t="s">
        <v>1945</v>
      </c>
      <c r="O38" s="3" t="s">
        <v>1382</v>
      </c>
      <c r="P38" s="7" t="s">
        <v>1354</v>
      </c>
      <c r="Q38" s="3" t="s">
        <v>1195</v>
      </c>
      <c r="R38" s="9">
        <v>3</v>
      </c>
      <c r="S38" s="75">
        <v>165888</v>
      </c>
      <c r="T38" s="101">
        <f t="shared" ref="T38:T48" si="2">R38*S38</f>
        <v>497664</v>
      </c>
      <c r="U38" s="102">
        <f t="shared" si="0"/>
        <v>557383.68000000005</v>
      </c>
      <c r="V38" s="102" t="s">
        <v>1331</v>
      </c>
      <c r="W38" s="148" t="s">
        <v>1410</v>
      </c>
      <c r="X38" s="9"/>
    </row>
    <row r="39" spans="1:24" s="529" customFormat="1" ht="102" customHeight="1">
      <c r="A39" s="9" t="s">
        <v>6135</v>
      </c>
      <c r="B39" s="3" t="s">
        <v>1332</v>
      </c>
      <c r="C39" s="3" t="s">
        <v>629</v>
      </c>
      <c r="D39" s="3" t="s">
        <v>401</v>
      </c>
      <c r="E39" s="3" t="s">
        <v>1229</v>
      </c>
      <c r="F39" s="3"/>
      <c r="G39" s="9" t="s">
        <v>385</v>
      </c>
      <c r="H39" s="20">
        <v>0.6</v>
      </c>
      <c r="I39" s="34">
        <v>470000000</v>
      </c>
      <c r="J39" s="21" t="s">
        <v>1330</v>
      </c>
      <c r="K39" s="3" t="s">
        <v>1334</v>
      </c>
      <c r="L39" s="138" t="s">
        <v>3428</v>
      </c>
      <c r="M39" s="141" t="s">
        <v>383</v>
      </c>
      <c r="N39" s="359" t="s">
        <v>1945</v>
      </c>
      <c r="O39" s="3" t="s">
        <v>1382</v>
      </c>
      <c r="P39" s="7" t="s">
        <v>1354</v>
      </c>
      <c r="Q39" s="3" t="s">
        <v>1195</v>
      </c>
      <c r="R39" s="9">
        <v>3</v>
      </c>
      <c r="S39" s="75">
        <v>157947</v>
      </c>
      <c r="T39" s="101">
        <f t="shared" si="2"/>
        <v>473841</v>
      </c>
      <c r="U39" s="102">
        <f t="shared" si="0"/>
        <v>530701.92000000004</v>
      </c>
      <c r="V39" s="102" t="s">
        <v>1331</v>
      </c>
      <c r="W39" s="153" t="s">
        <v>1410</v>
      </c>
      <c r="X39" s="9"/>
    </row>
    <row r="40" spans="1:24" s="529" customFormat="1" ht="102" customHeight="1">
      <c r="A40" s="9" t="s">
        <v>6136</v>
      </c>
      <c r="B40" s="100" t="s">
        <v>97</v>
      </c>
      <c r="C40" s="104" t="s">
        <v>635</v>
      </c>
      <c r="D40" s="3" t="s">
        <v>107</v>
      </c>
      <c r="E40" s="3" t="s">
        <v>1230</v>
      </c>
      <c r="F40" s="3"/>
      <c r="G40" s="3" t="s">
        <v>385</v>
      </c>
      <c r="H40" s="20">
        <v>0.6</v>
      </c>
      <c r="I40" s="34">
        <v>470000000</v>
      </c>
      <c r="J40" s="21" t="s">
        <v>1330</v>
      </c>
      <c r="K40" s="3" t="s">
        <v>1948</v>
      </c>
      <c r="L40" s="138" t="s">
        <v>3428</v>
      </c>
      <c r="M40" s="141" t="s">
        <v>383</v>
      </c>
      <c r="N40" s="359" t="s">
        <v>1946</v>
      </c>
      <c r="O40" s="3" t="s">
        <v>1382</v>
      </c>
      <c r="P40" s="7" t="s">
        <v>1354</v>
      </c>
      <c r="Q40" s="3" t="s">
        <v>1195</v>
      </c>
      <c r="R40" s="76">
        <v>44</v>
      </c>
      <c r="S40" s="19">
        <v>73463</v>
      </c>
      <c r="T40" s="83">
        <f t="shared" si="2"/>
        <v>3232372</v>
      </c>
      <c r="U40" s="83">
        <f t="shared" si="0"/>
        <v>3620256.64</v>
      </c>
      <c r="V40" s="102" t="s">
        <v>1331</v>
      </c>
      <c r="W40" s="148" t="s">
        <v>1410</v>
      </c>
      <c r="X40" s="9"/>
    </row>
    <row r="41" spans="1:24" s="529" customFormat="1" ht="102" customHeight="1">
      <c r="A41" s="9" t="s">
        <v>6137</v>
      </c>
      <c r="B41" s="100" t="s">
        <v>97</v>
      </c>
      <c r="C41" s="104" t="s">
        <v>635</v>
      </c>
      <c r="D41" s="3" t="s">
        <v>108</v>
      </c>
      <c r="E41" s="3" t="s">
        <v>1230</v>
      </c>
      <c r="F41" s="3"/>
      <c r="G41" s="3" t="s">
        <v>385</v>
      </c>
      <c r="H41" s="20">
        <v>0.6</v>
      </c>
      <c r="I41" s="34">
        <v>470000000</v>
      </c>
      <c r="J41" s="21" t="s">
        <v>1330</v>
      </c>
      <c r="K41" s="3" t="s">
        <v>1948</v>
      </c>
      <c r="L41" s="138" t="s">
        <v>3428</v>
      </c>
      <c r="M41" s="141" t="s">
        <v>383</v>
      </c>
      <c r="N41" s="359" t="s">
        <v>1946</v>
      </c>
      <c r="O41" s="3" t="s">
        <v>1382</v>
      </c>
      <c r="P41" s="7" t="s">
        <v>1354</v>
      </c>
      <c r="Q41" s="3" t="s">
        <v>1195</v>
      </c>
      <c r="R41" s="76">
        <v>20</v>
      </c>
      <c r="S41" s="19">
        <v>73463</v>
      </c>
      <c r="T41" s="83">
        <f t="shared" si="2"/>
        <v>1469260</v>
      </c>
      <c r="U41" s="83">
        <f t="shared" si="0"/>
        <v>1645571.2000000002</v>
      </c>
      <c r="V41" s="102" t="s">
        <v>1331</v>
      </c>
      <c r="W41" s="153" t="s">
        <v>1410</v>
      </c>
      <c r="X41" s="9"/>
    </row>
    <row r="42" spans="1:24" s="529" customFormat="1" ht="102" customHeight="1">
      <c r="A42" s="9" t="s">
        <v>6138</v>
      </c>
      <c r="B42" s="3" t="s">
        <v>1332</v>
      </c>
      <c r="C42" s="104" t="s">
        <v>635</v>
      </c>
      <c r="D42" s="3" t="s">
        <v>109</v>
      </c>
      <c r="E42" s="3" t="s">
        <v>1231</v>
      </c>
      <c r="F42" s="3"/>
      <c r="G42" s="9" t="s">
        <v>385</v>
      </c>
      <c r="H42" s="20">
        <v>0.6</v>
      </c>
      <c r="I42" s="43">
        <v>470000000</v>
      </c>
      <c r="J42" s="21" t="s">
        <v>1330</v>
      </c>
      <c r="K42" s="3" t="s">
        <v>1948</v>
      </c>
      <c r="L42" s="138" t="s">
        <v>3428</v>
      </c>
      <c r="M42" s="141" t="s">
        <v>383</v>
      </c>
      <c r="N42" s="359" t="s">
        <v>1946</v>
      </c>
      <c r="O42" s="3" t="s">
        <v>1382</v>
      </c>
      <c r="P42" s="7" t="s">
        <v>1354</v>
      </c>
      <c r="Q42" s="3" t="s">
        <v>1195</v>
      </c>
      <c r="R42" s="9">
        <v>24</v>
      </c>
      <c r="S42" s="75">
        <v>73463</v>
      </c>
      <c r="T42" s="83">
        <v>0</v>
      </c>
      <c r="U42" s="83">
        <f t="shared" ref="U42" si="3">T42*1.12</f>
        <v>0</v>
      </c>
      <c r="V42" s="102" t="s">
        <v>1331</v>
      </c>
      <c r="W42" s="148" t="s">
        <v>1410</v>
      </c>
      <c r="X42" s="9" t="s">
        <v>9385</v>
      </c>
    </row>
    <row r="43" spans="1:24" s="529" customFormat="1" ht="102" customHeight="1">
      <c r="A43" s="9" t="s">
        <v>11127</v>
      </c>
      <c r="B43" s="3" t="s">
        <v>1332</v>
      </c>
      <c r="C43" s="104" t="s">
        <v>635</v>
      </c>
      <c r="D43" s="3" t="s">
        <v>109</v>
      </c>
      <c r="E43" s="3" t="s">
        <v>1231</v>
      </c>
      <c r="F43" s="3"/>
      <c r="G43" s="9" t="s">
        <v>385</v>
      </c>
      <c r="H43" s="20">
        <v>0.6</v>
      </c>
      <c r="I43" s="43">
        <v>470000000</v>
      </c>
      <c r="J43" s="21" t="s">
        <v>1330</v>
      </c>
      <c r="K43" s="3" t="s">
        <v>1948</v>
      </c>
      <c r="L43" s="138" t="s">
        <v>3428</v>
      </c>
      <c r="M43" s="141" t="s">
        <v>383</v>
      </c>
      <c r="N43" s="359" t="s">
        <v>1946</v>
      </c>
      <c r="O43" s="3" t="s">
        <v>1382</v>
      </c>
      <c r="P43" s="7" t="s">
        <v>1354</v>
      </c>
      <c r="Q43" s="3" t="s">
        <v>1195</v>
      </c>
      <c r="R43" s="9">
        <v>12</v>
      </c>
      <c r="S43" s="75">
        <v>73463</v>
      </c>
      <c r="T43" s="101">
        <f t="shared" ref="T43" si="4">R43*S43</f>
        <v>881556</v>
      </c>
      <c r="U43" s="102">
        <f t="shared" ref="U43:U44" si="5">T43*1.12</f>
        <v>987342.72000000009</v>
      </c>
      <c r="V43" s="102" t="s">
        <v>1331</v>
      </c>
      <c r="W43" s="148" t="s">
        <v>1410</v>
      </c>
      <c r="X43" s="9"/>
    </row>
    <row r="44" spans="1:24" s="529" customFormat="1" ht="102" customHeight="1">
      <c r="A44" s="9" t="s">
        <v>6139</v>
      </c>
      <c r="B44" s="3" t="s">
        <v>1332</v>
      </c>
      <c r="C44" s="104" t="s">
        <v>635</v>
      </c>
      <c r="D44" s="3" t="s">
        <v>110</v>
      </c>
      <c r="E44" s="3" t="s">
        <v>1231</v>
      </c>
      <c r="F44" s="3"/>
      <c r="G44" s="9" t="s">
        <v>385</v>
      </c>
      <c r="H44" s="20">
        <v>0.6</v>
      </c>
      <c r="I44" s="34">
        <v>470000000</v>
      </c>
      <c r="J44" s="21" t="s">
        <v>1330</v>
      </c>
      <c r="K44" s="3" t="s">
        <v>1948</v>
      </c>
      <c r="L44" s="138" t="s">
        <v>3428</v>
      </c>
      <c r="M44" s="141" t="s">
        <v>383</v>
      </c>
      <c r="N44" s="359" t="s">
        <v>1946</v>
      </c>
      <c r="O44" s="3" t="s">
        <v>1382</v>
      </c>
      <c r="P44" s="7" t="s">
        <v>1354</v>
      </c>
      <c r="Q44" s="3" t="s">
        <v>1195</v>
      </c>
      <c r="R44" s="9">
        <v>9</v>
      </c>
      <c r="S44" s="75">
        <v>73463</v>
      </c>
      <c r="T44" s="83">
        <v>0</v>
      </c>
      <c r="U44" s="83">
        <f t="shared" si="5"/>
        <v>0</v>
      </c>
      <c r="V44" s="102" t="s">
        <v>1331</v>
      </c>
      <c r="W44" s="153" t="s">
        <v>1410</v>
      </c>
      <c r="X44" s="9" t="s">
        <v>9385</v>
      </c>
    </row>
    <row r="45" spans="1:24" s="529" customFormat="1" ht="102" customHeight="1">
      <c r="A45" s="9" t="s">
        <v>11128</v>
      </c>
      <c r="B45" s="3" t="s">
        <v>1332</v>
      </c>
      <c r="C45" s="104" t="s">
        <v>635</v>
      </c>
      <c r="D45" s="3" t="s">
        <v>110</v>
      </c>
      <c r="E45" s="3" t="s">
        <v>1231</v>
      </c>
      <c r="F45" s="3"/>
      <c r="G45" s="9" t="s">
        <v>385</v>
      </c>
      <c r="H45" s="20">
        <v>0.6</v>
      </c>
      <c r="I45" s="34">
        <v>470000000</v>
      </c>
      <c r="J45" s="21" t="s">
        <v>1330</v>
      </c>
      <c r="K45" s="3" t="s">
        <v>1948</v>
      </c>
      <c r="L45" s="138" t="s">
        <v>3428</v>
      </c>
      <c r="M45" s="141" t="s">
        <v>383</v>
      </c>
      <c r="N45" s="359" t="s">
        <v>1946</v>
      </c>
      <c r="O45" s="3" t="s">
        <v>1382</v>
      </c>
      <c r="P45" s="7" t="s">
        <v>1354</v>
      </c>
      <c r="Q45" s="3" t="s">
        <v>1195</v>
      </c>
      <c r="R45" s="9">
        <v>5</v>
      </c>
      <c r="S45" s="75">
        <v>73463</v>
      </c>
      <c r="T45" s="101">
        <f t="shared" ref="T45" si="6">R45*S45</f>
        <v>367315</v>
      </c>
      <c r="U45" s="102">
        <f t="shared" ref="U45" si="7">T45*1.12</f>
        <v>411392.80000000005</v>
      </c>
      <c r="V45" s="102" t="s">
        <v>1331</v>
      </c>
      <c r="W45" s="153" t="s">
        <v>1410</v>
      </c>
      <c r="X45" s="9"/>
    </row>
    <row r="46" spans="1:24" s="529" customFormat="1" ht="102" customHeight="1">
      <c r="A46" s="9" t="s">
        <v>6140</v>
      </c>
      <c r="B46" s="3" t="s">
        <v>1332</v>
      </c>
      <c r="C46" s="104" t="s">
        <v>635</v>
      </c>
      <c r="D46" s="3" t="s">
        <v>111</v>
      </c>
      <c r="E46" s="3" t="s">
        <v>1232</v>
      </c>
      <c r="F46" s="3"/>
      <c r="G46" s="9" t="s">
        <v>385</v>
      </c>
      <c r="H46" s="20">
        <v>0.6</v>
      </c>
      <c r="I46" s="43">
        <v>470000000</v>
      </c>
      <c r="J46" s="21" t="s">
        <v>1330</v>
      </c>
      <c r="K46" s="3" t="s">
        <v>1948</v>
      </c>
      <c r="L46" s="138" t="s">
        <v>3428</v>
      </c>
      <c r="M46" s="141" t="s">
        <v>383</v>
      </c>
      <c r="N46" s="359" t="s">
        <v>1946</v>
      </c>
      <c r="O46" s="3" t="s">
        <v>1382</v>
      </c>
      <c r="P46" s="7" t="s">
        <v>1354</v>
      </c>
      <c r="Q46" s="3" t="s">
        <v>1195</v>
      </c>
      <c r="R46" s="9">
        <v>210</v>
      </c>
      <c r="S46" s="75">
        <v>70250</v>
      </c>
      <c r="T46" s="101">
        <f t="shared" si="2"/>
        <v>14752500</v>
      </c>
      <c r="U46" s="102">
        <f t="shared" si="0"/>
        <v>16522800.000000002</v>
      </c>
      <c r="V46" s="102" t="s">
        <v>1331</v>
      </c>
      <c r="W46" s="148" t="s">
        <v>1410</v>
      </c>
      <c r="X46" s="9"/>
    </row>
    <row r="47" spans="1:24" s="529" customFormat="1" ht="99" customHeight="1">
      <c r="A47" s="9" t="s">
        <v>6141</v>
      </c>
      <c r="B47" s="3" t="s">
        <v>1332</v>
      </c>
      <c r="C47" s="104" t="s">
        <v>635</v>
      </c>
      <c r="D47" s="3" t="s">
        <v>112</v>
      </c>
      <c r="E47" s="3" t="s">
        <v>1232</v>
      </c>
      <c r="F47" s="3"/>
      <c r="G47" s="9" t="s">
        <v>385</v>
      </c>
      <c r="H47" s="20">
        <v>0.6</v>
      </c>
      <c r="I47" s="34">
        <v>470000000</v>
      </c>
      <c r="J47" s="21" t="s">
        <v>1330</v>
      </c>
      <c r="K47" s="3" t="s">
        <v>1948</v>
      </c>
      <c r="L47" s="138" t="s">
        <v>3428</v>
      </c>
      <c r="M47" s="141" t="s">
        <v>383</v>
      </c>
      <c r="N47" s="359" t="s">
        <v>1946</v>
      </c>
      <c r="O47" s="3" t="s">
        <v>1382</v>
      </c>
      <c r="P47" s="7" t="s">
        <v>1354</v>
      </c>
      <c r="Q47" s="3" t="s">
        <v>1195</v>
      </c>
      <c r="R47" s="9">
        <v>80</v>
      </c>
      <c r="S47" s="75">
        <v>70250</v>
      </c>
      <c r="T47" s="101">
        <f t="shared" si="2"/>
        <v>5620000</v>
      </c>
      <c r="U47" s="102">
        <f t="shared" si="0"/>
        <v>6294400.0000000009</v>
      </c>
      <c r="V47" s="102" t="s">
        <v>1331</v>
      </c>
      <c r="W47" s="153" t="s">
        <v>1410</v>
      </c>
      <c r="X47" s="9"/>
    </row>
    <row r="48" spans="1:24" s="529" customFormat="1" ht="99" customHeight="1">
      <c r="A48" s="9" t="s">
        <v>6142</v>
      </c>
      <c r="B48" s="3" t="s">
        <v>1332</v>
      </c>
      <c r="C48" s="104" t="s">
        <v>635</v>
      </c>
      <c r="D48" s="3" t="s">
        <v>113</v>
      </c>
      <c r="E48" s="3" t="s">
        <v>1232</v>
      </c>
      <c r="F48" s="3"/>
      <c r="G48" s="9" t="s">
        <v>385</v>
      </c>
      <c r="H48" s="20">
        <v>0.6</v>
      </c>
      <c r="I48" s="43">
        <v>470000000</v>
      </c>
      <c r="J48" s="21" t="s">
        <v>1330</v>
      </c>
      <c r="K48" s="3" t="s">
        <v>1948</v>
      </c>
      <c r="L48" s="138" t="s">
        <v>3428</v>
      </c>
      <c r="M48" s="141" t="s">
        <v>383</v>
      </c>
      <c r="N48" s="359" t="s">
        <v>1946</v>
      </c>
      <c r="O48" s="3" t="s">
        <v>1382</v>
      </c>
      <c r="P48" s="7" t="s">
        <v>1354</v>
      </c>
      <c r="Q48" s="3" t="s">
        <v>1195</v>
      </c>
      <c r="R48" s="9">
        <v>950</v>
      </c>
      <c r="S48" s="75">
        <v>70250</v>
      </c>
      <c r="T48" s="101">
        <f t="shared" si="2"/>
        <v>66737500</v>
      </c>
      <c r="U48" s="102">
        <f t="shared" si="0"/>
        <v>74746000</v>
      </c>
      <c r="V48" s="102" t="s">
        <v>1331</v>
      </c>
      <c r="W48" s="148" t="s">
        <v>1410</v>
      </c>
      <c r="X48" s="9"/>
    </row>
    <row r="49" spans="1:1967" s="529" customFormat="1" ht="102" customHeight="1">
      <c r="A49" s="9" t="s">
        <v>6143</v>
      </c>
      <c r="B49" s="100" t="s">
        <v>97</v>
      </c>
      <c r="C49" s="105" t="s">
        <v>636</v>
      </c>
      <c r="D49" s="3" t="s">
        <v>114</v>
      </c>
      <c r="E49" s="3" t="s">
        <v>1233</v>
      </c>
      <c r="F49" s="3"/>
      <c r="G49" s="3" t="s">
        <v>385</v>
      </c>
      <c r="H49" s="20">
        <v>0.6</v>
      </c>
      <c r="I49" s="43">
        <v>470000000</v>
      </c>
      <c r="J49" s="21" t="s">
        <v>1330</v>
      </c>
      <c r="K49" s="3" t="s">
        <v>1947</v>
      </c>
      <c r="L49" s="138" t="s">
        <v>3428</v>
      </c>
      <c r="M49" s="141" t="s">
        <v>383</v>
      </c>
      <c r="N49" s="359" t="s">
        <v>1944</v>
      </c>
      <c r="O49" s="3" t="s">
        <v>1382</v>
      </c>
      <c r="P49" s="7" t="s">
        <v>1354</v>
      </c>
      <c r="Q49" s="3" t="s">
        <v>1195</v>
      </c>
      <c r="R49" s="76">
        <v>7</v>
      </c>
      <c r="S49" s="19">
        <v>149000</v>
      </c>
      <c r="T49" s="83">
        <v>0</v>
      </c>
      <c r="U49" s="83">
        <f t="shared" si="0"/>
        <v>0</v>
      </c>
      <c r="V49" s="9" t="s">
        <v>1331</v>
      </c>
      <c r="W49" s="153" t="s">
        <v>1410</v>
      </c>
      <c r="X49" s="9" t="s">
        <v>9103</v>
      </c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C49" s="8"/>
      <c r="DD49" s="8"/>
      <c r="DE49" s="8"/>
      <c r="DF49" s="8"/>
      <c r="DG49" s="8"/>
      <c r="DH49" s="8"/>
      <c r="DI49" s="8"/>
      <c r="DJ49" s="8"/>
      <c r="DK49" s="8"/>
      <c r="DL49" s="8"/>
      <c r="DM49" s="8"/>
      <c r="DN49" s="8"/>
      <c r="DO49" s="8"/>
      <c r="DP49" s="8"/>
      <c r="DQ49" s="8"/>
      <c r="DR49" s="8"/>
      <c r="DS49" s="8"/>
      <c r="DT49" s="8"/>
      <c r="DU49" s="8"/>
      <c r="DV49" s="8"/>
      <c r="DW49" s="8"/>
      <c r="DX49" s="8"/>
      <c r="DY49" s="8"/>
      <c r="DZ49" s="8"/>
      <c r="EA49" s="8"/>
      <c r="EB49" s="8"/>
      <c r="EC49" s="8"/>
      <c r="ED49" s="8"/>
      <c r="EE49" s="8"/>
      <c r="EF49" s="8"/>
      <c r="EG49" s="8"/>
      <c r="EH49" s="8"/>
      <c r="EI49" s="8"/>
      <c r="EJ49" s="8"/>
      <c r="EK49" s="8"/>
      <c r="EL49" s="8"/>
      <c r="EM49" s="8"/>
      <c r="EN49" s="8"/>
      <c r="EO49" s="8"/>
      <c r="EP49" s="8"/>
      <c r="EQ49" s="8"/>
      <c r="ER49" s="8"/>
      <c r="ES49" s="8"/>
      <c r="ET49" s="8"/>
      <c r="EU49" s="8"/>
      <c r="EV49" s="8"/>
      <c r="EW49" s="8"/>
      <c r="EX49" s="8"/>
      <c r="EY49" s="8"/>
      <c r="EZ49" s="8"/>
      <c r="FA49" s="8"/>
      <c r="FB49" s="8"/>
      <c r="FC49" s="8"/>
      <c r="FD49" s="8"/>
      <c r="FE49" s="8"/>
      <c r="FF49" s="8"/>
      <c r="FG49" s="8"/>
      <c r="FH49" s="8"/>
      <c r="FI49" s="8"/>
      <c r="FJ49" s="8"/>
      <c r="FK49" s="8"/>
      <c r="FL49" s="8"/>
      <c r="FM49" s="8"/>
      <c r="FN49" s="8"/>
      <c r="FO49" s="8"/>
      <c r="FP49" s="8"/>
      <c r="FQ49" s="8"/>
      <c r="FR49" s="8"/>
      <c r="FS49" s="8"/>
      <c r="FT49" s="8"/>
      <c r="FU49" s="8"/>
      <c r="FV49" s="8"/>
      <c r="FW49" s="8"/>
      <c r="FX49" s="8"/>
      <c r="FY49" s="8"/>
      <c r="FZ49" s="8"/>
      <c r="GA49" s="8"/>
      <c r="GB49" s="8"/>
      <c r="GC49" s="8"/>
      <c r="GD49" s="8"/>
      <c r="GE49" s="8"/>
      <c r="GF49" s="8"/>
      <c r="GG49" s="8"/>
      <c r="GH49" s="8"/>
      <c r="GI49" s="8"/>
      <c r="GJ49" s="8"/>
      <c r="GK49" s="8"/>
      <c r="GL49" s="8"/>
      <c r="GM49" s="8"/>
      <c r="GN49" s="8"/>
      <c r="GO49" s="8"/>
      <c r="GP49" s="8"/>
      <c r="GQ49" s="8"/>
      <c r="GR49" s="8"/>
      <c r="GS49" s="8"/>
      <c r="GT49" s="8"/>
      <c r="GU49" s="8"/>
      <c r="GV49" s="8"/>
      <c r="GW49" s="8"/>
      <c r="GX49" s="8"/>
      <c r="GY49" s="8"/>
      <c r="GZ49" s="8"/>
      <c r="HA49" s="8"/>
      <c r="HB49" s="8"/>
      <c r="HC49" s="8"/>
      <c r="HD49" s="8"/>
      <c r="HE49" s="8"/>
      <c r="HF49" s="8"/>
      <c r="HG49" s="8"/>
      <c r="HH49" s="8"/>
      <c r="HI49" s="8"/>
      <c r="HJ49" s="8"/>
      <c r="HK49" s="8"/>
      <c r="HL49" s="8"/>
      <c r="HM49" s="8"/>
      <c r="HN49" s="8"/>
      <c r="HO49" s="8"/>
      <c r="HP49" s="8"/>
      <c r="HQ49" s="8"/>
      <c r="HR49" s="8"/>
      <c r="HS49" s="8"/>
      <c r="HT49" s="8"/>
      <c r="HU49" s="8"/>
      <c r="HV49" s="8"/>
      <c r="HW49" s="8"/>
      <c r="HX49" s="8"/>
      <c r="HY49" s="8"/>
      <c r="HZ49" s="8"/>
      <c r="IA49" s="8"/>
      <c r="IB49" s="8"/>
      <c r="IC49" s="8"/>
      <c r="ID49" s="8"/>
      <c r="IE49" s="8"/>
      <c r="IF49" s="8"/>
      <c r="IG49" s="8"/>
      <c r="IH49" s="8"/>
      <c r="II49" s="8"/>
      <c r="IJ49" s="8"/>
      <c r="IK49" s="8"/>
      <c r="IL49" s="8"/>
      <c r="IM49" s="8"/>
      <c r="IN49" s="8"/>
      <c r="IO49" s="8"/>
      <c r="IP49" s="8"/>
      <c r="IQ49" s="8"/>
      <c r="IR49" s="8"/>
      <c r="IS49" s="8"/>
      <c r="IT49" s="8"/>
      <c r="IU49" s="8"/>
      <c r="IV49" s="8"/>
      <c r="IW49" s="8"/>
      <c r="IX49" s="8"/>
      <c r="IY49" s="8"/>
      <c r="IZ49" s="8"/>
      <c r="JA49" s="8"/>
      <c r="JB49" s="8"/>
      <c r="JC49" s="8"/>
      <c r="JD49" s="8"/>
      <c r="JE49" s="8"/>
      <c r="JF49" s="8"/>
      <c r="JG49" s="8"/>
      <c r="JH49" s="8"/>
      <c r="JI49" s="8"/>
      <c r="JJ49" s="8"/>
      <c r="JK49" s="8"/>
      <c r="JL49" s="8"/>
      <c r="JM49" s="8"/>
      <c r="JN49" s="8"/>
      <c r="JO49" s="8"/>
      <c r="JP49" s="8"/>
      <c r="JQ49" s="8"/>
      <c r="JR49" s="8"/>
      <c r="JS49" s="8"/>
      <c r="JT49" s="8"/>
      <c r="JU49" s="8"/>
      <c r="JV49" s="8"/>
      <c r="JW49" s="8"/>
      <c r="JX49" s="8"/>
      <c r="JY49" s="8"/>
      <c r="JZ49" s="8"/>
      <c r="KA49" s="8"/>
      <c r="KB49" s="8"/>
      <c r="KC49" s="8"/>
      <c r="KD49" s="8"/>
      <c r="KE49" s="8"/>
      <c r="KF49" s="8"/>
      <c r="KG49" s="8"/>
      <c r="KH49" s="8"/>
      <c r="KI49" s="8"/>
      <c r="KJ49" s="8"/>
      <c r="KK49" s="8"/>
      <c r="KL49" s="8"/>
      <c r="KM49" s="8"/>
      <c r="KN49" s="8"/>
      <c r="KO49" s="8"/>
      <c r="KP49" s="8"/>
      <c r="KQ49" s="8"/>
      <c r="KR49" s="8"/>
      <c r="KS49" s="8"/>
      <c r="KT49" s="8"/>
      <c r="KU49" s="8"/>
      <c r="KV49" s="8"/>
      <c r="KW49" s="8"/>
      <c r="KX49" s="8"/>
      <c r="KY49" s="8"/>
      <c r="KZ49" s="8"/>
      <c r="LA49" s="8"/>
      <c r="LB49" s="8"/>
      <c r="LC49" s="8"/>
      <c r="LD49" s="8"/>
      <c r="LE49" s="8"/>
      <c r="LF49" s="8"/>
      <c r="LG49" s="8"/>
      <c r="LH49" s="8"/>
      <c r="LI49" s="8"/>
      <c r="LJ49" s="8"/>
      <c r="LK49" s="8"/>
      <c r="LL49" s="8"/>
      <c r="LM49" s="8"/>
      <c r="LN49" s="8"/>
      <c r="LO49" s="8"/>
      <c r="LP49" s="8"/>
      <c r="LQ49" s="8"/>
      <c r="LR49" s="8"/>
      <c r="LS49" s="8"/>
      <c r="LT49" s="8"/>
      <c r="LU49" s="8"/>
      <c r="LV49" s="8"/>
      <c r="LW49" s="8"/>
      <c r="LX49" s="8"/>
      <c r="LY49" s="8"/>
      <c r="LZ49" s="8"/>
      <c r="MA49" s="8"/>
      <c r="MB49" s="8"/>
      <c r="MC49" s="8"/>
      <c r="MD49" s="8"/>
      <c r="ME49" s="8"/>
      <c r="MF49" s="8"/>
      <c r="MG49" s="8"/>
      <c r="MH49" s="8"/>
      <c r="MI49" s="8"/>
      <c r="MJ49" s="8"/>
      <c r="MK49" s="8"/>
      <c r="ML49" s="8"/>
      <c r="MM49" s="8"/>
      <c r="MN49" s="8"/>
      <c r="MO49" s="8"/>
      <c r="MP49" s="8"/>
      <c r="MQ49" s="8"/>
      <c r="MR49" s="8"/>
      <c r="MS49" s="8"/>
      <c r="MT49" s="8"/>
      <c r="MU49" s="8"/>
      <c r="MV49" s="8"/>
      <c r="MW49" s="8"/>
      <c r="MX49" s="8"/>
      <c r="MY49" s="8"/>
      <c r="MZ49" s="8"/>
      <c r="NA49" s="8"/>
      <c r="NB49" s="8"/>
      <c r="NC49" s="8"/>
      <c r="ND49" s="8"/>
      <c r="NE49" s="8"/>
      <c r="NF49" s="8"/>
      <c r="NG49" s="8"/>
      <c r="NH49" s="8"/>
      <c r="NI49" s="8"/>
      <c r="NJ49" s="8"/>
      <c r="NK49" s="8"/>
      <c r="NL49" s="8"/>
      <c r="NM49" s="8"/>
      <c r="NN49" s="8"/>
      <c r="NO49" s="8"/>
      <c r="NP49" s="8"/>
      <c r="NQ49" s="8"/>
      <c r="NR49" s="8"/>
      <c r="NS49" s="8"/>
      <c r="NT49" s="8"/>
      <c r="NU49" s="8"/>
      <c r="NV49" s="8"/>
      <c r="NW49" s="8"/>
      <c r="NX49" s="8"/>
      <c r="NY49" s="8"/>
      <c r="NZ49" s="8"/>
      <c r="OA49" s="8"/>
      <c r="OB49" s="8"/>
      <c r="OC49" s="8"/>
      <c r="OD49" s="8"/>
      <c r="OE49" s="8"/>
      <c r="OF49" s="8"/>
      <c r="OG49" s="8"/>
      <c r="OH49" s="8"/>
      <c r="OI49" s="8"/>
      <c r="OJ49" s="8"/>
      <c r="OK49" s="8"/>
      <c r="OL49" s="8"/>
      <c r="OM49" s="8"/>
      <c r="ON49" s="8"/>
      <c r="OO49" s="8"/>
      <c r="OP49" s="8"/>
      <c r="OQ49" s="8"/>
      <c r="OR49" s="8"/>
      <c r="OS49" s="8"/>
      <c r="OT49" s="8"/>
      <c r="OU49" s="8"/>
      <c r="OV49" s="8"/>
      <c r="OW49" s="8"/>
      <c r="OX49" s="8"/>
      <c r="OY49" s="8"/>
      <c r="OZ49" s="8"/>
      <c r="PA49" s="8"/>
      <c r="PB49" s="8"/>
      <c r="PC49" s="8"/>
      <c r="PD49" s="8"/>
      <c r="PE49" s="8"/>
      <c r="PF49" s="8"/>
      <c r="PG49" s="8"/>
      <c r="PH49" s="8"/>
      <c r="PI49" s="8"/>
      <c r="PJ49" s="8"/>
      <c r="PK49" s="8"/>
      <c r="PL49" s="8"/>
      <c r="PM49" s="8"/>
      <c r="PN49" s="8"/>
      <c r="PO49" s="8"/>
      <c r="PP49" s="8"/>
      <c r="PQ49" s="8"/>
      <c r="PR49" s="8"/>
      <c r="PS49" s="8"/>
      <c r="PT49" s="8"/>
      <c r="PU49" s="8"/>
      <c r="PV49" s="8"/>
      <c r="PW49" s="8"/>
      <c r="PX49" s="8"/>
      <c r="PY49" s="8"/>
      <c r="PZ49" s="8"/>
      <c r="QA49" s="8"/>
      <c r="QB49" s="8"/>
      <c r="QC49" s="8"/>
      <c r="QD49" s="8"/>
      <c r="QE49" s="8"/>
      <c r="QF49" s="8"/>
      <c r="QG49" s="8"/>
      <c r="QH49" s="8"/>
      <c r="QI49" s="8"/>
      <c r="QJ49" s="8"/>
      <c r="QK49" s="8"/>
      <c r="QL49" s="8"/>
      <c r="QM49" s="8"/>
      <c r="QN49" s="8"/>
      <c r="QO49" s="8"/>
      <c r="QP49" s="8"/>
      <c r="QQ49" s="8"/>
      <c r="QR49" s="8"/>
      <c r="QS49" s="8"/>
      <c r="QT49" s="8"/>
      <c r="QU49" s="8"/>
      <c r="QV49" s="8"/>
      <c r="QW49" s="8"/>
      <c r="QX49" s="8"/>
      <c r="QY49" s="8"/>
      <c r="QZ49" s="8"/>
      <c r="RA49" s="8"/>
      <c r="RB49" s="8"/>
      <c r="RC49" s="8"/>
      <c r="RD49" s="8"/>
      <c r="RE49" s="8"/>
      <c r="RF49" s="8"/>
      <c r="RG49" s="8"/>
      <c r="RH49" s="8"/>
      <c r="RI49" s="8"/>
      <c r="RJ49" s="8"/>
      <c r="RK49" s="8"/>
      <c r="RL49" s="8"/>
      <c r="RM49" s="8"/>
      <c r="RN49" s="8"/>
      <c r="RO49" s="8"/>
      <c r="RP49" s="8"/>
      <c r="RQ49" s="8"/>
      <c r="RR49" s="8"/>
      <c r="RS49" s="8"/>
      <c r="RT49" s="8"/>
      <c r="RU49" s="8"/>
      <c r="RV49" s="8"/>
      <c r="RW49" s="8"/>
      <c r="RX49" s="8"/>
      <c r="RY49" s="8"/>
      <c r="RZ49" s="8"/>
      <c r="SA49" s="8"/>
      <c r="SB49" s="8"/>
      <c r="SC49" s="8"/>
      <c r="SD49" s="8"/>
      <c r="SE49" s="8"/>
      <c r="SF49" s="8"/>
      <c r="SG49" s="8"/>
      <c r="SH49" s="8"/>
      <c r="SI49" s="8"/>
      <c r="SJ49" s="8"/>
      <c r="SK49" s="8"/>
      <c r="SL49" s="8"/>
      <c r="SM49" s="8"/>
      <c r="SN49" s="8"/>
      <c r="SO49" s="8"/>
      <c r="SP49" s="8"/>
      <c r="SQ49" s="8"/>
      <c r="SR49" s="8"/>
      <c r="SS49" s="8"/>
      <c r="ST49" s="8"/>
      <c r="SU49" s="8"/>
      <c r="SV49" s="8"/>
      <c r="SW49" s="8"/>
      <c r="SX49" s="8"/>
      <c r="SY49" s="8"/>
      <c r="SZ49" s="8"/>
      <c r="TA49" s="8"/>
      <c r="TB49" s="8"/>
      <c r="TC49" s="8"/>
      <c r="TD49" s="8"/>
      <c r="TE49" s="8"/>
      <c r="TF49" s="8"/>
      <c r="TG49" s="8"/>
      <c r="TH49" s="8"/>
      <c r="TI49" s="8"/>
      <c r="TJ49" s="8"/>
      <c r="TK49" s="8"/>
      <c r="TL49" s="8"/>
      <c r="TM49" s="8"/>
      <c r="TN49" s="8"/>
      <c r="TO49" s="8"/>
      <c r="TP49" s="8"/>
      <c r="TQ49" s="8"/>
      <c r="TR49" s="8"/>
      <c r="TS49" s="8"/>
      <c r="TT49" s="8"/>
      <c r="TU49" s="8"/>
      <c r="TV49" s="8"/>
      <c r="TW49" s="8"/>
      <c r="TX49" s="8"/>
      <c r="TY49" s="8"/>
      <c r="TZ49" s="8"/>
      <c r="UA49" s="8"/>
      <c r="UB49" s="8"/>
      <c r="UC49" s="8"/>
      <c r="UD49" s="8"/>
      <c r="UE49" s="8"/>
      <c r="UF49" s="8"/>
      <c r="UG49" s="8"/>
      <c r="UH49" s="8"/>
      <c r="UI49" s="8"/>
      <c r="UJ49" s="8"/>
      <c r="UK49" s="8"/>
      <c r="UL49" s="8"/>
      <c r="UM49" s="8"/>
      <c r="UN49" s="8"/>
      <c r="UO49" s="8"/>
      <c r="UP49" s="8"/>
      <c r="UQ49" s="8"/>
      <c r="UR49" s="8"/>
      <c r="US49" s="8"/>
      <c r="UT49" s="8"/>
      <c r="UU49" s="8"/>
      <c r="UV49" s="8"/>
      <c r="UW49" s="8"/>
      <c r="UX49" s="8"/>
      <c r="UY49" s="8"/>
      <c r="UZ49" s="8"/>
      <c r="VA49" s="8"/>
      <c r="VB49" s="8"/>
      <c r="VC49" s="8"/>
      <c r="VD49" s="8"/>
      <c r="VE49" s="8"/>
      <c r="VF49" s="8"/>
      <c r="VG49" s="8"/>
      <c r="VH49" s="8"/>
      <c r="VI49" s="8"/>
      <c r="VJ49" s="8"/>
      <c r="VK49" s="8"/>
      <c r="VL49" s="8"/>
      <c r="VM49" s="8"/>
      <c r="VN49" s="8"/>
      <c r="VO49" s="8"/>
      <c r="VP49" s="8"/>
      <c r="VQ49" s="8"/>
      <c r="VR49" s="8"/>
      <c r="VS49" s="8"/>
      <c r="VT49" s="8"/>
      <c r="VU49" s="8"/>
      <c r="VV49" s="8"/>
      <c r="VW49" s="8"/>
      <c r="VX49" s="8"/>
      <c r="VY49" s="8"/>
      <c r="VZ49" s="8"/>
      <c r="WA49" s="8"/>
      <c r="WB49" s="8"/>
      <c r="WC49" s="8"/>
      <c r="WD49" s="8"/>
      <c r="WE49" s="8"/>
      <c r="WF49" s="8"/>
      <c r="WG49" s="8"/>
      <c r="WH49" s="8"/>
      <c r="WI49" s="8"/>
      <c r="WJ49" s="8"/>
      <c r="WK49" s="8"/>
      <c r="WL49" s="8"/>
      <c r="WM49" s="8"/>
      <c r="WN49" s="8"/>
      <c r="WO49" s="8"/>
      <c r="WP49" s="8"/>
      <c r="WQ49" s="8"/>
      <c r="WR49" s="8"/>
      <c r="WS49" s="8"/>
      <c r="WT49" s="8"/>
      <c r="WU49" s="8"/>
      <c r="WV49" s="8"/>
      <c r="WW49" s="8"/>
      <c r="WX49" s="8"/>
      <c r="WY49" s="8"/>
      <c r="WZ49" s="8"/>
      <c r="XA49" s="8"/>
      <c r="XB49" s="8"/>
      <c r="XC49" s="8"/>
      <c r="XD49" s="8"/>
      <c r="XE49" s="8"/>
      <c r="XF49" s="8"/>
      <c r="XG49" s="8"/>
      <c r="XH49" s="8"/>
      <c r="XI49" s="8"/>
      <c r="XJ49" s="8"/>
      <c r="XK49" s="8"/>
      <c r="XL49" s="8"/>
      <c r="XM49" s="8"/>
      <c r="XN49" s="8"/>
      <c r="XO49" s="8"/>
      <c r="XP49" s="8"/>
      <c r="XQ49" s="8"/>
      <c r="XR49" s="8"/>
      <c r="XS49" s="8"/>
      <c r="XT49" s="8"/>
      <c r="XU49" s="8"/>
      <c r="XV49" s="8"/>
      <c r="XW49" s="8"/>
      <c r="XX49" s="8"/>
      <c r="XY49" s="8"/>
      <c r="XZ49" s="8"/>
      <c r="YA49" s="8"/>
      <c r="YB49" s="8"/>
      <c r="YC49" s="8"/>
      <c r="YD49" s="8"/>
      <c r="YE49" s="8"/>
      <c r="YF49" s="8"/>
      <c r="YG49" s="8"/>
      <c r="YH49" s="8"/>
      <c r="YI49" s="8"/>
      <c r="YJ49" s="8"/>
      <c r="YK49" s="8"/>
      <c r="YL49" s="8"/>
      <c r="YM49" s="8"/>
      <c r="YN49" s="8"/>
      <c r="YO49" s="8"/>
      <c r="YP49" s="8"/>
      <c r="YQ49" s="8"/>
      <c r="YR49" s="8"/>
      <c r="YS49" s="8"/>
      <c r="YT49" s="8"/>
      <c r="YU49" s="8"/>
      <c r="YV49" s="8"/>
      <c r="YW49" s="8"/>
      <c r="YX49" s="8"/>
      <c r="YY49" s="8"/>
      <c r="YZ49" s="8"/>
      <c r="ZA49" s="8"/>
      <c r="ZB49" s="8"/>
      <c r="ZC49" s="8"/>
      <c r="ZD49" s="8"/>
      <c r="ZE49" s="8"/>
      <c r="ZF49" s="8"/>
      <c r="ZG49" s="8"/>
      <c r="ZH49" s="8"/>
      <c r="ZI49" s="8"/>
      <c r="ZJ49" s="8"/>
      <c r="ZK49" s="8"/>
      <c r="ZL49" s="8"/>
      <c r="ZM49" s="8"/>
      <c r="ZN49" s="8"/>
      <c r="ZO49" s="8"/>
      <c r="ZP49" s="8"/>
      <c r="ZQ49" s="8"/>
      <c r="ZR49" s="8"/>
      <c r="ZS49" s="8"/>
      <c r="ZT49" s="8"/>
      <c r="ZU49" s="8"/>
      <c r="ZV49" s="8"/>
      <c r="ZW49" s="8"/>
      <c r="ZX49" s="8"/>
      <c r="ZY49" s="8"/>
      <c r="ZZ49" s="8"/>
      <c r="AAA49" s="8"/>
      <c r="AAB49" s="8"/>
      <c r="AAC49" s="8"/>
      <c r="AAD49" s="8"/>
      <c r="AAE49" s="8"/>
      <c r="AAF49" s="8"/>
      <c r="AAG49" s="8"/>
      <c r="AAH49" s="8"/>
      <c r="AAI49" s="8"/>
      <c r="AAJ49" s="8"/>
      <c r="AAK49" s="8"/>
      <c r="AAL49" s="8"/>
      <c r="AAM49" s="8"/>
      <c r="AAN49" s="8"/>
      <c r="AAO49" s="8"/>
      <c r="AAP49" s="8"/>
      <c r="AAQ49" s="8"/>
      <c r="AAR49" s="8"/>
      <c r="AAS49" s="8"/>
      <c r="AAT49" s="8"/>
      <c r="AAU49" s="8"/>
      <c r="AAV49" s="8"/>
      <c r="AAW49" s="8"/>
      <c r="AAX49" s="8"/>
      <c r="AAY49" s="8"/>
      <c r="AAZ49" s="8"/>
      <c r="ABA49" s="8"/>
      <c r="ABB49" s="8"/>
      <c r="ABC49" s="8"/>
      <c r="ABD49" s="8"/>
      <c r="ABE49" s="8"/>
      <c r="ABF49" s="8"/>
      <c r="ABG49" s="8"/>
      <c r="ABH49" s="8"/>
      <c r="ABI49" s="8"/>
      <c r="ABJ49" s="8"/>
      <c r="ABK49" s="8"/>
      <c r="ABL49" s="8"/>
      <c r="ABM49" s="8"/>
      <c r="ABN49" s="8"/>
      <c r="ABO49" s="8"/>
      <c r="ABP49" s="8"/>
      <c r="ABQ49" s="8"/>
      <c r="ABR49" s="8"/>
      <c r="ABS49" s="8"/>
      <c r="ABT49" s="8"/>
      <c r="ABU49" s="8"/>
      <c r="ABV49" s="8"/>
      <c r="ABW49" s="8"/>
      <c r="ABX49" s="8"/>
      <c r="ABY49" s="8"/>
      <c r="ABZ49" s="8"/>
      <c r="ACA49" s="8"/>
      <c r="ACB49" s="8"/>
      <c r="ACC49" s="8"/>
      <c r="ACD49" s="8"/>
      <c r="ACE49" s="8"/>
      <c r="ACF49" s="8"/>
      <c r="ACG49" s="8"/>
      <c r="ACH49" s="8"/>
      <c r="ACI49" s="8"/>
      <c r="ACJ49" s="8"/>
      <c r="ACK49" s="8"/>
      <c r="ACL49" s="8"/>
      <c r="ACM49" s="8"/>
      <c r="ACN49" s="8"/>
      <c r="ACO49" s="8"/>
      <c r="ACP49" s="8"/>
      <c r="ACQ49" s="8"/>
      <c r="ACR49" s="8"/>
      <c r="ACS49" s="8"/>
      <c r="ACT49" s="8"/>
      <c r="ACU49" s="8"/>
      <c r="ACV49" s="8"/>
      <c r="ACW49" s="8"/>
      <c r="ACX49" s="8"/>
      <c r="ACY49" s="8"/>
      <c r="ACZ49" s="8"/>
      <c r="ADA49" s="8"/>
      <c r="ADB49" s="8"/>
      <c r="ADC49" s="8"/>
      <c r="ADD49" s="8"/>
      <c r="ADE49" s="8"/>
      <c r="ADF49" s="8"/>
      <c r="ADG49" s="8"/>
      <c r="ADH49" s="8"/>
      <c r="ADI49" s="8"/>
      <c r="ADJ49" s="8"/>
      <c r="ADK49" s="8"/>
      <c r="ADL49" s="8"/>
      <c r="ADM49" s="8"/>
      <c r="ADN49" s="8"/>
      <c r="ADO49" s="8"/>
      <c r="ADP49" s="8"/>
      <c r="ADQ49" s="8"/>
      <c r="ADR49" s="8"/>
      <c r="ADS49" s="8"/>
      <c r="ADT49" s="8"/>
      <c r="ADU49" s="8"/>
      <c r="ADV49" s="8"/>
      <c r="ADW49" s="8"/>
      <c r="ADX49" s="8"/>
      <c r="ADY49" s="8"/>
      <c r="ADZ49" s="8"/>
      <c r="AEA49" s="8"/>
      <c r="AEB49" s="8"/>
      <c r="AEC49" s="8"/>
      <c r="AED49" s="8"/>
      <c r="AEE49" s="8"/>
      <c r="AEF49" s="8"/>
      <c r="AEG49" s="8"/>
      <c r="AEH49" s="8"/>
      <c r="AEI49" s="8"/>
      <c r="AEJ49" s="8"/>
      <c r="AEK49" s="8"/>
      <c r="AEL49" s="8"/>
      <c r="AEM49" s="8"/>
      <c r="AEN49" s="8"/>
      <c r="AEO49" s="8"/>
      <c r="AEP49" s="8"/>
      <c r="AEQ49" s="8"/>
      <c r="AER49" s="8"/>
      <c r="AES49" s="8"/>
      <c r="AET49" s="8"/>
      <c r="AEU49" s="8"/>
      <c r="AEV49" s="8"/>
      <c r="AEW49" s="8"/>
      <c r="AEX49" s="8"/>
      <c r="AEY49" s="8"/>
      <c r="AEZ49" s="8"/>
      <c r="AFA49" s="8"/>
      <c r="AFB49" s="8"/>
      <c r="AFC49" s="8"/>
      <c r="AFD49" s="8"/>
      <c r="AFE49" s="8"/>
      <c r="AFF49" s="8"/>
      <c r="AFG49" s="8"/>
      <c r="AFH49" s="8"/>
      <c r="AFI49" s="8"/>
      <c r="AFJ49" s="8"/>
      <c r="AFK49" s="8"/>
      <c r="AFL49" s="8"/>
      <c r="AFM49" s="8"/>
      <c r="AFN49" s="8"/>
      <c r="AFO49" s="8"/>
      <c r="AFP49" s="8"/>
      <c r="AFQ49" s="8"/>
      <c r="AFR49" s="8"/>
      <c r="AFS49" s="8"/>
      <c r="AFT49" s="8"/>
      <c r="AFU49" s="8"/>
      <c r="AFV49" s="8"/>
      <c r="AFW49" s="8"/>
      <c r="AFX49" s="8"/>
      <c r="AFY49" s="8"/>
      <c r="AFZ49" s="8"/>
      <c r="AGA49" s="8"/>
      <c r="AGB49" s="8"/>
      <c r="AGC49" s="8"/>
      <c r="AGD49" s="8"/>
      <c r="AGE49" s="8"/>
      <c r="AGF49" s="8"/>
      <c r="AGG49" s="8"/>
      <c r="AGH49" s="8"/>
      <c r="AGI49" s="8"/>
      <c r="AGJ49" s="8"/>
      <c r="AGK49" s="8"/>
      <c r="AGL49" s="8"/>
      <c r="AGM49" s="8"/>
      <c r="AGN49" s="8"/>
      <c r="AGO49" s="8"/>
      <c r="AGP49" s="8"/>
      <c r="AGQ49" s="8"/>
      <c r="AGR49" s="8"/>
      <c r="AGS49" s="8"/>
      <c r="AGT49" s="8"/>
      <c r="AGU49" s="8"/>
      <c r="AGV49" s="8"/>
      <c r="AGW49" s="8"/>
      <c r="AGX49" s="8"/>
      <c r="AGY49" s="8"/>
      <c r="AGZ49" s="8"/>
      <c r="AHA49" s="8"/>
      <c r="AHB49" s="8"/>
      <c r="AHC49" s="8"/>
      <c r="AHD49" s="8"/>
      <c r="AHE49" s="8"/>
      <c r="AHF49" s="8"/>
      <c r="AHG49" s="8"/>
      <c r="AHH49" s="8"/>
      <c r="AHI49" s="8"/>
      <c r="AHJ49" s="8"/>
      <c r="AHK49" s="8"/>
      <c r="AHL49" s="8"/>
      <c r="AHM49" s="8"/>
      <c r="AHN49" s="8"/>
      <c r="AHO49" s="8"/>
      <c r="AHP49" s="8"/>
      <c r="AHQ49" s="8"/>
      <c r="AHR49" s="8"/>
      <c r="AHS49" s="8"/>
      <c r="AHT49" s="8"/>
      <c r="AHU49" s="8"/>
      <c r="AHV49" s="8"/>
      <c r="AHW49" s="8"/>
      <c r="AHX49" s="8"/>
      <c r="AHY49" s="8"/>
      <c r="AHZ49" s="8"/>
      <c r="AIA49" s="8"/>
      <c r="AIB49" s="8"/>
      <c r="AIC49" s="8"/>
      <c r="AID49" s="8"/>
      <c r="AIE49" s="8"/>
      <c r="AIF49" s="8"/>
      <c r="AIG49" s="8"/>
      <c r="AIH49" s="8"/>
      <c r="AII49" s="8"/>
      <c r="AIJ49" s="8"/>
      <c r="AIK49" s="8"/>
      <c r="AIL49" s="8"/>
      <c r="AIM49" s="8"/>
      <c r="AIN49" s="8"/>
      <c r="AIO49" s="8"/>
      <c r="AIP49" s="8"/>
      <c r="AIQ49" s="8"/>
      <c r="AIR49" s="8"/>
      <c r="AIS49" s="8"/>
      <c r="AIT49" s="8"/>
      <c r="AIU49" s="8"/>
      <c r="AIV49" s="8"/>
      <c r="AIW49" s="8"/>
      <c r="AIX49" s="8"/>
      <c r="AIY49" s="8"/>
      <c r="AIZ49" s="8"/>
      <c r="AJA49" s="8"/>
      <c r="AJB49" s="8"/>
      <c r="AJC49" s="8"/>
      <c r="AJD49" s="8"/>
      <c r="AJE49" s="8"/>
      <c r="AJF49" s="8"/>
      <c r="AJG49" s="8"/>
      <c r="AJH49" s="8"/>
      <c r="AJI49" s="8"/>
      <c r="AJJ49" s="8"/>
      <c r="AJK49" s="8"/>
      <c r="AJL49" s="8"/>
      <c r="AJM49" s="8"/>
      <c r="AJN49" s="8"/>
      <c r="AJO49" s="8"/>
      <c r="AJP49" s="8"/>
      <c r="AJQ49" s="8"/>
      <c r="AJR49" s="8"/>
      <c r="AJS49" s="8"/>
      <c r="AJT49" s="8"/>
      <c r="AJU49" s="8"/>
      <c r="AJV49" s="8"/>
      <c r="AJW49" s="8"/>
      <c r="AJX49" s="8"/>
      <c r="AJY49" s="8"/>
      <c r="AJZ49" s="8"/>
      <c r="AKA49" s="8"/>
      <c r="AKB49" s="8"/>
      <c r="AKC49" s="8"/>
      <c r="AKD49" s="8"/>
      <c r="AKE49" s="8"/>
      <c r="AKF49" s="8"/>
      <c r="AKG49" s="8"/>
      <c r="AKH49" s="8"/>
      <c r="AKI49" s="8"/>
      <c r="AKJ49" s="8"/>
      <c r="AKK49" s="8"/>
      <c r="AKL49" s="8"/>
      <c r="AKM49" s="8"/>
      <c r="AKN49" s="8"/>
      <c r="AKO49" s="8"/>
      <c r="AKP49" s="8"/>
      <c r="AKQ49" s="8"/>
      <c r="AKR49" s="8"/>
      <c r="AKS49" s="8"/>
      <c r="AKT49" s="8"/>
      <c r="AKU49" s="8"/>
      <c r="AKV49" s="8"/>
      <c r="AKW49" s="8"/>
      <c r="AKX49" s="8"/>
      <c r="AKY49" s="8"/>
      <c r="AKZ49" s="8"/>
      <c r="ALA49" s="8"/>
      <c r="ALB49" s="8"/>
      <c r="ALC49" s="8"/>
      <c r="ALD49" s="8"/>
      <c r="ALE49" s="8"/>
      <c r="ALF49" s="8"/>
      <c r="ALG49" s="8"/>
      <c r="ALH49" s="8"/>
      <c r="ALI49" s="8"/>
      <c r="ALJ49" s="8"/>
      <c r="ALK49" s="8"/>
      <c r="ALL49" s="8"/>
      <c r="ALM49" s="8"/>
      <c r="ALN49" s="8"/>
      <c r="ALO49" s="8"/>
      <c r="ALP49" s="8"/>
      <c r="ALQ49" s="8"/>
      <c r="ALR49" s="8"/>
      <c r="ALS49" s="8"/>
      <c r="ALT49" s="8"/>
      <c r="ALU49" s="8"/>
      <c r="ALV49" s="8"/>
      <c r="ALW49" s="8"/>
      <c r="ALX49" s="8"/>
      <c r="ALY49" s="8"/>
      <c r="ALZ49" s="8"/>
      <c r="AMA49" s="8"/>
      <c r="AMB49" s="8"/>
      <c r="AMC49" s="8"/>
      <c r="AMD49" s="8"/>
      <c r="AME49" s="8"/>
      <c r="AMF49" s="8"/>
      <c r="AMG49" s="8"/>
      <c r="AMH49" s="8"/>
      <c r="AMI49" s="8"/>
      <c r="AMJ49" s="8"/>
      <c r="AMK49" s="8"/>
      <c r="AML49" s="8"/>
      <c r="AMM49" s="8"/>
      <c r="AMN49" s="8"/>
      <c r="AMO49" s="8"/>
      <c r="AMP49" s="8"/>
      <c r="AMQ49" s="8"/>
      <c r="AMR49" s="8"/>
      <c r="AMS49" s="8"/>
      <c r="AMT49" s="8"/>
      <c r="AMU49" s="8"/>
      <c r="AMV49" s="8"/>
      <c r="AMW49" s="8"/>
      <c r="AMX49" s="8"/>
      <c r="AMY49" s="8"/>
      <c r="AMZ49" s="8"/>
      <c r="ANA49" s="8"/>
      <c r="ANB49" s="8"/>
      <c r="ANC49" s="8"/>
      <c r="AND49" s="8"/>
      <c r="ANE49" s="8"/>
      <c r="ANF49" s="8"/>
      <c r="ANG49" s="8"/>
      <c r="ANH49" s="8"/>
      <c r="ANI49" s="8"/>
      <c r="ANJ49" s="8"/>
      <c r="ANK49" s="8"/>
      <c r="ANL49" s="8"/>
      <c r="ANM49" s="8"/>
      <c r="ANN49" s="8"/>
      <c r="ANO49" s="8"/>
      <c r="ANP49" s="8"/>
      <c r="ANQ49" s="8"/>
      <c r="ANR49" s="8"/>
      <c r="ANS49" s="8"/>
      <c r="ANT49" s="8"/>
      <c r="ANU49" s="8"/>
      <c r="ANV49" s="8"/>
      <c r="ANW49" s="8"/>
      <c r="ANX49" s="8"/>
      <c r="ANY49" s="8"/>
      <c r="ANZ49" s="8"/>
      <c r="AOA49" s="8"/>
      <c r="AOB49" s="8"/>
      <c r="AOC49" s="8"/>
      <c r="AOD49" s="8"/>
      <c r="AOE49" s="8"/>
      <c r="AOF49" s="8"/>
      <c r="AOG49" s="8"/>
      <c r="AOH49" s="8"/>
      <c r="AOI49" s="8"/>
      <c r="AOJ49" s="8"/>
      <c r="AOK49" s="8"/>
      <c r="AOL49" s="8"/>
      <c r="AOM49" s="8"/>
      <c r="AON49" s="8"/>
      <c r="AOO49" s="8"/>
      <c r="AOP49" s="8"/>
      <c r="AOQ49" s="8"/>
      <c r="AOR49" s="8"/>
      <c r="AOS49" s="8"/>
      <c r="AOT49" s="8"/>
      <c r="AOU49" s="8"/>
      <c r="AOV49" s="8"/>
      <c r="AOW49" s="8"/>
      <c r="AOX49" s="8"/>
      <c r="AOY49" s="8"/>
      <c r="AOZ49" s="8"/>
      <c r="APA49" s="8"/>
      <c r="APB49" s="8"/>
      <c r="APC49" s="8"/>
      <c r="APD49" s="8"/>
      <c r="APE49" s="8"/>
      <c r="APF49" s="8"/>
      <c r="APG49" s="8"/>
      <c r="APH49" s="8"/>
      <c r="API49" s="8"/>
      <c r="APJ49" s="8"/>
      <c r="APK49" s="8"/>
      <c r="APL49" s="8"/>
      <c r="APM49" s="8"/>
      <c r="APN49" s="8"/>
      <c r="APO49" s="8"/>
      <c r="APP49" s="8"/>
      <c r="APQ49" s="8"/>
      <c r="APR49" s="8"/>
      <c r="APS49" s="8"/>
      <c r="APT49" s="8"/>
      <c r="APU49" s="8"/>
      <c r="APV49" s="8"/>
      <c r="APW49" s="8"/>
      <c r="APX49" s="8"/>
      <c r="APY49" s="8"/>
      <c r="APZ49" s="8"/>
      <c r="AQA49" s="8"/>
      <c r="AQB49" s="8"/>
      <c r="AQC49" s="8"/>
      <c r="AQD49" s="8"/>
      <c r="AQE49" s="8"/>
      <c r="AQF49" s="8"/>
      <c r="AQG49" s="8"/>
      <c r="AQH49" s="8"/>
      <c r="AQI49" s="8"/>
      <c r="AQJ49" s="8"/>
      <c r="AQK49" s="8"/>
      <c r="AQL49" s="8"/>
      <c r="AQM49" s="8"/>
      <c r="AQN49" s="8"/>
      <c r="AQO49" s="8"/>
      <c r="AQP49" s="8"/>
      <c r="AQQ49" s="8"/>
      <c r="AQR49" s="8"/>
      <c r="AQS49" s="8"/>
      <c r="AQT49" s="8"/>
      <c r="AQU49" s="8"/>
      <c r="AQV49" s="8"/>
      <c r="AQW49" s="8"/>
      <c r="AQX49" s="8"/>
      <c r="AQY49" s="8"/>
      <c r="AQZ49" s="8"/>
      <c r="ARA49" s="8"/>
      <c r="ARB49" s="8"/>
      <c r="ARC49" s="8"/>
      <c r="ARD49" s="8"/>
      <c r="ARE49" s="8"/>
      <c r="ARF49" s="8"/>
      <c r="ARG49" s="8"/>
      <c r="ARH49" s="8"/>
      <c r="ARI49" s="8"/>
      <c r="ARJ49" s="8"/>
      <c r="ARK49" s="8"/>
      <c r="ARL49" s="8"/>
      <c r="ARM49" s="8"/>
      <c r="ARN49" s="8"/>
      <c r="ARO49" s="8"/>
      <c r="ARP49" s="8"/>
      <c r="ARQ49" s="8"/>
      <c r="ARR49" s="8"/>
      <c r="ARS49" s="8"/>
      <c r="ART49" s="8"/>
      <c r="ARU49" s="8"/>
      <c r="ARV49" s="8"/>
      <c r="ARW49" s="8"/>
      <c r="ARX49" s="8"/>
      <c r="ARY49" s="8"/>
      <c r="ARZ49" s="8"/>
      <c r="ASA49" s="8"/>
      <c r="ASB49" s="8"/>
      <c r="ASC49" s="8"/>
      <c r="ASD49" s="8"/>
      <c r="ASE49" s="8"/>
      <c r="ASF49" s="8"/>
      <c r="ASG49" s="8"/>
      <c r="ASH49" s="8"/>
      <c r="ASI49" s="8"/>
      <c r="ASJ49" s="8"/>
      <c r="ASK49" s="8"/>
      <c r="ASL49" s="8"/>
      <c r="ASM49" s="8"/>
      <c r="ASN49" s="8"/>
      <c r="ASO49" s="8"/>
      <c r="ASP49" s="8"/>
      <c r="ASQ49" s="8"/>
      <c r="ASR49" s="8"/>
      <c r="ASS49" s="8"/>
      <c r="AST49" s="8"/>
      <c r="ASU49" s="8"/>
      <c r="ASV49" s="8"/>
      <c r="ASW49" s="8"/>
      <c r="ASX49" s="8"/>
      <c r="ASY49" s="8"/>
      <c r="ASZ49" s="8"/>
      <c r="ATA49" s="8"/>
      <c r="ATB49" s="8"/>
      <c r="ATC49" s="8"/>
      <c r="ATD49" s="8"/>
      <c r="ATE49" s="8"/>
      <c r="ATF49" s="8"/>
      <c r="ATG49" s="8"/>
      <c r="ATH49" s="8"/>
      <c r="ATI49" s="8"/>
      <c r="ATJ49" s="8"/>
      <c r="ATK49" s="8"/>
      <c r="ATL49" s="8"/>
      <c r="ATM49" s="8"/>
      <c r="ATN49" s="8"/>
      <c r="ATO49" s="8"/>
      <c r="ATP49" s="8"/>
      <c r="ATQ49" s="8"/>
      <c r="ATR49" s="8"/>
      <c r="ATS49" s="8"/>
      <c r="ATT49" s="8"/>
      <c r="ATU49" s="8"/>
      <c r="ATV49" s="8"/>
      <c r="ATW49" s="8"/>
      <c r="ATX49" s="8"/>
      <c r="ATY49" s="8"/>
      <c r="ATZ49" s="8"/>
      <c r="AUA49" s="8"/>
      <c r="AUB49" s="8"/>
      <c r="AUC49" s="8"/>
      <c r="AUD49" s="8"/>
      <c r="AUE49" s="8"/>
      <c r="AUF49" s="8"/>
      <c r="AUG49" s="8"/>
      <c r="AUH49" s="8"/>
      <c r="AUI49" s="8"/>
      <c r="AUJ49" s="8"/>
      <c r="AUK49" s="8"/>
      <c r="AUL49" s="8"/>
      <c r="AUM49" s="8"/>
      <c r="AUN49" s="8"/>
      <c r="AUO49" s="8"/>
      <c r="AUP49" s="8"/>
      <c r="AUQ49" s="8"/>
      <c r="AUR49" s="8"/>
      <c r="AUS49" s="8"/>
      <c r="AUT49" s="8"/>
      <c r="AUU49" s="8"/>
      <c r="AUV49" s="8"/>
      <c r="AUW49" s="8"/>
      <c r="AUX49" s="8"/>
      <c r="AUY49" s="8"/>
      <c r="AUZ49" s="8"/>
      <c r="AVA49" s="8"/>
      <c r="AVB49" s="8"/>
      <c r="AVC49" s="8"/>
      <c r="AVD49" s="8"/>
      <c r="AVE49" s="8"/>
      <c r="AVF49" s="8"/>
      <c r="AVG49" s="8"/>
      <c r="AVH49" s="8"/>
      <c r="AVI49" s="8"/>
      <c r="AVJ49" s="8"/>
      <c r="AVK49" s="8"/>
      <c r="AVL49" s="8"/>
      <c r="AVM49" s="8"/>
      <c r="AVN49" s="8"/>
      <c r="AVO49" s="8"/>
      <c r="AVP49" s="8"/>
      <c r="AVQ49" s="8"/>
      <c r="AVR49" s="8"/>
      <c r="AVS49" s="8"/>
      <c r="AVT49" s="8"/>
      <c r="AVU49" s="8"/>
      <c r="AVV49" s="8"/>
      <c r="AVW49" s="8"/>
      <c r="AVX49" s="8"/>
      <c r="AVY49" s="8"/>
      <c r="AVZ49" s="8"/>
      <c r="AWA49" s="8"/>
      <c r="AWB49" s="8"/>
      <c r="AWC49" s="8"/>
      <c r="AWD49" s="8"/>
      <c r="AWE49" s="8"/>
      <c r="AWF49" s="8"/>
      <c r="AWG49" s="8"/>
      <c r="AWH49" s="8"/>
      <c r="AWI49" s="8"/>
      <c r="AWJ49" s="8"/>
      <c r="AWK49" s="8"/>
      <c r="AWL49" s="8"/>
      <c r="AWM49" s="8"/>
      <c r="AWN49" s="8"/>
      <c r="AWO49" s="8"/>
      <c r="AWP49" s="8"/>
      <c r="AWQ49" s="8"/>
      <c r="AWR49" s="8"/>
      <c r="AWS49" s="8"/>
      <c r="AWT49" s="8"/>
      <c r="AWU49" s="8"/>
      <c r="AWV49" s="8"/>
      <c r="AWW49" s="8"/>
      <c r="AWX49" s="8"/>
      <c r="AWY49" s="8"/>
      <c r="AWZ49" s="8"/>
      <c r="AXA49" s="8"/>
      <c r="AXB49" s="8"/>
      <c r="AXC49" s="8"/>
      <c r="AXD49" s="8"/>
      <c r="AXE49" s="8"/>
      <c r="AXF49" s="8"/>
      <c r="AXG49" s="8"/>
      <c r="AXH49" s="8"/>
      <c r="AXI49" s="8"/>
      <c r="AXJ49" s="8"/>
      <c r="AXK49" s="8"/>
      <c r="AXL49" s="8"/>
      <c r="AXM49" s="8"/>
      <c r="AXN49" s="8"/>
      <c r="AXO49" s="8"/>
      <c r="AXP49" s="8"/>
      <c r="AXQ49" s="8"/>
      <c r="AXR49" s="8"/>
      <c r="AXS49" s="8"/>
      <c r="AXT49" s="8"/>
      <c r="AXU49" s="8"/>
      <c r="AXV49" s="8"/>
      <c r="AXW49" s="8"/>
      <c r="AXX49" s="8"/>
      <c r="AXY49" s="8"/>
      <c r="AXZ49" s="8"/>
      <c r="AYA49" s="8"/>
      <c r="AYB49" s="8"/>
      <c r="AYC49" s="8"/>
      <c r="AYD49" s="8"/>
      <c r="AYE49" s="8"/>
      <c r="AYF49" s="8"/>
      <c r="AYG49" s="8"/>
      <c r="AYH49" s="8"/>
      <c r="AYI49" s="8"/>
      <c r="AYJ49" s="8"/>
      <c r="AYK49" s="8"/>
      <c r="AYL49" s="8"/>
      <c r="AYM49" s="8"/>
      <c r="AYN49" s="8"/>
      <c r="AYO49" s="8"/>
      <c r="AYP49" s="8"/>
      <c r="AYQ49" s="8"/>
      <c r="AYR49" s="8"/>
      <c r="AYS49" s="8"/>
      <c r="AYT49" s="8"/>
      <c r="AYU49" s="8"/>
      <c r="AYV49" s="8"/>
      <c r="AYW49" s="8"/>
      <c r="AYX49" s="8"/>
      <c r="AYY49" s="8"/>
      <c r="AYZ49" s="8"/>
      <c r="AZA49" s="8"/>
      <c r="AZB49" s="8"/>
      <c r="AZC49" s="8"/>
      <c r="AZD49" s="8"/>
      <c r="AZE49" s="8"/>
      <c r="AZF49" s="8"/>
      <c r="AZG49" s="8"/>
      <c r="AZH49" s="8"/>
      <c r="AZI49" s="8"/>
      <c r="AZJ49" s="8"/>
      <c r="AZK49" s="8"/>
      <c r="AZL49" s="8"/>
      <c r="AZM49" s="8"/>
      <c r="AZN49" s="8"/>
      <c r="AZO49" s="8"/>
      <c r="AZP49" s="8"/>
      <c r="AZQ49" s="8"/>
      <c r="AZR49" s="8"/>
      <c r="AZS49" s="8"/>
      <c r="AZT49" s="8"/>
      <c r="AZU49" s="8"/>
      <c r="AZV49" s="8"/>
      <c r="AZW49" s="8"/>
      <c r="AZX49" s="8"/>
      <c r="AZY49" s="8"/>
      <c r="AZZ49" s="8"/>
      <c r="BAA49" s="8"/>
      <c r="BAB49" s="8"/>
      <c r="BAC49" s="8"/>
      <c r="BAD49" s="8"/>
      <c r="BAE49" s="8"/>
      <c r="BAF49" s="8"/>
      <c r="BAG49" s="8"/>
      <c r="BAH49" s="8"/>
      <c r="BAI49" s="8"/>
      <c r="BAJ49" s="8"/>
      <c r="BAK49" s="8"/>
      <c r="BAL49" s="8"/>
      <c r="BAM49" s="8"/>
      <c r="BAN49" s="8"/>
      <c r="BAO49" s="8"/>
      <c r="BAP49" s="8"/>
      <c r="BAQ49" s="8"/>
      <c r="BAR49" s="8"/>
      <c r="BAS49" s="8"/>
      <c r="BAT49" s="8"/>
      <c r="BAU49" s="8"/>
      <c r="BAV49" s="8"/>
      <c r="BAW49" s="8"/>
      <c r="BAX49" s="8"/>
      <c r="BAY49" s="8"/>
      <c r="BAZ49" s="8"/>
      <c r="BBA49" s="8"/>
      <c r="BBB49" s="8"/>
      <c r="BBC49" s="8"/>
      <c r="BBD49" s="8"/>
      <c r="BBE49" s="8"/>
      <c r="BBF49" s="8"/>
      <c r="BBG49" s="8"/>
      <c r="BBH49" s="8"/>
      <c r="BBI49" s="8"/>
      <c r="BBJ49" s="8"/>
      <c r="BBK49" s="8"/>
      <c r="BBL49" s="8"/>
      <c r="BBM49" s="8"/>
      <c r="BBN49" s="8"/>
      <c r="BBO49" s="8"/>
      <c r="BBP49" s="8"/>
      <c r="BBQ49" s="8"/>
      <c r="BBR49" s="8"/>
      <c r="BBS49" s="8"/>
      <c r="BBT49" s="8"/>
      <c r="BBU49" s="8"/>
      <c r="BBV49" s="8"/>
      <c r="BBW49" s="8"/>
      <c r="BBX49" s="8"/>
      <c r="BBY49" s="8"/>
      <c r="BBZ49" s="8"/>
      <c r="BCA49" s="8"/>
      <c r="BCB49" s="8"/>
      <c r="BCC49" s="8"/>
      <c r="BCD49" s="8"/>
      <c r="BCE49" s="8"/>
      <c r="BCF49" s="8"/>
      <c r="BCG49" s="8"/>
      <c r="BCH49" s="8"/>
      <c r="BCI49" s="8"/>
      <c r="BCJ49" s="8"/>
      <c r="BCK49" s="8"/>
      <c r="BCL49" s="8"/>
      <c r="BCM49" s="8"/>
      <c r="BCN49" s="8"/>
      <c r="BCO49" s="8"/>
      <c r="BCP49" s="8"/>
      <c r="BCQ49" s="8"/>
      <c r="BCR49" s="8"/>
      <c r="BCS49" s="8"/>
      <c r="BCT49" s="8"/>
      <c r="BCU49" s="8"/>
      <c r="BCV49" s="8"/>
      <c r="BCW49" s="8"/>
      <c r="BCX49" s="8"/>
      <c r="BCY49" s="8"/>
      <c r="BCZ49" s="8"/>
      <c r="BDA49" s="8"/>
      <c r="BDB49" s="8"/>
      <c r="BDC49" s="8"/>
      <c r="BDD49" s="8"/>
      <c r="BDE49" s="8"/>
      <c r="BDF49" s="8"/>
      <c r="BDG49" s="8"/>
      <c r="BDH49" s="8"/>
      <c r="BDI49" s="8"/>
      <c r="BDJ49" s="8"/>
      <c r="BDK49" s="8"/>
      <c r="BDL49" s="8"/>
      <c r="BDM49" s="8"/>
      <c r="BDN49" s="8"/>
      <c r="BDO49" s="8"/>
      <c r="BDP49" s="8"/>
      <c r="BDQ49" s="8"/>
      <c r="BDR49" s="8"/>
      <c r="BDS49" s="8"/>
      <c r="BDT49" s="8"/>
      <c r="BDU49" s="8"/>
      <c r="BDV49" s="8"/>
      <c r="BDW49" s="8"/>
      <c r="BDX49" s="8"/>
      <c r="BDY49" s="8"/>
      <c r="BDZ49" s="8"/>
      <c r="BEA49" s="8"/>
      <c r="BEB49" s="8"/>
      <c r="BEC49" s="8"/>
      <c r="BED49" s="8"/>
      <c r="BEE49" s="8"/>
      <c r="BEF49" s="8"/>
      <c r="BEG49" s="8"/>
      <c r="BEH49" s="8"/>
      <c r="BEI49" s="8"/>
      <c r="BEJ49" s="8"/>
      <c r="BEK49" s="8"/>
      <c r="BEL49" s="8"/>
      <c r="BEM49" s="8"/>
      <c r="BEN49" s="8"/>
      <c r="BEO49" s="8"/>
      <c r="BEP49" s="8"/>
      <c r="BEQ49" s="8"/>
      <c r="BER49" s="8"/>
      <c r="BES49" s="8"/>
      <c r="BET49" s="8"/>
      <c r="BEU49" s="8"/>
      <c r="BEV49" s="8"/>
      <c r="BEW49" s="8"/>
      <c r="BEX49" s="8"/>
      <c r="BEY49" s="8"/>
      <c r="BEZ49" s="8"/>
      <c r="BFA49" s="8"/>
      <c r="BFB49" s="8"/>
      <c r="BFC49" s="8"/>
      <c r="BFD49" s="8"/>
      <c r="BFE49" s="8"/>
      <c r="BFF49" s="8"/>
      <c r="BFG49" s="8"/>
      <c r="BFH49" s="8"/>
      <c r="BFI49" s="8"/>
      <c r="BFJ49" s="8"/>
      <c r="BFK49" s="8"/>
      <c r="BFL49" s="8"/>
      <c r="BFM49" s="8"/>
      <c r="BFN49" s="8"/>
      <c r="BFO49" s="8"/>
      <c r="BFP49" s="8"/>
      <c r="BFQ49" s="8"/>
      <c r="BFR49" s="8"/>
      <c r="BFS49" s="8"/>
      <c r="BFT49" s="8"/>
      <c r="BFU49" s="8"/>
      <c r="BFV49" s="8"/>
      <c r="BFW49" s="8"/>
      <c r="BFX49" s="8"/>
      <c r="BFY49" s="8"/>
      <c r="BFZ49" s="8"/>
      <c r="BGA49" s="8"/>
      <c r="BGB49" s="8"/>
      <c r="BGC49" s="8"/>
      <c r="BGD49" s="8"/>
      <c r="BGE49" s="8"/>
      <c r="BGF49" s="8"/>
      <c r="BGG49" s="8"/>
      <c r="BGH49" s="8"/>
      <c r="BGI49" s="8"/>
      <c r="BGJ49" s="8"/>
      <c r="BGK49" s="8"/>
      <c r="BGL49" s="8"/>
      <c r="BGM49" s="8"/>
      <c r="BGN49" s="8"/>
      <c r="BGO49" s="8"/>
      <c r="BGP49" s="8"/>
      <c r="BGQ49" s="8"/>
      <c r="BGR49" s="8"/>
      <c r="BGS49" s="8"/>
      <c r="BGT49" s="8"/>
      <c r="BGU49" s="8"/>
      <c r="BGV49" s="8"/>
      <c r="BGW49" s="8"/>
      <c r="BGX49" s="8"/>
      <c r="BGY49" s="8"/>
      <c r="BGZ49" s="8"/>
      <c r="BHA49" s="8"/>
      <c r="BHB49" s="8"/>
      <c r="BHC49" s="8"/>
      <c r="BHD49" s="8"/>
      <c r="BHE49" s="8"/>
      <c r="BHF49" s="8"/>
      <c r="BHG49" s="8"/>
      <c r="BHH49" s="8"/>
      <c r="BHI49" s="8"/>
      <c r="BHJ49" s="8"/>
      <c r="BHK49" s="8"/>
      <c r="BHL49" s="8"/>
      <c r="BHM49" s="8"/>
      <c r="BHN49" s="8"/>
      <c r="BHO49" s="8"/>
      <c r="BHP49" s="8"/>
      <c r="BHQ49" s="8"/>
      <c r="BHR49" s="8"/>
      <c r="BHS49" s="8"/>
      <c r="BHT49" s="8"/>
      <c r="BHU49" s="8"/>
      <c r="BHV49" s="8"/>
      <c r="BHW49" s="8"/>
      <c r="BHX49" s="8"/>
      <c r="BHY49" s="8"/>
      <c r="BHZ49" s="8"/>
      <c r="BIA49" s="8"/>
      <c r="BIB49" s="8"/>
      <c r="BIC49" s="8"/>
      <c r="BID49" s="8"/>
      <c r="BIE49" s="8"/>
      <c r="BIF49" s="8"/>
      <c r="BIG49" s="8"/>
      <c r="BIH49" s="8"/>
      <c r="BII49" s="8"/>
      <c r="BIJ49" s="8"/>
      <c r="BIK49" s="8"/>
      <c r="BIL49" s="8"/>
      <c r="BIM49" s="8"/>
      <c r="BIN49" s="8"/>
      <c r="BIO49" s="8"/>
      <c r="BIP49" s="8"/>
      <c r="BIQ49" s="8"/>
      <c r="BIR49" s="8"/>
      <c r="BIS49" s="8"/>
      <c r="BIT49" s="8"/>
      <c r="BIU49" s="8"/>
      <c r="BIV49" s="8"/>
      <c r="BIW49" s="8"/>
      <c r="BIX49" s="8"/>
      <c r="BIY49" s="8"/>
      <c r="BIZ49" s="8"/>
      <c r="BJA49" s="8"/>
      <c r="BJB49" s="8"/>
      <c r="BJC49" s="8"/>
      <c r="BJD49" s="8"/>
      <c r="BJE49" s="8"/>
      <c r="BJF49" s="8"/>
      <c r="BJG49" s="8"/>
      <c r="BJH49" s="8"/>
      <c r="BJI49" s="8"/>
      <c r="BJJ49" s="8"/>
      <c r="BJK49" s="8"/>
      <c r="BJL49" s="8"/>
      <c r="BJM49" s="8"/>
      <c r="BJN49" s="8"/>
      <c r="BJO49" s="8"/>
      <c r="BJP49" s="8"/>
      <c r="BJQ49" s="8"/>
      <c r="BJR49" s="8"/>
      <c r="BJS49" s="8"/>
      <c r="BJT49" s="8"/>
      <c r="BJU49" s="8"/>
      <c r="BJV49" s="8"/>
      <c r="BJW49" s="8"/>
      <c r="BJX49" s="8"/>
      <c r="BJY49" s="8"/>
      <c r="BJZ49" s="8"/>
      <c r="BKA49" s="8"/>
      <c r="BKB49" s="8"/>
      <c r="BKC49" s="8"/>
      <c r="BKD49" s="8"/>
      <c r="BKE49" s="8"/>
      <c r="BKF49" s="8"/>
      <c r="BKG49" s="8"/>
      <c r="BKH49" s="8"/>
      <c r="BKI49" s="8"/>
      <c r="BKJ49" s="8"/>
      <c r="BKK49" s="8"/>
      <c r="BKL49" s="8"/>
      <c r="BKM49" s="8"/>
      <c r="BKN49" s="8"/>
      <c r="BKO49" s="8"/>
      <c r="BKP49" s="8"/>
      <c r="BKQ49" s="8"/>
      <c r="BKR49" s="8"/>
      <c r="BKS49" s="8"/>
      <c r="BKT49" s="8"/>
      <c r="BKU49" s="8"/>
      <c r="BKV49" s="8"/>
      <c r="BKW49" s="8"/>
      <c r="BKX49" s="8"/>
      <c r="BKY49" s="8"/>
      <c r="BKZ49" s="8"/>
      <c r="BLA49" s="8"/>
      <c r="BLB49" s="8"/>
      <c r="BLC49" s="8"/>
      <c r="BLD49" s="8"/>
      <c r="BLE49" s="8"/>
      <c r="BLF49" s="8"/>
      <c r="BLG49" s="8"/>
      <c r="BLH49" s="8"/>
      <c r="BLI49" s="8"/>
      <c r="BLJ49" s="8"/>
      <c r="BLK49" s="8"/>
      <c r="BLL49" s="8"/>
      <c r="BLM49" s="8"/>
      <c r="BLN49" s="8"/>
      <c r="BLO49" s="8"/>
      <c r="BLP49" s="8"/>
      <c r="BLQ49" s="8"/>
      <c r="BLR49" s="8"/>
      <c r="BLS49" s="8"/>
      <c r="BLT49" s="8"/>
      <c r="BLU49" s="8"/>
      <c r="BLV49" s="8"/>
      <c r="BLW49" s="8"/>
      <c r="BLX49" s="8"/>
      <c r="BLY49" s="8"/>
      <c r="BLZ49" s="8"/>
      <c r="BMA49" s="8"/>
      <c r="BMB49" s="8"/>
      <c r="BMC49" s="8"/>
      <c r="BMD49" s="8"/>
      <c r="BME49" s="8"/>
      <c r="BMF49" s="8"/>
      <c r="BMG49" s="8"/>
      <c r="BMH49" s="8"/>
      <c r="BMI49" s="8"/>
      <c r="BMJ49" s="8"/>
      <c r="BMK49" s="8"/>
      <c r="BML49" s="8"/>
      <c r="BMM49" s="8"/>
      <c r="BMN49" s="8"/>
      <c r="BMO49" s="8"/>
      <c r="BMP49" s="8"/>
      <c r="BMQ49" s="8"/>
      <c r="BMR49" s="8"/>
      <c r="BMS49" s="8"/>
      <c r="BMT49" s="8"/>
      <c r="BMU49" s="8"/>
      <c r="BMV49" s="8"/>
      <c r="BMW49" s="8"/>
      <c r="BMX49" s="8"/>
      <c r="BMY49" s="8"/>
      <c r="BMZ49" s="8"/>
      <c r="BNA49" s="8"/>
      <c r="BNB49" s="8"/>
      <c r="BNC49" s="8"/>
      <c r="BND49" s="8"/>
      <c r="BNE49" s="8"/>
      <c r="BNF49" s="8"/>
      <c r="BNG49" s="8"/>
      <c r="BNH49" s="8"/>
      <c r="BNI49" s="8"/>
      <c r="BNJ49" s="8"/>
      <c r="BNK49" s="8"/>
      <c r="BNL49" s="8"/>
      <c r="BNM49" s="8"/>
      <c r="BNN49" s="8"/>
      <c r="BNO49" s="8"/>
      <c r="BNP49" s="8"/>
      <c r="BNQ49" s="8"/>
      <c r="BNR49" s="8"/>
      <c r="BNS49" s="8"/>
      <c r="BNT49" s="8"/>
      <c r="BNU49" s="8"/>
      <c r="BNV49" s="8"/>
      <c r="BNW49" s="8"/>
      <c r="BNX49" s="8"/>
      <c r="BNY49" s="8"/>
      <c r="BNZ49" s="8"/>
      <c r="BOA49" s="8"/>
      <c r="BOB49" s="8"/>
      <c r="BOC49" s="8"/>
      <c r="BOD49" s="8"/>
      <c r="BOE49" s="8"/>
      <c r="BOF49" s="8"/>
      <c r="BOG49" s="8"/>
      <c r="BOH49" s="8"/>
      <c r="BOI49" s="8"/>
      <c r="BOJ49" s="8"/>
      <c r="BOK49" s="8"/>
      <c r="BOL49" s="8"/>
      <c r="BOM49" s="8"/>
      <c r="BON49" s="8"/>
      <c r="BOO49" s="8"/>
      <c r="BOP49" s="8"/>
      <c r="BOQ49" s="8"/>
      <c r="BOR49" s="8"/>
      <c r="BOS49" s="8"/>
      <c r="BOT49" s="8"/>
      <c r="BOU49" s="8"/>
      <c r="BOV49" s="8"/>
      <c r="BOW49" s="8"/>
      <c r="BOX49" s="8"/>
      <c r="BOY49" s="8"/>
      <c r="BOZ49" s="8"/>
      <c r="BPA49" s="8"/>
      <c r="BPB49" s="8"/>
      <c r="BPC49" s="8"/>
      <c r="BPD49" s="8"/>
      <c r="BPE49" s="8"/>
      <c r="BPF49" s="8"/>
      <c r="BPG49" s="8"/>
      <c r="BPH49" s="8"/>
      <c r="BPI49" s="8"/>
      <c r="BPJ49" s="8"/>
      <c r="BPK49" s="8"/>
      <c r="BPL49" s="8"/>
      <c r="BPM49" s="8"/>
      <c r="BPN49" s="8"/>
      <c r="BPO49" s="8"/>
      <c r="BPP49" s="8"/>
      <c r="BPQ49" s="8"/>
      <c r="BPR49" s="8"/>
      <c r="BPS49" s="8"/>
      <c r="BPT49" s="8"/>
      <c r="BPU49" s="8"/>
      <c r="BPV49" s="8"/>
      <c r="BPW49" s="8"/>
      <c r="BPX49" s="8"/>
      <c r="BPY49" s="8"/>
      <c r="BPZ49" s="8"/>
      <c r="BQA49" s="8"/>
      <c r="BQB49" s="8"/>
      <c r="BQC49" s="8"/>
      <c r="BQD49" s="8"/>
      <c r="BQE49" s="8"/>
      <c r="BQF49" s="8"/>
      <c r="BQG49" s="8"/>
      <c r="BQH49" s="8"/>
      <c r="BQI49" s="8"/>
      <c r="BQJ49" s="8"/>
      <c r="BQK49" s="8"/>
      <c r="BQL49" s="8"/>
      <c r="BQM49" s="8"/>
      <c r="BQN49" s="8"/>
      <c r="BQO49" s="8"/>
      <c r="BQP49" s="8"/>
      <c r="BQQ49" s="8"/>
      <c r="BQR49" s="8"/>
      <c r="BQS49" s="8"/>
      <c r="BQT49" s="8"/>
      <c r="BQU49" s="8"/>
      <c r="BQV49" s="8"/>
      <c r="BQW49" s="8"/>
      <c r="BQX49" s="8"/>
      <c r="BQY49" s="8"/>
      <c r="BQZ49" s="8"/>
      <c r="BRA49" s="8"/>
      <c r="BRB49" s="8"/>
      <c r="BRC49" s="8"/>
      <c r="BRD49" s="8"/>
      <c r="BRE49" s="8"/>
      <c r="BRF49" s="8"/>
      <c r="BRG49" s="8"/>
      <c r="BRH49" s="8"/>
      <c r="BRI49" s="8"/>
      <c r="BRJ49" s="8"/>
      <c r="BRK49" s="8"/>
      <c r="BRL49" s="8"/>
      <c r="BRM49" s="8"/>
      <c r="BRN49" s="8"/>
      <c r="BRO49" s="8"/>
      <c r="BRP49" s="8"/>
      <c r="BRQ49" s="8"/>
      <c r="BRR49" s="8"/>
      <c r="BRS49" s="8"/>
      <c r="BRT49" s="8"/>
      <c r="BRU49" s="8"/>
      <c r="BRV49" s="8"/>
      <c r="BRW49" s="8"/>
      <c r="BRX49" s="8"/>
      <c r="BRY49" s="8"/>
      <c r="BRZ49" s="8"/>
      <c r="BSA49" s="8"/>
      <c r="BSB49" s="8"/>
      <c r="BSC49" s="8"/>
      <c r="BSD49" s="8"/>
      <c r="BSE49" s="8"/>
      <c r="BSF49" s="8"/>
      <c r="BSG49" s="8"/>
      <c r="BSH49" s="8"/>
      <c r="BSI49" s="8"/>
      <c r="BSJ49" s="8"/>
      <c r="BSK49" s="8"/>
      <c r="BSL49" s="8"/>
      <c r="BSM49" s="8"/>
      <c r="BSN49" s="8"/>
      <c r="BSO49" s="8"/>
      <c r="BSP49" s="8"/>
      <c r="BSQ49" s="8"/>
      <c r="BSR49" s="8"/>
      <c r="BSS49" s="8"/>
      <c r="BST49" s="8"/>
      <c r="BSU49" s="8"/>
      <c r="BSV49" s="8"/>
      <c r="BSW49" s="8"/>
      <c r="BSX49" s="8"/>
      <c r="BSY49" s="8"/>
      <c r="BSZ49" s="8"/>
      <c r="BTA49" s="8"/>
      <c r="BTB49" s="8"/>
      <c r="BTC49" s="8"/>
      <c r="BTD49" s="8"/>
      <c r="BTE49" s="8"/>
      <c r="BTF49" s="8"/>
      <c r="BTG49" s="8"/>
      <c r="BTH49" s="8"/>
      <c r="BTI49" s="8"/>
      <c r="BTJ49" s="8"/>
      <c r="BTK49" s="8"/>
      <c r="BTL49" s="8"/>
      <c r="BTM49" s="8"/>
      <c r="BTN49" s="8"/>
      <c r="BTO49" s="8"/>
      <c r="BTP49" s="8"/>
      <c r="BTQ49" s="8"/>
      <c r="BTR49" s="8"/>
      <c r="BTS49" s="8"/>
      <c r="BTT49" s="8"/>
      <c r="BTU49" s="8"/>
      <c r="BTV49" s="8"/>
      <c r="BTW49" s="8"/>
      <c r="BTX49" s="8"/>
      <c r="BTY49" s="8"/>
      <c r="BTZ49" s="8"/>
      <c r="BUA49" s="8"/>
      <c r="BUB49" s="8"/>
      <c r="BUC49" s="8"/>
      <c r="BUD49" s="8"/>
      <c r="BUE49" s="8"/>
      <c r="BUF49" s="8"/>
      <c r="BUG49" s="8"/>
      <c r="BUH49" s="8"/>
      <c r="BUI49" s="8"/>
      <c r="BUJ49" s="8"/>
      <c r="BUK49" s="8"/>
      <c r="BUL49" s="8"/>
      <c r="BUM49" s="8"/>
      <c r="BUN49" s="8"/>
      <c r="BUO49" s="8"/>
      <c r="BUP49" s="8"/>
      <c r="BUQ49" s="8"/>
      <c r="BUR49" s="8"/>
      <c r="BUS49" s="8"/>
      <c r="BUT49" s="8"/>
      <c r="BUU49" s="8"/>
      <c r="BUV49" s="8"/>
      <c r="BUW49" s="8"/>
      <c r="BUX49" s="8"/>
      <c r="BUY49" s="8"/>
      <c r="BUZ49" s="8"/>
      <c r="BVA49" s="8"/>
      <c r="BVB49" s="8"/>
      <c r="BVC49" s="8"/>
      <c r="BVD49" s="8"/>
      <c r="BVE49" s="8"/>
      <c r="BVF49" s="8"/>
      <c r="BVG49" s="8"/>
      <c r="BVH49" s="8"/>
      <c r="BVI49" s="8"/>
      <c r="BVJ49" s="8"/>
      <c r="BVK49" s="8"/>
      <c r="BVL49" s="8"/>
      <c r="BVM49" s="8"/>
      <c r="BVN49" s="8"/>
      <c r="BVO49" s="8"/>
      <c r="BVP49" s="8"/>
      <c r="BVQ49" s="8"/>
      <c r="BVR49" s="8"/>
      <c r="BVS49" s="8"/>
      <c r="BVT49" s="8"/>
      <c r="BVU49" s="8"/>
      <c r="BVV49" s="8"/>
      <c r="BVW49" s="8"/>
      <c r="BVX49" s="8"/>
      <c r="BVY49" s="8"/>
      <c r="BVZ49" s="8"/>
      <c r="BWA49" s="8"/>
      <c r="BWB49" s="8"/>
      <c r="BWC49" s="8"/>
      <c r="BWD49" s="8"/>
      <c r="BWE49" s="8"/>
      <c r="BWF49" s="8"/>
      <c r="BWG49" s="8"/>
      <c r="BWH49" s="8"/>
      <c r="BWI49" s="8"/>
      <c r="BWJ49" s="8"/>
      <c r="BWK49" s="8"/>
      <c r="BWL49" s="8"/>
      <c r="BWM49" s="8"/>
      <c r="BWN49" s="8"/>
      <c r="BWO49" s="8"/>
      <c r="BWP49" s="8"/>
      <c r="BWQ49" s="8"/>
    </row>
    <row r="50" spans="1:1967" s="529" customFormat="1" ht="102" customHeight="1">
      <c r="A50" s="9" t="s">
        <v>6144</v>
      </c>
      <c r="B50" s="3" t="s">
        <v>1332</v>
      </c>
      <c r="C50" s="105" t="s">
        <v>636</v>
      </c>
      <c r="D50" s="3" t="s">
        <v>115</v>
      </c>
      <c r="E50" s="3" t="s">
        <v>1233</v>
      </c>
      <c r="F50" s="3"/>
      <c r="G50" s="9" t="s">
        <v>385</v>
      </c>
      <c r="H50" s="20">
        <v>0.6</v>
      </c>
      <c r="I50" s="34">
        <v>470000000</v>
      </c>
      <c r="J50" s="21" t="s">
        <v>1330</v>
      </c>
      <c r="K50" s="3" t="s">
        <v>1334</v>
      </c>
      <c r="L50" s="138" t="s">
        <v>3428</v>
      </c>
      <c r="M50" s="141" t="s">
        <v>383</v>
      </c>
      <c r="N50" s="359" t="s">
        <v>1945</v>
      </c>
      <c r="O50" s="3" t="s">
        <v>1382</v>
      </c>
      <c r="P50" s="7" t="s">
        <v>1354</v>
      </c>
      <c r="Q50" s="3" t="s">
        <v>1195</v>
      </c>
      <c r="R50" s="9">
        <v>12</v>
      </c>
      <c r="S50" s="75">
        <v>122701</v>
      </c>
      <c r="T50" s="101">
        <f>R50*S50</f>
        <v>1472412</v>
      </c>
      <c r="U50" s="102">
        <f t="shared" si="0"/>
        <v>1649101.4400000002</v>
      </c>
      <c r="V50" s="102" t="s">
        <v>1331</v>
      </c>
      <c r="W50" s="148" t="s">
        <v>1410</v>
      </c>
      <c r="X50" s="9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DI50" s="8"/>
      <c r="DJ50" s="8"/>
      <c r="DK50" s="8"/>
      <c r="DL50" s="8"/>
      <c r="DM50" s="8"/>
      <c r="DN50" s="8"/>
      <c r="DO50" s="8"/>
      <c r="DP50" s="8"/>
      <c r="DQ50" s="8"/>
      <c r="DR50" s="8"/>
      <c r="DS50" s="8"/>
      <c r="DT50" s="8"/>
      <c r="DU50" s="8"/>
      <c r="DV50" s="8"/>
      <c r="DW50" s="8"/>
      <c r="DX50" s="8"/>
      <c r="DY50" s="8"/>
      <c r="DZ50" s="8"/>
      <c r="EA50" s="8"/>
      <c r="EB50" s="8"/>
      <c r="EC50" s="8"/>
      <c r="ED50" s="8"/>
      <c r="EE50" s="8"/>
      <c r="EF50" s="8"/>
      <c r="EG50" s="8"/>
      <c r="EH50" s="8"/>
      <c r="EI50" s="8"/>
      <c r="EJ50" s="8"/>
      <c r="EK50" s="8"/>
      <c r="EL50" s="8"/>
      <c r="EM50" s="8"/>
      <c r="EN50" s="8"/>
      <c r="EO50" s="8"/>
      <c r="EP50" s="8"/>
      <c r="EQ50" s="8"/>
      <c r="ER50" s="8"/>
      <c r="ES50" s="8"/>
      <c r="ET50" s="8"/>
      <c r="EU50" s="8"/>
      <c r="EV50" s="8"/>
      <c r="EW50" s="8"/>
      <c r="EX50" s="8"/>
      <c r="EY50" s="8"/>
      <c r="EZ50" s="8"/>
      <c r="FA50" s="8"/>
      <c r="FB50" s="8"/>
      <c r="FC50" s="8"/>
      <c r="FD50" s="8"/>
      <c r="FE50" s="8"/>
      <c r="FF50" s="8"/>
      <c r="FG50" s="8"/>
      <c r="FH50" s="8"/>
      <c r="FI50" s="8"/>
      <c r="FJ50" s="8"/>
      <c r="FK50" s="8"/>
      <c r="FL50" s="8"/>
      <c r="FM50" s="8"/>
      <c r="FN50" s="8"/>
      <c r="FO50" s="8"/>
      <c r="FP50" s="8"/>
      <c r="FQ50" s="8"/>
      <c r="FR50" s="8"/>
      <c r="FS50" s="8"/>
      <c r="FT50" s="8"/>
      <c r="FU50" s="8"/>
      <c r="FV50" s="8"/>
      <c r="FW50" s="8"/>
      <c r="FX50" s="8"/>
      <c r="FY50" s="8"/>
      <c r="FZ50" s="8"/>
      <c r="GA50" s="8"/>
      <c r="GB50" s="8"/>
      <c r="GC50" s="8"/>
      <c r="GD50" s="8"/>
      <c r="GE50" s="8"/>
      <c r="GF50" s="8"/>
      <c r="GG50" s="8"/>
      <c r="GH50" s="8"/>
      <c r="GI50" s="8"/>
      <c r="GJ50" s="8"/>
      <c r="GK50" s="8"/>
      <c r="GL50" s="8"/>
      <c r="GM50" s="8"/>
      <c r="GN50" s="8"/>
      <c r="GO50" s="8"/>
      <c r="GP50" s="8"/>
      <c r="GQ50" s="8"/>
      <c r="GR50" s="8"/>
      <c r="GS50" s="8"/>
      <c r="GT50" s="8"/>
      <c r="GU50" s="8"/>
      <c r="GV50" s="8"/>
      <c r="GW50" s="8"/>
      <c r="GX50" s="8"/>
      <c r="GY50" s="8"/>
      <c r="GZ50" s="8"/>
      <c r="HA50" s="8"/>
      <c r="HB50" s="8"/>
      <c r="HC50" s="8"/>
      <c r="HD50" s="8"/>
      <c r="HE50" s="8"/>
      <c r="HF50" s="8"/>
      <c r="HG50" s="8"/>
      <c r="HH50" s="8"/>
      <c r="HI50" s="8"/>
      <c r="HJ50" s="8"/>
      <c r="HK50" s="8"/>
      <c r="HL50" s="8"/>
      <c r="HM50" s="8"/>
      <c r="HN50" s="8"/>
      <c r="HO50" s="8"/>
      <c r="HP50" s="8"/>
      <c r="HQ50" s="8"/>
      <c r="HR50" s="8"/>
      <c r="HS50" s="8"/>
      <c r="HT50" s="8"/>
      <c r="HU50" s="8"/>
      <c r="HV50" s="8"/>
      <c r="HW50" s="8"/>
      <c r="HX50" s="8"/>
      <c r="HY50" s="8"/>
      <c r="HZ50" s="8"/>
      <c r="IA50" s="8"/>
      <c r="IB50" s="8"/>
      <c r="IC50" s="8"/>
      <c r="ID50" s="8"/>
      <c r="IE50" s="8"/>
      <c r="IF50" s="8"/>
      <c r="IG50" s="8"/>
      <c r="IH50" s="8"/>
      <c r="II50" s="8"/>
      <c r="IJ50" s="8"/>
      <c r="IK50" s="8"/>
      <c r="IL50" s="8"/>
      <c r="IM50" s="8"/>
      <c r="IN50" s="8"/>
      <c r="IO50" s="8"/>
      <c r="IP50" s="8"/>
      <c r="IQ50" s="8"/>
      <c r="IR50" s="8"/>
      <c r="IS50" s="8"/>
      <c r="IT50" s="8"/>
      <c r="IU50" s="8"/>
      <c r="IV50" s="8"/>
      <c r="IW50" s="8"/>
      <c r="IX50" s="8"/>
      <c r="IY50" s="8"/>
      <c r="IZ50" s="8"/>
      <c r="JA50" s="8"/>
      <c r="JB50" s="8"/>
      <c r="JC50" s="8"/>
      <c r="JD50" s="8"/>
      <c r="JE50" s="8"/>
      <c r="JF50" s="8"/>
      <c r="JG50" s="8"/>
      <c r="JH50" s="8"/>
      <c r="JI50" s="8"/>
      <c r="JJ50" s="8"/>
      <c r="JK50" s="8"/>
      <c r="JL50" s="8"/>
      <c r="JM50" s="8"/>
      <c r="JN50" s="8"/>
      <c r="JO50" s="8"/>
      <c r="JP50" s="8"/>
      <c r="JQ50" s="8"/>
      <c r="JR50" s="8"/>
      <c r="JS50" s="8"/>
      <c r="JT50" s="8"/>
      <c r="JU50" s="8"/>
      <c r="JV50" s="8"/>
      <c r="JW50" s="8"/>
      <c r="JX50" s="8"/>
      <c r="JY50" s="8"/>
      <c r="JZ50" s="8"/>
      <c r="KA50" s="8"/>
      <c r="KB50" s="8"/>
      <c r="KC50" s="8"/>
      <c r="KD50" s="8"/>
      <c r="KE50" s="8"/>
      <c r="KF50" s="8"/>
      <c r="KG50" s="8"/>
      <c r="KH50" s="8"/>
      <c r="KI50" s="8"/>
      <c r="KJ50" s="8"/>
      <c r="KK50" s="8"/>
      <c r="KL50" s="8"/>
      <c r="KM50" s="8"/>
      <c r="KN50" s="8"/>
      <c r="KO50" s="8"/>
      <c r="KP50" s="8"/>
      <c r="KQ50" s="8"/>
      <c r="KR50" s="8"/>
      <c r="KS50" s="8"/>
      <c r="KT50" s="8"/>
      <c r="KU50" s="8"/>
      <c r="KV50" s="8"/>
      <c r="KW50" s="8"/>
      <c r="KX50" s="8"/>
      <c r="KY50" s="8"/>
      <c r="KZ50" s="8"/>
      <c r="LA50" s="8"/>
      <c r="LB50" s="8"/>
      <c r="LC50" s="8"/>
      <c r="LD50" s="8"/>
      <c r="LE50" s="8"/>
      <c r="LF50" s="8"/>
      <c r="LG50" s="8"/>
      <c r="LH50" s="8"/>
      <c r="LI50" s="8"/>
      <c r="LJ50" s="8"/>
      <c r="LK50" s="8"/>
      <c r="LL50" s="8"/>
      <c r="LM50" s="8"/>
      <c r="LN50" s="8"/>
      <c r="LO50" s="8"/>
      <c r="LP50" s="8"/>
      <c r="LQ50" s="8"/>
      <c r="LR50" s="8"/>
      <c r="LS50" s="8"/>
      <c r="LT50" s="8"/>
      <c r="LU50" s="8"/>
      <c r="LV50" s="8"/>
      <c r="LW50" s="8"/>
      <c r="LX50" s="8"/>
      <c r="LY50" s="8"/>
      <c r="LZ50" s="8"/>
      <c r="MA50" s="8"/>
      <c r="MB50" s="8"/>
      <c r="MC50" s="8"/>
      <c r="MD50" s="8"/>
      <c r="ME50" s="8"/>
      <c r="MF50" s="8"/>
      <c r="MG50" s="8"/>
      <c r="MH50" s="8"/>
      <c r="MI50" s="8"/>
      <c r="MJ50" s="8"/>
      <c r="MK50" s="8"/>
      <c r="ML50" s="8"/>
      <c r="MM50" s="8"/>
      <c r="MN50" s="8"/>
      <c r="MO50" s="8"/>
      <c r="MP50" s="8"/>
      <c r="MQ50" s="8"/>
      <c r="MR50" s="8"/>
      <c r="MS50" s="8"/>
      <c r="MT50" s="8"/>
      <c r="MU50" s="8"/>
      <c r="MV50" s="8"/>
      <c r="MW50" s="8"/>
      <c r="MX50" s="8"/>
      <c r="MY50" s="8"/>
      <c r="MZ50" s="8"/>
      <c r="NA50" s="8"/>
      <c r="NB50" s="8"/>
      <c r="NC50" s="8"/>
      <c r="ND50" s="8"/>
      <c r="NE50" s="8"/>
      <c r="NF50" s="8"/>
      <c r="NG50" s="8"/>
      <c r="NH50" s="8"/>
      <c r="NI50" s="8"/>
      <c r="NJ50" s="8"/>
      <c r="NK50" s="8"/>
      <c r="NL50" s="8"/>
      <c r="NM50" s="8"/>
      <c r="NN50" s="8"/>
      <c r="NO50" s="8"/>
      <c r="NP50" s="8"/>
      <c r="NQ50" s="8"/>
      <c r="NR50" s="8"/>
      <c r="NS50" s="8"/>
      <c r="NT50" s="8"/>
      <c r="NU50" s="8"/>
      <c r="NV50" s="8"/>
      <c r="NW50" s="8"/>
      <c r="NX50" s="8"/>
      <c r="NY50" s="8"/>
      <c r="NZ50" s="8"/>
      <c r="OA50" s="8"/>
      <c r="OB50" s="8"/>
      <c r="OC50" s="8"/>
      <c r="OD50" s="8"/>
      <c r="OE50" s="8"/>
      <c r="OF50" s="8"/>
      <c r="OG50" s="8"/>
      <c r="OH50" s="8"/>
      <c r="OI50" s="8"/>
      <c r="OJ50" s="8"/>
      <c r="OK50" s="8"/>
      <c r="OL50" s="8"/>
      <c r="OM50" s="8"/>
      <c r="ON50" s="8"/>
      <c r="OO50" s="8"/>
      <c r="OP50" s="8"/>
      <c r="OQ50" s="8"/>
      <c r="OR50" s="8"/>
      <c r="OS50" s="8"/>
      <c r="OT50" s="8"/>
      <c r="OU50" s="8"/>
      <c r="OV50" s="8"/>
      <c r="OW50" s="8"/>
      <c r="OX50" s="8"/>
      <c r="OY50" s="8"/>
      <c r="OZ50" s="8"/>
      <c r="PA50" s="8"/>
      <c r="PB50" s="8"/>
      <c r="PC50" s="8"/>
      <c r="PD50" s="8"/>
      <c r="PE50" s="8"/>
      <c r="PF50" s="8"/>
      <c r="PG50" s="8"/>
      <c r="PH50" s="8"/>
      <c r="PI50" s="8"/>
      <c r="PJ50" s="8"/>
      <c r="PK50" s="8"/>
      <c r="PL50" s="8"/>
      <c r="PM50" s="8"/>
      <c r="PN50" s="8"/>
      <c r="PO50" s="8"/>
      <c r="PP50" s="8"/>
      <c r="PQ50" s="8"/>
      <c r="PR50" s="8"/>
      <c r="PS50" s="8"/>
      <c r="PT50" s="8"/>
      <c r="PU50" s="8"/>
      <c r="PV50" s="8"/>
      <c r="PW50" s="8"/>
      <c r="PX50" s="8"/>
      <c r="PY50" s="8"/>
      <c r="PZ50" s="8"/>
      <c r="QA50" s="8"/>
      <c r="QB50" s="8"/>
      <c r="QC50" s="8"/>
      <c r="QD50" s="8"/>
      <c r="QE50" s="8"/>
      <c r="QF50" s="8"/>
      <c r="QG50" s="8"/>
      <c r="QH50" s="8"/>
      <c r="QI50" s="8"/>
      <c r="QJ50" s="8"/>
      <c r="QK50" s="8"/>
      <c r="QL50" s="8"/>
      <c r="QM50" s="8"/>
      <c r="QN50" s="8"/>
      <c r="QO50" s="8"/>
      <c r="QP50" s="8"/>
      <c r="QQ50" s="8"/>
      <c r="QR50" s="8"/>
      <c r="QS50" s="8"/>
      <c r="QT50" s="8"/>
      <c r="QU50" s="8"/>
      <c r="QV50" s="8"/>
      <c r="QW50" s="8"/>
      <c r="QX50" s="8"/>
      <c r="QY50" s="8"/>
      <c r="QZ50" s="8"/>
      <c r="RA50" s="8"/>
      <c r="RB50" s="8"/>
      <c r="RC50" s="8"/>
      <c r="RD50" s="8"/>
      <c r="RE50" s="8"/>
      <c r="RF50" s="8"/>
      <c r="RG50" s="8"/>
      <c r="RH50" s="8"/>
      <c r="RI50" s="8"/>
      <c r="RJ50" s="8"/>
      <c r="RK50" s="8"/>
      <c r="RL50" s="8"/>
      <c r="RM50" s="8"/>
      <c r="RN50" s="8"/>
      <c r="RO50" s="8"/>
      <c r="RP50" s="8"/>
      <c r="RQ50" s="8"/>
      <c r="RR50" s="8"/>
      <c r="RS50" s="8"/>
      <c r="RT50" s="8"/>
      <c r="RU50" s="8"/>
      <c r="RV50" s="8"/>
      <c r="RW50" s="8"/>
      <c r="RX50" s="8"/>
      <c r="RY50" s="8"/>
      <c r="RZ50" s="8"/>
      <c r="SA50" s="8"/>
      <c r="SB50" s="8"/>
      <c r="SC50" s="8"/>
      <c r="SD50" s="8"/>
      <c r="SE50" s="8"/>
      <c r="SF50" s="8"/>
      <c r="SG50" s="8"/>
      <c r="SH50" s="8"/>
      <c r="SI50" s="8"/>
      <c r="SJ50" s="8"/>
      <c r="SK50" s="8"/>
      <c r="SL50" s="8"/>
      <c r="SM50" s="8"/>
      <c r="SN50" s="8"/>
      <c r="SO50" s="8"/>
      <c r="SP50" s="8"/>
      <c r="SQ50" s="8"/>
      <c r="SR50" s="8"/>
      <c r="SS50" s="8"/>
      <c r="ST50" s="8"/>
      <c r="SU50" s="8"/>
      <c r="SV50" s="8"/>
      <c r="SW50" s="8"/>
      <c r="SX50" s="8"/>
      <c r="SY50" s="8"/>
      <c r="SZ50" s="8"/>
      <c r="TA50" s="8"/>
      <c r="TB50" s="8"/>
      <c r="TC50" s="8"/>
      <c r="TD50" s="8"/>
      <c r="TE50" s="8"/>
      <c r="TF50" s="8"/>
      <c r="TG50" s="8"/>
      <c r="TH50" s="8"/>
      <c r="TI50" s="8"/>
      <c r="TJ50" s="8"/>
      <c r="TK50" s="8"/>
      <c r="TL50" s="8"/>
      <c r="TM50" s="8"/>
      <c r="TN50" s="8"/>
      <c r="TO50" s="8"/>
      <c r="TP50" s="8"/>
      <c r="TQ50" s="8"/>
      <c r="TR50" s="8"/>
      <c r="TS50" s="8"/>
      <c r="TT50" s="8"/>
      <c r="TU50" s="8"/>
      <c r="TV50" s="8"/>
      <c r="TW50" s="8"/>
      <c r="TX50" s="8"/>
      <c r="TY50" s="8"/>
      <c r="TZ50" s="8"/>
      <c r="UA50" s="8"/>
      <c r="UB50" s="8"/>
      <c r="UC50" s="8"/>
      <c r="UD50" s="8"/>
      <c r="UE50" s="8"/>
      <c r="UF50" s="8"/>
      <c r="UG50" s="8"/>
      <c r="UH50" s="8"/>
      <c r="UI50" s="8"/>
      <c r="UJ50" s="8"/>
      <c r="UK50" s="8"/>
      <c r="UL50" s="8"/>
      <c r="UM50" s="8"/>
      <c r="UN50" s="8"/>
      <c r="UO50" s="8"/>
      <c r="UP50" s="8"/>
      <c r="UQ50" s="8"/>
      <c r="UR50" s="8"/>
      <c r="US50" s="8"/>
      <c r="UT50" s="8"/>
      <c r="UU50" s="8"/>
      <c r="UV50" s="8"/>
      <c r="UW50" s="8"/>
      <c r="UX50" s="8"/>
      <c r="UY50" s="8"/>
      <c r="UZ50" s="8"/>
      <c r="VA50" s="8"/>
      <c r="VB50" s="8"/>
      <c r="VC50" s="8"/>
      <c r="VD50" s="8"/>
      <c r="VE50" s="8"/>
      <c r="VF50" s="8"/>
      <c r="VG50" s="8"/>
      <c r="VH50" s="8"/>
      <c r="VI50" s="8"/>
      <c r="VJ50" s="8"/>
      <c r="VK50" s="8"/>
      <c r="VL50" s="8"/>
      <c r="VM50" s="8"/>
      <c r="VN50" s="8"/>
      <c r="VO50" s="8"/>
      <c r="VP50" s="8"/>
      <c r="VQ50" s="8"/>
      <c r="VR50" s="8"/>
      <c r="VS50" s="8"/>
      <c r="VT50" s="8"/>
      <c r="VU50" s="8"/>
      <c r="VV50" s="8"/>
      <c r="VW50" s="8"/>
      <c r="VX50" s="8"/>
      <c r="VY50" s="8"/>
      <c r="VZ50" s="8"/>
      <c r="WA50" s="8"/>
      <c r="WB50" s="8"/>
      <c r="WC50" s="8"/>
      <c r="WD50" s="8"/>
      <c r="WE50" s="8"/>
      <c r="WF50" s="8"/>
      <c r="WG50" s="8"/>
      <c r="WH50" s="8"/>
      <c r="WI50" s="8"/>
      <c r="WJ50" s="8"/>
      <c r="WK50" s="8"/>
      <c r="WL50" s="8"/>
      <c r="WM50" s="8"/>
      <c r="WN50" s="8"/>
      <c r="WO50" s="8"/>
      <c r="WP50" s="8"/>
      <c r="WQ50" s="8"/>
      <c r="WR50" s="8"/>
      <c r="WS50" s="8"/>
      <c r="WT50" s="8"/>
      <c r="WU50" s="8"/>
      <c r="WV50" s="8"/>
      <c r="WW50" s="8"/>
      <c r="WX50" s="8"/>
      <c r="WY50" s="8"/>
      <c r="WZ50" s="8"/>
      <c r="XA50" s="8"/>
      <c r="XB50" s="8"/>
      <c r="XC50" s="8"/>
      <c r="XD50" s="8"/>
      <c r="XE50" s="8"/>
      <c r="XF50" s="8"/>
      <c r="XG50" s="8"/>
      <c r="XH50" s="8"/>
      <c r="XI50" s="8"/>
      <c r="XJ50" s="8"/>
      <c r="XK50" s="8"/>
      <c r="XL50" s="8"/>
      <c r="XM50" s="8"/>
      <c r="XN50" s="8"/>
      <c r="XO50" s="8"/>
      <c r="XP50" s="8"/>
      <c r="XQ50" s="8"/>
      <c r="XR50" s="8"/>
      <c r="XS50" s="8"/>
      <c r="XT50" s="8"/>
      <c r="XU50" s="8"/>
      <c r="XV50" s="8"/>
      <c r="XW50" s="8"/>
      <c r="XX50" s="8"/>
      <c r="XY50" s="8"/>
      <c r="XZ50" s="8"/>
      <c r="YA50" s="8"/>
      <c r="YB50" s="8"/>
      <c r="YC50" s="8"/>
      <c r="YD50" s="8"/>
      <c r="YE50" s="8"/>
      <c r="YF50" s="8"/>
      <c r="YG50" s="8"/>
      <c r="YH50" s="8"/>
      <c r="YI50" s="8"/>
      <c r="YJ50" s="8"/>
      <c r="YK50" s="8"/>
      <c r="YL50" s="8"/>
      <c r="YM50" s="8"/>
      <c r="YN50" s="8"/>
      <c r="YO50" s="8"/>
      <c r="YP50" s="8"/>
      <c r="YQ50" s="8"/>
      <c r="YR50" s="8"/>
      <c r="YS50" s="8"/>
      <c r="YT50" s="8"/>
      <c r="YU50" s="8"/>
      <c r="YV50" s="8"/>
      <c r="YW50" s="8"/>
      <c r="YX50" s="8"/>
      <c r="YY50" s="8"/>
      <c r="YZ50" s="8"/>
      <c r="ZA50" s="8"/>
      <c r="ZB50" s="8"/>
      <c r="ZC50" s="8"/>
      <c r="ZD50" s="8"/>
      <c r="ZE50" s="8"/>
      <c r="ZF50" s="8"/>
      <c r="ZG50" s="8"/>
      <c r="ZH50" s="8"/>
      <c r="ZI50" s="8"/>
      <c r="ZJ50" s="8"/>
      <c r="ZK50" s="8"/>
      <c r="ZL50" s="8"/>
      <c r="ZM50" s="8"/>
      <c r="ZN50" s="8"/>
      <c r="ZO50" s="8"/>
      <c r="ZP50" s="8"/>
      <c r="ZQ50" s="8"/>
      <c r="ZR50" s="8"/>
      <c r="ZS50" s="8"/>
      <c r="ZT50" s="8"/>
      <c r="ZU50" s="8"/>
      <c r="ZV50" s="8"/>
      <c r="ZW50" s="8"/>
      <c r="ZX50" s="8"/>
      <c r="ZY50" s="8"/>
      <c r="ZZ50" s="8"/>
      <c r="AAA50" s="8"/>
      <c r="AAB50" s="8"/>
      <c r="AAC50" s="8"/>
      <c r="AAD50" s="8"/>
      <c r="AAE50" s="8"/>
      <c r="AAF50" s="8"/>
      <c r="AAG50" s="8"/>
      <c r="AAH50" s="8"/>
      <c r="AAI50" s="8"/>
      <c r="AAJ50" s="8"/>
      <c r="AAK50" s="8"/>
      <c r="AAL50" s="8"/>
      <c r="AAM50" s="8"/>
      <c r="AAN50" s="8"/>
      <c r="AAO50" s="8"/>
      <c r="AAP50" s="8"/>
      <c r="AAQ50" s="8"/>
      <c r="AAR50" s="8"/>
      <c r="AAS50" s="8"/>
      <c r="AAT50" s="8"/>
      <c r="AAU50" s="8"/>
      <c r="AAV50" s="8"/>
      <c r="AAW50" s="8"/>
      <c r="AAX50" s="8"/>
      <c r="AAY50" s="8"/>
      <c r="AAZ50" s="8"/>
      <c r="ABA50" s="8"/>
      <c r="ABB50" s="8"/>
      <c r="ABC50" s="8"/>
      <c r="ABD50" s="8"/>
      <c r="ABE50" s="8"/>
      <c r="ABF50" s="8"/>
      <c r="ABG50" s="8"/>
      <c r="ABH50" s="8"/>
      <c r="ABI50" s="8"/>
      <c r="ABJ50" s="8"/>
      <c r="ABK50" s="8"/>
      <c r="ABL50" s="8"/>
      <c r="ABM50" s="8"/>
      <c r="ABN50" s="8"/>
      <c r="ABO50" s="8"/>
      <c r="ABP50" s="8"/>
      <c r="ABQ50" s="8"/>
      <c r="ABR50" s="8"/>
      <c r="ABS50" s="8"/>
      <c r="ABT50" s="8"/>
      <c r="ABU50" s="8"/>
      <c r="ABV50" s="8"/>
      <c r="ABW50" s="8"/>
      <c r="ABX50" s="8"/>
      <c r="ABY50" s="8"/>
      <c r="ABZ50" s="8"/>
      <c r="ACA50" s="8"/>
      <c r="ACB50" s="8"/>
      <c r="ACC50" s="8"/>
      <c r="ACD50" s="8"/>
      <c r="ACE50" s="8"/>
      <c r="ACF50" s="8"/>
      <c r="ACG50" s="8"/>
      <c r="ACH50" s="8"/>
      <c r="ACI50" s="8"/>
      <c r="ACJ50" s="8"/>
      <c r="ACK50" s="8"/>
      <c r="ACL50" s="8"/>
      <c r="ACM50" s="8"/>
      <c r="ACN50" s="8"/>
      <c r="ACO50" s="8"/>
      <c r="ACP50" s="8"/>
      <c r="ACQ50" s="8"/>
      <c r="ACR50" s="8"/>
      <c r="ACS50" s="8"/>
      <c r="ACT50" s="8"/>
      <c r="ACU50" s="8"/>
      <c r="ACV50" s="8"/>
      <c r="ACW50" s="8"/>
      <c r="ACX50" s="8"/>
      <c r="ACY50" s="8"/>
      <c r="ACZ50" s="8"/>
      <c r="ADA50" s="8"/>
      <c r="ADB50" s="8"/>
      <c r="ADC50" s="8"/>
      <c r="ADD50" s="8"/>
      <c r="ADE50" s="8"/>
      <c r="ADF50" s="8"/>
      <c r="ADG50" s="8"/>
      <c r="ADH50" s="8"/>
      <c r="ADI50" s="8"/>
      <c r="ADJ50" s="8"/>
      <c r="ADK50" s="8"/>
      <c r="ADL50" s="8"/>
      <c r="ADM50" s="8"/>
      <c r="ADN50" s="8"/>
      <c r="ADO50" s="8"/>
      <c r="ADP50" s="8"/>
      <c r="ADQ50" s="8"/>
      <c r="ADR50" s="8"/>
      <c r="ADS50" s="8"/>
      <c r="ADT50" s="8"/>
      <c r="ADU50" s="8"/>
      <c r="ADV50" s="8"/>
      <c r="ADW50" s="8"/>
      <c r="ADX50" s="8"/>
      <c r="ADY50" s="8"/>
      <c r="ADZ50" s="8"/>
      <c r="AEA50" s="8"/>
      <c r="AEB50" s="8"/>
      <c r="AEC50" s="8"/>
      <c r="AED50" s="8"/>
      <c r="AEE50" s="8"/>
      <c r="AEF50" s="8"/>
      <c r="AEG50" s="8"/>
      <c r="AEH50" s="8"/>
      <c r="AEI50" s="8"/>
      <c r="AEJ50" s="8"/>
      <c r="AEK50" s="8"/>
      <c r="AEL50" s="8"/>
      <c r="AEM50" s="8"/>
      <c r="AEN50" s="8"/>
      <c r="AEO50" s="8"/>
      <c r="AEP50" s="8"/>
      <c r="AEQ50" s="8"/>
      <c r="AER50" s="8"/>
      <c r="AES50" s="8"/>
      <c r="AET50" s="8"/>
      <c r="AEU50" s="8"/>
      <c r="AEV50" s="8"/>
      <c r="AEW50" s="8"/>
      <c r="AEX50" s="8"/>
      <c r="AEY50" s="8"/>
      <c r="AEZ50" s="8"/>
      <c r="AFA50" s="8"/>
      <c r="AFB50" s="8"/>
      <c r="AFC50" s="8"/>
      <c r="AFD50" s="8"/>
      <c r="AFE50" s="8"/>
      <c r="AFF50" s="8"/>
      <c r="AFG50" s="8"/>
      <c r="AFH50" s="8"/>
      <c r="AFI50" s="8"/>
      <c r="AFJ50" s="8"/>
      <c r="AFK50" s="8"/>
      <c r="AFL50" s="8"/>
      <c r="AFM50" s="8"/>
      <c r="AFN50" s="8"/>
      <c r="AFO50" s="8"/>
      <c r="AFP50" s="8"/>
      <c r="AFQ50" s="8"/>
      <c r="AFR50" s="8"/>
      <c r="AFS50" s="8"/>
      <c r="AFT50" s="8"/>
      <c r="AFU50" s="8"/>
      <c r="AFV50" s="8"/>
      <c r="AFW50" s="8"/>
      <c r="AFX50" s="8"/>
      <c r="AFY50" s="8"/>
      <c r="AFZ50" s="8"/>
      <c r="AGA50" s="8"/>
      <c r="AGB50" s="8"/>
      <c r="AGC50" s="8"/>
      <c r="AGD50" s="8"/>
      <c r="AGE50" s="8"/>
      <c r="AGF50" s="8"/>
      <c r="AGG50" s="8"/>
      <c r="AGH50" s="8"/>
      <c r="AGI50" s="8"/>
      <c r="AGJ50" s="8"/>
      <c r="AGK50" s="8"/>
      <c r="AGL50" s="8"/>
      <c r="AGM50" s="8"/>
      <c r="AGN50" s="8"/>
      <c r="AGO50" s="8"/>
      <c r="AGP50" s="8"/>
      <c r="AGQ50" s="8"/>
      <c r="AGR50" s="8"/>
      <c r="AGS50" s="8"/>
      <c r="AGT50" s="8"/>
      <c r="AGU50" s="8"/>
      <c r="AGV50" s="8"/>
      <c r="AGW50" s="8"/>
      <c r="AGX50" s="8"/>
      <c r="AGY50" s="8"/>
      <c r="AGZ50" s="8"/>
      <c r="AHA50" s="8"/>
      <c r="AHB50" s="8"/>
      <c r="AHC50" s="8"/>
      <c r="AHD50" s="8"/>
      <c r="AHE50" s="8"/>
      <c r="AHF50" s="8"/>
      <c r="AHG50" s="8"/>
      <c r="AHH50" s="8"/>
      <c r="AHI50" s="8"/>
      <c r="AHJ50" s="8"/>
      <c r="AHK50" s="8"/>
      <c r="AHL50" s="8"/>
      <c r="AHM50" s="8"/>
      <c r="AHN50" s="8"/>
      <c r="AHO50" s="8"/>
      <c r="AHP50" s="8"/>
      <c r="AHQ50" s="8"/>
      <c r="AHR50" s="8"/>
      <c r="AHS50" s="8"/>
      <c r="AHT50" s="8"/>
      <c r="AHU50" s="8"/>
      <c r="AHV50" s="8"/>
      <c r="AHW50" s="8"/>
      <c r="AHX50" s="8"/>
      <c r="AHY50" s="8"/>
      <c r="AHZ50" s="8"/>
      <c r="AIA50" s="8"/>
      <c r="AIB50" s="8"/>
      <c r="AIC50" s="8"/>
      <c r="AID50" s="8"/>
      <c r="AIE50" s="8"/>
      <c r="AIF50" s="8"/>
      <c r="AIG50" s="8"/>
      <c r="AIH50" s="8"/>
      <c r="AII50" s="8"/>
      <c r="AIJ50" s="8"/>
      <c r="AIK50" s="8"/>
      <c r="AIL50" s="8"/>
      <c r="AIM50" s="8"/>
      <c r="AIN50" s="8"/>
      <c r="AIO50" s="8"/>
      <c r="AIP50" s="8"/>
      <c r="AIQ50" s="8"/>
      <c r="AIR50" s="8"/>
      <c r="AIS50" s="8"/>
      <c r="AIT50" s="8"/>
      <c r="AIU50" s="8"/>
      <c r="AIV50" s="8"/>
      <c r="AIW50" s="8"/>
      <c r="AIX50" s="8"/>
      <c r="AIY50" s="8"/>
      <c r="AIZ50" s="8"/>
      <c r="AJA50" s="8"/>
      <c r="AJB50" s="8"/>
      <c r="AJC50" s="8"/>
      <c r="AJD50" s="8"/>
      <c r="AJE50" s="8"/>
      <c r="AJF50" s="8"/>
      <c r="AJG50" s="8"/>
      <c r="AJH50" s="8"/>
      <c r="AJI50" s="8"/>
      <c r="AJJ50" s="8"/>
      <c r="AJK50" s="8"/>
      <c r="AJL50" s="8"/>
      <c r="AJM50" s="8"/>
      <c r="AJN50" s="8"/>
      <c r="AJO50" s="8"/>
      <c r="AJP50" s="8"/>
      <c r="AJQ50" s="8"/>
      <c r="AJR50" s="8"/>
      <c r="AJS50" s="8"/>
      <c r="AJT50" s="8"/>
      <c r="AJU50" s="8"/>
      <c r="AJV50" s="8"/>
      <c r="AJW50" s="8"/>
      <c r="AJX50" s="8"/>
      <c r="AJY50" s="8"/>
      <c r="AJZ50" s="8"/>
      <c r="AKA50" s="8"/>
      <c r="AKB50" s="8"/>
      <c r="AKC50" s="8"/>
      <c r="AKD50" s="8"/>
      <c r="AKE50" s="8"/>
      <c r="AKF50" s="8"/>
      <c r="AKG50" s="8"/>
      <c r="AKH50" s="8"/>
      <c r="AKI50" s="8"/>
      <c r="AKJ50" s="8"/>
      <c r="AKK50" s="8"/>
      <c r="AKL50" s="8"/>
      <c r="AKM50" s="8"/>
      <c r="AKN50" s="8"/>
      <c r="AKO50" s="8"/>
      <c r="AKP50" s="8"/>
      <c r="AKQ50" s="8"/>
      <c r="AKR50" s="8"/>
      <c r="AKS50" s="8"/>
      <c r="AKT50" s="8"/>
      <c r="AKU50" s="8"/>
      <c r="AKV50" s="8"/>
      <c r="AKW50" s="8"/>
      <c r="AKX50" s="8"/>
      <c r="AKY50" s="8"/>
      <c r="AKZ50" s="8"/>
      <c r="ALA50" s="8"/>
      <c r="ALB50" s="8"/>
      <c r="ALC50" s="8"/>
      <c r="ALD50" s="8"/>
      <c r="ALE50" s="8"/>
      <c r="ALF50" s="8"/>
      <c r="ALG50" s="8"/>
      <c r="ALH50" s="8"/>
      <c r="ALI50" s="8"/>
      <c r="ALJ50" s="8"/>
      <c r="ALK50" s="8"/>
      <c r="ALL50" s="8"/>
      <c r="ALM50" s="8"/>
      <c r="ALN50" s="8"/>
      <c r="ALO50" s="8"/>
      <c r="ALP50" s="8"/>
      <c r="ALQ50" s="8"/>
      <c r="ALR50" s="8"/>
      <c r="ALS50" s="8"/>
      <c r="ALT50" s="8"/>
      <c r="ALU50" s="8"/>
      <c r="ALV50" s="8"/>
      <c r="ALW50" s="8"/>
      <c r="ALX50" s="8"/>
      <c r="ALY50" s="8"/>
      <c r="ALZ50" s="8"/>
      <c r="AMA50" s="8"/>
      <c r="AMB50" s="8"/>
      <c r="AMC50" s="8"/>
      <c r="AMD50" s="8"/>
      <c r="AME50" s="8"/>
      <c r="AMF50" s="8"/>
      <c r="AMG50" s="8"/>
      <c r="AMH50" s="8"/>
      <c r="AMI50" s="8"/>
      <c r="AMJ50" s="8"/>
      <c r="AMK50" s="8"/>
      <c r="AML50" s="8"/>
      <c r="AMM50" s="8"/>
      <c r="AMN50" s="8"/>
      <c r="AMO50" s="8"/>
      <c r="AMP50" s="8"/>
      <c r="AMQ50" s="8"/>
      <c r="AMR50" s="8"/>
      <c r="AMS50" s="8"/>
      <c r="AMT50" s="8"/>
      <c r="AMU50" s="8"/>
      <c r="AMV50" s="8"/>
      <c r="AMW50" s="8"/>
      <c r="AMX50" s="8"/>
      <c r="AMY50" s="8"/>
      <c r="AMZ50" s="8"/>
      <c r="ANA50" s="8"/>
      <c r="ANB50" s="8"/>
      <c r="ANC50" s="8"/>
      <c r="AND50" s="8"/>
      <c r="ANE50" s="8"/>
      <c r="ANF50" s="8"/>
      <c r="ANG50" s="8"/>
      <c r="ANH50" s="8"/>
      <c r="ANI50" s="8"/>
      <c r="ANJ50" s="8"/>
      <c r="ANK50" s="8"/>
      <c r="ANL50" s="8"/>
      <c r="ANM50" s="8"/>
      <c r="ANN50" s="8"/>
      <c r="ANO50" s="8"/>
      <c r="ANP50" s="8"/>
      <c r="ANQ50" s="8"/>
      <c r="ANR50" s="8"/>
      <c r="ANS50" s="8"/>
      <c r="ANT50" s="8"/>
      <c r="ANU50" s="8"/>
      <c r="ANV50" s="8"/>
      <c r="ANW50" s="8"/>
      <c r="ANX50" s="8"/>
      <c r="ANY50" s="8"/>
      <c r="ANZ50" s="8"/>
      <c r="AOA50" s="8"/>
      <c r="AOB50" s="8"/>
      <c r="AOC50" s="8"/>
      <c r="AOD50" s="8"/>
      <c r="AOE50" s="8"/>
      <c r="AOF50" s="8"/>
      <c r="AOG50" s="8"/>
      <c r="AOH50" s="8"/>
      <c r="AOI50" s="8"/>
      <c r="AOJ50" s="8"/>
      <c r="AOK50" s="8"/>
      <c r="AOL50" s="8"/>
      <c r="AOM50" s="8"/>
      <c r="AON50" s="8"/>
      <c r="AOO50" s="8"/>
      <c r="AOP50" s="8"/>
      <c r="AOQ50" s="8"/>
      <c r="AOR50" s="8"/>
      <c r="AOS50" s="8"/>
      <c r="AOT50" s="8"/>
      <c r="AOU50" s="8"/>
      <c r="AOV50" s="8"/>
      <c r="AOW50" s="8"/>
      <c r="AOX50" s="8"/>
      <c r="AOY50" s="8"/>
      <c r="AOZ50" s="8"/>
      <c r="APA50" s="8"/>
      <c r="APB50" s="8"/>
      <c r="APC50" s="8"/>
      <c r="APD50" s="8"/>
      <c r="APE50" s="8"/>
      <c r="APF50" s="8"/>
      <c r="APG50" s="8"/>
      <c r="APH50" s="8"/>
      <c r="API50" s="8"/>
      <c r="APJ50" s="8"/>
      <c r="APK50" s="8"/>
      <c r="APL50" s="8"/>
      <c r="APM50" s="8"/>
      <c r="APN50" s="8"/>
      <c r="APO50" s="8"/>
      <c r="APP50" s="8"/>
      <c r="APQ50" s="8"/>
      <c r="APR50" s="8"/>
      <c r="APS50" s="8"/>
      <c r="APT50" s="8"/>
      <c r="APU50" s="8"/>
      <c r="APV50" s="8"/>
      <c r="APW50" s="8"/>
      <c r="APX50" s="8"/>
      <c r="APY50" s="8"/>
      <c r="APZ50" s="8"/>
      <c r="AQA50" s="8"/>
      <c r="AQB50" s="8"/>
      <c r="AQC50" s="8"/>
      <c r="AQD50" s="8"/>
      <c r="AQE50" s="8"/>
      <c r="AQF50" s="8"/>
      <c r="AQG50" s="8"/>
      <c r="AQH50" s="8"/>
      <c r="AQI50" s="8"/>
      <c r="AQJ50" s="8"/>
      <c r="AQK50" s="8"/>
      <c r="AQL50" s="8"/>
      <c r="AQM50" s="8"/>
      <c r="AQN50" s="8"/>
      <c r="AQO50" s="8"/>
      <c r="AQP50" s="8"/>
      <c r="AQQ50" s="8"/>
      <c r="AQR50" s="8"/>
      <c r="AQS50" s="8"/>
      <c r="AQT50" s="8"/>
      <c r="AQU50" s="8"/>
      <c r="AQV50" s="8"/>
      <c r="AQW50" s="8"/>
      <c r="AQX50" s="8"/>
      <c r="AQY50" s="8"/>
      <c r="AQZ50" s="8"/>
      <c r="ARA50" s="8"/>
      <c r="ARB50" s="8"/>
      <c r="ARC50" s="8"/>
      <c r="ARD50" s="8"/>
      <c r="ARE50" s="8"/>
      <c r="ARF50" s="8"/>
      <c r="ARG50" s="8"/>
      <c r="ARH50" s="8"/>
      <c r="ARI50" s="8"/>
      <c r="ARJ50" s="8"/>
      <c r="ARK50" s="8"/>
      <c r="ARL50" s="8"/>
      <c r="ARM50" s="8"/>
      <c r="ARN50" s="8"/>
      <c r="ARO50" s="8"/>
      <c r="ARP50" s="8"/>
      <c r="ARQ50" s="8"/>
      <c r="ARR50" s="8"/>
      <c r="ARS50" s="8"/>
      <c r="ART50" s="8"/>
      <c r="ARU50" s="8"/>
      <c r="ARV50" s="8"/>
      <c r="ARW50" s="8"/>
      <c r="ARX50" s="8"/>
      <c r="ARY50" s="8"/>
      <c r="ARZ50" s="8"/>
      <c r="ASA50" s="8"/>
      <c r="ASB50" s="8"/>
      <c r="ASC50" s="8"/>
      <c r="ASD50" s="8"/>
      <c r="ASE50" s="8"/>
      <c r="ASF50" s="8"/>
      <c r="ASG50" s="8"/>
      <c r="ASH50" s="8"/>
      <c r="ASI50" s="8"/>
      <c r="ASJ50" s="8"/>
      <c r="ASK50" s="8"/>
      <c r="ASL50" s="8"/>
      <c r="ASM50" s="8"/>
      <c r="ASN50" s="8"/>
      <c r="ASO50" s="8"/>
      <c r="ASP50" s="8"/>
      <c r="ASQ50" s="8"/>
      <c r="ASR50" s="8"/>
      <c r="ASS50" s="8"/>
      <c r="AST50" s="8"/>
      <c r="ASU50" s="8"/>
      <c r="ASV50" s="8"/>
      <c r="ASW50" s="8"/>
      <c r="ASX50" s="8"/>
      <c r="ASY50" s="8"/>
      <c r="ASZ50" s="8"/>
      <c r="ATA50" s="8"/>
      <c r="ATB50" s="8"/>
      <c r="ATC50" s="8"/>
      <c r="ATD50" s="8"/>
      <c r="ATE50" s="8"/>
      <c r="ATF50" s="8"/>
      <c r="ATG50" s="8"/>
      <c r="ATH50" s="8"/>
      <c r="ATI50" s="8"/>
      <c r="ATJ50" s="8"/>
      <c r="ATK50" s="8"/>
      <c r="ATL50" s="8"/>
      <c r="ATM50" s="8"/>
      <c r="ATN50" s="8"/>
      <c r="ATO50" s="8"/>
      <c r="ATP50" s="8"/>
      <c r="ATQ50" s="8"/>
      <c r="ATR50" s="8"/>
      <c r="ATS50" s="8"/>
      <c r="ATT50" s="8"/>
      <c r="ATU50" s="8"/>
      <c r="ATV50" s="8"/>
      <c r="ATW50" s="8"/>
      <c r="ATX50" s="8"/>
      <c r="ATY50" s="8"/>
      <c r="ATZ50" s="8"/>
      <c r="AUA50" s="8"/>
      <c r="AUB50" s="8"/>
      <c r="AUC50" s="8"/>
      <c r="AUD50" s="8"/>
      <c r="AUE50" s="8"/>
      <c r="AUF50" s="8"/>
      <c r="AUG50" s="8"/>
      <c r="AUH50" s="8"/>
      <c r="AUI50" s="8"/>
      <c r="AUJ50" s="8"/>
      <c r="AUK50" s="8"/>
      <c r="AUL50" s="8"/>
      <c r="AUM50" s="8"/>
      <c r="AUN50" s="8"/>
      <c r="AUO50" s="8"/>
      <c r="AUP50" s="8"/>
      <c r="AUQ50" s="8"/>
      <c r="AUR50" s="8"/>
      <c r="AUS50" s="8"/>
      <c r="AUT50" s="8"/>
      <c r="AUU50" s="8"/>
      <c r="AUV50" s="8"/>
      <c r="AUW50" s="8"/>
      <c r="AUX50" s="8"/>
      <c r="AUY50" s="8"/>
      <c r="AUZ50" s="8"/>
      <c r="AVA50" s="8"/>
      <c r="AVB50" s="8"/>
      <c r="AVC50" s="8"/>
      <c r="AVD50" s="8"/>
      <c r="AVE50" s="8"/>
      <c r="AVF50" s="8"/>
      <c r="AVG50" s="8"/>
      <c r="AVH50" s="8"/>
      <c r="AVI50" s="8"/>
      <c r="AVJ50" s="8"/>
      <c r="AVK50" s="8"/>
      <c r="AVL50" s="8"/>
      <c r="AVM50" s="8"/>
      <c r="AVN50" s="8"/>
      <c r="AVO50" s="8"/>
      <c r="AVP50" s="8"/>
      <c r="AVQ50" s="8"/>
      <c r="AVR50" s="8"/>
      <c r="AVS50" s="8"/>
      <c r="AVT50" s="8"/>
      <c r="AVU50" s="8"/>
      <c r="AVV50" s="8"/>
      <c r="AVW50" s="8"/>
      <c r="AVX50" s="8"/>
      <c r="AVY50" s="8"/>
      <c r="AVZ50" s="8"/>
      <c r="AWA50" s="8"/>
      <c r="AWB50" s="8"/>
      <c r="AWC50" s="8"/>
      <c r="AWD50" s="8"/>
      <c r="AWE50" s="8"/>
      <c r="AWF50" s="8"/>
      <c r="AWG50" s="8"/>
      <c r="AWH50" s="8"/>
      <c r="AWI50" s="8"/>
      <c r="AWJ50" s="8"/>
      <c r="AWK50" s="8"/>
      <c r="AWL50" s="8"/>
      <c r="AWM50" s="8"/>
      <c r="AWN50" s="8"/>
      <c r="AWO50" s="8"/>
      <c r="AWP50" s="8"/>
      <c r="AWQ50" s="8"/>
      <c r="AWR50" s="8"/>
      <c r="AWS50" s="8"/>
      <c r="AWT50" s="8"/>
      <c r="AWU50" s="8"/>
      <c r="AWV50" s="8"/>
      <c r="AWW50" s="8"/>
      <c r="AWX50" s="8"/>
      <c r="AWY50" s="8"/>
      <c r="AWZ50" s="8"/>
      <c r="AXA50" s="8"/>
      <c r="AXB50" s="8"/>
      <c r="AXC50" s="8"/>
      <c r="AXD50" s="8"/>
      <c r="AXE50" s="8"/>
      <c r="AXF50" s="8"/>
      <c r="AXG50" s="8"/>
      <c r="AXH50" s="8"/>
      <c r="AXI50" s="8"/>
      <c r="AXJ50" s="8"/>
      <c r="AXK50" s="8"/>
      <c r="AXL50" s="8"/>
      <c r="AXM50" s="8"/>
      <c r="AXN50" s="8"/>
      <c r="AXO50" s="8"/>
      <c r="AXP50" s="8"/>
      <c r="AXQ50" s="8"/>
      <c r="AXR50" s="8"/>
      <c r="AXS50" s="8"/>
      <c r="AXT50" s="8"/>
      <c r="AXU50" s="8"/>
      <c r="AXV50" s="8"/>
      <c r="AXW50" s="8"/>
      <c r="AXX50" s="8"/>
      <c r="AXY50" s="8"/>
      <c r="AXZ50" s="8"/>
      <c r="AYA50" s="8"/>
      <c r="AYB50" s="8"/>
      <c r="AYC50" s="8"/>
      <c r="AYD50" s="8"/>
      <c r="AYE50" s="8"/>
      <c r="AYF50" s="8"/>
      <c r="AYG50" s="8"/>
      <c r="AYH50" s="8"/>
      <c r="AYI50" s="8"/>
      <c r="AYJ50" s="8"/>
      <c r="AYK50" s="8"/>
      <c r="AYL50" s="8"/>
      <c r="AYM50" s="8"/>
      <c r="AYN50" s="8"/>
      <c r="AYO50" s="8"/>
      <c r="AYP50" s="8"/>
      <c r="AYQ50" s="8"/>
      <c r="AYR50" s="8"/>
      <c r="AYS50" s="8"/>
      <c r="AYT50" s="8"/>
      <c r="AYU50" s="8"/>
      <c r="AYV50" s="8"/>
      <c r="AYW50" s="8"/>
      <c r="AYX50" s="8"/>
      <c r="AYY50" s="8"/>
      <c r="AYZ50" s="8"/>
      <c r="AZA50" s="8"/>
      <c r="AZB50" s="8"/>
      <c r="AZC50" s="8"/>
      <c r="AZD50" s="8"/>
      <c r="AZE50" s="8"/>
      <c r="AZF50" s="8"/>
      <c r="AZG50" s="8"/>
      <c r="AZH50" s="8"/>
      <c r="AZI50" s="8"/>
      <c r="AZJ50" s="8"/>
      <c r="AZK50" s="8"/>
      <c r="AZL50" s="8"/>
      <c r="AZM50" s="8"/>
      <c r="AZN50" s="8"/>
      <c r="AZO50" s="8"/>
      <c r="AZP50" s="8"/>
      <c r="AZQ50" s="8"/>
      <c r="AZR50" s="8"/>
      <c r="AZS50" s="8"/>
      <c r="AZT50" s="8"/>
      <c r="AZU50" s="8"/>
      <c r="AZV50" s="8"/>
      <c r="AZW50" s="8"/>
      <c r="AZX50" s="8"/>
      <c r="AZY50" s="8"/>
      <c r="AZZ50" s="8"/>
      <c r="BAA50" s="8"/>
      <c r="BAB50" s="8"/>
      <c r="BAC50" s="8"/>
      <c r="BAD50" s="8"/>
      <c r="BAE50" s="8"/>
      <c r="BAF50" s="8"/>
      <c r="BAG50" s="8"/>
      <c r="BAH50" s="8"/>
      <c r="BAI50" s="8"/>
      <c r="BAJ50" s="8"/>
      <c r="BAK50" s="8"/>
      <c r="BAL50" s="8"/>
      <c r="BAM50" s="8"/>
      <c r="BAN50" s="8"/>
      <c r="BAO50" s="8"/>
      <c r="BAP50" s="8"/>
      <c r="BAQ50" s="8"/>
      <c r="BAR50" s="8"/>
      <c r="BAS50" s="8"/>
      <c r="BAT50" s="8"/>
      <c r="BAU50" s="8"/>
      <c r="BAV50" s="8"/>
      <c r="BAW50" s="8"/>
      <c r="BAX50" s="8"/>
      <c r="BAY50" s="8"/>
      <c r="BAZ50" s="8"/>
      <c r="BBA50" s="8"/>
      <c r="BBB50" s="8"/>
      <c r="BBC50" s="8"/>
      <c r="BBD50" s="8"/>
      <c r="BBE50" s="8"/>
      <c r="BBF50" s="8"/>
      <c r="BBG50" s="8"/>
      <c r="BBH50" s="8"/>
      <c r="BBI50" s="8"/>
      <c r="BBJ50" s="8"/>
      <c r="BBK50" s="8"/>
      <c r="BBL50" s="8"/>
      <c r="BBM50" s="8"/>
      <c r="BBN50" s="8"/>
      <c r="BBO50" s="8"/>
      <c r="BBP50" s="8"/>
      <c r="BBQ50" s="8"/>
      <c r="BBR50" s="8"/>
      <c r="BBS50" s="8"/>
      <c r="BBT50" s="8"/>
      <c r="BBU50" s="8"/>
      <c r="BBV50" s="8"/>
      <c r="BBW50" s="8"/>
      <c r="BBX50" s="8"/>
      <c r="BBY50" s="8"/>
      <c r="BBZ50" s="8"/>
      <c r="BCA50" s="8"/>
      <c r="BCB50" s="8"/>
      <c r="BCC50" s="8"/>
      <c r="BCD50" s="8"/>
      <c r="BCE50" s="8"/>
      <c r="BCF50" s="8"/>
      <c r="BCG50" s="8"/>
      <c r="BCH50" s="8"/>
      <c r="BCI50" s="8"/>
      <c r="BCJ50" s="8"/>
      <c r="BCK50" s="8"/>
      <c r="BCL50" s="8"/>
      <c r="BCM50" s="8"/>
      <c r="BCN50" s="8"/>
      <c r="BCO50" s="8"/>
      <c r="BCP50" s="8"/>
      <c r="BCQ50" s="8"/>
      <c r="BCR50" s="8"/>
      <c r="BCS50" s="8"/>
      <c r="BCT50" s="8"/>
      <c r="BCU50" s="8"/>
      <c r="BCV50" s="8"/>
      <c r="BCW50" s="8"/>
      <c r="BCX50" s="8"/>
      <c r="BCY50" s="8"/>
      <c r="BCZ50" s="8"/>
      <c r="BDA50" s="8"/>
      <c r="BDB50" s="8"/>
      <c r="BDC50" s="8"/>
      <c r="BDD50" s="8"/>
      <c r="BDE50" s="8"/>
      <c r="BDF50" s="8"/>
      <c r="BDG50" s="8"/>
      <c r="BDH50" s="8"/>
      <c r="BDI50" s="8"/>
      <c r="BDJ50" s="8"/>
      <c r="BDK50" s="8"/>
      <c r="BDL50" s="8"/>
      <c r="BDM50" s="8"/>
      <c r="BDN50" s="8"/>
      <c r="BDO50" s="8"/>
      <c r="BDP50" s="8"/>
      <c r="BDQ50" s="8"/>
      <c r="BDR50" s="8"/>
      <c r="BDS50" s="8"/>
      <c r="BDT50" s="8"/>
      <c r="BDU50" s="8"/>
      <c r="BDV50" s="8"/>
      <c r="BDW50" s="8"/>
      <c r="BDX50" s="8"/>
      <c r="BDY50" s="8"/>
      <c r="BDZ50" s="8"/>
      <c r="BEA50" s="8"/>
      <c r="BEB50" s="8"/>
      <c r="BEC50" s="8"/>
      <c r="BED50" s="8"/>
      <c r="BEE50" s="8"/>
      <c r="BEF50" s="8"/>
      <c r="BEG50" s="8"/>
      <c r="BEH50" s="8"/>
      <c r="BEI50" s="8"/>
      <c r="BEJ50" s="8"/>
      <c r="BEK50" s="8"/>
      <c r="BEL50" s="8"/>
      <c r="BEM50" s="8"/>
      <c r="BEN50" s="8"/>
      <c r="BEO50" s="8"/>
      <c r="BEP50" s="8"/>
      <c r="BEQ50" s="8"/>
      <c r="BER50" s="8"/>
      <c r="BES50" s="8"/>
      <c r="BET50" s="8"/>
      <c r="BEU50" s="8"/>
      <c r="BEV50" s="8"/>
      <c r="BEW50" s="8"/>
      <c r="BEX50" s="8"/>
      <c r="BEY50" s="8"/>
      <c r="BEZ50" s="8"/>
      <c r="BFA50" s="8"/>
      <c r="BFB50" s="8"/>
      <c r="BFC50" s="8"/>
      <c r="BFD50" s="8"/>
      <c r="BFE50" s="8"/>
      <c r="BFF50" s="8"/>
      <c r="BFG50" s="8"/>
      <c r="BFH50" s="8"/>
      <c r="BFI50" s="8"/>
      <c r="BFJ50" s="8"/>
      <c r="BFK50" s="8"/>
      <c r="BFL50" s="8"/>
      <c r="BFM50" s="8"/>
      <c r="BFN50" s="8"/>
      <c r="BFO50" s="8"/>
      <c r="BFP50" s="8"/>
      <c r="BFQ50" s="8"/>
      <c r="BFR50" s="8"/>
      <c r="BFS50" s="8"/>
      <c r="BFT50" s="8"/>
      <c r="BFU50" s="8"/>
      <c r="BFV50" s="8"/>
      <c r="BFW50" s="8"/>
      <c r="BFX50" s="8"/>
      <c r="BFY50" s="8"/>
      <c r="BFZ50" s="8"/>
      <c r="BGA50" s="8"/>
      <c r="BGB50" s="8"/>
      <c r="BGC50" s="8"/>
      <c r="BGD50" s="8"/>
      <c r="BGE50" s="8"/>
      <c r="BGF50" s="8"/>
      <c r="BGG50" s="8"/>
      <c r="BGH50" s="8"/>
      <c r="BGI50" s="8"/>
      <c r="BGJ50" s="8"/>
      <c r="BGK50" s="8"/>
      <c r="BGL50" s="8"/>
      <c r="BGM50" s="8"/>
      <c r="BGN50" s="8"/>
      <c r="BGO50" s="8"/>
      <c r="BGP50" s="8"/>
      <c r="BGQ50" s="8"/>
      <c r="BGR50" s="8"/>
      <c r="BGS50" s="8"/>
      <c r="BGT50" s="8"/>
      <c r="BGU50" s="8"/>
      <c r="BGV50" s="8"/>
      <c r="BGW50" s="8"/>
      <c r="BGX50" s="8"/>
      <c r="BGY50" s="8"/>
      <c r="BGZ50" s="8"/>
      <c r="BHA50" s="8"/>
      <c r="BHB50" s="8"/>
      <c r="BHC50" s="8"/>
      <c r="BHD50" s="8"/>
      <c r="BHE50" s="8"/>
      <c r="BHF50" s="8"/>
      <c r="BHG50" s="8"/>
      <c r="BHH50" s="8"/>
      <c r="BHI50" s="8"/>
      <c r="BHJ50" s="8"/>
      <c r="BHK50" s="8"/>
      <c r="BHL50" s="8"/>
      <c r="BHM50" s="8"/>
      <c r="BHN50" s="8"/>
      <c r="BHO50" s="8"/>
      <c r="BHP50" s="8"/>
      <c r="BHQ50" s="8"/>
      <c r="BHR50" s="8"/>
      <c r="BHS50" s="8"/>
      <c r="BHT50" s="8"/>
      <c r="BHU50" s="8"/>
      <c r="BHV50" s="8"/>
      <c r="BHW50" s="8"/>
      <c r="BHX50" s="8"/>
      <c r="BHY50" s="8"/>
      <c r="BHZ50" s="8"/>
      <c r="BIA50" s="8"/>
      <c r="BIB50" s="8"/>
      <c r="BIC50" s="8"/>
      <c r="BID50" s="8"/>
      <c r="BIE50" s="8"/>
      <c r="BIF50" s="8"/>
      <c r="BIG50" s="8"/>
      <c r="BIH50" s="8"/>
      <c r="BII50" s="8"/>
      <c r="BIJ50" s="8"/>
      <c r="BIK50" s="8"/>
      <c r="BIL50" s="8"/>
      <c r="BIM50" s="8"/>
      <c r="BIN50" s="8"/>
      <c r="BIO50" s="8"/>
      <c r="BIP50" s="8"/>
      <c r="BIQ50" s="8"/>
      <c r="BIR50" s="8"/>
      <c r="BIS50" s="8"/>
      <c r="BIT50" s="8"/>
      <c r="BIU50" s="8"/>
      <c r="BIV50" s="8"/>
      <c r="BIW50" s="8"/>
      <c r="BIX50" s="8"/>
      <c r="BIY50" s="8"/>
      <c r="BIZ50" s="8"/>
      <c r="BJA50" s="8"/>
      <c r="BJB50" s="8"/>
      <c r="BJC50" s="8"/>
      <c r="BJD50" s="8"/>
      <c r="BJE50" s="8"/>
      <c r="BJF50" s="8"/>
      <c r="BJG50" s="8"/>
      <c r="BJH50" s="8"/>
      <c r="BJI50" s="8"/>
      <c r="BJJ50" s="8"/>
      <c r="BJK50" s="8"/>
      <c r="BJL50" s="8"/>
      <c r="BJM50" s="8"/>
      <c r="BJN50" s="8"/>
      <c r="BJO50" s="8"/>
      <c r="BJP50" s="8"/>
      <c r="BJQ50" s="8"/>
      <c r="BJR50" s="8"/>
      <c r="BJS50" s="8"/>
      <c r="BJT50" s="8"/>
      <c r="BJU50" s="8"/>
      <c r="BJV50" s="8"/>
      <c r="BJW50" s="8"/>
      <c r="BJX50" s="8"/>
      <c r="BJY50" s="8"/>
      <c r="BJZ50" s="8"/>
      <c r="BKA50" s="8"/>
      <c r="BKB50" s="8"/>
      <c r="BKC50" s="8"/>
      <c r="BKD50" s="8"/>
      <c r="BKE50" s="8"/>
      <c r="BKF50" s="8"/>
      <c r="BKG50" s="8"/>
      <c r="BKH50" s="8"/>
      <c r="BKI50" s="8"/>
      <c r="BKJ50" s="8"/>
      <c r="BKK50" s="8"/>
      <c r="BKL50" s="8"/>
      <c r="BKM50" s="8"/>
      <c r="BKN50" s="8"/>
      <c r="BKO50" s="8"/>
      <c r="BKP50" s="8"/>
      <c r="BKQ50" s="8"/>
      <c r="BKR50" s="8"/>
      <c r="BKS50" s="8"/>
      <c r="BKT50" s="8"/>
      <c r="BKU50" s="8"/>
      <c r="BKV50" s="8"/>
      <c r="BKW50" s="8"/>
      <c r="BKX50" s="8"/>
      <c r="BKY50" s="8"/>
      <c r="BKZ50" s="8"/>
      <c r="BLA50" s="8"/>
      <c r="BLB50" s="8"/>
      <c r="BLC50" s="8"/>
      <c r="BLD50" s="8"/>
      <c r="BLE50" s="8"/>
      <c r="BLF50" s="8"/>
      <c r="BLG50" s="8"/>
      <c r="BLH50" s="8"/>
      <c r="BLI50" s="8"/>
      <c r="BLJ50" s="8"/>
      <c r="BLK50" s="8"/>
      <c r="BLL50" s="8"/>
      <c r="BLM50" s="8"/>
      <c r="BLN50" s="8"/>
      <c r="BLO50" s="8"/>
      <c r="BLP50" s="8"/>
      <c r="BLQ50" s="8"/>
      <c r="BLR50" s="8"/>
      <c r="BLS50" s="8"/>
      <c r="BLT50" s="8"/>
      <c r="BLU50" s="8"/>
      <c r="BLV50" s="8"/>
      <c r="BLW50" s="8"/>
      <c r="BLX50" s="8"/>
      <c r="BLY50" s="8"/>
      <c r="BLZ50" s="8"/>
      <c r="BMA50" s="8"/>
      <c r="BMB50" s="8"/>
      <c r="BMC50" s="8"/>
      <c r="BMD50" s="8"/>
      <c r="BME50" s="8"/>
      <c r="BMF50" s="8"/>
      <c r="BMG50" s="8"/>
      <c r="BMH50" s="8"/>
      <c r="BMI50" s="8"/>
      <c r="BMJ50" s="8"/>
      <c r="BMK50" s="8"/>
      <c r="BML50" s="8"/>
      <c r="BMM50" s="8"/>
      <c r="BMN50" s="8"/>
      <c r="BMO50" s="8"/>
      <c r="BMP50" s="8"/>
      <c r="BMQ50" s="8"/>
      <c r="BMR50" s="8"/>
      <c r="BMS50" s="8"/>
      <c r="BMT50" s="8"/>
      <c r="BMU50" s="8"/>
      <c r="BMV50" s="8"/>
      <c r="BMW50" s="8"/>
      <c r="BMX50" s="8"/>
      <c r="BMY50" s="8"/>
      <c r="BMZ50" s="8"/>
      <c r="BNA50" s="8"/>
      <c r="BNB50" s="8"/>
      <c r="BNC50" s="8"/>
      <c r="BND50" s="8"/>
      <c r="BNE50" s="8"/>
      <c r="BNF50" s="8"/>
      <c r="BNG50" s="8"/>
      <c r="BNH50" s="8"/>
      <c r="BNI50" s="8"/>
      <c r="BNJ50" s="8"/>
      <c r="BNK50" s="8"/>
      <c r="BNL50" s="8"/>
      <c r="BNM50" s="8"/>
      <c r="BNN50" s="8"/>
      <c r="BNO50" s="8"/>
      <c r="BNP50" s="8"/>
      <c r="BNQ50" s="8"/>
      <c r="BNR50" s="8"/>
      <c r="BNS50" s="8"/>
      <c r="BNT50" s="8"/>
      <c r="BNU50" s="8"/>
      <c r="BNV50" s="8"/>
      <c r="BNW50" s="8"/>
      <c r="BNX50" s="8"/>
      <c r="BNY50" s="8"/>
      <c r="BNZ50" s="8"/>
      <c r="BOA50" s="8"/>
      <c r="BOB50" s="8"/>
      <c r="BOC50" s="8"/>
      <c r="BOD50" s="8"/>
      <c r="BOE50" s="8"/>
      <c r="BOF50" s="8"/>
      <c r="BOG50" s="8"/>
      <c r="BOH50" s="8"/>
      <c r="BOI50" s="8"/>
      <c r="BOJ50" s="8"/>
      <c r="BOK50" s="8"/>
      <c r="BOL50" s="8"/>
      <c r="BOM50" s="8"/>
      <c r="BON50" s="8"/>
      <c r="BOO50" s="8"/>
      <c r="BOP50" s="8"/>
      <c r="BOQ50" s="8"/>
      <c r="BOR50" s="8"/>
      <c r="BOS50" s="8"/>
      <c r="BOT50" s="8"/>
      <c r="BOU50" s="8"/>
      <c r="BOV50" s="8"/>
      <c r="BOW50" s="8"/>
      <c r="BOX50" s="8"/>
      <c r="BOY50" s="8"/>
      <c r="BOZ50" s="8"/>
      <c r="BPA50" s="8"/>
      <c r="BPB50" s="8"/>
      <c r="BPC50" s="8"/>
      <c r="BPD50" s="8"/>
      <c r="BPE50" s="8"/>
      <c r="BPF50" s="8"/>
      <c r="BPG50" s="8"/>
      <c r="BPH50" s="8"/>
      <c r="BPI50" s="8"/>
      <c r="BPJ50" s="8"/>
      <c r="BPK50" s="8"/>
      <c r="BPL50" s="8"/>
      <c r="BPM50" s="8"/>
      <c r="BPN50" s="8"/>
      <c r="BPO50" s="8"/>
      <c r="BPP50" s="8"/>
      <c r="BPQ50" s="8"/>
      <c r="BPR50" s="8"/>
      <c r="BPS50" s="8"/>
      <c r="BPT50" s="8"/>
      <c r="BPU50" s="8"/>
      <c r="BPV50" s="8"/>
      <c r="BPW50" s="8"/>
      <c r="BPX50" s="8"/>
      <c r="BPY50" s="8"/>
      <c r="BPZ50" s="8"/>
      <c r="BQA50" s="8"/>
      <c r="BQB50" s="8"/>
      <c r="BQC50" s="8"/>
      <c r="BQD50" s="8"/>
      <c r="BQE50" s="8"/>
      <c r="BQF50" s="8"/>
      <c r="BQG50" s="8"/>
      <c r="BQH50" s="8"/>
      <c r="BQI50" s="8"/>
      <c r="BQJ50" s="8"/>
      <c r="BQK50" s="8"/>
      <c r="BQL50" s="8"/>
      <c r="BQM50" s="8"/>
      <c r="BQN50" s="8"/>
      <c r="BQO50" s="8"/>
      <c r="BQP50" s="8"/>
      <c r="BQQ50" s="8"/>
      <c r="BQR50" s="8"/>
      <c r="BQS50" s="8"/>
      <c r="BQT50" s="8"/>
      <c r="BQU50" s="8"/>
      <c r="BQV50" s="8"/>
      <c r="BQW50" s="8"/>
      <c r="BQX50" s="8"/>
      <c r="BQY50" s="8"/>
      <c r="BQZ50" s="8"/>
      <c r="BRA50" s="8"/>
      <c r="BRB50" s="8"/>
      <c r="BRC50" s="8"/>
      <c r="BRD50" s="8"/>
      <c r="BRE50" s="8"/>
      <c r="BRF50" s="8"/>
      <c r="BRG50" s="8"/>
      <c r="BRH50" s="8"/>
      <c r="BRI50" s="8"/>
      <c r="BRJ50" s="8"/>
      <c r="BRK50" s="8"/>
      <c r="BRL50" s="8"/>
      <c r="BRM50" s="8"/>
      <c r="BRN50" s="8"/>
      <c r="BRO50" s="8"/>
      <c r="BRP50" s="8"/>
      <c r="BRQ50" s="8"/>
      <c r="BRR50" s="8"/>
      <c r="BRS50" s="8"/>
      <c r="BRT50" s="8"/>
      <c r="BRU50" s="8"/>
      <c r="BRV50" s="8"/>
      <c r="BRW50" s="8"/>
      <c r="BRX50" s="8"/>
      <c r="BRY50" s="8"/>
      <c r="BRZ50" s="8"/>
      <c r="BSA50" s="8"/>
      <c r="BSB50" s="8"/>
      <c r="BSC50" s="8"/>
      <c r="BSD50" s="8"/>
      <c r="BSE50" s="8"/>
      <c r="BSF50" s="8"/>
      <c r="BSG50" s="8"/>
      <c r="BSH50" s="8"/>
      <c r="BSI50" s="8"/>
      <c r="BSJ50" s="8"/>
      <c r="BSK50" s="8"/>
      <c r="BSL50" s="8"/>
      <c r="BSM50" s="8"/>
      <c r="BSN50" s="8"/>
      <c r="BSO50" s="8"/>
      <c r="BSP50" s="8"/>
      <c r="BSQ50" s="8"/>
      <c r="BSR50" s="8"/>
      <c r="BSS50" s="8"/>
      <c r="BST50" s="8"/>
      <c r="BSU50" s="8"/>
      <c r="BSV50" s="8"/>
      <c r="BSW50" s="8"/>
      <c r="BSX50" s="8"/>
      <c r="BSY50" s="8"/>
      <c r="BSZ50" s="8"/>
      <c r="BTA50" s="8"/>
      <c r="BTB50" s="8"/>
      <c r="BTC50" s="8"/>
      <c r="BTD50" s="8"/>
      <c r="BTE50" s="8"/>
      <c r="BTF50" s="8"/>
      <c r="BTG50" s="8"/>
      <c r="BTH50" s="8"/>
      <c r="BTI50" s="8"/>
      <c r="BTJ50" s="8"/>
      <c r="BTK50" s="8"/>
      <c r="BTL50" s="8"/>
      <c r="BTM50" s="8"/>
      <c r="BTN50" s="8"/>
      <c r="BTO50" s="8"/>
      <c r="BTP50" s="8"/>
      <c r="BTQ50" s="8"/>
      <c r="BTR50" s="8"/>
      <c r="BTS50" s="8"/>
      <c r="BTT50" s="8"/>
      <c r="BTU50" s="8"/>
      <c r="BTV50" s="8"/>
      <c r="BTW50" s="8"/>
      <c r="BTX50" s="8"/>
      <c r="BTY50" s="8"/>
      <c r="BTZ50" s="8"/>
      <c r="BUA50" s="8"/>
      <c r="BUB50" s="8"/>
      <c r="BUC50" s="8"/>
      <c r="BUD50" s="8"/>
      <c r="BUE50" s="8"/>
      <c r="BUF50" s="8"/>
      <c r="BUG50" s="8"/>
      <c r="BUH50" s="8"/>
      <c r="BUI50" s="8"/>
      <c r="BUJ50" s="8"/>
      <c r="BUK50" s="8"/>
      <c r="BUL50" s="8"/>
      <c r="BUM50" s="8"/>
      <c r="BUN50" s="8"/>
      <c r="BUO50" s="8"/>
      <c r="BUP50" s="8"/>
      <c r="BUQ50" s="8"/>
      <c r="BUR50" s="8"/>
      <c r="BUS50" s="8"/>
      <c r="BUT50" s="8"/>
      <c r="BUU50" s="8"/>
      <c r="BUV50" s="8"/>
      <c r="BUW50" s="8"/>
      <c r="BUX50" s="8"/>
      <c r="BUY50" s="8"/>
      <c r="BUZ50" s="8"/>
      <c r="BVA50" s="8"/>
      <c r="BVB50" s="8"/>
      <c r="BVC50" s="8"/>
      <c r="BVD50" s="8"/>
      <c r="BVE50" s="8"/>
      <c r="BVF50" s="8"/>
      <c r="BVG50" s="8"/>
      <c r="BVH50" s="8"/>
      <c r="BVI50" s="8"/>
      <c r="BVJ50" s="8"/>
      <c r="BVK50" s="8"/>
      <c r="BVL50" s="8"/>
      <c r="BVM50" s="8"/>
      <c r="BVN50" s="8"/>
      <c r="BVO50" s="8"/>
      <c r="BVP50" s="8"/>
      <c r="BVQ50" s="8"/>
      <c r="BVR50" s="8"/>
      <c r="BVS50" s="8"/>
      <c r="BVT50" s="8"/>
      <c r="BVU50" s="8"/>
      <c r="BVV50" s="8"/>
      <c r="BVW50" s="8"/>
      <c r="BVX50" s="8"/>
      <c r="BVY50" s="8"/>
      <c r="BVZ50" s="8"/>
      <c r="BWA50" s="8"/>
      <c r="BWB50" s="8"/>
      <c r="BWC50" s="8"/>
      <c r="BWD50" s="8"/>
      <c r="BWE50" s="8"/>
      <c r="BWF50" s="8"/>
      <c r="BWG50" s="8"/>
      <c r="BWH50" s="8"/>
      <c r="BWI50" s="8"/>
      <c r="BWJ50" s="8"/>
      <c r="BWK50" s="8"/>
      <c r="BWL50" s="8"/>
      <c r="BWM50" s="8"/>
      <c r="BWN50" s="8"/>
      <c r="BWO50" s="8"/>
      <c r="BWP50" s="8"/>
      <c r="BWQ50" s="8"/>
    </row>
    <row r="51" spans="1:1967" s="9" customFormat="1" ht="102" customHeight="1">
      <c r="A51" s="9" t="s">
        <v>6145</v>
      </c>
      <c r="B51" s="100" t="s">
        <v>97</v>
      </c>
      <c r="C51" s="106" t="s">
        <v>636</v>
      </c>
      <c r="D51" s="3" t="s">
        <v>116</v>
      </c>
      <c r="E51" s="3" t="s">
        <v>1234</v>
      </c>
      <c r="F51" s="3"/>
      <c r="G51" s="3" t="s">
        <v>385</v>
      </c>
      <c r="H51" s="20">
        <v>0.6</v>
      </c>
      <c r="I51" s="34">
        <v>470000000</v>
      </c>
      <c r="J51" s="21" t="s">
        <v>1330</v>
      </c>
      <c r="K51" s="3" t="s">
        <v>1948</v>
      </c>
      <c r="L51" s="138" t="s">
        <v>3428</v>
      </c>
      <c r="M51" s="141" t="s">
        <v>383</v>
      </c>
      <c r="N51" s="359" t="s">
        <v>1946</v>
      </c>
      <c r="O51" s="3" t="s">
        <v>1382</v>
      </c>
      <c r="P51" s="7" t="s">
        <v>1354</v>
      </c>
      <c r="Q51" s="3" t="s">
        <v>1195</v>
      </c>
      <c r="R51" s="76">
        <v>52</v>
      </c>
      <c r="S51" s="19">
        <v>66305</v>
      </c>
      <c r="T51" s="101">
        <f>R51*S51</f>
        <v>3447860</v>
      </c>
      <c r="U51" s="102">
        <f t="shared" si="0"/>
        <v>3861603.2</v>
      </c>
      <c r="V51" s="9" t="s">
        <v>1331</v>
      </c>
      <c r="W51" s="153" t="s">
        <v>1410</v>
      </c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  <c r="DD51" s="8"/>
      <c r="DE51" s="8"/>
      <c r="DF51" s="8"/>
      <c r="DG51" s="8"/>
      <c r="DH51" s="8"/>
      <c r="DI51" s="8"/>
      <c r="DJ51" s="8"/>
      <c r="DK51" s="8"/>
      <c r="DL51" s="8"/>
      <c r="DM51" s="8"/>
      <c r="DN51" s="8"/>
      <c r="DO51" s="8"/>
      <c r="DP51" s="8"/>
      <c r="DQ51" s="8"/>
      <c r="DR51" s="8"/>
      <c r="DS51" s="8"/>
      <c r="DT51" s="8"/>
      <c r="DU51" s="8"/>
      <c r="DV51" s="8"/>
      <c r="DW51" s="8"/>
      <c r="DX51" s="8"/>
      <c r="DY51" s="8"/>
      <c r="DZ51" s="8"/>
      <c r="EA51" s="8"/>
      <c r="EB51" s="8"/>
      <c r="EC51" s="8"/>
      <c r="ED51" s="8"/>
      <c r="EE51" s="8"/>
      <c r="EF51" s="8"/>
      <c r="EG51" s="8"/>
      <c r="EH51" s="8"/>
      <c r="EI51" s="8"/>
      <c r="EJ51" s="8"/>
      <c r="EK51" s="8"/>
      <c r="EL51" s="8"/>
      <c r="EM51" s="8"/>
      <c r="EN51" s="8"/>
      <c r="EO51" s="8"/>
      <c r="EP51" s="8"/>
      <c r="EQ51" s="8"/>
      <c r="ER51" s="8"/>
      <c r="ES51" s="8"/>
      <c r="ET51" s="8"/>
      <c r="EU51" s="8"/>
      <c r="EV51" s="8"/>
      <c r="EW51" s="8"/>
      <c r="EX51" s="8"/>
      <c r="EY51" s="8"/>
      <c r="EZ51" s="8"/>
      <c r="FA51" s="8"/>
      <c r="FB51" s="8"/>
      <c r="FC51" s="8"/>
      <c r="FD51" s="8"/>
      <c r="FE51" s="8"/>
      <c r="FF51" s="8"/>
      <c r="FG51" s="8"/>
      <c r="FH51" s="8"/>
      <c r="FI51" s="8"/>
      <c r="FJ51" s="8"/>
      <c r="FK51" s="8"/>
      <c r="FL51" s="8"/>
      <c r="FM51" s="8"/>
      <c r="FN51" s="8"/>
      <c r="FO51" s="8"/>
      <c r="FP51" s="8"/>
      <c r="FQ51" s="8"/>
      <c r="FR51" s="8"/>
      <c r="FS51" s="8"/>
      <c r="FT51" s="8"/>
      <c r="FU51" s="8"/>
      <c r="FV51" s="8"/>
      <c r="FW51" s="8"/>
      <c r="FX51" s="8"/>
      <c r="FY51" s="8"/>
      <c r="FZ51" s="8"/>
      <c r="GA51" s="8"/>
      <c r="GB51" s="8"/>
      <c r="GC51" s="8"/>
      <c r="GD51" s="8"/>
      <c r="GE51" s="8"/>
      <c r="GF51" s="8"/>
      <c r="GG51" s="8"/>
      <c r="GH51" s="8"/>
      <c r="GI51" s="8"/>
      <c r="GJ51" s="8"/>
      <c r="GK51" s="8"/>
      <c r="GL51" s="8"/>
      <c r="GM51" s="8"/>
      <c r="GN51" s="8"/>
      <c r="GO51" s="8"/>
      <c r="GP51" s="8"/>
      <c r="GQ51" s="8"/>
      <c r="GR51" s="8"/>
      <c r="GS51" s="8"/>
      <c r="GT51" s="8"/>
      <c r="GU51" s="8"/>
      <c r="GV51" s="8"/>
      <c r="GW51" s="8"/>
      <c r="GX51" s="8"/>
      <c r="GY51" s="8"/>
      <c r="GZ51" s="8"/>
      <c r="HA51" s="8"/>
      <c r="HB51" s="8"/>
      <c r="HC51" s="8"/>
      <c r="HD51" s="8"/>
      <c r="HE51" s="8"/>
      <c r="HF51" s="8"/>
      <c r="HG51" s="8"/>
      <c r="HH51" s="8"/>
      <c r="HI51" s="8"/>
      <c r="HJ51" s="8"/>
      <c r="HK51" s="8"/>
      <c r="HL51" s="8"/>
      <c r="HM51" s="8"/>
      <c r="HN51" s="8"/>
      <c r="HO51" s="8"/>
      <c r="HP51" s="8"/>
      <c r="HQ51" s="8"/>
      <c r="HR51" s="8"/>
      <c r="HS51" s="8"/>
      <c r="HT51" s="8"/>
      <c r="HU51" s="8"/>
      <c r="HV51" s="8"/>
      <c r="HW51" s="8"/>
      <c r="HX51" s="8"/>
      <c r="HY51" s="8"/>
      <c r="HZ51" s="8"/>
      <c r="IA51" s="8"/>
      <c r="IB51" s="8"/>
      <c r="IC51" s="8"/>
      <c r="ID51" s="8"/>
      <c r="IE51" s="8"/>
      <c r="IF51" s="8"/>
      <c r="IG51" s="8"/>
      <c r="IH51" s="8"/>
      <c r="II51" s="8"/>
      <c r="IJ51" s="8"/>
      <c r="IK51" s="8"/>
      <c r="IL51" s="8"/>
      <c r="IM51" s="8"/>
      <c r="IN51" s="8"/>
      <c r="IO51" s="8"/>
      <c r="IP51" s="8"/>
      <c r="IQ51" s="8"/>
      <c r="IR51" s="8"/>
      <c r="IS51" s="8"/>
      <c r="IT51" s="8"/>
      <c r="IU51" s="8"/>
      <c r="IV51" s="8"/>
      <c r="IW51" s="8"/>
      <c r="IX51" s="8"/>
      <c r="IY51" s="8"/>
      <c r="IZ51" s="8"/>
      <c r="JA51" s="8"/>
      <c r="JB51" s="8"/>
      <c r="JC51" s="8"/>
      <c r="JD51" s="8"/>
      <c r="JE51" s="8"/>
      <c r="JF51" s="8"/>
      <c r="JG51" s="8"/>
      <c r="JH51" s="8"/>
      <c r="JI51" s="8"/>
      <c r="JJ51" s="8"/>
      <c r="JK51" s="8"/>
      <c r="JL51" s="8"/>
      <c r="JM51" s="8"/>
      <c r="JN51" s="8"/>
      <c r="JO51" s="8"/>
      <c r="JP51" s="8"/>
      <c r="JQ51" s="8"/>
      <c r="JR51" s="8"/>
      <c r="JS51" s="8"/>
      <c r="JT51" s="8"/>
      <c r="JU51" s="8"/>
      <c r="JV51" s="8"/>
      <c r="JW51" s="8"/>
      <c r="JX51" s="8"/>
      <c r="JY51" s="8"/>
      <c r="JZ51" s="8"/>
      <c r="KA51" s="8"/>
      <c r="KB51" s="8"/>
      <c r="KC51" s="8"/>
      <c r="KD51" s="8"/>
      <c r="KE51" s="8"/>
      <c r="KF51" s="8"/>
      <c r="KG51" s="8"/>
      <c r="KH51" s="8"/>
      <c r="KI51" s="8"/>
      <c r="KJ51" s="8"/>
      <c r="KK51" s="8"/>
      <c r="KL51" s="8"/>
      <c r="KM51" s="8"/>
      <c r="KN51" s="8"/>
      <c r="KO51" s="8"/>
      <c r="KP51" s="8"/>
      <c r="KQ51" s="8"/>
      <c r="KR51" s="8"/>
      <c r="KS51" s="8"/>
      <c r="KT51" s="8"/>
      <c r="KU51" s="8"/>
      <c r="KV51" s="8"/>
      <c r="KW51" s="8"/>
      <c r="KX51" s="8"/>
      <c r="KY51" s="8"/>
      <c r="KZ51" s="8"/>
      <c r="LA51" s="8"/>
      <c r="LB51" s="8"/>
      <c r="LC51" s="8"/>
      <c r="LD51" s="8"/>
      <c r="LE51" s="8"/>
      <c r="LF51" s="8"/>
      <c r="LG51" s="8"/>
      <c r="LH51" s="8"/>
      <c r="LI51" s="8"/>
      <c r="LJ51" s="8"/>
      <c r="LK51" s="8"/>
      <c r="LL51" s="8"/>
      <c r="LM51" s="8"/>
      <c r="LN51" s="8"/>
      <c r="LO51" s="8"/>
      <c r="LP51" s="8"/>
      <c r="LQ51" s="8"/>
      <c r="LR51" s="8"/>
      <c r="LS51" s="8"/>
      <c r="LT51" s="8"/>
      <c r="LU51" s="8"/>
      <c r="LV51" s="8"/>
      <c r="LW51" s="8"/>
      <c r="LX51" s="8"/>
      <c r="LY51" s="8"/>
      <c r="LZ51" s="8"/>
      <c r="MA51" s="8"/>
      <c r="MB51" s="8"/>
      <c r="MC51" s="8"/>
      <c r="MD51" s="8"/>
      <c r="ME51" s="8"/>
      <c r="MF51" s="8"/>
      <c r="MG51" s="8"/>
      <c r="MH51" s="8"/>
      <c r="MI51" s="8"/>
      <c r="MJ51" s="8"/>
      <c r="MK51" s="8"/>
      <c r="ML51" s="8"/>
      <c r="MM51" s="8"/>
      <c r="MN51" s="8"/>
      <c r="MO51" s="8"/>
      <c r="MP51" s="8"/>
      <c r="MQ51" s="8"/>
      <c r="MR51" s="8"/>
      <c r="MS51" s="8"/>
      <c r="MT51" s="8"/>
      <c r="MU51" s="8"/>
      <c r="MV51" s="8"/>
      <c r="MW51" s="8"/>
      <c r="MX51" s="8"/>
      <c r="MY51" s="8"/>
      <c r="MZ51" s="8"/>
      <c r="NA51" s="8"/>
      <c r="NB51" s="8"/>
      <c r="NC51" s="8"/>
      <c r="ND51" s="8"/>
      <c r="NE51" s="8"/>
      <c r="NF51" s="8"/>
      <c r="NG51" s="8"/>
      <c r="NH51" s="8"/>
      <c r="NI51" s="8"/>
      <c r="NJ51" s="8"/>
      <c r="NK51" s="8"/>
      <c r="NL51" s="8"/>
      <c r="NM51" s="8"/>
      <c r="NN51" s="8"/>
      <c r="NO51" s="8"/>
      <c r="NP51" s="8"/>
      <c r="NQ51" s="8"/>
      <c r="NR51" s="8"/>
      <c r="NS51" s="8"/>
      <c r="NT51" s="8"/>
      <c r="NU51" s="8"/>
      <c r="NV51" s="8"/>
      <c r="NW51" s="8"/>
      <c r="NX51" s="8"/>
      <c r="NY51" s="8"/>
      <c r="NZ51" s="8"/>
      <c r="OA51" s="8"/>
      <c r="OB51" s="8"/>
      <c r="OC51" s="8"/>
      <c r="OD51" s="8"/>
      <c r="OE51" s="8"/>
      <c r="OF51" s="8"/>
      <c r="OG51" s="8"/>
      <c r="OH51" s="8"/>
      <c r="OI51" s="8"/>
      <c r="OJ51" s="8"/>
      <c r="OK51" s="8"/>
      <c r="OL51" s="8"/>
      <c r="OM51" s="8"/>
      <c r="ON51" s="8"/>
      <c r="OO51" s="8"/>
      <c r="OP51" s="8"/>
      <c r="OQ51" s="8"/>
      <c r="OR51" s="8"/>
      <c r="OS51" s="8"/>
      <c r="OT51" s="8"/>
      <c r="OU51" s="8"/>
      <c r="OV51" s="8"/>
      <c r="OW51" s="8"/>
      <c r="OX51" s="8"/>
      <c r="OY51" s="8"/>
      <c r="OZ51" s="8"/>
      <c r="PA51" s="8"/>
      <c r="PB51" s="8"/>
      <c r="PC51" s="8"/>
      <c r="PD51" s="8"/>
      <c r="PE51" s="8"/>
      <c r="PF51" s="8"/>
      <c r="PG51" s="8"/>
      <c r="PH51" s="8"/>
      <c r="PI51" s="8"/>
      <c r="PJ51" s="8"/>
      <c r="PK51" s="8"/>
      <c r="PL51" s="8"/>
      <c r="PM51" s="8"/>
      <c r="PN51" s="8"/>
      <c r="PO51" s="8"/>
      <c r="PP51" s="8"/>
      <c r="PQ51" s="8"/>
      <c r="PR51" s="8"/>
      <c r="PS51" s="8"/>
      <c r="PT51" s="8"/>
      <c r="PU51" s="8"/>
      <c r="PV51" s="8"/>
      <c r="PW51" s="8"/>
      <c r="PX51" s="8"/>
      <c r="PY51" s="8"/>
      <c r="PZ51" s="8"/>
      <c r="QA51" s="8"/>
      <c r="QB51" s="8"/>
      <c r="QC51" s="8"/>
      <c r="QD51" s="8"/>
      <c r="QE51" s="8"/>
      <c r="QF51" s="8"/>
      <c r="QG51" s="8"/>
      <c r="QH51" s="8"/>
      <c r="QI51" s="8"/>
      <c r="QJ51" s="8"/>
      <c r="QK51" s="8"/>
      <c r="QL51" s="8"/>
      <c r="QM51" s="8"/>
      <c r="QN51" s="8"/>
      <c r="QO51" s="8"/>
      <c r="QP51" s="8"/>
      <c r="QQ51" s="8"/>
      <c r="QR51" s="8"/>
      <c r="QS51" s="8"/>
      <c r="QT51" s="8"/>
      <c r="QU51" s="8"/>
      <c r="QV51" s="8"/>
      <c r="QW51" s="8"/>
      <c r="QX51" s="8"/>
      <c r="QY51" s="8"/>
      <c r="QZ51" s="8"/>
      <c r="RA51" s="8"/>
      <c r="RB51" s="8"/>
      <c r="RC51" s="8"/>
      <c r="RD51" s="8"/>
      <c r="RE51" s="8"/>
      <c r="RF51" s="8"/>
      <c r="RG51" s="8"/>
      <c r="RH51" s="8"/>
      <c r="RI51" s="8"/>
      <c r="RJ51" s="8"/>
      <c r="RK51" s="8"/>
      <c r="RL51" s="8"/>
      <c r="RM51" s="8"/>
      <c r="RN51" s="8"/>
      <c r="RO51" s="8"/>
      <c r="RP51" s="8"/>
      <c r="RQ51" s="8"/>
      <c r="RR51" s="8"/>
      <c r="RS51" s="8"/>
      <c r="RT51" s="8"/>
      <c r="RU51" s="8"/>
      <c r="RV51" s="8"/>
      <c r="RW51" s="8"/>
      <c r="RX51" s="8"/>
      <c r="RY51" s="8"/>
      <c r="RZ51" s="8"/>
      <c r="SA51" s="8"/>
      <c r="SB51" s="8"/>
      <c r="SC51" s="8"/>
      <c r="SD51" s="8"/>
      <c r="SE51" s="8"/>
      <c r="SF51" s="8"/>
      <c r="SG51" s="8"/>
      <c r="SH51" s="8"/>
      <c r="SI51" s="8"/>
      <c r="SJ51" s="8"/>
      <c r="SK51" s="8"/>
      <c r="SL51" s="8"/>
      <c r="SM51" s="8"/>
      <c r="SN51" s="8"/>
      <c r="SO51" s="8"/>
      <c r="SP51" s="8"/>
      <c r="SQ51" s="8"/>
      <c r="SR51" s="8"/>
      <c r="SS51" s="8"/>
      <c r="ST51" s="8"/>
      <c r="SU51" s="8"/>
      <c r="SV51" s="8"/>
      <c r="SW51" s="8"/>
      <c r="SX51" s="8"/>
      <c r="SY51" s="8"/>
      <c r="SZ51" s="8"/>
      <c r="TA51" s="8"/>
      <c r="TB51" s="8"/>
      <c r="TC51" s="8"/>
      <c r="TD51" s="8"/>
      <c r="TE51" s="8"/>
      <c r="TF51" s="8"/>
      <c r="TG51" s="8"/>
      <c r="TH51" s="8"/>
      <c r="TI51" s="8"/>
      <c r="TJ51" s="8"/>
      <c r="TK51" s="8"/>
      <c r="TL51" s="8"/>
      <c r="TM51" s="8"/>
      <c r="TN51" s="8"/>
      <c r="TO51" s="8"/>
      <c r="TP51" s="8"/>
      <c r="TQ51" s="8"/>
      <c r="TR51" s="8"/>
      <c r="TS51" s="8"/>
      <c r="TT51" s="8"/>
      <c r="TU51" s="8"/>
      <c r="TV51" s="8"/>
      <c r="TW51" s="8"/>
      <c r="TX51" s="8"/>
      <c r="TY51" s="8"/>
      <c r="TZ51" s="8"/>
      <c r="UA51" s="8"/>
      <c r="UB51" s="8"/>
      <c r="UC51" s="8"/>
      <c r="UD51" s="8"/>
      <c r="UE51" s="8"/>
      <c r="UF51" s="8"/>
      <c r="UG51" s="8"/>
      <c r="UH51" s="8"/>
      <c r="UI51" s="8"/>
      <c r="UJ51" s="8"/>
      <c r="UK51" s="8"/>
      <c r="UL51" s="8"/>
      <c r="UM51" s="8"/>
      <c r="UN51" s="8"/>
      <c r="UO51" s="8"/>
      <c r="UP51" s="8"/>
      <c r="UQ51" s="8"/>
      <c r="UR51" s="8"/>
      <c r="US51" s="8"/>
      <c r="UT51" s="8"/>
      <c r="UU51" s="8"/>
      <c r="UV51" s="8"/>
      <c r="UW51" s="8"/>
      <c r="UX51" s="8"/>
      <c r="UY51" s="8"/>
      <c r="UZ51" s="8"/>
      <c r="VA51" s="8"/>
      <c r="VB51" s="8"/>
      <c r="VC51" s="8"/>
      <c r="VD51" s="8"/>
      <c r="VE51" s="8"/>
      <c r="VF51" s="8"/>
      <c r="VG51" s="8"/>
      <c r="VH51" s="8"/>
      <c r="VI51" s="8"/>
      <c r="VJ51" s="8"/>
      <c r="VK51" s="8"/>
      <c r="VL51" s="8"/>
      <c r="VM51" s="8"/>
      <c r="VN51" s="8"/>
      <c r="VO51" s="8"/>
      <c r="VP51" s="8"/>
      <c r="VQ51" s="8"/>
      <c r="VR51" s="8"/>
      <c r="VS51" s="8"/>
      <c r="VT51" s="8"/>
      <c r="VU51" s="8"/>
      <c r="VV51" s="8"/>
      <c r="VW51" s="8"/>
      <c r="VX51" s="8"/>
      <c r="VY51" s="8"/>
      <c r="VZ51" s="8"/>
      <c r="WA51" s="8"/>
      <c r="WB51" s="8"/>
      <c r="WC51" s="8"/>
      <c r="WD51" s="8"/>
      <c r="WE51" s="8"/>
      <c r="WF51" s="8"/>
      <c r="WG51" s="8"/>
      <c r="WH51" s="8"/>
      <c r="WI51" s="8"/>
      <c r="WJ51" s="8"/>
      <c r="WK51" s="8"/>
      <c r="WL51" s="8"/>
      <c r="WM51" s="8"/>
      <c r="WN51" s="8"/>
      <c r="WO51" s="8"/>
      <c r="WP51" s="8"/>
      <c r="WQ51" s="8"/>
      <c r="WR51" s="8"/>
      <c r="WS51" s="8"/>
      <c r="WT51" s="8"/>
      <c r="WU51" s="8"/>
      <c r="WV51" s="8"/>
      <c r="WW51" s="8"/>
      <c r="WX51" s="8"/>
      <c r="WY51" s="8"/>
      <c r="WZ51" s="8"/>
      <c r="XA51" s="8"/>
      <c r="XB51" s="8"/>
      <c r="XC51" s="8"/>
      <c r="XD51" s="8"/>
      <c r="XE51" s="8"/>
      <c r="XF51" s="8"/>
      <c r="XG51" s="8"/>
      <c r="XH51" s="8"/>
      <c r="XI51" s="8"/>
      <c r="XJ51" s="8"/>
      <c r="XK51" s="8"/>
      <c r="XL51" s="8"/>
      <c r="XM51" s="8"/>
      <c r="XN51" s="8"/>
      <c r="XO51" s="8"/>
      <c r="XP51" s="8"/>
      <c r="XQ51" s="8"/>
      <c r="XR51" s="8"/>
      <c r="XS51" s="8"/>
      <c r="XT51" s="8"/>
      <c r="XU51" s="8"/>
      <c r="XV51" s="8"/>
      <c r="XW51" s="8"/>
      <c r="XX51" s="8"/>
      <c r="XY51" s="8"/>
      <c r="XZ51" s="8"/>
      <c r="YA51" s="8"/>
      <c r="YB51" s="8"/>
      <c r="YC51" s="8"/>
      <c r="YD51" s="8"/>
      <c r="YE51" s="8"/>
      <c r="YF51" s="8"/>
      <c r="YG51" s="8"/>
      <c r="YH51" s="8"/>
      <c r="YI51" s="8"/>
      <c r="YJ51" s="8"/>
      <c r="YK51" s="8"/>
      <c r="YL51" s="8"/>
      <c r="YM51" s="8"/>
      <c r="YN51" s="8"/>
      <c r="YO51" s="8"/>
      <c r="YP51" s="8"/>
      <c r="YQ51" s="8"/>
      <c r="YR51" s="8"/>
      <c r="YS51" s="8"/>
      <c r="YT51" s="8"/>
      <c r="YU51" s="8"/>
      <c r="YV51" s="8"/>
      <c r="YW51" s="8"/>
      <c r="YX51" s="8"/>
      <c r="YY51" s="8"/>
      <c r="YZ51" s="8"/>
      <c r="ZA51" s="8"/>
      <c r="ZB51" s="8"/>
      <c r="ZC51" s="8"/>
      <c r="ZD51" s="8"/>
      <c r="ZE51" s="8"/>
      <c r="ZF51" s="8"/>
      <c r="ZG51" s="8"/>
      <c r="ZH51" s="8"/>
      <c r="ZI51" s="8"/>
      <c r="ZJ51" s="8"/>
      <c r="ZK51" s="8"/>
      <c r="ZL51" s="8"/>
      <c r="ZM51" s="8"/>
      <c r="ZN51" s="8"/>
      <c r="ZO51" s="8"/>
      <c r="ZP51" s="8"/>
      <c r="ZQ51" s="8"/>
      <c r="ZR51" s="8"/>
      <c r="ZS51" s="8"/>
      <c r="ZT51" s="8"/>
      <c r="ZU51" s="8"/>
      <c r="ZV51" s="8"/>
      <c r="ZW51" s="8"/>
      <c r="ZX51" s="8"/>
      <c r="ZY51" s="8"/>
      <c r="ZZ51" s="8"/>
      <c r="AAA51" s="8"/>
      <c r="AAB51" s="8"/>
      <c r="AAC51" s="8"/>
      <c r="AAD51" s="8"/>
      <c r="AAE51" s="8"/>
      <c r="AAF51" s="8"/>
      <c r="AAG51" s="8"/>
      <c r="AAH51" s="8"/>
      <c r="AAI51" s="8"/>
      <c r="AAJ51" s="8"/>
      <c r="AAK51" s="8"/>
      <c r="AAL51" s="8"/>
      <c r="AAM51" s="8"/>
      <c r="AAN51" s="8"/>
      <c r="AAO51" s="8"/>
      <c r="AAP51" s="8"/>
      <c r="AAQ51" s="8"/>
      <c r="AAR51" s="8"/>
      <c r="AAS51" s="8"/>
      <c r="AAT51" s="8"/>
      <c r="AAU51" s="8"/>
      <c r="AAV51" s="8"/>
      <c r="AAW51" s="8"/>
      <c r="AAX51" s="8"/>
      <c r="AAY51" s="8"/>
      <c r="AAZ51" s="8"/>
      <c r="ABA51" s="8"/>
      <c r="ABB51" s="8"/>
      <c r="ABC51" s="8"/>
      <c r="ABD51" s="8"/>
      <c r="ABE51" s="8"/>
      <c r="ABF51" s="8"/>
      <c r="ABG51" s="8"/>
      <c r="ABH51" s="8"/>
      <c r="ABI51" s="8"/>
      <c r="ABJ51" s="8"/>
      <c r="ABK51" s="8"/>
      <c r="ABL51" s="8"/>
      <c r="ABM51" s="8"/>
      <c r="ABN51" s="8"/>
      <c r="ABO51" s="8"/>
      <c r="ABP51" s="8"/>
      <c r="ABQ51" s="8"/>
      <c r="ABR51" s="8"/>
      <c r="ABS51" s="8"/>
      <c r="ABT51" s="8"/>
      <c r="ABU51" s="8"/>
      <c r="ABV51" s="8"/>
      <c r="ABW51" s="8"/>
      <c r="ABX51" s="8"/>
      <c r="ABY51" s="8"/>
      <c r="ABZ51" s="8"/>
      <c r="ACA51" s="8"/>
      <c r="ACB51" s="8"/>
      <c r="ACC51" s="8"/>
      <c r="ACD51" s="8"/>
      <c r="ACE51" s="8"/>
      <c r="ACF51" s="8"/>
      <c r="ACG51" s="8"/>
      <c r="ACH51" s="8"/>
      <c r="ACI51" s="8"/>
      <c r="ACJ51" s="8"/>
      <c r="ACK51" s="8"/>
      <c r="ACL51" s="8"/>
      <c r="ACM51" s="8"/>
      <c r="ACN51" s="8"/>
      <c r="ACO51" s="8"/>
      <c r="ACP51" s="8"/>
      <c r="ACQ51" s="8"/>
      <c r="ACR51" s="8"/>
      <c r="ACS51" s="8"/>
      <c r="ACT51" s="8"/>
      <c r="ACU51" s="8"/>
      <c r="ACV51" s="8"/>
      <c r="ACW51" s="8"/>
      <c r="ACX51" s="8"/>
      <c r="ACY51" s="8"/>
      <c r="ACZ51" s="8"/>
      <c r="ADA51" s="8"/>
      <c r="ADB51" s="8"/>
      <c r="ADC51" s="8"/>
      <c r="ADD51" s="8"/>
      <c r="ADE51" s="8"/>
      <c r="ADF51" s="8"/>
      <c r="ADG51" s="8"/>
      <c r="ADH51" s="8"/>
      <c r="ADI51" s="8"/>
      <c r="ADJ51" s="8"/>
      <c r="ADK51" s="8"/>
      <c r="ADL51" s="8"/>
      <c r="ADM51" s="8"/>
      <c r="ADN51" s="8"/>
      <c r="ADO51" s="8"/>
      <c r="ADP51" s="8"/>
      <c r="ADQ51" s="8"/>
      <c r="ADR51" s="8"/>
      <c r="ADS51" s="8"/>
      <c r="ADT51" s="8"/>
      <c r="ADU51" s="8"/>
      <c r="ADV51" s="8"/>
      <c r="ADW51" s="8"/>
      <c r="ADX51" s="8"/>
      <c r="ADY51" s="8"/>
      <c r="ADZ51" s="8"/>
      <c r="AEA51" s="8"/>
      <c r="AEB51" s="8"/>
      <c r="AEC51" s="8"/>
      <c r="AED51" s="8"/>
      <c r="AEE51" s="8"/>
      <c r="AEF51" s="8"/>
      <c r="AEG51" s="8"/>
      <c r="AEH51" s="8"/>
      <c r="AEI51" s="8"/>
      <c r="AEJ51" s="8"/>
      <c r="AEK51" s="8"/>
      <c r="AEL51" s="8"/>
      <c r="AEM51" s="8"/>
      <c r="AEN51" s="8"/>
      <c r="AEO51" s="8"/>
      <c r="AEP51" s="8"/>
      <c r="AEQ51" s="8"/>
      <c r="AER51" s="8"/>
      <c r="AES51" s="8"/>
      <c r="AET51" s="8"/>
      <c r="AEU51" s="8"/>
      <c r="AEV51" s="8"/>
      <c r="AEW51" s="8"/>
      <c r="AEX51" s="8"/>
      <c r="AEY51" s="8"/>
      <c r="AEZ51" s="8"/>
      <c r="AFA51" s="8"/>
      <c r="AFB51" s="8"/>
      <c r="AFC51" s="8"/>
      <c r="AFD51" s="8"/>
      <c r="AFE51" s="8"/>
      <c r="AFF51" s="8"/>
      <c r="AFG51" s="8"/>
      <c r="AFH51" s="8"/>
      <c r="AFI51" s="8"/>
      <c r="AFJ51" s="8"/>
      <c r="AFK51" s="8"/>
      <c r="AFL51" s="8"/>
      <c r="AFM51" s="8"/>
      <c r="AFN51" s="8"/>
      <c r="AFO51" s="8"/>
      <c r="AFP51" s="8"/>
      <c r="AFQ51" s="8"/>
      <c r="AFR51" s="8"/>
      <c r="AFS51" s="8"/>
      <c r="AFT51" s="8"/>
      <c r="AFU51" s="8"/>
      <c r="AFV51" s="8"/>
      <c r="AFW51" s="8"/>
      <c r="AFX51" s="8"/>
      <c r="AFY51" s="8"/>
      <c r="AFZ51" s="8"/>
      <c r="AGA51" s="8"/>
      <c r="AGB51" s="8"/>
      <c r="AGC51" s="8"/>
      <c r="AGD51" s="8"/>
      <c r="AGE51" s="8"/>
      <c r="AGF51" s="8"/>
      <c r="AGG51" s="8"/>
      <c r="AGH51" s="8"/>
      <c r="AGI51" s="8"/>
      <c r="AGJ51" s="8"/>
      <c r="AGK51" s="8"/>
      <c r="AGL51" s="8"/>
      <c r="AGM51" s="8"/>
      <c r="AGN51" s="8"/>
      <c r="AGO51" s="8"/>
      <c r="AGP51" s="8"/>
      <c r="AGQ51" s="8"/>
      <c r="AGR51" s="8"/>
      <c r="AGS51" s="8"/>
      <c r="AGT51" s="8"/>
      <c r="AGU51" s="8"/>
      <c r="AGV51" s="8"/>
      <c r="AGW51" s="8"/>
      <c r="AGX51" s="8"/>
      <c r="AGY51" s="8"/>
      <c r="AGZ51" s="8"/>
      <c r="AHA51" s="8"/>
      <c r="AHB51" s="8"/>
      <c r="AHC51" s="8"/>
      <c r="AHD51" s="8"/>
      <c r="AHE51" s="8"/>
      <c r="AHF51" s="8"/>
      <c r="AHG51" s="8"/>
      <c r="AHH51" s="8"/>
      <c r="AHI51" s="8"/>
      <c r="AHJ51" s="8"/>
      <c r="AHK51" s="8"/>
      <c r="AHL51" s="8"/>
      <c r="AHM51" s="8"/>
      <c r="AHN51" s="8"/>
      <c r="AHO51" s="8"/>
      <c r="AHP51" s="8"/>
      <c r="AHQ51" s="8"/>
      <c r="AHR51" s="8"/>
      <c r="AHS51" s="8"/>
      <c r="AHT51" s="8"/>
      <c r="AHU51" s="8"/>
      <c r="AHV51" s="8"/>
      <c r="AHW51" s="8"/>
      <c r="AHX51" s="8"/>
      <c r="AHY51" s="8"/>
      <c r="AHZ51" s="8"/>
      <c r="AIA51" s="8"/>
      <c r="AIB51" s="8"/>
      <c r="AIC51" s="8"/>
      <c r="AID51" s="8"/>
      <c r="AIE51" s="8"/>
      <c r="AIF51" s="8"/>
      <c r="AIG51" s="8"/>
      <c r="AIH51" s="8"/>
      <c r="AII51" s="8"/>
      <c r="AIJ51" s="8"/>
      <c r="AIK51" s="8"/>
      <c r="AIL51" s="8"/>
      <c r="AIM51" s="8"/>
      <c r="AIN51" s="8"/>
      <c r="AIO51" s="8"/>
      <c r="AIP51" s="8"/>
      <c r="AIQ51" s="8"/>
      <c r="AIR51" s="8"/>
      <c r="AIS51" s="8"/>
      <c r="AIT51" s="8"/>
      <c r="AIU51" s="8"/>
      <c r="AIV51" s="8"/>
      <c r="AIW51" s="8"/>
      <c r="AIX51" s="8"/>
      <c r="AIY51" s="8"/>
      <c r="AIZ51" s="8"/>
      <c r="AJA51" s="8"/>
      <c r="AJB51" s="8"/>
      <c r="AJC51" s="8"/>
      <c r="AJD51" s="8"/>
      <c r="AJE51" s="8"/>
      <c r="AJF51" s="8"/>
      <c r="AJG51" s="8"/>
      <c r="AJH51" s="8"/>
      <c r="AJI51" s="8"/>
      <c r="AJJ51" s="8"/>
      <c r="AJK51" s="8"/>
      <c r="AJL51" s="8"/>
      <c r="AJM51" s="8"/>
      <c r="AJN51" s="8"/>
      <c r="AJO51" s="8"/>
      <c r="AJP51" s="8"/>
      <c r="AJQ51" s="8"/>
      <c r="AJR51" s="8"/>
      <c r="AJS51" s="8"/>
      <c r="AJT51" s="8"/>
      <c r="AJU51" s="8"/>
      <c r="AJV51" s="8"/>
      <c r="AJW51" s="8"/>
      <c r="AJX51" s="8"/>
      <c r="AJY51" s="8"/>
      <c r="AJZ51" s="8"/>
      <c r="AKA51" s="8"/>
      <c r="AKB51" s="8"/>
      <c r="AKC51" s="8"/>
      <c r="AKD51" s="8"/>
      <c r="AKE51" s="8"/>
      <c r="AKF51" s="8"/>
      <c r="AKG51" s="8"/>
      <c r="AKH51" s="8"/>
      <c r="AKI51" s="8"/>
      <c r="AKJ51" s="8"/>
      <c r="AKK51" s="8"/>
      <c r="AKL51" s="8"/>
      <c r="AKM51" s="8"/>
      <c r="AKN51" s="8"/>
      <c r="AKO51" s="8"/>
      <c r="AKP51" s="8"/>
      <c r="AKQ51" s="8"/>
      <c r="AKR51" s="8"/>
      <c r="AKS51" s="8"/>
      <c r="AKT51" s="8"/>
      <c r="AKU51" s="8"/>
      <c r="AKV51" s="8"/>
      <c r="AKW51" s="8"/>
      <c r="AKX51" s="8"/>
      <c r="AKY51" s="8"/>
      <c r="AKZ51" s="8"/>
      <c r="ALA51" s="8"/>
      <c r="ALB51" s="8"/>
      <c r="ALC51" s="8"/>
      <c r="ALD51" s="8"/>
      <c r="ALE51" s="8"/>
      <c r="ALF51" s="8"/>
      <c r="ALG51" s="8"/>
      <c r="ALH51" s="8"/>
      <c r="ALI51" s="8"/>
      <c r="ALJ51" s="8"/>
      <c r="ALK51" s="8"/>
      <c r="ALL51" s="8"/>
      <c r="ALM51" s="8"/>
      <c r="ALN51" s="8"/>
      <c r="ALO51" s="8"/>
      <c r="ALP51" s="8"/>
      <c r="ALQ51" s="8"/>
      <c r="ALR51" s="8"/>
      <c r="ALS51" s="8"/>
      <c r="ALT51" s="8"/>
      <c r="ALU51" s="8"/>
      <c r="ALV51" s="8"/>
      <c r="ALW51" s="8"/>
      <c r="ALX51" s="8"/>
      <c r="ALY51" s="8"/>
      <c r="ALZ51" s="8"/>
      <c r="AMA51" s="8"/>
      <c r="AMB51" s="8"/>
      <c r="AMC51" s="8"/>
      <c r="AMD51" s="8"/>
      <c r="AME51" s="8"/>
      <c r="AMF51" s="8"/>
      <c r="AMG51" s="8"/>
      <c r="AMH51" s="8"/>
      <c r="AMI51" s="8"/>
      <c r="AMJ51" s="8"/>
      <c r="AMK51" s="8"/>
      <c r="AML51" s="8"/>
      <c r="AMM51" s="8"/>
      <c r="AMN51" s="8"/>
      <c r="AMO51" s="8"/>
      <c r="AMP51" s="8"/>
      <c r="AMQ51" s="8"/>
      <c r="AMR51" s="8"/>
      <c r="AMS51" s="8"/>
      <c r="AMT51" s="8"/>
      <c r="AMU51" s="8"/>
      <c r="AMV51" s="8"/>
      <c r="AMW51" s="8"/>
      <c r="AMX51" s="8"/>
      <c r="AMY51" s="8"/>
      <c r="AMZ51" s="8"/>
      <c r="ANA51" s="8"/>
      <c r="ANB51" s="8"/>
      <c r="ANC51" s="8"/>
      <c r="AND51" s="8"/>
      <c r="ANE51" s="8"/>
      <c r="ANF51" s="8"/>
      <c r="ANG51" s="8"/>
      <c r="ANH51" s="8"/>
      <c r="ANI51" s="8"/>
      <c r="ANJ51" s="8"/>
      <c r="ANK51" s="8"/>
      <c r="ANL51" s="8"/>
      <c r="ANM51" s="8"/>
      <c r="ANN51" s="8"/>
      <c r="ANO51" s="8"/>
      <c r="ANP51" s="8"/>
      <c r="ANQ51" s="8"/>
      <c r="ANR51" s="8"/>
      <c r="ANS51" s="8"/>
      <c r="ANT51" s="8"/>
      <c r="ANU51" s="8"/>
      <c r="ANV51" s="8"/>
      <c r="ANW51" s="8"/>
      <c r="ANX51" s="8"/>
      <c r="ANY51" s="8"/>
      <c r="ANZ51" s="8"/>
      <c r="AOA51" s="8"/>
      <c r="AOB51" s="8"/>
      <c r="AOC51" s="8"/>
      <c r="AOD51" s="8"/>
      <c r="AOE51" s="8"/>
      <c r="AOF51" s="8"/>
      <c r="AOG51" s="8"/>
      <c r="AOH51" s="8"/>
      <c r="AOI51" s="8"/>
      <c r="AOJ51" s="8"/>
      <c r="AOK51" s="8"/>
      <c r="AOL51" s="8"/>
      <c r="AOM51" s="8"/>
      <c r="AON51" s="8"/>
      <c r="AOO51" s="8"/>
      <c r="AOP51" s="8"/>
      <c r="AOQ51" s="8"/>
      <c r="AOR51" s="8"/>
      <c r="AOS51" s="8"/>
      <c r="AOT51" s="8"/>
      <c r="AOU51" s="8"/>
      <c r="AOV51" s="8"/>
      <c r="AOW51" s="8"/>
      <c r="AOX51" s="8"/>
      <c r="AOY51" s="8"/>
      <c r="AOZ51" s="8"/>
      <c r="APA51" s="8"/>
      <c r="APB51" s="8"/>
      <c r="APC51" s="8"/>
      <c r="APD51" s="8"/>
      <c r="APE51" s="8"/>
      <c r="APF51" s="8"/>
      <c r="APG51" s="8"/>
      <c r="APH51" s="8"/>
      <c r="API51" s="8"/>
      <c r="APJ51" s="8"/>
      <c r="APK51" s="8"/>
      <c r="APL51" s="8"/>
      <c r="APM51" s="8"/>
      <c r="APN51" s="8"/>
      <c r="APO51" s="8"/>
      <c r="APP51" s="8"/>
      <c r="APQ51" s="8"/>
      <c r="APR51" s="8"/>
      <c r="APS51" s="8"/>
      <c r="APT51" s="8"/>
      <c r="APU51" s="8"/>
      <c r="APV51" s="8"/>
      <c r="APW51" s="8"/>
      <c r="APX51" s="8"/>
      <c r="APY51" s="8"/>
      <c r="APZ51" s="8"/>
      <c r="AQA51" s="8"/>
      <c r="AQB51" s="8"/>
      <c r="AQC51" s="8"/>
      <c r="AQD51" s="8"/>
      <c r="AQE51" s="8"/>
      <c r="AQF51" s="8"/>
      <c r="AQG51" s="8"/>
      <c r="AQH51" s="8"/>
      <c r="AQI51" s="8"/>
      <c r="AQJ51" s="8"/>
      <c r="AQK51" s="8"/>
      <c r="AQL51" s="8"/>
      <c r="AQM51" s="8"/>
      <c r="AQN51" s="8"/>
      <c r="AQO51" s="8"/>
      <c r="AQP51" s="8"/>
      <c r="AQQ51" s="8"/>
      <c r="AQR51" s="8"/>
      <c r="AQS51" s="8"/>
      <c r="AQT51" s="8"/>
      <c r="AQU51" s="8"/>
      <c r="AQV51" s="8"/>
      <c r="AQW51" s="8"/>
      <c r="AQX51" s="8"/>
      <c r="AQY51" s="8"/>
      <c r="AQZ51" s="8"/>
      <c r="ARA51" s="8"/>
      <c r="ARB51" s="8"/>
      <c r="ARC51" s="8"/>
      <c r="ARD51" s="8"/>
      <c r="ARE51" s="8"/>
      <c r="ARF51" s="8"/>
      <c r="ARG51" s="8"/>
      <c r="ARH51" s="8"/>
      <c r="ARI51" s="8"/>
      <c r="ARJ51" s="8"/>
      <c r="ARK51" s="8"/>
      <c r="ARL51" s="8"/>
      <c r="ARM51" s="8"/>
      <c r="ARN51" s="8"/>
      <c r="ARO51" s="8"/>
      <c r="ARP51" s="8"/>
      <c r="ARQ51" s="8"/>
      <c r="ARR51" s="8"/>
      <c r="ARS51" s="8"/>
      <c r="ART51" s="8"/>
      <c r="ARU51" s="8"/>
      <c r="ARV51" s="8"/>
      <c r="ARW51" s="8"/>
      <c r="ARX51" s="8"/>
      <c r="ARY51" s="8"/>
      <c r="ARZ51" s="8"/>
      <c r="ASA51" s="8"/>
      <c r="ASB51" s="8"/>
      <c r="ASC51" s="8"/>
      <c r="ASD51" s="8"/>
      <c r="ASE51" s="8"/>
      <c r="ASF51" s="8"/>
      <c r="ASG51" s="8"/>
      <c r="ASH51" s="8"/>
      <c r="ASI51" s="8"/>
      <c r="ASJ51" s="8"/>
      <c r="ASK51" s="8"/>
      <c r="ASL51" s="8"/>
      <c r="ASM51" s="8"/>
      <c r="ASN51" s="8"/>
      <c r="ASO51" s="8"/>
      <c r="ASP51" s="8"/>
      <c r="ASQ51" s="8"/>
      <c r="ASR51" s="8"/>
      <c r="ASS51" s="8"/>
      <c r="AST51" s="8"/>
      <c r="ASU51" s="8"/>
      <c r="ASV51" s="8"/>
      <c r="ASW51" s="8"/>
      <c r="ASX51" s="8"/>
      <c r="ASY51" s="8"/>
      <c r="ASZ51" s="8"/>
      <c r="ATA51" s="8"/>
      <c r="ATB51" s="8"/>
      <c r="ATC51" s="8"/>
      <c r="ATD51" s="8"/>
      <c r="ATE51" s="8"/>
      <c r="ATF51" s="8"/>
      <c r="ATG51" s="8"/>
      <c r="ATH51" s="8"/>
      <c r="ATI51" s="8"/>
      <c r="ATJ51" s="8"/>
      <c r="ATK51" s="8"/>
      <c r="ATL51" s="8"/>
      <c r="ATM51" s="8"/>
      <c r="ATN51" s="8"/>
      <c r="ATO51" s="8"/>
      <c r="ATP51" s="8"/>
      <c r="ATQ51" s="8"/>
      <c r="ATR51" s="8"/>
      <c r="ATS51" s="8"/>
      <c r="ATT51" s="8"/>
      <c r="ATU51" s="8"/>
      <c r="ATV51" s="8"/>
      <c r="ATW51" s="8"/>
      <c r="ATX51" s="8"/>
      <c r="ATY51" s="8"/>
      <c r="ATZ51" s="8"/>
      <c r="AUA51" s="8"/>
      <c r="AUB51" s="8"/>
      <c r="AUC51" s="8"/>
      <c r="AUD51" s="8"/>
      <c r="AUE51" s="8"/>
      <c r="AUF51" s="8"/>
      <c r="AUG51" s="8"/>
      <c r="AUH51" s="8"/>
      <c r="AUI51" s="8"/>
      <c r="AUJ51" s="8"/>
      <c r="AUK51" s="8"/>
      <c r="AUL51" s="8"/>
      <c r="AUM51" s="8"/>
      <c r="AUN51" s="8"/>
      <c r="AUO51" s="8"/>
      <c r="AUP51" s="8"/>
      <c r="AUQ51" s="8"/>
      <c r="AUR51" s="8"/>
      <c r="AUS51" s="8"/>
      <c r="AUT51" s="8"/>
      <c r="AUU51" s="8"/>
      <c r="AUV51" s="8"/>
      <c r="AUW51" s="8"/>
      <c r="AUX51" s="8"/>
      <c r="AUY51" s="8"/>
      <c r="AUZ51" s="8"/>
      <c r="AVA51" s="8"/>
      <c r="AVB51" s="8"/>
      <c r="AVC51" s="8"/>
      <c r="AVD51" s="8"/>
      <c r="AVE51" s="8"/>
      <c r="AVF51" s="8"/>
      <c r="AVG51" s="8"/>
      <c r="AVH51" s="8"/>
      <c r="AVI51" s="8"/>
      <c r="AVJ51" s="8"/>
      <c r="AVK51" s="8"/>
      <c r="AVL51" s="8"/>
      <c r="AVM51" s="8"/>
      <c r="AVN51" s="8"/>
      <c r="AVO51" s="8"/>
      <c r="AVP51" s="8"/>
      <c r="AVQ51" s="8"/>
      <c r="AVR51" s="8"/>
      <c r="AVS51" s="8"/>
      <c r="AVT51" s="8"/>
      <c r="AVU51" s="8"/>
      <c r="AVV51" s="8"/>
      <c r="AVW51" s="8"/>
      <c r="AVX51" s="8"/>
      <c r="AVY51" s="8"/>
      <c r="AVZ51" s="8"/>
      <c r="AWA51" s="8"/>
      <c r="AWB51" s="8"/>
      <c r="AWC51" s="8"/>
      <c r="AWD51" s="8"/>
      <c r="AWE51" s="8"/>
      <c r="AWF51" s="8"/>
      <c r="AWG51" s="8"/>
      <c r="AWH51" s="8"/>
      <c r="AWI51" s="8"/>
      <c r="AWJ51" s="8"/>
      <c r="AWK51" s="8"/>
      <c r="AWL51" s="8"/>
      <c r="AWM51" s="8"/>
      <c r="AWN51" s="8"/>
      <c r="AWO51" s="8"/>
      <c r="AWP51" s="8"/>
      <c r="AWQ51" s="8"/>
      <c r="AWR51" s="8"/>
      <c r="AWS51" s="8"/>
      <c r="AWT51" s="8"/>
      <c r="AWU51" s="8"/>
      <c r="AWV51" s="8"/>
      <c r="AWW51" s="8"/>
      <c r="AWX51" s="8"/>
      <c r="AWY51" s="8"/>
      <c r="AWZ51" s="8"/>
      <c r="AXA51" s="8"/>
      <c r="AXB51" s="8"/>
      <c r="AXC51" s="8"/>
      <c r="AXD51" s="8"/>
      <c r="AXE51" s="8"/>
      <c r="AXF51" s="8"/>
      <c r="AXG51" s="8"/>
      <c r="AXH51" s="8"/>
      <c r="AXI51" s="8"/>
      <c r="AXJ51" s="8"/>
      <c r="AXK51" s="8"/>
      <c r="AXL51" s="8"/>
      <c r="AXM51" s="8"/>
      <c r="AXN51" s="8"/>
      <c r="AXO51" s="8"/>
      <c r="AXP51" s="8"/>
      <c r="AXQ51" s="8"/>
      <c r="AXR51" s="8"/>
      <c r="AXS51" s="8"/>
      <c r="AXT51" s="8"/>
      <c r="AXU51" s="8"/>
      <c r="AXV51" s="8"/>
      <c r="AXW51" s="8"/>
      <c r="AXX51" s="8"/>
      <c r="AXY51" s="8"/>
      <c r="AXZ51" s="8"/>
      <c r="AYA51" s="8"/>
      <c r="AYB51" s="8"/>
      <c r="AYC51" s="8"/>
      <c r="AYD51" s="8"/>
      <c r="AYE51" s="8"/>
      <c r="AYF51" s="8"/>
      <c r="AYG51" s="8"/>
      <c r="AYH51" s="8"/>
      <c r="AYI51" s="8"/>
      <c r="AYJ51" s="8"/>
      <c r="AYK51" s="8"/>
      <c r="AYL51" s="8"/>
      <c r="AYM51" s="8"/>
      <c r="AYN51" s="8"/>
      <c r="AYO51" s="8"/>
      <c r="AYP51" s="8"/>
      <c r="AYQ51" s="8"/>
      <c r="AYR51" s="8"/>
      <c r="AYS51" s="8"/>
      <c r="AYT51" s="8"/>
      <c r="AYU51" s="8"/>
      <c r="AYV51" s="8"/>
      <c r="AYW51" s="8"/>
      <c r="AYX51" s="8"/>
      <c r="AYY51" s="8"/>
      <c r="AYZ51" s="8"/>
      <c r="AZA51" s="8"/>
      <c r="AZB51" s="8"/>
      <c r="AZC51" s="8"/>
      <c r="AZD51" s="8"/>
      <c r="AZE51" s="8"/>
      <c r="AZF51" s="8"/>
      <c r="AZG51" s="8"/>
      <c r="AZH51" s="8"/>
      <c r="AZI51" s="8"/>
      <c r="AZJ51" s="8"/>
      <c r="AZK51" s="8"/>
      <c r="AZL51" s="8"/>
      <c r="AZM51" s="8"/>
      <c r="AZN51" s="8"/>
      <c r="AZO51" s="8"/>
      <c r="AZP51" s="8"/>
      <c r="AZQ51" s="8"/>
      <c r="AZR51" s="8"/>
      <c r="AZS51" s="8"/>
      <c r="AZT51" s="8"/>
      <c r="AZU51" s="8"/>
      <c r="AZV51" s="8"/>
      <c r="AZW51" s="8"/>
      <c r="AZX51" s="8"/>
      <c r="AZY51" s="8"/>
      <c r="AZZ51" s="8"/>
      <c r="BAA51" s="8"/>
      <c r="BAB51" s="8"/>
      <c r="BAC51" s="8"/>
      <c r="BAD51" s="8"/>
      <c r="BAE51" s="8"/>
      <c r="BAF51" s="8"/>
      <c r="BAG51" s="8"/>
      <c r="BAH51" s="8"/>
      <c r="BAI51" s="8"/>
      <c r="BAJ51" s="8"/>
      <c r="BAK51" s="8"/>
      <c r="BAL51" s="8"/>
      <c r="BAM51" s="8"/>
      <c r="BAN51" s="8"/>
      <c r="BAO51" s="8"/>
      <c r="BAP51" s="8"/>
      <c r="BAQ51" s="8"/>
      <c r="BAR51" s="8"/>
      <c r="BAS51" s="8"/>
      <c r="BAT51" s="8"/>
      <c r="BAU51" s="8"/>
      <c r="BAV51" s="8"/>
      <c r="BAW51" s="8"/>
      <c r="BAX51" s="8"/>
      <c r="BAY51" s="8"/>
      <c r="BAZ51" s="8"/>
      <c r="BBA51" s="8"/>
      <c r="BBB51" s="8"/>
      <c r="BBC51" s="8"/>
      <c r="BBD51" s="8"/>
      <c r="BBE51" s="8"/>
      <c r="BBF51" s="8"/>
      <c r="BBG51" s="8"/>
      <c r="BBH51" s="8"/>
      <c r="BBI51" s="8"/>
      <c r="BBJ51" s="8"/>
      <c r="BBK51" s="8"/>
      <c r="BBL51" s="8"/>
      <c r="BBM51" s="8"/>
      <c r="BBN51" s="8"/>
      <c r="BBO51" s="8"/>
      <c r="BBP51" s="8"/>
      <c r="BBQ51" s="8"/>
      <c r="BBR51" s="8"/>
      <c r="BBS51" s="8"/>
      <c r="BBT51" s="8"/>
      <c r="BBU51" s="8"/>
      <c r="BBV51" s="8"/>
      <c r="BBW51" s="8"/>
      <c r="BBX51" s="8"/>
      <c r="BBY51" s="8"/>
      <c r="BBZ51" s="8"/>
      <c r="BCA51" s="8"/>
      <c r="BCB51" s="8"/>
      <c r="BCC51" s="8"/>
      <c r="BCD51" s="8"/>
      <c r="BCE51" s="8"/>
      <c r="BCF51" s="8"/>
      <c r="BCG51" s="8"/>
      <c r="BCH51" s="8"/>
      <c r="BCI51" s="8"/>
      <c r="BCJ51" s="8"/>
      <c r="BCK51" s="8"/>
      <c r="BCL51" s="8"/>
      <c r="BCM51" s="8"/>
      <c r="BCN51" s="8"/>
      <c r="BCO51" s="8"/>
      <c r="BCP51" s="8"/>
      <c r="BCQ51" s="8"/>
      <c r="BCR51" s="8"/>
      <c r="BCS51" s="8"/>
      <c r="BCT51" s="8"/>
      <c r="BCU51" s="8"/>
      <c r="BCV51" s="8"/>
      <c r="BCW51" s="8"/>
      <c r="BCX51" s="8"/>
      <c r="BCY51" s="8"/>
      <c r="BCZ51" s="8"/>
      <c r="BDA51" s="8"/>
      <c r="BDB51" s="8"/>
      <c r="BDC51" s="8"/>
      <c r="BDD51" s="8"/>
      <c r="BDE51" s="8"/>
      <c r="BDF51" s="8"/>
      <c r="BDG51" s="8"/>
      <c r="BDH51" s="8"/>
      <c r="BDI51" s="8"/>
      <c r="BDJ51" s="8"/>
      <c r="BDK51" s="8"/>
      <c r="BDL51" s="8"/>
      <c r="BDM51" s="8"/>
      <c r="BDN51" s="8"/>
      <c r="BDO51" s="8"/>
      <c r="BDP51" s="8"/>
      <c r="BDQ51" s="8"/>
      <c r="BDR51" s="8"/>
      <c r="BDS51" s="8"/>
      <c r="BDT51" s="8"/>
      <c r="BDU51" s="8"/>
      <c r="BDV51" s="8"/>
      <c r="BDW51" s="8"/>
      <c r="BDX51" s="8"/>
      <c r="BDY51" s="8"/>
      <c r="BDZ51" s="8"/>
      <c r="BEA51" s="8"/>
      <c r="BEB51" s="8"/>
      <c r="BEC51" s="8"/>
      <c r="BED51" s="8"/>
      <c r="BEE51" s="8"/>
      <c r="BEF51" s="8"/>
      <c r="BEG51" s="8"/>
      <c r="BEH51" s="8"/>
      <c r="BEI51" s="8"/>
      <c r="BEJ51" s="8"/>
      <c r="BEK51" s="8"/>
      <c r="BEL51" s="8"/>
      <c r="BEM51" s="8"/>
      <c r="BEN51" s="8"/>
      <c r="BEO51" s="8"/>
      <c r="BEP51" s="8"/>
      <c r="BEQ51" s="8"/>
      <c r="BER51" s="8"/>
      <c r="BES51" s="8"/>
      <c r="BET51" s="8"/>
      <c r="BEU51" s="8"/>
      <c r="BEV51" s="8"/>
      <c r="BEW51" s="8"/>
      <c r="BEX51" s="8"/>
      <c r="BEY51" s="8"/>
      <c r="BEZ51" s="8"/>
      <c r="BFA51" s="8"/>
      <c r="BFB51" s="8"/>
      <c r="BFC51" s="8"/>
      <c r="BFD51" s="8"/>
      <c r="BFE51" s="8"/>
      <c r="BFF51" s="8"/>
      <c r="BFG51" s="8"/>
      <c r="BFH51" s="8"/>
      <c r="BFI51" s="8"/>
      <c r="BFJ51" s="8"/>
      <c r="BFK51" s="8"/>
      <c r="BFL51" s="8"/>
      <c r="BFM51" s="8"/>
      <c r="BFN51" s="8"/>
      <c r="BFO51" s="8"/>
      <c r="BFP51" s="8"/>
      <c r="BFQ51" s="8"/>
      <c r="BFR51" s="8"/>
      <c r="BFS51" s="8"/>
      <c r="BFT51" s="8"/>
      <c r="BFU51" s="8"/>
      <c r="BFV51" s="8"/>
      <c r="BFW51" s="8"/>
      <c r="BFX51" s="8"/>
      <c r="BFY51" s="8"/>
      <c r="BFZ51" s="8"/>
      <c r="BGA51" s="8"/>
      <c r="BGB51" s="8"/>
      <c r="BGC51" s="8"/>
      <c r="BGD51" s="8"/>
      <c r="BGE51" s="8"/>
      <c r="BGF51" s="8"/>
      <c r="BGG51" s="8"/>
      <c r="BGH51" s="8"/>
      <c r="BGI51" s="8"/>
      <c r="BGJ51" s="8"/>
      <c r="BGK51" s="8"/>
      <c r="BGL51" s="8"/>
      <c r="BGM51" s="8"/>
      <c r="BGN51" s="8"/>
      <c r="BGO51" s="8"/>
      <c r="BGP51" s="8"/>
      <c r="BGQ51" s="8"/>
      <c r="BGR51" s="8"/>
      <c r="BGS51" s="8"/>
      <c r="BGT51" s="8"/>
      <c r="BGU51" s="8"/>
      <c r="BGV51" s="8"/>
      <c r="BGW51" s="8"/>
      <c r="BGX51" s="8"/>
      <c r="BGY51" s="8"/>
      <c r="BGZ51" s="8"/>
      <c r="BHA51" s="8"/>
      <c r="BHB51" s="8"/>
      <c r="BHC51" s="8"/>
      <c r="BHD51" s="8"/>
      <c r="BHE51" s="8"/>
      <c r="BHF51" s="8"/>
      <c r="BHG51" s="8"/>
      <c r="BHH51" s="8"/>
      <c r="BHI51" s="8"/>
      <c r="BHJ51" s="8"/>
      <c r="BHK51" s="8"/>
      <c r="BHL51" s="8"/>
      <c r="BHM51" s="8"/>
      <c r="BHN51" s="8"/>
      <c r="BHO51" s="8"/>
      <c r="BHP51" s="8"/>
      <c r="BHQ51" s="8"/>
      <c r="BHR51" s="8"/>
      <c r="BHS51" s="8"/>
      <c r="BHT51" s="8"/>
      <c r="BHU51" s="8"/>
      <c r="BHV51" s="8"/>
      <c r="BHW51" s="8"/>
      <c r="BHX51" s="8"/>
      <c r="BHY51" s="8"/>
      <c r="BHZ51" s="8"/>
      <c r="BIA51" s="8"/>
      <c r="BIB51" s="8"/>
      <c r="BIC51" s="8"/>
      <c r="BID51" s="8"/>
      <c r="BIE51" s="8"/>
      <c r="BIF51" s="8"/>
      <c r="BIG51" s="8"/>
      <c r="BIH51" s="8"/>
      <c r="BII51" s="8"/>
      <c r="BIJ51" s="8"/>
      <c r="BIK51" s="8"/>
      <c r="BIL51" s="8"/>
      <c r="BIM51" s="8"/>
      <c r="BIN51" s="8"/>
      <c r="BIO51" s="8"/>
      <c r="BIP51" s="8"/>
      <c r="BIQ51" s="8"/>
      <c r="BIR51" s="8"/>
      <c r="BIS51" s="8"/>
      <c r="BIT51" s="8"/>
      <c r="BIU51" s="8"/>
      <c r="BIV51" s="8"/>
      <c r="BIW51" s="8"/>
      <c r="BIX51" s="8"/>
      <c r="BIY51" s="8"/>
      <c r="BIZ51" s="8"/>
      <c r="BJA51" s="8"/>
      <c r="BJB51" s="8"/>
      <c r="BJC51" s="8"/>
      <c r="BJD51" s="8"/>
      <c r="BJE51" s="8"/>
      <c r="BJF51" s="8"/>
      <c r="BJG51" s="8"/>
      <c r="BJH51" s="8"/>
      <c r="BJI51" s="8"/>
      <c r="BJJ51" s="8"/>
      <c r="BJK51" s="8"/>
      <c r="BJL51" s="8"/>
      <c r="BJM51" s="8"/>
      <c r="BJN51" s="8"/>
      <c r="BJO51" s="8"/>
      <c r="BJP51" s="8"/>
      <c r="BJQ51" s="8"/>
      <c r="BJR51" s="8"/>
      <c r="BJS51" s="8"/>
      <c r="BJT51" s="8"/>
      <c r="BJU51" s="8"/>
      <c r="BJV51" s="8"/>
      <c r="BJW51" s="8"/>
      <c r="BJX51" s="8"/>
      <c r="BJY51" s="8"/>
      <c r="BJZ51" s="8"/>
      <c r="BKA51" s="8"/>
      <c r="BKB51" s="8"/>
      <c r="BKC51" s="8"/>
      <c r="BKD51" s="8"/>
      <c r="BKE51" s="8"/>
      <c r="BKF51" s="8"/>
      <c r="BKG51" s="8"/>
      <c r="BKH51" s="8"/>
      <c r="BKI51" s="8"/>
      <c r="BKJ51" s="8"/>
      <c r="BKK51" s="8"/>
      <c r="BKL51" s="8"/>
      <c r="BKM51" s="8"/>
      <c r="BKN51" s="8"/>
      <c r="BKO51" s="8"/>
      <c r="BKP51" s="8"/>
      <c r="BKQ51" s="8"/>
      <c r="BKR51" s="8"/>
      <c r="BKS51" s="8"/>
      <c r="BKT51" s="8"/>
      <c r="BKU51" s="8"/>
      <c r="BKV51" s="8"/>
      <c r="BKW51" s="8"/>
      <c r="BKX51" s="8"/>
      <c r="BKY51" s="8"/>
      <c r="BKZ51" s="8"/>
      <c r="BLA51" s="8"/>
      <c r="BLB51" s="8"/>
      <c r="BLC51" s="8"/>
      <c r="BLD51" s="8"/>
      <c r="BLE51" s="8"/>
      <c r="BLF51" s="8"/>
      <c r="BLG51" s="8"/>
      <c r="BLH51" s="8"/>
      <c r="BLI51" s="8"/>
      <c r="BLJ51" s="8"/>
      <c r="BLK51" s="8"/>
      <c r="BLL51" s="8"/>
      <c r="BLM51" s="8"/>
      <c r="BLN51" s="8"/>
      <c r="BLO51" s="8"/>
      <c r="BLP51" s="8"/>
      <c r="BLQ51" s="8"/>
      <c r="BLR51" s="8"/>
      <c r="BLS51" s="8"/>
      <c r="BLT51" s="8"/>
      <c r="BLU51" s="8"/>
      <c r="BLV51" s="8"/>
      <c r="BLW51" s="8"/>
      <c r="BLX51" s="8"/>
      <c r="BLY51" s="8"/>
      <c r="BLZ51" s="8"/>
      <c r="BMA51" s="8"/>
      <c r="BMB51" s="8"/>
      <c r="BMC51" s="8"/>
      <c r="BMD51" s="8"/>
      <c r="BME51" s="8"/>
      <c r="BMF51" s="8"/>
      <c r="BMG51" s="8"/>
      <c r="BMH51" s="8"/>
      <c r="BMI51" s="8"/>
      <c r="BMJ51" s="8"/>
      <c r="BMK51" s="8"/>
      <c r="BML51" s="8"/>
      <c r="BMM51" s="8"/>
      <c r="BMN51" s="8"/>
      <c r="BMO51" s="8"/>
      <c r="BMP51" s="8"/>
      <c r="BMQ51" s="8"/>
      <c r="BMR51" s="8"/>
      <c r="BMS51" s="8"/>
      <c r="BMT51" s="8"/>
      <c r="BMU51" s="8"/>
      <c r="BMV51" s="8"/>
      <c r="BMW51" s="8"/>
      <c r="BMX51" s="8"/>
      <c r="BMY51" s="8"/>
      <c r="BMZ51" s="8"/>
      <c r="BNA51" s="8"/>
      <c r="BNB51" s="8"/>
      <c r="BNC51" s="8"/>
      <c r="BND51" s="8"/>
      <c r="BNE51" s="8"/>
      <c r="BNF51" s="8"/>
      <c r="BNG51" s="8"/>
      <c r="BNH51" s="8"/>
      <c r="BNI51" s="8"/>
      <c r="BNJ51" s="8"/>
      <c r="BNK51" s="8"/>
      <c r="BNL51" s="8"/>
      <c r="BNM51" s="8"/>
      <c r="BNN51" s="8"/>
      <c r="BNO51" s="8"/>
      <c r="BNP51" s="8"/>
      <c r="BNQ51" s="8"/>
      <c r="BNR51" s="8"/>
      <c r="BNS51" s="8"/>
      <c r="BNT51" s="8"/>
      <c r="BNU51" s="8"/>
      <c r="BNV51" s="8"/>
      <c r="BNW51" s="8"/>
      <c r="BNX51" s="8"/>
      <c r="BNY51" s="8"/>
      <c r="BNZ51" s="8"/>
      <c r="BOA51" s="8"/>
      <c r="BOB51" s="8"/>
      <c r="BOC51" s="8"/>
      <c r="BOD51" s="8"/>
      <c r="BOE51" s="8"/>
      <c r="BOF51" s="8"/>
      <c r="BOG51" s="8"/>
      <c r="BOH51" s="8"/>
      <c r="BOI51" s="8"/>
      <c r="BOJ51" s="8"/>
      <c r="BOK51" s="8"/>
      <c r="BOL51" s="8"/>
      <c r="BOM51" s="8"/>
      <c r="BON51" s="8"/>
      <c r="BOO51" s="8"/>
      <c r="BOP51" s="8"/>
      <c r="BOQ51" s="8"/>
      <c r="BOR51" s="8"/>
      <c r="BOS51" s="8"/>
      <c r="BOT51" s="8"/>
      <c r="BOU51" s="8"/>
      <c r="BOV51" s="8"/>
      <c r="BOW51" s="8"/>
      <c r="BOX51" s="8"/>
      <c r="BOY51" s="8"/>
      <c r="BOZ51" s="8"/>
      <c r="BPA51" s="8"/>
      <c r="BPB51" s="8"/>
      <c r="BPC51" s="8"/>
      <c r="BPD51" s="8"/>
      <c r="BPE51" s="8"/>
      <c r="BPF51" s="8"/>
      <c r="BPG51" s="8"/>
      <c r="BPH51" s="8"/>
      <c r="BPI51" s="8"/>
      <c r="BPJ51" s="8"/>
      <c r="BPK51" s="8"/>
      <c r="BPL51" s="8"/>
      <c r="BPM51" s="8"/>
      <c r="BPN51" s="8"/>
      <c r="BPO51" s="8"/>
      <c r="BPP51" s="8"/>
      <c r="BPQ51" s="8"/>
      <c r="BPR51" s="8"/>
      <c r="BPS51" s="8"/>
      <c r="BPT51" s="8"/>
      <c r="BPU51" s="8"/>
      <c r="BPV51" s="8"/>
      <c r="BPW51" s="8"/>
      <c r="BPX51" s="8"/>
      <c r="BPY51" s="8"/>
      <c r="BPZ51" s="8"/>
      <c r="BQA51" s="8"/>
      <c r="BQB51" s="8"/>
      <c r="BQC51" s="8"/>
      <c r="BQD51" s="8"/>
      <c r="BQE51" s="8"/>
      <c r="BQF51" s="8"/>
      <c r="BQG51" s="8"/>
      <c r="BQH51" s="8"/>
      <c r="BQI51" s="8"/>
      <c r="BQJ51" s="8"/>
      <c r="BQK51" s="8"/>
      <c r="BQL51" s="8"/>
      <c r="BQM51" s="8"/>
      <c r="BQN51" s="8"/>
      <c r="BQO51" s="8"/>
      <c r="BQP51" s="8"/>
      <c r="BQQ51" s="8"/>
      <c r="BQR51" s="8"/>
      <c r="BQS51" s="8"/>
      <c r="BQT51" s="8"/>
      <c r="BQU51" s="8"/>
      <c r="BQV51" s="8"/>
      <c r="BQW51" s="8"/>
      <c r="BQX51" s="8"/>
      <c r="BQY51" s="8"/>
      <c r="BQZ51" s="8"/>
      <c r="BRA51" s="8"/>
      <c r="BRB51" s="8"/>
      <c r="BRC51" s="8"/>
      <c r="BRD51" s="8"/>
      <c r="BRE51" s="8"/>
      <c r="BRF51" s="8"/>
      <c r="BRG51" s="8"/>
      <c r="BRH51" s="8"/>
      <c r="BRI51" s="8"/>
      <c r="BRJ51" s="8"/>
      <c r="BRK51" s="8"/>
      <c r="BRL51" s="8"/>
      <c r="BRM51" s="8"/>
      <c r="BRN51" s="8"/>
      <c r="BRO51" s="8"/>
      <c r="BRP51" s="8"/>
      <c r="BRQ51" s="8"/>
      <c r="BRR51" s="8"/>
      <c r="BRS51" s="8"/>
      <c r="BRT51" s="8"/>
      <c r="BRU51" s="8"/>
      <c r="BRV51" s="8"/>
      <c r="BRW51" s="8"/>
      <c r="BRX51" s="8"/>
      <c r="BRY51" s="8"/>
      <c r="BRZ51" s="8"/>
      <c r="BSA51" s="8"/>
      <c r="BSB51" s="8"/>
      <c r="BSC51" s="8"/>
      <c r="BSD51" s="8"/>
      <c r="BSE51" s="8"/>
      <c r="BSF51" s="8"/>
      <c r="BSG51" s="8"/>
      <c r="BSH51" s="8"/>
      <c r="BSI51" s="8"/>
      <c r="BSJ51" s="8"/>
      <c r="BSK51" s="8"/>
      <c r="BSL51" s="8"/>
      <c r="BSM51" s="8"/>
      <c r="BSN51" s="8"/>
      <c r="BSO51" s="8"/>
      <c r="BSP51" s="8"/>
      <c r="BSQ51" s="8"/>
      <c r="BSR51" s="8"/>
      <c r="BSS51" s="8"/>
      <c r="BST51" s="8"/>
      <c r="BSU51" s="8"/>
      <c r="BSV51" s="8"/>
      <c r="BSW51" s="8"/>
      <c r="BSX51" s="8"/>
      <c r="BSY51" s="8"/>
      <c r="BSZ51" s="8"/>
      <c r="BTA51" s="8"/>
      <c r="BTB51" s="8"/>
      <c r="BTC51" s="8"/>
      <c r="BTD51" s="8"/>
      <c r="BTE51" s="8"/>
      <c r="BTF51" s="8"/>
      <c r="BTG51" s="8"/>
      <c r="BTH51" s="8"/>
      <c r="BTI51" s="8"/>
      <c r="BTJ51" s="8"/>
      <c r="BTK51" s="8"/>
      <c r="BTL51" s="8"/>
      <c r="BTM51" s="8"/>
      <c r="BTN51" s="8"/>
      <c r="BTO51" s="8"/>
      <c r="BTP51" s="8"/>
      <c r="BTQ51" s="8"/>
      <c r="BTR51" s="8"/>
      <c r="BTS51" s="8"/>
      <c r="BTT51" s="8"/>
      <c r="BTU51" s="8"/>
      <c r="BTV51" s="8"/>
      <c r="BTW51" s="8"/>
      <c r="BTX51" s="8"/>
      <c r="BTY51" s="8"/>
      <c r="BTZ51" s="8"/>
      <c r="BUA51" s="8"/>
      <c r="BUB51" s="8"/>
      <c r="BUC51" s="8"/>
      <c r="BUD51" s="8"/>
      <c r="BUE51" s="8"/>
      <c r="BUF51" s="8"/>
      <c r="BUG51" s="8"/>
      <c r="BUH51" s="8"/>
      <c r="BUI51" s="8"/>
      <c r="BUJ51" s="8"/>
      <c r="BUK51" s="8"/>
      <c r="BUL51" s="8"/>
      <c r="BUM51" s="8"/>
      <c r="BUN51" s="8"/>
      <c r="BUO51" s="8"/>
      <c r="BUP51" s="8"/>
      <c r="BUQ51" s="8"/>
      <c r="BUR51" s="8"/>
      <c r="BUS51" s="8"/>
      <c r="BUT51" s="8"/>
      <c r="BUU51" s="8"/>
      <c r="BUV51" s="8"/>
      <c r="BUW51" s="8"/>
      <c r="BUX51" s="8"/>
      <c r="BUY51" s="8"/>
      <c r="BUZ51" s="8"/>
      <c r="BVA51" s="8"/>
      <c r="BVB51" s="8"/>
      <c r="BVC51" s="8"/>
      <c r="BVD51" s="8"/>
      <c r="BVE51" s="8"/>
      <c r="BVF51" s="8"/>
      <c r="BVG51" s="8"/>
      <c r="BVH51" s="8"/>
      <c r="BVI51" s="8"/>
      <c r="BVJ51" s="8"/>
      <c r="BVK51" s="8"/>
      <c r="BVL51" s="8"/>
      <c r="BVM51" s="8"/>
      <c r="BVN51" s="8"/>
      <c r="BVO51" s="8"/>
      <c r="BVP51" s="8"/>
      <c r="BVQ51" s="8"/>
      <c r="BVR51" s="8"/>
      <c r="BVS51" s="8"/>
      <c r="BVT51" s="8"/>
      <c r="BVU51" s="8"/>
      <c r="BVV51" s="8"/>
      <c r="BVW51" s="8"/>
      <c r="BVX51" s="8"/>
      <c r="BVY51" s="8"/>
      <c r="BVZ51" s="8"/>
      <c r="BWA51" s="8"/>
      <c r="BWB51" s="8"/>
      <c r="BWC51" s="8"/>
      <c r="BWD51" s="8"/>
      <c r="BWE51" s="8"/>
      <c r="BWF51" s="8"/>
      <c r="BWG51" s="8"/>
      <c r="BWH51" s="8"/>
      <c r="BWI51" s="8"/>
      <c r="BWJ51" s="8"/>
      <c r="BWK51" s="8"/>
      <c r="BWL51" s="8"/>
      <c r="BWM51" s="8"/>
      <c r="BWN51" s="8"/>
      <c r="BWO51" s="8"/>
      <c r="BWP51" s="8"/>
      <c r="BWQ51" s="8"/>
    </row>
    <row r="52" spans="1:1967" s="529" customFormat="1" ht="102" customHeight="1">
      <c r="A52" s="9" t="s">
        <v>6146</v>
      </c>
      <c r="B52" s="100" t="s">
        <v>97</v>
      </c>
      <c r="C52" s="107" t="s">
        <v>636</v>
      </c>
      <c r="D52" s="3" t="s">
        <v>117</v>
      </c>
      <c r="E52" s="3" t="s">
        <v>1235</v>
      </c>
      <c r="F52" s="3"/>
      <c r="G52" s="3" t="s">
        <v>385</v>
      </c>
      <c r="H52" s="20">
        <v>0.6</v>
      </c>
      <c r="I52" s="34">
        <v>470000000</v>
      </c>
      <c r="J52" s="21" t="s">
        <v>1330</v>
      </c>
      <c r="K52" s="3" t="s">
        <v>1948</v>
      </c>
      <c r="L52" s="138" t="s">
        <v>3428</v>
      </c>
      <c r="M52" s="141" t="s">
        <v>383</v>
      </c>
      <c r="N52" s="359" t="s">
        <v>1946</v>
      </c>
      <c r="O52" s="3" t="s">
        <v>1382</v>
      </c>
      <c r="P52" s="7" t="s">
        <v>1354</v>
      </c>
      <c r="Q52" s="3" t="s">
        <v>1195</v>
      </c>
      <c r="R52" s="76">
        <v>52</v>
      </c>
      <c r="S52" s="19">
        <v>66305</v>
      </c>
      <c r="T52" s="83">
        <f>R52*S52</f>
        <v>3447860</v>
      </c>
      <c r="U52" s="83">
        <f t="shared" si="0"/>
        <v>3861603.2</v>
      </c>
      <c r="V52" s="102" t="s">
        <v>1331</v>
      </c>
      <c r="W52" s="148" t="s">
        <v>1410</v>
      </c>
      <c r="X52" s="9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8"/>
      <c r="EK52" s="8"/>
      <c r="EL52" s="8"/>
      <c r="EM52" s="8"/>
      <c r="EN52" s="8"/>
      <c r="EO52" s="8"/>
      <c r="EP52" s="8"/>
      <c r="EQ52" s="8"/>
      <c r="ER52" s="8"/>
      <c r="ES52" s="8"/>
      <c r="ET52" s="8"/>
      <c r="EU52" s="8"/>
      <c r="EV52" s="8"/>
      <c r="EW52" s="8"/>
      <c r="EX52" s="8"/>
      <c r="EY52" s="8"/>
      <c r="EZ52" s="8"/>
      <c r="FA52" s="8"/>
      <c r="FB52" s="8"/>
      <c r="FC52" s="8"/>
      <c r="FD52" s="8"/>
      <c r="FE52" s="8"/>
      <c r="FF52" s="8"/>
      <c r="FG52" s="8"/>
      <c r="FH52" s="8"/>
      <c r="FI52" s="8"/>
      <c r="FJ52" s="8"/>
      <c r="FK52" s="8"/>
      <c r="FL52" s="8"/>
      <c r="FM52" s="8"/>
      <c r="FN52" s="8"/>
      <c r="FO52" s="8"/>
      <c r="FP52" s="8"/>
      <c r="FQ52" s="8"/>
      <c r="FR52" s="8"/>
      <c r="FS52" s="8"/>
      <c r="FT52" s="8"/>
      <c r="FU52" s="8"/>
      <c r="FV52" s="8"/>
      <c r="FW52" s="8"/>
      <c r="FX52" s="8"/>
      <c r="FY52" s="8"/>
      <c r="FZ52" s="8"/>
      <c r="GA52" s="8"/>
      <c r="GB52" s="8"/>
      <c r="GC52" s="8"/>
      <c r="GD52" s="8"/>
      <c r="GE52" s="8"/>
      <c r="GF52" s="8"/>
      <c r="GG52" s="8"/>
      <c r="GH52" s="8"/>
      <c r="GI52" s="8"/>
      <c r="GJ52" s="8"/>
      <c r="GK52" s="8"/>
      <c r="GL52" s="8"/>
      <c r="GM52" s="8"/>
      <c r="GN52" s="8"/>
      <c r="GO52" s="8"/>
      <c r="GP52" s="8"/>
      <c r="GQ52" s="8"/>
      <c r="GR52" s="8"/>
      <c r="GS52" s="8"/>
      <c r="GT52" s="8"/>
      <c r="GU52" s="8"/>
      <c r="GV52" s="8"/>
      <c r="GW52" s="8"/>
      <c r="GX52" s="8"/>
      <c r="GY52" s="8"/>
      <c r="GZ52" s="8"/>
      <c r="HA52" s="8"/>
      <c r="HB52" s="8"/>
      <c r="HC52" s="8"/>
      <c r="HD52" s="8"/>
      <c r="HE52" s="8"/>
      <c r="HF52" s="8"/>
      <c r="HG52" s="8"/>
      <c r="HH52" s="8"/>
      <c r="HI52" s="8"/>
      <c r="HJ52" s="8"/>
      <c r="HK52" s="8"/>
      <c r="HL52" s="8"/>
      <c r="HM52" s="8"/>
      <c r="HN52" s="8"/>
      <c r="HO52" s="8"/>
      <c r="HP52" s="8"/>
      <c r="HQ52" s="8"/>
      <c r="HR52" s="8"/>
      <c r="HS52" s="8"/>
      <c r="HT52" s="8"/>
      <c r="HU52" s="8"/>
      <c r="HV52" s="8"/>
      <c r="HW52" s="8"/>
      <c r="HX52" s="8"/>
      <c r="HY52" s="8"/>
      <c r="HZ52" s="8"/>
      <c r="IA52" s="8"/>
      <c r="IB52" s="8"/>
      <c r="IC52" s="8"/>
      <c r="ID52" s="8"/>
      <c r="IE52" s="8"/>
      <c r="IF52" s="8"/>
      <c r="IG52" s="8"/>
      <c r="IH52" s="8"/>
      <c r="II52" s="8"/>
      <c r="IJ52" s="8"/>
      <c r="IK52" s="8"/>
      <c r="IL52" s="8"/>
      <c r="IM52" s="8"/>
      <c r="IN52" s="8"/>
      <c r="IO52" s="8"/>
      <c r="IP52" s="8"/>
      <c r="IQ52" s="8"/>
      <c r="IR52" s="8"/>
      <c r="IS52" s="8"/>
      <c r="IT52" s="8"/>
      <c r="IU52" s="8"/>
      <c r="IV52" s="8"/>
      <c r="IW52" s="8"/>
      <c r="IX52" s="8"/>
      <c r="IY52" s="8"/>
      <c r="IZ52" s="8"/>
      <c r="JA52" s="8"/>
      <c r="JB52" s="8"/>
      <c r="JC52" s="8"/>
      <c r="JD52" s="8"/>
      <c r="JE52" s="8"/>
      <c r="JF52" s="8"/>
      <c r="JG52" s="8"/>
      <c r="JH52" s="8"/>
      <c r="JI52" s="8"/>
      <c r="JJ52" s="8"/>
      <c r="JK52" s="8"/>
      <c r="JL52" s="8"/>
      <c r="JM52" s="8"/>
      <c r="JN52" s="8"/>
      <c r="JO52" s="8"/>
      <c r="JP52" s="8"/>
      <c r="JQ52" s="8"/>
      <c r="JR52" s="8"/>
      <c r="JS52" s="8"/>
      <c r="JT52" s="8"/>
      <c r="JU52" s="8"/>
      <c r="JV52" s="8"/>
      <c r="JW52" s="8"/>
      <c r="JX52" s="8"/>
      <c r="JY52" s="8"/>
      <c r="JZ52" s="8"/>
      <c r="KA52" s="8"/>
      <c r="KB52" s="8"/>
      <c r="KC52" s="8"/>
      <c r="KD52" s="8"/>
      <c r="KE52" s="8"/>
      <c r="KF52" s="8"/>
      <c r="KG52" s="8"/>
      <c r="KH52" s="8"/>
      <c r="KI52" s="8"/>
      <c r="KJ52" s="8"/>
      <c r="KK52" s="8"/>
      <c r="KL52" s="8"/>
      <c r="KM52" s="8"/>
      <c r="KN52" s="8"/>
      <c r="KO52" s="8"/>
      <c r="KP52" s="8"/>
      <c r="KQ52" s="8"/>
      <c r="KR52" s="8"/>
      <c r="KS52" s="8"/>
      <c r="KT52" s="8"/>
      <c r="KU52" s="8"/>
      <c r="KV52" s="8"/>
      <c r="KW52" s="8"/>
      <c r="KX52" s="8"/>
      <c r="KY52" s="8"/>
      <c r="KZ52" s="8"/>
      <c r="LA52" s="8"/>
      <c r="LB52" s="8"/>
      <c r="LC52" s="8"/>
      <c r="LD52" s="8"/>
      <c r="LE52" s="8"/>
      <c r="LF52" s="8"/>
      <c r="LG52" s="8"/>
      <c r="LH52" s="8"/>
      <c r="LI52" s="8"/>
      <c r="LJ52" s="8"/>
      <c r="LK52" s="8"/>
      <c r="LL52" s="8"/>
      <c r="LM52" s="8"/>
      <c r="LN52" s="8"/>
      <c r="LO52" s="8"/>
      <c r="LP52" s="8"/>
      <c r="LQ52" s="8"/>
      <c r="LR52" s="8"/>
      <c r="LS52" s="8"/>
      <c r="LT52" s="8"/>
      <c r="LU52" s="8"/>
      <c r="LV52" s="8"/>
      <c r="LW52" s="8"/>
      <c r="LX52" s="8"/>
      <c r="LY52" s="8"/>
      <c r="LZ52" s="8"/>
      <c r="MA52" s="8"/>
      <c r="MB52" s="8"/>
      <c r="MC52" s="8"/>
      <c r="MD52" s="8"/>
      <c r="ME52" s="8"/>
      <c r="MF52" s="8"/>
      <c r="MG52" s="8"/>
      <c r="MH52" s="8"/>
      <c r="MI52" s="8"/>
      <c r="MJ52" s="8"/>
      <c r="MK52" s="8"/>
      <c r="ML52" s="8"/>
      <c r="MM52" s="8"/>
      <c r="MN52" s="8"/>
      <c r="MO52" s="8"/>
      <c r="MP52" s="8"/>
      <c r="MQ52" s="8"/>
      <c r="MR52" s="8"/>
      <c r="MS52" s="8"/>
      <c r="MT52" s="8"/>
      <c r="MU52" s="8"/>
      <c r="MV52" s="8"/>
      <c r="MW52" s="8"/>
      <c r="MX52" s="8"/>
      <c r="MY52" s="8"/>
      <c r="MZ52" s="8"/>
      <c r="NA52" s="8"/>
      <c r="NB52" s="8"/>
      <c r="NC52" s="8"/>
      <c r="ND52" s="8"/>
      <c r="NE52" s="8"/>
      <c r="NF52" s="8"/>
      <c r="NG52" s="8"/>
      <c r="NH52" s="8"/>
      <c r="NI52" s="8"/>
      <c r="NJ52" s="8"/>
      <c r="NK52" s="8"/>
      <c r="NL52" s="8"/>
      <c r="NM52" s="8"/>
      <c r="NN52" s="8"/>
      <c r="NO52" s="8"/>
      <c r="NP52" s="8"/>
      <c r="NQ52" s="8"/>
      <c r="NR52" s="8"/>
      <c r="NS52" s="8"/>
      <c r="NT52" s="8"/>
      <c r="NU52" s="8"/>
      <c r="NV52" s="8"/>
      <c r="NW52" s="8"/>
      <c r="NX52" s="8"/>
      <c r="NY52" s="8"/>
      <c r="NZ52" s="8"/>
      <c r="OA52" s="8"/>
      <c r="OB52" s="8"/>
      <c r="OC52" s="8"/>
      <c r="OD52" s="8"/>
      <c r="OE52" s="8"/>
      <c r="OF52" s="8"/>
      <c r="OG52" s="8"/>
      <c r="OH52" s="8"/>
      <c r="OI52" s="8"/>
      <c r="OJ52" s="8"/>
      <c r="OK52" s="8"/>
      <c r="OL52" s="8"/>
      <c r="OM52" s="8"/>
      <c r="ON52" s="8"/>
      <c r="OO52" s="8"/>
      <c r="OP52" s="8"/>
      <c r="OQ52" s="8"/>
      <c r="OR52" s="8"/>
      <c r="OS52" s="8"/>
      <c r="OT52" s="8"/>
      <c r="OU52" s="8"/>
      <c r="OV52" s="8"/>
      <c r="OW52" s="8"/>
      <c r="OX52" s="8"/>
      <c r="OY52" s="8"/>
      <c r="OZ52" s="8"/>
      <c r="PA52" s="8"/>
      <c r="PB52" s="8"/>
      <c r="PC52" s="8"/>
      <c r="PD52" s="8"/>
      <c r="PE52" s="8"/>
      <c r="PF52" s="8"/>
      <c r="PG52" s="8"/>
      <c r="PH52" s="8"/>
      <c r="PI52" s="8"/>
      <c r="PJ52" s="8"/>
      <c r="PK52" s="8"/>
      <c r="PL52" s="8"/>
      <c r="PM52" s="8"/>
      <c r="PN52" s="8"/>
      <c r="PO52" s="8"/>
      <c r="PP52" s="8"/>
      <c r="PQ52" s="8"/>
      <c r="PR52" s="8"/>
      <c r="PS52" s="8"/>
      <c r="PT52" s="8"/>
      <c r="PU52" s="8"/>
      <c r="PV52" s="8"/>
      <c r="PW52" s="8"/>
      <c r="PX52" s="8"/>
      <c r="PY52" s="8"/>
      <c r="PZ52" s="8"/>
      <c r="QA52" s="8"/>
      <c r="QB52" s="8"/>
      <c r="QC52" s="8"/>
      <c r="QD52" s="8"/>
      <c r="QE52" s="8"/>
      <c r="QF52" s="8"/>
      <c r="QG52" s="8"/>
      <c r="QH52" s="8"/>
      <c r="QI52" s="8"/>
      <c r="QJ52" s="8"/>
      <c r="QK52" s="8"/>
      <c r="QL52" s="8"/>
      <c r="QM52" s="8"/>
      <c r="QN52" s="8"/>
      <c r="QO52" s="8"/>
      <c r="QP52" s="8"/>
      <c r="QQ52" s="8"/>
      <c r="QR52" s="8"/>
      <c r="QS52" s="8"/>
      <c r="QT52" s="8"/>
      <c r="QU52" s="8"/>
      <c r="QV52" s="8"/>
      <c r="QW52" s="8"/>
      <c r="QX52" s="8"/>
      <c r="QY52" s="8"/>
      <c r="QZ52" s="8"/>
      <c r="RA52" s="8"/>
      <c r="RB52" s="8"/>
      <c r="RC52" s="8"/>
      <c r="RD52" s="8"/>
      <c r="RE52" s="8"/>
      <c r="RF52" s="8"/>
      <c r="RG52" s="8"/>
      <c r="RH52" s="8"/>
      <c r="RI52" s="8"/>
      <c r="RJ52" s="8"/>
      <c r="RK52" s="8"/>
      <c r="RL52" s="8"/>
      <c r="RM52" s="8"/>
      <c r="RN52" s="8"/>
      <c r="RO52" s="8"/>
      <c r="RP52" s="8"/>
      <c r="RQ52" s="8"/>
      <c r="RR52" s="8"/>
      <c r="RS52" s="8"/>
      <c r="RT52" s="8"/>
      <c r="RU52" s="8"/>
      <c r="RV52" s="8"/>
      <c r="RW52" s="8"/>
      <c r="RX52" s="8"/>
      <c r="RY52" s="8"/>
      <c r="RZ52" s="8"/>
      <c r="SA52" s="8"/>
      <c r="SB52" s="8"/>
      <c r="SC52" s="8"/>
      <c r="SD52" s="8"/>
      <c r="SE52" s="8"/>
      <c r="SF52" s="8"/>
      <c r="SG52" s="8"/>
      <c r="SH52" s="8"/>
      <c r="SI52" s="8"/>
      <c r="SJ52" s="8"/>
      <c r="SK52" s="8"/>
      <c r="SL52" s="8"/>
      <c r="SM52" s="8"/>
      <c r="SN52" s="8"/>
      <c r="SO52" s="8"/>
      <c r="SP52" s="8"/>
      <c r="SQ52" s="8"/>
      <c r="SR52" s="8"/>
      <c r="SS52" s="8"/>
      <c r="ST52" s="8"/>
      <c r="SU52" s="8"/>
      <c r="SV52" s="8"/>
      <c r="SW52" s="8"/>
      <c r="SX52" s="8"/>
      <c r="SY52" s="8"/>
      <c r="SZ52" s="8"/>
      <c r="TA52" s="8"/>
      <c r="TB52" s="8"/>
      <c r="TC52" s="8"/>
      <c r="TD52" s="8"/>
      <c r="TE52" s="8"/>
      <c r="TF52" s="8"/>
      <c r="TG52" s="8"/>
      <c r="TH52" s="8"/>
      <c r="TI52" s="8"/>
      <c r="TJ52" s="8"/>
      <c r="TK52" s="8"/>
      <c r="TL52" s="8"/>
      <c r="TM52" s="8"/>
      <c r="TN52" s="8"/>
      <c r="TO52" s="8"/>
      <c r="TP52" s="8"/>
      <c r="TQ52" s="8"/>
      <c r="TR52" s="8"/>
      <c r="TS52" s="8"/>
      <c r="TT52" s="8"/>
      <c r="TU52" s="8"/>
      <c r="TV52" s="8"/>
      <c r="TW52" s="8"/>
      <c r="TX52" s="8"/>
      <c r="TY52" s="8"/>
      <c r="TZ52" s="8"/>
      <c r="UA52" s="8"/>
      <c r="UB52" s="8"/>
      <c r="UC52" s="8"/>
      <c r="UD52" s="8"/>
      <c r="UE52" s="8"/>
      <c r="UF52" s="8"/>
      <c r="UG52" s="8"/>
      <c r="UH52" s="8"/>
      <c r="UI52" s="8"/>
      <c r="UJ52" s="8"/>
      <c r="UK52" s="8"/>
      <c r="UL52" s="8"/>
      <c r="UM52" s="8"/>
      <c r="UN52" s="8"/>
      <c r="UO52" s="8"/>
      <c r="UP52" s="8"/>
      <c r="UQ52" s="8"/>
      <c r="UR52" s="8"/>
      <c r="US52" s="8"/>
      <c r="UT52" s="8"/>
      <c r="UU52" s="8"/>
      <c r="UV52" s="8"/>
      <c r="UW52" s="8"/>
      <c r="UX52" s="8"/>
      <c r="UY52" s="8"/>
      <c r="UZ52" s="8"/>
      <c r="VA52" s="8"/>
      <c r="VB52" s="8"/>
      <c r="VC52" s="8"/>
      <c r="VD52" s="8"/>
      <c r="VE52" s="8"/>
      <c r="VF52" s="8"/>
      <c r="VG52" s="8"/>
      <c r="VH52" s="8"/>
      <c r="VI52" s="8"/>
      <c r="VJ52" s="8"/>
      <c r="VK52" s="8"/>
      <c r="VL52" s="8"/>
      <c r="VM52" s="8"/>
      <c r="VN52" s="8"/>
      <c r="VO52" s="8"/>
      <c r="VP52" s="8"/>
      <c r="VQ52" s="8"/>
      <c r="VR52" s="8"/>
      <c r="VS52" s="8"/>
      <c r="VT52" s="8"/>
      <c r="VU52" s="8"/>
      <c r="VV52" s="8"/>
      <c r="VW52" s="8"/>
      <c r="VX52" s="8"/>
      <c r="VY52" s="8"/>
      <c r="VZ52" s="8"/>
      <c r="WA52" s="8"/>
      <c r="WB52" s="8"/>
      <c r="WC52" s="8"/>
      <c r="WD52" s="8"/>
      <c r="WE52" s="8"/>
      <c r="WF52" s="8"/>
      <c r="WG52" s="8"/>
      <c r="WH52" s="8"/>
      <c r="WI52" s="8"/>
      <c r="WJ52" s="8"/>
      <c r="WK52" s="8"/>
      <c r="WL52" s="8"/>
      <c r="WM52" s="8"/>
      <c r="WN52" s="8"/>
      <c r="WO52" s="8"/>
      <c r="WP52" s="8"/>
      <c r="WQ52" s="8"/>
      <c r="WR52" s="8"/>
      <c r="WS52" s="8"/>
      <c r="WT52" s="8"/>
      <c r="WU52" s="8"/>
      <c r="WV52" s="8"/>
      <c r="WW52" s="8"/>
      <c r="WX52" s="8"/>
      <c r="WY52" s="8"/>
      <c r="WZ52" s="8"/>
      <c r="XA52" s="8"/>
      <c r="XB52" s="8"/>
      <c r="XC52" s="8"/>
      <c r="XD52" s="8"/>
      <c r="XE52" s="8"/>
      <c r="XF52" s="8"/>
      <c r="XG52" s="8"/>
      <c r="XH52" s="8"/>
      <c r="XI52" s="8"/>
      <c r="XJ52" s="8"/>
      <c r="XK52" s="8"/>
      <c r="XL52" s="8"/>
      <c r="XM52" s="8"/>
      <c r="XN52" s="8"/>
      <c r="XO52" s="8"/>
      <c r="XP52" s="8"/>
      <c r="XQ52" s="8"/>
      <c r="XR52" s="8"/>
      <c r="XS52" s="8"/>
      <c r="XT52" s="8"/>
      <c r="XU52" s="8"/>
      <c r="XV52" s="8"/>
      <c r="XW52" s="8"/>
      <c r="XX52" s="8"/>
      <c r="XY52" s="8"/>
      <c r="XZ52" s="8"/>
      <c r="YA52" s="8"/>
      <c r="YB52" s="8"/>
      <c r="YC52" s="8"/>
      <c r="YD52" s="8"/>
      <c r="YE52" s="8"/>
      <c r="YF52" s="8"/>
      <c r="YG52" s="8"/>
      <c r="YH52" s="8"/>
      <c r="YI52" s="8"/>
      <c r="YJ52" s="8"/>
      <c r="YK52" s="8"/>
      <c r="YL52" s="8"/>
      <c r="YM52" s="8"/>
      <c r="YN52" s="8"/>
      <c r="YO52" s="8"/>
      <c r="YP52" s="8"/>
      <c r="YQ52" s="8"/>
      <c r="YR52" s="8"/>
      <c r="YS52" s="8"/>
      <c r="YT52" s="8"/>
      <c r="YU52" s="8"/>
      <c r="YV52" s="8"/>
      <c r="YW52" s="8"/>
      <c r="YX52" s="8"/>
      <c r="YY52" s="8"/>
      <c r="YZ52" s="8"/>
      <c r="ZA52" s="8"/>
      <c r="ZB52" s="8"/>
      <c r="ZC52" s="8"/>
      <c r="ZD52" s="8"/>
      <c r="ZE52" s="8"/>
      <c r="ZF52" s="8"/>
      <c r="ZG52" s="8"/>
      <c r="ZH52" s="8"/>
      <c r="ZI52" s="8"/>
      <c r="ZJ52" s="8"/>
      <c r="ZK52" s="8"/>
      <c r="ZL52" s="8"/>
      <c r="ZM52" s="8"/>
      <c r="ZN52" s="8"/>
      <c r="ZO52" s="8"/>
      <c r="ZP52" s="8"/>
      <c r="ZQ52" s="8"/>
      <c r="ZR52" s="8"/>
      <c r="ZS52" s="8"/>
      <c r="ZT52" s="8"/>
      <c r="ZU52" s="8"/>
      <c r="ZV52" s="8"/>
      <c r="ZW52" s="8"/>
      <c r="ZX52" s="8"/>
      <c r="ZY52" s="8"/>
      <c r="ZZ52" s="8"/>
      <c r="AAA52" s="8"/>
      <c r="AAB52" s="8"/>
      <c r="AAC52" s="8"/>
      <c r="AAD52" s="8"/>
      <c r="AAE52" s="8"/>
      <c r="AAF52" s="8"/>
      <c r="AAG52" s="8"/>
      <c r="AAH52" s="8"/>
      <c r="AAI52" s="8"/>
      <c r="AAJ52" s="8"/>
      <c r="AAK52" s="8"/>
      <c r="AAL52" s="8"/>
      <c r="AAM52" s="8"/>
      <c r="AAN52" s="8"/>
      <c r="AAO52" s="8"/>
      <c r="AAP52" s="8"/>
      <c r="AAQ52" s="8"/>
      <c r="AAR52" s="8"/>
      <c r="AAS52" s="8"/>
      <c r="AAT52" s="8"/>
      <c r="AAU52" s="8"/>
      <c r="AAV52" s="8"/>
      <c r="AAW52" s="8"/>
      <c r="AAX52" s="8"/>
      <c r="AAY52" s="8"/>
      <c r="AAZ52" s="8"/>
      <c r="ABA52" s="8"/>
      <c r="ABB52" s="8"/>
      <c r="ABC52" s="8"/>
      <c r="ABD52" s="8"/>
      <c r="ABE52" s="8"/>
      <c r="ABF52" s="8"/>
      <c r="ABG52" s="8"/>
      <c r="ABH52" s="8"/>
      <c r="ABI52" s="8"/>
      <c r="ABJ52" s="8"/>
      <c r="ABK52" s="8"/>
      <c r="ABL52" s="8"/>
      <c r="ABM52" s="8"/>
      <c r="ABN52" s="8"/>
      <c r="ABO52" s="8"/>
      <c r="ABP52" s="8"/>
      <c r="ABQ52" s="8"/>
      <c r="ABR52" s="8"/>
      <c r="ABS52" s="8"/>
      <c r="ABT52" s="8"/>
      <c r="ABU52" s="8"/>
      <c r="ABV52" s="8"/>
      <c r="ABW52" s="8"/>
      <c r="ABX52" s="8"/>
      <c r="ABY52" s="8"/>
      <c r="ABZ52" s="8"/>
      <c r="ACA52" s="8"/>
      <c r="ACB52" s="8"/>
      <c r="ACC52" s="8"/>
      <c r="ACD52" s="8"/>
      <c r="ACE52" s="8"/>
      <c r="ACF52" s="8"/>
      <c r="ACG52" s="8"/>
      <c r="ACH52" s="8"/>
      <c r="ACI52" s="8"/>
      <c r="ACJ52" s="8"/>
      <c r="ACK52" s="8"/>
      <c r="ACL52" s="8"/>
      <c r="ACM52" s="8"/>
      <c r="ACN52" s="8"/>
      <c r="ACO52" s="8"/>
      <c r="ACP52" s="8"/>
      <c r="ACQ52" s="8"/>
      <c r="ACR52" s="8"/>
      <c r="ACS52" s="8"/>
      <c r="ACT52" s="8"/>
      <c r="ACU52" s="8"/>
      <c r="ACV52" s="8"/>
      <c r="ACW52" s="8"/>
      <c r="ACX52" s="8"/>
      <c r="ACY52" s="8"/>
      <c r="ACZ52" s="8"/>
      <c r="ADA52" s="8"/>
      <c r="ADB52" s="8"/>
      <c r="ADC52" s="8"/>
      <c r="ADD52" s="8"/>
      <c r="ADE52" s="8"/>
      <c r="ADF52" s="8"/>
      <c r="ADG52" s="8"/>
      <c r="ADH52" s="8"/>
      <c r="ADI52" s="8"/>
      <c r="ADJ52" s="8"/>
      <c r="ADK52" s="8"/>
      <c r="ADL52" s="8"/>
      <c r="ADM52" s="8"/>
      <c r="ADN52" s="8"/>
      <c r="ADO52" s="8"/>
      <c r="ADP52" s="8"/>
      <c r="ADQ52" s="8"/>
      <c r="ADR52" s="8"/>
      <c r="ADS52" s="8"/>
      <c r="ADT52" s="8"/>
      <c r="ADU52" s="8"/>
      <c r="ADV52" s="8"/>
      <c r="ADW52" s="8"/>
      <c r="ADX52" s="8"/>
      <c r="ADY52" s="8"/>
      <c r="ADZ52" s="8"/>
      <c r="AEA52" s="8"/>
      <c r="AEB52" s="8"/>
      <c r="AEC52" s="8"/>
      <c r="AED52" s="8"/>
      <c r="AEE52" s="8"/>
      <c r="AEF52" s="8"/>
      <c r="AEG52" s="8"/>
      <c r="AEH52" s="8"/>
      <c r="AEI52" s="8"/>
      <c r="AEJ52" s="8"/>
      <c r="AEK52" s="8"/>
      <c r="AEL52" s="8"/>
      <c r="AEM52" s="8"/>
      <c r="AEN52" s="8"/>
      <c r="AEO52" s="8"/>
      <c r="AEP52" s="8"/>
      <c r="AEQ52" s="8"/>
      <c r="AER52" s="8"/>
      <c r="AES52" s="8"/>
      <c r="AET52" s="8"/>
      <c r="AEU52" s="8"/>
      <c r="AEV52" s="8"/>
      <c r="AEW52" s="8"/>
      <c r="AEX52" s="8"/>
      <c r="AEY52" s="8"/>
      <c r="AEZ52" s="8"/>
      <c r="AFA52" s="8"/>
      <c r="AFB52" s="8"/>
      <c r="AFC52" s="8"/>
      <c r="AFD52" s="8"/>
      <c r="AFE52" s="8"/>
      <c r="AFF52" s="8"/>
      <c r="AFG52" s="8"/>
      <c r="AFH52" s="8"/>
      <c r="AFI52" s="8"/>
      <c r="AFJ52" s="8"/>
      <c r="AFK52" s="8"/>
      <c r="AFL52" s="8"/>
      <c r="AFM52" s="8"/>
      <c r="AFN52" s="8"/>
      <c r="AFO52" s="8"/>
      <c r="AFP52" s="8"/>
      <c r="AFQ52" s="8"/>
      <c r="AFR52" s="8"/>
      <c r="AFS52" s="8"/>
      <c r="AFT52" s="8"/>
      <c r="AFU52" s="8"/>
      <c r="AFV52" s="8"/>
      <c r="AFW52" s="8"/>
      <c r="AFX52" s="8"/>
      <c r="AFY52" s="8"/>
      <c r="AFZ52" s="8"/>
      <c r="AGA52" s="8"/>
      <c r="AGB52" s="8"/>
      <c r="AGC52" s="8"/>
      <c r="AGD52" s="8"/>
      <c r="AGE52" s="8"/>
      <c r="AGF52" s="8"/>
      <c r="AGG52" s="8"/>
      <c r="AGH52" s="8"/>
      <c r="AGI52" s="8"/>
      <c r="AGJ52" s="8"/>
      <c r="AGK52" s="8"/>
      <c r="AGL52" s="8"/>
      <c r="AGM52" s="8"/>
      <c r="AGN52" s="8"/>
      <c r="AGO52" s="8"/>
      <c r="AGP52" s="8"/>
      <c r="AGQ52" s="8"/>
      <c r="AGR52" s="8"/>
      <c r="AGS52" s="8"/>
      <c r="AGT52" s="8"/>
      <c r="AGU52" s="8"/>
      <c r="AGV52" s="8"/>
      <c r="AGW52" s="8"/>
      <c r="AGX52" s="8"/>
      <c r="AGY52" s="8"/>
      <c r="AGZ52" s="8"/>
      <c r="AHA52" s="8"/>
      <c r="AHB52" s="8"/>
      <c r="AHC52" s="8"/>
      <c r="AHD52" s="8"/>
      <c r="AHE52" s="8"/>
      <c r="AHF52" s="8"/>
      <c r="AHG52" s="8"/>
      <c r="AHH52" s="8"/>
      <c r="AHI52" s="8"/>
      <c r="AHJ52" s="8"/>
      <c r="AHK52" s="8"/>
      <c r="AHL52" s="8"/>
      <c r="AHM52" s="8"/>
      <c r="AHN52" s="8"/>
      <c r="AHO52" s="8"/>
      <c r="AHP52" s="8"/>
      <c r="AHQ52" s="8"/>
      <c r="AHR52" s="8"/>
      <c r="AHS52" s="8"/>
      <c r="AHT52" s="8"/>
      <c r="AHU52" s="8"/>
      <c r="AHV52" s="8"/>
      <c r="AHW52" s="8"/>
      <c r="AHX52" s="8"/>
      <c r="AHY52" s="8"/>
      <c r="AHZ52" s="8"/>
      <c r="AIA52" s="8"/>
      <c r="AIB52" s="8"/>
      <c r="AIC52" s="8"/>
      <c r="AID52" s="8"/>
      <c r="AIE52" s="8"/>
      <c r="AIF52" s="8"/>
      <c r="AIG52" s="8"/>
      <c r="AIH52" s="8"/>
      <c r="AII52" s="8"/>
      <c r="AIJ52" s="8"/>
      <c r="AIK52" s="8"/>
      <c r="AIL52" s="8"/>
      <c r="AIM52" s="8"/>
      <c r="AIN52" s="8"/>
      <c r="AIO52" s="8"/>
      <c r="AIP52" s="8"/>
      <c r="AIQ52" s="8"/>
      <c r="AIR52" s="8"/>
      <c r="AIS52" s="8"/>
      <c r="AIT52" s="8"/>
      <c r="AIU52" s="8"/>
      <c r="AIV52" s="8"/>
      <c r="AIW52" s="8"/>
      <c r="AIX52" s="8"/>
      <c r="AIY52" s="8"/>
      <c r="AIZ52" s="8"/>
      <c r="AJA52" s="8"/>
      <c r="AJB52" s="8"/>
      <c r="AJC52" s="8"/>
      <c r="AJD52" s="8"/>
      <c r="AJE52" s="8"/>
      <c r="AJF52" s="8"/>
      <c r="AJG52" s="8"/>
      <c r="AJH52" s="8"/>
      <c r="AJI52" s="8"/>
      <c r="AJJ52" s="8"/>
      <c r="AJK52" s="8"/>
      <c r="AJL52" s="8"/>
      <c r="AJM52" s="8"/>
      <c r="AJN52" s="8"/>
      <c r="AJO52" s="8"/>
      <c r="AJP52" s="8"/>
      <c r="AJQ52" s="8"/>
      <c r="AJR52" s="8"/>
      <c r="AJS52" s="8"/>
      <c r="AJT52" s="8"/>
      <c r="AJU52" s="8"/>
      <c r="AJV52" s="8"/>
      <c r="AJW52" s="8"/>
      <c r="AJX52" s="8"/>
      <c r="AJY52" s="8"/>
      <c r="AJZ52" s="8"/>
      <c r="AKA52" s="8"/>
      <c r="AKB52" s="8"/>
      <c r="AKC52" s="8"/>
      <c r="AKD52" s="8"/>
      <c r="AKE52" s="8"/>
      <c r="AKF52" s="8"/>
      <c r="AKG52" s="8"/>
      <c r="AKH52" s="8"/>
      <c r="AKI52" s="8"/>
      <c r="AKJ52" s="8"/>
      <c r="AKK52" s="8"/>
      <c r="AKL52" s="8"/>
      <c r="AKM52" s="8"/>
      <c r="AKN52" s="8"/>
      <c r="AKO52" s="8"/>
      <c r="AKP52" s="8"/>
      <c r="AKQ52" s="8"/>
      <c r="AKR52" s="8"/>
      <c r="AKS52" s="8"/>
      <c r="AKT52" s="8"/>
      <c r="AKU52" s="8"/>
      <c r="AKV52" s="8"/>
      <c r="AKW52" s="8"/>
      <c r="AKX52" s="8"/>
      <c r="AKY52" s="8"/>
      <c r="AKZ52" s="8"/>
      <c r="ALA52" s="8"/>
      <c r="ALB52" s="8"/>
      <c r="ALC52" s="8"/>
      <c r="ALD52" s="8"/>
      <c r="ALE52" s="8"/>
      <c r="ALF52" s="8"/>
      <c r="ALG52" s="8"/>
      <c r="ALH52" s="8"/>
      <c r="ALI52" s="8"/>
      <c r="ALJ52" s="8"/>
      <c r="ALK52" s="8"/>
      <c r="ALL52" s="8"/>
      <c r="ALM52" s="8"/>
      <c r="ALN52" s="8"/>
      <c r="ALO52" s="8"/>
      <c r="ALP52" s="8"/>
      <c r="ALQ52" s="8"/>
      <c r="ALR52" s="8"/>
      <c r="ALS52" s="8"/>
      <c r="ALT52" s="8"/>
      <c r="ALU52" s="8"/>
      <c r="ALV52" s="8"/>
      <c r="ALW52" s="8"/>
      <c r="ALX52" s="8"/>
      <c r="ALY52" s="8"/>
      <c r="ALZ52" s="8"/>
      <c r="AMA52" s="8"/>
      <c r="AMB52" s="8"/>
      <c r="AMC52" s="8"/>
      <c r="AMD52" s="8"/>
      <c r="AME52" s="8"/>
      <c r="AMF52" s="8"/>
      <c r="AMG52" s="8"/>
      <c r="AMH52" s="8"/>
      <c r="AMI52" s="8"/>
      <c r="AMJ52" s="8"/>
      <c r="AMK52" s="8"/>
      <c r="AML52" s="8"/>
      <c r="AMM52" s="8"/>
      <c r="AMN52" s="8"/>
      <c r="AMO52" s="8"/>
      <c r="AMP52" s="8"/>
      <c r="AMQ52" s="8"/>
      <c r="AMR52" s="8"/>
      <c r="AMS52" s="8"/>
      <c r="AMT52" s="8"/>
      <c r="AMU52" s="8"/>
      <c r="AMV52" s="8"/>
      <c r="AMW52" s="8"/>
      <c r="AMX52" s="8"/>
      <c r="AMY52" s="8"/>
      <c r="AMZ52" s="8"/>
      <c r="ANA52" s="8"/>
      <c r="ANB52" s="8"/>
      <c r="ANC52" s="8"/>
      <c r="AND52" s="8"/>
      <c r="ANE52" s="8"/>
      <c r="ANF52" s="8"/>
      <c r="ANG52" s="8"/>
      <c r="ANH52" s="8"/>
      <c r="ANI52" s="8"/>
      <c r="ANJ52" s="8"/>
      <c r="ANK52" s="8"/>
      <c r="ANL52" s="8"/>
      <c r="ANM52" s="8"/>
      <c r="ANN52" s="8"/>
      <c r="ANO52" s="8"/>
      <c r="ANP52" s="8"/>
      <c r="ANQ52" s="8"/>
      <c r="ANR52" s="8"/>
      <c r="ANS52" s="8"/>
      <c r="ANT52" s="8"/>
      <c r="ANU52" s="8"/>
      <c r="ANV52" s="8"/>
      <c r="ANW52" s="8"/>
      <c r="ANX52" s="8"/>
      <c r="ANY52" s="8"/>
      <c r="ANZ52" s="8"/>
      <c r="AOA52" s="8"/>
      <c r="AOB52" s="8"/>
      <c r="AOC52" s="8"/>
      <c r="AOD52" s="8"/>
      <c r="AOE52" s="8"/>
      <c r="AOF52" s="8"/>
      <c r="AOG52" s="8"/>
      <c r="AOH52" s="8"/>
      <c r="AOI52" s="8"/>
      <c r="AOJ52" s="8"/>
      <c r="AOK52" s="8"/>
      <c r="AOL52" s="8"/>
      <c r="AOM52" s="8"/>
      <c r="AON52" s="8"/>
      <c r="AOO52" s="8"/>
      <c r="AOP52" s="8"/>
      <c r="AOQ52" s="8"/>
      <c r="AOR52" s="8"/>
      <c r="AOS52" s="8"/>
      <c r="AOT52" s="8"/>
      <c r="AOU52" s="8"/>
      <c r="AOV52" s="8"/>
      <c r="AOW52" s="8"/>
      <c r="AOX52" s="8"/>
      <c r="AOY52" s="8"/>
      <c r="AOZ52" s="8"/>
      <c r="APA52" s="8"/>
      <c r="APB52" s="8"/>
      <c r="APC52" s="8"/>
      <c r="APD52" s="8"/>
      <c r="APE52" s="8"/>
      <c r="APF52" s="8"/>
      <c r="APG52" s="8"/>
      <c r="APH52" s="8"/>
      <c r="API52" s="8"/>
      <c r="APJ52" s="8"/>
      <c r="APK52" s="8"/>
      <c r="APL52" s="8"/>
      <c r="APM52" s="8"/>
      <c r="APN52" s="8"/>
      <c r="APO52" s="8"/>
      <c r="APP52" s="8"/>
      <c r="APQ52" s="8"/>
      <c r="APR52" s="8"/>
      <c r="APS52" s="8"/>
      <c r="APT52" s="8"/>
      <c r="APU52" s="8"/>
      <c r="APV52" s="8"/>
      <c r="APW52" s="8"/>
      <c r="APX52" s="8"/>
      <c r="APY52" s="8"/>
      <c r="APZ52" s="8"/>
      <c r="AQA52" s="8"/>
      <c r="AQB52" s="8"/>
      <c r="AQC52" s="8"/>
      <c r="AQD52" s="8"/>
      <c r="AQE52" s="8"/>
      <c r="AQF52" s="8"/>
      <c r="AQG52" s="8"/>
      <c r="AQH52" s="8"/>
      <c r="AQI52" s="8"/>
      <c r="AQJ52" s="8"/>
      <c r="AQK52" s="8"/>
      <c r="AQL52" s="8"/>
      <c r="AQM52" s="8"/>
      <c r="AQN52" s="8"/>
      <c r="AQO52" s="8"/>
      <c r="AQP52" s="8"/>
      <c r="AQQ52" s="8"/>
      <c r="AQR52" s="8"/>
      <c r="AQS52" s="8"/>
      <c r="AQT52" s="8"/>
      <c r="AQU52" s="8"/>
      <c r="AQV52" s="8"/>
      <c r="AQW52" s="8"/>
      <c r="AQX52" s="8"/>
      <c r="AQY52" s="8"/>
      <c r="AQZ52" s="8"/>
      <c r="ARA52" s="8"/>
      <c r="ARB52" s="8"/>
      <c r="ARC52" s="8"/>
      <c r="ARD52" s="8"/>
      <c r="ARE52" s="8"/>
      <c r="ARF52" s="8"/>
      <c r="ARG52" s="8"/>
      <c r="ARH52" s="8"/>
      <c r="ARI52" s="8"/>
      <c r="ARJ52" s="8"/>
      <c r="ARK52" s="8"/>
      <c r="ARL52" s="8"/>
      <c r="ARM52" s="8"/>
      <c r="ARN52" s="8"/>
      <c r="ARO52" s="8"/>
      <c r="ARP52" s="8"/>
      <c r="ARQ52" s="8"/>
      <c r="ARR52" s="8"/>
      <c r="ARS52" s="8"/>
      <c r="ART52" s="8"/>
      <c r="ARU52" s="8"/>
      <c r="ARV52" s="8"/>
      <c r="ARW52" s="8"/>
      <c r="ARX52" s="8"/>
      <c r="ARY52" s="8"/>
      <c r="ARZ52" s="8"/>
      <c r="ASA52" s="8"/>
      <c r="ASB52" s="8"/>
      <c r="ASC52" s="8"/>
      <c r="ASD52" s="8"/>
      <c r="ASE52" s="8"/>
      <c r="ASF52" s="8"/>
      <c r="ASG52" s="8"/>
      <c r="ASH52" s="8"/>
      <c r="ASI52" s="8"/>
      <c r="ASJ52" s="8"/>
      <c r="ASK52" s="8"/>
      <c r="ASL52" s="8"/>
      <c r="ASM52" s="8"/>
      <c r="ASN52" s="8"/>
      <c r="ASO52" s="8"/>
      <c r="ASP52" s="8"/>
      <c r="ASQ52" s="8"/>
      <c r="ASR52" s="8"/>
      <c r="ASS52" s="8"/>
      <c r="AST52" s="8"/>
      <c r="ASU52" s="8"/>
      <c r="ASV52" s="8"/>
      <c r="ASW52" s="8"/>
      <c r="ASX52" s="8"/>
      <c r="ASY52" s="8"/>
      <c r="ASZ52" s="8"/>
      <c r="ATA52" s="8"/>
      <c r="ATB52" s="8"/>
      <c r="ATC52" s="8"/>
      <c r="ATD52" s="8"/>
      <c r="ATE52" s="8"/>
      <c r="ATF52" s="8"/>
      <c r="ATG52" s="8"/>
      <c r="ATH52" s="8"/>
      <c r="ATI52" s="8"/>
      <c r="ATJ52" s="8"/>
      <c r="ATK52" s="8"/>
      <c r="ATL52" s="8"/>
      <c r="ATM52" s="8"/>
      <c r="ATN52" s="8"/>
      <c r="ATO52" s="8"/>
      <c r="ATP52" s="8"/>
      <c r="ATQ52" s="8"/>
      <c r="ATR52" s="8"/>
      <c r="ATS52" s="8"/>
      <c r="ATT52" s="8"/>
      <c r="ATU52" s="8"/>
      <c r="ATV52" s="8"/>
      <c r="ATW52" s="8"/>
      <c r="ATX52" s="8"/>
      <c r="ATY52" s="8"/>
      <c r="ATZ52" s="8"/>
      <c r="AUA52" s="8"/>
      <c r="AUB52" s="8"/>
      <c r="AUC52" s="8"/>
      <c r="AUD52" s="8"/>
      <c r="AUE52" s="8"/>
      <c r="AUF52" s="8"/>
      <c r="AUG52" s="8"/>
      <c r="AUH52" s="8"/>
      <c r="AUI52" s="8"/>
      <c r="AUJ52" s="8"/>
      <c r="AUK52" s="8"/>
      <c r="AUL52" s="8"/>
      <c r="AUM52" s="8"/>
      <c r="AUN52" s="8"/>
      <c r="AUO52" s="8"/>
      <c r="AUP52" s="8"/>
      <c r="AUQ52" s="8"/>
      <c r="AUR52" s="8"/>
      <c r="AUS52" s="8"/>
      <c r="AUT52" s="8"/>
      <c r="AUU52" s="8"/>
      <c r="AUV52" s="8"/>
      <c r="AUW52" s="8"/>
      <c r="AUX52" s="8"/>
      <c r="AUY52" s="8"/>
      <c r="AUZ52" s="8"/>
      <c r="AVA52" s="8"/>
      <c r="AVB52" s="8"/>
      <c r="AVC52" s="8"/>
      <c r="AVD52" s="8"/>
      <c r="AVE52" s="8"/>
      <c r="AVF52" s="8"/>
      <c r="AVG52" s="8"/>
      <c r="AVH52" s="8"/>
      <c r="AVI52" s="8"/>
      <c r="AVJ52" s="8"/>
      <c r="AVK52" s="8"/>
      <c r="AVL52" s="8"/>
      <c r="AVM52" s="8"/>
      <c r="AVN52" s="8"/>
      <c r="AVO52" s="8"/>
      <c r="AVP52" s="8"/>
      <c r="AVQ52" s="8"/>
      <c r="AVR52" s="8"/>
      <c r="AVS52" s="8"/>
      <c r="AVT52" s="8"/>
      <c r="AVU52" s="8"/>
      <c r="AVV52" s="8"/>
      <c r="AVW52" s="8"/>
      <c r="AVX52" s="8"/>
      <c r="AVY52" s="8"/>
      <c r="AVZ52" s="8"/>
      <c r="AWA52" s="8"/>
      <c r="AWB52" s="8"/>
      <c r="AWC52" s="8"/>
      <c r="AWD52" s="8"/>
      <c r="AWE52" s="8"/>
      <c r="AWF52" s="8"/>
      <c r="AWG52" s="8"/>
      <c r="AWH52" s="8"/>
      <c r="AWI52" s="8"/>
      <c r="AWJ52" s="8"/>
      <c r="AWK52" s="8"/>
      <c r="AWL52" s="8"/>
      <c r="AWM52" s="8"/>
      <c r="AWN52" s="8"/>
      <c r="AWO52" s="8"/>
      <c r="AWP52" s="8"/>
      <c r="AWQ52" s="8"/>
      <c r="AWR52" s="8"/>
      <c r="AWS52" s="8"/>
      <c r="AWT52" s="8"/>
      <c r="AWU52" s="8"/>
      <c r="AWV52" s="8"/>
      <c r="AWW52" s="8"/>
      <c r="AWX52" s="8"/>
      <c r="AWY52" s="8"/>
      <c r="AWZ52" s="8"/>
      <c r="AXA52" s="8"/>
      <c r="AXB52" s="8"/>
      <c r="AXC52" s="8"/>
      <c r="AXD52" s="8"/>
      <c r="AXE52" s="8"/>
      <c r="AXF52" s="8"/>
      <c r="AXG52" s="8"/>
      <c r="AXH52" s="8"/>
      <c r="AXI52" s="8"/>
      <c r="AXJ52" s="8"/>
      <c r="AXK52" s="8"/>
      <c r="AXL52" s="8"/>
      <c r="AXM52" s="8"/>
      <c r="AXN52" s="8"/>
      <c r="AXO52" s="8"/>
      <c r="AXP52" s="8"/>
      <c r="AXQ52" s="8"/>
      <c r="AXR52" s="8"/>
      <c r="AXS52" s="8"/>
      <c r="AXT52" s="8"/>
      <c r="AXU52" s="8"/>
      <c r="AXV52" s="8"/>
      <c r="AXW52" s="8"/>
      <c r="AXX52" s="8"/>
      <c r="AXY52" s="8"/>
      <c r="AXZ52" s="8"/>
      <c r="AYA52" s="8"/>
      <c r="AYB52" s="8"/>
      <c r="AYC52" s="8"/>
      <c r="AYD52" s="8"/>
      <c r="AYE52" s="8"/>
      <c r="AYF52" s="8"/>
      <c r="AYG52" s="8"/>
      <c r="AYH52" s="8"/>
      <c r="AYI52" s="8"/>
      <c r="AYJ52" s="8"/>
      <c r="AYK52" s="8"/>
      <c r="AYL52" s="8"/>
      <c r="AYM52" s="8"/>
      <c r="AYN52" s="8"/>
      <c r="AYO52" s="8"/>
      <c r="AYP52" s="8"/>
      <c r="AYQ52" s="8"/>
      <c r="AYR52" s="8"/>
      <c r="AYS52" s="8"/>
      <c r="AYT52" s="8"/>
      <c r="AYU52" s="8"/>
      <c r="AYV52" s="8"/>
      <c r="AYW52" s="8"/>
      <c r="AYX52" s="8"/>
      <c r="AYY52" s="8"/>
      <c r="AYZ52" s="8"/>
      <c r="AZA52" s="8"/>
      <c r="AZB52" s="8"/>
      <c r="AZC52" s="8"/>
      <c r="AZD52" s="8"/>
      <c r="AZE52" s="8"/>
      <c r="AZF52" s="8"/>
      <c r="AZG52" s="8"/>
      <c r="AZH52" s="8"/>
      <c r="AZI52" s="8"/>
      <c r="AZJ52" s="8"/>
      <c r="AZK52" s="8"/>
      <c r="AZL52" s="8"/>
      <c r="AZM52" s="8"/>
      <c r="AZN52" s="8"/>
      <c r="AZO52" s="8"/>
      <c r="AZP52" s="8"/>
      <c r="AZQ52" s="8"/>
      <c r="AZR52" s="8"/>
      <c r="AZS52" s="8"/>
      <c r="AZT52" s="8"/>
      <c r="AZU52" s="8"/>
      <c r="AZV52" s="8"/>
      <c r="AZW52" s="8"/>
      <c r="AZX52" s="8"/>
      <c r="AZY52" s="8"/>
      <c r="AZZ52" s="8"/>
      <c r="BAA52" s="8"/>
      <c r="BAB52" s="8"/>
      <c r="BAC52" s="8"/>
      <c r="BAD52" s="8"/>
      <c r="BAE52" s="8"/>
      <c r="BAF52" s="8"/>
      <c r="BAG52" s="8"/>
      <c r="BAH52" s="8"/>
      <c r="BAI52" s="8"/>
      <c r="BAJ52" s="8"/>
      <c r="BAK52" s="8"/>
      <c r="BAL52" s="8"/>
      <c r="BAM52" s="8"/>
      <c r="BAN52" s="8"/>
      <c r="BAO52" s="8"/>
      <c r="BAP52" s="8"/>
      <c r="BAQ52" s="8"/>
      <c r="BAR52" s="8"/>
      <c r="BAS52" s="8"/>
      <c r="BAT52" s="8"/>
      <c r="BAU52" s="8"/>
      <c r="BAV52" s="8"/>
      <c r="BAW52" s="8"/>
      <c r="BAX52" s="8"/>
      <c r="BAY52" s="8"/>
      <c r="BAZ52" s="8"/>
      <c r="BBA52" s="8"/>
      <c r="BBB52" s="8"/>
      <c r="BBC52" s="8"/>
      <c r="BBD52" s="8"/>
      <c r="BBE52" s="8"/>
      <c r="BBF52" s="8"/>
      <c r="BBG52" s="8"/>
      <c r="BBH52" s="8"/>
      <c r="BBI52" s="8"/>
      <c r="BBJ52" s="8"/>
      <c r="BBK52" s="8"/>
      <c r="BBL52" s="8"/>
      <c r="BBM52" s="8"/>
      <c r="BBN52" s="8"/>
      <c r="BBO52" s="8"/>
      <c r="BBP52" s="8"/>
      <c r="BBQ52" s="8"/>
      <c r="BBR52" s="8"/>
      <c r="BBS52" s="8"/>
      <c r="BBT52" s="8"/>
      <c r="BBU52" s="8"/>
      <c r="BBV52" s="8"/>
      <c r="BBW52" s="8"/>
      <c r="BBX52" s="8"/>
      <c r="BBY52" s="8"/>
      <c r="BBZ52" s="8"/>
      <c r="BCA52" s="8"/>
      <c r="BCB52" s="8"/>
      <c r="BCC52" s="8"/>
      <c r="BCD52" s="8"/>
      <c r="BCE52" s="8"/>
      <c r="BCF52" s="8"/>
      <c r="BCG52" s="8"/>
      <c r="BCH52" s="8"/>
      <c r="BCI52" s="8"/>
      <c r="BCJ52" s="8"/>
      <c r="BCK52" s="8"/>
      <c r="BCL52" s="8"/>
      <c r="BCM52" s="8"/>
      <c r="BCN52" s="8"/>
      <c r="BCO52" s="8"/>
      <c r="BCP52" s="8"/>
      <c r="BCQ52" s="8"/>
      <c r="BCR52" s="8"/>
      <c r="BCS52" s="8"/>
      <c r="BCT52" s="8"/>
      <c r="BCU52" s="8"/>
      <c r="BCV52" s="8"/>
      <c r="BCW52" s="8"/>
      <c r="BCX52" s="8"/>
      <c r="BCY52" s="8"/>
      <c r="BCZ52" s="8"/>
      <c r="BDA52" s="8"/>
      <c r="BDB52" s="8"/>
      <c r="BDC52" s="8"/>
      <c r="BDD52" s="8"/>
      <c r="BDE52" s="8"/>
      <c r="BDF52" s="8"/>
      <c r="BDG52" s="8"/>
      <c r="BDH52" s="8"/>
      <c r="BDI52" s="8"/>
      <c r="BDJ52" s="8"/>
      <c r="BDK52" s="8"/>
      <c r="BDL52" s="8"/>
      <c r="BDM52" s="8"/>
      <c r="BDN52" s="8"/>
      <c r="BDO52" s="8"/>
      <c r="BDP52" s="8"/>
      <c r="BDQ52" s="8"/>
      <c r="BDR52" s="8"/>
      <c r="BDS52" s="8"/>
      <c r="BDT52" s="8"/>
      <c r="BDU52" s="8"/>
      <c r="BDV52" s="8"/>
      <c r="BDW52" s="8"/>
      <c r="BDX52" s="8"/>
      <c r="BDY52" s="8"/>
      <c r="BDZ52" s="8"/>
      <c r="BEA52" s="8"/>
      <c r="BEB52" s="8"/>
      <c r="BEC52" s="8"/>
      <c r="BED52" s="8"/>
      <c r="BEE52" s="8"/>
      <c r="BEF52" s="8"/>
      <c r="BEG52" s="8"/>
      <c r="BEH52" s="8"/>
      <c r="BEI52" s="8"/>
      <c r="BEJ52" s="8"/>
      <c r="BEK52" s="8"/>
      <c r="BEL52" s="8"/>
      <c r="BEM52" s="8"/>
      <c r="BEN52" s="8"/>
      <c r="BEO52" s="8"/>
      <c r="BEP52" s="8"/>
      <c r="BEQ52" s="8"/>
      <c r="BER52" s="8"/>
      <c r="BES52" s="8"/>
      <c r="BET52" s="8"/>
      <c r="BEU52" s="8"/>
      <c r="BEV52" s="8"/>
      <c r="BEW52" s="8"/>
      <c r="BEX52" s="8"/>
      <c r="BEY52" s="8"/>
      <c r="BEZ52" s="8"/>
      <c r="BFA52" s="8"/>
      <c r="BFB52" s="8"/>
      <c r="BFC52" s="8"/>
      <c r="BFD52" s="8"/>
      <c r="BFE52" s="8"/>
      <c r="BFF52" s="8"/>
      <c r="BFG52" s="8"/>
      <c r="BFH52" s="8"/>
      <c r="BFI52" s="8"/>
      <c r="BFJ52" s="8"/>
      <c r="BFK52" s="8"/>
      <c r="BFL52" s="8"/>
      <c r="BFM52" s="8"/>
      <c r="BFN52" s="8"/>
      <c r="BFO52" s="8"/>
      <c r="BFP52" s="8"/>
      <c r="BFQ52" s="8"/>
      <c r="BFR52" s="8"/>
      <c r="BFS52" s="8"/>
      <c r="BFT52" s="8"/>
      <c r="BFU52" s="8"/>
      <c r="BFV52" s="8"/>
      <c r="BFW52" s="8"/>
      <c r="BFX52" s="8"/>
      <c r="BFY52" s="8"/>
      <c r="BFZ52" s="8"/>
      <c r="BGA52" s="8"/>
      <c r="BGB52" s="8"/>
      <c r="BGC52" s="8"/>
      <c r="BGD52" s="8"/>
      <c r="BGE52" s="8"/>
      <c r="BGF52" s="8"/>
      <c r="BGG52" s="8"/>
      <c r="BGH52" s="8"/>
      <c r="BGI52" s="8"/>
      <c r="BGJ52" s="8"/>
      <c r="BGK52" s="8"/>
      <c r="BGL52" s="8"/>
      <c r="BGM52" s="8"/>
      <c r="BGN52" s="8"/>
      <c r="BGO52" s="8"/>
      <c r="BGP52" s="8"/>
      <c r="BGQ52" s="8"/>
      <c r="BGR52" s="8"/>
      <c r="BGS52" s="8"/>
      <c r="BGT52" s="8"/>
      <c r="BGU52" s="8"/>
      <c r="BGV52" s="8"/>
      <c r="BGW52" s="8"/>
      <c r="BGX52" s="8"/>
      <c r="BGY52" s="8"/>
      <c r="BGZ52" s="8"/>
      <c r="BHA52" s="8"/>
      <c r="BHB52" s="8"/>
      <c r="BHC52" s="8"/>
      <c r="BHD52" s="8"/>
      <c r="BHE52" s="8"/>
      <c r="BHF52" s="8"/>
      <c r="BHG52" s="8"/>
      <c r="BHH52" s="8"/>
      <c r="BHI52" s="8"/>
      <c r="BHJ52" s="8"/>
      <c r="BHK52" s="8"/>
      <c r="BHL52" s="8"/>
      <c r="BHM52" s="8"/>
      <c r="BHN52" s="8"/>
      <c r="BHO52" s="8"/>
      <c r="BHP52" s="8"/>
      <c r="BHQ52" s="8"/>
      <c r="BHR52" s="8"/>
      <c r="BHS52" s="8"/>
      <c r="BHT52" s="8"/>
      <c r="BHU52" s="8"/>
      <c r="BHV52" s="8"/>
      <c r="BHW52" s="8"/>
      <c r="BHX52" s="8"/>
      <c r="BHY52" s="8"/>
      <c r="BHZ52" s="8"/>
      <c r="BIA52" s="8"/>
      <c r="BIB52" s="8"/>
      <c r="BIC52" s="8"/>
      <c r="BID52" s="8"/>
      <c r="BIE52" s="8"/>
      <c r="BIF52" s="8"/>
      <c r="BIG52" s="8"/>
      <c r="BIH52" s="8"/>
      <c r="BII52" s="8"/>
      <c r="BIJ52" s="8"/>
      <c r="BIK52" s="8"/>
      <c r="BIL52" s="8"/>
      <c r="BIM52" s="8"/>
      <c r="BIN52" s="8"/>
      <c r="BIO52" s="8"/>
      <c r="BIP52" s="8"/>
      <c r="BIQ52" s="8"/>
      <c r="BIR52" s="8"/>
      <c r="BIS52" s="8"/>
      <c r="BIT52" s="8"/>
      <c r="BIU52" s="8"/>
      <c r="BIV52" s="8"/>
      <c r="BIW52" s="8"/>
      <c r="BIX52" s="8"/>
      <c r="BIY52" s="8"/>
      <c r="BIZ52" s="8"/>
      <c r="BJA52" s="8"/>
      <c r="BJB52" s="8"/>
      <c r="BJC52" s="8"/>
      <c r="BJD52" s="8"/>
      <c r="BJE52" s="8"/>
      <c r="BJF52" s="8"/>
      <c r="BJG52" s="8"/>
      <c r="BJH52" s="8"/>
      <c r="BJI52" s="8"/>
      <c r="BJJ52" s="8"/>
      <c r="BJK52" s="8"/>
      <c r="BJL52" s="8"/>
      <c r="BJM52" s="8"/>
      <c r="BJN52" s="8"/>
      <c r="BJO52" s="8"/>
      <c r="BJP52" s="8"/>
      <c r="BJQ52" s="8"/>
      <c r="BJR52" s="8"/>
      <c r="BJS52" s="8"/>
      <c r="BJT52" s="8"/>
      <c r="BJU52" s="8"/>
      <c r="BJV52" s="8"/>
      <c r="BJW52" s="8"/>
      <c r="BJX52" s="8"/>
      <c r="BJY52" s="8"/>
      <c r="BJZ52" s="8"/>
      <c r="BKA52" s="8"/>
      <c r="BKB52" s="8"/>
      <c r="BKC52" s="8"/>
      <c r="BKD52" s="8"/>
      <c r="BKE52" s="8"/>
      <c r="BKF52" s="8"/>
      <c r="BKG52" s="8"/>
      <c r="BKH52" s="8"/>
      <c r="BKI52" s="8"/>
      <c r="BKJ52" s="8"/>
      <c r="BKK52" s="8"/>
      <c r="BKL52" s="8"/>
      <c r="BKM52" s="8"/>
      <c r="BKN52" s="8"/>
      <c r="BKO52" s="8"/>
      <c r="BKP52" s="8"/>
      <c r="BKQ52" s="8"/>
      <c r="BKR52" s="8"/>
      <c r="BKS52" s="8"/>
      <c r="BKT52" s="8"/>
      <c r="BKU52" s="8"/>
      <c r="BKV52" s="8"/>
      <c r="BKW52" s="8"/>
      <c r="BKX52" s="8"/>
      <c r="BKY52" s="8"/>
      <c r="BKZ52" s="8"/>
      <c r="BLA52" s="8"/>
      <c r="BLB52" s="8"/>
      <c r="BLC52" s="8"/>
      <c r="BLD52" s="8"/>
      <c r="BLE52" s="8"/>
      <c r="BLF52" s="8"/>
      <c r="BLG52" s="8"/>
      <c r="BLH52" s="8"/>
      <c r="BLI52" s="8"/>
      <c r="BLJ52" s="8"/>
      <c r="BLK52" s="8"/>
      <c r="BLL52" s="8"/>
      <c r="BLM52" s="8"/>
      <c r="BLN52" s="8"/>
      <c r="BLO52" s="8"/>
      <c r="BLP52" s="8"/>
      <c r="BLQ52" s="8"/>
      <c r="BLR52" s="8"/>
      <c r="BLS52" s="8"/>
      <c r="BLT52" s="8"/>
      <c r="BLU52" s="8"/>
      <c r="BLV52" s="8"/>
      <c r="BLW52" s="8"/>
      <c r="BLX52" s="8"/>
      <c r="BLY52" s="8"/>
      <c r="BLZ52" s="8"/>
      <c r="BMA52" s="8"/>
      <c r="BMB52" s="8"/>
      <c r="BMC52" s="8"/>
      <c r="BMD52" s="8"/>
      <c r="BME52" s="8"/>
      <c r="BMF52" s="8"/>
      <c r="BMG52" s="8"/>
      <c r="BMH52" s="8"/>
      <c r="BMI52" s="8"/>
      <c r="BMJ52" s="8"/>
      <c r="BMK52" s="8"/>
      <c r="BML52" s="8"/>
      <c r="BMM52" s="8"/>
      <c r="BMN52" s="8"/>
      <c r="BMO52" s="8"/>
      <c r="BMP52" s="8"/>
      <c r="BMQ52" s="8"/>
      <c r="BMR52" s="8"/>
      <c r="BMS52" s="8"/>
      <c r="BMT52" s="8"/>
      <c r="BMU52" s="8"/>
      <c r="BMV52" s="8"/>
      <c r="BMW52" s="8"/>
      <c r="BMX52" s="8"/>
      <c r="BMY52" s="8"/>
      <c r="BMZ52" s="8"/>
      <c r="BNA52" s="8"/>
      <c r="BNB52" s="8"/>
      <c r="BNC52" s="8"/>
      <c r="BND52" s="8"/>
      <c r="BNE52" s="8"/>
      <c r="BNF52" s="8"/>
      <c r="BNG52" s="8"/>
      <c r="BNH52" s="8"/>
      <c r="BNI52" s="8"/>
      <c r="BNJ52" s="8"/>
      <c r="BNK52" s="8"/>
      <c r="BNL52" s="8"/>
      <c r="BNM52" s="8"/>
      <c r="BNN52" s="8"/>
      <c r="BNO52" s="8"/>
      <c r="BNP52" s="8"/>
      <c r="BNQ52" s="8"/>
      <c r="BNR52" s="8"/>
      <c r="BNS52" s="8"/>
      <c r="BNT52" s="8"/>
      <c r="BNU52" s="8"/>
      <c r="BNV52" s="8"/>
      <c r="BNW52" s="8"/>
      <c r="BNX52" s="8"/>
      <c r="BNY52" s="8"/>
      <c r="BNZ52" s="8"/>
      <c r="BOA52" s="8"/>
      <c r="BOB52" s="8"/>
      <c r="BOC52" s="8"/>
      <c r="BOD52" s="8"/>
      <c r="BOE52" s="8"/>
      <c r="BOF52" s="8"/>
      <c r="BOG52" s="8"/>
      <c r="BOH52" s="8"/>
      <c r="BOI52" s="8"/>
      <c r="BOJ52" s="8"/>
      <c r="BOK52" s="8"/>
      <c r="BOL52" s="8"/>
      <c r="BOM52" s="8"/>
      <c r="BON52" s="8"/>
      <c r="BOO52" s="8"/>
      <c r="BOP52" s="8"/>
      <c r="BOQ52" s="8"/>
      <c r="BOR52" s="8"/>
      <c r="BOS52" s="8"/>
      <c r="BOT52" s="8"/>
      <c r="BOU52" s="8"/>
      <c r="BOV52" s="8"/>
      <c r="BOW52" s="8"/>
      <c r="BOX52" s="8"/>
      <c r="BOY52" s="8"/>
      <c r="BOZ52" s="8"/>
      <c r="BPA52" s="8"/>
      <c r="BPB52" s="8"/>
      <c r="BPC52" s="8"/>
      <c r="BPD52" s="8"/>
      <c r="BPE52" s="8"/>
      <c r="BPF52" s="8"/>
      <c r="BPG52" s="8"/>
      <c r="BPH52" s="8"/>
      <c r="BPI52" s="8"/>
      <c r="BPJ52" s="8"/>
      <c r="BPK52" s="8"/>
      <c r="BPL52" s="8"/>
      <c r="BPM52" s="8"/>
      <c r="BPN52" s="8"/>
      <c r="BPO52" s="8"/>
      <c r="BPP52" s="8"/>
      <c r="BPQ52" s="8"/>
      <c r="BPR52" s="8"/>
      <c r="BPS52" s="8"/>
      <c r="BPT52" s="8"/>
      <c r="BPU52" s="8"/>
      <c r="BPV52" s="8"/>
      <c r="BPW52" s="8"/>
      <c r="BPX52" s="8"/>
      <c r="BPY52" s="8"/>
      <c r="BPZ52" s="8"/>
      <c r="BQA52" s="8"/>
      <c r="BQB52" s="8"/>
      <c r="BQC52" s="8"/>
      <c r="BQD52" s="8"/>
      <c r="BQE52" s="8"/>
      <c r="BQF52" s="8"/>
      <c r="BQG52" s="8"/>
      <c r="BQH52" s="8"/>
      <c r="BQI52" s="8"/>
      <c r="BQJ52" s="8"/>
      <c r="BQK52" s="8"/>
      <c r="BQL52" s="8"/>
      <c r="BQM52" s="8"/>
      <c r="BQN52" s="8"/>
      <c r="BQO52" s="8"/>
      <c r="BQP52" s="8"/>
      <c r="BQQ52" s="8"/>
      <c r="BQR52" s="8"/>
      <c r="BQS52" s="8"/>
      <c r="BQT52" s="8"/>
      <c r="BQU52" s="8"/>
      <c r="BQV52" s="8"/>
      <c r="BQW52" s="8"/>
      <c r="BQX52" s="8"/>
      <c r="BQY52" s="8"/>
      <c r="BQZ52" s="8"/>
      <c r="BRA52" s="8"/>
      <c r="BRB52" s="8"/>
      <c r="BRC52" s="8"/>
      <c r="BRD52" s="8"/>
      <c r="BRE52" s="8"/>
      <c r="BRF52" s="8"/>
      <c r="BRG52" s="8"/>
      <c r="BRH52" s="8"/>
      <c r="BRI52" s="8"/>
      <c r="BRJ52" s="8"/>
      <c r="BRK52" s="8"/>
      <c r="BRL52" s="8"/>
      <c r="BRM52" s="8"/>
      <c r="BRN52" s="8"/>
      <c r="BRO52" s="8"/>
      <c r="BRP52" s="8"/>
      <c r="BRQ52" s="8"/>
      <c r="BRR52" s="8"/>
      <c r="BRS52" s="8"/>
      <c r="BRT52" s="8"/>
      <c r="BRU52" s="8"/>
      <c r="BRV52" s="8"/>
      <c r="BRW52" s="8"/>
      <c r="BRX52" s="8"/>
      <c r="BRY52" s="8"/>
      <c r="BRZ52" s="8"/>
      <c r="BSA52" s="8"/>
      <c r="BSB52" s="8"/>
      <c r="BSC52" s="8"/>
      <c r="BSD52" s="8"/>
      <c r="BSE52" s="8"/>
      <c r="BSF52" s="8"/>
      <c r="BSG52" s="8"/>
      <c r="BSH52" s="8"/>
      <c r="BSI52" s="8"/>
      <c r="BSJ52" s="8"/>
      <c r="BSK52" s="8"/>
      <c r="BSL52" s="8"/>
      <c r="BSM52" s="8"/>
      <c r="BSN52" s="8"/>
      <c r="BSO52" s="8"/>
      <c r="BSP52" s="8"/>
      <c r="BSQ52" s="8"/>
      <c r="BSR52" s="8"/>
      <c r="BSS52" s="8"/>
      <c r="BST52" s="8"/>
      <c r="BSU52" s="8"/>
      <c r="BSV52" s="8"/>
      <c r="BSW52" s="8"/>
      <c r="BSX52" s="8"/>
      <c r="BSY52" s="8"/>
      <c r="BSZ52" s="8"/>
      <c r="BTA52" s="8"/>
      <c r="BTB52" s="8"/>
      <c r="BTC52" s="8"/>
      <c r="BTD52" s="8"/>
      <c r="BTE52" s="8"/>
      <c r="BTF52" s="8"/>
      <c r="BTG52" s="8"/>
      <c r="BTH52" s="8"/>
      <c r="BTI52" s="8"/>
      <c r="BTJ52" s="8"/>
      <c r="BTK52" s="8"/>
      <c r="BTL52" s="8"/>
      <c r="BTM52" s="8"/>
      <c r="BTN52" s="8"/>
      <c r="BTO52" s="8"/>
      <c r="BTP52" s="8"/>
      <c r="BTQ52" s="8"/>
      <c r="BTR52" s="8"/>
      <c r="BTS52" s="8"/>
      <c r="BTT52" s="8"/>
      <c r="BTU52" s="8"/>
      <c r="BTV52" s="8"/>
      <c r="BTW52" s="8"/>
      <c r="BTX52" s="8"/>
      <c r="BTY52" s="8"/>
      <c r="BTZ52" s="8"/>
      <c r="BUA52" s="8"/>
      <c r="BUB52" s="8"/>
      <c r="BUC52" s="8"/>
      <c r="BUD52" s="8"/>
      <c r="BUE52" s="8"/>
      <c r="BUF52" s="8"/>
      <c r="BUG52" s="8"/>
      <c r="BUH52" s="8"/>
      <c r="BUI52" s="8"/>
      <c r="BUJ52" s="8"/>
      <c r="BUK52" s="8"/>
      <c r="BUL52" s="8"/>
      <c r="BUM52" s="8"/>
      <c r="BUN52" s="8"/>
      <c r="BUO52" s="8"/>
      <c r="BUP52" s="8"/>
      <c r="BUQ52" s="8"/>
      <c r="BUR52" s="8"/>
      <c r="BUS52" s="8"/>
      <c r="BUT52" s="8"/>
      <c r="BUU52" s="8"/>
      <c r="BUV52" s="8"/>
      <c r="BUW52" s="8"/>
      <c r="BUX52" s="8"/>
      <c r="BUY52" s="8"/>
      <c r="BUZ52" s="8"/>
      <c r="BVA52" s="8"/>
      <c r="BVB52" s="8"/>
      <c r="BVC52" s="8"/>
      <c r="BVD52" s="8"/>
      <c r="BVE52" s="8"/>
      <c r="BVF52" s="8"/>
      <c r="BVG52" s="8"/>
      <c r="BVH52" s="8"/>
      <c r="BVI52" s="8"/>
      <c r="BVJ52" s="8"/>
      <c r="BVK52" s="8"/>
      <c r="BVL52" s="8"/>
      <c r="BVM52" s="8"/>
      <c r="BVN52" s="8"/>
      <c r="BVO52" s="8"/>
      <c r="BVP52" s="8"/>
      <c r="BVQ52" s="8"/>
      <c r="BVR52" s="8"/>
      <c r="BVS52" s="8"/>
      <c r="BVT52" s="8"/>
      <c r="BVU52" s="8"/>
      <c r="BVV52" s="8"/>
      <c r="BVW52" s="8"/>
      <c r="BVX52" s="8"/>
      <c r="BVY52" s="8"/>
      <c r="BVZ52" s="8"/>
      <c r="BWA52" s="8"/>
      <c r="BWB52" s="8"/>
      <c r="BWC52" s="8"/>
      <c r="BWD52" s="8"/>
      <c r="BWE52" s="8"/>
      <c r="BWF52" s="8"/>
      <c r="BWG52" s="8"/>
      <c r="BWH52" s="8"/>
      <c r="BWI52" s="8"/>
      <c r="BWJ52" s="8"/>
      <c r="BWK52" s="8"/>
      <c r="BWL52" s="8"/>
      <c r="BWM52" s="8"/>
      <c r="BWN52" s="8"/>
      <c r="BWO52" s="8"/>
      <c r="BWP52" s="8"/>
      <c r="BWQ52" s="8"/>
    </row>
    <row r="53" spans="1:1967" s="529" customFormat="1" ht="102" customHeight="1">
      <c r="A53" s="9" t="s">
        <v>6147</v>
      </c>
      <c r="B53" s="100" t="s">
        <v>97</v>
      </c>
      <c r="C53" s="108" t="s">
        <v>636</v>
      </c>
      <c r="D53" s="3" t="s">
        <v>118</v>
      </c>
      <c r="E53" s="3" t="s">
        <v>1236</v>
      </c>
      <c r="F53" s="3"/>
      <c r="G53" s="3" t="s">
        <v>385</v>
      </c>
      <c r="H53" s="20">
        <v>0.6</v>
      </c>
      <c r="I53" s="34">
        <v>470000000</v>
      </c>
      <c r="J53" s="21" t="s">
        <v>1330</v>
      </c>
      <c r="K53" s="3" t="s">
        <v>1948</v>
      </c>
      <c r="L53" s="138" t="s">
        <v>3428</v>
      </c>
      <c r="M53" s="141" t="s">
        <v>383</v>
      </c>
      <c r="N53" s="359" t="s">
        <v>1946</v>
      </c>
      <c r="O53" s="3" t="s">
        <v>1382</v>
      </c>
      <c r="P53" s="7" t="s">
        <v>1354</v>
      </c>
      <c r="Q53" s="3" t="s">
        <v>1195</v>
      </c>
      <c r="R53" s="76">
        <v>510</v>
      </c>
      <c r="S53" s="19">
        <v>63185</v>
      </c>
      <c r="T53" s="83">
        <f>R53*S53</f>
        <v>32224350</v>
      </c>
      <c r="U53" s="83">
        <f t="shared" si="0"/>
        <v>36091272</v>
      </c>
      <c r="V53" s="9" t="s">
        <v>1331</v>
      </c>
      <c r="W53" s="153" t="s">
        <v>1410</v>
      </c>
      <c r="X53" s="9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  <c r="EH53" s="8"/>
      <c r="EI53" s="8"/>
      <c r="EJ53" s="8"/>
      <c r="EK53" s="8"/>
      <c r="EL53" s="8"/>
      <c r="EM53" s="8"/>
      <c r="EN53" s="8"/>
      <c r="EO53" s="8"/>
      <c r="EP53" s="8"/>
      <c r="EQ53" s="8"/>
      <c r="ER53" s="8"/>
      <c r="ES53" s="8"/>
      <c r="ET53" s="8"/>
      <c r="EU53" s="8"/>
      <c r="EV53" s="8"/>
      <c r="EW53" s="8"/>
      <c r="EX53" s="8"/>
      <c r="EY53" s="8"/>
      <c r="EZ53" s="8"/>
      <c r="FA53" s="8"/>
      <c r="FB53" s="8"/>
      <c r="FC53" s="8"/>
      <c r="FD53" s="8"/>
      <c r="FE53" s="8"/>
      <c r="FF53" s="8"/>
      <c r="FG53" s="8"/>
      <c r="FH53" s="8"/>
      <c r="FI53" s="8"/>
      <c r="FJ53" s="8"/>
      <c r="FK53" s="8"/>
      <c r="FL53" s="8"/>
      <c r="FM53" s="8"/>
      <c r="FN53" s="8"/>
      <c r="FO53" s="8"/>
      <c r="FP53" s="8"/>
      <c r="FQ53" s="8"/>
      <c r="FR53" s="8"/>
      <c r="FS53" s="8"/>
      <c r="FT53" s="8"/>
      <c r="FU53" s="8"/>
      <c r="FV53" s="8"/>
      <c r="FW53" s="8"/>
      <c r="FX53" s="8"/>
      <c r="FY53" s="8"/>
      <c r="FZ53" s="8"/>
      <c r="GA53" s="8"/>
      <c r="GB53" s="8"/>
      <c r="GC53" s="8"/>
      <c r="GD53" s="8"/>
      <c r="GE53" s="8"/>
      <c r="GF53" s="8"/>
      <c r="GG53" s="8"/>
      <c r="GH53" s="8"/>
      <c r="GI53" s="8"/>
      <c r="GJ53" s="8"/>
      <c r="GK53" s="8"/>
      <c r="GL53" s="8"/>
      <c r="GM53" s="8"/>
      <c r="GN53" s="8"/>
      <c r="GO53" s="8"/>
      <c r="GP53" s="8"/>
      <c r="GQ53" s="8"/>
      <c r="GR53" s="8"/>
      <c r="GS53" s="8"/>
      <c r="GT53" s="8"/>
      <c r="GU53" s="8"/>
      <c r="GV53" s="8"/>
      <c r="GW53" s="8"/>
      <c r="GX53" s="8"/>
      <c r="GY53" s="8"/>
      <c r="GZ53" s="8"/>
      <c r="HA53" s="8"/>
      <c r="HB53" s="8"/>
      <c r="HC53" s="8"/>
      <c r="HD53" s="8"/>
      <c r="HE53" s="8"/>
      <c r="HF53" s="8"/>
      <c r="HG53" s="8"/>
      <c r="HH53" s="8"/>
      <c r="HI53" s="8"/>
      <c r="HJ53" s="8"/>
      <c r="HK53" s="8"/>
      <c r="HL53" s="8"/>
      <c r="HM53" s="8"/>
      <c r="HN53" s="8"/>
      <c r="HO53" s="8"/>
      <c r="HP53" s="8"/>
      <c r="HQ53" s="8"/>
      <c r="HR53" s="8"/>
      <c r="HS53" s="8"/>
      <c r="HT53" s="8"/>
      <c r="HU53" s="8"/>
      <c r="HV53" s="8"/>
      <c r="HW53" s="8"/>
      <c r="HX53" s="8"/>
      <c r="HY53" s="8"/>
      <c r="HZ53" s="8"/>
      <c r="IA53" s="8"/>
      <c r="IB53" s="8"/>
      <c r="IC53" s="8"/>
      <c r="ID53" s="8"/>
      <c r="IE53" s="8"/>
      <c r="IF53" s="8"/>
      <c r="IG53" s="8"/>
      <c r="IH53" s="8"/>
      <c r="II53" s="8"/>
      <c r="IJ53" s="8"/>
      <c r="IK53" s="8"/>
      <c r="IL53" s="8"/>
      <c r="IM53" s="8"/>
      <c r="IN53" s="8"/>
      <c r="IO53" s="8"/>
      <c r="IP53" s="8"/>
      <c r="IQ53" s="8"/>
      <c r="IR53" s="8"/>
      <c r="IS53" s="8"/>
      <c r="IT53" s="8"/>
      <c r="IU53" s="8"/>
      <c r="IV53" s="8"/>
      <c r="IW53" s="8"/>
      <c r="IX53" s="8"/>
      <c r="IY53" s="8"/>
      <c r="IZ53" s="8"/>
      <c r="JA53" s="8"/>
      <c r="JB53" s="8"/>
      <c r="JC53" s="8"/>
      <c r="JD53" s="8"/>
      <c r="JE53" s="8"/>
      <c r="JF53" s="8"/>
      <c r="JG53" s="8"/>
      <c r="JH53" s="8"/>
      <c r="JI53" s="8"/>
      <c r="JJ53" s="8"/>
      <c r="JK53" s="8"/>
      <c r="JL53" s="8"/>
      <c r="JM53" s="8"/>
      <c r="JN53" s="8"/>
      <c r="JO53" s="8"/>
      <c r="JP53" s="8"/>
      <c r="JQ53" s="8"/>
      <c r="JR53" s="8"/>
      <c r="JS53" s="8"/>
      <c r="JT53" s="8"/>
      <c r="JU53" s="8"/>
      <c r="JV53" s="8"/>
      <c r="JW53" s="8"/>
      <c r="JX53" s="8"/>
      <c r="JY53" s="8"/>
      <c r="JZ53" s="8"/>
      <c r="KA53" s="8"/>
      <c r="KB53" s="8"/>
      <c r="KC53" s="8"/>
      <c r="KD53" s="8"/>
      <c r="KE53" s="8"/>
      <c r="KF53" s="8"/>
      <c r="KG53" s="8"/>
      <c r="KH53" s="8"/>
      <c r="KI53" s="8"/>
      <c r="KJ53" s="8"/>
      <c r="KK53" s="8"/>
      <c r="KL53" s="8"/>
      <c r="KM53" s="8"/>
      <c r="KN53" s="8"/>
      <c r="KO53" s="8"/>
      <c r="KP53" s="8"/>
      <c r="KQ53" s="8"/>
      <c r="KR53" s="8"/>
      <c r="KS53" s="8"/>
      <c r="KT53" s="8"/>
      <c r="KU53" s="8"/>
      <c r="KV53" s="8"/>
      <c r="KW53" s="8"/>
      <c r="KX53" s="8"/>
      <c r="KY53" s="8"/>
      <c r="KZ53" s="8"/>
      <c r="LA53" s="8"/>
      <c r="LB53" s="8"/>
      <c r="LC53" s="8"/>
      <c r="LD53" s="8"/>
      <c r="LE53" s="8"/>
      <c r="LF53" s="8"/>
      <c r="LG53" s="8"/>
      <c r="LH53" s="8"/>
      <c r="LI53" s="8"/>
      <c r="LJ53" s="8"/>
      <c r="LK53" s="8"/>
      <c r="LL53" s="8"/>
      <c r="LM53" s="8"/>
      <c r="LN53" s="8"/>
      <c r="LO53" s="8"/>
      <c r="LP53" s="8"/>
      <c r="LQ53" s="8"/>
      <c r="LR53" s="8"/>
      <c r="LS53" s="8"/>
      <c r="LT53" s="8"/>
      <c r="LU53" s="8"/>
      <c r="LV53" s="8"/>
      <c r="LW53" s="8"/>
      <c r="LX53" s="8"/>
      <c r="LY53" s="8"/>
      <c r="LZ53" s="8"/>
      <c r="MA53" s="8"/>
      <c r="MB53" s="8"/>
      <c r="MC53" s="8"/>
      <c r="MD53" s="8"/>
      <c r="ME53" s="8"/>
      <c r="MF53" s="8"/>
      <c r="MG53" s="8"/>
      <c r="MH53" s="8"/>
      <c r="MI53" s="8"/>
      <c r="MJ53" s="8"/>
      <c r="MK53" s="8"/>
      <c r="ML53" s="8"/>
      <c r="MM53" s="8"/>
      <c r="MN53" s="8"/>
      <c r="MO53" s="8"/>
      <c r="MP53" s="8"/>
      <c r="MQ53" s="8"/>
      <c r="MR53" s="8"/>
      <c r="MS53" s="8"/>
      <c r="MT53" s="8"/>
      <c r="MU53" s="8"/>
      <c r="MV53" s="8"/>
      <c r="MW53" s="8"/>
      <c r="MX53" s="8"/>
      <c r="MY53" s="8"/>
      <c r="MZ53" s="8"/>
      <c r="NA53" s="8"/>
      <c r="NB53" s="8"/>
      <c r="NC53" s="8"/>
      <c r="ND53" s="8"/>
      <c r="NE53" s="8"/>
      <c r="NF53" s="8"/>
      <c r="NG53" s="8"/>
      <c r="NH53" s="8"/>
      <c r="NI53" s="8"/>
      <c r="NJ53" s="8"/>
      <c r="NK53" s="8"/>
      <c r="NL53" s="8"/>
      <c r="NM53" s="8"/>
      <c r="NN53" s="8"/>
      <c r="NO53" s="8"/>
      <c r="NP53" s="8"/>
      <c r="NQ53" s="8"/>
      <c r="NR53" s="8"/>
      <c r="NS53" s="8"/>
      <c r="NT53" s="8"/>
      <c r="NU53" s="8"/>
      <c r="NV53" s="8"/>
      <c r="NW53" s="8"/>
      <c r="NX53" s="8"/>
      <c r="NY53" s="8"/>
      <c r="NZ53" s="8"/>
      <c r="OA53" s="8"/>
      <c r="OB53" s="8"/>
      <c r="OC53" s="8"/>
      <c r="OD53" s="8"/>
      <c r="OE53" s="8"/>
      <c r="OF53" s="8"/>
      <c r="OG53" s="8"/>
      <c r="OH53" s="8"/>
      <c r="OI53" s="8"/>
      <c r="OJ53" s="8"/>
      <c r="OK53" s="8"/>
      <c r="OL53" s="8"/>
      <c r="OM53" s="8"/>
      <c r="ON53" s="8"/>
      <c r="OO53" s="8"/>
      <c r="OP53" s="8"/>
      <c r="OQ53" s="8"/>
      <c r="OR53" s="8"/>
      <c r="OS53" s="8"/>
      <c r="OT53" s="8"/>
      <c r="OU53" s="8"/>
      <c r="OV53" s="8"/>
      <c r="OW53" s="8"/>
      <c r="OX53" s="8"/>
      <c r="OY53" s="8"/>
      <c r="OZ53" s="8"/>
      <c r="PA53" s="8"/>
      <c r="PB53" s="8"/>
      <c r="PC53" s="8"/>
      <c r="PD53" s="8"/>
      <c r="PE53" s="8"/>
      <c r="PF53" s="8"/>
      <c r="PG53" s="8"/>
      <c r="PH53" s="8"/>
      <c r="PI53" s="8"/>
      <c r="PJ53" s="8"/>
      <c r="PK53" s="8"/>
      <c r="PL53" s="8"/>
      <c r="PM53" s="8"/>
      <c r="PN53" s="8"/>
      <c r="PO53" s="8"/>
      <c r="PP53" s="8"/>
      <c r="PQ53" s="8"/>
      <c r="PR53" s="8"/>
      <c r="PS53" s="8"/>
      <c r="PT53" s="8"/>
      <c r="PU53" s="8"/>
      <c r="PV53" s="8"/>
      <c r="PW53" s="8"/>
      <c r="PX53" s="8"/>
      <c r="PY53" s="8"/>
      <c r="PZ53" s="8"/>
      <c r="QA53" s="8"/>
      <c r="QB53" s="8"/>
      <c r="QC53" s="8"/>
      <c r="QD53" s="8"/>
      <c r="QE53" s="8"/>
      <c r="QF53" s="8"/>
      <c r="QG53" s="8"/>
      <c r="QH53" s="8"/>
      <c r="QI53" s="8"/>
      <c r="QJ53" s="8"/>
      <c r="QK53" s="8"/>
      <c r="QL53" s="8"/>
      <c r="QM53" s="8"/>
      <c r="QN53" s="8"/>
      <c r="QO53" s="8"/>
      <c r="QP53" s="8"/>
      <c r="QQ53" s="8"/>
      <c r="QR53" s="8"/>
      <c r="QS53" s="8"/>
      <c r="QT53" s="8"/>
      <c r="QU53" s="8"/>
      <c r="QV53" s="8"/>
      <c r="QW53" s="8"/>
      <c r="QX53" s="8"/>
      <c r="QY53" s="8"/>
      <c r="QZ53" s="8"/>
      <c r="RA53" s="8"/>
      <c r="RB53" s="8"/>
      <c r="RC53" s="8"/>
      <c r="RD53" s="8"/>
      <c r="RE53" s="8"/>
      <c r="RF53" s="8"/>
      <c r="RG53" s="8"/>
      <c r="RH53" s="8"/>
      <c r="RI53" s="8"/>
      <c r="RJ53" s="8"/>
      <c r="RK53" s="8"/>
      <c r="RL53" s="8"/>
      <c r="RM53" s="8"/>
      <c r="RN53" s="8"/>
      <c r="RO53" s="8"/>
      <c r="RP53" s="8"/>
      <c r="RQ53" s="8"/>
      <c r="RR53" s="8"/>
      <c r="RS53" s="8"/>
      <c r="RT53" s="8"/>
      <c r="RU53" s="8"/>
      <c r="RV53" s="8"/>
      <c r="RW53" s="8"/>
      <c r="RX53" s="8"/>
      <c r="RY53" s="8"/>
      <c r="RZ53" s="8"/>
      <c r="SA53" s="8"/>
      <c r="SB53" s="8"/>
      <c r="SC53" s="8"/>
      <c r="SD53" s="8"/>
      <c r="SE53" s="8"/>
      <c r="SF53" s="8"/>
      <c r="SG53" s="8"/>
      <c r="SH53" s="8"/>
      <c r="SI53" s="8"/>
      <c r="SJ53" s="8"/>
      <c r="SK53" s="8"/>
      <c r="SL53" s="8"/>
      <c r="SM53" s="8"/>
      <c r="SN53" s="8"/>
      <c r="SO53" s="8"/>
      <c r="SP53" s="8"/>
      <c r="SQ53" s="8"/>
      <c r="SR53" s="8"/>
      <c r="SS53" s="8"/>
      <c r="ST53" s="8"/>
      <c r="SU53" s="8"/>
      <c r="SV53" s="8"/>
      <c r="SW53" s="8"/>
      <c r="SX53" s="8"/>
      <c r="SY53" s="8"/>
      <c r="SZ53" s="8"/>
      <c r="TA53" s="8"/>
      <c r="TB53" s="8"/>
      <c r="TC53" s="8"/>
      <c r="TD53" s="8"/>
      <c r="TE53" s="8"/>
      <c r="TF53" s="8"/>
      <c r="TG53" s="8"/>
      <c r="TH53" s="8"/>
      <c r="TI53" s="8"/>
      <c r="TJ53" s="8"/>
      <c r="TK53" s="8"/>
      <c r="TL53" s="8"/>
      <c r="TM53" s="8"/>
      <c r="TN53" s="8"/>
      <c r="TO53" s="8"/>
      <c r="TP53" s="8"/>
      <c r="TQ53" s="8"/>
      <c r="TR53" s="8"/>
      <c r="TS53" s="8"/>
      <c r="TT53" s="8"/>
      <c r="TU53" s="8"/>
      <c r="TV53" s="8"/>
      <c r="TW53" s="8"/>
      <c r="TX53" s="8"/>
      <c r="TY53" s="8"/>
      <c r="TZ53" s="8"/>
      <c r="UA53" s="8"/>
      <c r="UB53" s="8"/>
      <c r="UC53" s="8"/>
      <c r="UD53" s="8"/>
      <c r="UE53" s="8"/>
      <c r="UF53" s="8"/>
      <c r="UG53" s="8"/>
      <c r="UH53" s="8"/>
      <c r="UI53" s="8"/>
      <c r="UJ53" s="8"/>
      <c r="UK53" s="8"/>
      <c r="UL53" s="8"/>
      <c r="UM53" s="8"/>
      <c r="UN53" s="8"/>
      <c r="UO53" s="8"/>
      <c r="UP53" s="8"/>
      <c r="UQ53" s="8"/>
      <c r="UR53" s="8"/>
      <c r="US53" s="8"/>
      <c r="UT53" s="8"/>
      <c r="UU53" s="8"/>
      <c r="UV53" s="8"/>
      <c r="UW53" s="8"/>
      <c r="UX53" s="8"/>
      <c r="UY53" s="8"/>
      <c r="UZ53" s="8"/>
      <c r="VA53" s="8"/>
      <c r="VB53" s="8"/>
      <c r="VC53" s="8"/>
      <c r="VD53" s="8"/>
      <c r="VE53" s="8"/>
      <c r="VF53" s="8"/>
      <c r="VG53" s="8"/>
      <c r="VH53" s="8"/>
      <c r="VI53" s="8"/>
      <c r="VJ53" s="8"/>
      <c r="VK53" s="8"/>
      <c r="VL53" s="8"/>
      <c r="VM53" s="8"/>
      <c r="VN53" s="8"/>
      <c r="VO53" s="8"/>
      <c r="VP53" s="8"/>
      <c r="VQ53" s="8"/>
      <c r="VR53" s="8"/>
      <c r="VS53" s="8"/>
      <c r="VT53" s="8"/>
      <c r="VU53" s="8"/>
      <c r="VV53" s="8"/>
      <c r="VW53" s="8"/>
      <c r="VX53" s="8"/>
      <c r="VY53" s="8"/>
      <c r="VZ53" s="8"/>
      <c r="WA53" s="8"/>
      <c r="WB53" s="8"/>
      <c r="WC53" s="8"/>
      <c r="WD53" s="8"/>
      <c r="WE53" s="8"/>
      <c r="WF53" s="8"/>
      <c r="WG53" s="8"/>
      <c r="WH53" s="8"/>
      <c r="WI53" s="8"/>
      <c r="WJ53" s="8"/>
      <c r="WK53" s="8"/>
      <c r="WL53" s="8"/>
      <c r="WM53" s="8"/>
      <c r="WN53" s="8"/>
      <c r="WO53" s="8"/>
      <c r="WP53" s="8"/>
      <c r="WQ53" s="8"/>
      <c r="WR53" s="8"/>
      <c r="WS53" s="8"/>
      <c r="WT53" s="8"/>
      <c r="WU53" s="8"/>
      <c r="WV53" s="8"/>
      <c r="WW53" s="8"/>
      <c r="WX53" s="8"/>
      <c r="WY53" s="8"/>
      <c r="WZ53" s="8"/>
      <c r="XA53" s="8"/>
      <c r="XB53" s="8"/>
      <c r="XC53" s="8"/>
      <c r="XD53" s="8"/>
      <c r="XE53" s="8"/>
      <c r="XF53" s="8"/>
      <c r="XG53" s="8"/>
      <c r="XH53" s="8"/>
      <c r="XI53" s="8"/>
      <c r="XJ53" s="8"/>
      <c r="XK53" s="8"/>
      <c r="XL53" s="8"/>
      <c r="XM53" s="8"/>
      <c r="XN53" s="8"/>
      <c r="XO53" s="8"/>
      <c r="XP53" s="8"/>
      <c r="XQ53" s="8"/>
      <c r="XR53" s="8"/>
      <c r="XS53" s="8"/>
      <c r="XT53" s="8"/>
      <c r="XU53" s="8"/>
      <c r="XV53" s="8"/>
      <c r="XW53" s="8"/>
      <c r="XX53" s="8"/>
      <c r="XY53" s="8"/>
      <c r="XZ53" s="8"/>
      <c r="YA53" s="8"/>
      <c r="YB53" s="8"/>
      <c r="YC53" s="8"/>
      <c r="YD53" s="8"/>
      <c r="YE53" s="8"/>
      <c r="YF53" s="8"/>
      <c r="YG53" s="8"/>
      <c r="YH53" s="8"/>
      <c r="YI53" s="8"/>
      <c r="YJ53" s="8"/>
      <c r="YK53" s="8"/>
      <c r="YL53" s="8"/>
      <c r="YM53" s="8"/>
      <c r="YN53" s="8"/>
      <c r="YO53" s="8"/>
      <c r="YP53" s="8"/>
      <c r="YQ53" s="8"/>
      <c r="YR53" s="8"/>
      <c r="YS53" s="8"/>
      <c r="YT53" s="8"/>
      <c r="YU53" s="8"/>
      <c r="YV53" s="8"/>
      <c r="YW53" s="8"/>
      <c r="YX53" s="8"/>
      <c r="YY53" s="8"/>
      <c r="YZ53" s="8"/>
      <c r="ZA53" s="8"/>
      <c r="ZB53" s="8"/>
      <c r="ZC53" s="8"/>
      <c r="ZD53" s="8"/>
      <c r="ZE53" s="8"/>
      <c r="ZF53" s="8"/>
      <c r="ZG53" s="8"/>
      <c r="ZH53" s="8"/>
      <c r="ZI53" s="8"/>
      <c r="ZJ53" s="8"/>
      <c r="ZK53" s="8"/>
      <c r="ZL53" s="8"/>
      <c r="ZM53" s="8"/>
      <c r="ZN53" s="8"/>
      <c r="ZO53" s="8"/>
      <c r="ZP53" s="8"/>
      <c r="ZQ53" s="8"/>
      <c r="ZR53" s="8"/>
      <c r="ZS53" s="8"/>
      <c r="ZT53" s="8"/>
      <c r="ZU53" s="8"/>
      <c r="ZV53" s="8"/>
      <c r="ZW53" s="8"/>
      <c r="ZX53" s="8"/>
      <c r="ZY53" s="8"/>
      <c r="ZZ53" s="8"/>
      <c r="AAA53" s="8"/>
      <c r="AAB53" s="8"/>
      <c r="AAC53" s="8"/>
      <c r="AAD53" s="8"/>
      <c r="AAE53" s="8"/>
      <c r="AAF53" s="8"/>
      <c r="AAG53" s="8"/>
      <c r="AAH53" s="8"/>
      <c r="AAI53" s="8"/>
      <c r="AAJ53" s="8"/>
      <c r="AAK53" s="8"/>
      <c r="AAL53" s="8"/>
      <c r="AAM53" s="8"/>
      <c r="AAN53" s="8"/>
      <c r="AAO53" s="8"/>
      <c r="AAP53" s="8"/>
      <c r="AAQ53" s="8"/>
      <c r="AAR53" s="8"/>
      <c r="AAS53" s="8"/>
      <c r="AAT53" s="8"/>
      <c r="AAU53" s="8"/>
      <c r="AAV53" s="8"/>
      <c r="AAW53" s="8"/>
      <c r="AAX53" s="8"/>
      <c r="AAY53" s="8"/>
      <c r="AAZ53" s="8"/>
      <c r="ABA53" s="8"/>
      <c r="ABB53" s="8"/>
      <c r="ABC53" s="8"/>
      <c r="ABD53" s="8"/>
      <c r="ABE53" s="8"/>
      <c r="ABF53" s="8"/>
      <c r="ABG53" s="8"/>
      <c r="ABH53" s="8"/>
      <c r="ABI53" s="8"/>
      <c r="ABJ53" s="8"/>
      <c r="ABK53" s="8"/>
      <c r="ABL53" s="8"/>
      <c r="ABM53" s="8"/>
      <c r="ABN53" s="8"/>
      <c r="ABO53" s="8"/>
      <c r="ABP53" s="8"/>
      <c r="ABQ53" s="8"/>
      <c r="ABR53" s="8"/>
      <c r="ABS53" s="8"/>
      <c r="ABT53" s="8"/>
      <c r="ABU53" s="8"/>
      <c r="ABV53" s="8"/>
      <c r="ABW53" s="8"/>
      <c r="ABX53" s="8"/>
      <c r="ABY53" s="8"/>
      <c r="ABZ53" s="8"/>
      <c r="ACA53" s="8"/>
      <c r="ACB53" s="8"/>
      <c r="ACC53" s="8"/>
      <c r="ACD53" s="8"/>
      <c r="ACE53" s="8"/>
      <c r="ACF53" s="8"/>
      <c r="ACG53" s="8"/>
      <c r="ACH53" s="8"/>
      <c r="ACI53" s="8"/>
      <c r="ACJ53" s="8"/>
      <c r="ACK53" s="8"/>
      <c r="ACL53" s="8"/>
      <c r="ACM53" s="8"/>
      <c r="ACN53" s="8"/>
      <c r="ACO53" s="8"/>
      <c r="ACP53" s="8"/>
      <c r="ACQ53" s="8"/>
      <c r="ACR53" s="8"/>
      <c r="ACS53" s="8"/>
      <c r="ACT53" s="8"/>
      <c r="ACU53" s="8"/>
      <c r="ACV53" s="8"/>
      <c r="ACW53" s="8"/>
      <c r="ACX53" s="8"/>
      <c r="ACY53" s="8"/>
      <c r="ACZ53" s="8"/>
      <c r="ADA53" s="8"/>
      <c r="ADB53" s="8"/>
      <c r="ADC53" s="8"/>
      <c r="ADD53" s="8"/>
      <c r="ADE53" s="8"/>
      <c r="ADF53" s="8"/>
      <c r="ADG53" s="8"/>
      <c r="ADH53" s="8"/>
      <c r="ADI53" s="8"/>
      <c r="ADJ53" s="8"/>
      <c r="ADK53" s="8"/>
      <c r="ADL53" s="8"/>
      <c r="ADM53" s="8"/>
      <c r="ADN53" s="8"/>
      <c r="ADO53" s="8"/>
      <c r="ADP53" s="8"/>
      <c r="ADQ53" s="8"/>
      <c r="ADR53" s="8"/>
      <c r="ADS53" s="8"/>
      <c r="ADT53" s="8"/>
      <c r="ADU53" s="8"/>
      <c r="ADV53" s="8"/>
      <c r="ADW53" s="8"/>
      <c r="ADX53" s="8"/>
      <c r="ADY53" s="8"/>
      <c r="ADZ53" s="8"/>
      <c r="AEA53" s="8"/>
      <c r="AEB53" s="8"/>
      <c r="AEC53" s="8"/>
      <c r="AED53" s="8"/>
      <c r="AEE53" s="8"/>
      <c r="AEF53" s="8"/>
      <c r="AEG53" s="8"/>
      <c r="AEH53" s="8"/>
      <c r="AEI53" s="8"/>
      <c r="AEJ53" s="8"/>
      <c r="AEK53" s="8"/>
      <c r="AEL53" s="8"/>
      <c r="AEM53" s="8"/>
      <c r="AEN53" s="8"/>
      <c r="AEO53" s="8"/>
      <c r="AEP53" s="8"/>
      <c r="AEQ53" s="8"/>
      <c r="AER53" s="8"/>
      <c r="AES53" s="8"/>
      <c r="AET53" s="8"/>
      <c r="AEU53" s="8"/>
      <c r="AEV53" s="8"/>
      <c r="AEW53" s="8"/>
      <c r="AEX53" s="8"/>
      <c r="AEY53" s="8"/>
      <c r="AEZ53" s="8"/>
      <c r="AFA53" s="8"/>
      <c r="AFB53" s="8"/>
      <c r="AFC53" s="8"/>
      <c r="AFD53" s="8"/>
      <c r="AFE53" s="8"/>
      <c r="AFF53" s="8"/>
      <c r="AFG53" s="8"/>
      <c r="AFH53" s="8"/>
      <c r="AFI53" s="8"/>
      <c r="AFJ53" s="8"/>
      <c r="AFK53" s="8"/>
      <c r="AFL53" s="8"/>
      <c r="AFM53" s="8"/>
      <c r="AFN53" s="8"/>
      <c r="AFO53" s="8"/>
      <c r="AFP53" s="8"/>
      <c r="AFQ53" s="8"/>
      <c r="AFR53" s="8"/>
      <c r="AFS53" s="8"/>
      <c r="AFT53" s="8"/>
      <c r="AFU53" s="8"/>
      <c r="AFV53" s="8"/>
      <c r="AFW53" s="8"/>
      <c r="AFX53" s="8"/>
      <c r="AFY53" s="8"/>
      <c r="AFZ53" s="8"/>
      <c r="AGA53" s="8"/>
      <c r="AGB53" s="8"/>
      <c r="AGC53" s="8"/>
      <c r="AGD53" s="8"/>
      <c r="AGE53" s="8"/>
      <c r="AGF53" s="8"/>
      <c r="AGG53" s="8"/>
      <c r="AGH53" s="8"/>
      <c r="AGI53" s="8"/>
      <c r="AGJ53" s="8"/>
      <c r="AGK53" s="8"/>
      <c r="AGL53" s="8"/>
      <c r="AGM53" s="8"/>
      <c r="AGN53" s="8"/>
      <c r="AGO53" s="8"/>
      <c r="AGP53" s="8"/>
      <c r="AGQ53" s="8"/>
      <c r="AGR53" s="8"/>
      <c r="AGS53" s="8"/>
      <c r="AGT53" s="8"/>
      <c r="AGU53" s="8"/>
      <c r="AGV53" s="8"/>
      <c r="AGW53" s="8"/>
      <c r="AGX53" s="8"/>
      <c r="AGY53" s="8"/>
      <c r="AGZ53" s="8"/>
      <c r="AHA53" s="8"/>
      <c r="AHB53" s="8"/>
      <c r="AHC53" s="8"/>
      <c r="AHD53" s="8"/>
      <c r="AHE53" s="8"/>
      <c r="AHF53" s="8"/>
      <c r="AHG53" s="8"/>
      <c r="AHH53" s="8"/>
      <c r="AHI53" s="8"/>
      <c r="AHJ53" s="8"/>
      <c r="AHK53" s="8"/>
      <c r="AHL53" s="8"/>
      <c r="AHM53" s="8"/>
      <c r="AHN53" s="8"/>
      <c r="AHO53" s="8"/>
      <c r="AHP53" s="8"/>
      <c r="AHQ53" s="8"/>
      <c r="AHR53" s="8"/>
      <c r="AHS53" s="8"/>
      <c r="AHT53" s="8"/>
      <c r="AHU53" s="8"/>
      <c r="AHV53" s="8"/>
      <c r="AHW53" s="8"/>
      <c r="AHX53" s="8"/>
      <c r="AHY53" s="8"/>
      <c r="AHZ53" s="8"/>
      <c r="AIA53" s="8"/>
      <c r="AIB53" s="8"/>
      <c r="AIC53" s="8"/>
      <c r="AID53" s="8"/>
      <c r="AIE53" s="8"/>
      <c r="AIF53" s="8"/>
      <c r="AIG53" s="8"/>
      <c r="AIH53" s="8"/>
      <c r="AII53" s="8"/>
      <c r="AIJ53" s="8"/>
      <c r="AIK53" s="8"/>
      <c r="AIL53" s="8"/>
      <c r="AIM53" s="8"/>
      <c r="AIN53" s="8"/>
      <c r="AIO53" s="8"/>
      <c r="AIP53" s="8"/>
      <c r="AIQ53" s="8"/>
      <c r="AIR53" s="8"/>
      <c r="AIS53" s="8"/>
      <c r="AIT53" s="8"/>
      <c r="AIU53" s="8"/>
      <c r="AIV53" s="8"/>
      <c r="AIW53" s="8"/>
      <c r="AIX53" s="8"/>
      <c r="AIY53" s="8"/>
      <c r="AIZ53" s="8"/>
      <c r="AJA53" s="8"/>
      <c r="AJB53" s="8"/>
      <c r="AJC53" s="8"/>
      <c r="AJD53" s="8"/>
      <c r="AJE53" s="8"/>
      <c r="AJF53" s="8"/>
      <c r="AJG53" s="8"/>
      <c r="AJH53" s="8"/>
      <c r="AJI53" s="8"/>
      <c r="AJJ53" s="8"/>
      <c r="AJK53" s="8"/>
      <c r="AJL53" s="8"/>
      <c r="AJM53" s="8"/>
      <c r="AJN53" s="8"/>
      <c r="AJO53" s="8"/>
      <c r="AJP53" s="8"/>
      <c r="AJQ53" s="8"/>
      <c r="AJR53" s="8"/>
      <c r="AJS53" s="8"/>
      <c r="AJT53" s="8"/>
      <c r="AJU53" s="8"/>
      <c r="AJV53" s="8"/>
      <c r="AJW53" s="8"/>
      <c r="AJX53" s="8"/>
      <c r="AJY53" s="8"/>
      <c r="AJZ53" s="8"/>
      <c r="AKA53" s="8"/>
      <c r="AKB53" s="8"/>
      <c r="AKC53" s="8"/>
      <c r="AKD53" s="8"/>
      <c r="AKE53" s="8"/>
      <c r="AKF53" s="8"/>
      <c r="AKG53" s="8"/>
      <c r="AKH53" s="8"/>
      <c r="AKI53" s="8"/>
      <c r="AKJ53" s="8"/>
      <c r="AKK53" s="8"/>
      <c r="AKL53" s="8"/>
      <c r="AKM53" s="8"/>
      <c r="AKN53" s="8"/>
      <c r="AKO53" s="8"/>
      <c r="AKP53" s="8"/>
      <c r="AKQ53" s="8"/>
      <c r="AKR53" s="8"/>
      <c r="AKS53" s="8"/>
      <c r="AKT53" s="8"/>
      <c r="AKU53" s="8"/>
      <c r="AKV53" s="8"/>
      <c r="AKW53" s="8"/>
      <c r="AKX53" s="8"/>
      <c r="AKY53" s="8"/>
      <c r="AKZ53" s="8"/>
      <c r="ALA53" s="8"/>
      <c r="ALB53" s="8"/>
      <c r="ALC53" s="8"/>
      <c r="ALD53" s="8"/>
      <c r="ALE53" s="8"/>
      <c r="ALF53" s="8"/>
      <c r="ALG53" s="8"/>
      <c r="ALH53" s="8"/>
      <c r="ALI53" s="8"/>
      <c r="ALJ53" s="8"/>
      <c r="ALK53" s="8"/>
      <c r="ALL53" s="8"/>
      <c r="ALM53" s="8"/>
      <c r="ALN53" s="8"/>
      <c r="ALO53" s="8"/>
      <c r="ALP53" s="8"/>
      <c r="ALQ53" s="8"/>
      <c r="ALR53" s="8"/>
      <c r="ALS53" s="8"/>
      <c r="ALT53" s="8"/>
      <c r="ALU53" s="8"/>
      <c r="ALV53" s="8"/>
      <c r="ALW53" s="8"/>
      <c r="ALX53" s="8"/>
      <c r="ALY53" s="8"/>
      <c r="ALZ53" s="8"/>
      <c r="AMA53" s="8"/>
      <c r="AMB53" s="8"/>
      <c r="AMC53" s="8"/>
      <c r="AMD53" s="8"/>
      <c r="AME53" s="8"/>
      <c r="AMF53" s="8"/>
      <c r="AMG53" s="8"/>
      <c r="AMH53" s="8"/>
      <c r="AMI53" s="8"/>
      <c r="AMJ53" s="8"/>
      <c r="AMK53" s="8"/>
      <c r="AML53" s="8"/>
      <c r="AMM53" s="8"/>
      <c r="AMN53" s="8"/>
      <c r="AMO53" s="8"/>
      <c r="AMP53" s="8"/>
      <c r="AMQ53" s="8"/>
      <c r="AMR53" s="8"/>
      <c r="AMS53" s="8"/>
      <c r="AMT53" s="8"/>
      <c r="AMU53" s="8"/>
      <c r="AMV53" s="8"/>
      <c r="AMW53" s="8"/>
      <c r="AMX53" s="8"/>
      <c r="AMY53" s="8"/>
      <c r="AMZ53" s="8"/>
      <c r="ANA53" s="8"/>
      <c r="ANB53" s="8"/>
      <c r="ANC53" s="8"/>
      <c r="AND53" s="8"/>
      <c r="ANE53" s="8"/>
      <c r="ANF53" s="8"/>
      <c r="ANG53" s="8"/>
      <c r="ANH53" s="8"/>
      <c r="ANI53" s="8"/>
      <c r="ANJ53" s="8"/>
      <c r="ANK53" s="8"/>
      <c r="ANL53" s="8"/>
      <c r="ANM53" s="8"/>
      <c r="ANN53" s="8"/>
      <c r="ANO53" s="8"/>
      <c r="ANP53" s="8"/>
      <c r="ANQ53" s="8"/>
      <c r="ANR53" s="8"/>
      <c r="ANS53" s="8"/>
      <c r="ANT53" s="8"/>
      <c r="ANU53" s="8"/>
      <c r="ANV53" s="8"/>
      <c r="ANW53" s="8"/>
      <c r="ANX53" s="8"/>
      <c r="ANY53" s="8"/>
      <c r="ANZ53" s="8"/>
      <c r="AOA53" s="8"/>
      <c r="AOB53" s="8"/>
      <c r="AOC53" s="8"/>
      <c r="AOD53" s="8"/>
      <c r="AOE53" s="8"/>
      <c r="AOF53" s="8"/>
      <c r="AOG53" s="8"/>
      <c r="AOH53" s="8"/>
      <c r="AOI53" s="8"/>
      <c r="AOJ53" s="8"/>
      <c r="AOK53" s="8"/>
      <c r="AOL53" s="8"/>
      <c r="AOM53" s="8"/>
      <c r="AON53" s="8"/>
      <c r="AOO53" s="8"/>
      <c r="AOP53" s="8"/>
      <c r="AOQ53" s="8"/>
      <c r="AOR53" s="8"/>
      <c r="AOS53" s="8"/>
      <c r="AOT53" s="8"/>
      <c r="AOU53" s="8"/>
      <c r="AOV53" s="8"/>
      <c r="AOW53" s="8"/>
      <c r="AOX53" s="8"/>
      <c r="AOY53" s="8"/>
      <c r="AOZ53" s="8"/>
      <c r="APA53" s="8"/>
      <c r="APB53" s="8"/>
      <c r="APC53" s="8"/>
      <c r="APD53" s="8"/>
      <c r="APE53" s="8"/>
      <c r="APF53" s="8"/>
      <c r="APG53" s="8"/>
      <c r="APH53" s="8"/>
      <c r="API53" s="8"/>
      <c r="APJ53" s="8"/>
      <c r="APK53" s="8"/>
      <c r="APL53" s="8"/>
      <c r="APM53" s="8"/>
      <c r="APN53" s="8"/>
      <c r="APO53" s="8"/>
      <c r="APP53" s="8"/>
      <c r="APQ53" s="8"/>
      <c r="APR53" s="8"/>
      <c r="APS53" s="8"/>
      <c r="APT53" s="8"/>
      <c r="APU53" s="8"/>
      <c r="APV53" s="8"/>
      <c r="APW53" s="8"/>
      <c r="APX53" s="8"/>
      <c r="APY53" s="8"/>
      <c r="APZ53" s="8"/>
      <c r="AQA53" s="8"/>
      <c r="AQB53" s="8"/>
      <c r="AQC53" s="8"/>
      <c r="AQD53" s="8"/>
      <c r="AQE53" s="8"/>
      <c r="AQF53" s="8"/>
      <c r="AQG53" s="8"/>
      <c r="AQH53" s="8"/>
      <c r="AQI53" s="8"/>
      <c r="AQJ53" s="8"/>
      <c r="AQK53" s="8"/>
      <c r="AQL53" s="8"/>
      <c r="AQM53" s="8"/>
      <c r="AQN53" s="8"/>
      <c r="AQO53" s="8"/>
      <c r="AQP53" s="8"/>
      <c r="AQQ53" s="8"/>
      <c r="AQR53" s="8"/>
      <c r="AQS53" s="8"/>
      <c r="AQT53" s="8"/>
      <c r="AQU53" s="8"/>
      <c r="AQV53" s="8"/>
      <c r="AQW53" s="8"/>
      <c r="AQX53" s="8"/>
      <c r="AQY53" s="8"/>
      <c r="AQZ53" s="8"/>
      <c r="ARA53" s="8"/>
      <c r="ARB53" s="8"/>
      <c r="ARC53" s="8"/>
      <c r="ARD53" s="8"/>
      <c r="ARE53" s="8"/>
      <c r="ARF53" s="8"/>
      <c r="ARG53" s="8"/>
      <c r="ARH53" s="8"/>
      <c r="ARI53" s="8"/>
      <c r="ARJ53" s="8"/>
      <c r="ARK53" s="8"/>
      <c r="ARL53" s="8"/>
      <c r="ARM53" s="8"/>
      <c r="ARN53" s="8"/>
      <c r="ARO53" s="8"/>
      <c r="ARP53" s="8"/>
      <c r="ARQ53" s="8"/>
      <c r="ARR53" s="8"/>
      <c r="ARS53" s="8"/>
      <c r="ART53" s="8"/>
      <c r="ARU53" s="8"/>
      <c r="ARV53" s="8"/>
      <c r="ARW53" s="8"/>
      <c r="ARX53" s="8"/>
      <c r="ARY53" s="8"/>
      <c r="ARZ53" s="8"/>
      <c r="ASA53" s="8"/>
      <c r="ASB53" s="8"/>
      <c r="ASC53" s="8"/>
      <c r="ASD53" s="8"/>
      <c r="ASE53" s="8"/>
      <c r="ASF53" s="8"/>
      <c r="ASG53" s="8"/>
      <c r="ASH53" s="8"/>
      <c r="ASI53" s="8"/>
      <c r="ASJ53" s="8"/>
      <c r="ASK53" s="8"/>
      <c r="ASL53" s="8"/>
      <c r="ASM53" s="8"/>
      <c r="ASN53" s="8"/>
      <c r="ASO53" s="8"/>
      <c r="ASP53" s="8"/>
      <c r="ASQ53" s="8"/>
      <c r="ASR53" s="8"/>
      <c r="ASS53" s="8"/>
      <c r="AST53" s="8"/>
      <c r="ASU53" s="8"/>
      <c r="ASV53" s="8"/>
      <c r="ASW53" s="8"/>
      <c r="ASX53" s="8"/>
      <c r="ASY53" s="8"/>
      <c r="ASZ53" s="8"/>
      <c r="ATA53" s="8"/>
      <c r="ATB53" s="8"/>
      <c r="ATC53" s="8"/>
      <c r="ATD53" s="8"/>
      <c r="ATE53" s="8"/>
      <c r="ATF53" s="8"/>
      <c r="ATG53" s="8"/>
      <c r="ATH53" s="8"/>
      <c r="ATI53" s="8"/>
      <c r="ATJ53" s="8"/>
      <c r="ATK53" s="8"/>
      <c r="ATL53" s="8"/>
      <c r="ATM53" s="8"/>
      <c r="ATN53" s="8"/>
      <c r="ATO53" s="8"/>
      <c r="ATP53" s="8"/>
      <c r="ATQ53" s="8"/>
      <c r="ATR53" s="8"/>
      <c r="ATS53" s="8"/>
      <c r="ATT53" s="8"/>
      <c r="ATU53" s="8"/>
      <c r="ATV53" s="8"/>
      <c r="ATW53" s="8"/>
      <c r="ATX53" s="8"/>
      <c r="ATY53" s="8"/>
      <c r="ATZ53" s="8"/>
      <c r="AUA53" s="8"/>
      <c r="AUB53" s="8"/>
      <c r="AUC53" s="8"/>
      <c r="AUD53" s="8"/>
      <c r="AUE53" s="8"/>
      <c r="AUF53" s="8"/>
      <c r="AUG53" s="8"/>
      <c r="AUH53" s="8"/>
      <c r="AUI53" s="8"/>
      <c r="AUJ53" s="8"/>
      <c r="AUK53" s="8"/>
      <c r="AUL53" s="8"/>
      <c r="AUM53" s="8"/>
      <c r="AUN53" s="8"/>
      <c r="AUO53" s="8"/>
      <c r="AUP53" s="8"/>
      <c r="AUQ53" s="8"/>
      <c r="AUR53" s="8"/>
      <c r="AUS53" s="8"/>
      <c r="AUT53" s="8"/>
      <c r="AUU53" s="8"/>
      <c r="AUV53" s="8"/>
      <c r="AUW53" s="8"/>
      <c r="AUX53" s="8"/>
      <c r="AUY53" s="8"/>
      <c r="AUZ53" s="8"/>
      <c r="AVA53" s="8"/>
      <c r="AVB53" s="8"/>
      <c r="AVC53" s="8"/>
      <c r="AVD53" s="8"/>
      <c r="AVE53" s="8"/>
      <c r="AVF53" s="8"/>
      <c r="AVG53" s="8"/>
      <c r="AVH53" s="8"/>
      <c r="AVI53" s="8"/>
      <c r="AVJ53" s="8"/>
      <c r="AVK53" s="8"/>
      <c r="AVL53" s="8"/>
      <c r="AVM53" s="8"/>
      <c r="AVN53" s="8"/>
      <c r="AVO53" s="8"/>
      <c r="AVP53" s="8"/>
      <c r="AVQ53" s="8"/>
      <c r="AVR53" s="8"/>
      <c r="AVS53" s="8"/>
      <c r="AVT53" s="8"/>
      <c r="AVU53" s="8"/>
      <c r="AVV53" s="8"/>
      <c r="AVW53" s="8"/>
      <c r="AVX53" s="8"/>
      <c r="AVY53" s="8"/>
      <c r="AVZ53" s="8"/>
      <c r="AWA53" s="8"/>
      <c r="AWB53" s="8"/>
      <c r="AWC53" s="8"/>
      <c r="AWD53" s="8"/>
      <c r="AWE53" s="8"/>
      <c r="AWF53" s="8"/>
      <c r="AWG53" s="8"/>
      <c r="AWH53" s="8"/>
      <c r="AWI53" s="8"/>
      <c r="AWJ53" s="8"/>
      <c r="AWK53" s="8"/>
      <c r="AWL53" s="8"/>
      <c r="AWM53" s="8"/>
      <c r="AWN53" s="8"/>
      <c r="AWO53" s="8"/>
      <c r="AWP53" s="8"/>
      <c r="AWQ53" s="8"/>
      <c r="AWR53" s="8"/>
      <c r="AWS53" s="8"/>
      <c r="AWT53" s="8"/>
      <c r="AWU53" s="8"/>
      <c r="AWV53" s="8"/>
      <c r="AWW53" s="8"/>
      <c r="AWX53" s="8"/>
      <c r="AWY53" s="8"/>
      <c r="AWZ53" s="8"/>
      <c r="AXA53" s="8"/>
      <c r="AXB53" s="8"/>
      <c r="AXC53" s="8"/>
      <c r="AXD53" s="8"/>
      <c r="AXE53" s="8"/>
      <c r="AXF53" s="8"/>
      <c r="AXG53" s="8"/>
      <c r="AXH53" s="8"/>
      <c r="AXI53" s="8"/>
      <c r="AXJ53" s="8"/>
      <c r="AXK53" s="8"/>
      <c r="AXL53" s="8"/>
      <c r="AXM53" s="8"/>
      <c r="AXN53" s="8"/>
      <c r="AXO53" s="8"/>
      <c r="AXP53" s="8"/>
      <c r="AXQ53" s="8"/>
      <c r="AXR53" s="8"/>
      <c r="AXS53" s="8"/>
      <c r="AXT53" s="8"/>
      <c r="AXU53" s="8"/>
      <c r="AXV53" s="8"/>
      <c r="AXW53" s="8"/>
      <c r="AXX53" s="8"/>
      <c r="AXY53" s="8"/>
      <c r="AXZ53" s="8"/>
      <c r="AYA53" s="8"/>
      <c r="AYB53" s="8"/>
      <c r="AYC53" s="8"/>
      <c r="AYD53" s="8"/>
      <c r="AYE53" s="8"/>
      <c r="AYF53" s="8"/>
      <c r="AYG53" s="8"/>
      <c r="AYH53" s="8"/>
      <c r="AYI53" s="8"/>
      <c r="AYJ53" s="8"/>
      <c r="AYK53" s="8"/>
      <c r="AYL53" s="8"/>
      <c r="AYM53" s="8"/>
      <c r="AYN53" s="8"/>
      <c r="AYO53" s="8"/>
      <c r="AYP53" s="8"/>
      <c r="AYQ53" s="8"/>
      <c r="AYR53" s="8"/>
      <c r="AYS53" s="8"/>
      <c r="AYT53" s="8"/>
      <c r="AYU53" s="8"/>
      <c r="AYV53" s="8"/>
      <c r="AYW53" s="8"/>
      <c r="AYX53" s="8"/>
      <c r="AYY53" s="8"/>
      <c r="AYZ53" s="8"/>
      <c r="AZA53" s="8"/>
      <c r="AZB53" s="8"/>
      <c r="AZC53" s="8"/>
      <c r="AZD53" s="8"/>
      <c r="AZE53" s="8"/>
      <c r="AZF53" s="8"/>
      <c r="AZG53" s="8"/>
      <c r="AZH53" s="8"/>
      <c r="AZI53" s="8"/>
      <c r="AZJ53" s="8"/>
      <c r="AZK53" s="8"/>
      <c r="AZL53" s="8"/>
      <c r="AZM53" s="8"/>
      <c r="AZN53" s="8"/>
      <c r="AZO53" s="8"/>
      <c r="AZP53" s="8"/>
      <c r="AZQ53" s="8"/>
      <c r="AZR53" s="8"/>
      <c r="AZS53" s="8"/>
      <c r="AZT53" s="8"/>
      <c r="AZU53" s="8"/>
      <c r="AZV53" s="8"/>
      <c r="AZW53" s="8"/>
      <c r="AZX53" s="8"/>
      <c r="AZY53" s="8"/>
      <c r="AZZ53" s="8"/>
      <c r="BAA53" s="8"/>
      <c r="BAB53" s="8"/>
      <c r="BAC53" s="8"/>
      <c r="BAD53" s="8"/>
      <c r="BAE53" s="8"/>
      <c r="BAF53" s="8"/>
      <c r="BAG53" s="8"/>
      <c r="BAH53" s="8"/>
      <c r="BAI53" s="8"/>
      <c r="BAJ53" s="8"/>
      <c r="BAK53" s="8"/>
      <c r="BAL53" s="8"/>
      <c r="BAM53" s="8"/>
      <c r="BAN53" s="8"/>
      <c r="BAO53" s="8"/>
      <c r="BAP53" s="8"/>
      <c r="BAQ53" s="8"/>
      <c r="BAR53" s="8"/>
      <c r="BAS53" s="8"/>
      <c r="BAT53" s="8"/>
      <c r="BAU53" s="8"/>
      <c r="BAV53" s="8"/>
      <c r="BAW53" s="8"/>
      <c r="BAX53" s="8"/>
      <c r="BAY53" s="8"/>
      <c r="BAZ53" s="8"/>
      <c r="BBA53" s="8"/>
      <c r="BBB53" s="8"/>
      <c r="BBC53" s="8"/>
      <c r="BBD53" s="8"/>
      <c r="BBE53" s="8"/>
      <c r="BBF53" s="8"/>
      <c r="BBG53" s="8"/>
      <c r="BBH53" s="8"/>
      <c r="BBI53" s="8"/>
      <c r="BBJ53" s="8"/>
      <c r="BBK53" s="8"/>
      <c r="BBL53" s="8"/>
      <c r="BBM53" s="8"/>
      <c r="BBN53" s="8"/>
      <c r="BBO53" s="8"/>
      <c r="BBP53" s="8"/>
      <c r="BBQ53" s="8"/>
      <c r="BBR53" s="8"/>
      <c r="BBS53" s="8"/>
      <c r="BBT53" s="8"/>
      <c r="BBU53" s="8"/>
      <c r="BBV53" s="8"/>
      <c r="BBW53" s="8"/>
      <c r="BBX53" s="8"/>
      <c r="BBY53" s="8"/>
      <c r="BBZ53" s="8"/>
      <c r="BCA53" s="8"/>
      <c r="BCB53" s="8"/>
      <c r="BCC53" s="8"/>
      <c r="BCD53" s="8"/>
      <c r="BCE53" s="8"/>
      <c r="BCF53" s="8"/>
      <c r="BCG53" s="8"/>
      <c r="BCH53" s="8"/>
      <c r="BCI53" s="8"/>
      <c r="BCJ53" s="8"/>
      <c r="BCK53" s="8"/>
      <c r="BCL53" s="8"/>
      <c r="BCM53" s="8"/>
      <c r="BCN53" s="8"/>
      <c r="BCO53" s="8"/>
      <c r="BCP53" s="8"/>
      <c r="BCQ53" s="8"/>
      <c r="BCR53" s="8"/>
      <c r="BCS53" s="8"/>
      <c r="BCT53" s="8"/>
      <c r="BCU53" s="8"/>
      <c r="BCV53" s="8"/>
      <c r="BCW53" s="8"/>
      <c r="BCX53" s="8"/>
      <c r="BCY53" s="8"/>
      <c r="BCZ53" s="8"/>
      <c r="BDA53" s="8"/>
      <c r="BDB53" s="8"/>
      <c r="BDC53" s="8"/>
      <c r="BDD53" s="8"/>
      <c r="BDE53" s="8"/>
      <c r="BDF53" s="8"/>
      <c r="BDG53" s="8"/>
      <c r="BDH53" s="8"/>
      <c r="BDI53" s="8"/>
      <c r="BDJ53" s="8"/>
      <c r="BDK53" s="8"/>
      <c r="BDL53" s="8"/>
      <c r="BDM53" s="8"/>
      <c r="BDN53" s="8"/>
      <c r="BDO53" s="8"/>
      <c r="BDP53" s="8"/>
      <c r="BDQ53" s="8"/>
      <c r="BDR53" s="8"/>
      <c r="BDS53" s="8"/>
      <c r="BDT53" s="8"/>
      <c r="BDU53" s="8"/>
      <c r="BDV53" s="8"/>
      <c r="BDW53" s="8"/>
      <c r="BDX53" s="8"/>
      <c r="BDY53" s="8"/>
      <c r="BDZ53" s="8"/>
      <c r="BEA53" s="8"/>
      <c r="BEB53" s="8"/>
      <c r="BEC53" s="8"/>
      <c r="BED53" s="8"/>
      <c r="BEE53" s="8"/>
      <c r="BEF53" s="8"/>
      <c r="BEG53" s="8"/>
      <c r="BEH53" s="8"/>
      <c r="BEI53" s="8"/>
      <c r="BEJ53" s="8"/>
      <c r="BEK53" s="8"/>
      <c r="BEL53" s="8"/>
      <c r="BEM53" s="8"/>
      <c r="BEN53" s="8"/>
      <c r="BEO53" s="8"/>
      <c r="BEP53" s="8"/>
      <c r="BEQ53" s="8"/>
      <c r="BER53" s="8"/>
      <c r="BES53" s="8"/>
      <c r="BET53" s="8"/>
      <c r="BEU53" s="8"/>
      <c r="BEV53" s="8"/>
      <c r="BEW53" s="8"/>
      <c r="BEX53" s="8"/>
      <c r="BEY53" s="8"/>
      <c r="BEZ53" s="8"/>
      <c r="BFA53" s="8"/>
      <c r="BFB53" s="8"/>
      <c r="BFC53" s="8"/>
      <c r="BFD53" s="8"/>
      <c r="BFE53" s="8"/>
      <c r="BFF53" s="8"/>
      <c r="BFG53" s="8"/>
      <c r="BFH53" s="8"/>
      <c r="BFI53" s="8"/>
      <c r="BFJ53" s="8"/>
      <c r="BFK53" s="8"/>
      <c r="BFL53" s="8"/>
      <c r="BFM53" s="8"/>
      <c r="BFN53" s="8"/>
      <c r="BFO53" s="8"/>
      <c r="BFP53" s="8"/>
      <c r="BFQ53" s="8"/>
      <c r="BFR53" s="8"/>
      <c r="BFS53" s="8"/>
      <c r="BFT53" s="8"/>
      <c r="BFU53" s="8"/>
      <c r="BFV53" s="8"/>
      <c r="BFW53" s="8"/>
      <c r="BFX53" s="8"/>
      <c r="BFY53" s="8"/>
      <c r="BFZ53" s="8"/>
      <c r="BGA53" s="8"/>
      <c r="BGB53" s="8"/>
      <c r="BGC53" s="8"/>
      <c r="BGD53" s="8"/>
      <c r="BGE53" s="8"/>
      <c r="BGF53" s="8"/>
      <c r="BGG53" s="8"/>
      <c r="BGH53" s="8"/>
      <c r="BGI53" s="8"/>
      <c r="BGJ53" s="8"/>
      <c r="BGK53" s="8"/>
      <c r="BGL53" s="8"/>
      <c r="BGM53" s="8"/>
      <c r="BGN53" s="8"/>
      <c r="BGO53" s="8"/>
      <c r="BGP53" s="8"/>
      <c r="BGQ53" s="8"/>
      <c r="BGR53" s="8"/>
      <c r="BGS53" s="8"/>
      <c r="BGT53" s="8"/>
      <c r="BGU53" s="8"/>
      <c r="BGV53" s="8"/>
      <c r="BGW53" s="8"/>
      <c r="BGX53" s="8"/>
      <c r="BGY53" s="8"/>
      <c r="BGZ53" s="8"/>
      <c r="BHA53" s="8"/>
      <c r="BHB53" s="8"/>
      <c r="BHC53" s="8"/>
      <c r="BHD53" s="8"/>
      <c r="BHE53" s="8"/>
      <c r="BHF53" s="8"/>
      <c r="BHG53" s="8"/>
      <c r="BHH53" s="8"/>
      <c r="BHI53" s="8"/>
      <c r="BHJ53" s="8"/>
      <c r="BHK53" s="8"/>
      <c r="BHL53" s="8"/>
      <c r="BHM53" s="8"/>
      <c r="BHN53" s="8"/>
      <c r="BHO53" s="8"/>
      <c r="BHP53" s="8"/>
      <c r="BHQ53" s="8"/>
      <c r="BHR53" s="8"/>
      <c r="BHS53" s="8"/>
      <c r="BHT53" s="8"/>
      <c r="BHU53" s="8"/>
      <c r="BHV53" s="8"/>
      <c r="BHW53" s="8"/>
      <c r="BHX53" s="8"/>
      <c r="BHY53" s="8"/>
      <c r="BHZ53" s="8"/>
      <c r="BIA53" s="8"/>
      <c r="BIB53" s="8"/>
      <c r="BIC53" s="8"/>
      <c r="BID53" s="8"/>
      <c r="BIE53" s="8"/>
      <c r="BIF53" s="8"/>
      <c r="BIG53" s="8"/>
      <c r="BIH53" s="8"/>
      <c r="BII53" s="8"/>
      <c r="BIJ53" s="8"/>
      <c r="BIK53" s="8"/>
      <c r="BIL53" s="8"/>
      <c r="BIM53" s="8"/>
      <c r="BIN53" s="8"/>
      <c r="BIO53" s="8"/>
      <c r="BIP53" s="8"/>
      <c r="BIQ53" s="8"/>
      <c r="BIR53" s="8"/>
      <c r="BIS53" s="8"/>
      <c r="BIT53" s="8"/>
      <c r="BIU53" s="8"/>
      <c r="BIV53" s="8"/>
      <c r="BIW53" s="8"/>
      <c r="BIX53" s="8"/>
      <c r="BIY53" s="8"/>
      <c r="BIZ53" s="8"/>
      <c r="BJA53" s="8"/>
      <c r="BJB53" s="8"/>
      <c r="BJC53" s="8"/>
      <c r="BJD53" s="8"/>
      <c r="BJE53" s="8"/>
      <c r="BJF53" s="8"/>
      <c r="BJG53" s="8"/>
      <c r="BJH53" s="8"/>
      <c r="BJI53" s="8"/>
      <c r="BJJ53" s="8"/>
      <c r="BJK53" s="8"/>
      <c r="BJL53" s="8"/>
      <c r="BJM53" s="8"/>
      <c r="BJN53" s="8"/>
      <c r="BJO53" s="8"/>
      <c r="BJP53" s="8"/>
      <c r="BJQ53" s="8"/>
      <c r="BJR53" s="8"/>
      <c r="BJS53" s="8"/>
      <c r="BJT53" s="8"/>
      <c r="BJU53" s="8"/>
      <c r="BJV53" s="8"/>
      <c r="BJW53" s="8"/>
      <c r="BJX53" s="8"/>
      <c r="BJY53" s="8"/>
      <c r="BJZ53" s="8"/>
      <c r="BKA53" s="8"/>
      <c r="BKB53" s="8"/>
      <c r="BKC53" s="8"/>
      <c r="BKD53" s="8"/>
      <c r="BKE53" s="8"/>
      <c r="BKF53" s="8"/>
      <c r="BKG53" s="8"/>
      <c r="BKH53" s="8"/>
      <c r="BKI53" s="8"/>
      <c r="BKJ53" s="8"/>
      <c r="BKK53" s="8"/>
      <c r="BKL53" s="8"/>
      <c r="BKM53" s="8"/>
      <c r="BKN53" s="8"/>
      <c r="BKO53" s="8"/>
      <c r="BKP53" s="8"/>
      <c r="BKQ53" s="8"/>
      <c r="BKR53" s="8"/>
      <c r="BKS53" s="8"/>
      <c r="BKT53" s="8"/>
      <c r="BKU53" s="8"/>
      <c r="BKV53" s="8"/>
      <c r="BKW53" s="8"/>
      <c r="BKX53" s="8"/>
      <c r="BKY53" s="8"/>
      <c r="BKZ53" s="8"/>
      <c r="BLA53" s="8"/>
      <c r="BLB53" s="8"/>
      <c r="BLC53" s="8"/>
      <c r="BLD53" s="8"/>
      <c r="BLE53" s="8"/>
      <c r="BLF53" s="8"/>
      <c r="BLG53" s="8"/>
      <c r="BLH53" s="8"/>
      <c r="BLI53" s="8"/>
      <c r="BLJ53" s="8"/>
      <c r="BLK53" s="8"/>
      <c r="BLL53" s="8"/>
      <c r="BLM53" s="8"/>
      <c r="BLN53" s="8"/>
      <c r="BLO53" s="8"/>
      <c r="BLP53" s="8"/>
      <c r="BLQ53" s="8"/>
      <c r="BLR53" s="8"/>
      <c r="BLS53" s="8"/>
      <c r="BLT53" s="8"/>
      <c r="BLU53" s="8"/>
      <c r="BLV53" s="8"/>
      <c r="BLW53" s="8"/>
      <c r="BLX53" s="8"/>
      <c r="BLY53" s="8"/>
      <c r="BLZ53" s="8"/>
      <c r="BMA53" s="8"/>
      <c r="BMB53" s="8"/>
      <c r="BMC53" s="8"/>
      <c r="BMD53" s="8"/>
      <c r="BME53" s="8"/>
      <c r="BMF53" s="8"/>
      <c r="BMG53" s="8"/>
      <c r="BMH53" s="8"/>
      <c r="BMI53" s="8"/>
      <c r="BMJ53" s="8"/>
      <c r="BMK53" s="8"/>
      <c r="BML53" s="8"/>
      <c r="BMM53" s="8"/>
      <c r="BMN53" s="8"/>
      <c r="BMO53" s="8"/>
      <c r="BMP53" s="8"/>
      <c r="BMQ53" s="8"/>
      <c r="BMR53" s="8"/>
      <c r="BMS53" s="8"/>
      <c r="BMT53" s="8"/>
      <c r="BMU53" s="8"/>
      <c r="BMV53" s="8"/>
      <c r="BMW53" s="8"/>
      <c r="BMX53" s="8"/>
      <c r="BMY53" s="8"/>
      <c r="BMZ53" s="8"/>
      <c r="BNA53" s="8"/>
      <c r="BNB53" s="8"/>
      <c r="BNC53" s="8"/>
      <c r="BND53" s="8"/>
      <c r="BNE53" s="8"/>
      <c r="BNF53" s="8"/>
      <c r="BNG53" s="8"/>
      <c r="BNH53" s="8"/>
      <c r="BNI53" s="8"/>
      <c r="BNJ53" s="8"/>
      <c r="BNK53" s="8"/>
      <c r="BNL53" s="8"/>
      <c r="BNM53" s="8"/>
      <c r="BNN53" s="8"/>
      <c r="BNO53" s="8"/>
      <c r="BNP53" s="8"/>
      <c r="BNQ53" s="8"/>
      <c r="BNR53" s="8"/>
      <c r="BNS53" s="8"/>
      <c r="BNT53" s="8"/>
      <c r="BNU53" s="8"/>
      <c r="BNV53" s="8"/>
      <c r="BNW53" s="8"/>
      <c r="BNX53" s="8"/>
      <c r="BNY53" s="8"/>
      <c r="BNZ53" s="8"/>
      <c r="BOA53" s="8"/>
      <c r="BOB53" s="8"/>
      <c r="BOC53" s="8"/>
      <c r="BOD53" s="8"/>
      <c r="BOE53" s="8"/>
      <c r="BOF53" s="8"/>
      <c r="BOG53" s="8"/>
      <c r="BOH53" s="8"/>
      <c r="BOI53" s="8"/>
      <c r="BOJ53" s="8"/>
      <c r="BOK53" s="8"/>
      <c r="BOL53" s="8"/>
      <c r="BOM53" s="8"/>
      <c r="BON53" s="8"/>
      <c r="BOO53" s="8"/>
      <c r="BOP53" s="8"/>
      <c r="BOQ53" s="8"/>
      <c r="BOR53" s="8"/>
      <c r="BOS53" s="8"/>
      <c r="BOT53" s="8"/>
      <c r="BOU53" s="8"/>
      <c r="BOV53" s="8"/>
      <c r="BOW53" s="8"/>
      <c r="BOX53" s="8"/>
      <c r="BOY53" s="8"/>
      <c r="BOZ53" s="8"/>
      <c r="BPA53" s="8"/>
      <c r="BPB53" s="8"/>
      <c r="BPC53" s="8"/>
      <c r="BPD53" s="8"/>
      <c r="BPE53" s="8"/>
      <c r="BPF53" s="8"/>
      <c r="BPG53" s="8"/>
      <c r="BPH53" s="8"/>
      <c r="BPI53" s="8"/>
      <c r="BPJ53" s="8"/>
      <c r="BPK53" s="8"/>
      <c r="BPL53" s="8"/>
      <c r="BPM53" s="8"/>
      <c r="BPN53" s="8"/>
      <c r="BPO53" s="8"/>
      <c r="BPP53" s="8"/>
      <c r="BPQ53" s="8"/>
      <c r="BPR53" s="8"/>
      <c r="BPS53" s="8"/>
      <c r="BPT53" s="8"/>
      <c r="BPU53" s="8"/>
      <c r="BPV53" s="8"/>
      <c r="BPW53" s="8"/>
      <c r="BPX53" s="8"/>
      <c r="BPY53" s="8"/>
      <c r="BPZ53" s="8"/>
      <c r="BQA53" s="8"/>
      <c r="BQB53" s="8"/>
      <c r="BQC53" s="8"/>
      <c r="BQD53" s="8"/>
      <c r="BQE53" s="8"/>
      <c r="BQF53" s="8"/>
      <c r="BQG53" s="8"/>
      <c r="BQH53" s="8"/>
      <c r="BQI53" s="8"/>
      <c r="BQJ53" s="8"/>
      <c r="BQK53" s="8"/>
      <c r="BQL53" s="8"/>
      <c r="BQM53" s="8"/>
      <c r="BQN53" s="8"/>
      <c r="BQO53" s="8"/>
      <c r="BQP53" s="8"/>
      <c r="BQQ53" s="8"/>
      <c r="BQR53" s="8"/>
      <c r="BQS53" s="8"/>
      <c r="BQT53" s="8"/>
      <c r="BQU53" s="8"/>
      <c r="BQV53" s="8"/>
      <c r="BQW53" s="8"/>
      <c r="BQX53" s="8"/>
      <c r="BQY53" s="8"/>
      <c r="BQZ53" s="8"/>
      <c r="BRA53" s="8"/>
      <c r="BRB53" s="8"/>
      <c r="BRC53" s="8"/>
      <c r="BRD53" s="8"/>
      <c r="BRE53" s="8"/>
      <c r="BRF53" s="8"/>
      <c r="BRG53" s="8"/>
      <c r="BRH53" s="8"/>
      <c r="BRI53" s="8"/>
      <c r="BRJ53" s="8"/>
      <c r="BRK53" s="8"/>
      <c r="BRL53" s="8"/>
      <c r="BRM53" s="8"/>
      <c r="BRN53" s="8"/>
      <c r="BRO53" s="8"/>
      <c r="BRP53" s="8"/>
      <c r="BRQ53" s="8"/>
      <c r="BRR53" s="8"/>
      <c r="BRS53" s="8"/>
      <c r="BRT53" s="8"/>
      <c r="BRU53" s="8"/>
      <c r="BRV53" s="8"/>
      <c r="BRW53" s="8"/>
      <c r="BRX53" s="8"/>
      <c r="BRY53" s="8"/>
      <c r="BRZ53" s="8"/>
      <c r="BSA53" s="8"/>
      <c r="BSB53" s="8"/>
      <c r="BSC53" s="8"/>
      <c r="BSD53" s="8"/>
      <c r="BSE53" s="8"/>
      <c r="BSF53" s="8"/>
      <c r="BSG53" s="8"/>
      <c r="BSH53" s="8"/>
      <c r="BSI53" s="8"/>
      <c r="BSJ53" s="8"/>
      <c r="BSK53" s="8"/>
      <c r="BSL53" s="8"/>
      <c r="BSM53" s="8"/>
      <c r="BSN53" s="8"/>
      <c r="BSO53" s="8"/>
      <c r="BSP53" s="8"/>
      <c r="BSQ53" s="8"/>
      <c r="BSR53" s="8"/>
      <c r="BSS53" s="8"/>
      <c r="BST53" s="8"/>
      <c r="BSU53" s="8"/>
      <c r="BSV53" s="8"/>
      <c r="BSW53" s="8"/>
      <c r="BSX53" s="8"/>
      <c r="BSY53" s="8"/>
      <c r="BSZ53" s="8"/>
      <c r="BTA53" s="8"/>
      <c r="BTB53" s="8"/>
      <c r="BTC53" s="8"/>
      <c r="BTD53" s="8"/>
      <c r="BTE53" s="8"/>
      <c r="BTF53" s="8"/>
      <c r="BTG53" s="8"/>
      <c r="BTH53" s="8"/>
      <c r="BTI53" s="8"/>
      <c r="BTJ53" s="8"/>
      <c r="BTK53" s="8"/>
      <c r="BTL53" s="8"/>
      <c r="BTM53" s="8"/>
      <c r="BTN53" s="8"/>
      <c r="BTO53" s="8"/>
      <c r="BTP53" s="8"/>
      <c r="BTQ53" s="8"/>
      <c r="BTR53" s="8"/>
      <c r="BTS53" s="8"/>
      <c r="BTT53" s="8"/>
      <c r="BTU53" s="8"/>
      <c r="BTV53" s="8"/>
      <c r="BTW53" s="8"/>
      <c r="BTX53" s="8"/>
      <c r="BTY53" s="8"/>
      <c r="BTZ53" s="8"/>
      <c r="BUA53" s="8"/>
      <c r="BUB53" s="8"/>
      <c r="BUC53" s="8"/>
      <c r="BUD53" s="8"/>
      <c r="BUE53" s="8"/>
      <c r="BUF53" s="8"/>
      <c r="BUG53" s="8"/>
      <c r="BUH53" s="8"/>
      <c r="BUI53" s="8"/>
      <c r="BUJ53" s="8"/>
      <c r="BUK53" s="8"/>
      <c r="BUL53" s="8"/>
      <c r="BUM53" s="8"/>
      <c r="BUN53" s="8"/>
      <c r="BUO53" s="8"/>
      <c r="BUP53" s="8"/>
      <c r="BUQ53" s="8"/>
      <c r="BUR53" s="8"/>
      <c r="BUS53" s="8"/>
      <c r="BUT53" s="8"/>
      <c r="BUU53" s="8"/>
      <c r="BUV53" s="8"/>
      <c r="BUW53" s="8"/>
      <c r="BUX53" s="8"/>
      <c r="BUY53" s="8"/>
      <c r="BUZ53" s="8"/>
      <c r="BVA53" s="8"/>
      <c r="BVB53" s="8"/>
      <c r="BVC53" s="8"/>
      <c r="BVD53" s="8"/>
      <c r="BVE53" s="8"/>
      <c r="BVF53" s="8"/>
      <c r="BVG53" s="8"/>
      <c r="BVH53" s="8"/>
      <c r="BVI53" s="8"/>
      <c r="BVJ53" s="8"/>
      <c r="BVK53" s="8"/>
      <c r="BVL53" s="8"/>
      <c r="BVM53" s="8"/>
      <c r="BVN53" s="8"/>
      <c r="BVO53" s="8"/>
      <c r="BVP53" s="8"/>
      <c r="BVQ53" s="8"/>
      <c r="BVR53" s="8"/>
      <c r="BVS53" s="8"/>
      <c r="BVT53" s="8"/>
      <c r="BVU53" s="8"/>
      <c r="BVV53" s="8"/>
      <c r="BVW53" s="8"/>
      <c r="BVX53" s="8"/>
      <c r="BVY53" s="8"/>
      <c r="BVZ53" s="8"/>
      <c r="BWA53" s="8"/>
      <c r="BWB53" s="8"/>
      <c r="BWC53" s="8"/>
      <c r="BWD53" s="8"/>
      <c r="BWE53" s="8"/>
      <c r="BWF53" s="8"/>
      <c r="BWG53" s="8"/>
      <c r="BWH53" s="8"/>
      <c r="BWI53" s="8"/>
      <c r="BWJ53" s="8"/>
      <c r="BWK53" s="8"/>
      <c r="BWL53" s="8"/>
      <c r="BWM53" s="8"/>
      <c r="BWN53" s="8"/>
      <c r="BWO53" s="8"/>
      <c r="BWP53" s="8"/>
      <c r="BWQ53" s="8"/>
    </row>
    <row r="54" spans="1:1967" s="529" customFormat="1" ht="102" customHeight="1">
      <c r="A54" s="9" t="s">
        <v>6148</v>
      </c>
      <c r="B54" s="100" t="s">
        <v>97</v>
      </c>
      <c r="C54" s="108" t="s">
        <v>636</v>
      </c>
      <c r="D54" s="3" t="s">
        <v>119</v>
      </c>
      <c r="E54" s="3" t="s">
        <v>1236</v>
      </c>
      <c r="F54" s="3"/>
      <c r="G54" s="3" t="s">
        <v>385</v>
      </c>
      <c r="H54" s="20">
        <v>0.6</v>
      </c>
      <c r="I54" s="34">
        <v>470000000</v>
      </c>
      <c r="J54" s="21" t="s">
        <v>1330</v>
      </c>
      <c r="K54" s="3" t="s">
        <v>1948</v>
      </c>
      <c r="L54" s="138" t="s">
        <v>3428</v>
      </c>
      <c r="M54" s="141" t="s">
        <v>383</v>
      </c>
      <c r="N54" s="359" t="s">
        <v>1946</v>
      </c>
      <c r="O54" s="3" t="s">
        <v>1382</v>
      </c>
      <c r="P54" s="7" t="s">
        <v>1354</v>
      </c>
      <c r="Q54" s="3" t="s">
        <v>1195</v>
      </c>
      <c r="R54" s="76">
        <v>490</v>
      </c>
      <c r="S54" s="19">
        <v>63185</v>
      </c>
      <c r="T54" s="83">
        <f>R54*S54</f>
        <v>30960650</v>
      </c>
      <c r="U54" s="83">
        <f t="shared" si="0"/>
        <v>34675928</v>
      </c>
      <c r="V54" s="102" t="s">
        <v>1331</v>
      </c>
      <c r="W54" s="148" t="s">
        <v>1410</v>
      </c>
      <c r="X54" s="9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8"/>
      <c r="EK54" s="8"/>
      <c r="EL54" s="8"/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/>
      <c r="EZ54" s="8"/>
      <c r="FA54" s="8"/>
      <c r="FB54" s="8"/>
      <c r="FC54" s="8"/>
      <c r="FD54" s="8"/>
      <c r="FE54" s="8"/>
      <c r="FF54" s="8"/>
      <c r="FG54" s="8"/>
      <c r="FH54" s="8"/>
      <c r="FI54" s="8"/>
      <c r="FJ54" s="8"/>
      <c r="FK54" s="8"/>
      <c r="FL54" s="8"/>
      <c r="FM54" s="8"/>
      <c r="FN54" s="8"/>
      <c r="FO54" s="8"/>
      <c r="FP54" s="8"/>
      <c r="FQ54" s="8"/>
      <c r="FR54" s="8"/>
      <c r="FS54" s="8"/>
      <c r="FT54" s="8"/>
      <c r="FU54" s="8"/>
      <c r="FV54" s="8"/>
      <c r="FW54" s="8"/>
      <c r="FX54" s="8"/>
      <c r="FY54" s="8"/>
      <c r="FZ54" s="8"/>
      <c r="GA54" s="8"/>
      <c r="GB54" s="8"/>
      <c r="GC54" s="8"/>
      <c r="GD54" s="8"/>
      <c r="GE54" s="8"/>
      <c r="GF54" s="8"/>
      <c r="GG54" s="8"/>
      <c r="GH54" s="8"/>
      <c r="GI54" s="8"/>
      <c r="GJ54" s="8"/>
      <c r="GK54" s="8"/>
      <c r="GL54" s="8"/>
      <c r="GM54" s="8"/>
      <c r="GN54" s="8"/>
      <c r="GO54" s="8"/>
      <c r="GP54" s="8"/>
      <c r="GQ54" s="8"/>
      <c r="GR54" s="8"/>
      <c r="GS54" s="8"/>
      <c r="GT54" s="8"/>
      <c r="GU54" s="8"/>
      <c r="GV54" s="8"/>
      <c r="GW54" s="8"/>
      <c r="GX54" s="8"/>
      <c r="GY54" s="8"/>
      <c r="GZ54" s="8"/>
      <c r="HA54" s="8"/>
      <c r="HB54" s="8"/>
      <c r="HC54" s="8"/>
      <c r="HD54" s="8"/>
      <c r="HE54" s="8"/>
      <c r="HF54" s="8"/>
      <c r="HG54" s="8"/>
      <c r="HH54" s="8"/>
      <c r="HI54" s="8"/>
      <c r="HJ54" s="8"/>
      <c r="HK54" s="8"/>
      <c r="HL54" s="8"/>
      <c r="HM54" s="8"/>
      <c r="HN54" s="8"/>
      <c r="HO54" s="8"/>
      <c r="HP54" s="8"/>
      <c r="HQ54" s="8"/>
      <c r="HR54" s="8"/>
      <c r="HS54" s="8"/>
      <c r="HT54" s="8"/>
      <c r="HU54" s="8"/>
      <c r="HV54" s="8"/>
      <c r="HW54" s="8"/>
      <c r="HX54" s="8"/>
      <c r="HY54" s="8"/>
      <c r="HZ54" s="8"/>
      <c r="IA54" s="8"/>
      <c r="IB54" s="8"/>
      <c r="IC54" s="8"/>
      <c r="ID54" s="8"/>
      <c r="IE54" s="8"/>
      <c r="IF54" s="8"/>
      <c r="IG54" s="8"/>
      <c r="IH54" s="8"/>
      <c r="II54" s="8"/>
      <c r="IJ54" s="8"/>
      <c r="IK54" s="8"/>
      <c r="IL54" s="8"/>
      <c r="IM54" s="8"/>
      <c r="IN54" s="8"/>
      <c r="IO54" s="8"/>
      <c r="IP54" s="8"/>
      <c r="IQ54" s="8"/>
      <c r="IR54" s="8"/>
      <c r="IS54" s="8"/>
      <c r="IT54" s="8"/>
      <c r="IU54" s="8"/>
      <c r="IV54" s="8"/>
      <c r="IW54" s="8"/>
      <c r="IX54" s="8"/>
      <c r="IY54" s="8"/>
      <c r="IZ54" s="8"/>
      <c r="JA54" s="8"/>
      <c r="JB54" s="8"/>
      <c r="JC54" s="8"/>
      <c r="JD54" s="8"/>
      <c r="JE54" s="8"/>
      <c r="JF54" s="8"/>
      <c r="JG54" s="8"/>
      <c r="JH54" s="8"/>
      <c r="JI54" s="8"/>
      <c r="JJ54" s="8"/>
      <c r="JK54" s="8"/>
      <c r="JL54" s="8"/>
      <c r="JM54" s="8"/>
      <c r="JN54" s="8"/>
      <c r="JO54" s="8"/>
      <c r="JP54" s="8"/>
      <c r="JQ54" s="8"/>
      <c r="JR54" s="8"/>
      <c r="JS54" s="8"/>
      <c r="JT54" s="8"/>
      <c r="JU54" s="8"/>
      <c r="JV54" s="8"/>
      <c r="JW54" s="8"/>
      <c r="JX54" s="8"/>
      <c r="JY54" s="8"/>
      <c r="JZ54" s="8"/>
      <c r="KA54" s="8"/>
      <c r="KB54" s="8"/>
      <c r="KC54" s="8"/>
      <c r="KD54" s="8"/>
      <c r="KE54" s="8"/>
      <c r="KF54" s="8"/>
      <c r="KG54" s="8"/>
      <c r="KH54" s="8"/>
      <c r="KI54" s="8"/>
      <c r="KJ54" s="8"/>
      <c r="KK54" s="8"/>
      <c r="KL54" s="8"/>
      <c r="KM54" s="8"/>
      <c r="KN54" s="8"/>
      <c r="KO54" s="8"/>
      <c r="KP54" s="8"/>
      <c r="KQ54" s="8"/>
      <c r="KR54" s="8"/>
      <c r="KS54" s="8"/>
      <c r="KT54" s="8"/>
      <c r="KU54" s="8"/>
      <c r="KV54" s="8"/>
      <c r="KW54" s="8"/>
      <c r="KX54" s="8"/>
      <c r="KY54" s="8"/>
      <c r="KZ54" s="8"/>
      <c r="LA54" s="8"/>
      <c r="LB54" s="8"/>
      <c r="LC54" s="8"/>
      <c r="LD54" s="8"/>
      <c r="LE54" s="8"/>
      <c r="LF54" s="8"/>
      <c r="LG54" s="8"/>
      <c r="LH54" s="8"/>
      <c r="LI54" s="8"/>
      <c r="LJ54" s="8"/>
      <c r="LK54" s="8"/>
      <c r="LL54" s="8"/>
      <c r="LM54" s="8"/>
      <c r="LN54" s="8"/>
      <c r="LO54" s="8"/>
      <c r="LP54" s="8"/>
      <c r="LQ54" s="8"/>
      <c r="LR54" s="8"/>
      <c r="LS54" s="8"/>
      <c r="LT54" s="8"/>
      <c r="LU54" s="8"/>
      <c r="LV54" s="8"/>
      <c r="LW54" s="8"/>
      <c r="LX54" s="8"/>
      <c r="LY54" s="8"/>
      <c r="LZ54" s="8"/>
      <c r="MA54" s="8"/>
      <c r="MB54" s="8"/>
      <c r="MC54" s="8"/>
      <c r="MD54" s="8"/>
      <c r="ME54" s="8"/>
      <c r="MF54" s="8"/>
      <c r="MG54" s="8"/>
      <c r="MH54" s="8"/>
      <c r="MI54" s="8"/>
      <c r="MJ54" s="8"/>
      <c r="MK54" s="8"/>
      <c r="ML54" s="8"/>
      <c r="MM54" s="8"/>
      <c r="MN54" s="8"/>
      <c r="MO54" s="8"/>
      <c r="MP54" s="8"/>
      <c r="MQ54" s="8"/>
      <c r="MR54" s="8"/>
      <c r="MS54" s="8"/>
      <c r="MT54" s="8"/>
      <c r="MU54" s="8"/>
      <c r="MV54" s="8"/>
      <c r="MW54" s="8"/>
      <c r="MX54" s="8"/>
      <c r="MY54" s="8"/>
      <c r="MZ54" s="8"/>
      <c r="NA54" s="8"/>
      <c r="NB54" s="8"/>
      <c r="NC54" s="8"/>
      <c r="ND54" s="8"/>
      <c r="NE54" s="8"/>
      <c r="NF54" s="8"/>
      <c r="NG54" s="8"/>
      <c r="NH54" s="8"/>
      <c r="NI54" s="8"/>
      <c r="NJ54" s="8"/>
      <c r="NK54" s="8"/>
      <c r="NL54" s="8"/>
      <c r="NM54" s="8"/>
      <c r="NN54" s="8"/>
      <c r="NO54" s="8"/>
      <c r="NP54" s="8"/>
      <c r="NQ54" s="8"/>
      <c r="NR54" s="8"/>
      <c r="NS54" s="8"/>
      <c r="NT54" s="8"/>
      <c r="NU54" s="8"/>
      <c r="NV54" s="8"/>
      <c r="NW54" s="8"/>
      <c r="NX54" s="8"/>
      <c r="NY54" s="8"/>
      <c r="NZ54" s="8"/>
      <c r="OA54" s="8"/>
      <c r="OB54" s="8"/>
      <c r="OC54" s="8"/>
      <c r="OD54" s="8"/>
      <c r="OE54" s="8"/>
      <c r="OF54" s="8"/>
      <c r="OG54" s="8"/>
      <c r="OH54" s="8"/>
      <c r="OI54" s="8"/>
      <c r="OJ54" s="8"/>
      <c r="OK54" s="8"/>
      <c r="OL54" s="8"/>
      <c r="OM54" s="8"/>
      <c r="ON54" s="8"/>
      <c r="OO54" s="8"/>
      <c r="OP54" s="8"/>
      <c r="OQ54" s="8"/>
      <c r="OR54" s="8"/>
      <c r="OS54" s="8"/>
      <c r="OT54" s="8"/>
      <c r="OU54" s="8"/>
      <c r="OV54" s="8"/>
      <c r="OW54" s="8"/>
      <c r="OX54" s="8"/>
      <c r="OY54" s="8"/>
      <c r="OZ54" s="8"/>
      <c r="PA54" s="8"/>
      <c r="PB54" s="8"/>
      <c r="PC54" s="8"/>
      <c r="PD54" s="8"/>
      <c r="PE54" s="8"/>
      <c r="PF54" s="8"/>
      <c r="PG54" s="8"/>
      <c r="PH54" s="8"/>
      <c r="PI54" s="8"/>
      <c r="PJ54" s="8"/>
      <c r="PK54" s="8"/>
      <c r="PL54" s="8"/>
      <c r="PM54" s="8"/>
      <c r="PN54" s="8"/>
      <c r="PO54" s="8"/>
      <c r="PP54" s="8"/>
      <c r="PQ54" s="8"/>
      <c r="PR54" s="8"/>
      <c r="PS54" s="8"/>
      <c r="PT54" s="8"/>
      <c r="PU54" s="8"/>
      <c r="PV54" s="8"/>
      <c r="PW54" s="8"/>
      <c r="PX54" s="8"/>
      <c r="PY54" s="8"/>
      <c r="PZ54" s="8"/>
      <c r="QA54" s="8"/>
      <c r="QB54" s="8"/>
      <c r="QC54" s="8"/>
      <c r="QD54" s="8"/>
      <c r="QE54" s="8"/>
      <c r="QF54" s="8"/>
      <c r="QG54" s="8"/>
      <c r="QH54" s="8"/>
      <c r="QI54" s="8"/>
      <c r="QJ54" s="8"/>
      <c r="QK54" s="8"/>
      <c r="QL54" s="8"/>
      <c r="QM54" s="8"/>
      <c r="QN54" s="8"/>
      <c r="QO54" s="8"/>
      <c r="QP54" s="8"/>
      <c r="QQ54" s="8"/>
      <c r="QR54" s="8"/>
      <c r="QS54" s="8"/>
      <c r="QT54" s="8"/>
      <c r="QU54" s="8"/>
      <c r="QV54" s="8"/>
      <c r="QW54" s="8"/>
      <c r="QX54" s="8"/>
      <c r="QY54" s="8"/>
      <c r="QZ54" s="8"/>
      <c r="RA54" s="8"/>
      <c r="RB54" s="8"/>
      <c r="RC54" s="8"/>
      <c r="RD54" s="8"/>
      <c r="RE54" s="8"/>
      <c r="RF54" s="8"/>
      <c r="RG54" s="8"/>
      <c r="RH54" s="8"/>
      <c r="RI54" s="8"/>
      <c r="RJ54" s="8"/>
      <c r="RK54" s="8"/>
      <c r="RL54" s="8"/>
      <c r="RM54" s="8"/>
      <c r="RN54" s="8"/>
      <c r="RO54" s="8"/>
      <c r="RP54" s="8"/>
      <c r="RQ54" s="8"/>
      <c r="RR54" s="8"/>
      <c r="RS54" s="8"/>
      <c r="RT54" s="8"/>
      <c r="RU54" s="8"/>
      <c r="RV54" s="8"/>
      <c r="RW54" s="8"/>
      <c r="RX54" s="8"/>
      <c r="RY54" s="8"/>
      <c r="RZ54" s="8"/>
      <c r="SA54" s="8"/>
      <c r="SB54" s="8"/>
      <c r="SC54" s="8"/>
      <c r="SD54" s="8"/>
      <c r="SE54" s="8"/>
      <c r="SF54" s="8"/>
      <c r="SG54" s="8"/>
      <c r="SH54" s="8"/>
      <c r="SI54" s="8"/>
      <c r="SJ54" s="8"/>
      <c r="SK54" s="8"/>
      <c r="SL54" s="8"/>
      <c r="SM54" s="8"/>
      <c r="SN54" s="8"/>
      <c r="SO54" s="8"/>
      <c r="SP54" s="8"/>
      <c r="SQ54" s="8"/>
      <c r="SR54" s="8"/>
      <c r="SS54" s="8"/>
      <c r="ST54" s="8"/>
      <c r="SU54" s="8"/>
      <c r="SV54" s="8"/>
      <c r="SW54" s="8"/>
      <c r="SX54" s="8"/>
      <c r="SY54" s="8"/>
      <c r="SZ54" s="8"/>
      <c r="TA54" s="8"/>
      <c r="TB54" s="8"/>
      <c r="TC54" s="8"/>
      <c r="TD54" s="8"/>
      <c r="TE54" s="8"/>
      <c r="TF54" s="8"/>
      <c r="TG54" s="8"/>
      <c r="TH54" s="8"/>
      <c r="TI54" s="8"/>
      <c r="TJ54" s="8"/>
      <c r="TK54" s="8"/>
      <c r="TL54" s="8"/>
      <c r="TM54" s="8"/>
      <c r="TN54" s="8"/>
      <c r="TO54" s="8"/>
      <c r="TP54" s="8"/>
      <c r="TQ54" s="8"/>
      <c r="TR54" s="8"/>
      <c r="TS54" s="8"/>
      <c r="TT54" s="8"/>
      <c r="TU54" s="8"/>
      <c r="TV54" s="8"/>
      <c r="TW54" s="8"/>
      <c r="TX54" s="8"/>
      <c r="TY54" s="8"/>
      <c r="TZ54" s="8"/>
      <c r="UA54" s="8"/>
      <c r="UB54" s="8"/>
      <c r="UC54" s="8"/>
      <c r="UD54" s="8"/>
      <c r="UE54" s="8"/>
      <c r="UF54" s="8"/>
      <c r="UG54" s="8"/>
      <c r="UH54" s="8"/>
      <c r="UI54" s="8"/>
      <c r="UJ54" s="8"/>
      <c r="UK54" s="8"/>
      <c r="UL54" s="8"/>
      <c r="UM54" s="8"/>
      <c r="UN54" s="8"/>
      <c r="UO54" s="8"/>
      <c r="UP54" s="8"/>
      <c r="UQ54" s="8"/>
      <c r="UR54" s="8"/>
      <c r="US54" s="8"/>
      <c r="UT54" s="8"/>
      <c r="UU54" s="8"/>
      <c r="UV54" s="8"/>
      <c r="UW54" s="8"/>
      <c r="UX54" s="8"/>
      <c r="UY54" s="8"/>
      <c r="UZ54" s="8"/>
      <c r="VA54" s="8"/>
      <c r="VB54" s="8"/>
      <c r="VC54" s="8"/>
      <c r="VD54" s="8"/>
      <c r="VE54" s="8"/>
      <c r="VF54" s="8"/>
      <c r="VG54" s="8"/>
      <c r="VH54" s="8"/>
      <c r="VI54" s="8"/>
      <c r="VJ54" s="8"/>
      <c r="VK54" s="8"/>
      <c r="VL54" s="8"/>
      <c r="VM54" s="8"/>
      <c r="VN54" s="8"/>
      <c r="VO54" s="8"/>
      <c r="VP54" s="8"/>
      <c r="VQ54" s="8"/>
      <c r="VR54" s="8"/>
      <c r="VS54" s="8"/>
      <c r="VT54" s="8"/>
      <c r="VU54" s="8"/>
      <c r="VV54" s="8"/>
      <c r="VW54" s="8"/>
      <c r="VX54" s="8"/>
      <c r="VY54" s="8"/>
      <c r="VZ54" s="8"/>
      <c r="WA54" s="8"/>
      <c r="WB54" s="8"/>
      <c r="WC54" s="8"/>
      <c r="WD54" s="8"/>
      <c r="WE54" s="8"/>
      <c r="WF54" s="8"/>
      <c r="WG54" s="8"/>
      <c r="WH54" s="8"/>
      <c r="WI54" s="8"/>
      <c r="WJ54" s="8"/>
      <c r="WK54" s="8"/>
      <c r="WL54" s="8"/>
      <c r="WM54" s="8"/>
      <c r="WN54" s="8"/>
      <c r="WO54" s="8"/>
      <c r="WP54" s="8"/>
      <c r="WQ54" s="8"/>
      <c r="WR54" s="8"/>
      <c r="WS54" s="8"/>
      <c r="WT54" s="8"/>
      <c r="WU54" s="8"/>
      <c r="WV54" s="8"/>
      <c r="WW54" s="8"/>
      <c r="WX54" s="8"/>
      <c r="WY54" s="8"/>
      <c r="WZ54" s="8"/>
      <c r="XA54" s="8"/>
      <c r="XB54" s="8"/>
      <c r="XC54" s="8"/>
      <c r="XD54" s="8"/>
      <c r="XE54" s="8"/>
      <c r="XF54" s="8"/>
      <c r="XG54" s="8"/>
      <c r="XH54" s="8"/>
      <c r="XI54" s="8"/>
      <c r="XJ54" s="8"/>
      <c r="XK54" s="8"/>
      <c r="XL54" s="8"/>
      <c r="XM54" s="8"/>
      <c r="XN54" s="8"/>
      <c r="XO54" s="8"/>
      <c r="XP54" s="8"/>
      <c r="XQ54" s="8"/>
      <c r="XR54" s="8"/>
      <c r="XS54" s="8"/>
      <c r="XT54" s="8"/>
      <c r="XU54" s="8"/>
      <c r="XV54" s="8"/>
      <c r="XW54" s="8"/>
      <c r="XX54" s="8"/>
      <c r="XY54" s="8"/>
      <c r="XZ54" s="8"/>
      <c r="YA54" s="8"/>
      <c r="YB54" s="8"/>
      <c r="YC54" s="8"/>
      <c r="YD54" s="8"/>
      <c r="YE54" s="8"/>
      <c r="YF54" s="8"/>
      <c r="YG54" s="8"/>
      <c r="YH54" s="8"/>
      <c r="YI54" s="8"/>
      <c r="YJ54" s="8"/>
      <c r="YK54" s="8"/>
      <c r="YL54" s="8"/>
      <c r="YM54" s="8"/>
      <c r="YN54" s="8"/>
      <c r="YO54" s="8"/>
      <c r="YP54" s="8"/>
      <c r="YQ54" s="8"/>
      <c r="YR54" s="8"/>
      <c r="YS54" s="8"/>
      <c r="YT54" s="8"/>
      <c r="YU54" s="8"/>
      <c r="YV54" s="8"/>
      <c r="YW54" s="8"/>
      <c r="YX54" s="8"/>
      <c r="YY54" s="8"/>
      <c r="YZ54" s="8"/>
      <c r="ZA54" s="8"/>
      <c r="ZB54" s="8"/>
      <c r="ZC54" s="8"/>
      <c r="ZD54" s="8"/>
      <c r="ZE54" s="8"/>
      <c r="ZF54" s="8"/>
      <c r="ZG54" s="8"/>
      <c r="ZH54" s="8"/>
      <c r="ZI54" s="8"/>
      <c r="ZJ54" s="8"/>
      <c r="ZK54" s="8"/>
      <c r="ZL54" s="8"/>
      <c r="ZM54" s="8"/>
      <c r="ZN54" s="8"/>
      <c r="ZO54" s="8"/>
      <c r="ZP54" s="8"/>
      <c r="ZQ54" s="8"/>
      <c r="ZR54" s="8"/>
      <c r="ZS54" s="8"/>
      <c r="ZT54" s="8"/>
      <c r="ZU54" s="8"/>
      <c r="ZV54" s="8"/>
      <c r="ZW54" s="8"/>
      <c r="ZX54" s="8"/>
      <c r="ZY54" s="8"/>
      <c r="ZZ54" s="8"/>
      <c r="AAA54" s="8"/>
      <c r="AAB54" s="8"/>
      <c r="AAC54" s="8"/>
      <c r="AAD54" s="8"/>
      <c r="AAE54" s="8"/>
      <c r="AAF54" s="8"/>
      <c r="AAG54" s="8"/>
      <c r="AAH54" s="8"/>
      <c r="AAI54" s="8"/>
      <c r="AAJ54" s="8"/>
      <c r="AAK54" s="8"/>
      <c r="AAL54" s="8"/>
      <c r="AAM54" s="8"/>
      <c r="AAN54" s="8"/>
      <c r="AAO54" s="8"/>
      <c r="AAP54" s="8"/>
      <c r="AAQ54" s="8"/>
      <c r="AAR54" s="8"/>
      <c r="AAS54" s="8"/>
      <c r="AAT54" s="8"/>
      <c r="AAU54" s="8"/>
      <c r="AAV54" s="8"/>
      <c r="AAW54" s="8"/>
      <c r="AAX54" s="8"/>
      <c r="AAY54" s="8"/>
      <c r="AAZ54" s="8"/>
      <c r="ABA54" s="8"/>
      <c r="ABB54" s="8"/>
      <c r="ABC54" s="8"/>
      <c r="ABD54" s="8"/>
      <c r="ABE54" s="8"/>
      <c r="ABF54" s="8"/>
      <c r="ABG54" s="8"/>
      <c r="ABH54" s="8"/>
      <c r="ABI54" s="8"/>
      <c r="ABJ54" s="8"/>
      <c r="ABK54" s="8"/>
      <c r="ABL54" s="8"/>
      <c r="ABM54" s="8"/>
      <c r="ABN54" s="8"/>
      <c r="ABO54" s="8"/>
      <c r="ABP54" s="8"/>
      <c r="ABQ54" s="8"/>
      <c r="ABR54" s="8"/>
      <c r="ABS54" s="8"/>
      <c r="ABT54" s="8"/>
      <c r="ABU54" s="8"/>
      <c r="ABV54" s="8"/>
      <c r="ABW54" s="8"/>
      <c r="ABX54" s="8"/>
      <c r="ABY54" s="8"/>
      <c r="ABZ54" s="8"/>
      <c r="ACA54" s="8"/>
      <c r="ACB54" s="8"/>
      <c r="ACC54" s="8"/>
      <c r="ACD54" s="8"/>
      <c r="ACE54" s="8"/>
      <c r="ACF54" s="8"/>
      <c r="ACG54" s="8"/>
      <c r="ACH54" s="8"/>
      <c r="ACI54" s="8"/>
      <c r="ACJ54" s="8"/>
      <c r="ACK54" s="8"/>
      <c r="ACL54" s="8"/>
      <c r="ACM54" s="8"/>
      <c r="ACN54" s="8"/>
      <c r="ACO54" s="8"/>
      <c r="ACP54" s="8"/>
      <c r="ACQ54" s="8"/>
      <c r="ACR54" s="8"/>
      <c r="ACS54" s="8"/>
      <c r="ACT54" s="8"/>
      <c r="ACU54" s="8"/>
      <c r="ACV54" s="8"/>
      <c r="ACW54" s="8"/>
      <c r="ACX54" s="8"/>
      <c r="ACY54" s="8"/>
      <c r="ACZ54" s="8"/>
      <c r="ADA54" s="8"/>
      <c r="ADB54" s="8"/>
      <c r="ADC54" s="8"/>
      <c r="ADD54" s="8"/>
      <c r="ADE54" s="8"/>
      <c r="ADF54" s="8"/>
      <c r="ADG54" s="8"/>
      <c r="ADH54" s="8"/>
      <c r="ADI54" s="8"/>
      <c r="ADJ54" s="8"/>
      <c r="ADK54" s="8"/>
      <c r="ADL54" s="8"/>
      <c r="ADM54" s="8"/>
      <c r="ADN54" s="8"/>
      <c r="ADO54" s="8"/>
      <c r="ADP54" s="8"/>
      <c r="ADQ54" s="8"/>
      <c r="ADR54" s="8"/>
      <c r="ADS54" s="8"/>
      <c r="ADT54" s="8"/>
      <c r="ADU54" s="8"/>
      <c r="ADV54" s="8"/>
      <c r="ADW54" s="8"/>
      <c r="ADX54" s="8"/>
      <c r="ADY54" s="8"/>
      <c r="ADZ54" s="8"/>
      <c r="AEA54" s="8"/>
      <c r="AEB54" s="8"/>
      <c r="AEC54" s="8"/>
      <c r="AED54" s="8"/>
      <c r="AEE54" s="8"/>
      <c r="AEF54" s="8"/>
      <c r="AEG54" s="8"/>
      <c r="AEH54" s="8"/>
      <c r="AEI54" s="8"/>
      <c r="AEJ54" s="8"/>
      <c r="AEK54" s="8"/>
      <c r="AEL54" s="8"/>
      <c r="AEM54" s="8"/>
      <c r="AEN54" s="8"/>
      <c r="AEO54" s="8"/>
      <c r="AEP54" s="8"/>
      <c r="AEQ54" s="8"/>
      <c r="AER54" s="8"/>
      <c r="AES54" s="8"/>
      <c r="AET54" s="8"/>
      <c r="AEU54" s="8"/>
      <c r="AEV54" s="8"/>
      <c r="AEW54" s="8"/>
      <c r="AEX54" s="8"/>
      <c r="AEY54" s="8"/>
      <c r="AEZ54" s="8"/>
      <c r="AFA54" s="8"/>
      <c r="AFB54" s="8"/>
      <c r="AFC54" s="8"/>
      <c r="AFD54" s="8"/>
      <c r="AFE54" s="8"/>
      <c r="AFF54" s="8"/>
      <c r="AFG54" s="8"/>
      <c r="AFH54" s="8"/>
      <c r="AFI54" s="8"/>
      <c r="AFJ54" s="8"/>
      <c r="AFK54" s="8"/>
      <c r="AFL54" s="8"/>
      <c r="AFM54" s="8"/>
      <c r="AFN54" s="8"/>
      <c r="AFO54" s="8"/>
      <c r="AFP54" s="8"/>
      <c r="AFQ54" s="8"/>
      <c r="AFR54" s="8"/>
      <c r="AFS54" s="8"/>
      <c r="AFT54" s="8"/>
      <c r="AFU54" s="8"/>
      <c r="AFV54" s="8"/>
      <c r="AFW54" s="8"/>
      <c r="AFX54" s="8"/>
      <c r="AFY54" s="8"/>
      <c r="AFZ54" s="8"/>
      <c r="AGA54" s="8"/>
      <c r="AGB54" s="8"/>
      <c r="AGC54" s="8"/>
      <c r="AGD54" s="8"/>
      <c r="AGE54" s="8"/>
      <c r="AGF54" s="8"/>
      <c r="AGG54" s="8"/>
      <c r="AGH54" s="8"/>
      <c r="AGI54" s="8"/>
      <c r="AGJ54" s="8"/>
      <c r="AGK54" s="8"/>
      <c r="AGL54" s="8"/>
      <c r="AGM54" s="8"/>
      <c r="AGN54" s="8"/>
      <c r="AGO54" s="8"/>
      <c r="AGP54" s="8"/>
      <c r="AGQ54" s="8"/>
      <c r="AGR54" s="8"/>
      <c r="AGS54" s="8"/>
      <c r="AGT54" s="8"/>
      <c r="AGU54" s="8"/>
      <c r="AGV54" s="8"/>
      <c r="AGW54" s="8"/>
      <c r="AGX54" s="8"/>
      <c r="AGY54" s="8"/>
      <c r="AGZ54" s="8"/>
      <c r="AHA54" s="8"/>
      <c r="AHB54" s="8"/>
      <c r="AHC54" s="8"/>
      <c r="AHD54" s="8"/>
      <c r="AHE54" s="8"/>
      <c r="AHF54" s="8"/>
      <c r="AHG54" s="8"/>
      <c r="AHH54" s="8"/>
      <c r="AHI54" s="8"/>
      <c r="AHJ54" s="8"/>
      <c r="AHK54" s="8"/>
      <c r="AHL54" s="8"/>
      <c r="AHM54" s="8"/>
      <c r="AHN54" s="8"/>
      <c r="AHO54" s="8"/>
      <c r="AHP54" s="8"/>
      <c r="AHQ54" s="8"/>
      <c r="AHR54" s="8"/>
      <c r="AHS54" s="8"/>
      <c r="AHT54" s="8"/>
      <c r="AHU54" s="8"/>
      <c r="AHV54" s="8"/>
      <c r="AHW54" s="8"/>
      <c r="AHX54" s="8"/>
      <c r="AHY54" s="8"/>
      <c r="AHZ54" s="8"/>
      <c r="AIA54" s="8"/>
      <c r="AIB54" s="8"/>
      <c r="AIC54" s="8"/>
      <c r="AID54" s="8"/>
      <c r="AIE54" s="8"/>
      <c r="AIF54" s="8"/>
      <c r="AIG54" s="8"/>
      <c r="AIH54" s="8"/>
      <c r="AII54" s="8"/>
      <c r="AIJ54" s="8"/>
      <c r="AIK54" s="8"/>
      <c r="AIL54" s="8"/>
      <c r="AIM54" s="8"/>
      <c r="AIN54" s="8"/>
      <c r="AIO54" s="8"/>
      <c r="AIP54" s="8"/>
      <c r="AIQ54" s="8"/>
      <c r="AIR54" s="8"/>
      <c r="AIS54" s="8"/>
      <c r="AIT54" s="8"/>
      <c r="AIU54" s="8"/>
      <c r="AIV54" s="8"/>
      <c r="AIW54" s="8"/>
      <c r="AIX54" s="8"/>
      <c r="AIY54" s="8"/>
      <c r="AIZ54" s="8"/>
      <c r="AJA54" s="8"/>
      <c r="AJB54" s="8"/>
      <c r="AJC54" s="8"/>
      <c r="AJD54" s="8"/>
      <c r="AJE54" s="8"/>
      <c r="AJF54" s="8"/>
      <c r="AJG54" s="8"/>
      <c r="AJH54" s="8"/>
      <c r="AJI54" s="8"/>
      <c r="AJJ54" s="8"/>
      <c r="AJK54" s="8"/>
      <c r="AJL54" s="8"/>
      <c r="AJM54" s="8"/>
      <c r="AJN54" s="8"/>
      <c r="AJO54" s="8"/>
      <c r="AJP54" s="8"/>
      <c r="AJQ54" s="8"/>
      <c r="AJR54" s="8"/>
      <c r="AJS54" s="8"/>
      <c r="AJT54" s="8"/>
      <c r="AJU54" s="8"/>
      <c r="AJV54" s="8"/>
      <c r="AJW54" s="8"/>
      <c r="AJX54" s="8"/>
      <c r="AJY54" s="8"/>
      <c r="AJZ54" s="8"/>
      <c r="AKA54" s="8"/>
      <c r="AKB54" s="8"/>
      <c r="AKC54" s="8"/>
      <c r="AKD54" s="8"/>
      <c r="AKE54" s="8"/>
      <c r="AKF54" s="8"/>
      <c r="AKG54" s="8"/>
      <c r="AKH54" s="8"/>
      <c r="AKI54" s="8"/>
      <c r="AKJ54" s="8"/>
      <c r="AKK54" s="8"/>
      <c r="AKL54" s="8"/>
      <c r="AKM54" s="8"/>
      <c r="AKN54" s="8"/>
      <c r="AKO54" s="8"/>
      <c r="AKP54" s="8"/>
      <c r="AKQ54" s="8"/>
      <c r="AKR54" s="8"/>
      <c r="AKS54" s="8"/>
      <c r="AKT54" s="8"/>
      <c r="AKU54" s="8"/>
      <c r="AKV54" s="8"/>
      <c r="AKW54" s="8"/>
      <c r="AKX54" s="8"/>
      <c r="AKY54" s="8"/>
      <c r="AKZ54" s="8"/>
      <c r="ALA54" s="8"/>
      <c r="ALB54" s="8"/>
      <c r="ALC54" s="8"/>
      <c r="ALD54" s="8"/>
      <c r="ALE54" s="8"/>
      <c r="ALF54" s="8"/>
      <c r="ALG54" s="8"/>
      <c r="ALH54" s="8"/>
      <c r="ALI54" s="8"/>
      <c r="ALJ54" s="8"/>
      <c r="ALK54" s="8"/>
      <c r="ALL54" s="8"/>
      <c r="ALM54" s="8"/>
      <c r="ALN54" s="8"/>
      <c r="ALO54" s="8"/>
      <c r="ALP54" s="8"/>
      <c r="ALQ54" s="8"/>
      <c r="ALR54" s="8"/>
      <c r="ALS54" s="8"/>
      <c r="ALT54" s="8"/>
      <c r="ALU54" s="8"/>
      <c r="ALV54" s="8"/>
      <c r="ALW54" s="8"/>
      <c r="ALX54" s="8"/>
      <c r="ALY54" s="8"/>
      <c r="ALZ54" s="8"/>
      <c r="AMA54" s="8"/>
      <c r="AMB54" s="8"/>
      <c r="AMC54" s="8"/>
      <c r="AMD54" s="8"/>
      <c r="AME54" s="8"/>
      <c r="AMF54" s="8"/>
      <c r="AMG54" s="8"/>
      <c r="AMH54" s="8"/>
      <c r="AMI54" s="8"/>
      <c r="AMJ54" s="8"/>
      <c r="AMK54" s="8"/>
      <c r="AML54" s="8"/>
      <c r="AMM54" s="8"/>
      <c r="AMN54" s="8"/>
      <c r="AMO54" s="8"/>
      <c r="AMP54" s="8"/>
      <c r="AMQ54" s="8"/>
      <c r="AMR54" s="8"/>
      <c r="AMS54" s="8"/>
      <c r="AMT54" s="8"/>
      <c r="AMU54" s="8"/>
      <c r="AMV54" s="8"/>
      <c r="AMW54" s="8"/>
      <c r="AMX54" s="8"/>
      <c r="AMY54" s="8"/>
      <c r="AMZ54" s="8"/>
      <c r="ANA54" s="8"/>
      <c r="ANB54" s="8"/>
      <c r="ANC54" s="8"/>
      <c r="AND54" s="8"/>
      <c r="ANE54" s="8"/>
      <c r="ANF54" s="8"/>
      <c r="ANG54" s="8"/>
      <c r="ANH54" s="8"/>
      <c r="ANI54" s="8"/>
      <c r="ANJ54" s="8"/>
      <c r="ANK54" s="8"/>
      <c r="ANL54" s="8"/>
      <c r="ANM54" s="8"/>
      <c r="ANN54" s="8"/>
      <c r="ANO54" s="8"/>
      <c r="ANP54" s="8"/>
      <c r="ANQ54" s="8"/>
      <c r="ANR54" s="8"/>
      <c r="ANS54" s="8"/>
      <c r="ANT54" s="8"/>
      <c r="ANU54" s="8"/>
      <c r="ANV54" s="8"/>
      <c r="ANW54" s="8"/>
      <c r="ANX54" s="8"/>
      <c r="ANY54" s="8"/>
      <c r="ANZ54" s="8"/>
      <c r="AOA54" s="8"/>
      <c r="AOB54" s="8"/>
      <c r="AOC54" s="8"/>
      <c r="AOD54" s="8"/>
      <c r="AOE54" s="8"/>
      <c r="AOF54" s="8"/>
      <c r="AOG54" s="8"/>
      <c r="AOH54" s="8"/>
      <c r="AOI54" s="8"/>
      <c r="AOJ54" s="8"/>
      <c r="AOK54" s="8"/>
      <c r="AOL54" s="8"/>
      <c r="AOM54" s="8"/>
      <c r="AON54" s="8"/>
      <c r="AOO54" s="8"/>
      <c r="AOP54" s="8"/>
      <c r="AOQ54" s="8"/>
      <c r="AOR54" s="8"/>
      <c r="AOS54" s="8"/>
      <c r="AOT54" s="8"/>
      <c r="AOU54" s="8"/>
      <c r="AOV54" s="8"/>
      <c r="AOW54" s="8"/>
      <c r="AOX54" s="8"/>
      <c r="AOY54" s="8"/>
      <c r="AOZ54" s="8"/>
      <c r="APA54" s="8"/>
      <c r="APB54" s="8"/>
      <c r="APC54" s="8"/>
      <c r="APD54" s="8"/>
      <c r="APE54" s="8"/>
      <c r="APF54" s="8"/>
      <c r="APG54" s="8"/>
      <c r="APH54" s="8"/>
      <c r="API54" s="8"/>
      <c r="APJ54" s="8"/>
      <c r="APK54" s="8"/>
      <c r="APL54" s="8"/>
      <c r="APM54" s="8"/>
      <c r="APN54" s="8"/>
      <c r="APO54" s="8"/>
      <c r="APP54" s="8"/>
      <c r="APQ54" s="8"/>
      <c r="APR54" s="8"/>
      <c r="APS54" s="8"/>
      <c r="APT54" s="8"/>
      <c r="APU54" s="8"/>
      <c r="APV54" s="8"/>
      <c r="APW54" s="8"/>
      <c r="APX54" s="8"/>
      <c r="APY54" s="8"/>
      <c r="APZ54" s="8"/>
      <c r="AQA54" s="8"/>
      <c r="AQB54" s="8"/>
      <c r="AQC54" s="8"/>
      <c r="AQD54" s="8"/>
      <c r="AQE54" s="8"/>
      <c r="AQF54" s="8"/>
      <c r="AQG54" s="8"/>
      <c r="AQH54" s="8"/>
      <c r="AQI54" s="8"/>
      <c r="AQJ54" s="8"/>
      <c r="AQK54" s="8"/>
      <c r="AQL54" s="8"/>
      <c r="AQM54" s="8"/>
      <c r="AQN54" s="8"/>
      <c r="AQO54" s="8"/>
      <c r="AQP54" s="8"/>
      <c r="AQQ54" s="8"/>
      <c r="AQR54" s="8"/>
      <c r="AQS54" s="8"/>
      <c r="AQT54" s="8"/>
      <c r="AQU54" s="8"/>
      <c r="AQV54" s="8"/>
      <c r="AQW54" s="8"/>
      <c r="AQX54" s="8"/>
      <c r="AQY54" s="8"/>
      <c r="AQZ54" s="8"/>
      <c r="ARA54" s="8"/>
      <c r="ARB54" s="8"/>
      <c r="ARC54" s="8"/>
      <c r="ARD54" s="8"/>
      <c r="ARE54" s="8"/>
      <c r="ARF54" s="8"/>
      <c r="ARG54" s="8"/>
      <c r="ARH54" s="8"/>
      <c r="ARI54" s="8"/>
      <c r="ARJ54" s="8"/>
      <c r="ARK54" s="8"/>
      <c r="ARL54" s="8"/>
      <c r="ARM54" s="8"/>
      <c r="ARN54" s="8"/>
      <c r="ARO54" s="8"/>
      <c r="ARP54" s="8"/>
      <c r="ARQ54" s="8"/>
      <c r="ARR54" s="8"/>
      <c r="ARS54" s="8"/>
      <c r="ART54" s="8"/>
      <c r="ARU54" s="8"/>
      <c r="ARV54" s="8"/>
      <c r="ARW54" s="8"/>
      <c r="ARX54" s="8"/>
      <c r="ARY54" s="8"/>
      <c r="ARZ54" s="8"/>
      <c r="ASA54" s="8"/>
      <c r="ASB54" s="8"/>
      <c r="ASC54" s="8"/>
      <c r="ASD54" s="8"/>
      <c r="ASE54" s="8"/>
      <c r="ASF54" s="8"/>
      <c r="ASG54" s="8"/>
      <c r="ASH54" s="8"/>
      <c r="ASI54" s="8"/>
      <c r="ASJ54" s="8"/>
      <c r="ASK54" s="8"/>
      <c r="ASL54" s="8"/>
      <c r="ASM54" s="8"/>
      <c r="ASN54" s="8"/>
      <c r="ASO54" s="8"/>
      <c r="ASP54" s="8"/>
      <c r="ASQ54" s="8"/>
      <c r="ASR54" s="8"/>
      <c r="ASS54" s="8"/>
      <c r="AST54" s="8"/>
      <c r="ASU54" s="8"/>
      <c r="ASV54" s="8"/>
      <c r="ASW54" s="8"/>
      <c r="ASX54" s="8"/>
      <c r="ASY54" s="8"/>
      <c r="ASZ54" s="8"/>
      <c r="ATA54" s="8"/>
      <c r="ATB54" s="8"/>
      <c r="ATC54" s="8"/>
      <c r="ATD54" s="8"/>
      <c r="ATE54" s="8"/>
      <c r="ATF54" s="8"/>
      <c r="ATG54" s="8"/>
      <c r="ATH54" s="8"/>
      <c r="ATI54" s="8"/>
      <c r="ATJ54" s="8"/>
      <c r="ATK54" s="8"/>
      <c r="ATL54" s="8"/>
      <c r="ATM54" s="8"/>
      <c r="ATN54" s="8"/>
      <c r="ATO54" s="8"/>
      <c r="ATP54" s="8"/>
      <c r="ATQ54" s="8"/>
      <c r="ATR54" s="8"/>
      <c r="ATS54" s="8"/>
      <c r="ATT54" s="8"/>
      <c r="ATU54" s="8"/>
      <c r="ATV54" s="8"/>
      <c r="ATW54" s="8"/>
      <c r="ATX54" s="8"/>
      <c r="ATY54" s="8"/>
      <c r="ATZ54" s="8"/>
      <c r="AUA54" s="8"/>
      <c r="AUB54" s="8"/>
      <c r="AUC54" s="8"/>
      <c r="AUD54" s="8"/>
      <c r="AUE54" s="8"/>
      <c r="AUF54" s="8"/>
      <c r="AUG54" s="8"/>
      <c r="AUH54" s="8"/>
      <c r="AUI54" s="8"/>
      <c r="AUJ54" s="8"/>
      <c r="AUK54" s="8"/>
      <c r="AUL54" s="8"/>
      <c r="AUM54" s="8"/>
      <c r="AUN54" s="8"/>
      <c r="AUO54" s="8"/>
      <c r="AUP54" s="8"/>
      <c r="AUQ54" s="8"/>
      <c r="AUR54" s="8"/>
      <c r="AUS54" s="8"/>
      <c r="AUT54" s="8"/>
      <c r="AUU54" s="8"/>
      <c r="AUV54" s="8"/>
      <c r="AUW54" s="8"/>
      <c r="AUX54" s="8"/>
      <c r="AUY54" s="8"/>
      <c r="AUZ54" s="8"/>
      <c r="AVA54" s="8"/>
      <c r="AVB54" s="8"/>
      <c r="AVC54" s="8"/>
      <c r="AVD54" s="8"/>
      <c r="AVE54" s="8"/>
      <c r="AVF54" s="8"/>
      <c r="AVG54" s="8"/>
      <c r="AVH54" s="8"/>
      <c r="AVI54" s="8"/>
      <c r="AVJ54" s="8"/>
      <c r="AVK54" s="8"/>
      <c r="AVL54" s="8"/>
      <c r="AVM54" s="8"/>
      <c r="AVN54" s="8"/>
      <c r="AVO54" s="8"/>
      <c r="AVP54" s="8"/>
      <c r="AVQ54" s="8"/>
      <c r="AVR54" s="8"/>
      <c r="AVS54" s="8"/>
      <c r="AVT54" s="8"/>
      <c r="AVU54" s="8"/>
      <c r="AVV54" s="8"/>
      <c r="AVW54" s="8"/>
      <c r="AVX54" s="8"/>
      <c r="AVY54" s="8"/>
      <c r="AVZ54" s="8"/>
      <c r="AWA54" s="8"/>
      <c r="AWB54" s="8"/>
      <c r="AWC54" s="8"/>
      <c r="AWD54" s="8"/>
      <c r="AWE54" s="8"/>
      <c r="AWF54" s="8"/>
      <c r="AWG54" s="8"/>
      <c r="AWH54" s="8"/>
      <c r="AWI54" s="8"/>
      <c r="AWJ54" s="8"/>
      <c r="AWK54" s="8"/>
      <c r="AWL54" s="8"/>
      <c r="AWM54" s="8"/>
      <c r="AWN54" s="8"/>
      <c r="AWO54" s="8"/>
      <c r="AWP54" s="8"/>
      <c r="AWQ54" s="8"/>
      <c r="AWR54" s="8"/>
      <c r="AWS54" s="8"/>
      <c r="AWT54" s="8"/>
      <c r="AWU54" s="8"/>
      <c r="AWV54" s="8"/>
      <c r="AWW54" s="8"/>
      <c r="AWX54" s="8"/>
      <c r="AWY54" s="8"/>
      <c r="AWZ54" s="8"/>
      <c r="AXA54" s="8"/>
      <c r="AXB54" s="8"/>
      <c r="AXC54" s="8"/>
      <c r="AXD54" s="8"/>
      <c r="AXE54" s="8"/>
      <c r="AXF54" s="8"/>
      <c r="AXG54" s="8"/>
      <c r="AXH54" s="8"/>
      <c r="AXI54" s="8"/>
      <c r="AXJ54" s="8"/>
      <c r="AXK54" s="8"/>
      <c r="AXL54" s="8"/>
      <c r="AXM54" s="8"/>
      <c r="AXN54" s="8"/>
      <c r="AXO54" s="8"/>
      <c r="AXP54" s="8"/>
      <c r="AXQ54" s="8"/>
      <c r="AXR54" s="8"/>
      <c r="AXS54" s="8"/>
      <c r="AXT54" s="8"/>
      <c r="AXU54" s="8"/>
      <c r="AXV54" s="8"/>
      <c r="AXW54" s="8"/>
      <c r="AXX54" s="8"/>
      <c r="AXY54" s="8"/>
      <c r="AXZ54" s="8"/>
      <c r="AYA54" s="8"/>
      <c r="AYB54" s="8"/>
      <c r="AYC54" s="8"/>
      <c r="AYD54" s="8"/>
      <c r="AYE54" s="8"/>
      <c r="AYF54" s="8"/>
      <c r="AYG54" s="8"/>
      <c r="AYH54" s="8"/>
      <c r="AYI54" s="8"/>
      <c r="AYJ54" s="8"/>
      <c r="AYK54" s="8"/>
      <c r="AYL54" s="8"/>
      <c r="AYM54" s="8"/>
      <c r="AYN54" s="8"/>
      <c r="AYO54" s="8"/>
      <c r="AYP54" s="8"/>
      <c r="AYQ54" s="8"/>
      <c r="AYR54" s="8"/>
      <c r="AYS54" s="8"/>
      <c r="AYT54" s="8"/>
      <c r="AYU54" s="8"/>
      <c r="AYV54" s="8"/>
      <c r="AYW54" s="8"/>
      <c r="AYX54" s="8"/>
      <c r="AYY54" s="8"/>
      <c r="AYZ54" s="8"/>
      <c r="AZA54" s="8"/>
      <c r="AZB54" s="8"/>
      <c r="AZC54" s="8"/>
      <c r="AZD54" s="8"/>
      <c r="AZE54" s="8"/>
      <c r="AZF54" s="8"/>
      <c r="AZG54" s="8"/>
      <c r="AZH54" s="8"/>
      <c r="AZI54" s="8"/>
      <c r="AZJ54" s="8"/>
      <c r="AZK54" s="8"/>
      <c r="AZL54" s="8"/>
      <c r="AZM54" s="8"/>
      <c r="AZN54" s="8"/>
      <c r="AZO54" s="8"/>
      <c r="AZP54" s="8"/>
      <c r="AZQ54" s="8"/>
      <c r="AZR54" s="8"/>
      <c r="AZS54" s="8"/>
      <c r="AZT54" s="8"/>
      <c r="AZU54" s="8"/>
      <c r="AZV54" s="8"/>
      <c r="AZW54" s="8"/>
      <c r="AZX54" s="8"/>
      <c r="AZY54" s="8"/>
      <c r="AZZ54" s="8"/>
      <c r="BAA54" s="8"/>
      <c r="BAB54" s="8"/>
      <c r="BAC54" s="8"/>
      <c r="BAD54" s="8"/>
      <c r="BAE54" s="8"/>
      <c r="BAF54" s="8"/>
      <c r="BAG54" s="8"/>
      <c r="BAH54" s="8"/>
      <c r="BAI54" s="8"/>
      <c r="BAJ54" s="8"/>
      <c r="BAK54" s="8"/>
      <c r="BAL54" s="8"/>
      <c r="BAM54" s="8"/>
      <c r="BAN54" s="8"/>
      <c r="BAO54" s="8"/>
      <c r="BAP54" s="8"/>
      <c r="BAQ54" s="8"/>
      <c r="BAR54" s="8"/>
      <c r="BAS54" s="8"/>
      <c r="BAT54" s="8"/>
      <c r="BAU54" s="8"/>
      <c r="BAV54" s="8"/>
      <c r="BAW54" s="8"/>
      <c r="BAX54" s="8"/>
      <c r="BAY54" s="8"/>
      <c r="BAZ54" s="8"/>
      <c r="BBA54" s="8"/>
      <c r="BBB54" s="8"/>
      <c r="BBC54" s="8"/>
      <c r="BBD54" s="8"/>
      <c r="BBE54" s="8"/>
      <c r="BBF54" s="8"/>
      <c r="BBG54" s="8"/>
      <c r="BBH54" s="8"/>
      <c r="BBI54" s="8"/>
      <c r="BBJ54" s="8"/>
      <c r="BBK54" s="8"/>
      <c r="BBL54" s="8"/>
      <c r="BBM54" s="8"/>
      <c r="BBN54" s="8"/>
      <c r="BBO54" s="8"/>
      <c r="BBP54" s="8"/>
      <c r="BBQ54" s="8"/>
      <c r="BBR54" s="8"/>
      <c r="BBS54" s="8"/>
      <c r="BBT54" s="8"/>
      <c r="BBU54" s="8"/>
      <c r="BBV54" s="8"/>
      <c r="BBW54" s="8"/>
      <c r="BBX54" s="8"/>
      <c r="BBY54" s="8"/>
      <c r="BBZ54" s="8"/>
      <c r="BCA54" s="8"/>
      <c r="BCB54" s="8"/>
      <c r="BCC54" s="8"/>
      <c r="BCD54" s="8"/>
      <c r="BCE54" s="8"/>
      <c r="BCF54" s="8"/>
      <c r="BCG54" s="8"/>
      <c r="BCH54" s="8"/>
      <c r="BCI54" s="8"/>
      <c r="BCJ54" s="8"/>
      <c r="BCK54" s="8"/>
      <c r="BCL54" s="8"/>
      <c r="BCM54" s="8"/>
      <c r="BCN54" s="8"/>
      <c r="BCO54" s="8"/>
      <c r="BCP54" s="8"/>
      <c r="BCQ54" s="8"/>
      <c r="BCR54" s="8"/>
      <c r="BCS54" s="8"/>
      <c r="BCT54" s="8"/>
      <c r="BCU54" s="8"/>
      <c r="BCV54" s="8"/>
      <c r="BCW54" s="8"/>
      <c r="BCX54" s="8"/>
      <c r="BCY54" s="8"/>
      <c r="BCZ54" s="8"/>
      <c r="BDA54" s="8"/>
      <c r="BDB54" s="8"/>
      <c r="BDC54" s="8"/>
      <c r="BDD54" s="8"/>
      <c r="BDE54" s="8"/>
      <c r="BDF54" s="8"/>
      <c r="BDG54" s="8"/>
      <c r="BDH54" s="8"/>
      <c r="BDI54" s="8"/>
      <c r="BDJ54" s="8"/>
      <c r="BDK54" s="8"/>
      <c r="BDL54" s="8"/>
      <c r="BDM54" s="8"/>
      <c r="BDN54" s="8"/>
      <c r="BDO54" s="8"/>
      <c r="BDP54" s="8"/>
      <c r="BDQ54" s="8"/>
      <c r="BDR54" s="8"/>
      <c r="BDS54" s="8"/>
      <c r="BDT54" s="8"/>
      <c r="BDU54" s="8"/>
      <c r="BDV54" s="8"/>
      <c r="BDW54" s="8"/>
      <c r="BDX54" s="8"/>
      <c r="BDY54" s="8"/>
      <c r="BDZ54" s="8"/>
      <c r="BEA54" s="8"/>
      <c r="BEB54" s="8"/>
      <c r="BEC54" s="8"/>
      <c r="BED54" s="8"/>
      <c r="BEE54" s="8"/>
      <c r="BEF54" s="8"/>
      <c r="BEG54" s="8"/>
      <c r="BEH54" s="8"/>
      <c r="BEI54" s="8"/>
      <c r="BEJ54" s="8"/>
      <c r="BEK54" s="8"/>
      <c r="BEL54" s="8"/>
      <c r="BEM54" s="8"/>
      <c r="BEN54" s="8"/>
      <c r="BEO54" s="8"/>
      <c r="BEP54" s="8"/>
      <c r="BEQ54" s="8"/>
      <c r="BER54" s="8"/>
      <c r="BES54" s="8"/>
      <c r="BET54" s="8"/>
      <c r="BEU54" s="8"/>
      <c r="BEV54" s="8"/>
      <c r="BEW54" s="8"/>
      <c r="BEX54" s="8"/>
      <c r="BEY54" s="8"/>
      <c r="BEZ54" s="8"/>
      <c r="BFA54" s="8"/>
      <c r="BFB54" s="8"/>
      <c r="BFC54" s="8"/>
      <c r="BFD54" s="8"/>
      <c r="BFE54" s="8"/>
      <c r="BFF54" s="8"/>
      <c r="BFG54" s="8"/>
      <c r="BFH54" s="8"/>
      <c r="BFI54" s="8"/>
      <c r="BFJ54" s="8"/>
      <c r="BFK54" s="8"/>
      <c r="BFL54" s="8"/>
      <c r="BFM54" s="8"/>
      <c r="BFN54" s="8"/>
      <c r="BFO54" s="8"/>
      <c r="BFP54" s="8"/>
      <c r="BFQ54" s="8"/>
      <c r="BFR54" s="8"/>
      <c r="BFS54" s="8"/>
      <c r="BFT54" s="8"/>
      <c r="BFU54" s="8"/>
      <c r="BFV54" s="8"/>
      <c r="BFW54" s="8"/>
      <c r="BFX54" s="8"/>
      <c r="BFY54" s="8"/>
      <c r="BFZ54" s="8"/>
      <c r="BGA54" s="8"/>
      <c r="BGB54" s="8"/>
      <c r="BGC54" s="8"/>
      <c r="BGD54" s="8"/>
      <c r="BGE54" s="8"/>
      <c r="BGF54" s="8"/>
      <c r="BGG54" s="8"/>
      <c r="BGH54" s="8"/>
      <c r="BGI54" s="8"/>
      <c r="BGJ54" s="8"/>
      <c r="BGK54" s="8"/>
      <c r="BGL54" s="8"/>
      <c r="BGM54" s="8"/>
      <c r="BGN54" s="8"/>
      <c r="BGO54" s="8"/>
      <c r="BGP54" s="8"/>
      <c r="BGQ54" s="8"/>
      <c r="BGR54" s="8"/>
      <c r="BGS54" s="8"/>
      <c r="BGT54" s="8"/>
      <c r="BGU54" s="8"/>
      <c r="BGV54" s="8"/>
      <c r="BGW54" s="8"/>
      <c r="BGX54" s="8"/>
      <c r="BGY54" s="8"/>
      <c r="BGZ54" s="8"/>
      <c r="BHA54" s="8"/>
      <c r="BHB54" s="8"/>
      <c r="BHC54" s="8"/>
      <c r="BHD54" s="8"/>
      <c r="BHE54" s="8"/>
      <c r="BHF54" s="8"/>
      <c r="BHG54" s="8"/>
      <c r="BHH54" s="8"/>
      <c r="BHI54" s="8"/>
      <c r="BHJ54" s="8"/>
      <c r="BHK54" s="8"/>
      <c r="BHL54" s="8"/>
      <c r="BHM54" s="8"/>
      <c r="BHN54" s="8"/>
      <c r="BHO54" s="8"/>
      <c r="BHP54" s="8"/>
      <c r="BHQ54" s="8"/>
      <c r="BHR54" s="8"/>
      <c r="BHS54" s="8"/>
      <c r="BHT54" s="8"/>
      <c r="BHU54" s="8"/>
      <c r="BHV54" s="8"/>
      <c r="BHW54" s="8"/>
      <c r="BHX54" s="8"/>
      <c r="BHY54" s="8"/>
      <c r="BHZ54" s="8"/>
      <c r="BIA54" s="8"/>
      <c r="BIB54" s="8"/>
      <c r="BIC54" s="8"/>
      <c r="BID54" s="8"/>
      <c r="BIE54" s="8"/>
      <c r="BIF54" s="8"/>
      <c r="BIG54" s="8"/>
      <c r="BIH54" s="8"/>
      <c r="BII54" s="8"/>
      <c r="BIJ54" s="8"/>
      <c r="BIK54" s="8"/>
      <c r="BIL54" s="8"/>
      <c r="BIM54" s="8"/>
      <c r="BIN54" s="8"/>
      <c r="BIO54" s="8"/>
      <c r="BIP54" s="8"/>
      <c r="BIQ54" s="8"/>
      <c r="BIR54" s="8"/>
      <c r="BIS54" s="8"/>
      <c r="BIT54" s="8"/>
      <c r="BIU54" s="8"/>
      <c r="BIV54" s="8"/>
      <c r="BIW54" s="8"/>
      <c r="BIX54" s="8"/>
      <c r="BIY54" s="8"/>
      <c r="BIZ54" s="8"/>
      <c r="BJA54" s="8"/>
      <c r="BJB54" s="8"/>
      <c r="BJC54" s="8"/>
      <c r="BJD54" s="8"/>
      <c r="BJE54" s="8"/>
      <c r="BJF54" s="8"/>
      <c r="BJG54" s="8"/>
      <c r="BJH54" s="8"/>
      <c r="BJI54" s="8"/>
      <c r="BJJ54" s="8"/>
      <c r="BJK54" s="8"/>
      <c r="BJL54" s="8"/>
      <c r="BJM54" s="8"/>
      <c r="BJN54" s="8"/>
      <c r="BJO54" s="8"/>
      <c r="BJP54" s="8"/>
      <c r="BJQ54" s="8"/>
      <c r="BJR54" s="8"/>
      <c r="BJS54" s="8"/>
      <c r="BJT54" s="8"/>
      <c r="BJU54" s="8"/>
      <c r="BJV54" s="8"/>
      <c r="BJW54" s="8"/>
      <c r="BJX54" s="8"/>
      <c r="BJY54" s="8"/>
      <c r="BJZ54" s="8"/>
      <c r="BKA54" s="8"/>
      <c r="BKB54" s="8"/>
      <c r="BKC54" s="8"/>
      <c r="BKD54" s="8"/>
      <c r="BKE54" s="8"/>
      <c r="BKF54" s="8"/>
      <c r="BKG54" s="8"/>
      <c r="BKH54" s="8"/>
      <c r="BKI54" s="8"/>
      <c r="BKJ54" s="8"/>
      <c r="BKK54" s="8"/>
      <c r="BKL54" s="8"/>
      <c r="BKM54" s="8"/>
      <c r="BKN54" s="8"/>
      <c r="BKO54" s="8"/>
      <c r="BKP54" s="8"/>
      <c r="BKQ54" s="8"/>
      <c r="BKR54" s="8"/>
      <c r="BKS54" s="8"/>
      <c r="BKT54" s="8"/>
      <c r="BKU54" s="8"/>
      <c r="BKV54" s="8"/>
      <c r="BKW54" s="8"/>
      <c r="BKX54" s="8"/>
      <c r="BKY54" s="8"/>
      <c r="BKZ54" s="8"/>
      <c r="BLA54" s="8"/>
      <c r="BLB54" s="8"/>
      <c r="BLC54" s="8"/>
      <c r="BLD54" s="8"/>
      <c r="BLE54" s="8"/>
      <c r="BLF54" s="8"/>
      <c r="BLG54" s="8"/>
      <c r="BLH54" s="8"/>
      <c r="BLI54" s="8"/>
      <c r="BLJ54" s="8"/>
      <c r="BLK54" s="8"/>
      <c r="BLL54" s="8"/>
      <c r="BLM54" s="8"/>
      <c r="BLN54" s="8"/>
      <c r="BLO54" s="8"/>
      <c r="BLP54" s="8"/>
      <c r="BLQ54" s="8"/>
      <c r="BLR54" s="8"/>
      <c r="BLS54" s="8"/>
      <c r="BLT54" s="8"/>
      <c r="BLU54" s="8"/>
      <c r="BLV54" s="8"/>
      <c r="BLW54" s="8"/>
      <c r="BLX54" s="8"/>
      <c r="BLY54" s="8"/>
      <c r="BLZ54" s="8"/>
      <c r="BMA54" s="8"/>
      <c r="BMB54" s="8"/>
      <c r="BMC54" s="8"/>
      <c r="BMD54" s="8"/>
      <c r="BME54" s="8"/>
      <c r="BMF54" s="8"/>
      <c r="BMG54" s="8"/>
      <c r="BMH54" s="8"/>
      <c r="BMI54" s="8"/>
      <c r="BMJ54" s="8"/>
      <c r="BMK54" s="8"/>
      <c r="BML54" s="8"/>
      <c r="BMM54" s="8"/>
      <c r="BMN54" s="8"/>
      <c r="BMO54" s="8"/>
      <c r="BMP54" s="8"/>
      <c r="BMQ54" s="8"/>
      <c r="BMR54" s="8"/>
      <c r="BMS54" s="8"/>
      <c r="BMT54" s="8"/>
      <c r="BMU54" s="8"/>
      <c r="BMV54" s="8"/>
      <c r="BMW54" s="8"/>
      <c r="BMX54" s="8"/>
      <c r="BMY54" s="8"/>
      <c r="BMZ54" s="8"/>
      <c r="BNA54" s="8"/>
      <c r="BNB54" s="8"/>
      <c r="BNC54" s="8"/>
      <c r="BND54" s="8"/>
      <c r="BNE54" s="8"/>
      <c r="BNF54" s="8"/>
      <c r="BNG54" s="8"/>
      <c r="BNH54" s="8"/>
      <c r="BNI54" s="8"/>
      <c r="BNJ54" s="8"/>
      <c r="BNK54" s="8"/>
      <c r="BNL54" s="8"/>
      <c r="BNM54" s="8"/>
      <c r="BNN54" s="8"/>
      <c r="BNO54" s="8"/>
      <c r="BNP54" s="8"/>
      <c r="BNQ54" s="8"/>
      <c r="BNR54" s="8"/>
      <c r="BNS54" s="8"/>
      <c r="BNT54" s="8"/>
      <c r="BNU54" s="8"/>
      <c r="BNV54" s="8"/>
      <c r="BNW54" s="8"/>
      <c r="BNX54" s="8"/>
      <c r="BNY54" s="8"/>
      <c r="BNZ54" s="8"/>
      <c r="BOA54" s="8"/>
      <c r="BOB54" s="8"/>
      <c r="BOC54" s="8"/>
      <c r="BOD54" s="8"/>
      <c r="BOE54" s="8"/>
      <c r="BOF54" s="8"/>
      <c r="BOG54" s="8"/>
      <c r="BOH54" s="8"/>
      <c r="BOI54" s="8"/>
      <c r="BOJ54" s="8"/>
      <c r="BOK54" s="8"/>
      <c r="BOL54" s="8"/>
      <c r="BOM54" s="8"/>
      <c r="BON54" s="8"/>
      <c r="BOO54" s="8"/>
      <c r="BOP54" s="8"/>
      <c r="BOQ54" s="8"/>
      <c r="BOR54" s="8"/>
      <c r="BOS54" s="8"/>
      <c r="BOT54" s="8"/>
      <c r="BOU54" s="8"/>
      <c r="BOV54" s="8"/>
      <c r="BOW54" s="8"/>
      <c r="BOX54" s="8"/>
      <c r="BOY54" s="8"/>
      <c r="BOZ54" s="8"/>
      <c r="BPA54" s="8"/>
      <c r="BPB54" s="8"/>
      <c r="BPC54" s="8"/>
      <c r="BPD54" s="8"/>
      <c r="BPE54" s="8"/>
      <c r="BPF54" s="8"/>
      <c r="BPG54" s="8"/>
      <c r="BPH54" s="8"/>
      <c r="BPI54" s="8"/>
      <c r="BPJ54" s="8"/>
      <c r="BPK54" s="8"/>
      <c r="BPL54" s="8"/>
      <c r="BPM54" s="8"/>
      <c r="BPN54" s="8"/>
      <c r="BPO54" s="8"/>
      <c r="BPP54" s="8"/>
      <c r="BPQ54" s="8"/>
      <c r="BPR54" s="8"/>
      <c r="BPS54" s="8"/>
      <c r="BPT54" s="8"/>
      <c r="BPU54" s="8"/>
      <c r="BPV54" s="8"/>
      <c r="BPW54" s="8"/>
      <c r="BPX54" s="8"/>
      <c r="BPY54" s="8"/>
      <c r="BPZ54" s="8"/>
      <c r="BQA54" s="8"/>
      <c r="BQB54" s="8"/>
      <c r="BQC54" s="8"/>
      <c r="BQD54" s="8"/>
      <c r="BQE54" s="8"/>
      <c r="BQF54" s="8"/>
      <c r="BQG54" s="8"/>
      <c r="BQH54" s="8"/>
      <c r="BQI54" s="8"/>
      <c r="BQJ54" s="8"/>
      <c r="BQK54" s="8"/>
      <c r="BQL54" s="8"/>
      <c r="BQM54" s="8"/>
      <c r="BQN54" s="8"/>
      <c r="BQO54" s="8"/>
      <c r="BQP54" s="8"/>
      <c r="BQQ54" s="8"/>
      <c r="BQR54" s="8"/>
      <c r="BQS54" s="8"/>
      <c r="BQT54" s="8"/>
      <c r="BQU54" s="8"/>
      <c r="BQV54" s="8"/>
      <c r="BQW54" s="8"/>
      <c r="BQX54" s="8"/>
      <c r="BQY54" s="8"/>
      <c r="BQZ54" s="8"/>
      <c r="BRA54" s="8"/>
      <c r="BRB54" s="8"/>
      <c r="BRC54" s="8"/>
      <c r="BRD54" s="8"/>
      <c r="BRE54" s="8"/>
      <c r="BRF54" s="8"/>
      <c r="BRG54" s="8"/>
      <c r="BRH54" s="8"/>
      <c r="BRI54" s="8"/>
      <c r="BRJ54" s="8"/>
      <c r="BRK54" s="8"/>
      <c r="BRL54" s="8"/>
      <c r="BRM54" s="8"/>
      <c r="BRN54" s="8"/>
      <c r="BRO54" s="8"/>
      <c r="BRP54" s="8"/>
      <c r="BRQ54" s="8"/>
      <c r="BRR54" s="8"/>
      <c r="BRS54" s="8"/>
      <c r="BRT54" s="8"/>
      <c r="BRU54" s="8"/>
      <c r="BRV54" s="8"/>
      <c r="BRW54" s="8"/>
      <c r="BRX54" s="8"/>
      <c r="BRY54" s="8"/>
      <c r="BRZ54" s="8"/>
      <c r="BSA54" s="8"/>
      <c r="BSB54" s="8"/>
      <c r="BSC54" s="8"/>
      <c r="BSD54" s="8"/>
      <c r="BSE54" s="8"/>
      <c r="BSF54" s="8"/>
      <c r="BSG54" s="8"/>
      <c r="BSH54" s="8"/>
      <c r="BSI54" s="8"/>
      <c r="BSJ54" s="8"/>
      <c r="BSK54" s="8"/>
      <c r="BSL54" s="8"/>
      <c r="BSM54" s="8"/>
      <c r="BSN54" s="8"/>
      <c r="BSO54" s="8"/>
      <c r="BSP54" s="8"/>
      <c r="BSQ54" s="8"/>
      <c r="BSR54" s="8"/>
      <c r="BSS54" s="8"/>
      <c r="BST54" s="8"/>
      <c r="BSU54" s="8"/>
      <c r="BSV54" s="8"/>
      <c r="BSW54" s="8"/>
      <c r="BSX54" s="8"/>
      <c r="BSY54" s="8"/>
      <c r="BSZ54" s="8"/>
      <c r="BTA54" s="8"/>
      <c r="BTB54" s="8"/>
      <c r="BTC54" s="8"/>
      <c r="BTD54" s="8"/>
      <c r="BTE54" s="8"/>
      <c r="BTF54" s="8"/>
      <c r="BTG54" s="8"/>
      <c r="BTH54" s="8"/>
      <c r="BTI54" s="8"/>
      <c r="BTJ54" s="8"/>
      <c r="BTK54" s="8"/>
      <c r="BTL54" s="8"/>
      <c r="BTM54" s="8"/>
      <c r="BTN54" s="8"/>
      <c r="BTO54" s="8"/>
      <c r="BTP54" s="8"/>
      <c r="BTQ54" s="8"/>
      <c r="BTR54" s="8"/>
      <c r="BTS54" s="8"/>
      <c r="BTT54" s="8"/>
      <c r="BTU54" s="8"/>
      <c r="BTV54" s="8"/>
      <c r="BTW54" s="8"/>
      <c r="BTX54" s="8"/>
      <c r="BTY54" s="8"/>
      <c r="BTZ54" s="8"/>
      <c r="BUA54" s="8"/>
      <c r="BUB54" s="8"/>
      <c r="BUC54" s="8"/>
      <c r="BUD54" s="8"/>
      <c r="BUE54" s="8"/>
      <c r="BUF54" s="8"/>
      <c r="BUG54" s="8"/>
      <c r="BUH54" s="8"/>
      <c r="BUI54" s="8"/>
      <c r="BUJ54" s="8"/>
      <c r="BUK54" s="8"/>
      <c r="BUL54" s="8"/>
      <c r="BUM54" s="8"/>
      <c r="BUN54" s="8"/>
      <c r="BUO54" s="8"/>
      <c r="BUP54" s="8"/>
      <c r="BUQ54" s="8"/>
      <c r="BUR54" s="8"/>
      <c r="BUS54" s="8"/>
      <c r="BUT54" s="8"/>
      <c r="BUU54" s="8"/>
      <c r="BUV54" s="8"/>
      <c r="BUW54" s="8"/>
      <c r="BUX54" s="8"/>
      <c r="BUY54" s="8"/>
      <c r="BUZ54" s="8"/>
      <c r="BVA54" s="8"/>
      <c r="BVB54" s="8"/>
      <c r="BVC54" s="8"/>
      <c r="BVD54" s="8"/>
      <c r="BVE54" s="8"/>
      <c r="BVF54" s="8"/>
      <c r="BVG54" s="8"/>
      <c r="BVH54" s="8"/>
      <c r="BVI54" s="8"/>
      <c r="BVJ54" s="8"/>
      <c r="BVK54" s="8"/>
      <c r="BVL54" s="8"/>
      <c r="BVM54" s="8"/>
      <c r="BVN54" s="8"/>
      <c r="BVO54" s="8"/>
      <c r="BVP54" s="8"/>
      <c r="BVQ54" s="8"/>
      <c r="BVR54" s="8"/>
      <c r="BVS54" s="8"/>
      <c r="BVT54" s="8"/>
      <c r="BVU54" s="8"/>
      <c r="BVV54" s="8"/>
      <c r="BVW54" s="8"/>
      <c r="BVX54" s="8"/>
      <c r="BVY54" s="8"/>
      <c r="BVZ54" s="8"/>
      <c r="BWA54" s="8"/>
      <c r="BWB54" s="8"/>
      <c r="BWC54" s="8"/>
      <c r="BWD54" s="8"/>
      <c r="BWE54" s="8"/>
      <c r="BWF54" s="8"/>
      <c r="BWG54" s="8"/>
      <c r="BWH54" s="8"/>
      <c r="BWI54" s="8"/>
      <c r="BWJ54" s="8"/>
      <c r="BWK54" s="8"/>
      <c r="BWL54" s="8"/>
      <c r="BWM54" s="8"/>
      <c r="BWN54" s="8"/>
      <c r="BWO54" s="8"/>
      <c r="BWP54" s="8"/>
      <c r="BWQ54" s="8"/>
    </row>
    <row r="55" spans="1:1967" s="529" customFormat="1" ht="102" customHeight="1">
      <c r="A55" s="9" t="s">
        <v>6149</v>
      </c>
      <c r="B55" s="100" t="s">
        <v>97</v>
      </c>
      <c r="C55" s="3" t="s">
        <v>642</v>
      </c>
      <c r="D55" s="3" t="s">
        <v>120</v>
      </c>
      <c r="E55" s="3" t="s">
        <v>1233</v>
      </c>
      <c r="F55" s="3"/>
      <c r="G55" s="3" t="s">
        <v>385</v>
      </c>
      <c r="H55" s="20">
        <v>0.6</v>
      </c>
      <c r="I55" s="34">
        <v>470000000</v>
      </c>
      <c r="J55" s="21" t="s">
        <v>1330</v>
      </c>
      <c r="K55" s="3" t="s">
        <v>1947</v>
      </c>
      <c r="L55" s="138" t="s">
        <v>3428</v>
      </c>
      <c r="M55" s="141" t="s">
        <v>383</v>
      </c>
      <c r="N55" s="359" t="s">
        <v>1944</v>
      </c>
      <c r="O55" s="3" t="s">
        <v>1382</v>
      </c>
      <c r="P55" s="7" t="s">
        <v>1354</v>
      </c>
      <c r="Q55" s="3" t="s">
        <v>1195</v>
      </c>
      <c r="R55" s="76">
        <v>3</v>
      </c>
      <c r="S55" s="19">
        <v>146458</v>
      </c>
      <c r="T55" s="83">
        <v>0</v>
      </c>
      <c r="U55" s="83">
        <f t="shared" si="0"/>
        <v>0</v>
      </c>
      <c r="V55" s="102" t="s">
        <v>1331</v>
      </c>
      <c r="W55" s="153" t="s">
        <v>1410</v>
      </c>
      <c r="X55" s="9" t="s">
        <v>9103</v>
      </c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  <c r="DT55" s="8"/>
      <c r="DU55" s="8"/>
      <c r="DV55" s="8"/>
      <c r="DW55" s="8"/>
      <c r="DX55" s="8"/>
      <c r="DY55" s="8"/>
      <c r="DZ55" s="8"/>
      <c r="EA55" s="8"/>
      <c r="EB55" s="8"/>
      <c r="EC55" s="8"/>
      <c r="ED55" s="8"/>
      <c r="EE55" s="8"/>
      <c r="EF55" s="8"/>
      <c r="EG55" s="8"/>
      <c r="EH55" s="8"/>
      <c r="EI55" s="8"/>
      <c r="EJ55" s="8"/>
      <c r="EK55" s="8"/>
      <c r="EL55" s="8"/>
      <c r="EM55" s="8"/>
      <c r="EN55" s="8"/>
      <c r="EO55" s="8"/>
      <c r="EP55" s="8"/>
      <c r="EQ55" s="8"/>
      <c r="ER55" s="8"/>
      <c r="ES55" s="8"/>
      <c r="ET55" s="8"/>
      <c r="EU55" s="8"/>
      <c r="EV55" s="8"/>
      <c r="EW55" s="8"/>
      <c r="EX55" s="8"/>
      <c r="EY55" s="8"/>
      <c r="EZ55" s="8"/>
      <c r="FA55" s="8"/>
      <c r="FB55" s="8"/>
      <c r="FC55" s="8"/>
      <c r="FD55" s="8"/>
      <c r="FE55" s="8"/>
      <c r="FF55" s="8"/>
      <c r="FG55" s="8"/>
      <c r="FH55" s="8"/>
      <c r="FI55" s="8"/>
      <c r="FJ55" s="8"/>
      <c r="FK55" s="8"/>
      <c r="FL55" s="8"/>
      <c r="FM55" s="8"/>
      <c r="FN55" s="8"/>
      <c r="FO55" s="8"/>
      <c r="FP55" s="8"/>
      <c r="FQ55" s="8"/>
      <c r="FR55" s="8"/>
      <c r="FS55" s="8"/>
      <c r="FT55" s="8"/>
      <c r="FU55" s="8"/>
      <c r="FV55" s="8"/>
      <c r="FW55" s="8"/>
      <c r="FX55" s="8"/>
      <c r="FY55" s="8"/>
      <c r="FZ55" s="8"/>
      <c r="GA55" s="8"/>
      <c r="GB55" s="8"/>
      <c r="GC55" s="8"/>
      <c r="GD55" s="8"/>
      <c r="GE55" s="8"/>
      <c r="GF55" s="8"/>
      <c r="GG55" s="8"/>
      <c r="GH55" s="8"/>
      <c r="GI55" s="8"/>
      <c r="GJ55" s="8"/>
      <c r="GK55" s="8"/>
      <c r="GL55" s="8"/>
      <c r="GM55" s="8"/>
      <c r="GN55" s="8"/>
      <c r="GO55" s="8"/>
      <c r="GP55" s="8"/>
      <c r="GQ55" s="8"/>
      <c r="GR55" s="8"/>
      <c r="GS55" s="8"/>
      <c r="GT55" s="8"/>
      <c r="GU55" s="8"/>
      <c r="GV55" s="8"/>
      <c r="GW55" s="8"/>
      <c r="GX55" s="8"/>
      <c r="GY55" s="8"/>
      <c r="GZ55" s="8"/>
      <c r="HA55" s="8"/>
      <c r="HB55" s="8"/>
      <c r="HC55" s="8"/>
      <c r="HD55" s="8"/>
      <c r="HE55" s="8"/>
      <c r="HF55" s="8"/>
      <c r="HG55" s="8"/>
      <c r="HH55" s="8"/>
      <c r="HI55" s="8"/>
      <c r="HJ55" s="8"/>
      <c r="HK55" s="8"/>
      <c r="HL55" s="8"/>
      <c r="HM55" s="8"/>
      <c r="HN55" s="8"/>
      <c r="HO55" s="8"/>
      <c r="HP55" s="8"/>
      <c r="HQ55" s="8"/>
      <c r="HR55" s="8"/>
      <c r="HS55" s="8"/>
      <c r="HT55" s="8"/>
      <c r="HU55" s="8"/>
      <c r="HV55" s="8"/>
      <c r="HW55" s="8"/>
      <c r="HX55" s="8"/>
      <c r="HY55" s="8"/>
      <c r="HZ55" s="8"/>
      <c r="IA55" s="8"/>
      <c r="IB55" s="8"/>
      <c r="IC55" s="8"/>
      <c r="ID55" s="8"/>
      <c r="IE55" s="8"/>
      <c r="IF55" s="8"/>
      <c r="IG55" s="8"/>
      <c r="IH55" s="8"/>
      <c r="II55" s="8"/>
      <c r="IJ55" s="8"/>
      <c r="IK55" s="8"/>
      <c r="IL55" s="8"/>
      <c r="IM55" s="8"/>
      <c r="IN55" s="8"/>
      <c r="IO55" s="8"/>
      <c r="IP55" s="8"/>
      <c r="IQ55" s="8"/>
      <c r="IR55" s="8"/>
      <c r="IS55" s="8"/>
      <c r="IT55" s="8"/>
      <c r="IU55" s="8"/>
      <c r="IV55" s="8"/>
      <c r="IW55" s="8"/>
      <c r="IX55" s="8"/>
      <c r="IY55" s="8"/>
      <c r="IZ55" s="8"/>
      <c r="JA55" s="8"/>
      <c r="JB55" s="8"/>
      <c r="JC55" s="8"/>
      <c r="JD55" s="8"/>
      <c r="JE55" s="8"/>
      <c r="JF55" s="8"/>
      <c r="JG55" s="8"/>
      <c r="JH55" s="8"/>
      <c r="JI55" s="8"/>
      <c r="JJ55" s="8"/>
      <c r="JK55" s="8"/>
      <c r="JL55" s="8"/>
      <c r="JM55" s="8"/>
      <c r="JN55" s="8"/>
      <c r="JO55" s="8"/>
      <c r="JP55" s="8"/>
      <c r="JQ55" s="8"/>
      <c r="JR55" s="8"/>
      <c r="JS55" s="8"/>
      <c r="JT55" s="8"/>
      <c r="JU55" s="8"/>
      <c r="JV55" s="8"/>
      <c r="JW55" s="8"/>
      <c r="JX55" s="8"/>
      <c r="JY55" s="8"/>
      <c r="JZ55" s="8"/>
      <c r="KA55" s="8"/>
      <c r="KB55" s="8"/>
      <c r="KC55" s="8"/>
      <c r="KD55" s="8"/>
      <c r="KE55" s="8"/>
      <c r="KF55" s="8"/>
      <c r="KG55" s="8"/>
      <c r="KH55" s="8"/>
      <c r="KI55" s="8"/>
      <c r="KJ55" s="8"/>
      <c r="KK55" s="8"/>
      <c r="KL55" s="8"/>
      <c r="KM55" s="8"/>
      <c r="KN55" s="8"/>
      <c r="KO55" s="8"/>
      <c r="KP55" s="8"/>
      <c r="KQ55" s="8"/>
      <c r="KR55" s="8"/>
      <c r="KS55" s="8"/>
      <c r="KT55" s="8"/>
      <c r="KU55" s="8"/>
      <c r="KV55" s="8"/>
      <c r="KW55" s="8"/>
      <c r="KX55" s="8"/>
      <c r="KY55" s="8"/>
      <c r="KZ55" s="8"/>
      <c r="LA55" s="8"/>
      <c r="LB55" s="8"/>
      <c r="LC55" s="8"/>
      <c r="LD55" s="8"/>
      <c r="LE55" s="8"/>
      <c r="LF55" s="8"/>
      <c r="LG55" s="8"/>
      <c r="LH55" s="8"/>
      <c r="LI55" s="8"/>
      <c r="LJ55" s="8"/>
      <c r="LK55" s="8"/>
      <c r="LL55" s="8"/>
      <c r="LM55" s="8"/>
      <c r="LN55" s="8"/>
      <c r="LO55" s="8"/>
      <c r="LP55" s="8"/>
      <c r="LQ55" s="8"/>
      <c r="LR55" s="8"/>
      <c r="LS55" s="8"/>
      <c r="LT55" s="8"/>
      <c r="LU55" s="8"/>
      <c r="LV55" s="8"/>
      <c r="LW55" s="8"/>
      <c r="LX55" s="8"/>
      <c r="LY55" s="8"/>
      <c r="LZ55" s="8"/>
      <c r="MA55" s="8"/>
      <c r="MB55" s="8"/>
      <c r="MC55" s="8"/>
      <c r="MD55" s="8"/>
      <c r="ME55" s="8"/>
      <c r="MF55" s="8"/>
      <c r="MG55" s="8"/>
      <c r="MH55" s="8"/>
      <c r="MI55" s="8"/>
      <c r="MJ55" s="8"/>
      <c r="MK55" s="8"/>
      <c r="ML55" s="8"/>
      <c r="MM55" s="8"/>
      <c r="MN55" s="8"/>
      <c r="MO55" s="8"/>
      <c r="MP55" s="8"/>
      <c r="MQ55" s="8"/>
      <c r="MR55" s="8"/>
      <c r="MS55" s="8"/>
      <c r="MT55" s="8"/>
      <c r="MU55" s="8"/>
      <c r="MV55" s="8"/>
      <c r="MW55" s="8"/>
      <c r="MX55" s="8"/>
      <c r="MY55" s="8"/>
      <c r="MZ55" s="8"/>
      <c r="NA55" s="8"/>
      <c r="NB55" s="8"/>
      <c r="NC55" s="8"/>
      <c r="ND55" s="8"/>
      <c r="NE55" s="8"/>
      <c r="NF55" s="8"/>
      <c r="NG55" s="8"/>
      <c r="NH55" s="8"/>
      <c r="NI55" s="8"/>
      <c r="NJ55" s="8"/>
      <c r="NK55" s="8"/>
      <c r="NL55" s="8"/>
      <c r="NM55" s="8"/>
      <c r="NN55" s="8"/>
      <c r="NO55" s="8"/>
      <c r="NP55" s="8"/>
      <c r="NQ55" s="8"/>
      <c r="NR55" s="8"/>
      <c r="NS55" s="8"/>
      <c r="NT55" s="8"/>
      <c r="NU55" s="8"/>
      <c r="NV55" s="8"/>
      <c r="NW55" s="8"/>
      <c r="NX55" s="8"/>
      <c r="NY55" s="8"/>
      <c r="NZ55" s="8"/>
      <c r="OA55" s="8"/>
      <c r="OB55" s="8"/>
      <c r="OC55" s="8"/>
      <c r="OD55" s="8"/>
      <c r="OE55" s="8"/>
      <c r="OF55" s="8"/>
      <c r="OG55" s="8"/>
      <c r="OH55" s="8"/>
      <c r="OI55" s="8"/>
      <c r="OJ55" s="8"/>
      <c r="OK55" s="8"/>
      <c r="OL55" s="8"/>
      <c r="OM55" s="8"/>
      <c r="ON55" s="8"/>
      <c r="OO55" s="8"/>
      <c r="OP55" s="8"/>
      <c r="OQ55" s="8"/>
      <c r="OR55" s="8"/>
      <c r="OS55" s="8"/>
      <c r="OT55" s="8"/>
      <c r="OU55" s="8"/>
      <c r="OV55" s="8"/>
      <c r="OW55" s="8"/>
      <c r="OX55" s="8"/>
      <c r="OY55" s="8"/>
      <c r="OZ55" s="8"/>
      <c r="PA55" s="8"/>
      <c r="PB55" s="8"/>
      <c r="PC55" s="8"/>
      <c r="PD55" s="8"/>
      <c r="PE55" s="8"/>
      <c r="PF55" s="8"/>
      <c r="PG55" s="8"/>
      <c r="PH55" s="8"/>
      <c r="PI55" s="8"/>
      <c r="PJ55" s="8"/>
      <c r="PK55" s="8"/>
      <c r="PL55" s="8"/>
      <c r="PM55" s="8"/>
      <c r="PN55" s="8"/>
      <c r="PO55" s="8"/>
      <c r="PP55" s="8"/>
      <c r="PQ55" s="8"/>
      <c r="PR55" s="8"/>
      <c r="PS55" s="8"/>
      <c r="PT55" s="8"/>
      <c r="PU55" s="8"/>
      <c r="PV55" s="8"/>
      <c r="PW55" s="8"/>
      <c r="PX55" s="8"/>
      <c r="PY55" s="8"/>
      <c r="PZ55" s="8"/>
      <c r="QA55" s="8"/>
      <c r="QB55" s="8"/>
      <c r="QC55" s="8"/>
      <c r="QD55" s="8"/>
      <c r="QE55" s="8"/>
      <c r="QF55" s="8"/>
      <c r="QG55" s="8"/>
      <c r="QH55" s="8"/>
      <c r="QI55" s="8"/>
      <c r="QJ55" s="8"/>
      <c r="QK55" s="8"/>
      <c r="QL55" s="8"/>
      <c r="QM55" s="8"/>
      <c r="QN55" s="8"/>
      <c r="QO55" s="8"/>
      <c r="QP55" s="8"/>
      <c r="QQ55" s="8"/>
      <c r="QR55" s="8"/>
      <c r="QS55" s="8"/>
      <c r="QT55" s="8"/>
      <c r="QU55" s="8"/>
      <c r="QV55" s="8"/>
      <c r="QW55" s="8"/>
      <c r="QX55" s="8"/>
      <c r="QY55" s="8"/>
      <c r="QZ55" s="8"/>
      <c r="RA55" s="8"/>
      <c r="RB55" s="8"/>
      <c r="RC55" s="8"/>
      <c r="RD55" s="8"/>
      <c r="RE55" s="8"/>
      <c r="RF55" s="8"/>
      <c r="RG55" s="8"/>
      <c r="RH55" s="8"/>
      <c r="RI55" s="8"/>
      <c r="RJ55" s="8"/>
      <c r="RK55" s="8"/>
      <c r="RL55" s="8"/>
      <c r="RM55" s="8"/>
      <c r="RN55" s="8"/>
      <c r="RO55" s="8"/>
      <c r="RP55" s="8"/>
      <c r="RQ55" s="8"/>
      <c r="RR55" s="8"/>
      <c r="RS55" s="8"/>
      <c r="RT55" s="8"/>
      <c r="RU55" s="8"/>
      <c r="RV55" s="8"/>
      <c r="RW55" s="8"/>
      <c r="RX55" s="8"/>
      <c r="RY55" s="8"/>
      <c r="RZ55" s="8"/>
      <c r="SA55" s="8"/>
      <c r="SB55" s="8"/>
      <c r="SC55" s="8"/>
      <c r="SD55" s="8"/>
      <c r="SE55" s="8"/>
      <c r="SF55" s="8"/>
      <c r="SG55" s="8"/>
      <c r="SH55" s="8"/>
      <c r="SI55" s="8"/>
      <c r="SJ55" s="8"/>
      <c r="SK55" s="8"/>
      <c r="SL55" s="8"/>
      <c r="SM55" s="8"/>
      <c r="SN55" s="8"/>
      <c r="SO55" s="8"/>
      <c r="SP55" s="8"/>
      <c r="SQ55" s="8"/>
      <c r="SR55" s="8"/>
      <c r="SS55" s="8"/>
      <c r="ST55" s="8"/>
      <c r="SU55" s="8"/>
      <c r="SV55" s="8"/>
      <c r="SW55" s="8"/>
      <c r="SX55" s="8"/>
      <c r="SY55" s="8"/>
      <c r="SZ55" s="8"/>
      <c r="TA55" s="8"/>
      <c r="TB55" s="8"/>
      <c r="TC55" s="8"/>
      <c r="TD55" s="8"/>
      <c r="TE55" s="8"/>
      <c r="TF55" s="8"/>
      <c r="TG55" s="8"/>
      <c r="TH55" s="8"/>
      <c r="TI55" s="8"/>
      <c r="TJ55" s="8"/>
      <c r="TK55" s="8"/>
      <c r="TL55" s="8"/>
      <c r="TM55" s="8"/>
      <c r="TN55" s="8"/>
      <c r="TO55" s="8"/>
      <c r="TP55" s="8"/>
      <c r="TQ55" s="8"/>
      <c r="TR55" s="8"/>
      <c r="TS55" s="8"/>
      <c r="TT55" s="8"/>
      <c r="TU55" s="8"/>
      <c r="TV55" s="8"/>
      <c r="TW55" s="8"/>
      <c r="TX55" s="8"/>
      <c r="TY55" s="8"/>
      <c r="TZ55" s="8"/>
      <c r="UA55" s="8"/>
      <c r="UB55" s="8"/>
      <c r="UC55" s="8"/>
      <c r="UD55" s="8"/>
      <c r="UE55" s="8"/>
      <c r="UF55" s="8"/>
      <c r="UG55" s="8"/>
      <c r="UH55" s="8"/>
      <c r="UI55" s="8"/>
      <c r="UJ55" s="8"/>
      <c r="UK55" s="8"/>
      <c r="UL55" s="8"/>
      <c r="UM55" s="8"/>
      <c r="UN55" s="8"/>
      <c r="UO55" s="8"/>
      <c r="UP55" s="8"/>
      <c r="UQ55" s="8"/>
      <c r="UR55" s="8"/>
      <c r="US55" s="8"/>
      <c r="UT55" s="8"/>
      <c r="UU55" s="8"/>
      <c r="UV55" s="8"/>
      <c r="UW55" s="8"/>
      <c r="UX55" s="8"/>
      <c r="UY55" s="8"/>
      <c r="UZ55" s="8"/>
      <c r="VA55" s="8"/>
      <c r="VB55" s="8"/>
      <c r="VC55" s="8"/>
      <c r="VD55" s="8"/>
      <c r="VE55" s="8"/>
      <c r="VF55" s="8"/>
      <c r="VG55" s="8"/>
      <c r="VH55" s="8"/>
      <c r="VI55" s="8"/>
      <c r="VJ55" s="8"/>
      <c r="VK55" s="8"/>
      <c r="VL55" s="8"/>
      <c r="VM55" s="8"/>
      <c r="VN55" s="8"/>
      <c r="VO55" s="8"/>
      <c r="VP55" s="8"/>
      <c r="VQ55" s="8"/>
      <c r="VR55" s="8"/>
      <c r="VS55" s="8"/>
      <c r="VT55" s="8"/>
      <c r="VU55" s="8"/>
      <c r="VV55" s="8"/>
      <c r="VW55" s="8"/>
      <c r="VX55" s="8"/>
      <c r="VY55" s="8"/>
      <c r="VZ55" s="8"/>
      <c r="WA55" s="8"/>
      <c r="WB55" s="8"/>
      <c r="WC55" s="8"/>
      <c r="WD55" s="8"/>
      <c r="WE55" s="8"/>
      <c r="WF55" s="8"/>
      <c r="WG55" s="8"/>
      <c r="WH55" s="8"/>
      <c r="WI55" s="8"/>
      <c r="WJ55" s="8"/>
      <c r="WK55" s="8"/>
      <c r="WL55" s="8"/>
      <c r="WM55" s="8"/>
      <c r="WN55" s="8"/>
      <c r="WO55" s="8"/>
      <c r="WP55" s="8"/>
      <c r="WQ55" s="8"/>
      <c r="WR55" s="8"/>
      <c r="WS55" s="8"/>
      <c r="WT55" s="8"/>
      <c r="WU55" s="8"/>
      <c r="WV55" s="8"/>
      <c r="WW55" s="8"/>
      <c r="WX55" s="8"/>
      <c r="WY55" s="8"/>
      <c r="WZ55" s="8"/>
      <c r="XA55" s="8"/>
      <c r="XB55" s="8"/>
      <c r="XC55" s="8"/>
      <c r="XD55" s="8"/>
      <c r="XE55" s="8"/>
      <c r="XF55" s="8"/>
      <c r="XG55" s="8"/>
      <c r="XH55" s="8"/>
      <c r="XI55" s="8"/>
      <c r="XJ55" s="8"/>
      <c r="XK55" s="8"/>
      <c r="XL55" s="8"/>
      <c r="XM55" s="8"/>
      <c r="XN55" s="8"/>
      <c r="XO55" s="8"/>
      <c r="XP55" s="8"/>
      <c r="XQ55" s="8"/>
      <c r="XR55" s="8"/>
      <c r="XS55" s="8"/>
      <c r="XT55" s="8"/>
      <c r="XU55" s="8"/>
      <c r="XV55" s="8"/>
      <c r="XW55" s="8"/>
      <c r="XX55" s="8"/>
      <c r="XY55" s="8"/>
      <c r="XZ55" s="8"/>
      <c r="YA55" s="8"/>
      <c r="YB55" s="8"/>
      <c r="YC55" s="8"/>
      <c r="YD55" s="8"/>
      <c r="YE55" s="8"/>
      <c r="YF55" s="8"/>
      <c r="YG55" s="8"/>
      <c r="YH55" s="8"/>
      <c r="YI55" s="8"/>
      <c r="YJ55" s="8"/>
      <c r="YK55" s="8"/>
      <c r="YL55" s="8"/>
      <c r="YM55" s="8"/>
      <c r="YN55" s="8"/>
      <c r="YO55" s="8"/>
      <c r="YP55" s="8"/>
      <c r="YQ55" s="8"/>
      <c r="YR55" s="8"/>
      <c r="YS55" s="8"/>
      <c r="YT55" s="8"/>
      <c r="YU55" s="8"/>
      <c r="YV55" s="8"/>
      <c r="YW55" s="8"/>
      <c r="YX55" s="8"/>
      <c r="YY55" s="8"/>
      <c r="YZ55" s="8"/>
      <c r="ZA55" s="8"/>
      <c r="ZB55" s="8"/>
      <c r="ZC55" s="8"/>
      <c r="ZD55" s="8"/>
      <c r="ZE55" s="8"/>
      <c r="ZF55" s="8"/>
      <c r="ZG55" s="8"/>
      <c r="ZH55" s="8"/>
      <c r="ZI55" s="8"/>
      <c r="ZJ55" s="8"/>
      <c r="ZK55" s="8"/>
      <c r="ZL55" s="8"/>
      <c r="ZM55" s="8"/>
      <c r="ZN55" s="8"/>
      <c r="ZO55" s="8"/>
      <c r="ZP55" s="8"/>
      <c r="ZQ55" s="8"/>
      <c r="ZR55" s="8"/>
      <c r="ZS55" s="8"/>
      <c r="ZT55" s="8"/>
      <c r="ZU55" s="8"/>
      <c r="ZV55" s="8"/>
      <c r="ZW55" s="8"/>
      <c r="ZX55" s="8"/>
      <c r="ZY55" s="8"/>
      <c r="ZZ55" s="8"/>
      <c r="AAA55" s="8"/>
      <c r="AAB55" s="8"/>
      <c r="AAC55" s="8"/>
      <c r="AAD55" s="8"/>
      <c r="AAE55" s="8"/>
      <c r="AAF55" s="8"/>
      <c r="AAG55" s="8"/>
      <c r="AAH55" s="8"/>
      <c r="AAI55" s="8"/>
      <c r="AAJ55" s="8"/>
      <c r="AAK55" s="8"/>
      <c r="AAL55" s="8"/>
      <c r="AAM55" s="8"/>
      <c r="AAN55" s="8"/>
      <c r="AAO55" s="8"/>
      <c r="AAP55" s="8"/>
      <c r="AAQ55" s="8"/>
      <c r="AAR55" s="8"/>
      <c r="AAS55" s="8"/>
      <c r="AAT55" s="8"/>
      <c r="AAU55" s="8"/>
      <c r="AAV55" s="8"/>
      <c r="AAW55" s="8"/>
      <c r="AAX55" s="8"/>
      <c r="AAY55" s="8"/>
      <c r="AAZ55" s="8"/>
      <c r="ABA55" s="8"/>
      <c r="ABB55" s="8"/>
      <c r="ABC55" s="8"/>
      <c r="ABD55" s="8"/>
      <c r="ABE55" s="8"/>
      <c r="ABF55" s="8"/>
      <c r="ABG55" s="8"/>
      <c r="ABH55" s="8"/>
      <c r="ABI55" s="8"/>
      <c r="ABJ55" s="8"/>
      <c r="ABK55" s="8"/>
      <c r="ABL55" s="8"/>
      <c r="ABM55" s="8"/>
      <c r="ABN55" s="8"/>
      <c r="ABO55" s="8"/>
      <c r="ABP55" s="8"/>
      <c r="ABQ55" s="8"/>
      <c r="ABR55" s="8"/>
      <c r="ABS55" s="8"/>
      <c r="ABT55" s="8"/>
      <c r="ABU55" s="8"/>
      <c r="ABV55" s="8"/>
      <c r="ABW55" s="8"/>
      <c r="ABX55" s="8"/>
      <c r="ABY55" s="8"/>
      <c r="ABZ55" s="8"/>
      <c r="ACA55" s="8"/>
      <c r="ACB55" s="8"/>
      <c r="ACC55" s="8"/>
      <c r="ACD55" s="8"/>
      <c r="ACE55" s="8"/>
      <c r="ACF55" s="8"/>
      <c r="ACG55" s="8"/>
      <c r="ACH55" s="8"/>
      <c r="ACI55" s="8"/>
      <c r="ACJ55" s="8"/>
      <c r="ACK55" s="8"/>
      <c r="ACL55" s="8"/>
      <c r="ACM55" s="8"/>
      <c r="ACN55" s="8"/>
      <c r="ACO55" s="8"/>
      <c r="ACP55" s="8"/>
      <c r="ACQ55" s="8"/>
      <c r="ACR55" s="8"/>
      <c r="ACS55" s="8"/>
      <c r="ACT55" s="8"/>
      <c r="ACU55" s="8"/>
      <c r="ACV55" s="8"/>
      <c r="ACW55" s="8"/>
      <c r="ACX55" s="8"/>
      <c r="ACY55" s="8"/>
      <c r="ACZ55" s="8"/>
      <c r="ADA55" s="8"/>
      <c r="ADB55" s="8"/>
      <c r="ADC55" s="8"/>
      <c r="ADD55" s="8"/>
      <c r="ADE55" s="8"/>
      <c r="ADF55" s="8"/>
      <c r="ADG55" s="8"/>
      <c r="ADH55" s="8"/>
      <c r="ADI55" s="8"/>
      <c r="ADJ55" s="8"/>
      <c r="ADK55" s="8"/>
      <c r="ADL55" s="8"/>
      <c r="ADM55" s="8"/>
      <c r="ADN55" s="8"/>
      <c r="ADO55" s="8"/>
      <c r="ADP55" s="8"/>
      <c r="ADQ55" s="8"/>
      <c r="ADR55" s="8"/>
      <c r="ADS55" s="8"/>
      <c r="ADT55" s="8"/>
      <c r="ADU55" s="8"/>
      <c r="ADV55" s="8"/>
      <c r="ADW55" s="8"/>
      <c r="ADX55" s="8"/>
      <c r="ADY55" s="8"/>
      <c r="ADZ55" s="8"/>
      <c r="AEA55" s="8"/>
      <c r="AEB55" s="8"/>
      <c r="AEC55" s="8"/>
      <c r="AED55" s="8"/>
      <c r="AEE55" s="8"/>
      <c r="AEF55" s="8"/>
      <c r="AEG55" s="8"/>
      <c r="AEH55" s="8"/>
      <c r="AEI55" s="8"/>
      <c r="AEJ55" s="8"/>
      <c r="AEK55" s="8"/>
      <c r="AEL55" s="8"/>
      <c r="AEM55" s="8"/>
      <c r="AEN55" s="8"/>
      <c r="AEO55" s="8"/>
      <c r="AEP55" s="8"/>
      <c r="AEQ55" s="8"/>
      <c r="AER55" s="8"/>
      <c r="AES55" s="8"/>
      <c r="AET55" s="8"/>
      <c r="AEU55" s="8"/>
      <c r="AEV55" s="8"/>
      <c r="AEW55" s="8"/>
      <c r="AEX55" s="8"/>
      <c r="AEY55" s="8"/>
      <c r="AEZ55" s="8"/>
      <c r="AFA55" s="8"/>
      <c r="AFB55" s="8"/>
      <c r="AFC55" s="8"/>
      <c r="AFD55" s="8"/>
      <c r="AFE55" s="8"/>
      <c r="AFF55" s="8"/>
      <c r="AFG55" s="8"/>
      <c r="AFH55" s="8"/>
      <c r="AFI55" s="8"/>
      <c r="AFJ55" s="8"/>
      <c r="AFK55" s="8"/>
      <c r="AFL55" s="8"/>
      <c r="AFM55" s="8"/>
      <c r="AFN55" s="8"/>
      <c r="AFO55" s="8"/>
      <c r="AFP55" s="8"/>
      <c r="AFQ55" s="8"/>
      <c r="AFR55" s="8"/>
      <c r="AFS55" s="8"/>
      <c r="AFT55" s="8"/>
      <c r="AFU55" s="8"/>
      <c r="AFV55" s="8"/>
      <c r="AFW55" s="8"/>
      <c r="AFX55" s="8"/>
      <c r="AFY55" s="8"/>
      <c r="AFZ55" s="8"/>
      <c r="AGA55" s="8"/>
      <c r="AGB55" s="8"/>
      <c r="AGC55" s="8"/>
      <c r="AGD55" s="8"/>
      <c r="AGE55" s="8"/>
      <c r="AGF55" s="8"/>
      <c r="AGG55" s="8"/>
      <c r="AGH55" s="8"/>
      <c r="AGI55" s="8"/>
      <c r="AGJ55" s="8"/>
      <c r="AGK55" s="8"/>
      <c r="AGL55" s="8"/>
      <c r="AGM55" s="8"/>
      <c r="AGN55" s="8"/>
      <c r="AGO55" s="8"/>
      <c r="AGP55" s="8"/>
      <c r="AGQ55" s="8"/>
      <c r="AGR55" s="8"/>
      <c r="AGS55" s="8"/>
      <c r="AGT55" s="8"/>
      <c r="AGU55" s="8"/>
      <c r="AGV55" s="8"/>
      <c r="AGW55" s="8"/>
      <c r="AGX55" s="8"/>
      <c r="AGY55" s="8"/>
      <c r="AGZ55" s="8"/>
      <c r="AHA55" s="8"/>
      <c r="AHB55" s="8"/>
      <c r="AHC55" s="8"/>
      <c r="AHD55" s="8"/>
      <c r="AHE55" s="8"/>
      <c r="AHF55" s="8"/>
      <c r="AHG55" s="8"/>
      <c r="AHH55" s="8"/>
      <c r="AHI55" s="8"/>
      <c r="AHJ55" s="8"/>
      <c r="AHK55" s="8"/>
      <c r="AHL55" s="8"/>
      <c r="AHM55" s="8"/>
      <c r="AHN55" s="8"/>
      <c r="AHO55" s="8"/>
      <c r="AHP55" s="8"/>
      <c r="AHQ55" s="8"/>
      <c r="AHR55" s="8"/>
      <c r="AHS55" s="8"/>
      <c r="AHT55" s="8"/>
      <c r="AHU55" s="8"/>
      <c r="AHV55" s="8"/>
      <c r="AHW55" s="8"/>
      <c r="AHX55" s="8"/>
      <c r="AHY55" s="8"/>
      <c r="AHZ55" s="8"/>
      <c r="AIA55" s="8"/>
      <c r="AIB55" s="8"/>
      <c r="AIC55" s="8"/>
      <c r="AID55" s="8"/>
      <c r="AIE55" s="8"/>
      <c r="AIF55" s="8"/>
      <c r="AIG55" s="8"/>
      <c r="AIH55" s="8"/>
      <c r="AII55" s="8"/>
      <c r="AIJ55" s="8"/>
      <c r="AIK55" s="8"/>
      <c r="AIL55" s="8"/>
      <c r="AIM55" s="8"/>
      <c r="AIN55" s="8"/>
      <c r="AIO55" s="8"/>
      <c r="AIP55" s="8"/>
      <c r="AIQ55" s="8"/>
      <c r="AIR55" s="8"/>
      <c r="AIS55" s="8"/>
      <c r="AIT55" s="8"/>
      <c r="AIU55" s="8"/>
      <c r="AIV55" s="8"/>
      <c r="AIW55" s="8"/>
      <c r="AIX55" s="8"/>
      <c r="AIY55" s="8"/>
      <c r="AIZ55" s="8"/>
      <c r="AJA55" s="8"/>
      <c r="AJB55" s="8"/>
      <c r="AJC55" s="8"/>
      <c r="AJD55" s="8"/>
      <c r="AJE55" s="8"/>
      <c r="AJF55" s="8"/>
      <c r="AJG55" s="8"/>
      <c r="AJH55" s="8"/>
      <c r="AJI55" s="8"/>
      <c r="AJJ55" s="8"/>
      <c r="AJK55" s="8"/>
      <c r="AJL55" s="8"/>
      <c r="AJM55" s="8"/>
      <c r="AJN55" s="8"/>
      <c r="AJO55" s="8"/>
      <c r="AJP55" s="8"/>
      <c r="AJQ55" s="8"/>
      <c r="AJR55" s="8"/>
      <c r="AJS55" s="8"/>
      <c r="AJT55" s="8"/>
      <c r="AJU55" s="8"/>
      <c r="AJV55" s="8"/>
      <c r="AJW55" s="8"/>
      <c r="AJX55" s="8"/>
      <c r="AJY55" s="8"/>
      <c r="AJZ55" s="8"/>
      <c r="AKA55" s="8"/>
      <c r="AKB55" s="8"/>
      <c r="AKC55" s="8"/>
      <c r="AKD55" s="8"/>
      <c r="AKE55" s="8"/>
      <c r="AKF55" s="8"/>
      <c r="AKG55" s="8"/>
      <c r="AKH55" s="8"/>
      <c r="AKI55" s="8"/>
      <c r="AKJ55" s="8"/>
      <c r="AKK55" s="8"/>
      <c r="AKL55" s="8"/>
      <c r="AKM55" s="8"/>
      <c r="AKN55" s="8"/>
      <c r="AKO55" s="8"/>
      <c r="AKP55" s="8"/>
      <c r="AKQ55" s="8"/>
      <c r="AKR55" s="8"/>
      <c r="AKS55" s="8"/>
      <c r="AKT55" s="8"/>
      <c r="AKU55" s="8"/>
      <c r="AKV55" s="8"/>
      <c r="AKW55" s="8"/>
      <c r="AKX55" s="8"/>
      <c r="AKY55" s="8"/>
      <c r="AKZ55" s="8"/>
      <c r="ALA55" s="8"/>
      <c r="ALB55" s="8"/>
      <c r="ALC55" s="8"/>
      <c r="ALD55" s="8"/>
      <c r="ALE55" s="8"/>
      <c r="ALF55" s="8"/>
      <c r="ALG55" s="8"/>
      <c r="ALH55" s="8"/>
      <c r="ALI55" s="8"/>
      <c r="ALJ55" s="8"/>
      <c r="ALK55" s="8"/>
      <c r="ALL55" s="8"/>
      <c r="ALM55" s="8"/>
      <c r="ALN55" s="8"/>
      <c r="ALO55" s="8"/>
      <c r="ALP55" s="8"/>
      <c r="ALQ55" s="8"/>
      <c r="ALR55" s="8"/>
      <c r="ALS55" s="8"/>
      <c r="ALT55" s="8"/>
      <c r="ALU55" s="8"/>
      <c r="ALV55" s="8"/>
      <c r="ALW55" s="8"/>
      <c r="ALX55" s="8"/>
      <c r="ALY55" s="8"/>
      <c r="ALZ55" s="8"/>
      <c r="AMA55" s="8"/>
      <c r="AMB55" s="8"/>
      <c r="AMC55" s="8"/>
      <c r="AMD55" s="8"/>
      <c r="AME55" s="8"/>
      <c r="AMF55" s="8"/>
      <c r="AMG55" s="8"/>
      <c r="AMH55" s="8"/>
      <c r="AMI55" s="8"/>
      <c r="AMJ55" s="8"/>
      <c r="AMK55" s="8"/>
      <c r="AML55" s="8"/>
      <c r="AMM55" s="8"/>
      <c r="AMN55" s="8"/>
      <c r="AMO55" s="8"/>
      <c r="AMP55" s="8"/>
      <c r="AMQ55" s="8"/>
      <c r="AMR55" s="8"/>
      <c r="AMS55" s="8"/>
      <c r="AMT55" s="8"/>
      <c r="AMU55" s="8"/>
      <c r="AMV55" s="8"/>
      <c r="AMW55" s="8"/>
      <c r="AMX55" s="8"/>
      <c r="AMY55" s="8"/>
      <c r="AMZ55" s="8"/>
      <c r="ANA55" s="8"/>
      <c r="ANB55" s="8"/>
      <c r="ANC55" s="8"/>
      <c r="AND55" s="8"/>
      <c r="ANE55" s="8"/>
      <c r="ANF55" s="8"/>
      <c r="ANG55" s="8"/>
      <c r="ANH55" s="8"/>
      <c r="ANI55" s="8"/>
      <c r="ANJ55" s="8"/>
      <c r="ANK55" s="8"/>
      <c r="ANL55" s="8"/>
      <c r="ANM55" s="8"/>
      <c r="ANN55" s="8"/>
      <c r="ANO55" s="8"/>
      <c r="ANP55" s="8"/>
      <c r="ANQ55" s="8"/>
      <c r="ANR55" s="8"/>
      <c r="ANS55" s="8"/>
      <c r="ANT55" s="8"/>
      <c r="ANU55" s="8"/>
      <c r="ANV55" s="8"/>
      <c r="ANW55" s="8"/>
      <c r="ANX55" s="8"/>
      <c r="ANY55" s="8"/>
      <c r="ANZ55" s="8"/>
      <c r="AOA55" s="8"/>
      <c r="AOB55" s="8"/>
      <c r="AOC55" s="8"/>
      <c r="AOD55" s="8"/>
      <c r="AOE55" s="8"/>
      <c r="AOF55" s="8"/>
      <c r="AOG55" s="8"/>
      <c r="AOH55" s="8"/>
      <c r="AOI55" s="8"/>
      <c r="AOJ55" s="8"/>
      <c r="AOK55" s="8"/>
      <c r="AOL55" s="8"/>
      <c r="AOM55" s="8"/>
      <c r="AON55" s="8"/>
      <c r="AOO55" s="8"/>
      <c r="AOP55" s="8"/>
      <c r="AOQ55" s="8"/>
      <c r="AOR55" s="8"/>
      <c r="AOS55" s="8"/>
      <c r="AOT55" s="8"/>
      <c r="AOU55" s="8"/>
      <c r="AOV55" s="8"/>
      <c r="AOW55" s="8"/>
      <c r="AOX55" s="8"/>
      <c r="AOY55" s="8"/>
      <c r="AOZ55" s="8"/>
      <c r="APA55" s="8"/>
      <c r="APB55" s="8"/>
      <c r="APC55" s="8"/>
      <c r="APD55" s="8"/>
      <c r="APE55" s="8"/>
      <c r="APF55" s="8"/>
      <c r="APG55" s="8"/>
      <c r="APH55" s="8"/>
      <c r="API55" s="8"/>
      <c r="APJ55" s="8"/>
      <c r="APK55" s="8"/>
      <c r="APL55" s="8"/>
      <c r="APM55" s="8"/>
      <c r="APN55" s="8"/>
      <c r="APO55" s="8"/>
      <c r="APP55" s="8"/>
      <c r="APQ55" s="8"/>
      <c r="APR55" s="8"/>
      <c r="APS55" s="8"/>
      <c r="APT55" s="8"/>
      <c r="APU55" s="8"/>
      <c r="APV55" s="8"/>
      <c r="APW55" s="8"/>
      <c r="APX55" s="8"/>
      <c r="APY55" s="8"/>
      <c r="APZ55" s="8"/>
      <c r="AQA55" s="8"/>
      <c r="AQB55" s="8"/>
      <c r="AQC55" s="8"/>
      <c r="AQD55" s="8"/>
      <c r="AQE55" s="8"/>
      <c r="AQF55" s="8"/>
      <c r="AQG55" s="8"/>
      <c r="AQH55" s="8"/>
      <c r="AQI55" s="8"/>
      <c r="AQJ55" s="8"/>
      <c r="AQK55" s="8"/>
      <c r="AQL55" s="8"/>
      <c r="AQM55" s="8"/>
      <c r="AQN55" s="8"/>
      <c r="AQO55" s="8"/>
      <c r="AQP55" s="8"/>
      <c r="AQQ55" s="8"/>
      <c r="AQR55" s="8"/>
      <c r="AQS55" s="8"/>
      <c r="AQT55" s="8"/>
      <c r="AQU55" s="8"/>
      <c r="AQV55" s="8"/>
      <c r="AQW55" s="8"/>
      <c r="AQX55" s="8"/>
      <c r="AQY55" s="8"/>
      <c r="AQZ55" s="8"/>
      <c r="ARA55" s="8"/>
      <c r="ARB55" s="8"/>
      <c r="ARC55" s="8"/>
      <c r="ARD55" s="8"/>
      <c r="ARE55" s="8"/>
      <c r="ARF55" s="8"/>
      <c r="ARG55" s="8"/>
      <c r="ARH55" s="8"/>
      <c r="ARI55" s="8"/>
      <c r="ARJ55" s="8"/>
      <c r="ARK55" s="8"/>
      <c r="ARL55" s="8"/>
      <c r="ARM55" s="8"/>
      <c r="ARN55" s="8"/>
      <c r="ARO55" s="8"/>
      <c r="ARP55" s="8"/>
      <c r="ARQ55" s="8"/>
      <c r="ARR55" s="8"/>
      <c r="ARS55" s="8"/>
      <c r="ART55" s="8"/>
      <c r="ARU55" s="8"/>
      <c r="ARV55" s="8"/>
      <c r="ARW55" s="8"/>
      <c r="ARX55" s="8"/>
      <c r="ARY55" s="8"/>
      <c r="ARZ55" s="8"/>
      <c r="ASA55" s="8"/>
      <c r="ASB55" s="8"/>
      <c r="ASC55" s="8"/>
      <c r="ASD55" s="8"/>
      <c r="ASE55" s="8"/>
      <c r="ASF55" s="8"/>
      <c r="ASG55" s="8"/>
      <c r="ASH55" s="8"/>
      <c r="ASI55" s="8"/>
      <c r="ASJ55" s="8"/>
      <c r="ASK55" s="8"/>
      <c r="ASL55" s="8"/>
      <c r="ASM55" s="8"/>
      <c r="ASN55" s="8"/>
      <c r="ASO55" s="8"/>
      <c r="ASP55" s="8"/>
      <c r="ASQ55" s="8"/>
      <c r="ASR55" s="8"/>
      <c r="ASS55" s="8"/>
      <c r="AST55" s="8"/>
      <c r="ASU55" s="8"/>
      <c r="ASV55" s="8"/>
      <c r="ASW55" s="8"/>
      <c r="ASX55" s="8"/>
      <c r="ASY55" s="8"/>
      <c r="ASZ55" s="8"/>
      <c r="ATA55" s="8"/>
      <c r="ATB55" s="8"/>
      <c r="ATC55" s="8"/>
      <c r="ATD55" s="8"/>
      <c r="ATE55" s="8"/>
      <c r="ATF55" s="8"/>
      <c r="ATG55" s="8"/>
      <c r="ATH55" s="8"/>
      <c r="ATI55" s="8"/>
      <c r="ATJ55" s="8"/>
      <c r="ATK55" s="8"/>
      <c r="ATL55" s="8"/>
      <c r="ATM55" s="8"/>
      <c r="ATN55" s="8"/>
      <c r="ATO55" s="8"/>
      <c r="ATP55" s="8"/>
      <c r="ATQ55" s="8"/>
      <c r="ATR55" s="8"/>
      <c r="ATS55" s="8"/>
      <c r="ATT55" s="8"/>
      <c r="ATU55" s="8"/>
      <c r="ATV55" s="8"/>
      <c r="ATW55" s="8"/>
      <c r="ATX55" s="8"/>
      <c r="ATY55" s="8"/>
      <c r="ATZ55" s="8"/>
      <c r="AUA55" s="8"/>
      <c r="AUB55" s="8"/>
      <c r="AUC55" s="8"/>
      <c r="AUD55" s="8"/>
      <c r="AUE55" s="8"/>
      <c r="AUF55" s="8"/>
      <c r="AUG55" s="8"/>
      <c r="AUH55" s="8"/>
      <c r="AUI55" s="8"/>
      <c r="AUJ55" s="8"/>
      <c r="AUK55" s="8"/>
      <c r="AUL55" s="8"/>
      <c r="AUM55" s="8"/>
      <c r="AUN55" s="8"/>
      <c r="AUO55" s="8"/>
      <c r="AUP55" s="8"/>
      <c r="AUQ55" s="8"/>
      <c r="AUR55" s="8"/>
      <c r="AUS55" s="8"/>
      <c r="AUT55" s="8"/>
      <c r="AUU55" s="8"/>
      <c r="AUV55" s="8"/>
      <c r="AUW55" s="8"/>
      <c r="AUX55" s="8"/>
      <c r="AUY55" s="8"/>
      <c r="AUZ55" s="8"/>
      <c r="AVA55" s="8"/>
      <c r="AVB55" s="8"/>
      <c r="AVC55" s="8"/>
      <c r="AVD55" s="8"/>
      <c r="AVE55" s="8"/>
      <c r="AVF55" s="8"/>
      <c r="AVG55" s="8"/>
      <c r="AVH55" s="8"/>
      <c r="AVI55" s="8"/>
      <c r="AVJ55" s="8"/>
      <c r="AVK55" s="8"/>
      <c r="AVL55" s="8"/>
      <c r="AVM55" s="8"/>
      <c r="AVN55" s="8"/>
      <c r="AVO55" s="8"/>
      <c r="AVP55" s="8"/>
      <c r="AVQ55" s="8"/>
      <c r="AVR55" s="8"/>
      <c r="AVS55" s="8"/>
      <c r="AVT55" s="8"/>
      <c r="AVU55" s="8"/>
      <c r="AVV55" s="8"/>
      <c r="AVW55" s="8"/>
      <c r="AVX55" s="8"/>
      <c r="AVY55" s="8"/>
      <c r="AVZ55" s="8"/>
      <c r="AWA55" s="8"/>
      <c r="AWB55" s="8"/>
      <c r="AWC55" s="8"/>
      <c r="AWD55" s="8"/>
      <c r="AWE55" s="8"/>
      <c r="AWF55" s="8"/>
      <c r="AWG55" s="8"/>
      <c r="AWH55" s="8"/>
      <c r="AWI55" s="8"/>
      <c r="AWJ55" s="8"/>
      <c r="AWK55" s="8"/>
      <c r="AWL55" s="8"/>
      <c r="AWM55" s="8"/>
      <c r="AWN55" s="8"/>
      <c r="AWO55" s="8"/>
      <c r="AWP55" s="8"/>
      <c r="AWQ55" s="8"/>
      <c r="AWR55" s="8"/>
      <c r="AWS55" s="8"/>
      <c r="AWT55" s="8"/>
      <c r="AWU55" s="8"/>
      <c r="AWV55" s="8"/>
      <c r="AWW55" s="8"/>
      <c r="AWX55" s="8"/>
      <c r="AWY55" s="8"/>
      <c r="AWZ55" s="8"/>
      <c r="AXA55" s="8"/>
      <c r="AXB55" s="8"/>
      <c r="AXC55" s="8"/>
      <c r="AXD55" s="8"/>
      <c r="AXE55" s="8"/>
      <c r="AXF55" s="8"/>
      <c r="AXG55" s="8"/>
      <c r="AXH55" s="8"/>
      <c r="AXI55" s="8"/>
      <c r="AXJ55" s="8"/>
      <c r="AXK55" s="8"/>
      <c r="AXL55" s="8"/>
      <c r="AXM55" s="8"/>
      <c r="AXN55" s="8"/>
      <c r="AXO55" s="8"/>
      <c r="AXP55" s="8"/>
      <c r="AXQ55" s="8"/>
      <c r="AXR55" s="8"/>
      <c r="AXS55" s="8"/>
      <c r="AXT55" s="8"/>
      <c r="AXU55" s="8"/>
      <c r="AXV55" s="8"/>
      <c r="AXW55" s="8"/>
      <c r="AXX55" s="8"/>
      <c r="AXY55" s="8"/>
      <c r="AXZ55" s="8"/>
      <c r="AYA55" s="8"/>
      <c r="AYB55" s="8"/>
      <c r="AYC55" s="8"/>
      <c r="AYD55" s="8"/>
      <c r="AYE55" s="8"/>
      <c r="AYF55" s="8"/>
      <c r="AYG55" s="8"/>
      <c r="AYH55" s="8"/>
      <c r="AYI55" s="8"/>
      <c r="AYJ55" s="8"/>
      <c r="AYK55" s="8"/>
      <c r="AYL55" s="8"/>
      <c r="AYM55" s="8"/>
      <c r="AYN55" s="8"/>
      <c r="AYO55" s="8"/>
      <c r="AYP55" s="8"/>
      <c r="AYQ55" s="8"/>
      <c r="AYR55" s="8"/>
      <c r="AYS55" s="8"/>
      <c r="AYT55" s="8"/>
      <c r="AYU55" s="8"/>
      <c r="AYV55" s="8"/>
      <c r="AYW55" s="8"/>
      <c r="AYX55" s="8"/>
      <c r="AYY55" s="8"/>
      <c r="AYZ55" s="8"/>
      <c r="AZA55" s="8"/>
      <c r="AZB55" s="8"/>
      <c r="AZC55" s="8"/>
      <c r="AZD55" s="8"/>
      <c r="AZE55" s="8"/>
      <c r="AZF55" s="8"/>
      <c r="AZG55" s="8"/>
      <c r="AZH55" s="8"/>
      <c r="AZI55" s="8"/>
      <c r="AZJ55" s="8"/>
      <c r="AZK55" s="8"/>
      <c r="AZL55" s="8"/>
      <c r="AZM55" s="8"/>
      <c r="AZN55" s="8"/>
      <c r="AZO55" s="8"/>
      <c r="AZP55" s="8"/>
      <c r="AZQ55" s="8"/>
      <c r="AZR55" s="8"/>
      <c r="AZS55" s="8"/>
      <c r="AZT55" s="8"/>
      <c r="AZU55" s="8"/>
      <c r="AZV55" s="8"/>
      <c r="AZW55" s="8"/>
      <c r="AZX55" s="8"/>
      <c r="AZY55" s="8"/>
      <c r="AZZ55" s="8"/>
      <c r="BAA55" s="8"/>
      <c r="BAB55" s="8"/>
      <c r="BAC55" s="8"/>
      <c r="BAD55" s="8"/>
      <c r="BAE55" s="8"/>
      <c r="BAF55" s="8"/>
      <c r="BAG55" s="8"/>
      <c r="BAH55" s="8"/>
      <c r="BAI55" s="8"/>
      <c r="BAJ55" s="8"/>
      <c r="BAK55" s="8"/>
      <c r="BAL55" s="8"/>
      <c r="BAM55" s="8"/>
      <c r="BAN55" s="8"/>
      <c r="BAO55" s="8"/>
      <c r="BAP55" s="8"/>
      <c r="BAQ55" s="8"/>
      <c r="BAR55" s="8"/>
      <c r="BAS55" s="8"/>
      <c r="BAT55" s="8"/>
      <c r="BAU55" s="8"/>
      <c r="BAV55" s="8"/>
      <c r="BAW55" s="8"/>
      <c r="BAX55" s="8"/>
      <c r="BAY55" s="8"/>
      <c r="BAZ55" s="8"/>
      <c r="BBA55" s="8"/>
      <c r="BBB55" s="8"/>
      <c r="BBC55" s="8"/>
      <c r="BBD55" s="8"/>
      <c r="BBE55" s="8"/>
      <c r="BBF55" s="8"/>
      <c r="BBG55" s="8"/>
      <c r="BBH55" s="8"/>
      <c r="BBI55" s="8"/>
      <c r="BBJ55" s="8"/>
      <c r="BBK55" s="8"/>
      <c r="BBL55" s="8"/>
      <c r="BBM55" s="8"/>
      <c r="BBN55" s="8"/>
      <c r="BBO55" s="8"/>
      <c r="BBP55" s="8"/>
      <c r="BBQ55" s="8"/>
      <c r="BBR55" s="8"/>
      <c r="BBS55" s="8"/>
      <c r="BBT55" s="8"/>
      <c r="BBU55" s="8"/>
      <c r="BBV55" s="8"/>
      <c r="BBW55" s="8"/>
      <c r="BBX55" s="8"/>
      <c r="BBY55" s="8"/>
      <c r="BBZ55" s="8"/>
      <c r="BCA55" s="8"/>
      <c r="BCB55" s="8"/>
      <c r="BCC55" s="8"/>
      <c r="BCD55" s="8"/>
      <c r="BCE55" s="8"/>
      <c r="BCF55" s="8"/>
      <c r="BCG55" s="8"/>
      <c r="BCH55" s="8"/>
      <c r="BCI55" s="8"/>
      <c r="BCJ55" s="8"/>
      <c r="BCK55" s="8"/>
      <c r="BCL55" s="8"/>
      <c r="BCM55" s="8"/>
      <c r="BCN55" s="8"/>
      <c r="BCO55" s="8"/>
      <c r="BCP55" s="8"/>
      <c r="BCQ55" s="8"/>
      <c r="BCR55" s="8"/>
      <c r="BCS55" s="8"/>
      <c r="BCT55" s="8"/>
      <c r="BCU55" s="8"/>
      <c r="BCV55" s="8"/>
      <c r="BCW55" s="8"/>
      <c r="BCX55" s="8"/>
      <c r="BCY55" s="8"/>
      <c r="BCZ55" s="8"/>
      <c r="BDA55" s="8"/>
      <c r="BDB55" s="8"/>
      <c r="BDC55" s="8"/>
      <c r="BDD55" s="8"/>
      <c r="BDE55" s="8"/>
      <c r="BDF55" s="8"/>
      <c r="BDG55" s="8"/>
      <c r="BDH55" s="8"/>
      <c r="BDI55" s="8"/>
      <c r="BDJ55" s="8"/>
      <c r="BDK55" s="8"/>
      <c r="BDL55" s="8"/>
      <c r="BDM55" s="8"/>
      <c r="BDN55" s="8"/>
      <c r="BDO55" s="8"/>
      <c r="BDP55" s="8"/>
      <c r="BDQ55" s="8"/>
      <c r="BDR55" s="8"/>
      <c r="BDS55" s="8"/>
      <c r="BDT55" s="8"/>
      <c r="BDU55" s="8"/>
      <c r="BDV55" s="8"/>
      <c r="BDW55" s="8"/>
      <c r="BDX55" s="8"/>
      <c r="BDY55" s="8"/>
      <c r="BDZ55" s="8"/>
      <c r="BEA55" s="8"/>
      <c r="BEB55" s="8"/>
      <c r="BEC55" s="8"/>
      <c r="BED55" s="8"/>
      <c r="BEE55" s="8"/>
      <c r="BEF55" s="8"/>
      <c r="BEG55" s="8"/>
      <c r="BEH55" s="8"/>
      <c r="BEI55" s="8"/>
      <c r="BEJ55" s="8"/>
      <c r="BEK55" s="8"/>
      <c r="BEL55" s="8"/>
      <c r="BEM55" s="8"/>
      <c r="BEN55" s="8"/>
      <c r="BEO55" s="8"/>
      <c r="BEP55" s="8"/>
      <c r="BEQ55" s="8"/>
      <c r="BER55" s="8"/>
      <c r="BES55" s="8"/>
      <c r="BET55" s="8"/>
      <c r="BEU55" s="8"/>
      <c r="BEV55" s="8"/>
      <c r="BEW55" s="8"/>
      <c r="BEX55" s="8"/>
      <c r="BEY55" s="8"/>
      <c r="BEZ55" s="8"/>
      <c r="BFA55" s="8"/>
      <c r="BFB55" s="8"/>
      <c r="BFC55" s="8"/>
      <c r="BFD55" s="8"/>
      <c r="BFE55" s="8"/>
      <c r="BFF55" s="8"/>
      <c r="BFG55" s="8"/>
      <c r="BFH55" s="8"/>
      <c r="BFI55" s="8"/>
      <c r="BFJ55" s="8"/>
      <c r="BFK55" s="8"/>
      <c r="BFL55" s="8"/>
      <c r="BFM55" s="8"/>
      <c r="BFN55" s="8"/>
      <c r="BFO55" s="8"/>
      <c r="BFP55" s="8"/>
      <c r="BFQ55" s="8"/>
      <c r="BFR55" s="8"/>
      <c r="BFS55" s="8"/>
      <c r="BFT55" s="8"/>
      <c r="BFU55" s="8"/>
      <c r="BFV55" s="8"/>
      <c r="BFW55" s="8"/>
      <c r="BFX55" s="8"/>
      <c r="BFY55" s="8"/>
      <c r="BFZ55" s="8"/>
      <c r="BGA55" s="8"/>
      <c r="BGB55" s="8"/>
      <c r="BGC55" s="8"/>
      <c r="BGD55" s="8"/>
      <c r="BGE55" s="8"/>
      <c r="BGF55" s="8"/>
      <c r="BGG55" s="8"/>
      <c r="BGH55" s="8"/>
      <c r="BGI55" s="8"/>
      <c r="BGJ55" s="8"/>
      <c r="BGK55" s="8"/>
      <c r="BGL55" s="8"/>
      <c r="BGM55" s="8"/>
      <c r="BGN55" s="8"/>
      <c r="BGO55" s="8"/>
      <c r="BGP55" s="8"/>
      <c r="BGQ55" s="8"/>
      <c r="BGR55" s="8"/>
      <c r="BGS55" s="8"/>
      <c r="BGT55" s="8"/>
      <c r="BGU55" s="8"/>
      <c r="BGV55" s="8"/>
      <c r="BGW55" s="8"/>
      <c r="BGX55" s="8"/>
      <c r="BGY55" s="8"/>
      <c r="BGZ55" s="8"/>
      <c r="BHA55" s="8"/>
      <c r="BHB55" s="8"/>
      <c r="BHC55" s="8"/>
      <c r="BHD55" s="8"/>
      <c r="BHE55" s="8"/>
      <c r="BHF55" s="8"/>
      <c r="BHG55" s="8"/>
      <c r="BHH55" s="8"/>
      <c r="BHI55" s="8"/>
      <c r="BHJ55" s="8"/>
      <c r="BHK55" s="8"/>
      <c r="BHL55" s="8"/>
      <c r="BHM55" s="8"/>
      <c r="BHN55" s="8"/>
      <c r="BHO55" s="8"/>
      <c r="BHP55" s="8"/>
      <c r="BHQ55" s="8"/>
      <c r="BHR55" s="8"/>
      <c r="BHS55" s="8"/>
      <c r="BHT55" s="8"/>
      <c r="BHU55" s="8"/>
      <c r="BHV55" s="8"/>
      <c r="BHW55" s="8"/>
      <c r="BHX55" s="8"/>
      <c r="BHY55" s="8"/>
      <c r="BHZ55" s="8"/>
      <c r="BIA55" s="8"/>
      <c r="BIB55" s="8"/>
      <c r="BIC55" s="8"/>
      <c r="BID55" s="8"/>
      <c r="BIE55" s="8"/>
      <c r="BIF55" s="8"/>
      <c r="BIG55" s="8"/>
      <c r="BIH55" s="8"/>
      <c r="BII55" s="8"/>
      <c r="BIJ55" s="8"/>
      <c r="BIK55" s="8"/>
      <c r="BIL55" s="8"/>
      <c r="BIM55" s="8"/>
      <c r="BIN55" s="8"/>
      <c r="BIO55" s="8"/>
      <c r="BIP55" s="8"/>
      <c r="BIQ55" s="8"/>
      <c r="BIR55" s="8"/>
      <c r="BIS55" s="8"/>
      <c r="BIT55" s="8"/>
      <c r="BIU55" s="8"/>
      <c r="BIV55" s="8"/>
      <c r="BIW55" s="8"/>
      <c r="BIX55" s="8"/>
      <c r="BIY55" s="8"/>
      <c r="BIZ55" s="8"/>
      <c r="BJA55" s="8"/>
      <c r="BJB55" s="8"/>
      <c r="BJC55" s="8"/>
      <c r="BJD55" s="8"/>
      <c r="BJE55" s="8"/>
      <c r="BJF55" s="8"/>
      <c r="BJG55" s="8"/>
      <c r="BJH55" s="8"/>
      <c r="BJI55" s="8"/>
      <c r="BJJ55" s="8"/>
      <c r="BJK55" s="8"/>
      <c r="BJL55" s="8"/>
      <c r="BJM55" s="8"/>
      <c r="BJN55" s="8"/>
      <c r="BJO55" s="8"/>
      <c r="BJP55" s="8"/>
      <c r="BJQ55" s="8"/>
      <c r="BJR55" s="8"/>
      <c r="BJS55" s="8"/>
      <c r="BJT55" s="8"/>
      <c r="BJU55" s="8"/>
      <c r="BJV55" s="8"/>
      <c r="BJW55" s="8"/>
      <c r="BJX55" s="8"/>
      <c r="BJY55" s="8"/>
      <c r="BJZ55" s="8"/>
      <c r="BKA55" s="8"/>
      <c r="BKB55" s="8"/>
      <c r="BKC55" s="8"/>
      <c r="BKD55" s="8"/>
      <c r="BKE55" s="8"/>
      <c r="BKF55" s="8"/>
      <c r="BKG55" s="8"/>
      <c r="BKH55" s="8"/>
      <c r="BKI55" s="8"/>
      <c r="BKJ55" s="8"/>
      <c r="BKK55" s="8"/>
      <c r="BKL55" s="8"/>
      <c r="BKM55" s="8"/>
      <c r="BKN55" s="8"/>
      <c r="BKO55" s="8"/>
      <c r="BKP55" s="8"/>
      <c r="BKQ55" s="8"/>
      <c r="BKR55" s="8"/>
      <c r="BKS55" s="8"/>
      <c r="BKT55" s="8"/>
      <c r="BKU55" s="8"/>
      <c r="BKV55" s="8"/>
      <c r="BKW55" s="8"/>
      <c r="BKX55" s="8"/>
      <c r="BKY55" s="8"/>
      <c r="BKZ55" s="8"/>
      <c r="BLA55" s="8"/>
      <c r="BLB55" s="8"/>
      <c r="BLC55" s="8"/>
      <c r="BLD55" s="8"/>
      <c r="BLE55" s="8"/>
      <c r="BLF55" s="8"/>
      <c r="BLG55" s="8"/>
      <c r="BLH55" s="8"/>
      <c r="BLI55" s="8"/>
      <c r="BLJ55" s="8"/>
      <c r="BLK55" s="8"/>
      <c r="BLL55" s="8"/>
      <c r="BLM55" s="8"/>
      <c r="BLN55" s="8"/>
      <c r="BLO55" s="8"/>
      <c r="BLP55" s="8"/>
      <c r="BLQ55" s="8"/>
      <c r="BLR55" s="8"/>
      <c r="BLS55" s="8"/>
      <c r="BLT55" s="8"/>
      <c r="BLU55" s="8"/>
      <c r="BLV55" s="8"/>
      <c r="BLW55" s="8"/>
      <c r="BLX55" s="8"/>
      <c r="BLY55" s="8"/>
      <c r="BLZ55" s="8"/>
      <c r="BMA55" s="8"/>
      <c r="BMB55" s="8"/>
      <c r="BMC55" s="8"/>
      <c r="BMD55" s="8"/>
      <c r="BME55" s="8"/>
      <c r="BMF55" s="8"/>
      <c r="BMG55" s="8"/>
      <c r="BMH55" s="8"/>
      <c r="BMI55" s="8"/>
      <c r="BMJ55" s="8"/>
      <c r="BMK55" s="8"/>
      <c r="BML55" s="8"/>
      <c r="BMM55" s="8"/>
      <c r="BMN55" s="8"/>
      <c r="BMO55" s="8"/>
      <c r="BMP55" s="8"/>
      <c r="BMQ55" s="8"/>
      <c r="BMR55" s="8"/>
      <c r="BMS55" s="8"/>
      <c r="BMT55" s="8"/>
      <c r="BMU55" s="8"/>
      <c r="BMV55" s="8"/>
      <c r="BMW55" s="8"/>
      <c r="BMX55" s="8"/>
      <c r="BMY55" s="8"/>
      <c r="BMZ55" s="8"/>
      <c r="BNA55" s="8"/>
      <c r="BNB55" s="8"/>
      <c r="BNC55" s="8"/>
      <c r="BND55" s="8"/>
      <c r="BNE55" s="8"/>
      <c r="BNF55" s="8"/>
      <c r="BNG55" s="8"/>
      <c r="BNH55" s="8"/>
      <c r="BNI55" s="8"/>
      <c r="BNJ55" s="8"/>
      <c r="BNK55" s="8"/>
      <c r="BNL55" s="8"/>
      <c r="BNM55" s="8"/>
      <c r="BNN55" s="8"/>
      <c r="BNO55" s="8"/>
      <c r="BNP55" s="8"/>
      <c r="BNQ55" s="8"/>
      <c r="BNR55" s="8"/>
      <c r="BNS55" s="8"/>
      <c r="BNT55" s="8"/>
      <c r="BNU55" s="8"/>
      <c r="BNV55" s="8"/>
      <c r="BNW55" s="8"/>
      <c r="BNX55" s="8"/>
      <c r="BNY55" s="8"/>
      <c r="BNZ55" s="8"/>
      <c r="BOA55" s="8"/>
      <c r="BOB55" s="8"/>
      <c r="BOC55" s="8"/>
      <c r="BOD55" s="8"/>
      <c r="BOE55" s="8"/>
      <c r="BOF55" s="8"/>
      <c r="BOG55" s="8"/>
      <c r="BOH55" s="8"/>
      <c r="BOI55" s="8"/>
      <c r="BOJ55" s="8"/>
      <c r="BOK55" s="8"/>
      <c r="BOL55" s="8"/>
      <c r="BOM55" s="8"/>
      <c r="BON55" s="8"/>
      <c r="BOO55" s="8"/>
      <c r="BOP55" s="8"/>
      <c r="BOQ55" s="8"/>
      <c r="BOR55" s="8"/>
      <c r="BOS55" s="8"/>
      <c r="BOT55" s="8"/>
      <c r="BOU55" s="8"/>
      <c r="BOV55" s="8"/>
      <c r="BOW55" s="8"/>
      <c r="BOX55" s="8"/>
      <c r="BOY55" s="8"/>
      <c r="BOZ55" s="8"/>
      <c r="BPA55" s="8"/>
      <c r="BPB55" s="8"/>
      <c r="BPC55" s="8"/>
      <c r="BPD55" s="8"/>
      <c r="BPE55" s="8"/>
      <c r="BPF55" s="8"/>
      <c r="BPG55" s="8"/>
      <c r="BPH55" s="8"/>
      <c r="BPI55" s="8"/>
      <c r="BPJ55" s="8"/>
      <c r="BPK55" s="8"/>
      <c r="BPL55" s="8"/>
      <c r="BPM55" s="8"/>
      <c r="BPN55" s="8"/>
      <c r="BPO55" s="8"/>
      <c r="BPP55" s="8"/>
      <c r="BPQ55" s="8"/>
      <c r="BPR55" s="8"/>
      <c r="BPS55" s="8"/>
      <c r="BPT55" s="8"/>
      <c r="BPU55" s="8"/>
      <c r="BPV55" s="8"/>
      <c r="BPW55" s="8"/>
      <c r="BPX55" s="8"/>
      <c r="BPY55" s="8"/>
      <c r="BPZ55" s="8"/>
      <c r="BQA55" s="8"/>
      <c r="BQB55" s="8"/>
      <c r="BQC55" s="8"/>
      <c r="BQD55" s="8"/>
      <c r="BQE55" s="8"/>
      <c r="BQF55" s="8"/>
      <c r="BQG55" s="8"/>
      <c r="BQH55" s="8"/>
      <c r="BQI55" s="8"/>
      <c r="BQJ55" s="8"/>
      <c r="BQK55" s="8"/>
      <c r="BQL55" s="8"/>
      <c r="BQM55" s="8"/>
      <c r="BQN55" s="8"/>
      <c r="BQO55" s="8"/>
      <c r="BQP55" s="8"/>
      <c r="BQQ55" s="8"/>
      <c r="BQR55" s="8"/>
      <c r="BQS55" s="8"/>
      <c r="BQT55" s="8"/>
      <c r="BQU55" s="8"/>
      <c r="BQV55" s="8"/>
      <c r="BQW55" s="8"/>
      <c r="BQX55" s="8"/>
      <c r="BQY55" s="8"/>
      <c r="BQZ55" s="8"/>
      <c r="BRA55" s="8"/>
      <c r="BRB55" s="8"/>
      <c r="BRC55" s="8"/>
      <c r="BRD55" s="8"/>
      <c r="BRE55" s="8"/>
      <c r="BRF55" s="8"/>
      <c r="BRG55" s="8"/>
      <c r="BRH55" s="8"/>
      <c r="BRI55" s="8"/>
      <c r="BRJ55" s="8"/>
      <c r="BRK55" s="8"/>
      <c r="BRL55" s="8"/>
      <c r="BRM55" s="8"/>
      <c r="BRN55" s="8"/>
      <c r="BRO55" s="8"/>
      <c r="BRP55" s="8"/>
      <c r="BRQ55" s="8"/>
      <c r="BRR55" s="8"/>
      <c r="BRS55" s="8"/>
      <c r="BRT55" s="8"/>
      <c r="BRU55" s="8"/>
      <c r="BRV55" s="8"/>
      <c r="BRW55" s="8"/>
      <c r="BRX55" s="8"/>
      <c r="BRY55" s="8"/>
      <c r="BRZ55" s="8"/>
      <c r="BSA55" s="8"/>
      <c r="BSB55" s="8"/>
      <c r="BSC55" s="8"/>
      <c r="BSD55" s="8"/>
      <c r="BSE55" s="8"/>
      <c r="BSF55" s="8"/>
      <c r="BSG55" s="8"/>
      <c r="BSH55" s="8"/>
      <c r="BSI55" s="8"/>
      <c r="BSJ55" s="8"/>
      <c r="BSK55" s="8"/>
      <c r="BSL55" s="8"/>
      <c r="BSM55" s="8"/>
      <c r="BSN55" s="8"/>
      <c r="BSO55" s="8"/>
      <c r="BSP55" s="8"/>
      <c r="BSQ55" s="8"/>
      <c r="BSR55" s="8"/>
      <c r="BSS55" s="8"/>
      <c r="BST55" s="8"/>
      <c r="BSU55" s="8"/>
      <c r="BSV55" s="8"/>
      <c r="BSW55" s="8"/>
      <c r="BSX55" s="8"/>
      <c r="BSY55" s="8"/>
      <c r="BSZ55" s="8"/>
      <c r="BTA55" s="8"/>
      <c r="BTB55" s="8"/>
      <c r="BTC55" s="8"/>
      <c r="BTD55" s="8"/>
      <c r="BTE55" s="8"/>
      <c r="BTF55" s="8"/>
      <c r="BTG55" s="8"/>
      <c r="BTH55" s="8"/>
      <c r="BTI55" s="8"/>
      <c r="BTJ55" s="8"/>
      <c r="BTK55" s="8"/>
      <c r="BTL55" s="8"/>
      <c r="BTM55" s="8"/>
      <c r="BTN55" s="8"/>
      <c r="BTO55" s="8"/>
      <c r="BTP55" s="8"/>
      <c r="BTQ55" s="8"/>
      <c r="BTR55" s="8"/>
      <c r="BTS55" s="8"/>
      <c r="BTT55" s="8"/>
      <c r="BTU55" s="8"/>
      <c r="BTV55" s="8"/>
      <c r="BTW55" s="8"/>
      <c r="BTX55" s="8"/>
      <c r="BTY55" s="8"/>
      <c r="BTZ55" s="8"/>
      <c r="BUA55" s="8"/>
      <c r="BUB55" s="8"/>
      <c r="BUC55" s="8"/>
      <c r="BUD55" s="8"/>
      <c r="BUE55" s="8"/>
      <c r="BUF55" s="8"/>
      <c r="BUG55" s="8"/>
      <c r="BUH55" s="8"/>
      <c r="BUI55" s="8"/>
      <c r="BUJ55" s="8"/>
      <c r="BUK55" s="8"/>
      <c r="BUL55" s="8"/>
      <c r="BUM55" s="8"/>
      <c r="BUN55" s="8"/>
      <c r="BUO55" s="8"/>
      <c r="BUP55" s="8"/>
      <c r="BUQ55" s="8"/>
      <c r="BUR55" s="8"/>
      <c r="BUS55" s="8"/>
      <c r="BUT55" s="8"/>
      <c r="BUU55" s="8"/>
      <c r="BUV55" s="8"/>
      <c r="BUW55" s="8"/>
      <c r="BUX55" s="8"/>
      <c r="BUY55" s="8"/>
      <c r="BUZ55" s="8"/>
      <c r="BVA55" s="8"/>
      <c r="BVB55" s="8"/>
      <c r="BVC55" s="8"/>
      <c r="BVD55" s="8"/>
      <c r="BVE55" s="8"/>
      <c r="BVF55" s="8"/>
      <c r="BVG55" s="8"/>
      <c r="BVH55" s="8"/>
      <c r="BVI55" s="8"/>
      <c r="BVJ55" s="8"/>
      <c r="BVK55" s="8"/>
      <c r="BVL55" s="8"/>
      <c r="BVM55" s="8"/>
      <c r="BVN55" s="8"/>
      <c r="BVO55" s="8"/>
      <c r="BVP55" s="8"/>
      <c r="BVQ55" s="8"/>
      <c r="BVR55" s="8"/>
      <c r="BVS55" s="8"/>
      <c r="BVT55" s="8"/>
      <c r="BVU55" s="8"/>
      <c r="BVV55" s="8"/>
      <c r="BVW55" s="8"/>
      <c r="BVX55" s="8"/>
      <c r="BVY55" s="8"/>
      <c r="BVZ55" s="8"/>
      <c r="BWA55" s="8"/>
      <c r="BWB55" s="8"/>
      <c r="BWC55" s="8"/>
      <c r="BWD55" s="8"/>
      <c r="BWE55" s="8"/>
      <c r="BWF55" s="8"/>
      <c r="BWG55" s="8"/>
      <c r="BWH55" s="8"/>
      <c r="BWI55" s="8"/>
      <c r="BWJ55" s="8"/>
      <c r="BWK55" s="8"/>
      <c r="BWL55" s="8"/>
      <c r="BWM55" s="8"/>
      <c r="BWN55" s="8"/>
      <c r="BWO55" s="8"/>
      <c r="BWP55" s="8"/>
      <c r="BWQ55" s="8"/>
    </row>
    <row r="56" spans="1:1967" s="529" customFormat="1" ht="102" customHeight="1">
      <c r="A56" s="9" t="s">
        <v>6150</v>
      </c>
      <c r="B56" s="100" t="s">
        <v>97</v>
      </c>
      <c r="C56" s="3" t="s">
        <v>642</v>
      </c>
      <c r="D56" s="3" t="s">
        <v>121</v>
      </c>
      <c r="E56" s="3" t="s">
        <v>1233</v>
      </c>
      <c r="F56" s="3"/>
      <c r="G56" s="3" t="s">
        <v>385</v>
      </c>
      <c r="H56" s="20">
        <v>0.6</v>
      </c>
      <c r="I56" s="34">
        <v>470000000</v>
      </c>
      <c r="J56" s="21" t="s">
        <v>1330</v>
      </c>
      <c r="K56" s="3" t="s">
        <v>1334</v>
      </c>
      <c r="L56" s="138" t="s">
        <v>3428</v>
      </c>
      <c r="M56" s="141" t="s">
        <v>383</v>
      </c>
      <c r="N56" s="359" t="s">
        <v>1945</v>
      </c>
      <c r="O56" s="3" t="s">
        <v>1382</v>
      </c>
      <c r="P56" s="7" t="s">
        <v>1354</v>
      </c>
      <c r="Q56" s="3" t="s">
        <v>1195</v>
      </c>
      <c r="R56" s="76">
        <v>6</v>
      </c>
      <c r="S56" s="19">
        <v>136182</v>
      </c>
      <c r="T56" s="83">
        <f>R56*S56</f>
        <v>817092</v>
      </c>
      <c r="U56" s="83">
        <f t="shared" si="0"/>
        <v>915143.04</v>
      </c>
      <c r="V56" s="102" t="s">
        <v>1331</v>
      </c>
      <c r="W56" s="148" t="s">
        <v>1410</v>
      </c>
      <c r="X56" s="9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  <c r="DA56" s="8"/>
      <c r="DB56" s="8"/>
      <c r="DC56" s="8"/>
      <c r="DD56" s="8"/>
      <c r="DE56" s="8"/>
      <c r="DF56" s="8"/>
      <c r="DG56" s="8"/>
      <c r="DH56" s="8"/>
      <c r="DI56" s="8"/>
      <c r="DJ56" s="8"/>
      <c r="DK56" s="8"/>
      <c r="DL56" s="8"/>
      <c r="DM56" s="8"/>
      <c r="DN56" s="8"/>
      <c r="DO56" s="8"/>
      <c r="DP56" s="8"/>
      <c r="DQ56" s="8"/>
      <c r="DR56" s="8"/>
      <c r="DS56" s="8"/>
      <c r="DT56" s="8"/>
      <c r="DU56" s="8"/>
      <c r="DV56" s="8"/>
      <c r="DW56" s="8"/>
      <c r="DX56" s="8"/>
      <c r="DY56" s="8"/>
      <c r="DZ56" s="8"/>
      <c r="EA56" s="8"/>
      <c r="EB56" s="8"/>
      <c r="EC56" s="8"/>
      <c r="ED56" s="8"/>
      <c r="EE56" s="8"/>
      <c r="EF56" s="8"/>
      <c r="EG56" s="8"/>
      <c r="EH56" s="8"/>
      <c r="EI56" s="8"/>
      <c r="EJ56" s="8"/>
      <c r="EK56" s="8"/>
      <c r="EL56" s="8"/>
      <c r="EM56" s="8"/>
      <c r="EN56" s="8"/>
      <c r="EO56" s="8"/>
      <c r="EP56" s="8"/>
      <c r="EQ56" s="8"/>
      <c r="ER56" s="8"/>
      <c r="ES56" s="8"/>
      <c r="ET56" s="8"/>
      <c r="EU56" s="8"/>
      <c r="EV56" s="8"/>
      <c r="EW56" s="8"/>
      <c r="EX56" s="8"/>
      <c r="EY56" s="8"/>
      <c r="EZ56" s="8"/>
      <c r="FA56" s="8"/>
      <c r="FB56" s="8"/>
      <c r="FC56" s="8"/>
      <c r="FD56" s="8"/>
      <c r="FE56" s="8"/>
      <c r="FF56" s="8"/>
      <c r="FG56" s="8"/>
      <c r="FH56" s="8"/>
      <c r="FI56" s="8"/>
      <c r="FJ56" s="8"/>
      <c r="FK56" s="8"/>
      <c r="FL56" s="8"/>
      <c r="FM56" s="8"/>
      <c r="FN56" s="8"/>
      <c r="FO56" s="8"/>
      <c r="FP56" s="8"/>
      <c r="FQ56" s="8"/>
      <c r="FR56" s="8"/>
      <c r="FS56" s="8"/>
      <c r="FT56" s="8"/>
      <c r="FU56" s="8"/>
      <c r="FV56" s="8"/>
      <c r="FW56" s="8"/>
      <c r="FX56" s="8"/>
      <c r="FY56" s="8"/>
      <c r="FZ56" s="8"/>
      <c r="GA56" s="8"/>
      <c r="GB56" s="8"/>
      <c r="GC56" s="8"/>
      <c r="GD56" s="8"/>
      <c r="GE56" s="8"/>
      <c r="GF56" s="8"/>
      <c r="GG56" s="8"/>
      <c r="GH56" s="8"/>
      <c r="GI56" s="8"/>
      <c r="GJ56" s="8"/>
      <c r="GK56" s="8"/>
      <c r="GL56" s="8"/>
      <c r="GM56" s="8"/>
      <c r="GN56" s="8"/>
      <c r="GO56" s="8"/>
      <c r="GP56" s="8"/>
      <c r="GQ56" s="8"/>
      <c r="GR56" s="8"/>
      <c r="GS56" s="8"/>
      <c r="GT56" s="8"/>
      <c r="GU56" s="8"/>
      <c r="GV56" s="8"/>
      <c r="GW56" s="8"/>
      <c r="GX56" s="8"/>
      <c r="GY56" s="8"/>
      <c r="GZ56" s="8"/>
      <c r="HA56" s="8"/>
      <c r="HB56" s="8"/>
      <c r="HC56" s="8"/>
      <c r="HD56" s="8"/>
      <c r="HE56" s="8"/>
      <c r="HF56" s="8"/>
      <c r="HG56" s="8"/>
      <c r="HH56" s="8"/>
      <c r="HI56" s="8"/>
      <c r="HJ56" s="8"/>
      <c r="HK56" s="8"/>
      <c r="HL56" s="8"/>
      <c r="HM56" s="8"/>
      <c r="HN56" s="8"/>
      <c r="HO56" s="8"/>
      <c r="HP56" s="8"/>
      <c r="HQ56" s="8"/>
      <c r="HR56" s="8"/>
      <c r="HS56" s="8"/>
      <c r="HT56" s="8"/>
      <c r="HU56" s="8"/>
      <c r="HV56" s="8"/>
      <c r="HW56" s="8"/>
      <c r="HX56" s="8"/>
      <c r="HY56" s="8"/>
      <c r="HZ56" s="8"/>
      <c r="IA56" s="8"/>
      <c r="IB56" s="8"/>
      <c r="IC56" s="8"/>
      <c r="ID56" s="8"/>
      <c r="IE56" s="8"/>
      <c r="IF56" s="8"/>
      <c r="IG56" s="8"/>
      <c r="IH56" s="8"/>
      <c r="II56" s="8"/>
      <c r="IJ56" s="8"/>
      <c r="IK56" s="8"/>
      <c r="IL56" s="8"/>
      <c r="IM56" s="8"/>
      <c r="IN56" s="8"/>
      <c r="IO56" s="8"/>
      <c r="IP56" s="8"/>
      <c r="IQ56" s="8"/>
      <c r="IR56" s="8"/>
      <c r="IS56" s="8"/>
      <c r="IT56" s="8"/>
      <c r="IU56" s="8"/>
      <c r="IV56" s="8"/>
      <c r="IW56" s="8"/>
      <c r="IX56" s="8"/>
      <c r="IY56" s="8"/>
      <c r="IZ56" s="8"/>
      <c r="JA56" s="8"/>
      <c r="JB56" s="8"/>
      <c r="JC56" s="8"/>
      <c r="JD56" s="8"/>
      <c r="JE56" s="8"/>
      <c r="JF56" s="8"/>
      <c r="JG56" s="8"/>
      <c r="JH56" s="8"/>
      <c r="JI56" s="8"/>
      <c r="JJ56" s="8"/>
      <c r="JK56" s="8"/>
      <c r="JL56" s="8"/>
      <c r="JM56" s="8"/>
      <c r="JN56" s="8"/>
      <c r="JO56" s="8"/>
      <c r="JP56" s="8"/>
      <c r="JQ56" s="8"/>
      <c r="JR56" s="8"/>
      <c r="JS56" s="8"/>
      <c r="JT56" s="8"/>
      <c r="JU56" s="8"/>
      <c r="JV56" s="8"/>
      <c r="JW56" s="8"/>
      <c r="JX56" s="8"/>
      <c r="JY56" s="8"/>
      <c r="JZ56" s="8"/>
      <c r="KA56" s="8"/>
      <c r="KB56" s="8"/>
      <c r="KC56" s="8"/>
      <c r="KD56" s="8"/>
      <c r="KE56" s="8"/>
      <c r="KF56" s="8"/>
      <c r="KG56" s="8"/>
      <c r="KH56" s="8"/>
      <c r="KI56" s="8"/>
      <c r="KJ56" s="8"/>
      <c r="KK56" s="8"/>
      <c r="KL56" s="8"/>
      <c r="KM56" s="8"/>
      <c r="KN56" s="8"/>
      <c r="KO56" s="8"/>
      <c r="KP56" s="8"/>
      <c r="KQ56" s="8"/>
      <c r="KR56" s="8"/>
      <c r="KS56" s="8"/>
      <c r="KT56" s="8"/>
      <c r="KU56" s="8"/>
      <c r="KV56" s="8"/>
      <c r="KW56" s="8"/>
      <c r="KX56" s="8"/>
      <c r="KY56" s="8"/>
      <c r="KZ56" s="8"/>
      <c r="LA56" s="8"/>
      <c r="LB56" s="8"/>
      <c r="LC56" s="8"/>
      <c r="LD56" s="8"/>
      <c r="LE56" s="8"/>
      <c r="LF56" s="8"/>
      <c r="LG56" s="8"/>
      <c r="LH56" s="8"/>
      <c r="LI56" s="8"/>
      <c r="LJ56" s="8"/>
      <c r="LK56" s="8"/>
      <c r="LL56" s="8"/>
      <c r="LM56" s="8"/>
      <c r="LN56" s="8"/>
      <c r="LO56" s="8"/>
      <c r="LP56" s="8"/>
      <c r="LQ56" s="8"/>
      <c r="LR56" s="8"/>
      <c r="LS56" s="8"/>
      <c r="LT56" s="8"/>
      <c r="LU56" s="8"/>
      <c r="LV56" s="8"/>
      <c r="LW56" s="8"/>
      <c r="LX56" s="8"/>
      <c r="LY56" s="8"/>
      <c r="LZ56" s="8"/>
      <c r="MA56" s="8"/>
      <c r="MB56" s="8"/>
      <c r="MC56" s="8"/>
      <c r="MD56" s="8"/>
      <c r="ME56" s="8"/>
      <c r="MF56" s="8"/>
      <c r="MG56" s="8"/>
      <c r="MH56" s="8"/>
      <c r="MI56" s="8"/>
      <c r="MJ56" s="8"/>
      <c r="MK56" s="8"/>
      <c r="ML56" s="8"/>
      <c r="MM56" s="8"/>
      <c r="MN56" s="8"/>
      <c r="MO56" s="8"/>
      <c r="MP56" s="8"/>
      <c r="MQ56" s="8"/>
      <c r="MR56" s="8"/>
      <c r="MS56" s="8"/>
      <c r="MT56" s="8"/>
      <c r="MU56" s="8"/>
      <c r="MV56" s="8"/>
      <c r="MW56" s="8"/>
      <c r="MX56" s="8"/>
      <c r="MY56" s="8"/>
      <c r="MZ56" s="8"/>
      <c r="NA56" s="8"/>
      <c r="NB56" s="8"/>
      <c r="NC56" s="8"/>
      <c r="ND56" s="8"/>
      <c r="NE56" s="8"/>
      <c r="NF56" s="8"/>
      <c r="NG56" s="8"/>
      <c r="NH56" s="8"/>
      <c r="NI56" s="8"/>
      <c r="NJ56" s="8"/>
      <c r="NK56" s="8"/>
      <c r="NL56" s="8"/>
      <c r="NM56" s="8"/>
      <c r="NN56" s="8"/>
      <c r="NO56" s="8"/>
      <c r="NP56" s="8"/>
      <c r="NQ56" s="8"/>
      <c r="NR56" s="8"/>
      <c r="NS56" s="8"/>
      <c r="NT56" s="8"/>
      <c r="NU56" s="8"/>
      <c r="NV56" s="8"/>
      <c r="NW56" s="8"/>
      <c r="NX56" s="8"/>
      <c r="NY56" s="8"/>
      <c r="NZ56" s="8"/>
      <c r="OA56" s="8"/>
      <c r="OB56" s="8"/>
      <c r="OC56" s="8"/>
      <c r="OD56" s="8"/>
      <c r="OE56" s="8"/>
      <c r="OF56" s="8"/>
      <c r="OG56" s="8"/>
      <c r="OH56" s="8"/>
      <c r="OI56" s="8"/>
      <c r="OJ56" s="8"/>
      <c r="OK56" s="8"/>
      <c r="OL56" s="8"/>
      <c r="OM56" s="8"/>
      <c r="ON56" s="8"/>
      <c r="OO56" s="8"/>
      <c r="OP56" s="8"/>
      <c r="OQ56" s="8"/>
      <c r="OR56" s="8"/>
      <c r="OS56" s="8"/>
      <c r="OT56" s="8"/>
      <c r="OU56" s="8"/>
      <c r="OV56" s="8"/>
      <c r="OW56" s="8"/>
      <c r="OX56" s="8"/>
      <c r="OY56" s="8"/>
      <c r="OZ56" s="8"/>
      <c r="PA56" s="8"/>
      <c r="PB56" s="8"/>
      <c r="PC56" s="8"/>
      <c r="PD56" s="8"/>
      <c r="PE56" s="8"/>
      <c r="PF56" s="8"/>
      <c r="PG56" s="8"/>
      <c r="PH56" s="8"/>
      <c r="PI56" s="8"/>
      <c r="PJ56" s="8"/>
      <c r="PK56" s="8"/>
      <c r="PL56" s="8"/>
      <c r="PM56" s="8"/>
      <c r="PN56" s="8"/>
      <c r="PO56" s="8"/>
      <c r="PP56" s="8"/>
      <c r="PQ56" s="8"/>
      <c r="PR56" s="8"/>
      <c r="PS56" s="8"/>
      <c r="PT56" s="8"/>
      <c r="PU56" s="8"/>
      <c r="PV56" s="8"/>
      <c r="PW56" s="8"/>
      <c r="PX56" s="8"/>
      <c r="PY56" s="8"/>
      <c r="PZ56" s="8"/>
      <c r="QA56" s="8"/>
      <c r="QB56" s="8"/>
      <c r="QC56" s="8"/>
      <c r="QD56" s="8"/>
      <c r="QE56" s="8"/>
      <c r="QF56" s="8"/>
      <c r="QG56" s="8"/>
      <c r="QH56" s="8"/>
      <c r="QI56" s="8"/>
      <c r="QJ56" s="8"/>
      <c r="QK56" s="8"/>
      <c r="QL56" s="8"/>
      <c r="QM56" s="8"/>
      <c r="QN56" s="8"/>
      <c r="QO56" s="8"/>
      <c r="QP56" s="8"/>
      <c r="QQ56" s="8"/>
      <c r="QR56" s="8"/>
      <c r="QS56" s="8"/>
      <c r="QT56" s="8"/>
      <c r="QU56" s="8"/>
      <c r="QV56" s="8"/>
      <c r="QW56" s="8"/>
      <c r="QX56" s="8"/>
      <c r="QY56" s="8"/>
      <c r="QZ56" s="8"/>
      <c r="RA56" s="8"/>
      <c r="RB56" s="8"/>
      <c r="RC56" s="8"/>
      <c r="RD56" s="8"/>
      <c r="RE56" s="8"/>
      <c r="RF56" s="8"/>
      <c r="RG56" s="8"/>
      <c r="RH56" s="8"/>
      <c r="RI56" s="8"/>
      <c r="RJ56" s="8"/>
      <c r="RK56" s="8"/>
      <c r="RL56" s="8"/>
      <c r="RM56" s="8"/>
      <c r="RN56" s="8"/>
      <c r="RO56" s="8"/>
      <c r="RP56" s="8"/>
      <c r="RQ56" s="8"/>
      <c r="RR56" s="8"/>
      <c r="RS56" s="8"/>
      <c r="RT56" s="8"/>
      <c r="RU56" s="8"/>
      <c r="RV56" s="8"/>
      <c r="RW56" s="8"/>
      <c r="RX56" s="8"/>
      <c r="RY56" s="8"/>
      <c r="RZ56" s="8"/>
      <c r="SA56" s="8"/>
      <c r="SB56" s="8"/>
      <c r="SC56" s="8"/>
      <c r="SD56" s="8"/>
      <c r="SE56" s="8"/>
      <c r="SF56" s="8"/>
      <c r="SG56" s="8"/>
      <c r="SH56" s="8"/>
      <c r="SI56" s="8"/>
      <c r="SJ56" s="8"/>
      <c r="SK56" s="8"/>
      <c r="SL56" s="8"/>
      <c r="SM56" s="8"/>
      <c r="SN56" s="8"/>
      <c r="SO56" s="8"/>
      <c r="SP56" s="8"/>
      <c r="SQ56" s="8"/>
      <c r="SR56" s="8"/>
      <c r="SS56" s="8"/>
      <c r="ST56" s="8"/>
      <c r="SU56" s="8"/>
      <c r="SV56" s="8"/>
      <c r="SW56" s="8"/>
      <c r="SX56" s="8"/>
      <c r="SY56" s="8"/>
      <c r="SZ56" s="8"/>
      <c r="TA56" s="8"/>
      <c r="TB56" s="8"/>
      <c r="TC56" s="8"/>
      <c r="TD56" s="8"/>
      <c r="TE56" s="8"/>
      <c r="TF56" s="8"/>
      <c r="TG56" s="8"/>
      <c r="TH56" s="8"/>
      <c r="TI56" s="8"/>
      <c r="TJ56" s="8"/>
      <c r="TK56" s="8"/>
      <c r="TL56" s="8"/>
      <c r="TM56" s="8"/>
      <c r="TN56" s="8"/>
      <c r="TO56" s="8"/>
      <c r="TP56" s="8"/>
      <c r="TQ56" s="8"/>
      <c r="TR56" s="8"/>
      <c r="TS56" s="8"/>
      <c r="TT56" s="8"/>
      <c r="TU56" s="8"/>
      <c r="TV56" s="8"/>
      <c r="TW56" s="8"/>
      <c r="TX56" s="8"/>
      <c r="TY56" s="8"/>
      <c r="TZ56" s="8"/>
      <c r="UA56" s="8"/>
      <c r="UB56" s="8"/>
      <c r="UC56" s="8"/>
      <c r="UD56" s="8"/>
      <c r="UE56" s="8"/>
      <c r="UF56" s="8"/>
      <c r="UG56" s="8"/>
      <c r="UH56" s="8"/>
      <c r="UI56" s="8"/>
      <c r="UJ56" s="8"/>
      <c r="UK56" s="8"/>
      <c r="UL56" s="8"/>
      <c r="UM56" s="8"/>
      <c r="UN56" s="8"/>
      <c r="UO56" s="8"/>
      <c r="UP56" s="8"/>
      <c r="UQ56" s="8"/>
      <c r="UR56" s="8"/>
      <c r="US56" s="8"/>
      <c r="UT56" s="8"/>
      <c r="UU56" s="8"/>
      <c r="UV56" s="8"/>
      <c r="UW56" s="8"/>
      <c r="UX56" s="8"/>
      <c r="UY56" s="8"/>
      <c r="UZ56" s="8"/>
      <c r="VA56" s="8"/>
      <c r="VB56" s="8"/>
      <c r="VC56" s="8"/>
      <c r="VD56" s="8"/>
      <c r="VE56" s="8"/>
      <c r="VF56" s="8"/>
      <c r="VG56" s="8"/>
      <c r="VH56" s="8"/>
      <c r="VI56" s="8"/>
      <c r="VJ56" s="8"/>
      <c r="VK56" s="8"/>
      <c r="VL56" s="8"/>
      <c r="VM56" s="8"/>
      <c r="VN56" s="8"/>
      <c r="VO56" s="8"/>
      <c r="VP56" s="8"/>
      <c r="VQ56" s="8"/>
      <c r="VR56" s="8"/>
      <c r="VS56" s="8"/>
      <c r="VT56" s="8"/>
      <c r="VU56" s="8"/>
      <c r="VV56" s="8"/>
      <c r="VW56" s="8"/>
      <c r="VX56" s="8"/>
      <c r="VY56" s="8"/>
      <c r="VZ56" s="8"/>
      <c r="WA56" s="8"/>
      <c r="WB56" s="8"/>
      <c r="WC56" s="8"/>
      <c r="WD56" s="8"/>
      <c r="WE56" s="8"/>
      <c r="WF56" s="8"/>
      <c r="WG56" s="8"/>
      <c r="WH56" s="8"/>
      <c r="WI56" s="8"/>
      <c r="WJ56" s="8"/>
      <c r="WK56" s="8"/>
      <c r="WL56" s="8"/>
      <c r="WM56" s="8"/>
      <c r="WN56" s="8"/>
      <c r="WO56" s="8"/>
      <c r="WP56" s="8"/>
      <c r="WQ56" s="8"/>
      <c r="WR56" s="8"/>
      <c r="WS56" s="8"/>
      <c r="WT56" s="8"/>
      <c r="WU56" s="8"/>
      <c r="WV56" s="8"/>
      <c r="WW56" s="8"/>
      <c r="WX56" s="8"/>
      <c r="WY56" s="8"/>
      <c r="WZ56" s="8"/>
      <c r="XA56" s="8"/>
      <c r="XB56" s="8"/>
      <c r="XC56" s="8"/>
      <c r="XD56" s="8"/>
      <c r="XE56" s="8"/>
      <c r="XF56" s="8"/>
      <c r="XG56" s="8"/>
      <c r="XH56" s="8"/>
      <c r="XI56" s="8"/>
      <c r="XJ56" s="8"/>
      <c r="XK56" s="8"/>
      <c r="XL56" s="8"/>
      <c r="XM56" s="8"/>
      <c r="XN56" s="8"/>
      <c r="XO56" s="8"/>
      <c r="XP56" s="8"/>
      <c r="XQ56" s="8"/>
      <c r="XR56" s="8"/>
      <c r="XS56" s="8"/>
      <c r="XT56" s="8"/>
      <c r="XU56" s="8"/>
      <c r="XV56" s="8"/>
      <c r="XW56" s="8"/>
      <c r="XX56" s="8"/>
      <c r="XY56" s="8"/>
      <c r="XZ56" s="8"/>
      <c r="YA56" s="8"/>
      <c r="YB56" s="8"/>
      <c r="YC56" s="8"/>
      <c r="YD56" s="8"/>
      <c r="YE56" s="8"/>
      <c r="YF56" s="8"/>
      <c r="YG56" s="8"/>
      <c r="YH56" s="8"/>
      <c r="YI56" s="8"/>
      <c r="YJ56" s="8"/>
      <c r="YK56" s="8"/>
      <c r="YL56" s="8"/>
      <c r="YM56" s="8"/>
      <c r="YN56" s="8"/>
      <c r="YO56" s="8"/>
      <c r="YP56" s="8"/>
      <c r="YQ56" s="8"/>
      <c r="YR56" s="8"/>
      <c r="YS56" s="8"/>
      <c r="YT56" s="8"/>
      <c r="YU56" s="8"/>
      <c r="YV56" s="8"/>
      <c r="YW56" s="8"/>
      <c r="YX56" s="8"/>
      <c r="YY56" s="8"/>
      <c r="YZ56" s="8"/>
      <c r="ZA56" s="8"/>
      <c r="ZB56" s="8"/>
      <c r="ZC56" s="8"/>
      <c r="ZD56" s="8"/>
      <c r="ZE56" s="8"/>
      <c r="ZF56" s="8"/>
      <c r="ZG56" s="8"/>
      <c r="ZH56" s="8"/>
      <c r="ZI56" s="8"/>
      <c r="ZJ56" s="8"/>
      <c r="ZK56" s="8"/>
      <c r="ZL56" s="8"/>
      <c r="ZM56" s="8"/>
      <c r="ZN56" s="8"/>
      <c r="ZO56" s="8"/>
      <c r="ZP56" s="8"/>
      <c r="ZQ56" s="8"/>
      <c r="ZR56" s="8"/>
      <c r="ZS56" s="8"/>
      <c r="ZT56" s="8"/>
      <c r="ZU56" s="8"/>
      <c r="ZV56" s="8"/>
      <c r="ZW56" s="8"/>
      <c r="ZX56" s="8"/>
      <c r="ZY56" s="8"/>
      <c r="ZZ56" s="8"/>
      <c r="AAA56" s="8"/>
      <c r="AAB56" s="8"/>
      <c r="AAC56" s="8"/>
      <c r="AAD56" s="8"/>
      <c r="AAE56" s="8"/>
      <c r="AAF56" s="8"/>
      <c r="AAG56" s="8"/>
      <c r="AAH56" s="8"/>
      <c r="AAI56" s="8"/>
      <c r="AAJ56" s="8"/>
      <c r="AAK56" s="8"/>
      <c r="AAL56" s="8"/>
      <c r="AAM56" s="8"/>
      <c r="AAN56" s="8"/>
      <c r="AAO56" s="8"/>
      <c r="AAP56" s="8"/>
      <c r="AAQ56" s="8"/>
      <c r="AAR56" s="8"/>
      <c r="AAS56" s="8"/>
      <c r="AAT56" s="8"/>
      <c r="AAU56" s="8"/>
      <c r="AAV56" s="8"/>
      <c r="AAW56" s="8"/>
      <c r="AAX56" s="8"/>
      <c r="AAY56" s="8"/>
      <c r="AAZ56" s="8"/>
      <c r="ABA56" s="8"/>
      <c r="ABB56" s="8"/>
      <c r="ABC56" s="8"/>
      <c r="ABD56" s="8"/>
      <c r="ABE56" s="8"/>
      <c r="ABF56" s="8"/>
      <c r="ABG56" s="8"/>
      <c r="ABH56" s="8"/>
      <c r="ABI56" s="8"/>
      <c r="ABJ56" s="8"/>
      <c r="ABK56" s="8"/>
      <c r="ABL56" s="8"/>
      <c r="ABM56" s="8"/>
      <c r="ABN56" s="8"/>
      <c r="ABO56" s="8"/>
      <c r="ABP56" s="8"/>
      <c r="ABQ56" s="8"/>
      <c r="ABR56" s="8"/>
      <c r="ABS56" s="8"/>
      <c r="ABT56" s="8"/>
      <c r="ABU56" s="8"/>
      <c r="ABV56" s="8"/>
      <c r="ABW56" s="8"/>
      <c r="ABX56" s="8"/>
      <c r="ABY56" s="8"/>
      <c r="ABZ56" s="8"/>
      <c r="ACA56" s="8"/>
      <c r="ACB56" s="8"/>
      <c r="ACC56" s="8"/>
      <c r="ACD56" s="8"/>
      <c r="ACE56" s="8"/>
      <c r="ACF56" s="8"/>
      <c r="ACG56" s="8"/>
      <c r="ACH56" s="8"/>
      <c r="ACI56" s="8"/>
      <c r="ACJ56" s="8"/>
      <c r="ACK56" s="8"/>
      <c r="ACL56" s="8"/>
      <c r="ACM56" s="8"/>
      <c r="ACN56" s="8"/>
      <c r="ACO56" s="8"/>
      <c r="ACP56" s="8"/>
      <c r="ACQ56" s="8"/>
      <c r="ACR56" s="8"/>
      <c r="ACS56" s="8"/>
      <c r="ACT56" s="8"/>
      <c r="ACU56" s="8"/>
      <c r="ACV56" s="8"/>
      <c r="ACW56" s="8"/>
      <c r="ACX56" s="8"/>
      <c r="ACY56" s="8"/>
      <c r="ACZ56" s="8"/>
      <c r="ADA56" s="8"/>
      <c r="ADB56" s="8"/>
      <c r="ADC56" s="8"/>
      <c r="ADD56" s="8"/>
      <c r="ADE56" s="8"/>
      <c r="ADF56" s="8"/>
      <c r="ADG56" s="8"/>
      <c r="ADH56" s="8"/>
      <c r="ADI56" s="8"/>
      <c r="ADJ56" s="8"/>
      <c r="ADK56" s="8"/>
      <c r="ADL56" s="8"/>
      <c r="ADM56" s="8"/>
      <c r="ADN56" s="8"/>
      <c r="ADO56" s="8"/>
      <c r="ADP56" s="8"/>
      <c r="ADQ56" s="8"/>
      <c r="ADR56" s="8"/>
      <c r="ADS56" s="8"/>
      <c r="ADT56" s="8"/>
      <c r="ADU56" s="8"/>
      <c r="ADV56" s="8"/>
      <c r="ADW56" s="8"/>
      <c r="ADX56" s="8"/>
      <c r="ADY56" s="8"/>
      <c r="ADZ56" s="8"/>
      <c r="AEA56" s="8"/>
      <c r="AEB56" s="8"/>
      <c r="AEC56" s="8"/>
      <c r="AED56" s="8"/>
      <c r="AEE56" s="8"/>
      <c r="AEF56" s="8"/>
      <c r="AEG56" s="8"/>
      <c r="AEH56" s="8"/>
      <c r="AEI56" s="8"/>
      <c r="AEJ56" s="8"/>
      <c r="AEK56" s="8"/>
      <c r="AEL56" s="8"/>
      <c r="AEM56" s="8"/>
      <c r="AEN56" s="8"/>
      <c r="AEO56" s="8"/>
      <c r="AEP56" s="8"/>
      <c r="AEQ56" s="8"/>
      <c r="AER56" s="8"/>
      <c r="AES56" s="8"/>
      <c r="AET56" s="8"/>
      <c r="AEU56" s="8"/>
      <c r="AEV56" s="8"/>
      <c r="AEW56" s="8"/>
      <c r="AEX56" s="8"/>
      <c r="AEY56" s="8"/>
      <c r="AEZ56" s="8"/>
      <c r="AFA56" s="8"/>
      <c r="AFB56" s="8"/>
      <c r="AFC56" s="8"/>
      <c r="AFD56" s="8"/>
      <c r="AFE56" s="8"/>
      <c r="AFF56" s="8"/>
      <c r="AFG56" s="8"/>
      <c r="AFH56" s="8"/>
      <c r="AFI56" s="8"/>
      <c r="AFJ56" s="8"/>
      <c r="AFK56" s="8"/>
      <c r="AFL56" s="8"/>
      <c r="AFM56" s="8"/>
      <c r="AFN56" s="8"/>
      <c r="AFO56" s="8"/>
      <c r="AFP56" s="8"/>
      <c r="AFQ56" s="8"/>
      <c r="AFR56" s="8"/>
      <c r="AFS56" s="8"/>
      <c r="AFT56" s="8"/>
      <c r="AFU56" s="8"/>
      <c r="AFV56" s="8"/>
      <c r="AFW56" s="8"/>
      <c r="AFX56" s="8"/>
      <c r="AFY56" s="8"/>
      <c r="AFZ56" s="8"/>
      <c r="AGA56" s="8"/>
      <c r="AGB56" s="8"/>
      <c r="AGC56" s="8"/>
      <c r="AGD56" s="8"/>
      <c r="AGE56" s="8"/>
      <c r="AGF56" s="8"/>
      <c r="AGG56" s="8"/>
      <c r="AGH56" s="8"/>
      <c r="AGI56" s="8"/>
      <c r="AGJ56" s="8"/>
      <c r="AGK56" s="8"/>
      <c r="AGL56" s="8"/>
      <c r="AGM56" s="8"/>
      <c r="AGN56" s="8"/>
      <c r="AGO56" s="8"/>
      <c r="AGP56" s="8"/>
      <c r="AGQ56" s="8"/>
      <c r="AGR56" s="8"/>
      <c r="AGS56" s="8"/>
      <c r="AGT56" s="8"/>
      <c r="AGU56" s="8"/>
      <c r="AGV56" s="8"/>
      <c r="AGW56" s="8"/>
      <c r="AGX56" s="8"/>
      <c r="AGY56" s="8"/>
      <c r="AGZ56" s="8"/>
      <c r="AHA56" s="8"/>
      <c r="AHB56" s="8"/>
      <c r="AHC56" s="8"/>
      <c r="AHD56" s="8"/>
      <c r="AHE56" s="8"/>
      <c r="AHF56" s="8"/>
      <c r="AHG56" s="8"/>
      <c r="AHH56" s="8"/>
      <c r="AHI56" s="8"/>
      <c r="AHJ56" s="8"/>
      <c r="AHK56" s="8"/>
      <c r="AHL56" s="8"/>
      <c r="AHM56" s="8"/>
      <c r="AHN56" s="8"/>
      <c r="AHO56" s="8"/>
      <c r="AHP56" s="8"/>
      <c r="AHQ56" s="8"/>
      <c r="AHR56" s="8"/>
      <c r="AHS56" s="8"/>
      <c r="AHT56" s="8"/>
      <c r="AHU56" s="8"/>
      <c r="AHV56" s="8"/>
      <c r="AHW56" s="8"/>
      <c r="AHX56" s="8"/>
      <c r="AHY56" s="8"/>
      <c r="AHZ56" s="8"/>
      <c r="AIA56" s="8"/>
      <c r="AIB56" s="8"/>
      <c r="AIC56" s="8"/>
      <c r="AID56" s="8"/>
      <c r="AIE56" s="8"/>
      <c r="AIF56" s="8"/>
      <c r="AIG56" s="8"/>
      <c r="AIH56" s="8"/>
      <c r="AII56" s="8"/>
      <c r="AIJ56" s="8"/>
      <c r="AIK56" s="8"/>
      <c r="AIL56" s="8"/>
      <c r="AIM56" s="8"/>
      <c r="AIN56" s="8"/>
      <c r="AIO56" s="8"/>
      <c r="AIP56" s="8"/>
      <c r="AIQ56" s="8"/>
      <c r="AIR56" s="8"/>
      <c r="AIS56" s="8"/>
      <c r="AIT56" s="8"/>
      <c r="AIU56" s="8"/>
      <c r="AIV56" s="8"/>
      <c r="AIW56" s="8"/>
      <c r="AIX56" s="8"/>
      <c r="AIY56" s="8"/>
      <c r="AIZ56" s="8"/>
      <c r="AJA56" s="8"/>
      <c r="AJB56" s="8"/>
      <c r="AJC56" s="8"/>
      <c r="AJD56" s="8"/>
      <c r="AJE56" s="8"/>
      <c r="AJF56" s="8"/>
      <c r="AJG56" s="8"/>
      <c r="AJH56" s="8"/>
      <c r="AJI56" s="8"/>
      <c r="AJJ56" s="8"/>
      <c r="AJK56" s="8"/>
      <c r="AJL56" s="8"/>
      <c r="AJM56" s="8"/>
      <c r="AJN56" s="8"/>
      <c r="AJO56" s="8"/>
      <c r="AJP56" s="8"/>
      <c r="AJQ56" s="8"/>
      <c r="AJR56" s="8"/>
      <c r="AJS56" s="8"/>
      <c r="AJT56" s="8"/>
      <c r="AJU56" s="8"/>
      <c r="AJV56" s="8"/>
      <c r="AJW56" s="8"/>
      <c r="AJX56" s="8"/>
      <c r="AJY56" s="8"/>
      <c r="AJZ56" s="8"/>
      <c r="AKA56" s="8"/>
      <c r="AKB56" s="8"/>
      <c r="AKC56" s="8"/>
      <c r="AKD56" s="8"/>
      <c r="AKE56" s="8"/>
      <c r="AKF56" s="8"/>
      <c r="AKG56" s="8"/>
      <c r="AKH56" s="8"/>
      <c r="AKI56" s="8"/>
      <c r="AKJ56" s="8"/>
      <c r="AKK56" s="8"/>
      <c r="AKL56" s="8"/>
      <c r="AKM56" s="8"/>
      <c r="AKN56" s="8"/>
      <c r="AKO56" s="8"/>
      <c r="AKP56" s="8"/>
      <c r="AKQ56" s="8"/>
      <c r="AKR56" s="8"/>
      <c r="AKS56" s="8"/>
      <c r="AKT56" s="8"/>
      <c r="AKU56" s="8"/>
      <c r="AKV56" s="8"/>
      <c r="AKW56" s="8"/>
      <c r="AKX56" s="8"/>
      <c r="AKY56" s="8"/>
      <c r="AKZ56" s="8"/>
      <c r="ALA56" s="8"/>
      <c r="ALB56" s="8"/>
      <c r="ALC56" s="8"/>
      <c r="ALD56" s="8"/>
      <c r="ALE56" s="8"/>
      <c r="ALF56" s="8"/>
      <c r="ALG56" s="8"/>
      <c r="ALH56" s="8"/>
      <c r="ALI56" s="8"/>
      <c r="ALJ56" s="8"/>
      <c r="ALK56" s="8"/>
      <c r="ALL56" s="8"/>
      <c r="ALM56" s="8"/>
      <c r="ALN56" s="8"/>
      <c r="ALO56" s="8"/>
      <c r="ALP56" s="8"/>
      <c r="ALQ56" s="8"/>
      <c r="ALR56" s="8"/>
      <c r="ALS56" s="8"/>
      <c r="ALT56" s="8"/>
      <c r="ALU56" s="8"/>
      <c r="ALV56" s="8"/>
      <c r="ALW56" s="8"/>
      <c r="ALX56" s="8"/>
      <c r="ALY56" s="8"/>
      <c r="ALZ56" s="8"/>
      <c r="AMA56" s="8"/>
      <c r="AMB56" s="8"/>
      <c r="AMC56" s="8"/>
      <c r="AMD56" s="8"/>
      <c r="AME56" s="8"/>
      <c r="AMF56" s="8"/>
      <c r="AMG56" s="8"/>
      <c r="AMH56" s="8"/>
      <c r="AMI56" s="8"/>
      <c r="AMJ56" s="8"/>
      <c r="AMK56" s="8"/>
      <c r="AML56" s="8"/>
      <c r="AMM56" s="8"/>
      <c r="AMN56" s="8"/>
      <c r="AMO56" s="8"/>
      <c r="AMP56" s="8"/>
      <c r="AMQ56" s="8"/>
      <c r="AMR56" s="8"/>
      <c r="AMS56" s="8"/>
      <c r="AMT56" s="8"/>
      <c r="AMU56" s="8"/>
      <c r="AMV56" s="8"/>
      <c r="AMW56" s="8"/>
      <c r="AMX56" s="8"/>
      <c r="AMY56" s="8"/>
      <c r="AMZ56" s="8"/>
      <c r="ANA56" s="8"/>
      <c r="ANB56" s="8"/>
      <c r="ANC56" s="8"/>
      <c r="AND56" s="8"/>
      <c r="ANE56" s="8"/>
      <c r="ANF56" s="8"/>
      <c r="ANG56" s="8"/>
      <c r="ANH56" s="8"/>
      <c r="ANI56" s="8"/>
      <c r="ANJ56" s="8"/>
      <c r="ANK56" s="8"/>
      <c r="ANL56" s="8"/>
      <c r="ANM56" s="8"/>
      <c r="ANN56" s="8"/>
      <c r="ANO56" s="8"/>
      <c r="ANP56" s="8"/>
      <c r="ANQ56" s="8"/>
      <c r="ANR56" s="8"/>
      <c r="ANS56" s="8"/>
      <c r="ANT56" s="8"/>
      <c r="ANU56" s="8"/>
      <c r="ANV56" s="8"/>
      <c r="ANW56" s="8"/>
      <c r="ANX56" s="8"/>
      <c r="ANY56" s="8"/>
      <c r="ANZ56" s="8"/>
      <c r="AOA56" s="8"/>
      <c r="AOB56" s="8"/>
      <c r="AOC56" s="8"/>
      <c r="AOD56" s="8"/>
      <c r="AOE56" s="8"/>
      <c r="AOF56" s="8"/>
      <c r="AOG56" s="8"/>
      <c r="AOH56" s="8"/>
      <c r="AOI56" s="8"/>
      <c r="AOJ56" s="8"/>
      <c r="AOK56" s="8"/>
      <c r="AOL56" s="8"/>
      <c r="AOM56" s="8"/>
      <c r="AON56" s="8"/>
      <c r="AOO56" s="8"/>
      <c r="AOP56" s="8"/>
      <c r="AOQ56" s="8"/>
      <c r="AOR56" s="8"/>
      <c r="AOS56" s="8"/>
      <c r="AOT56" s="8"/>
      <c r="AOU56" s="8"/>
      <c r="AOV56" s="8"/>
      <c r="AOW56" s="8"/>
      <c r="AOX56" s="8"/>
      <c r="AOY56" s="8"/>
      <c r="AOZ56" s="8"/>
      <c r="APA56" s="8"/>
      <c r="APB56" s="8"/>
      <c r="APC56" s="8"/>
      <c r="APD56" s="8"/>
      <c r="APE56" s="8"/>
      <c r="APF56" s="8"/>
      <c r="APG56" s="8"/>
      <c r="APH56" s="8"/>
      <c r="API56" s="8"/>
      <c r="APJ56" s="8"/>
      <c r="APK56" s="8"/>
      <c r="APL56" s="8"/>
      <c r="APM56" s="8"/>
      <c r="APN56" s="8"/>
      <c r="APO56" s="8"/>
      <c r="APP56" s="8"/>
      <c r="APQ56" s="8"/>
      <c r="APR56" s="8"/>
      <c r="APS56" s="8"/>
      <c r="APT56" s="8"/>
      <c r="APU56" s="8"/>
      <c r="APV56" s="8"/>
      <c r="APW56" s="8"/>
      <c r="APX56" s="8"/>
      <c r="APY56" s="8"/>
      <c r="APZ56" s="8"/>
      <c r="AQA56" s="8"/>
      <c r="AQB56" s="8"/>
      <c r="AQC56" s="8"/>
      <c r="AQD56" s="8"/>
      <c r="AQE56" s="8"/>
      <c r="AQF56" s="8"/>
      <c r="AQG56" s="8"/>
      <c r="AQH56" s="8"/>
      <c r="AQI56" s="8"/>
      <c r="AQJ56" s="8"/>
      <c r="AQK56" s="8"/>
      <c r="AQL56" s="8"/>
      <c r="AQM56" s="8"/>
      <c r="AQN56" s="8"/>
      <c r="AQO56" s="8"/>
      <c r="AQP56" s="8"/>
      <c r="AQQ56" s="8"/>
      <c r="AQR56" s="8"/>
      <c r="AQS56" s="8"/>
      <c r="AQT56" s="8"/>
      <c r="AQU56" s="8"/>
      <c r="AQV56" s="8"/>
      <c r="AQW56" s="8"/>
      <c r="AQX56" s="8"/>
      <c r="AQY56" s="8"/>
      <c r="AQZ56" s="8"/>
      <c r="ARA56" s="8"/>
      <c r="ARB56" s="8"/>
      <c r="ARC56" s="8"/>
      <c r="ARD56" s="8"/>
      <c r="ARE56" s="8"/>
      <c r="ARF56" s="8"/>
      <c r="ARG56" s="8"/>
      <c r="ARH56" s="8"/>
      <c r="ARI56" s="8"/>
      <c r="ARJ56" s="8"/>
      <c r="ARK56" s="8"/>
      <c r="ARL56" s="8"/>
      <c r="ARM56" s="8"/>
      <c r="ARN56" s="8"/>
      <c r="ARO56" s="8"/>
      <c r="ARP56" s="8"/>
      <c r="ARQ56" s="8"/>
      <c r="ARR56" s="8"/>
      <c r="ARS56" s="8"/>
      <c r="ART56" s="8"/>
      <c r="ARU56" s="8"/>
      <c r="ARV56" s="8"/>
      <c r="ARW56" s="8"/>
      <c r="ARX56" s="8"/>
      <c r="ARY56" s="8"/>
      <c r="ARZ56" s="8"/>
      <c r="ASA56" s="8"/>
      <c r="ASB56" s="8"/>
      <c r="ASC56" s="8"/>
      <c r="ASD56" s="8"/>
      <c r="ASE56" s="8"/>
      <c r="ASF56" s="8"/>
      <c r="ASG56" s="8"/>
      <c r="ASH56" s="8"/>
      <c r="ASI56" s="8"/>
      <c r="ASJ56" s="8"/>
      <c r="ASK56" s="8"/>
      <c r="ASL56" s="8"/>
      <c r="ASM56" s="8"/>
      <c r="ASN56" s="8"/>
      <c r="ASO56" s="8"/>
      <c r="ASP56" s="8"/>
      <c r="ASQ56" s="8"/>
      <c r="ASR56" s="8"/>
      <c r="ASS56" s="8"/>
      <c r="AST56" s="8"/>
      <c r="ASU56" s="8"/>
      <c r="ASV56" s="8"/>
      <c r="ASW56" s="8"/>
      <c r="ASX56" s="8"/>
      <c r="ASY56" s="8"/>
      <c r="ASZ56" s="8"/>
      <c r="ATA56" s="8"/>
      <c r="ATB56" s="8"/>
      <c r="ATC56" s="8"/>
      <c r="ATD56" s="8"/>
      <c r="ATE56" s="8"/>
      <c r="ATF56" s="8"/>
      <c r="ATG56" s="8"/>
      <c r="ATH56" s="8"/>
      <c r="ATI56" s="8"/>
      <c r="ATJ56" s="8"/>
      <c r="ATK56" s="8"/>
      <c r="ATL56" s="8"/>
      <c r="ATM56" s="8"/>
      <c r="ATN56" s="8"/>
      <c r="ATO56" s="8"/>
      <c r="ATP56" s="8"/>
      <c r="ATQ56" s="8"/>
      <c r="ATR56" s="8"/>
      <c r="ATS56" s="8"/>
      <c r="ATT56" s="8"/>
      <c r="ATU56" s="8"/>
      <c r="ATV56" s="8"/>
      <c r="ATW56" s="8"/>
      <c r="ATX56" s="8"/>
      <c r="ATY56" s="8"/>
      <c r="ATZ56" s="8"/>
      <c r="AUA56" s="8"/>
      <c r="AUB56" s="8"/>
      <c r="AUC56" s="8"/>
      <c r="AUD56" s="8"/>
      <c r="AUE56" s="8"/>
      <c r="AUF56" s="8"/>
      <c r="AUG56" s="8"/>
      <c r="AUH56" s="8"/>
      <c r="AUI56" s="8"/>
      <c r="AUJ56" s="8"/>
      <c r="AUK56" s="8"/>
      <c r="AUL56" s="8"/>
      <c r="AUM56" s="8"/>
      <c r="AUN56" s="8"/>
      <c r="AUO56" s="8"/>
      <c r="AUP56" s="8"/>
      <c r="AUQ56" s="8"/>
      <c r="AUR56" s="8"/>
      <c r="AUS56" s="8"/>
      <c r="AUT56" s="8"/>
      <c r="AUU56" s="8"/>
      <c r="AUV56" s="8"/>
      <c r="AUW56" s="8"/>
      <c r="AUX56" s="8"/>
      <c r="AUY56" s="8"/>
      <c r="AUZ56" s="8"/>
      <c r="AVA56" s="8"/>
      <c r="AVB56" s="8"/>
      <c r="AVC56" s="8"/>
      <c r="AVD56" s="8"/>
      <c r="AVE56" s="8"/>
      <c r="AVF56" s="8"/>
      <c r="AVG56" s="8"/>
      <c r="AVH56" s="8"/>
      <c r="AVI56" s="8"/>
      <c r="AVJ56" s="8"/>
      <c r="AVK56" s="8"/>
      <c r="AVL56" s="8"/>
      <c r="AVM56" s="8"/>
      <c r="AVN56" s="8"/>
      <c r="AVO56" s="8"/>
      <c r="AVP56" s="8"/>
      <c r="AVQ56" s="8"/>
      <c r="AVR56" s="8"/>
      <c r="AVS56" s="8"/>
      <c r="AVT56" s="8"/>
      <c r="AVU56" s="8"/>
      <c r="AVV56" s="8"/>
      <c r="AVW56" s="8"/>
      <c r="AVX56" s="8"/>
      <c r="AVY56" s="8"/>
      <c r="AVZ56" s="8"/>
      <c r="AWA56" s="8"/>
      <c r="AWB56" s="8"/>
      <c r="AWC56" s="8"/>
      <c r="AWD56" s="8"/>
      <c r="AWE56" s="8"/>
      <c r="AWF56" s="8"/>
      <c r="AWG56" s="8"/>
      <c r="AWH56" s="8"/>
      <c r="AWI56" s="8"/>
      <c r="AWJ56" s="8"/>
      <c r="AWK56" s="8"/>
      <c r="AWL56" s="8"/>
      <c r="AWM56" s="8"/>
      <c r="AWN56" s="8"/>
      <c r="AWO56" s="8"/>
      <c r="AWP56" s="8"/>
      <c r="AWQ56" s="8"/>
      <c r="AWR56" s="8"/>
      <c r="AWS56" s="8"/>
      <c r="AWT56" s="8"/>
      <c r="AWU56" s="8"/>
      <c r="AWV56" s="8"/>
      <c r="AWW56" s="8"/>
      <c r="AWX56" s="8"/>
      <c r="AWY56" s="8"/>
      <c r="AWZ56" s="8"/>
      <c r="AXA56" s="8"/>
      <c r="AXB56" s="8"/>
      <c r="AXC56" s="8"/>
      <c r="AXD56" s="8"/>
      <c r="AXE56" s="8"/>
      <c r="AXF56" s="8"/>
      <c r="AXG56" s="8"/>
      <c r="AXH56" s="8"/>
      <c r="AXI56" s="8"/>
      <c r="AXJ56" s="8"/>
      <c r="AXK56" s="8"/>
      <c r="AXL56" s="8"/>
      <c r="AXM56" s="8"/>
      <c r="AXN56" s="8"/>
      <c r="AXO56" s="8"/>
      <c r="AXP56" s="8"/>
      <c r="AXQ56" s="8"/>
      <c r="AXR56" s="8"/>
      <c r="AXS56" s="8"/>
      <c r="AXT56" s="8"/>
      <c r="AXU56" s="8"/>
      <c r="AXV56" s="8"/>
      <c r="AXW56" s="8"/>
      <c r="AXX56" s="8"/>
      <c r="AXY56" s="8"/>
      <c r="AXZ56" s="8"/>
      <c r="AYA56" s="8"/>
      <c r="AYB56" s="8"/>
      <c r="AYC56" s="8"/>
      <c r="AYD56" s="8"/>
      <c r="AYE56" s="8"/>
      <c r="AYF56" s="8"/>
      <c r="AYG56" s="8"/>
      <c r="AYH56" s="8"/>
      <c r="AYI56" s="8"/>
      <c r="AYJ56" s="8"/>
      <c r="AYK56" s="8"/>
      <c r="AYL56" s="8"/>
      <c r="AYM56" s="8"/>
      <c r="AYN56" s="8"/>
      <c r="AYO56" s="8"/>
      <c r="AYP56" s="8"/>
      <c r="AYQ56" s="8"/>
      <c r="AYR56" s="8"/>
      <c r="AYS56" s="8"/>
      <c r="AYT56" s="8"/>
      <c r="AYU56" s="8"/>
      <c r="AYV56" s="8"/>
      <c r="AYW56" s="8"/>
      <c r="AYX56" s="8"/>
      <c r="AYY56" s="8"/>
      <c r="AYZ56" s="8"/>
      <c r="AZA56" s="8"/>
      <c r="AZB56" s="8"/>
      <c r="AZC56" s="8"/>
      <c r="AZD56" s="8"/>
      <c r="AZE56" s="8"/>
      <c r="AZF56" s="8"/>
      <c r="AZG56" s="8"/>
      <c r="AZH56" s="8"/>
      <c r="AZI56" s="8"/>
      <c r="AZJ56" s="8"/>
      <c r="AZK56" s="8"/>
      <c r="AZL56" s="8"/>
      <c r="AZM56" s="8"/>
      <c r="AZN56" s="8"/>
      <c r="AZO56" s="8"/>
      <c r="AZP56" s="8"/>
      <c r="AZQ56" s="8"/>
      <c r="AZR56" s="8"/>
      <c r="AZS56" s="8"/>
      <c r="AZT56" s="8"/>
      <c r="AZU56" s="8"/>
      <c r="AZV56" s="8"/>
      <c r="AZW56" s="8"/>
      <c r="AZX56" s="8"/>
      <c r="AZY56" s="8"/>
      <c r="AZZ56" s="8"/>
      <c r="BAA56" s="8"/>
      <c r="BAB56" s="8"/>
      <c r="BAC56" s="8"/>
      <c r="BAD56" s="8"/>
      <c r="BAE56" s="8"/>
      <c r="BAF56" s="8"/>
      <c r="BAG56" s="8"/>
      <c r="BAH56" s="8"/>
      <c r="BAI56" s="8"/>
      <c r="BAJ56" s="8"/>
      <c r="BAK56" s="8"/>
      <c r="BAL56" s="8"/>
      <c r="BAM56" s="8"/>
      <c r="BAN56" s="8"/>
      <c r="BAO56" s="8"/>
      <c r="BAP56" s="8"/>
      <c r="BAQ56" s="8"/>
      <c r="BAR56" s="8"/>
      <c r="BAS56" s="8"/>
      <c r="BAT56" s="8"/>
      <c r="BAU56" s="8"/>
      <c r="BAV56" s="8"/>
      <c r="BAW56" s="8"/>
      <c r="BAX56" s="8"/>
      <c r="BAY56" s="8"/>
      <c r="BAZ56" s="8"/>
      <c r="BBA56" s="8"/>
      <c r="BBB56" s="8"/>
      <c r="BBC56" s="8"/>
      <c r="BBD56" s="8"/>
      <c r="BBE56" s="8"/>
      <c r="BBF56" s="8"/>
      <c r="BBG56" s="8"/>
      <c r="BBH56" s="8"/>
      <c r="BBI56" s="8"/>
      <c r="BBJ56" s="8"/>
      <c r="BBK56" s="8"/>
      <c r="BBL56" s="8"/>
      <c r="BBM56" s="8"/>
      <c r="BBN56" s="8"/>
      <c r="BBO56" s="8"/>
      <c r="BBP56" s="8"/>
      <c r="BBQ56" s="8"/>
      <c r="BBR56" s="8"/>
      <c r="BBS56" s="8"/>
      <c r="BBT56" s="8"/>
      <c r="BBU56" s="8"/>
      <c r="BBV56" s="8"/>
      <c r="BBW56" s="8"/>
      <c r="BBX56" s="8"/>
      <c r="BBY56" s="8"/>
      <c r="BBZ56" s="8"/>
      <c r="BCA56" s="8"/>
      <c r="BCB56" s="8"/>
      <c r="BCC56" s="8"/>
      <c r="BCD56" s="8"/>
      <c r="BCE56" s="8"/>
      <c r="BCF56" s="8"/>
      <c r="BCG56" s="8"/>
      <c r="BCH56" s="8"/>
      <c r="BCI56" s="8"/>
      <c r="BCJ56" s="8"/>
      <c r="BCK56" s="8"/>
      <c r="BCL56" s="8"/>
      <c r="BCM56" s="8"/>
      <c r="BCN56" s="8"/>
      <c r="BCO56" s="8"/>
      <c r="BCP56" s="8"/>
      <c r="BCQ56" s="8"/>
      <c r="BCR56" s="8"/>
      <c r="BCS56" s="8"/>
      <c r="BCT56" s="8"/>
      <c r="BCU56" s="8"/>
      <c r="BCV56" s="8"/>
      <c r="BCW56" s="8"/>
      <c r="BCX56" s="8"/>
      <c r="BCY56" s="8"/>
      <c r="BCZ56" s="8"/>
      <c r="BDA56" s="8"/>
      <c r="BDB56" s="8"/>
      <c r="BDC56" s="8"/>
      <c r="BDD56" s="8"/>
      <c r="BDE56" s="8"/>
      <c r="BDF56" s="8"/>
      <c r="BDG56" s="8"/>
      <c r="BDH56" s="8"/>
      <c r="BDI56" s="8"/>
      <c r="BDJ56" s="8"/>
      <c r="BDK56" s="8"/>
      <c r="BDL56" s="8"/>
      <c r="BDM56" s="8"/>
      <c r="BDN56" s="8"/>
      <c r="BDO56" s="8"/>
      <c r="BDP56" s="8"/>
      <c r="BDQ56" s="8"/>
      <c r="BDR56" s="8"/>
      <c r="BDS56" s="8"/>
      <c r="BDT56" s="8"/>
      <c r="BDU56" s="8"/>
      <c r="BDV56" s="8"/>
      <c r="BDW56" s="8"/>
      <c r="BDX56" s="8"/>
      <c r="BDY56" s="8"/>
      <c r="BDZ56" s="8"/>
      <c r="BEA56" s="8"/>
      <c r="BEB56" s="8"/>
      <c r="BEC56" s="8"/>
      <c r="BED56" s="8"/>
      <c r="BEE56" s="8"/>
      <c r="BEF56" s="8"/>
      <c r="BEG56" s="8"/>
      <c r="BEH56" s="8"/>
      <c r="BEI56" s="8"/>
      <c r="BEJ56" s="8"/>
      <c r="BEK56" s="8"/>
      <c r="BEL56" s="8"/>
      <c r="BEM56" s="8"/>
      <c r="BEN56" s="8"/>
      <c r="BEO56" s="8"/>
      <c r="BEP56" s="8"/>
      <c r="BEQ56" s="8"/>
      <c r="BER56" s="8"/>
      <c r="BES56" s="8"/>
      <c r="BET56" s="8"/>
      <c r="BEU56" s="8"/>
      <c r="BEV56" s="8"/>
      <c r="BEW56" s="8"/>
      <c r="BEX56" s="8"/>
      <c r="BEY56" s="8"/>
      <c r="BEZ56" s="8"/>
      <c r="BFA56" s="8"/>
      <c r="BFB56" s="8"/>
      <c r="BFC56" s="8"/>
      <c r="BFD56" s="8"/>
      <c r="BFE56" s="8"/>
      <c r="BFF56" s="8"/>
      <c r="BFG56" s="8"/>
      <c r="BFH56" s="8"/>
      <c r="BFI56" s="8"/>
      <c r="BFJ56" s="8"/>
      <c r="BFK56" s="8"/>
      <c r="BFL56" s="8"/>
      <c r="BFM56" s="8"/>
      <c r="BFN56" s="8"/>
      <c r="BFO56" s="8"/>
      <c r="BFP56" s="8"/>
      <c r="BFQ56" s="8"/>
      <c r="BFR56" s="8"/>
      <c r="BFS56" s="8"/>
      <c r="BFT56" s="8"/>
      <c r="BFU56" s="8"/>
      <c r="BFV56" s="8"/>
      <c r="BFW56" s="8"/>
      <c r="BFX56" s="8"/>
      <c r="BFY56" s="8"/>
      <c r="BFZ56" s="8"/>
      <c r="BGA56" s="8"/>
      <c r="BGB56" s="8"/>
      <c r="BGC56" s="8"/>
      <c r="BGD56" s="8"/>
      <c r="BGE56" s="8"/>
      <c r="BGF56" s="8"/>
      <c r="BGG56" s="8"/>
      <c r="BGH56" s="8"/>
      <c r="BGI56" s="8"/>
      <c r="BGJ56" s="8"/>
      <c r="BGK56" s="8"/>
      <c r="BGL56" s="8"/>
      <c r="BGM56" s="8"/>
      <c r="BGN56" s="8"/>
      <c r="BGO56" s="8"/>
      <c r="BGP56" s="8"/>
      <c r="BGQ56" s="8"/>
      <c r="BGR56" s="8"/>
      <c r="BGS56" s="8"/>
      <c r="BGT56" s="8"/>
      <c r="BGU56" s="8"/>
      <c r="BGV56" s="8"/>
      <c r="BGW56" s="8"/>
      <c r="BGX56" s="8"/>
      <c r="BGY56" s="8"/>
      <c r="BGZ56" s="8"/>
      <c r="BHA56" s="8"/>
      <c r="BHB56" s="8"/>
      <c r="BHC56" s="8"/>
      <c r="BHD56" s="8"/>
      <c r="BHE56" s="8"/>
      <c r="BHF56" s="8"/>
      <c r="BHG56" s="8"/>
      <c r="BHH56" s="8"/>
      <c r="BHI56" s="8"/>
      <c r="BHJ56" s="8"/>
      <c r="BHK56" s="8"/>
      <c r="BHL56" s="8"/>
      <c r="BHM56" s="8"/>
      <c r="BHN56" s="8"/>
      <c r="BHO56" s="8"/>
      <c r="BHP56" s="8"/>
      <c r="BHQ56" s="8"/>
      <c r="BHR56" s="8"/>
      <c r="BHS56" s="8"/>
      <c r="BHT56" s="8"/>
      <c r="BHU56" s="8"/>
      <c r="BHV56" s="8"/>
      <c r="BHW56" s="8"/>
      <c r="BHX56" s="8"/>
      <c r="BHY56" s="8"/>
      <c r="BHZ56" s="8"/>
      <c r="BIA56" s="8"/>
      <c r="BIB56" s="8"/>
      <c r="BIC56" s="8"/>
      <c r="BID56" s="8"/>
      <c r="BIE56" s="8"/>
      <c r="BIF56" s="8"/>
      <c r="BIG56" s="8"/>
      <c r="BIH56" s="8"/>
      <c r="BII56" s="8"/>
      <c r="BIJ56" s="8"/>
      <c r="BIK56" s="8"/>
      <c r="BIL56" s="8"/>
      <c r="BIM56" s="8"/>
      <c r="BIN56" s="8"/>
      <c r="BIO56" s="8"/>
      <c r="BIP56" s="8"/>
      <c r="BIQ56" s="8"/>
      <c r="BIR56" s="8"/>
      <c r="BIS56" s="8"/>
      <c r="BIT56" s="8"/>
      <c r="BIU56" s="8"/>
      <c r="BIV56" s="8"/>
      <c r="BIW56" s="8"/>
      <c r="BIX56" s="8"/>
      <c r="BIY56" s="8"/>
      <c r="BIZ56" s="8"/>
      <c r="BJA56" s="8"/>
      <c r="BJB56" s="8"/>
      <c r="BJC56" s="8"/>
      <c r="BJD56" s="8"/>
      <c r="BJE56" s="8"/>
      <c r="BJF56" s="8"/>
      <c r="BJG56" s="8"/>
      <c r="BJH56" s="8"/>
      <c r="BJI56" s="8"/>
      <c r="BJJ56" s="8"/>
      <c r="BJK56" s="8"/>
      <c r="BJL56" s="8"/>
      <c r="BJM56" s="8"/>
      <c r="BJN56" s="8"/>
      <c r="BJO56" s="8"/>
      <c r="BJP56" s="8"/>
      <c r="BJQ56" s="8"/>
      <c r="BJR56" s="8"/>
      <c r="BJS56" s="8"/>
      <c r="BJT56" s="8"/>
      <c r="BJU56" s="8"/>
      <c r="BJV56" s="8"/>
      <c r="BJW56" s="8"/>
      <c r="BJX56" s="8"/>
      <c r="BJY56" s="8"/>
      <c r="BJZ56" s="8"/>
      <c r="BKA56" s="8"/>
      <c r="BKB56" s="8"/>
      <c r="BKC56" s="8"/>
      <c r="BKD56" s="8"/>
      <c r="BKE56" s="8"/>
      <c r="BKF56" s="8"/>
      <c r="BKG56" s="8"/>
      <c r="BKH56" s="8"/>
      <c r="BKI56" s="8"/>
      <c r="BKJ56" s="8"/>
      <c r="BKK56" s="8"/>
      <c r="BKL56" s="8"/>
      <c r="BKM56" s="8"/>
      <c r="BKN56" s="8"/>
      <c r="BKO56" s="8"/>
      <c r="BKP56" s="8"/>
      <c r="BKQ56" s="8"/>
      <c r="BKR56" s="8"/>
      <c r="BKS56" s="8"/>
      <c r="BKT56" s="8"/>
      <c r="BKU56" s="8"/>
      <c r="BKV56" s="8"/>
      <c r="BKW56" s="8"/>
      <c r="BKX56" s="8"/>
      <c r="BKY56" s="8"/>
      <c r="BKZ56" s="8"/>
      <c r="BLA56" s="8"/>
      <c r="BLB56" s="8"/>
      <c r="BLC56" s="8"/>
      <c r="BLD56" s="8"/>
      <c r="BLE56" s="8"/>
      <c r="BLF56" s="8"/>
      <c r="BLG56" s="8"/>
      <c r="BLH56" s="8"/>
      <c r="BLI56" s="8"/>
      <c r="BLJ56" s="8"/>
      <c r="BLK56" s="8"/>
      <c r="BLL56" s="8"/>
      <c r="BLM56" s="8"/>
      <c r="BLN56" s="8"/>
      <c r="BLO56" s="8"/>
      <c r="BLP56" s="8"/>
      <c r="BLQ56" s="8"/>
      <c r="BLR56" s="8"/>
      <c r="BLS56" s="8"/>
      <c r="BLT56" s="8"/>
      <c r="BLU56" s="8"/>
      <c r="BLV56" s="8"/>
      <c r="BLW56" s="8"/>
      <c r="BLX56" s="8"/>
      <c r="BLY56" s="8"/>
      <c r="BLZ56" s="8"/>
      <c r="BMA56" s="8"/>
      <c r="BMB56" s="8"/>
      <c r="BMC56" s="8"/>
      <c r="BMD56" s="8"/>
      <c r="BME56" s="8"/>
      <c r="BMF56" s="8"/>
      <c r="BMG56" s="8"/>
      <c r="BMH56" s="8"/>
      <c r="BMI56" s="8"/>
      <c r="BMJ56" s="8"/>
      <c r="BMK56" s="8"/>
      <c r="BML56" s="8"/>
      <c r="BMM56" s="8"/>
      <c r="BMN56" s="8"/>
      <c r="BMO56" s="8"/>
      <c r="BMP56" s="8"/>
      <c r="BMQ56" s="8"/>
      <c r="BMR56" s="8"/>
      <c r="BMS56" s="8"/>
      <c r="BMT56" s="8"/>
      <c r="BMU56" s="8"/>
      <c r="BMV56" s="8"/>
      <c r="BMW56" s="8"/>
      <c r="BMX56" s="8"/>
      <c r="BMY56" s="8"/>
      <c r="BMZ56" s="8"/>
      <c r="BNA56" s="8"/>
      <c r="BNB56" s="8"/>
      <c r="BNC56" s="8"/>
      <c r="BND56" s="8"/>
      <c r="BNE56" s="8"/>
      <c r="BNF56" s="8"/>
      <c r="BNG56" s="8"/>
      <c r="BNH56" s="8"/>
      <c r="BNI56" s="8"/>
      <c r="BNJ56" s="8"/>
      <c r="BNK56" s="8"/>
      <c r="BNL56" s="8"/>
      <c r="BNM56" s="8"/>
      <c r="BNN56" s="8"/>
      <c r="BNO56" s="8"/>
      <c r="BNP56" s="8"/>
      <c r="BNQ56" s="8"/>
      <c r="BNR56" s="8"/>
      <c r="BNS56" s="8"/>
      <c r="BNT56" s="8"/>
      <c r="BNU56" s="8"/>
      <c r="BNV56" s="8"/>
      <c r="BNW56" s="8"/>
      <c r="BNX56" s="8"/>
      <c r="BNY56" s="8"/>
      <c r="BNZ56" s="8"/>
      <c r="BOA56" s="8"/>
      <c r="BOB56" s="8"/>
      <c r="BOC56" s="8"/>
      <c r="BOD56" s="8"/>
      <c r="BOE56" s="8"/>
      <c r="BOF56" s="8"/>
      <c r="BOG56" s="8"/>
      <c r="BOH56" s="8"/>
      <c r="BOI56" s="8"/>
      <c r="BOJ56" s="8"/>
      <c r="BOK56" s="8"/>
      <c r="BOL56" s="8"/>
      <c r="BOM56" s="8"/>
      <c r="BON56" s="8"/>
      <c r="BOO56" s="8"/>
      <c r="BOP56" s="8"/>
      <c r="BOQ56" s="8"/>
      <c r="BOR56" s="8"/>
      <c r="BOS56" s="8"/>
      <c r="BOT56" s="8"/>
      <c r="BOU56" s="8"/>
      <c r="BOV56" s="8"/>
      <c r="BOW56" s="8"/>
      <c r="BOX56" s="8"/>
      <c r="BOY56" s="8"/>
      <c r="BOZ56" s="8"/>
      <c r="BPA56" s="8"/>
      <c r="BPB56" s="8"/>
      <c r="BPC56" s="8"/>
      <c r="BPD56" s="8"/>
      <c r="BPE56" s="8"/>
      <c r="BPF56" s="8"/>
      <c r="BPG56" s="8"/>
      <c r="BPH56" s="8"/>
      <c r="BPI56" s="8"/>
      <c r="BPJ56" s="8"/>
      <c r="BPK56" s="8"/>
      <c r="BPL56" s="8"/>
      <c r="BPM56" s="8"/>
      <c r="BPN56" s="8"/>
      <c r="BPO56" s="8"/>
      <c r="BPP56" s="8"/>
      <c r="BPQ56" s="8"/>
      <c r="BPR56" s="8"/>
      <c r="BPS56" s="8"/>
      <c r="BPT56" s="8"/>
      <c r="BPU56" s="8"/>
      <c r="BPV56" s="8"/>
      <c r="BPW56" s="8"/>
      <c r="BPX56" s="8"/>
      <c r="BPY56" s="8"/>
      <c r="BPZ56" s="8"/>
      <c r="BQA56" s="8"/>
      <c r="BQB56" s="8"/>
      <c r="BQC56" s="8"/>
      <c r="BQD56" s="8"/>
      <c r="BQE56" s="8"/>
      <c r="BQF56" s="8"/>
      <c r="BQG56" s="8"/>
      <c r="BQH56" s="8"/>
      <c r="BQI56" s="8"/>
      <c r="BQJ56" s="8"/>
      <c r="BQK56" s="8"/>
      <c r="BQL56" s="8"/>
      <c r="BQM56" s="8"/>
      <c r="BQN56" s="8"/>
      <c r="BQO56" s="8"/>
      <c r="BQP56" s="8"/>
      <c r="BQQ56" s="8"/>
      <c r="BQR56" s="8"/>
      <c r="BQS56" s="8"/>
      <c r="BQT56" s="8"/>
      <c r="BQU56" s="8"/>
      <c r="BQV56" s="8"/>
      <c r="BQW56" s="8"/>
      <c r="BQX56" s="8"/>
      <c r="BQY56" s="8"/>
      <c r="BQZ56" s="8"/>
      <c r="BRA56" s="8"/>
      <c r="BRB56" s="8"/>
      <c r="BRC56" s="8"/>
      <c r="BRD56" s="8"/>
      <c r="BRE56" s="8"/>
      <c r="BRF56" s="8"/>
      <c r="BRG56" s="8"/>
      <c r="BRH56" s="8"/>
      <c r="BRI56" s="8"/>
      <c r="BRJ56" s="8"/>
      <c r="BRK56" s="8"/>
      <c r="BRL56" s="8"/>
      <c r="BRM56" s="8"/>
      <c r="BRN56" s="8"/>
      <c r="BRO56" s="8"/>
      <c r="BRP56" s="8"/>
      <c r="BRQ56" s="8"/>
      <c r="BRR56" s="8"/>
      <c r="BRS56" s="8"/>
      <c r="BRT56" s="8"/>
      <c r="BRU56" s="8"/>
      <c r="BRV56" s="8"/>
      <c r="BRW56" s="8"/>
      <c r="BRX56" s="8"/>
      <c r="BRY56" s="8"/>
      <c r="BRZ56" s="8"/>
      <c r="BSA56" s="8"/>
      <c r="BSB56" s="8"/>
      <c r="BSC56" s="8"/>
      <c r="BSD56" s="8"/>
      <c r="BSE56" s="8"/>
      <c r="BSF56" s="8"/>
      <c r="BSG56" s="8"/>
      <c r="BSH56" s="8"/>
      <c r="BSI56" s="8"/>
      <c r="BSJ56" s="8"/>
      <c r="BSK56" s="8"/>
      <c r="BSL56" s="8"/>
      <c r="BSM56" s="8"/>
      <c r="BSN56" s="8"/>
      <c r="BSO56" s="8"/>
      <c r="BSP56" s="8"/>
      <c r="BSQ56" s="8"/>
      <c r="BSR56" s="8"/>
      <c r="BSS56" s="8"/>
      <c r="BST56" s="8"/>
      <c r="BSU56" s="8"/>
      <c r="BSV56" s="8"/>
      <c r="BSW56" s="8"/>
      <c r="BSX56" s="8"/>
      <c r="BSY56" s="8"/>
      <c r="BSZ56" s="8"/>
      <c r="BTA56" s="8"/>
      <c r="BTB56" s="8"/>
      <c r="BTC56" s="8"/>
      <c r="BTD56" s="8"/>
      <c r="BTE56" s="8"/>
      <c r="BTF56" s="8"/>
      <c r="BTG56" s="8"/>
      <c r="BTH56" s="8"/>
      <c r="BTI56" s="8"/>
      <c r="BTJ56" s="8"/>
      <c r="BTK56" s="8"/>
      <c r="BTL56" s="8"/>
      <c r="BTM56" s="8"/>
      <c r="BTN56" s="8"/>
      <c r="BTO56" s="8"/>
      <c r="BTP56" s="8"/>
      <c r="BTQ56" s="8"/>
      <c r="BTR56" s="8"/>
      <c r="BTS56" s="8"/>
      <c r="BTT56" s="8"/>
      <c r="BTU56" s="8"/>
      <c r="BTV56" s="8"/>
      <c r="BTW56" s="8"/>
      <c r="BTX56" s="8"/>
      <c r="BTY56" s="8"/>
      <c r="BTZ56" s="8"/>
      <c r="BUA56" s="8"/>
      <c r="BUB56" s="8"/>
      <c r="BUC56" s="8"/>
      <c r="BUD56" s="8"/>
      <c r="BUE56" s="8"/>
      <c r="BUF56" s="8"/>
      <c r="BUG56" s="8"/>
      <c r="BUH56" s="8"/>
      <c r="BUI56" s="8"/>
      <c r="BUJ56" s="8"/>
      <c r="BUK56" s="8"/>
      <c r="BUL56" s="8"/>
      <c r="BUM56" s="8"/>
      <c r="BUN56" s="8"/>
      <c r="BUO56" s="8"/>
      <c r="BUP56" s="8"/>
      <c r="BUQ56" s="8"/>
      <c r="BUR56" s="8"/>
      <c r="BUS56" s="8"/>
      <c r="BUT56" s="8"/>
      <c r="BUU56" s="8"/>
      <c r="BUV56" s="8"/>
      <c r="BUW56" s="8"/>
      <c r="BUX56" s="8"/>
      <c r="BUY56" s="8"/>
      <c r="BUZ56" s="8"/>
      <c r="BVA56" s="8"/>
      <c r="BVB56" s="8"/>
      <c r="BVC56" s="8"/>
      <c r="BVD56" s="8"/>
      <c r="BVE56" s="8"/>
      <c r="BVF56" s="8"/>
      <c r="BVG56" s="8"/>
      <c r="BVH56" s="8"/>
      <c r="BVI56" s="8"/>
      <c r="BVJ56" s="8"/>
      <c r="BVK56" s="8"/>
      <c r="BVL56" s="8"/>
      <c r="BVM56" s="8"/>
      <c r="BVN56" s="8"/>
      <c r="BVO56" s="8"/>
      <c r="BVP56" s="8"/>
      <c r="BVQ56" s="8"/>
      <c r="BVR56" s="8"/>
      <c r="BVS56" s="8"/>
      <c r="BVT56" s="8"/>
      <c r="BVU56" s="8"/>
      <c r="BVV56" s="8"/>
      <c r="BVW56" s="8"/>
      <c r="BVX56" s="8"/>
      <c r="BVY56" s="8"/>
      <c r="BVZ56" s="8"/>
      <c r="BWA56" s="8"/>
      <c r="BWB56" s="8"/>
      <c r="BWC56" s="8"/>
      <c r="BWD56" s="8"/>
      <c r="BWE56" s="8"/>
      <c r="BWF56" s="8"/>
      <c r="BWG56" s="8"/>
      <c r="BWH56" s="8"/>
      <c r="BWI56" s="8"/>
      <c r="BWJ56" s="8"/>
      <c r="BWK56" s="8"/>
      <c r="BWL56" s="8"/>
      <c r="BWM56" s="8"/>
      <c r="BWN56" s="8"/>
      <c r="BWO56" s="8"/>
      <c r="BWP56" s="8"/>
      <c r="BWQ56" s="8"/>
    </row>
    <row r="57" spans="1:1967" s="529" customFormat="1" ht="102" customHeight="1">
      <c r="A57" s="9" t="s">
        <v>6151</v>
      </c>
      <c r="B57" s="100" t="s">
        <v>97</v>
      </c>
      <c r="C57" s="3" t="s">
        <v>642</v>
      </c>
      <c r="D57" s="3" t="s">
        <v>122</v>
      </c>
      <c r="E57" s="3" t="s">
        <v>1234</v>
      </c>
      <c r="F57" s="3"/>
      <c r="G57" s="3" t="s">
        <v>385</v>
      </c>
      <c r="H57" s="20">
        <v>0.6</v>
      </c>
      <c r="I57" s="34">
        <v>470000000</v>
      </c>
      <c r="J57" s="21" t="s">
        <v>1330</v>
      </c>
      <c r="K57" s="3" t="s">
        <v>1334</v>
      </c>
      <c r="L57" s="138" t="s">
        <v>3428</v>
      </c>
      <c r="M57" s="141" t="s">
        <v>383</v>
      </c>
      <c r="N57" s="359" t="s">
        <v>1945</v>
      </c>
      <c r="O57" s="3" t="s">
        <v>1382</v>
      </c>
      <c r="P57" s="7" t="s">
        <v>1354</v>
      </c>
      <c r="Q57" s="3" t="s">
        <v>1195</v>
      </c>
      <c r="R57" s="76">
        <v>40</v>
      </c>
      <c r="S57" s="19">
        <v>66725</v>
      </c>
      <c r="T57" s="83">
        <f>R57*S57</f>
        <v>2669000</v>
      </c>
      <c r="U57" s="83">
        <f t="shared" si="0"/>
        <v>2989280.0000000005</v>
      </c>
      <c r="V57" s="102" t="s">
        <v>1331</v>
      </c>
      <c r="W57" s="153" t="s">
        <v>1410</v>
      </c>
      <c r="X57" s="9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8"/>
      <c r="GD57" s="8"/>
      <c r="GE57" s="8"/>
      <c r="GF57" s="8"/>
      <c r="GG57" s="8"/>
      <c r="GH57" s="8"/>
      <c r="GI57" s="8"/>
      <c r="GJ57" s="8"/>
      <c r="GK57" s="8"/>
      <c r="GL57" s="8"/>
      <c r="GM57" s="8"/>
      <c r="GN57" s="8"/>
      <c r="GO57" s="8"/>
      <c r="GP57" s="8"/>
      <c r="GQ57" s="8"/>
      <c r="GR57" s="8"/>
      <c r="GS57" s="8"/>
      <c r="GT57" s="8"/>
      <c r="GU57" s="8"/>
      <c r="GV57" s="8"/>
      <c r="GW57" s="8"/>
      <c r="GX57" s="8"/>
      <c r="GY57" s="8"/>
      <c r="GZ57" s="8"/>
      <c r="HA57" s="8"/>
      <c r="HB57" s="8"/>
      <c r="HC57" s="8"/>
      <c r="HD57" s="8"/>
      <c r="HE57" s="8"/>
      <c r="HF57" s="8"/>
      <c r="HG57" s="8"/>
      <c r="HH57" s="8"/>
      <c r="HI57" s="8"/>
      <c r="HJ57" s="8"/>
      <c r="HK57" s="8"/>
      <c r="HL57" s="8"/>
      <c r="HM57" s="8"/>
      <c r="HN57" s="8"/>
      <c r="HO57" s="8"/>
      <c r="HP57" s="8"/>
      <c r="HQ57" s="8"/>
      <c r="HR57" s="8"/>
      <c r="HS57" s="8"/>
      <c r="HT57" s="8"/>
      <c r="HU57" s="8"/>
      <c r="HV57" s="8"/>
      <c r="HW57" s="8"/>
      <c r="HX57" s="8"/>
      <c r="HY57" s="8"/>
      <c r="HZ57" s="8"/>
      <c r="IA57" s="8"/>
      <c r="IB57" s="8"/>
      <c r="IC57" s="8"/>
      <c r="ID57" s="8"/>
      <c r="IE57" s="8"/>
      <c r="IF57" s="8"/>
      <c r="IG57" s="8"/>
      <c r="IH57" s="8"/>
      <c r="II57" s="8"/>
      <c r="IJ57" s="8"/>
      <c r="IK57" s="8"/>
      <c r="IL57" s="8"/>
      <c r="IM57" s="8"/>
      <c r="IN57" s="8"/>
      <c r="IO57" s="8"/>
      <c r="IP57" s="8"/>
      <c r="IQ57" s="8"/>
      <c r="IR57" s="8"/>
      <c r="IS57" s="8"/>
      <c r="IT57" s="8"/>
      <c r="IU57" s="8"/>
      <c r="IV57" s="8"/>
      <c r="IW57" s="8"/>
      <c r="IX57" s="8"/>
      <c r="IY57" s="8"/>
      <c r="IZ57" s="8"/>
      <c r="JA57" s="8"/>
      <c r="JB57" s="8"/>
      <c r="JC57" s="8"/>
      <c r="JD57" s="8"/>
      <c r="JE57" s="8"/>
      <c r="JF57" s="8"/>
      <c r="JG57" s="8"/>
      <c r="JH57" s="8"/>
      <c r="JI57" s="8"/>
      <c r="JJ57" s="8"/>
      <c r="JK57" s="8"/>
      <c r="JL57" s="8"/>
      <c r="JM57" s="8"/>
      <c r="JN57" s="8"/>
      <c r="JO57" s="8"/>
      <c r="JP57" s="8"/>
      <c r="JQ57" s="8"/>
      <c r="JR57" s="8"/>
      <c r="JS57" s="8"/>
      <c r="JT57" s="8"/>
      <c r="JU57" s="8"/>
      <c r="JV57" s="8"/>
      <c r="JW57" s="8"/>
      <c r="JX57" s="8"/>
      <c r="JY57" s="8"/>
      <c r="JZ57" s="8"/>
      <c r="KA57" s="8"/>
      <c r="KB57" s="8"/>
      <c r="KC57" s="8"/>
      <c r="KD57" s="8"/>
      <c r="KE57" s="8"/>
      <c r="KF57" s="8"/>
      <c r="KG57" s="8"/>
      <c r="KH57" s="8"/>
      <c r="KI57" s="8"/>
      <c r="KJ57" s="8"/>
      <c r="KK57" s="8"/>
      <c r="KL57" s="8"/>
      <c r="KM57" s="8"/>
      <c r="KN57" s="8"/>
      <c r="KO57" s="8"/>
      <c r="KP57" s="8"/>
      <c r="KQ57" s="8"/>
      <c r="KR57" s="8"/>
      <c r="KS57" s="8"/>
      <c r="KT57" s="8"/>
      <c r="KU57" s="8"/>
      <c r="KV57" s="8"/>
      <c r="KW57" s="8"/>
      <c r="KX57" s="8"/>
      <c r="KY57" s="8"/>
      <c r="KZ57" s="8"/>
      <c r="LA57" s="8"/>
      <c r="LB57" s="8"/>
      <c r="LC57" s="8"/>
      <c r="LD57" s="8"/>
      <c r="LE57" s="8"/>
      <c r="LF57" s="8"/>
      <c r="LG57" s="8"/>
      <c r="LH57" s="8"/>
      <c r="LI57" s="8"/>
      <c r="LJ57" s="8"/>
      <c r="LK57" s="8"/>
      <c r="LL57" s="8"/>
      <c r="LM57" s="8"/>
      <c r="LN57" s="8"/>
      <c r="LO57" s="8"/>
      <c r="LP57" s="8"/>
      <c r="LQ57" s="8"/>
      <c r="LR57" s="8"/>
      <c r="LS57" s="8"/>
      <c r="LT57" s="8"/>
      <c r="LU57" s="8"/>
      <c r="LV57" s="8"/>
      <c r="LW57" s="8"/>
      <c r="LX57" s="8"/>
      <c r="LY57" s="8"/>
      <c r="LZ57" s="8"/>
      <c r="MA57" s="8"/>
      <c r="MB57" s="8"/>
      <c r="MC57" s="8"/>
      <c r="MD57" s="8"/>
      <c r="ME57" s="8"/>
      <c r="MF57" s="8"/>
      <c r="MG57" s="8"/>
      <c r="MH57" s="8"/>
      <c r="MI57" s="8"/>
      <c r="MJ57" s="8"/>
      <c r="MK57" s="8"/>
      <c r="ML57" s="8"/>
      <c r="MM57" s="8"/>
      <c r="MN57" s="8"/>
      <c r="MO57" s="8"/>
      <c r="MP57" s="8"/>
      <c r="MQ57" s="8"/>
      <c r="MR57" s="8"/>
      <c r="MS57" s="8"/>
      <c r="MT57" s="8"/>
      <c r="MU57" s="8"/>
      <c r="MV57" s="8"/>
      <c r="MW57" s="8"/>
      <c r="MX57" s="8"/>
      <c r="MY57" s="8"/>
      <c r="MZ57" s="8"/>
      <c r="NA57" s="8"/>
      <c r="NB57" s="8"/>
      <c r="NC57" s="8"/>
      <c r="ND57" s="8"/>
      <c r="NE57" s="8"/>
      <c r="NF57" s="8"/>
      <c r="NG57" s="8"/>
      <c r="NH57" s="8"/>
      <c r="NI57" s="8"/>
      <c r="NJ57" s="8"/>
      <c r="NK57" s="8"/>
      <c r="NL57" s="8"/>
      <c r="NM57" s="8"/>
      <c r="NN57" s="8"/>
      <c r="NO57" s="8"/>
      <c r="NP57" s="8"/>
      <c r="NQ57" s="8"/>
      <c r="NR57" s="8"/>
      <c r="NS57" s="8"/>
      <c r="NT57" s="8"/>
      <c r="NU57" s="8"/>
      <c r="NV57" s="8"/>
      <c r="NW57" s="8"/>
      <c r="NX57" s="8"/>
      <c r="NY57" s="8"/>
      <c r="NZ57" s="8"/>
      <c r="OA57" s="8"/>
      <c r="OB57" s="8"/>
      <c r="OC57" s="8"/>
      <c r="OD57" s="8"/>
      <c r="OE57" s="8"/>
      <c r="OF57" s="8"/>
      <c r="OG57" s="8"/>
      <c r="OH57" s="8"/>
      <c r="OI57" s="8"/>
      <c r="OJ57" s="8"/>
      <c r="OK57" s="8"/>
      <c r="OL57" s="8"/>
      <c r="OM57" s="8"/>
      <c r="ON57" s="8"/>
      <c r="OO57" s="8"/>
      <c r="OP57" s="8"/>
      <c r="OQ57" s="8"/>
      <c r="OR57" s="8"/>
      <c r="OS57" s="8"/>
      <c r="OT57" s="8"/>
      <c r="OU57" s="8"/>
      <c r="OV57" s="8"/>
      <c r="OW57" s="8"/>
      <c r="OX57" s="8"/>
      <c r="OY57" s="8"/>
      <c r="OZ57" s="8"/>
      <c r="PA57" s="8"/>
      <c r="PB57" s="8"/>
      <c r="PC57" s="8"/>
      <c r="PD57" s="8"/>
      <c r="PE57" s="8"/>
      <c r="PF57" s="8"/>
      <c r="PG57" s="8"/>
      <c r="PH57" s="8"/>
      <c r="PI57" s="8"/>
      <c r="PJ57" s="8"/>
      <c r="PK57" s="8"/>
      <c r="PL57" s="8"/>
      <c r="PM57" s="8"/>
      <c r="PN57" s="8"/>
      <c r="PO57" s="8"/>
      <c r="PP57" s="8"/>
      <c r="PQ57" s="8"/>
      <c r="PR57" s="8"/>
      <c r="PS57" s="8"/>
      <c r="PT57" s="8"/>
      <c r="PU57" s="8"/>
      <c r="PV57" s="8"/>
      <c r="PW57" s="8"/>
      <c r="PX57" s="8"/>
      <c r="PY57" s="8"/>
      <c r="PZ57" s="8"/>
      <c r="QA57" s="8"/>
      <c r="QB57" s="8"/>
      <c r="QC57" s="8"/>
      <c r="QD57" s="8"/>
      <c r="QE57" s="8"/>
      <c r="QF57" s="8"/>
      <c r="QG57" s="8"/>
      <c r="QH57" s="8"/>
      <c r="QI57" s="8"/>
      <c r="QJ57" s="8"/>
      <c r="QK57" s="8"/>
      <c r="QL57" s="8"/>
      <c r="QM57" s="8"/>
      <c r="QN57" s="8"/>
      <c r="QO57" s="8"/>
      <c r="QP57" s="8"/>
      <c r="QQ57" s="8"/>
      <c r="QR57" s="8"/>
      <c r="QS57" s="8"/>
      <c r="QT57" s="8"/>
      <c r="QU57" s="8"/>
      <c r="QV57" s="8"/>
      <c r="QW57" s="8"/>
      <c r="QX57" s="8"/>
      <c r="QY57" s="8"/>
      <c r="QZ57" s="8"/>
      <c r="RA57" s="8"/>
      <c r="RB57" s="8"/>
      <c r="RC57" s="8"/>
      <c r="RD57" s="8"/>
      <c r="RE57" s="8"/>
      <c r="RF57" s="8"/>
      <c r="RG57" s="8"/>
      <c r="RH57" s="8"/>
      <c r="RI57" s="8"/>
      <c r="RJ57" s="8"/>
      <c r="RK57" s="8"/>
      <c r="RL57" s="8"/>
      <c r="RM57" s="8"/>
      <c r="RN57" s="8"/>
      <c r="RO57" s="8"/>
      <c r="RP57" s="8"/>
      <c r="RQ57" s="8"/>
      <c r="RR57" s="8"/>
      <c r="RS57" s="8"/>
      <c r="RT57" s="8"/>
      <c r="RU57" s="8"/>
      <c r="RV57" s="8"/>
      <c r="RW57" s="8"/>
      <c r="RX57" s="8"/>
      <c r="RY57" s="8"/>
      <c r="RZ57" s="8"/>
      <c r="SA57" s="8"/>
      <c r="SB57" s="8"/>
      <c r="SC57" s="8"/>
      <c r="SD57" s="8"/>
      <c r="SE57" s="8"/>
      <c r="SF57" s="8"/>
      <c r="SG57" s="8"/>
      <c r="SH57" s="8"/>
      <c r="SI57" s="8"/>
      <c r="SJ57" s="8"/>
      <c r="SK57" s="8"/>
      <c r="SL57" s="8"/>
      <c r="SM57" s="8"/>
      <c r="SN57" s="8"/>
      <c r="SO57" s="8"/>
      <c r="SP57" s="8"/>
      <c r="SQ57" s="8"/>
      <c r="SR57" s="8"/>
      <c r="SS57" s="8"/>
      <c r="ST57" s="8"/>
      <c r="SU57" s="8"/>
      <c r="SV57" s="8"/>
      <c r="SW57" s="8"/>
      <c r="SX57" s="8"/>
      <c r="SY57" s="8"/>
      <c r="SZ57" s="8"/>
      <c r="TA57" s="8"/>
      <c r="TB57" s="8"/>
      <c r="TC57" s="8"/>
      <c r="TD57" s="8"/>
      <c r="TE57" s="8"/>
      <c r="TF57" s="8"/>
      <c r="TG57" s="8"/>
      <c r="TH57" s="8"/>
      <c r="TI57" s="8"/>
      <c r="TJ57" s="8"/>
      <c r="TK57" s="8"/>
      <c r="TL57" s="8"/>
      <c r="TM57" s="8"/>
      <c r="TN57" s="8"/>
      <c r="TO57" s="8"/>
      <c r="TP57" s="8"/>
      <c r="TQ57" s="8"/>
      <c r="TR57" s="8"/>
      <c r="TS57" s="8"/>
      <c r="TT57" s="8"/>
      <c r="TU57" s="8"/>
      <c r="TV57" s="8"/>
      <c r="TW57" s="8"/>
      <c r="TX57" s="8"/>
      <c r="TY57" s="8"/>
      <c r="TZ57" s="8"/>
      <c r="UA57" s="8"/>
      <c r="UB57" s="8"/>
      <c r="UC57" s="8"/>
      <c r="UD57" s="8"/>
      <c r="UE57" s="8"/>
      <c r="UF57" s="8"/>
      <c r="UG57" s="8"/>
      <c r="UH57" s="8"/>
      <c r="UI57" s="8"/>
      <c r="UJ57" s="8"/>
      <c r="UK57" s="8"/>
      <c r="UL57" s="8"/>
      <c r="UM57" s="8"/>
      <c r="UN57" s="8"/>
      <c r="UO57" s="8"/>
      <c r="UP57" s="8"/>
      <c r="UQ57" s="8"/>
      <c r="UR57" s="8"/>
      <c r="US57" s="8"/>
      <c r="UT57" s="8"/>
      <c r="UU57" s="8"/>
      <c r="UV57" s="8"/>
      <c r="UW57" s="8"/>
      <c r="UX57" s="8"/>
      <c r="UY57" s="8"/>
      <c r="UZ57" s="8"/>
      <c r="VA57" s="8"/>
      <c r="VB57" s="8"/>
      <c r="VC57" s="8"/>
      <c r="VD57" s="8"/>
      <c r="VE57" s="8"/>
      <c r="VF57" s="8"/>
      <c r="VG57" s="8"/>
      <c r="VH57" s="8"/>
      <c r="VI57" s="8"/>
      <c r="VJ57" s="8"/>
      <c r="VK57" s="8"/>
      <c r="VL57" s="8"/>
      <c r="VM57" s="8"/>
      <c r="VN57" s="8"/>
      <c r="VO57" s="8"/>
      <c r="VP57" s="8"/>
      <c r="VQ57" s="8"/>
      <c r="VR57" s="8"/>
      <c r="VS57" s="8"/>
      <c r="VT57" s="8"/>
      <c r="VU57" s="8"/>
      <c r="VV57" s="8"/>
      <c r="VW57" s="8"/>
      <c r="VX57" s="8"/>
      <c r="VY57" s="8"/>
      <c r="VZ57" s="8"/>
      <c r="WA57" s="8"/>
      <c r="WB57" s="8"/>
      <c r="WC57" s="8"/>
      <c r="WD57" s="8"/>
      <c r="WE57" s="8"/>
      <c r="WF57" s="8"/>
      <c r="WG57" s="8"/>
      <c r="WH57" s="8"/>
      <c r="WI57" s="8"/>
      <c r="WJ57" s="8"/>
      <c r="WK57" s="8"/>
      <c r="WL57" s="8"/>
      <c r="WM57" s="8"/>
      <c r="WN57" s="8"/>
      <c r="WO57" s="8"/>
      <c r="WP57" s="8"/>
      <c r="WQ57" s="8"/>
      <c r="WR57" s="8"/>
      <c r="WS57" s="8"/>
      <c r="WT57" s="8"/>
      <c r="WU57" s="8"/>
      <c r="WV57" s="8"/>
      <c r="WW57" s="8"/>
      <c r="WX57" s="8"/>
      <c r="WY57" s="8"/>
      <c r="WZ57" s="8"/>
      <c r="XA57" s="8"/>
      <c r="XB57" s="8"/>
      <c r="XC57" s="8"/>
      <c r="XD57" s="8"/>
      <c r="XE57" s="8"/>
      <c r="XF57" s="8"/>
      <c r="XG57" s="8"/>
      <c r="XH57" s="8"/>
      <c r="XI57" s="8"/>
      <c r="XJ57" s="8"/>
      <c r="XK57" s="8"/>
      <c r="XL57" s="8"/>
      <c r="XM57" s="8"/>
      <c r="XN57" s="8"/>
      <c r="XO57" s="8"/>
      <c r="XP57" s="8"/>
      <c r="XQ57" s="8"/>
      <c r="XR57" s="8"/>
      <c r="XS57" s="8"/>
      <c r="XT57" s="8"/>
      <c r="XU57" s="8"/>
      <c r="XV57" s="8"/>
      <c r="XW57" s="8"/>
      <c r="XX57" s="8"/>
      <c r="XY57" s="8"/>
      <c r="XZ57" s="8"/>
      <c r="YA57" s="8"/>
      <c r="YB57" s="8"/>
      <c r="YC57" s="8"/>
      <c r="YD57" s="8"/>
      <c r="YE57" s="8"/>
      <c r="YF57" s="8"/>
      <c r="YG57" s="8"/>
      <c r="YH57" s="8"/>
      <c r="YI57" s="8"/>
      <c r="YJ57" s="8"/>
      <c r="YK57" s="8"/>
      <c r="YL57" s="8"/>
      <c r="YM57" s="8"/>
      <c r="YN57" s="8"/>
      <c r="YO57" s="8"/>
      <c r="YP57" s="8"/>
      <c r="YQ57" s="8"/>
      <c r="YR57" s="8"/>
      <c r="YS57" s="8"/>
      <c r="YT57" s="8"/>
      <c r="YU57" s="8"/>
      <c r="YV57" s="8"/>
      <c r="YW57" s="8"/>
      <c r="YX57" s="8"/>
      <c r="YY57" s="8"/>
      <c r="YZ57" s="8"/>
      <c r="ZA57" s="8"/>
      <c r="ZB57" s="8"/>
      <c r="ZC57" s="8"/>
      <c r="ZD57" s="8"/>
      <c r="ZE57" s="8"/>
      <c r="ZF57" s="8"/>
      <c r="ZG57" s="8"/>
      <c r="ZH57" s="8"/>
      <c r="ZI57" s="8"/>
      <c r="ZJ57" s="8"/>
      <c r="ZK57" s="8"/>
      <c r="ZL57" s="8"/>
      <c r="ZM57" s="8"/>
      <c r="ZN57" s="8"/>
      <c r="ZO57" s="8"/>
      <c r="ZP57" s="8"/>
      <c r="ZQ57" s="8"/>
      <c r="ZR57" s="8"/>
      <c r="ZS57" s="8"/>
      <c r="ZT57" s="8"/>
      <c r="ZU57" s="8"/>
      <c r="ZV57" s="8"/>
      <c r="ZW57" s="8"/>
      <c r="ZX57" s="8"/>
      <c r="ZY57" s="8"/>
      <c r="ZZ57" s="8"/>
      <c r="AAA57" s="8"/>
      <c r="AAB57" s="8"/>
      <c r="AAC57" s="8"/>
      <c r="AAD57" s="8"/>
      <c r="AAE57" s="8"/>
      <c r="AAF57" s="8"/>
      <c r="AAG57" s="8"/>
      <c r="AAH57" s="8"/>
      <c r="AAI57" s="8"/>
      <c r="AAJ57" s="8"/>
      <c r="AAK57" s="8"/>
      <c r="AAL57" s="8"/>
      <c r="AAM57" s="8"/>
      <c r="AAN57" s="8"/>
      <c r="AAO57" s="8"/>
      <c r="AAP57" s="8"/>
      <c r="AAQ57" s="8"/>
      <c r="AAR57" s="8"/>
      <c r="AAS57" s="8"/>
      <c r="AAT57" s="8"/>
      <c r="AAU57" s="8"/>
      <c r="AAV57" s="8"/>
      <c r="AAW57" s="8"/>
      <c r="AAX57" s="8"/>
      <c r="AAY57" s="8"/>
      <c r="AAZ57" s="8"/>
      <c r="ABA57" s="8"/>
      <c r="ABB57" s="8"/>
      <c r="ABC57" s="8"/>
      <c r="ABD57" s="8"/>
      <c r="ABE57" s="8"/>
      <c r="ABF57" s="8"/>
      <c r="ABG57" s="8"/>
      <c r="ABH57" s="8"/>
      <c r="ABI57" s="8"/>
      <c r="ABJ57" s="8"/>
      <c r="ABK57" s="8"/>
      <c r="ABL57" s="8"/>
      <c r="ABM57" s="8"/>
      <c r="ABN57" s="8"/>
      <c r="ABO57" s="8"/>
      <c r="ABP57" s="8"/>
      <c r="ABQ57" s="8"/>
      <c r="ABR57" s="8"/>
      <c r="ABS57" s="8"/>
      <c r="ABT57" s="8"/>
      <c r="ABU57" s="8"/>
      <c r="ABV57" s="8"/>
      <c r="ABW57" s="8"/>
      <c r="ABX57" s="8"/>
      <c r="ABY57" s="8"/>
      <c r="ABZ57" s="8"/>
      <c r="ACA57" s="8"/>
      <c r="ACB57" s="8"/>
      <c r="ACC57" s="8"/>
      <c r="ACD57" s="8"/>
      <c r="ACE57" s="8"/>
      <c r="ACF57" s="8"/>
      <c r="ACG57" s="8"/>
      <c r="ACH57" s="8"/>
      <c r="ACI57" s="8"/>
      <c r="ACJ57" s="8"/>
      <c r="ACK57" s="8"/>
      <c r="ACL57" s="8"/>
      <c r="ACM57" s="8"/>
      <c r="ACN57" s="8"/>
      <c r="ACO57" s="8"/>
      <c r="ACP57" s="8"/>
      <c r="ACQ57" s="8"/>
      <c r="ACR57" s="8"/>
      <c r="ACS57" s="8"/>
      <c r="ACT57" s="8"/>
      <c r="ACU57" s="8"/>
      <c r="ACV57" s="8"/>
      <c r="ACW57" s="8"/>
      <c r="ACX57" s="8"/>
      <c r="ACY57" s="8"/>
      <c r="ACZ57" s="8"/>
      <c r="ADA57" s="8"/>
      <c r="ADB57" s="8"/>
      <c r="ADC57" s="8"/>
      <c r="ADD57" s="8"/>
      <c r="ADE57" s="8"/>
      <c r="ADF57" s="8"/>
      <c r="ADG57" s="8"/>
      <c r="ADH57" s="8"/>
      <c r="ADI57" s="8"/>
      <c r="ADJ57" s="8"/>
      <c r="ADK57" s="8"/>
      <c r="ADL57" s="8"/>
      <c r="ADM57" s="8"/>
      <c r="ADN57" s="8"/>
      <c r="ADO57" s="8"/>
      <c r="ADP57" s="8"/>
      <c r="ADQ57" s="8"/>
      <c r="ADR57" s="8"/>
      <c r="ADS57" s="8"/>
      <c r="ADT57" s="8"/>
      <c r="ADU57" s="8"/>
      <c r="ADV57" s="8"/>
      <c r="ADW57" s="8"/>
      <c r="ADX57" s="8"/>
      <c r="ADY57" s="8"/>
      <c r="ADZ57" s="8"/>
      <c r="AEA57" s="8"/>
      <c r="AEB57" s="8"/>
      <c r="AEC57" s="8"/>
      <c r="AED57" s="8"/>
      <c r="AEE57" s="8"/>
      <c r="AEF57" s="8"/>
      <c r="AEG57" s="8"/>
      <c r="AEH57" s="8"/>
      <c r="AEI57" s="8"/>
      <c r="AEJ57" s="8"/>
      <c r="AEK57" s="8"/>
      <c r="AEL57" s="8"/>
      <c r="AEM57" s="8"/>
      <c r="AEN57" s="8"/>
      <c r="AEO57" s="8"/>
      <c r="AEP57" s="8"/>
      <c r="AEQ57" s="8"/>
      <c r="AER57" s="8"/>
      <c r="AES57" s="8"/>
      <c r="AET57" s="8"/>
      <c r="AEU57" s="8"/>
      <c r="AEV57" s="8"/>
      <c r="AEW57" s="8"/>
      <c r="AEX57" s="8"/>
      <c r="AEY57" s="8"/>
      <c r="AEZ57" s="8"/>
      <c r="AFA57" s="8"/>
      <c r="AFB57" s="8"/>
      <c r="AFC57" s="8"/>
      <c r="AFD57" s="8"/>
      <c r="AFE57" s="8"/>
      <c r="AFF57" s="8"/>
      <c r="AFG57" s="8"/>
      <c r="AFH57" s="8"/>
      <c r="AFI57" s="8"/>
      <c r="AFJ57" s="8"/>
      <c r="AFK57" s="8"/>
      <c r="AFL57" s="8"/>
      <c r="AFM57" s="8"/>
      <c r="AFN57" s="8"/>
      <c r="AFO57" s="8"/>
      <c r="AFP57" s="8"/>
      <c r="AFQ57" s="8"/>
      <c r="AFR57" s="8"/>
      <c r="AFS57" s="8"/>
      <c r="AFT57" s="8"/>
      <c r="AFU57" s="8"/>
      <c r="AFV57" s="8"/>
      <c r="AFW57" s="8"/>
      <c r="AFX57" s="8"/>
      <c r="AFY57" s="8"/>
      <c r="AFZ57" s="8"/>
      <c r="AGA57" s="8"/>
      <c r="AGB57" s="8"/>
      <c r="AGC57" s="8"/>
      <c r="AGD57" s="8"/>
      <c r="AGE57" s="8"/>
      <c r="AGF57" s="8"/>
      <c r="AGG57" s="8"/>
      <c r="AGH57" s="8"/>
      <c r="AGI57" s="8"/>
      <c r="AGJ57" s="8"/>
      <c r="AGK57" s="8"/>
      <c r="AGL57" s="8"/>
      <c r="AGM57" s="8"/>
      <c r="AGN57" s="8"/>
      <c r="AGO57" s="8"/>
      <c r="AGP57" s="8"/>
      <c r="AGQ57" s="8"/>
      <c r="AGR57" s="8"/>
      <c r="AGS57" s="8"/>
      <c r="AGT57" s="8"/>
      <c r="AGU57" s="8"/>
      <c r="AGV57" s="8"/>
      <c r="AGW57" s="8"/>
      <c r="AGX57" s="8"/>
      <c r="AGY57" s="8"/>
      <c r="AGZ57" s="8"/>
      <c r="AHA57" s="8"/>
      <c r="AHB57" s="8"/>
      <c r="AHC57" s="8"/>
      <c r="AHD57" s="8"/>
      <c r="AHE57" s="8"/>
      <c r="AHF57" s="8"/>
      <c r="AHG57" s="8"/>
      <c r="AHH57" s="8"/>
      <c r="AHI57" s="8"/>
      <c r="AHJ57" s="8"/>
      <c r="AHK57" s="8"/>
      <c r="AHL57" s="8"/>
      <c r="AHM57" s="8"/>
      <c r="AHN57" s="8"/>
      <c r="AHO57" s="8"/>
      <c r="AHP57" s="8"/>
      <c r="AHQ57" s="8"/>
      <c r="AHR57" s="8"/>
      <c r="AHS57" s="8"/>
      <c r="AHT57" s="8"/>
      <c r="AHU57" s="8"/>
      <c r="AHV57" s="8"/>
      <c r="AHW57" s="8"/>
      <c r="AHX57" s="8"/>
      <c r="AHY57" s="8"/>
      <c r="AHZ57" s="8"/>
      <c r="AIA57" s="8"/>
      <c r="AIB57" s="8"/>
      <c r="AIC57" s="8"/>
      <c r="AID57" s="8"/>
      <c r="AIE57" s="8"/>
      <c r="AIF57" s="8"/>
      <c r="AIG57" s="8"/>
      <c r="AIH57" s="8"/>
      <c r="AII57" s="8"/>
      <c r="AIJ57" s="8"/>
      <c r="AIK57" s="8"/>
      <c r="AIL57" s="8"/>
      <c r="AIM57" s="8"/>
      <c r="AIN57" s="8"/>
      <c r="AIO57" s="8"/>
      <c r="AIP57" s="8"/>
      <c r="AIQ57" s="8"/>
      <c r="AIR57" s="8"/>
      <c r="AIS57" s="8"/>
      <c r="AIT57" s="8"/>
      <c r="AIU57" s="8"/>
      <c r="AIV57" s="8"/>
      <c r="AIW57" s="8"/>
      <c r="AIX57" s="8"/>
      <c r="AIY57" s="8"/>
      <c r="AIZ57" s="8"/>
      <c r="AJA57" s="8"/>
      <c r="AJB57" s="8"/>
      <c r="AJC57" s="8"/>
      <c r="AJD57" s="8"/>
      <c r="AJE57" s="8"/>
      <c r="AJF57" s="8"/>
      <c r="AJG57" s="8"/>
      <c r="AJH57" s="8"/>
      <c r="AJI57" s="8"/>
      <c r="AJJ57" s="8"/>
      <c r="AJK57" s="8"/>
      <c r="AJL57" s="8"/>
      <c r="AJM57" s="8"/>
      <c r="AJN57" s="8"/>
      <c r="AJO57" s="8"/>
      <c r="AJP57" s="8"/>
      <c r="AJQ57" s="8"/>
      <c r="AJR57" s="8"/>
      <c r="AJS57" s="8"/>
      <c r="AJT57" s="8"/>
      <c r="AJU57" s="8"/>
      <c r="AJV57" s="8"/>
      <c r="AJW57" s="8"/>
      <c r="AJX57" s="8"/>
      <c r="AJY57" s="8"/>
      <c r="AJZ57" s="8"/>
      <c r="AKA57" s="8"/>
      <c r="AKB57" s="8"/>
      <c r="AKC57" s="8"/>
      <c r="AKD57" s="8"/>
      <c r="AKE57" s="8"/>
      <c r="AKF57" s="8"/>
      <c r="AKG57" s="8"/>
      <c r="AKH57" s="8"/>
      <c r="AKI57" s="8"/>
      <c r="AKJ57" s="8"/>
      <c r="AKK57" s="8"/>
      <c r="AKL57" s="8"/>
      <c r="AKM57" s="8"/>
      <c r="AKN57" s="8"/>
      <c r="AKO57" s="8"/>
      <c r="AKP57" s="8"/>
      <c r="AKQ57" s="8"/>
      <c r="AKR57" s="8"/>
      <c r="AKS57" s="8"/>
      <c r="AKT57" s="8"/>
      <c r="AKU57" s="8"/>
      <c r="AKV57" s="8"/>
      <c r="AKW57" s="8"/>
      <c r="AKX57" s="8"/>
      <c r="AKY57" s="8"/>
      <c r="AKZ57" s="8"/>
      <c r="ALA57" s="8"/>
      <c r="ALB57" s="8"/>
      <c r="ALC57" s="8"/>
      <c r="ALD57" s="8"/>
      <c r="ALE57" s="8"/>
      <c r="ALF57" s="8"/>
      <c r="ALG57" s="8"/>
      <c r="ALH57" s="8"/>
      <c r="ALI57" s="8"/>
      <c r="ALJ57" s="8"/>
      <c r="ALK57" s="8"/>
      <c r="ALL57" s="8"/>
      <c r="ALM57" s="8"/>
      <c r="ALN57" s="8"/>
      <c r="ALO57" s="8"/>
      <c r="ALP57" s="8"/>
      <c r="ALQ57" s="8"/>
      <c r="ALR57" s="8"/>
      <c r="ALS57" s="8"/>
      <c r="ALT57" s="8"/>
      <c r="ALU57" s="8"/>
      <c r="ALV57" s="8"/>
      <c r="ALW57" s="8"/>
      <c r="ALX57" s="8"/>
      <c r="ALY57" s="8"/>
      <c r="ALZ57" s="8"/>
      <c r="AMA57" s="8"/>
      <c r="AMB57" s="8"/>
      <c r="AMC57" s="8"/>
      <c r="AMD57" s="8"/>
      <c r="AME57" s="8"/>
      <c r="AMF57" s="8"/>
      <c r="AMG57" s="8"/>
      <c r="AMH57" s="8"/>
      <c r="AMI57" s="8"/>
      <c r="AMJ57" s="8"/>
      <c r="AMK57" s="8"/>
      <c r="AML57" s="8"/>
      <c r="AMM57" s="8"/>
      <c r="AMN57" s="8"/>
      <c r="AMO57" s="8"/>
      <c r="AMP57" s="8"/>
      <c r="AMQ57" s="8"/>
      <c r="AMR57" s="8"/>
      <c r="AMS57" s="8"/>
      <c r="AMT57" s="8"/>
      <c r="AMU57" s="8"/>
      <c r="AMV57" s="8"/>
      <c r="AMW57" s="8"/>
      <c r="AMX57" s="8"/>
      <c r="AMY57" s="8"/>
      <c r="AMZ57" s="8"/>
      <c r="ANA57" s="8"/>
      <c r="ANB57" s="8"/>
      <c r="ANC57" s="8"/>
      <c r="AND57" s="8"/>
      <c r="ANE57" s="8"/>
      <c r="ANF57" s="8"/>
      <c r="ANG57" s="8"/>
      <c r="ANH57" s="8"/>
      <c r="ANI57" s="8"/>
      <c r="ANJ57" s="8"/>
      <c r="ANK57" s="8"/>
      <c r="ANL57" s="8"/>
      <c r="ANM57" s="8"/>
      <c r="ANN57" s="8"/>
      <c r="ANO57" s="8"/>
      <c r="ANP57" s="8"/>
      <c r="ANQ57" s="8"/>
      <c r="ANR57" s="8"/>
      <c r="ANS57" s="8"/>
      <c r="ANT57" s="8"/>
      <c r="ANU57" s="8"/>
      <c r="ANV57" s="8"/>
      <c r="ANW57" s="8"/>
      <c r="ANX57" s="8"/>
      <c r="ANY57" s="8"/>
      <c r="ANZ57" s="8"/>
      <c r="AOA57" s="8"/>
      <c r="AOB57" s="8"/>
      <c r="AOC57" s="8"/>
      <c r="AOD57" s="8"/>
      <c r="AOE57" s="8"/>
      <c r="AOF57" s="8"/>
      <c r="AOG57" s="8"/>
      <c r="AOH57" s="8"/>
      <c r="AOI57" s="8"/>
      <c r="AOJ57" s="8"/>
      <c r="AOK57" s="8"/>
      <c r="AOL57" s="8"/>
      <c r="AOM57" s="8"/>
      <c r="AON57" s="8"/>
      <c r="AOO57" s="8"/>
      <c r="AOP57" s="8"/>
      <c r="AOQ57" s="8"/>
      <c r="AOR57" s="8"/>
      <c r="AOS57" s="8"/>
      <c r="AOT57" s="8"/>
      <c r="AOU57" s="8"/>
      <c r="AOV57" s="8"/>
      <c r="AOW57" s="8"/>
      <c r="AOX57" s="8"/>
      <c r="AOY57" s="8"/>
      <c r="AOZ57" s="8"/>
      <c r="APA57" s="8"/>
      <c r="APB57" s="8"/>
      <c r="APC57" s="8"/>
      <c r="APD57" s="8"/>
      <c r="APE57" s="8"/>
      <c r="APF57" s="8"/>
      <c r="APG57" s="8"/>
      <c r="APH57" s="8"/>
      <c r="API57" s="8"/>
      <c r="APJ57" s="8"/>
      <c r="APK57" s="8"/>
      <c r="APL57" s="8"/>
      <c r="APM57" s="8"/>
      <c r="APN57" s="8"/>
      <c r="APO57" s="8"/>
      <c r="APP57" s="8"/>
      <c r="APQ57" s="8"/>
      <c r="APR57" s="8"/>
      <c r="APS57" s="8"/>
      <c r="APT57" s="8"/>
      <c r="APU57" s="8"/>
      <c r="APV57" s="8"/>
      <c r="APW57" s="8"/>
      <c r="APX57" s="8"/>
      <c r="APY57" s="8"/>
      <c r="APZ57" s="8"/>
      <c r="AQA57" s="8"/>
      <c r="AQB57" s="8"/>
      <c r="AQC57" s="8"/>
      <c r="AQD57" s="8"/>
      <c r="AQE57" s="8"/>
      <c r="AQF57" s="8"/>
      <c r="AQG57" s="8"/>
      <c r="AQH57" s="8"/>
      <c r="AQI57" s="8"/>
      <c r="AQJ57" s="8"/>
      <c r="AQK57" s="8"/>
      <c r="AQL57" s="8"/>
      <c r="AQM57" s="8"/>
      <c r="AQN57" s="8"/>
      <c r="AQO57" s="8"/>
      <c r="AQP57" s="8"/>
      <c r="AQQ57" s="8"/>
      <c r="AQR57" s="8"/>
      <c r="AQS57" s="8"/>
      <c r="AQT57" s="8"/>
      <c r="AQU57" s="8"/>
      <c r="AQV57" s="8"/>
      <c r="AQW57" s="8"/>
      <c r="AQX57" s="8"/>
      <c r="AQY57" s="8"/>
      <c r="AQZ57" s="8"/>
      <c r="ARA57" s="8"/>
      <c r="ARB57" s="8"/>
      <c r="ARC57" s="8"/>
      <c r="ARD57" s="8"/>
      <c r="ARE57" s="8"/>
      <c r="ARF57" s="8"/>
      <c r="ARG57" s="8"/>
      <c r="ARH57" s="8"/>
      <c r="ARI57" s="8"/>
      <c r="ARJ57" s="8"/>
      <c r="ARK57" s="8"/>
      <c r="ARL57" s="8"/>
      <c r="ARM57" s="8"/>
      <c r="ARN57" s="8"/>
      <c r="ARO57" s="8"/>
      <c r="ARP57" s="8"/>
      <c r="ARQ57" s="8"/>
      <c r="ARR57" s="8"/>
      <c r="ARS57" s="8"/>
      <c r="ART57" s="8"/>
      <c r="ARU57" s="8"/>
      <c r="ARV57" s="8"/>
      <c r="ARW57" s="8"/>
      <c r="ARX57" s="8"/>
      <c r="ARY57" s="8"/>
      <c r="ARZ57" s="8"/>
      <c r="ASA57" s="8"/>
      <c r="ASB57" s="8"/>
      <c r="ASC57" s="8"/>
      <c r="ASD57" s="8"/>
      <c r="ASE57" s="8"/>
      <c r="ASF57" s="8"/>
      <c r="ASG57" s="8"/>
      <c r="ASH57" s="8"/>
      <c r="ASI57" s="8"/>
      <c r="ASJ57" s="8"/>
      <c r="ASK57" s="8"/>
      <c r="ASL57" s="8"/>
      <c r="ASM57" s="8"/>
      <c r="ASN57" s="8"/>
      <c r="ASO57" s="8"/>
      <c r="ASP57" s="8"/>
      <c r="ASQ57" s="8"/>
      <c r="ASR57" s="8"/>
      <c r="ASS57" s="8"/>
      <c r="AST57" s="8"/>
      <c r="ASU57" s="8"/>
      <c r="ASV57" s="8"/>
      <c r="ASW57" s="8"/>
      <c r="ASX57" s="8"/>
      <c r="ASY57" s="8"/>
      <c r="ASZ57" s="8"/>
      <c r="ATA57" s="8"/>
      <c r="ATB57" s="8"/>
      <c r="ATC57" s="8"/>
      <c r="ATD57" s="8"/>
      <c r="ATE57" s="8"/>
      <c r="ATF57" s="8"/>
      <c r="ATG57" s="8"/>
      <c r="ATH57" s="8"/>
      <c r="ATI57" s="8"/>
      <c r="ATJ57" s="8"/>
      <c r="ATK57" s="8"/>
      <c r="ATL57" s="8"/>
      <c r="ATM57" s="8"/>
      <c r="ATN57" s="8"/>
      <c r="ATO57" s="8"/>
      <c r="ATP57" s="8"/>
      <c r="ATQ57" s="8"/>
      <c r="ATR57" s="8"/>
      <c r="ATS57" s="8"/>
      <c r="ATT57" s="8"/>
      <c r="ATU57" s="8"/>
      <c r="ATV57" s="8"/>
      <c r="ATW57" s="8"/>
      <c r="ATX57" s="8"/>
      <c r="ATY57" s="8"/>
      <c r="ATZ57" s="8"/>
      <c r="AUA57" s="8"/>
      <c r="AUB57" s="8"/>
      <c r="AUC57" s="8"/>
      <c r="AUD57" s="8"/>
      <c r="AUE57" s="8"/>
      <c r="AUF57" s="8"/>
      <c r="AUG57" s="8"/>
      <c r="AUH57" s="8"/>
      <c r="AUI57" s="8"/>
      <c r="AUJ57" s="8"/>
      <c r="AUK57" s="8"/>
      <c r="AUL57" s="8"/>
      <c r="AUM57" s="8"/>
      <c r="AUN57" s="8"/>
      <c r="AUO57" s="8"/>
      <c r="AUP57" s="8"/>
      <c r="AUQ57" s="8"/>
      <c r="AUR57" s="8"/>
      <c r="AUS57" s="8"/>
      <c r="AUT57" s="8"/>
      <c r="AUU57" s="8"/>
      <c r="AUV57" s="8"/>
      <c r="AUW57" s="8"/>
      <c r="AUX57" s="8"/>
      <c r="AUY57" s="8"/>
      <c r="AUZ57" s="8"/>
      <c r="AVA57" s="8"/>
      <c r="AVB57" s="8"/>
      <c r="AVC57" s="8"/>
      <c r="AVD57" s="8"/>
      <c r="AVE57" s="8"/>
      <c r="AVF57" s="8"/>
      <c r="AVG57" s="8"/>
      <c r="AVH57" s="8"/>
      <c r="AVI57" s="8"/>
      <c r="AVJ57" s="8"/>
      <c r="AVK57" s="8"/>
      <c r="AVL57" s="8"/>
      <c r="AVM57" s="8"/>
      <c r="AVN57" s="8"/>
      <c r="AVO57" s="8"/>
      <c r="AVP57" s="8"/>
      <c r="AVQ57" s="8"/>
      <c r="AVR57" s="8"/>
      <c r="AVS57" s="8"/>
      <c r="AVT57" s="8"/>
      <c r="AVU57" s="8"/>
      <c r="AVV57" s="8"/>
      <c r="AVW57" s="8"/>
      <c r="AVX57" s="8"/>
      <c r="AVY57" s="8"/>
      <c r="AVZ57" s="8"/>
      <c r="AWA57" s="8"/>
      <c r="AWB57" s="8"/>
      <c r="AWC57" s="8"/>
      <c r="AWD57" s="8"/>
      <c r="AWE57" s="8"/>
      <c r="AWF57" s="8"/>
      <c r="AWG57" s="8"/>
      <c r="AWH57" s="8"/>
      <c r="AWI57" s="8"/>
      <c r="AWJ57" s="8"/>
      <c r="AWK57" s="8"/>
      <c r="AWL57" s="8"/>
      <c r="AWM57" s="8"/>
      <c r="AWN57" s="8"/>
      <c r="AWO57" s="8"/>
      <c r="AWP57" s="8"/>
      <c r="AWQ57" s="8"/>
      <c r="AWR57" s="8"/>
      <c r="AWS57" s="8"/>
      <c r="AWT57" s="8"/>
      <c r="AWU57" s="8"/>
      <c r="AWV57" s="8"/>
      <c r="AWW57" s="8"/>
      <c r="AWX57" s="8"/>
      <c r="AWY57" s="8"/>
      <c r="AWZ57" s="8"/>
      <c r="AXA57" s="8"/>
      <c r="AXB57" s="8"/>
      <c r="AXC57" s="8"/>
      <c r="AXD57" s="8"/>
      <c r="AXE57" s="8"/>
      <c r="AXF57" s="8"/>
      <c r="AXG57" s="8"/>
      <c r="AXH57" s="8"/>
      <c r="AXI57" s="8"/>
      <c r="AXJ57" s="8"/>
      <c r="AXK57" s="8"/>
      <c r="AXL57" s="8"/>
      <c r="AXM57" s="8"/>
      <c r="AXN57" s="8"/>
      <c r="AXO57" s="8"/>
      <c r="AXP57" s="8"/>
      <c r="AXQ57" s="8"/>
      <c r="AXR57" s="8"/>
      <c r="AXS57" s="8"/>
      <c r="AXT57" s="8"/>
      <c r="AXU57" s="8"/>
      <c r="AXV57" s="8"/>
      <c r="AXW57" s="8"/>
      <c r="AXX57" s="8"/>
      <c r="AXY57" s="8"/>
      <c r="AXZ57" s="8"/>
      <c r="AYA57" s="8"/>
      <c r="AYB57" s="8"/>
      <c r="AYC57" s="8"/>
      <c r="AYD57" s="8"/>
      <c r="AYE57" s="8"/>
      <c r="AYF57" s="8"/>
      <c r="AYG57" s="8"/>
      <c r="AYH57" s="8"/>
      <c r="AYI57" s="8"/>
      <c r="AYJ57" s="8"/>
      <c r="AYK57" s="8"/>
      <c r="AYL57" s="8"/>
      <c r="AYM57" s="8"/>
      <c r="AYN57" s="8"/>
      <c r="AYO57" s="8"/>
      <c r="AYP57" s="8"/>
      <c r="AYQ57" s="8"/>
      <c r="AYR57" s="8"/>
      <c r="AYS57" s="8"/>
      <c r="AYT57" s="8"/>
      <c r="AYU57" s="8"/>
      <c r="AYV57" s="8"/>
      <c r="AYW57" s="8"/>
      <c r="AYX57" s="8"/>
      <c r="AYY57" s="8"/>
      <c r="AYZ57" s="8"/>
      <c r="AZA57" s="8"/>
      <c r="AZB57" s="8"/>
      <c r="AZC57" s="8"/>
      <c r="AZD57" s="8"/>
      <c r="AZE57" s="8"/>
      <c r="AZF57" s="8"/>
      <c r="AZG57" s="8"/>
      <c r="AZH57" s="8"/>
      <c r="AZI57" s="8"/>
      <c r="AZJ57" s="8"/>
      <c r="AZK57" s="8"/>
      <c r="AZL57" s="8"/>
      <c r="AZM57" s="8"/>
      <c r="AZN57" s="8"/>
      <c r="AZO57" s="8"/>
      <c r="AZP57" s="8"/>
      <c r="AZQ57" s="8"/>
      <c r="AZR57" s="8"/>
      <c r="AZS57" s="8"/>
      <c r="AZT57" s="8"/>
      <c r="AZU57" s="8"/>
      <c r="AZV57" s="8"/>
      <c r="AZW57" s="8"/>
      <c r="AZX57" s="8"/>
      <c r="AZY57" s="8"/>
      <c r="AZZ57" s="8"/>
      <c r="BAA57" s="8"/>
      <c r="BAB57" s="8"/>
      <c r="BAC57" s="8"/>
      <c r="BAD57" s="8"/>
      <c r="BAE57" s="8"/>
      <c r="BAF57" s="8"/>
      <c r="BAG57" s="8"/>
      <c r="BAH57" s="8"/>
      <c r="BAI57" s="8"/>
      <c r="BAJ57" s="8"/>
      <c r="BAK57" s="8"/>
      <c r="BAL57" s="8"/>
      <c r="BAM57" s="8"/>
      <c r="BAN57" s="8"/>
      <c r="BAO57" s="8"/>
      <c r="BAP57" s="8"/>
      <c r="BAQ57" s="8"/>
      <c r="BAR57" s="8"/>
      <c r="BAS57" s="8"/>
      <c r="BAT57" s="8"/>
      <c r="BAU57" s="8"/>
      <c r="BAV57" s="8"/>
      <c r="BAW57" s="8"/>
      <c r="BAX57" s="8"/>
      <c r="BAY57" s="8"/>
      <c r="BAZ57" s="8"/>
      <c r="BBA57" s="8"/>
      <c r="BBB57" s="8"/>
      <c r="BBC57" s="8"/>
      <c r="BBD57" s="8"/>
      <c r="BBE57" s="8"/>
      <c r="BBF57" s="8"/>
      <c r="BBG57" s="8"/>
      <c r="BBH57" s="8"/>
      <c r="BBI57" s="8"/>
      <c r="BBJ57" s="8"/>
      <c r="BBK57" s="8"/>
      <c r="BBL57" s="8"/>
      <c r="BBM57" s="8"/>
      <c r="BBN57" s="8"/>
      <c r="BBO57" s="8"/>
      <c r="BBP57" s="8"/>
      <c r="BBQ57" s="8"/>
      <c r="BBR57" s="8"/>
      <c r="BBS57" s="8"/>
      <c r="BBT57" s="8"/>
      <c r="BBU57" s="8"/>
      <c r="BBV57" s="8"/>
      <c r="BBW57" s="8"/>
      <c r="BBX57" s="8"/>
      <c r="BBY57" s="8"/>
      <c r="BBZ57" s="8"/>
      <c r="BCA57" s="8"/>
      <c r="BCB57" s="8"/>
      <c r="BCC57" s="8"/>
      <c r="BCD57" s="8"/>
      <c r="BCE57" s="8"/>
      <c r="BCF57" s="8"/>
      <c r="BCG57" s="8"/>
      <c r="BCH57" s="8"/>
      <c r="BCI57" s="8"/>
      <c r="BCJ57" s="8"/>
      <c r="BCK57" s="8"/>
      <c r="BCL57" s="8"/>
      <c r="BCM57" s="8"/>
      <c r="BCN57" s="8"/>
      <c r="BCO57" s="8"/>
      <c r="BCP57" s="8"/>
      <c r="BCQ57" s="8"/>
      <c r="BCR57" s="8"/>
      <c r="BCS57" s="8"/>
      <c r="BCT57" s="8"/>
      <c r="BCU57" s="8"/>
      <c r="BCV57" s="8"/>
      <c r="BCW57" s="8"/>
      <c r="BCX57" s="8"/>
      <c r="BCY57" s="8"/>
      <c r="BCZ57" s="8"/>
      <c r="BDA57" s="8"/>
      <c r="BDB57" s="8"/>
      <c r="BDC57" s="8"/>
      <c r="BDD57" s="8"/>
      <c r="BDE57" s="8"/>
      <c r="BDF57" s="8"/>
      <c r="BDG57" s="8"/>
      <c r="BDH57" s="8"/>
      <c r="BDI57" s="8"/>
      <c r="BDJ57" s="8"/>
      <c r="BDK57" s="8"/>
      <c r="BDL57" s="8"/>
      <c r="BDM57" s="8"/>
      <c r="BDN57" s="8"/>
      <c r="BDO57" s="8"/>
      <c r="BDP57" s="8"/>
      <c r="BDQ57" s="8"/>
      <c r="BDR57" s="8"/>
      <c r="BDS57" s="8"/>
      <c r="BDT57" s="8"/>
      <c r="BDU57" s="8"/>
      <c r="BDV57" s="8"/>
      <c r="BDW57" s="8"/>
      <c r="BDX57" s="8"/>
      <c r="BDY57" s="8"/>
      <c r="BDZ57" s="8"/>
      <c r="BEA57" s="8"/>
      <c r="BEB57" s="8"/>
      <c r="BEC57" s="8"/>
      <c r="BED57" s="8"/>
      <c r="BEE57" s="8"/>
      <c r="BEF57" s="8"/>
      <c r="BEG57" s="8"/>
      <c r="BEH57" s="8"/>
      <c r="BEI57" s="8"/>
      <c r="BEJ57" s="8"/>
      <c r="BEK57" s="8"/>
      <c r="BEL57" s="8"/>
      <c r="BEM57" s="8"/>
      <c r="BEN57" s="8"/>
      <c r="BEO57" s="8"/>
      <c r="BEP57" s="8"/>
      <c r="BEQ57" s="8"/>
      <c r="BER57" s="8"/>
      <c r="BES57" s="8"/>
      <c r="BET57" s="8"/>
      <c r="BEU57" s="8"/>
      <c r="BEV57" s="8"/>
      <c r="BEW57" s="8"/>
      <c r="BEX57" s="8"/>
      <c r="BEY57" s="8"/>
      <c r="BEZ57" s="8"/>
      <c r="BFA57" s="8"/>
      <c r="BFB57" s="8"/>
      <c r="BFC57" s="8"/>
      <c r="BFD57" s="8"/>
      <c r="BFE57" s="8"/>
      <c r="BFF57" s="8"/>
      <c r="BFG57" s="8"/>
      <c r="BFH57" s="8"/>
      <c r="BFI57" s="8"/>
      <c r="BFJ57" s="8"/>
      <c r="BFK57" s="8"/>
      <c r="BFL57" s="8"/>
      <c r="BFM57" s="8"/>
      <c r="BFN57" s="8"/>
      <c r="BFO57" s="8"/>
      <c r="BFP57" s="8"/>
      <c r="BFQ57" s="8"/>
      <c r="BFR57" s="8"/>
      <c r="BFS57" s="8"/>
      <c r="BFT57" s="8"/>
      <c r="BFU57" s="8"/>
      <c r="BFV57" s="8"/>
      <c r="BFW57" s="8"/>
      <c r="BFX57" s="8"/>
      <c r="BFY57" s="8"/>
      <c r="BFZ57" s="8"/>
      <c r="BGA57" s="8"/>
      <c r="BGB57" s="8"/>
      <c r="BGC57" s="8"/>
      <c r="BGD57" s="8"/>
      <c r="BGE57" s="8"/>
      <c r="BGF57" s="8"/>
      <c r="BGG57" s="8"/>
      <c r="BGH57" s="8"/>
      <c r="BGI57" s="8"/>
      <c r="BGJ57" s="8"/>
      <c r="BGK57" s="8"/>
      <c r="BGL57" s="8"/>
      <c r="BGM57" s="8"/>
      <c r="BGN57" s="8"/>
      <c r="BGO57" s="8"/>
      <c r="BGP57" s="8"/>
      <c r="BGQ57" s="8"/>
      <c r="BGR57" s="8"/>
      <c r="BGS57" s="8"/>
      <c r="BGT57" s="8"/>
      <c r="BGU57" s="8"/>
      <c r="BGV57" s="8"/>
      <c r="BGW57" s="8"/>
      <c r="BGX57" s="8"/>
      <c r="BGY57" s="8"/>
      <c r="BGZ57" s="8"/>
      <c r="BHA57" s="8"/>
      <c r="BHB57" s="8"/>
      <c r="BHC57" s="8"/>
      <c r="BHD57" s="8"/>
      <c r="BHE57" s="8"/>
      <c r="BHF57" s="8"/>
      <c r="BHG57" s="8"/>
      <c r="BHH57" s="8"/>
      <c r="BHI57" s="8"/>
      <c r="BHJ57" s="8"/>
      <c r="BHK57" s="8"/>
      <c r="BHL57" s="8"/>
      <c r="BHM57" s="8"/>
      <c r="BHN57" s="8"/>
      <c r="BHO57" s="8"/>
      <c r="BHP57" s="8"/>
      <c r="BHQ57" s="8"/>
      <c r="BHR57" s="8"/>
      <c r="BHS57" s="8"/>
      <c r="BHT57" s="8"/>
      <c r="BHU57" s="8"/>
      <c r="BHV57" s="8"/>
      <c r="BHW57" s="8"/>
      <c r="BHX57" s="8"/>
      <c r="BHY57" s="8"/>
      <c r="BHZ57" s="8"/>
      <c r="BIA57" s="8"/>
      <c r="BIB57" s="8"/>
      <c r="BIC57" s="8"/>
      <c r="BID57" s="8"/>
      <c r="BIE57" s="8"/>
      <c r="BIF57" s="8"/>
      <c r="BIG57" s="8"/>
      <c r="BIH57" s="8"/>
      <c r="BII57" s="8"/>
      <c r="BIJ57" s="8"/>
      <c r="BIK57" s="8"/>
      <c r="BIL57" s="8"/>
      <c r="BIM57" s="8"/>
      <c r="BIN57" s="8"/>
      <c r="BIO57" s="8"/>
      <c r="BIP57" s="8"/>
      <c r="BIQ57" s="8"/>
      <c r="BIR57" s="8"/>
      <c r="BIS57" s="8"/>
      <c r="BIT57" s="8"/>
      <c r="BIU57" s="8"/>
      <c r="BIV57" s="8"/>
      <c r="BIW57" s="8"/>
      <c r="BIX57" s="8"/>
      <c r="BIY57" s="8"/>
      <c r="BIZ57" s="8"/>
      <c r="BJA57" s="8"/>
      <c r="BJB57" s="8"/>
      <c r="BJC57" s="8"/>
      <c r="BJD57" s="8"/>
      <c r="BJE57" s="8"/>
      <c r="BJF57" s="8"/>
      <c r="BJG57" s="8"/>
      <c r="BJH57" s="8"/>
      <c r="BJI57" s="8"/>
      <c r="BJJ57" s="8"/>
      <c r="BJK57" s="8"/>
      <c r="BJL57" s="8"/>
      <c r="BJM57" s="8"/>
      <c r="BJN57" s="8"/>
      <c r="BJO57" s="8"/>
      <c r="BJP57" s="8"/>
      <c r="BJQ57" s="8"/>
      <c r="BJR57" s="8"/>
      <c r="BJS57" s="8"/>
      <c r="BJT57" s="8"/>
      <c r="BJU57" s="8"/>
      <c r="BJV57" s="8"/>
      <c r="BJW57" s="8"/>
      <c r="BJX57" s="8"/>
      <c r="BJY57" s="8"/>
      <c r="BJZ57" s="8"/>
      <c r="BKA57" s="8"/>
      <c r="BKB57" s="8"/>
      <c r="BKC57" s="8"/>
      <c r="BKD57" s="8"/>
      <c r="BKE57" s="8"/>
      <c r="BKF57" s="8"/>
      <c r="BKG57" s="8"/>
      <c r="BKH57" s="8"/>
      <c r="BKI57" s="8"/>
      <c r="BKJ57" s="8"/>
      <c r="BKK57" s="8"/>
      <c r="BKL57" s="8"/>
      <c r="BKM57" s="8"/>
      <c r="BKN57" s="8"/>
      <c r="BKO57" s="8"/>
      <c r="BKP57" s="8"/>
      <c r="BKQ57" s="8"/>
      <c r="BKR57" s="8"/>
      <c r="BKS57" s="8"/>
      <c r="BKT57" s="8"/>
      <c r="BKU57" s="8"/>
      <c r="BKV57" s="8"/>
      <c r="BKW57" s="8"/>
      <c r="BKX57" s="8"/>
      <c r="BKY57" s="8"/>
      <c r="BKZ57" s="8"/>
      <c r="BLA57" s="8"/>
      <c r="BLB57" s="8"/>
      <c r="BLC57" s="8"/>
      <c r="BLD57" s="8"/>
      <c r="BLE57" s="8"/>
      <c r="BLF57" s="8"/>
      <c r="BLG57" s="8"/>
      <c r="BLH57" s="8"/>
      <c r="BLI57" s="8"/>
      <c r="BLJ57" s="8"/>
      <c r="BLK57" s="8"/>
      <c r="BLL57" s="8"/>
      <c r="BLM57" s="8"/>
      <c r="BLN57" s="8"/>
      <c r="BLO57" s="8"/>
      <c r="BLP57" s="8"/>
      <c r="BLQ57" s="8"/>
      <c r="BLR57" s="8"/>
      <c r="BLS57" s="8"/>
      <c r="BLT57" s="8"/>
      <c r="BLU57" s="8"/>
      <c r="BLV57" s="8"/>
      <c r="BLW57" s="8"/>
      <c r="BLX57" s="8"/>
      <c r="BLY57" s="8"/>
      <c r="BLZ57" s="8"/>
      <c r="BMA57" s="8"/>
      <c r="BMB57" s="8"/>
      <c r="BMC57" s="8"/>
      <c r="BMD57" s="8"/>
      <c r="BME57" s="8"/>
      <c r="BMF57" s="8"/>
      <c r="BMG57" s="8"/>
      <c r="BMH57" s="8"/>
      <c r="BMI57" s="8"/>
      <c r="BMJ57" s="8"/>
      <c r="BMK57" s="8"/>
      <c r="BML57" s="8"/>
      <c r="BMM57" s="8"/>
      <c r="BMN57" s="8"/>
      <c r="BMO57" s="8"/>
      <c r="BMP57" s="8"/>
      <c r="BMQ57" s="8"/>
      <c r="BMR57" s="8"/>
      <c r="BMS57" s="8"/>
      <c r="BMT57" s="8"/>
      <c r="BMU57" s="8"/>
      <c r="BMV57" s="8"/>
      <c r="BMW57" s="8"/>
      <c r="BMX57" s="8"/>
      <c r="BMY57" s="8"/>
      <c r="BMZ57" s="8"/>
      <c r="BNA57" s="8"/>
      <c r="BNB57" s="8"/>
      <c r="BNC57" s="8"/>
      <c r="BND57" s="8"/>
      <c r="BNE57" s="8"/>
      <c r="BNF57" s="8"/>
      <c r="BNG57" s="8"/>
      <c r="BNH57" s="8"/>
      <c r="BNI57" s="8"/>
      <c r="BNJ57" s="8"/>
      <c r="BNK57" s="8"/>
      <c r="BNL57" s="8"/>
      <c r="BNM57" s="8"/>
      <c r="BNN57" s="8"/>
      <c r="BNO57" s="8"/>
      <c r="BNP57" s="8"/>
      <c r="BNQ57" s="8"/>
      <c r="BNR57" s="8"/>
      <c r="BNS57" s="8"/>
      <c r="BNT57" s="8"/>
      <c r="BNU57" s="8"/>
      <c r="BNV57" s="8"/>
      <c r="BNW57" s="8"/>
      <c r="BNX57" s="8"/>
      <c r="BNY57" s="8"/>
      <c r="BNZ57" s="8"/>
      <c r="BOA57" s="8"/>
      <c r="BOB57" s="8"/>
      <c r="BOC57" s="8"/>
      <c r="BOD57" s="8"/>
      <c r="BOE57" s="8"/>
      <c r="BOF57" s="8"/>
      <c r="BOG57" s="8"/>
      <c r="BOH57" s="8"/>
      <c r="BOI57" s="8"/>
      <c r="BOJ57" s="8"/>
      <c r="BOK57" s="8"/>
      <c r="BOL57" s="8"/>
      <c r="BOM57" s="8"/>
      <c r="BON57" s="8"/>
      <c r="BOO57" s="8"/>
      <c r="BOP57" s="8"/>
      <c r="BOQ57" s="8"/>
      <c r="BOR57" s="8"/>
      <c r="BOS57" s="8"/>
      <c r="BOT57" s="8"/>
      <c r="BOU57" s="8"/>
      <c r="BOV57" s="8"/>
      <c r="BOW57" s="8"/>
      <c r="BOX57" s="8"/>
      <c r="BOY57" s="8"/>
      <c r="BOZ57" s="8"/>
      <c r="BPA57" s="8"/>
      <c r="BPB57" s="8"/>
      <c r="BPC57" s="8"/>
      <c r="BPD57" s="8"/>
      <c r="BPE57" s="8"/>
      <c r="BPF57" s="8"/>
      <c r="BPG57" s="8"/>
      <c r="BPH57" s="8"/>
      <c r="BPI57" s="8"/>
      <c r="BPJ57" s="8"/>
      <c r="BPK57" s="8"/>
      <c r="BPL57" s="8"/>
      <c r="BPM57" s="8"/>
      <c r="BPN57" s="8"/>
      <c r="BPO57" s="8"/>
      <c r="BPP57" s="8"/>
      <c r="BPQ57" s="8"/>
      <c r="BPR57" s="8"/>
      <c r="BPS57" s="8"/>
      <c r="BPT57" s="8"/>
      <c r="BPU57" s="8"/>
      <c r="BPV57" s="8"/>
      <c r="BPW57" s="8"/>
      <c r="BPX57" s="8"/>
      <c r="BPY57" s="8"/>
      <c r="BPZ57" s="8"/>
      <c r="BQA57" s="8"/>
      <c r="BQB57" s="8"/>
      <c r="BQC57" s="8"/>
      <c r="BQD57" s="8"/>
      <c r="BQE57" s="8"/>
      <c r="BQF57" s="8"/>
      <c r="BQG57" s="8"/>
      <c r="BQH57" s="8"/>
      <c r="BQI57" s="8"/>
      <c r="BQJ57" s="8"/>
      <c r="BQK57" s="8"/>
      <c r="BQL57" s="8"/>
      <c r="BQM57" s="8"/>
      <c r="BQN57" s="8"/>
      <c r="BQO57" s="8"/>
      <c r="BQP57" s="8"/>
      <c r="BQQ57" s="8"/>
      <c r="BQR57" s="8"/>
      <c r="BQS57" s="8"/>
      <c r="BQT57" s="8"/>
      <c r="BQU57" s="8"/>
      <c r="BQV57" s="8"/>
      <c r="BQW57" s="8"/>
      <c r="BQX57" s="8"/>
      <c r="BQY57" s="8"/>
      <c r="BQZ57" s="8"/>
      <c r="BRA57" s="8"/>
      <c r="BRB57" s="8"/>
      <c r="BRC57" s="8"/>
      <c r="BRD57" s="8"/>
      <c r="BRE57" s="8"/>
      <c r="BRF57" s="8"/>
      <c r="BRG57" s="8"/>
      <c r="BRH57" s="8"/>
      <c r="BRI57" s="8"/>
      <c r="BRJ57" s="8"/>
      <c r="BRK57" s="8"/>
      <c r="BRL57" s="8"/>
      <c r="BRM57" s="8"/>
      <c r="BRN57" s="8"/>
      <c r="BRO57" s="8"/>
      <c r="BRP57" s="8"/>
      <c r="BRQ57" s="8"/>
      <c r="BRR57" s="8"/>
      <c r="BRS57" s="8"/>
      <c r="BRT57" s="8"/>
      <c r="BRU57" s="8"/>
      <c r="BRV57" s="8"/>
      <c r="BRW57" s="8"/>
      <c r="BRX57" s="8"/>
      <c r="BRY57" s="8"/>
      <c r="BRZ57" s="8"/>
      <c r="BSA57" s="8"/>
      <c r="BSB57" s="8"/>
      <c r="BSC57" s="8"/>
      <c r="BSD57" s="8"/>
      <c r="BSE57" s="8"/>
      <c r="BSF57" s="8"/>
      <c r="BSG57" s="8"/>
      <c r="BSH57" s="8"/>
      <c r="BSI57" s="8"/>
      <c r="BSJ57" s="8"/>
      <c r="BSK57" s="8"/>
      <c r="BSL57" s="8"/>
      <c r="BSM57" s="8"/>
      <c r="BSN57" s="8"/>
      <c r="BSO57" s="8"/>
      <c r="BSP57" s="8"/>
      <c r="BSQ57" s="8"/>
      <c r="BSR57" s="8"/>
      <c r="BSS57" s="8"/>
      <c r="BST57" s="8"/>
      <c r="BSU57" s="8"/>
      <c r="BSV57" s="8"/>
      <c r="BSW57" s="8"/>
      <c r="BSX57" s="8"/>
      <c r="BSY57" s="8"/>
      <c r="BSZ57" s="8"/>
      <c r="BTA57" s="8"/>
      <c r="BTB57" s="8"/>
      <c r="BTC57" s="8"/>
      <c r="BTD57" s="8"/>
      <c r="BTE57" s="8"/>
      <c r="BTF57" s="8"/>
      <c r="BTG57" s="8"/>
      <c r="BTH57" s="8"/>
      <c r="BTI57" s="8"/>
      <c r="BTJ57" s="8"/>
      <c r="BTK57" s="8"/>
      <c r="BTL57" s="8"/>
      <c r="BTM57" s="8"/>
      <c r="BTN57" s="8"/>
      <c r="BTO57" s="8"/>
      <c r="BTP57" s="8"/>
      <c r="BTQ57" s="8"/>
      <c r="BTR57" s="8"/>
      <c r="BTS57" s="8"/>
      <c r="BTT57" s="8"/>
      <c r="BTU57" s="8"/>
      <c r="BTV57" s="8"/>
      <c r="BTW57" s="8"/>
      <c r="BTX57" s="8"/>
      <c r="BTY57" s="8"/>
      <c r="BTZ57" s="8"/>
      <c r="BUA57" s="8"/>
      <c r="BUB57" s="8"/>
      <c r="BUC57" s="8"/>
      <c r="BUD57" s="8"/>
      <c r="BUE57" s="8"/>
      <c r="BUF57" s="8"/>
      <c r="BUG57" s="8"/>
      <c r="BUH57" s="8"/>
      <c r="BUI57" s="8"/>
      <c r="BUJ57" s="8"/>
      <c r="BUK57" s="8"/>
      <c r="BUL57" s="8"/>
      <c r="BUM57" s="8"/>
      <c r="BUN57" s="8"/>
      <c r="BUO57" s="8"/>
      <c r="BUP57" s="8"/>
      <c r="BUQ57" s="8"/>
      <c r="BUR57" s="8"/>
      <c r="BUS57" s="8"/>
      <c r="BUT57" s="8"/>
      <c r="BUU57" s="8"/>
      <c r="BUV57" s="8"/>
      <c r="BUW57" s="8"/>
      <c r="BUX57" s="8"/>
      <c r="BUY57" s="8"/>
      <c r="BUZ57" s="8"/>
      <c r="BVA57" s="8"/>
      <c r="BVB57" s="8"/>
      <c r="BVC57" s="8"/>
      <c r="BVD57" s="8"/>
      <c r="BVE57" s="8"/>
      <c r="BVF57" s="8"/>
      <c r="BVG57" s="8"/>
      <c r="BVH57" s="8"/>
      <c r="BVI57" s="8"/>
      <c r="BVJ57" s="8"/>
      <c r="BVK57" s="8"/>
      <c r="BVL57" s="8"/>
      <c r="BVM57" s="8"/>
      <c r="BVN57" s="8"/>
      <c r="BVO57" s="8"/>
      <c r="BVP57" s="8"/>
      <c r="BVQ57" s="8"/>
      <c r="BVR57" s="8"/>
      <c r="BVS57" s="8"/>
      <c r="BVT57" s="8"/>
      <c r="BVU57" s="8"/>
      <c r="BVV57" s="8"/>
      <c r="BVW57" s="8"/>
      <c r="BVX57" s="8"/>
      <c r="BVY57" s="8"/>
      <c r="BVZ57" s="8"/>
      <c r="BWA57" s="8"/>
      <c r="BWB57" s="8"/>
      <c r="BWC57" s="8"/>
      <c r="BWD57" s="8"/>
      <c r="BWE57" s="8"/>
      <c r="BWF57" s="8"/>
      <c r="BWG57" s="8"/>
      <c r="BWH57" s="8"/>
      <c r="BWI57" s="8"/>
      <c r="BWJ57" s="8"/>
      <c r="BWK57" s="8"/>
      <c r="BWL57" s="8"/>
      <c r="BWM57" s="8"/>
      <c r="BWN57" s="8"/>
      <c r="BWO57" s="8"/>
      <c r="BWP57" s="8"/>
      <c r="BWQ57" s="8"/>
    </row>
    <row r="58" spans="1:1967" s="529" customFormat="1" ht="102" customHeight="1">
      <c r="A58" s="9" t="s">
        <v>6152</v>
      </c>
      <c r="B58" s="100" t="s">
        <v>97</v>
      </c>
      <c r="C58" s="3" t="s">
        <v>642</v>
      </c>
      <c r="D58" s="3" t="s">
        <v>123</v>
      </c>
      <c r="E58" s="3" t="s">
        <v>1235</v>
      </c>
      <c r="F58" s="3"/>
      <c r="G58" s="3" t="s">
        <v>385</v>
      </c>
      <c r="H58" s="20">
        <v>0.6</v>
      </c>
      <c r="I58" s="34">
        <v>470000000</v>
      </c>
      <c r="J58" s="21" t="s">
        <v>1330</v>
      </c>
      <c r="K58" s="3" t="s">
        <v>1334</v>
      </c>
      <c r="L58" s="138" t="s">
        <v>3428</v>
      </c>
      <c r="M58" s="141" t="s">
        <v>383</v>
      </c>
      <c r="N58" s="359" t="s">
        <v>1945</v>
      </c>
      <c r="O58" s="3" t="s">
        <v>1382</v>
      </c>
      <c r="P58" s="7" t="s">
        <v>1354</v>
      </c>
      <c r="Q58" s="3" t="s">
        <v>1195</v>
      </c>
      <c r="R58" s="76">
        <v>12</v>
      </c>
      <c r="S58" s="19">
        <v>66725</v>
      </c>
      <c r="T58" s="83">
        <f>R58*S58</f>
        <v>800700</v>
      </c>
      <c r="U58" s="83">
        <f t="shared" si="0"/>
        <v>896784.00000000012</v>
      </c>
      <c r="V58" s="102" t="s">
        <v>1331</v>
      </c>
      <c r="W58" s="148" t="s">
        <v>1410</v>
      </c>
      <c r="X58" s="9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8"/>
      <c r="DW58" s="8"/>
      <c r="DX58" s="8"/>
      <c r="DY58" s="8"/>
      <c r="DZ58" s="8"/>
      <c r="EA58" s="8"/>
      <c r="EB58" s="8"/>
      <c r="EC58" s="8"/>
      <c r="ED58" s="8"/>
      <c r="EE58" s="8"/>
      <c r="EF58" s="8"/>
      <c r="EG58" s="8"/>
      <c r="EH58" s="8"/>
      <c r="EI58" s="8"/>
      <c r="EJ58" s="8"/>
      <c r="EK58" s="8"/>
      <c r="EL58" s="8"/>
      <c r="EM58" s="8"/>
      <c r="EN58" s="8"/>
      <c r="EO58" s="8"/>
      <c r="EP58" s="8"/>
      <c r="EQ58" s="8"/>
      <c r="ER58" s="8"/>
      <c r="ES58" s="8"/>
      <c r="ET58" s="8"/>
      <c r="EU58" s="8"/>
      <c r="EV58" s="8"/>
      <c r="EW58" s="8"/>
      <c r="EX58" s="8"/>
      <c r="EY58" s="8"/>
      <c r="EZ58" s="8"/>
      <c r="FA58" s="8"/>
      <c r="FB58" s="8"/>
      <c r="FC58" s="8"/>
      <c r="FD58" s="8"/>
      <c r="FE58" s="8"/>
      <c r="FF58" s="8"/>
      <c r="FG58" s="8"/>
      <c r="FH58" s="8"/>
      <c r="FI58" s="8"/>
      <c r="FJ58" s="8"/>
      <c r="FK58" s="8"/>
      <c r="FL58" s="8"/>
      <c r="FM58" s="8"/>
      <c r="FN58" s="8"/>
      <c r="FO58" s="8"/>
      <c r="FP58" s="8"/>
      <c r="FQ58" s="8"/>
      <c r="FR58" s="8"/>
      <c r="FS58" s="8"/>
      <c r="FT58" s="8"/>
      <c r="FU58" s="8"/>
      <c r="FV58" s="8"/>
      <c r="FW58" s="8"/>
      <c r="FX58" s="8"/>
      <c r="FY58" s="8"/>
      <c r="FZ58" s="8"/>
      <c r="GA58" s="8"/>
      <c r="GB58" s="8"/>
      <c r="GC58" s="8"/>
      <c r="GD58" s="8"/>
      <c r="GE58" s="8"/>
      <c r="GF58" s="8"/>
      <c r="GG58" s="8"/>
      <c r="GH58" s="8"/>
      <c r="GI58" s="8"/>
      <c r="GJ58" s="8"/>
      <c r="GK58" s="8"/>
      <c r="GL58" s="8"/>
      <c r="GM58" s="8"/>
      <c r="GN58" s="8"/>
      <c r="GO58" s="8"/>
      <c r="GP58" s="8"/>
      <c r="GQ58" s="8"/>
      <c r="GR58" s="8"/>
      <c r="GS58" s="8"/>
      <c r="GT58" s="8"/>
      <c r="GU58" s="8"/>
      <c r="GV58" s="8"/>
      <c r="GW58" s="8"/>
      <c r="GX58" s="8"/>
      <c r="GY58" s="8"/>
      <c r="GZ58" s="8"/>
      <c r="HA58" s="8"/>
      <c r="HB58" s="8"/>
      <c r="HC58" s="8"/>
      <c r="HD58" s="8"/>
      <c r="HE58" s="8"/>
      <c r="HF58" s="8"/>
      <c r="HG58" s="8"/>
      <c r="HH58" s="8"/>
      <c r="HI58" s="8"/>
      <c r="HJ58" s="8"/>
      <c r="HK58" s="8"/>
      <c r="HL58" s="8"/>
      <c r="HM58" s="8"/>
      <c r="HN58" s="8"/>
      <c r="HO58" s="8"/>
      <c r="HP58" s="8"/>
      <c r="HQ58" s="8"/>
      <c r="HR58" s="8"/>
      <c r="HS58" s="8"/>
      <c r="HT58" s="8"/>
      <c r="HU58" s="8"/>
      <c r="HV58" s="8"/>
      <c r="HW58" s="8"/>
      <c r="HX58" s="8"/>
      <c r="HY58" s="8"/>
      <c r="HZ58" s="8"/>
      <c r="IA58" s="8"/>
      <c r="IB58" s="8"/>
      <c r="IC58" s="8"/>
      <c r="ID58" s="8"/>
      <c r="IE58" s="8"/>
      <c r="IF58" s="8"/>
      <c r="IG58" s="8"/>
      <c r="IH58" s="8"/>
      <c r="II58" s="8"/>
      <c r="IJ58" s="8"/>
      <c r="IK58" s="8"/>
      <c r="IL58" s="8"/>
      <c r="IM58" s="8"/>
      <c r="IN58" s="8"/>
      <c r="IO58" s="8"/>
      <c r="IP58" s="8"/>
      <c r="IQ58" s="8"/>
      <c r="IR58" s="8"/>
      <c r="IS58" s="8"/>
      <c r="IT58" s="8"/>
      <c r="IU58" s="8"/>
      <c r="IV58" s="8"/>
      <c r="IW58" s="8"/>
      <c r="IX58" s="8"/>
      <c r="IY58" s="8"/>
      <c r="IZ58" s="8"/>
      <c r="JA58" s="8"/>
      <c r="JB58" s="8"/>
      <c r="JC58" s="8"/>
      <c r="JD58" s="8"/>
      <c r="JE58" s="8"/>
      <c r="JF58" s="8"/>
      <c r="JG58" s="8"/>
      <c r="JH58" s="8"/>
      <c r="JI58" s="8"/>
      <c r="JJ58" s="8"/>
      <c r="JK58" s="8"/>
      <c r="JL58" s="8"/>
      <c r="JM58" s="8"/>
      <c r="JN58" s="8"/>
      <c r="JO58" s="8"/>
      <c r="JP58" s="8"/>
      <c r="JQ58" s="8"/>
      <c r="JR58" s="8"/>
      <c r="JS58" s="8"/>
      <c r="JT58" s="8"/>
      <c r="JU58" s="8"/>
      <c r="JV58" s="8"/>
      <c r="JW58" s="8"/>
      <c r="JX58" s="8"/>
      <c r="JY58" s="8"/>
      <c r="JZ58" s="8"/>
      <c r="KA58" s="8"/>
      <c r="KB58" s="8"/>
      <c r="KC58" s="8"/>
      <c r="KD58" s="8"/>
      <c r="KE58" s="8"/>
      <c r="KF58" s="8"/>
      <c r="KG58" s="8"/>
      <c r="KH58" s="8"/>
      <c r="KI58" s="8"/>
      <c r="KJ58" s="8"/>
      <c r="KK58" s="8"/>
      <c r="KL58" s="8"/>
      <c r="KM58" s="8"/>
      <c r="KN58" s="8"/>
      <c r="KO58" s="8"/>
      <c r="KP58" s="8"/>
      <c r="KQ58" s="8"/>
      <c r="KR58" s="8"/>
      <c r="KS58" s="8"/>
      <c r="KT58" s="8"/>
      <c r="KU58" s="8"/>
      <c r="KV58" s="8"/>
      <c r="KW58" s="8"/>
      <c r="KX58" s="8"/>
      <c r="KY58" s="8"/>
      <c r="KZ58" s="8"/>
      <c r="LA58" s="8"/>
      <c r="LB58" s="8"/>
      <c r="LC58" s="8"/>
      <c r="LD58" s="8"/>
      <c r="LE58" s="8"/>
      <c r="LF58" s="8"/>
      <c r="LG58" s="8"/>
      <c r="LH58" s="8"/>
      <c r="LI58" s="8"/>
      <c r="LJ58" s="8"/>
      <c r="LK58" s="8"/>
      <c r="LL58" s="8"/>
      <c r="LM58" s="8"/>
      <c r="LN58" s="8"/>
      <c r="LO58" s="8"/>
      <c r="LP58" s="8"/>
      <c r="LQ58" s="8"/>
      <c r="LR58" s="8"/>
      <c r="LS58" s="8"/>
      <c r="LT58" s="8"/>
      <c r="LU58" s="8"/>
      <c r="LV58" s="8"/>
      <c r="LW58" s="8"/>
      <c r="LX58" s="8"/>
      <c r="LY58" s="8"/>
      <c r="LZ58" s="8"/>
      <c r="MA58" s="8"/>
      <c r="MB58" s="8"/>
      <c r="MC58" s="8"/>
      <c r="MD58" s="8"/>
      <c r="ME58" s="8"/>
      <c r="MF58" s="8"/>
      <c r="MG58" s="8"/>
      <c r="MH58" s="8"/>
      <c r="MI58" s="8"/>
      <c r="MJ58" s="8"/>
      <c r="MK58" s="8"/>
      <c r="ML58" s="8"/>
      <c r="MM58" s="8"/>
      <c r="MN58" s="8"/>
      <c r="MO58" s="8"/>
      <c r="MP58" s="8"/>
      <c r="MQ58" s="8"/>
      <c r="MR58" s="8"/>
      <c r="MS58" s="8"/>
      <c r="MT58" s="8"/>
      <c r="MU58" s="8"/>
      <c r="MV58" s="8"/>
      <c r="MW58" s="8"/>
      <c r="MX58" s="8"/>
      <c r="MY58" s="8"/>
      <c r="MZ58" s="8"/>
      <c r="NA58" s="8"/>
      <c r="NB58" s="8"/>
      <c r="NC58" s="8"/>
      <c r="ND58" s="8"/>
      <c r="NE58" s="8"/>
      <c r="NF58" s="8"/>
      <c r="NG58" s="8"/>
      <c r="NH58" s="8"/>
      <c r="NI58" s="8"/>
      <c r="NJ58" s="8"/>
      <c r="NK58" s="8"/>
      <c r="NL58" s="8"/>
      <c r="NM58" s="8"/>
      <c r="NN58" s="8"/>
      <c r="NO58" s="8"/>
      <c r="NP58" s="8"/>
      <c r="NQ58" s="8"/>
      <c r="NR58" s="8"/>
      <c r="NS58" s="8"/>
      <c r="NT58" s="8"/>
      <c r="NU58" s="8"/>
      <c r="NV58" s="8"/>
      <c r="NW58" s="8"/>
      <c r="NX58" s="8"/>
      <c r="NY58" s="8"/>
      <c r="NZ58" s="8"/>
      <c r="OA58" s="8"/>
      <c r="OB58" s="8"/>
      <c r="OC58" s="8"/>
      <c r="OD58" s="8"/>
      <c r="OE58" s="8"/>
      <c r="OF58" s="8"/>
      <c r="OG58" s="8"/>
      <c r="OH58" s="8"/>
      <c r="OI58" s="8"/>
      <c r="OJ58" s="8"/>
      <c r="OK58" s="8"/>
      <c r="OL58" s="8"/>
      <c r="OM58" s="8"/>
      <c r="ON58" s="8"/>
      <c r="OO58" s="8"/>
      <c r="OP58" s="8"/>
      <c r="OQ58" s="8"/>
      <c r="OR58" s="8"/>
      <c r="OS58" s="8"/>
      <c r="OT58" s="8"/>
      <c r="OU58" s="8"/>
      <c r="OV58" s="8"/>
      <c r="OW58" s="8"/>
      <c r="OX58" s="8"/>
      <c r="OY58" s="8"/>
      <c r="OZ58" s="8"/>
      <c r="PA58" s="8"/>
      <c r="PB58" s="8"/>
      <c r="PC58" s="8"/>
      <c r="PD58" s="8"/>
      <c r="PE58" s="8"/>
      <c r="PF58" s="8"/>
      <c r="PG58" s="8"/>
      <c r="PH58" s="8"/>
      <c r="PI58" s="8"/>
      <c r="PJ58" s="8"/>
      <c r="PK58" s="8"/>
      <c r="PL58" s="8"/>
      <c r="PM58" s="8"/>
      <c r="PN58" s="8"/>
      <c r="PO58" s="8"/>
      <c r="PP58" s="8"/>
      <c r="PQ58" s="8"/>
      <c r="PR58" s="8"/>
      <c r="PS58" s="8"/>
      <c r="PT58" s="8"/>
      <c r="PU58" s="8"/>
      <c r="PV58" s="8"/>
      <c r="PW58" s="8"/>
      <c r="PX58" s="8"/>
      <c r="PY58" s="8"/>
      <c r="PZ58" s="8"/>
      <c r="QA58" s="8"/>
      <c r="QB58" s="8"/>
      <c r="QC58" s="8"/>
      <c r="QD58" s="8"/>
      <c r="QE58" s="8"/>
      <c r="QF58" s="8"/>
      <c r="QG58" s="8"/>
      <c r="QH58" s="8"/>
      <c r="QI58" s="8"/>
      <c r="QJ58" s="8"/>
      <c r="QK58" s="8"/>
      <c r="QL58" s="8"/>
      <c r="QM58" s="8"/>
      <c r="QN58" s="8"/>
      <c r="QO58" s="8"/>
      <c r="QP58" s="8"/>
      <c r="QQ58" s="8"/>
      <c r="QR58" s="8"/>
      <c r="QS58" s="8"/>
      <c r="QT58" s="8"/>
      <c r="QU58" s="8"/>
      <c r="QV58" s="8"/>
      <c r="QW58" s="8"/>
      <c r="QX58" s="8"/>
      <c r="QY58" s="8"/>
      <c r="QZ58" s="8"/>
      <c r="RA58" s="8"/>
      <c r="RB58" s="8"/>
      <c r="RC58" s="8"/>
      <c r="RD58" s="8"/>
      <c r="RE58" s="8"/>
      <c r="RF58" s="8"/>
      <c r="RG58" s="8"/>
      <c r="RH58" s="8"/>
      <c r="RI58" s="8"/>
      <c r="RJ58" s="8"/>
      <c r="RK58" s="8"/>
      <c r="RL58" s="8"/>
      <c r="RM58" s="8"/>
      <c r="RN58" s="8"/>
      <c r="RO58" s="8"/>
      <c r="RP58" s="8"/>
      <c r="RQ58" s="8"/>
      <c r="RR58" s="8"/>
      <c r="RS58" s="8"/>
      <c r="RT58" s="8"/>
      <c r="RU58" s="8"/>
      <c r="RV58" s="8"/>
      <c r="RW58" s="8"/>
      <c r="RX58" s="8"/>
      <c r="RY58" s="8"/>
      <c r="RZ58" s="8"/>
      <c r="SA58" s="8"/>
      <c r="SB58" s="8"/>
      <c r="SC58" s="8"/>
      <c r="SD58" s="8"/>
      <c r="SE58" s="8"/>
      <c r="SF58" s="8"/>
      <c r="SG58" s="8"/>
      <c r="SH58" s="8"/>
      <c r="SI58" s="8"/>
      <c r="SJ58" s="8"/>
      <c r="SK58" s="8"/>
      <c r="SL58" s="8"/>
      <c r="SM58" s="8"/>
      <c r="SN58" s="8"/>
      <c r="SO58" s="8"/>
      <c r="SP58" s="8"/>
      <c r="SQ58" s="8"/>
      <c r="SR58" s="8"/>
      <c r="SS58" s="8"/>
      <c r="ST58" s="8"/>
      <c r="SU58" s="8"/>
      <c r="SV58" s="8"/>
      <c r="SW58" s="8"/>
      <c r="SX58" s="8"/>
      <c r="SY58" s="8"/>
      <c r="SZ58" s="8"/>
      <c r="TA58" s="8"/>
      <c r="TB58" s="8"/>
      <c r="TC58" s="8"/>
      <c r="TD58" s="8"/>
      <c r="TE58" s="8"/>
      <c r="TF58" s="8"/>
      <c r="TG58" s="8"/>
      <c r="TH58" s="8"/>
      <c r="TI58" s="8"/>
      <c r="TJ58" s="8"/>
      <c r="TK58" s="8"/>
      <c r="TL58" s="8"/>
      <c r="TM58" s="8"/>
      <c r="TN58" s="8"/>
      <c r="TO58" s="8"/>
      <c r="TP58" s="8"/>
      <c r="TQ58" s="8"/>
      <c r="TR58" s="8"/>
      <c r="TS58" s="8"/>
      <c r="TT58" s="8"/>
      <c r="TU58" s="8"/>
      <c r="TV58" s="8"/>
      <c r="TW58" s="8"/>
      <c r="TX58" s="8"/>
      <c r="TY58" s="8"/>
      <c r="TZ58" s="8"/>
      <c r="UA58" s="8"/>
      <c r="UB58" s="8"/>
      <c r="UC58" s="8"/>
      <c r="UD58" s="8"/>
      <c r="UE58" s="8"/>
      <c r="UF58" s="8"/>
      <c r="UG58" s="8"/>
      <c r="UH58" s="8"/>
      <c r="UI58" s="8"/>
      <c r="UJ58" s="8"/>
      <c r="UK58" s="8"/>
      <c r="UL58" s="8"/>
      <c r="UM58" s="8"/>
      <c r="UN58" s="8"/>
      <c r="UO58" s="8"/>
      <c r="UP58" s="8"/>
      <c r="UQ58" s="8"/>
      <c r="UR58" s="8"/>
      <c r="US58" s="8"/>
      <c r="UT58" s="8"/>
      <c r="UU58" s="8"/>
      <c r="UV58" s="8"/>
      <c r="UW58" s="8"/>
      <c r="UX58" s="8"/>
      <c r="UY58" s="8"/>
      <c r="UZ58" s="8"/>
      <c r="VA58" s="8"/>
      <c r="VB58" s="8"/>
      <c r="VC58" s="8"/>
      <c r="VD58" s="8"/>
      <c r="VE58" s="8"/>
      <c r="VF58" s="8"/>
      <c r="VG58" s="8"/>
      <c r="VH58" s="8"/>
      <c r="VI58" s="8"/>
      <c r="VJ58" s="8"/>
      <c r="VK58" s="8"/>
      <c r="VL58" s="8"/>
      <c r="VM58" s="8"/>
      <c r="VN58" s="8"/>
      <c r="VO58" s="8"/>
      <c r="VP58" s="8"/>
      <c r="VQ58" s="8"/>
      <c r="VR58" s="8"/>
      <c r="VS58" s="8"/>
      <c r="VT58" s="8"/>
      <c r="VU58" s="8"/>
      <c r="VV58" s="8"/>
      <c r="VW58" s="8"/>
      <c r="VX58" s="8"/>
      <c r="VY58" s="8"/>
      <c r="VZ58" s="8"/>
      <c r="WA58" s="8"/>
      <c r="WB58" s="8"/>
      <c r="WC58" s="8"/>
      <c r="WD58" s="8"/>
      <c r="WE58" s="8"/>
      <c r="WF58" s="8"/>
      <c r="WG58" s="8"/>
      <c r="WH58" s="8"/>
      <c r="WI58" s="8"/>
      <c r="WJ58" s="8"/>
      <c r="WK58" s="8"/>
      <c r="WL58" s="8"/>
      <c r="WM58" s="8"/>
      <c r="WN58" s="8"/>
      <c r="WO58" s="8"/>
      <c r="WP58" s="8"/>
      <c r="WQ58" s="8"/>
      <c r="WR58" s="8"/>
      <c r="WS58" s="8"/>
      <c r="WT58" s="8"/>
      <c r="WU58" s="8"/>
      <c r="WV58" s="8"/>
      <c r="WW58" s="8"/>
      <c r="WX58" s="8"/>
      <c r="WY58" s="8"/>
      <c r="WZ58" s="8"/>
      <c r="XA58" s="8"/>
      <c r="XB58" s="8"/>
      <c r="XC58" s="8"/>
      <c r="XD58" s="8"/>
      <c r="XE58" s="8"/>
      <c r="XF58" s="8"/>
      <c r="XG58" s="8"/>
      <c r="XH58" s="8"/>
      <c r="XI58" s="8"/>
      <c r="XJ58" s="8"/>
      <c r="XK58" s="8"/>
      <c r="XL58" s="8"/>
      <c r="XM58" s="8"/>
      <c r="XN58" s="8"/>
      <c r="XO58" s="8"/>
      <c r="XP58" s="8"/>
      <c r="XQ58" s="8"/>
      <c r="XR58" s="8"/>
      <c r="XS58" s="8"/>
      <c r="XT58" s="8"/>
      <c r="XU58" s="8"/>
      <c r="XV58" s="8"/>
      <c r="XW58" s="8"/>
      <c r="XX58" s="8"/>
      <c r="XY58" s="8"/>
      <c r="XZ58" s="8"/>
      <c r="YA58" s="8"/>
      <c r="YB58" s="8"/>
      <c r="YC58" s="8"/>
      <c r="YD58" s="8"/>
      <c r="YE58" s="8"/>
      <c r="YF58" s="8"/>
      <c r="YG58" s="8"/>
      <c r="YH58" s="8"/>
      <c r="YI58" s="8"/>
      <c r="YJ58" s="8"/>
      <c r="YK58" s="8"/>
      <c r="YL58" s="8"/>
      <c r="YM58" s="8"/>
      <c r="YN58" s="8"/>
      <c r="YO58" s="8"/>
      <c r="YP58" s="8"/>
      <c r="YQ58" s="8"/>
      <c r="YR58" s="8"/>
      <c r="YS58" s="8"/>
      <c r="YT58" s="8"/>
      <c r="YU58" s="8"/>
      <c r="YV58" s="8"/>
      <c r="YW58" s="8"/>
      <c r="YX58" s="8"/>
      <c r="YY58" s="8"/>
      <c r="YZ58" s="8"/>
      <c r="ZA58" s="8"/>
      <c r="ZB58" s="8"/>
      <c r="ZC58" s="8"/>
      <c r="ZD58" s="8"/>
      <c r="ZE58" s="8"/>
      <c r="ZF58" s="8"/>
      <c r="ZG58" s="8"/>
      <c r="ZH58" s="8"/>
      <c r="ZI58" s="8"/>
      <c r="ZJ58" s="8"/>
      <c r="ZK58" s="8"/>
      <c r="ZL58" s="8"/>
      <c r="ZM58" s="8"/>
      <c r="ZN58" s="8"/>
      <c r="ZO58" s="8"/>
      <c r="ZP58" s="8"/>
      <c r="ZQ58" s="8"/>
      <c r="ZR58" s="8"/>
      <c r="ZS58" s="8"/>
      <c r="ZT58" s="8"/>
      <c r="ZU58" s="8"/>
      <c r="ZV58" s="8"/>
      <c r="ZW58" s="8"/>
      <c r="ZX58" s="8"/>
      <c r="ZY58" s="8"/>
      <c r="ZZ58" s="8"/>
      <c r="AAA58" s="8"/>
      <c r="AAB58" s="8"/>
      <c r="AAC58" s="8"/>
      <c r="AAD58" s="8"/>
      <c r="AAE58" s="8"/>
      <c r="AAF58" s="8"/>
      <c r="AAG58" s="8"/>
      <c r="AAH58" s="8"/>
      <c r="AAI58" s="8"/>
      <c r="AAJ58" s="8"/>
      <c r="AAK58" s="8"/>
      <c r="AAL58" s="8"/>
      <c r="AAM58" s="8"/>
      <c r="AAN58" s="8"/>
      <c r="AAO58" s="8"/>
      <c r="AAP58" s="8"/>
      <c r="AAQ58" s="8"/>
      <c r="AAR58" s="8"/>
      <c r="AAS58" s="8"/>
      <c r="AAT58" s="8"/>
      <c r="AAU58" s="8"/>
      <c r="AAV58" s="8"/>
      <c r="AAW58" s="8"/>
      <c r="AAX58" s="8"/>
      <c r="AAY58" s="8"/>
      <c r="AAZ58" s="8"/>
      <c r="ABA58" s="8"/>
      <c r="ABB58" s="8"/>
      <c r="ABC58" s="8"/>
      <c r="ABD58" s="8"/>
      <c r="ABE58" s="8"/>
      <c r="ABF58" s="8"/>
      <c r="ABG58" s="8"/>
      <c r="ABH58" s="8"/>
      <c r="ABI58" s="8"/>
      <c r="ABJ58" s="8"/>
      <c r="ABK58" s="8"/>
      <c r="ABL58" s="8"/>
      <c r="ABM58" s="8"/>
      <c r="ABN58" s="8"/>
      <c r="ABO58" s="8"/>
      <c r="ABP58" s="8"/>
      <c r="ABQ58" s="8"/>
      <c r="ABR58" s="8"/>
      <c r="ABS58" s="8"/>
      <c r="ABT58" s="8"/>
      <c r="ABU58" s="8"/>
      <c r="ABV58" s="8"/>
      <c r="ABW58" s="8"/>
      <c r="ABX58" s="8"/>
      <c r="ABY58" s="8"/>
      <c r="ABZ58" s="8"/>
      <c r="ACA58" s="8"/>
      <c r="ACB58" s="8"/>
      <c r="ACC58" s="8"/>
      <c r="ACD58" s="8"/>
      <c r="ACE58" s="8"/>
      <c r="ACF58" s="8"/>
      <c r="ACG58" s="8"/>
      <c r="ACH58" s="8"/>
      <c r="ACI58" s="8"/>
      <c r="ACJ58" s="8"/>
      <c r="ACK58" s="8"/>
      <c r="ACL58" s="8"/>
      <c r="ACM58" s="8"/>
      <c r="ACN58" s="8"/>
      <c r="ACO58" s="8"/>
      <c r="ACP58" s="8"/>
      <c r="ACQ58" s="8"/>
      <c r="ACR58" s="8"/>
      <c r="ACS58" s="8"/>
      <c r="ACT58" s="8"/>
      <c r="ACU58" s="8"/>
      <c r="ACV58" s="8"/>
      <c r="ACW58" s="8"/>
      <c r="ACX58" s="8"/>
      <c r="ACY58" s="8"/>
      <c r="ACZ58" s="8"/>
      <c r="ADA58" s="8"/>
      <c r="ADB58" s="8"/>
      <c r="ADC58" s="8"/>
      <c r="ADD58" s="8"/>
      <c r="ADE58" s="8"/>
      <c r="ADF58" s="8"/>
      <c r="ADG58" s="8"/>
      <c r="ADH58" s="8"/>
      <c r="ADI58" s="8"/>
      <c r="ADJ58" s="8"/>
      <c r="ADK58" s="8"/>
      <c r="ADL58" s="8"/>
      <c r="ADM58" s="8"/>
      <c r="ADN58" s="8"/>
      <c r="ADO58" s="8"/>
      <c r="ADP58" s="8"/>
      <c r="ADQ58" s="8"/>
      <c r="ADR58" s="8"/>
      <c r="ADS58" s="8"/>
      <c r="ADT58" s="8"/>
      <c r="ADU58" s="8"/>
      <c r="ADV58" s="8"/>
      <c r="ADW58" s="8"/>
      <c r="ADX58" s="8"/>
      <c r="ADY58" s="8"/>
      <c r="ADZ58" s="8"/>
      <c r="AEA58" s="8"/>
      <c r="AEB58" s="8"/>
      <c r="AEC58" s="8"/>
      <c r="AED58" s="8"/>
      <c r="AEE58" s="8"/>
      <c r="AEF58" s="8"/>
      <c r="AEG58" s="8"/>
      <c r="AEH58" s="8"/>
      <c r="AEI58" s="8"/>
      <c r="AEJ58" s="8"/>
      <c r="AEK58" s="8"/>
      <c r="AEL58" s="8"/>
      <c r="AEM58" s="8"/>
      <c r="AEN58" s="8"/>
      <c r="AEO58" s="8"/>
      <c r="AEP58" s="8"/>
      <c r="AEQ58" s="8"/>
      <c r="AER58" s="8"/>
      <c r="AES58" s="8"/>
      <c r="AET58" s="8"/>
      <c r="AEU58" s="8"/>
      <c r="AEV58" s="8"/>
      <c r="AEW58" s="8"/>
      <c r="AEX58" s="8"/>
      <c r="AEY58" s="8"/>
      <c r="AEZ58" s="8"/>
      <c r="AFA58" s="8"/>
      <c r="AFB58" s="8"/>
      <c r="AFC58" s="8"/>
      <c r="AFD58" s="8"/>
      <c r="AFE58" s="8"/>
      <c r="AFF58" s="8"/>
      <c r="AFG58" s="8"/>
      <c r="AFH58" s="8"/>
      <c r="AFI58" s="8"/>
      <c r="AFJ58" s="8"/>
      <c r="AFK58" s="8"/>
      <c r="AFL58" s="8"/>
      <c r="AFM58" s="8"/>
      <c r="AFN58" s="8"/>
      <c r="AFO58" s="8"/>
      <c r="AFP58" s="8"/>
      <c r="AFQ58" s="8"/>
      <c r="AFR58" s="8"/>
      <c r="AFS58" s="8"/>
      <c r="AFT58" s="8"/>
      <c r="AFU58" s="8"/>
      <c r="AFV58" s="8"/>
      <c r="AFW58" s="8"/>
      <c r="AFX58" s="8"/>
      <c r="AFY58" s="8"/>
      <c r="AFZ58" s="8"/>
      <c r="AGA58" s="8"/>
      <c r="AGB58" s="8"/>
      <c r="AGC58" s="8"/>
      <c r="AGD58" s="8"/>
      <c r="AGE58" s="8"/>
      <c r="AGF58" s="8"/>
      <c r="AGG58" s="8"/>
      <c r="AGH58" s="8"/>
      <c r="AGI58" s="8"/>
      <c r="AGJ58" s="8"/>
      <c r="AGK58" s="8"/>
      <c r="AGL58" s="8"/>
      <c r="AGM58" s="8"/>
      <c r="AGN58" s="8"/>
      <c r="AGO58" s="8"/>
      <c r="AGP58" s="8"/>
      <c r="AGQ58" s="8"/>
      <c r="AGR58" s="8"/>
      <c r="AGS58" s="8"/>
      <c r="AGT58" s="8"/>
      <c r="AGU58" s="8"/>
      <c r="AGV58" s="8"/>
      <c r="AGW58" s="8"/>
      <c r="AGX58" s="8"/>
      <c r="AGY58" s="8"/>
      <c r="AGZ58" s="8"/>
      <c r="AHA58" s="8"/>
      <c r="AHB58" s="8"/>
      <c r="AHC58" s="8"/>
      <c r="AHD58" s="8"/>
      <c r="AHE58" s="8"/>
      <c r="AHF58" s="8"/>
      <c r="AHG58" s="8"/>
      <c r="AHH58" s="8"/>
      <c r="AHI58" s="8"/>
      <c r="AHJ58" s="8"/>
      <c r="AHK58" s="8"/>
      <c r="AHL58" s="8"/>
      <c r="AHM58" s="8"/>
      <c r="AHN58" s="8"/>
      <c r="AHO58" s="8"/>
      <c r="AHP58" s="8"/>
      <c r="AHQ58" s="8"/>
      <c r="AHR58" s="8"/>
      <c r="AHS58" s="8"/>
      <c r="AHT58" s="8"/>
      <c r="AHU58" s="8"/>
      <c r="AHV58" s="8"/>
      <c r="AHW58" s="8"/>
      <c r="AHX58" s="8"/>
      <c r="AHY58" s="8"/>
      <c r="AHZ58" s="8"/>
      <c r="AIA58" s="8"/>
      <c r="AIB58" s="8"/>
      <c r="AIC58" s="8"/>
      <c r="AID58" s="8"/>
      <c r="AIE58" s="8"/>
      <c r="AIF58" s="8"/>
      <c r="AIG58" s="8"/>
      <c r="AIH58" s="8"/>
      <c r="AII58" s="8"/>
      <c r="AIJ58" s="8"/>
      <c r="AIK58" s="8"/>
      <c r="AIL58" s="8"/>
      <c r="AIM58" s="8"/>
      <c r="AIN58" s="8"/>
      <c r="AIO58" s="8"/>
      <c r="AIP58" s="8"/>
      <c r="AIQ58" s="8"/>
      <c r="AIR58" s="8"/>
      <c r="AIS58" s="8"/>
      <c r="AIT58" s="8"/>
      <c r="AIU58" s="8"/>
      <c r="AIV58" s="8"/>
      <c r="AIW58" s="8"/>
      <c r="AIX58" s="8"/>
      <c r="AIY58" s="8"/>
      <c r="AIZ58" s="8"/>
      <c r="AJA58" s="8"/>
      <c r="AJB58" s="8"/>
      <c r="AJC58" s="8"/>
      <c r="AJD58" s="8"/>
      <c r="AJE58" s="8"/>
      <c r="AJF58" s="8"/>
      <c r="AJG58" s="8"/>
      <c r="AJH58" s="8"/>
      <c r="AJI58" s="8"/>
      <c r="AJJ58" s="8"/>
      <c r="AJK58" s="8"/>
      <c r="AJL58" s="8"/>
      <c r="AJM58" s="8"/>
      <c r="AJN58" s="8"/>
      <c r="AJO58" s="8"/>
      <c r="AJP58" s="8"/>
      <c r="AJQ58" s="8"/>
      <c r="AJR58" s="8"/>
      <c r="AJS58" s="8"/>
      <c r="AJT58" s="8"/>
      <c r="AJU58" s="8"/>
      <c r="AJV58" s="8"/>
      <c r="AJW58" s="8"/>
      <c r="AJX58" s="8"/>
      <c r="AJY58" s="8"/>
      <c r="AJZ58" s="8"/>
      <c r="AKA58" s="8"/>
      <c r="AKB58" s="8"/>
      <c r="AKC58" s="8"/>
      <c r="AKD58" s="8"/>
      <c r="AKE58" s="8"/>
      <c r="AKF58" s="8"/>
      <c r="AKG58" s="8"/>
      <c r="AKH58" s="8"/>
      <c r="AKI58" s="8"/>
      <c r="AKJ58" s="8"/>
      <c r="AKK58" s="8"/>
      <c r="AKL58" s="8"/>
      <c r="AKM58" s="8"/>
      <c r="AKN58" s="8"/>
      <c r="AKO58" s="8"/>
      <c r="AKP58" s="8"/>
      <c r="AKQ58" s="8"/>
      <c r="AKR58" s="8"/>
      <c r="AKS58" s="8"/>
      <c r="AKT58" s="8"/>
      <c r="AKU58" s="8"/>
      <c r="AKV58" s="8"/>
      <c r="AKW58" s="8"/>
      <c r="AKX58" s="8"/>
      <c r="AKY58" s="8"/>
      <c r="AKZ58" s="8"/>
      <c r="ALA58" s="8"/>
      <c r="ALB58" s="8"/>
      <c r="ALC58" s="8"/>
      <c r="ALD58" s="8"/>
      <c r="ALE58" s="8"/>
      <c r="ALF58" s="8"/>
      <c r="ALG58" s="8"/>
      <c r="ALH58" s="8"/>
      <c r="ALI58" s="8"/>
      <c r="ALJ58" s="8"/>
      <c r="ALK58" s="8"/>
      <c r="ALL58" s="8"/>
      <c r="ALM58" s="8"/>
      <c r="ALN58" s="8"/>
      <c r="ALO58" s="8"/>
      <c r="ALP58" s="8"/>
      <c r="ALQ58" s="8"/>
      <c r="ALR58" s="8"/>
      <c r="ALS58" s="8"/>
      <c r="ALT58" s="8"/>
      <c r="ALU58" s="8"/>
      <c r="ALV58" s="8"/>
      <c r="ALW58" s="8"/>
      <c r="ALX58" s="8"/>
      <c r="ALY58" s="8"/>
      <c r="ALZ58" s="8"/>
      <c r="AMA58" s="8"/>
      <c r="AMB58" s="8"/>
      <c r="AMC58" s="8"/>
      <c r="AMD58" s="8"/>
      <c r="AME58" s="8"/>
      <c r="AMF58" s="8"/>
      <c r="AMG58" s="8"/>
      <c r="AMH58" s="8"/>
      <c r="AMI58" s="8"/>
      <c r="AMJ58" s="8"/>
      <c r="AMK58" s="8"/>
      <c r="AML58" s="8"/>
      <c r="AMM58" s="8"/>
      <c r="AMN58" s="8"/>
      <c r="AMO58" s="8"/>
      <c r="AMP58" s="8"/>
      <c r="AMQ58" s="8"/>
      <c r="AMR58" s="8"/>
      <c r="AMS58" s="8"/>
      <c r="AMT58" s="8"/>
      <c r="AMU58" s="8"/>
      <c r="AMV58" s="8"/>
      <c r="AMW58" s="8"/>
      <c r="AMX58" s="8"/>
      <c r="AMY58" s="8"/>
      <c r="AMZ58" s="8"/>
      <c r="ANA58" s="8"/>
      <c r="ANB58" s="8"/>
      <c r="ANC58" s="8"/>
      <c r="AND58" s="8"/>
      <c r="ANE58" s="8"/>
      <c r="ANF58" s="8"/>
      <c r="ANG58" s="8"/>
      <c r="ANH58" s="8"/>
      <c r="ANI58" s="8"/>
      <c r="ANJ58" s="8"/>
      <c r="ANK58" s="8"/>
      <c r="ANL58" s="8"/>
      <c r="ANM58" s="8"/>
      <c r="ANN58" s="8"/>
      <c r="ANO58" s="8"/>
      <c r="ANP58" s="8"/>
      <c r="ANQ58" s="8"/>
      <c r="ANR58" s="8"/>
      <c r="ANS58" s="8"/>
      <c r="ANT58" s="8"/>
      <c r="ANU58" s="8"/>
      <c r="ANV58" s="8"/>
      <c r="ANW58" s="8"/>
      <c r="ANX58" s="8"/>
      <c r="ANY58" s="8"/>
      <c r="ANZ58" s="8"/>
      <c r="AOA58" s="8"/>
      <c r="AOB58" s="8"/>
      <c r="AOC58" s="8"/>
      <c r="AOD58" s="8"/>
      <c r="AOE58" s="8"/>
      <c r="AOF58" s="8"/>
      <c r="AOG58" s="8"/>
      <c r="AOH58" s="8"/>
      <c r="AOI58" s="8"/>
      <c r="AOJ58" s="8"/>
      <c r="AOK58" s="8"/>
      <c r="AOL58" s="8"/>
      <c r="AOM58" s="8"/>
      <c r="AON58" s="8"/>
      <c r="AOO58" s="8"/>
      <c r="AOP58" s="8"/>
      <c r="AOQ58" s="8"/>
      <c r="AOR58" s="8"/>
      <c r="AOS58" s="8"/>
      <c r="AOT58" s="8"/>
      <c r="AOU58" s="8"/>
      <c r="AOV58" s="8"/>
      <c r="AOW58" s="8"/>
      <c r="AOX58" s="8"/>
      <c r="AOY58" s="8"/>
      <c r="AOZ58" s="8"/>
      <c r="APA58" s="8"/>
      <c r="APB58" s="8"/>
      <c r="APC58" s="8"/>
      <c r="APD58" s="8"/>
      <c r="APE58" s="8"/>
      <c r="APF58" s="8"/>
      <c r="APG58" s="8"/>
      <c r="APH58" s="8"/>
      <c r="API58" s="8"/>
      <c r="APJ58" s="8"/>
      <c r="APK58" s="8"/>
      <c r="APL58" s="8"/>
      <c r="APM58" s="8"/>
      <c r="APN58" s="8"/>
      <c r="APO58" s="8"/>
      <c r="APP58" s="8"/>
      <c r="APQ58" s="8"/>
      <c r="APR58" s="8"/>
      <c r="APS58" s="8"/>
      <c r="APT58" s="8"/>
      <c r="APU58" s="8"/>
      <c r="APV58" s="8"/>
      <c r="APW58" s="8"/>
      <c r="APX58" s="8"/>
      <c r="APY58" s="8"/>
      <c r="APZ58" s="8"/>
      <c r="AQA58" s="8"/>
      <c r="AQB58" s="8"/>
      <c r="AQC58" s="8"/>
      <c r="AQD58" s="8"/>
      <c r="AQE58" s="8"/>
      <c r="AQF58" s="8"/>
      <c r="AQG58" s="8"/>
      <c r="AQH58" s="8"/>
      <c r="AQI58" s="8"/>
      <c r="AQJ58" s="8"/>
      <c r="AQK58" s="8"/>
      <c r="AQL58" s="8"/>
      <c r="AQM58" s="8"/>
      <c r="AQN58" s="8"/>
      <c r="AQO58" s="8"/>
      <c r="AQP58" s="8"/>
      <c r="AQQ58" s="8"/>
      <c r="AQR58" s="8"/>
      <c r="AQS58" s="8"/>
      <c r="AQT58" s="8"/>
      <c r="AQU58" s="8"/>
      <c r="AQV58" s="8"/>
      <c r="AQW58" s="8"/>
      <c r="AQX58" s="8"/>
      <c r="AQY58" s="8"/>
      <c r="AQZ58" s="8"/>
      <c r="ARA58" s="8"/>
      <c r="ARB58" s="8"/>
      <c r="ARC58" s="8"/>
      <c r="ARD58" s="8"/>
      <c r="ARE58" s="8"/>
      <c r="ARF58" s="8"/>
      <c r="ARG58" s="8"/>
      <c r="ARH58" s="8"/>
      <c r="ARI58" s="8"/>
      <c r="ARJ58" s="8"/>
      <c r="ARK58" s="8"/>
      <c r="ARL58" s="8"/>
      <c r="ARM58" s="8"/>
      <c r="ARN58" s="8"/>
      <c r="ARO58" s="8"/>
      <c r="ARP58" s="8"/>
      <c r="ARQ58" s="8"/>
      <c r="ARR58" s="8"/>
      <c r="ARS58" s="8"/>
      <c r="ART58" s="8"/>
      <c r="ARU58" s="8"/>
      <c r="ARV58" s="8"/>
      <c r="ARW58" s="8"/>
      <c r="ARX58" s="8"/>
      <c r="ARY58" s="8"/>
      <c r="ARZ58" s="8"/>
      <c r="ASA58" s="8"/>
      <c r="ASB58" s="8"/>
      <c r="ASC58" s="8"/>
      <c r="ASD58" s="8"/>
      <c r="ASE58" s="8"/>
      <c r="ASF58" s="8"/>
      <c r="ASG58" s="8"/>
      <c r="ASH58" s="8"/>
      <c r="ASI58" s="8"/>
      <c r="ASJ58" s="8"/>
      <c r="ASK58" s="8"/>
      <c r="ASL58" s="8"/>
      <c r="ASM58" s="8"/>
      <c r="ASN58" s="8"/>
      <c r="ASO58" s="8"/>
      <c r="ASP58" s="8"/>
      <c r="ASQ58" s="8"/>
      <c r="ASR58" s="8"/>
      <c r="ASS58" s="8"/>
      <c r="AST58" s="8"/>
      <c r="ASU58" s="8"/>
      <c r="ASV58" s="8"/>
      <c r="ASW58" s="8"/>
      <c r="ASX58" s="8"/>
      <c r="ASY58" s="8"/>
      <c r="ASZ58" s="8"/>
      <c r="ATA58" s="8"/>
      <c r="ATB58" s="8"/>
      <c r="ATC58" s="8"/>
      <c r="ATD58" s="8"/>
      <c r="ATE58" s="8"/>
      <c r="ATF58" s="8"/>
      <c r="ATG58" s="8"/>
      <c r="ATH58" s="8"/>
      <c r="ATI58" s="8"/>
      <c r="ATJ58" s="8"/>
      <c r="ATK58" s="8"/>
      <c r="ATL58" s="8"/>
      <c r="ATM58" s="8"/>
      <c r="ATN58" s="8"/>
      <c r="ATO58" s="8"/>
      <c r="ATP58" s="8"/>
      <c r="ATQ58" s="8"/>
      <c r="ATR58" s="8"/>
      <c r="ATS58" s="8"/>
      <c r="ATT58" s="8"/>
      <c r="ATU58" s="8"/>
      <c r="ATV58" s="8"/>
      <c r="ATW58" s="8"/>
      <c r="ATX58" s="8"/>
      <c r="ATY58" s="8"/>
      <c r="ATZ58" s="8"/>
      <c r="AUA58" s="8"/>
      <c r="AUB58" s="8"/>
      <c r="AUC58" s="8"/>
      <c r="AUD58" s="8"/>
      <c r="AUE58" s="8"/>
      <c r="AUF58" s="8"/>
      <c r="AUG58" s="8"/>
      <c r="AUH58" s="8"/>
      <c r="AUI58" s="8"/>
      <c r="AUJ58" s="8"/>
      <c r="AUK58" s="8"/>
      <c r="AUL58" s="8"/>
      <c r="AUM58" s="8"/>
      <c r="AUN58" s="8"/>
      <c r="AUO58" s="8"/>
      <c r="AUP58" s="8"/>
      <c r="AUQ58" s="8"/>
      <c r="AUR58" s="8"/>
      <c r="AUS58" s="8"/>
      <c r="AUT58" s="8"/>
      <c r="AUU58" s="8"/>
      <c r="AUV58" s="8"/>
      <c r="AUW58" s="8"/>
      <c r="AUX58" s="8"/>
      <c r="AUY58" s="8"/>
      <c r="AUZ58" s="8"/>
      <c r="AVA58" s="8"/>
      <c r="AVB58" s="8"/>
      <c r="AVC58" s="8"/>
      <c r="AVD58" s="8"/>
      <c r="AVE58" s="8"/>
      <c r="AVF58" s="8"/>
      <c r="AVG58" s="8"/>
      <c r="AVH58" s="8"/>
      <c r="AVI58" s="8"/>
      <c r="AVJ58" s="8"/>
      <c r="AVK58" s="8"/>
      <c r="AVL58" s="8"/>
      <c r="AVM58" s="8"/>
      <c r="AVN58" s="8"/>
      <c r="AVO58" s="8"/>
      <c r="AVP58" s="8"/>
      <c r="AVQ58" s="8"/>
      <c r="AVR58" s="8"/>
      <c r="AVS58" s="8"/>
      <c r="AVT58" s="8"/>
      <c r="AVU58" s="8"/>
      <c r="AVV58" s="8"/>
      <c r="AVW58" s="8"/>
      <c r="AVX58" s="8"/>
      <c r="AVY58" s="8"/>
      <c r="AVZ58" s="8"/>
      <c r="AWA58" s="8"/>
      <c r="AWB58" s="8"/>
      <c r="AWC58" s="8"/>
      <c r="AWD58" s="8"/>
      <c r="AWE58" s="8"/>
      <c r="AWF58" s="8"/>
      <c r="AWG58" s="8"/>
      <c r="AWH58" s="8"/>
      <c r="AWI58" s="8"/>
      <c r="AWJ58" s="8"/>
      <c r="AWK58" s="8"/>
      <c r="AWL58" s="8"/>
      <c r="AWM58" s="8"/>
      <c r="AWN58" s="8"/>
      <c r="AWO58" s="8"/>
      <c r="AWP58" s="8"/>
      <c r="AWQ58" s="8"/>
      <c r="AWR58" s="8"/>
      <c r="AWS58" s="8"/>
      <c r="AWT58" s="8"/>
      <c r="AWU58" s="8"/>
      <c r="AWV58" s="8"/>
      <c r="AWW58" s="8"/>
      <c r="AWX58" s="8"/>
      <c r="AWY58" s="8"/>
      <c r="AWZ58" s="8"/>
      <c r="AXA58" s="8"/>
      <c r="AXB58" s="8"/>
      <c r="AXC58" s="8"/>
      <c r="AXD58" s="8"/>
      <c r="AXE58" s="8"/>
      <c r="AXF58" s="8"/>
      <c r="AXG58" s="8"/>
      <c r="AXH58" s="8"/>
      <c r="AXI58" s="8"/>
      <c r="AXJ58" s="8"/>
      <c r="AXK58" s="8"/>
      <c r="AXL58" s="8"/>
      <c r="AXM58" s="8"/>
      <c r="AXN58" s="8"/>
      <c r="AXO58" s="8"/>
      <c r="AXP58" s="8"/>
      <c r="AXQ58" s="8"/>
      <c r="AXR58" s="8"/>
      <c r="AXS58" s="8"/>
      <c r="AXT58" s="8"/>
      <c r="AXU58" s="8"/>
      <c r="AXV58" s="8"/>
      <c r="AXW58" s="8"/>
      <c r="AXX58" s="8"/>
      <c r="AXY58" s="8"/>
      <c r="AXZ58" s="8"/>
      <c r="AYA58" s="8"/>
      <c r="AYB58" s="8"/>
      <c r="AYC58" s="8"/>
      <c r="AYD58" s="8"/>
      <c r="AYE58" s="8"/>
      <c r="AYF58" s="8"/>
      <c r="AYG58" s="8"/>
      <c r="AYH58" s="8"/>
      <c r="AYI58" s="8"/>
      <c r="AYJ58" s="8"/>
      <c r="AYK58" s="8"/>
      <c r="AYL58" s="8"/>
      <c r="AYM58" s="8"/>
      <c r="AYN58" s="8"/>
      <c r="AYO58" s="8"/>
      <c r="AYP58" s="8"/>
      <c r="AYQ58" s="8"/>
      <c r="AYR58" s="8"/>
      <c r="AYS58" s="8"/>
      <c r="AYT58" s="8"/>
      <c r="AYU58" s="8"/>
      <c r="AYV58" s="8"/>
      <c r="AYW58" s="8"/>
      <c r="AYX58" s="8"/>
      <c r="AYY58" s="8"/>
      <c r="AYZ58" s="8"/>
      <c r="AZA58" s="8"/>
      <c r="AZB58" s="8"/>
      <c r="AZC58" s="8"/>
      <c r="AZD58" s="8"/>
      <c r="AZE58" s="8"/>
      <c r="AZF58" s="8"/>
      <c r="AZG58" s="8"/>
      <c r="AZH58" s="8"/>
      <c r="AZI58" s="8"/>
      <c r="AZJ58" s="8"/>
      <c r="AZK58" s="8"/>
      <c r="AZL58" s="8"/>
      <c r="AZM58" s="8"/>
      <c r="AZN58" s="8"/>
      <c r="AZO58" s="8"/>
      <c r="AZP58" s="8"/>
      <c r="AZQ58" s="8"/>
      <c r="AZR58" s="8"/>
      <c r="AZS58" s="8"/>
      <c r="AZT58" s="8"/>
      <c r="AZU58" s="8"/>
      <c r="AZV58" s="8"/>
      <c r="AZW58" s="8"/>
      <c r="AZX58" s="8"/>
      <c r="AZY58" s="8"/>
      <c r="AZZ58" s="8"/>
      <c r="BAA58" s="8"/>
      <c r="BAB58" s="8"/>
      <c r="BAC58" s="8"/>
      <c r="BAD58" s="8"/>
      <c r="BAE58" s="8"/>
      <c r="BAF58" s="8"/>
      <c r="BAG58" s="8"/>
      <c r="BAH58" s="8"/>
      <c r="BAI58" s="8"/>
      <c r="BAJ58" s="8"/>
      <c r="BAK58" s="8"/>
      <c r="BAL58" s="8"/>
      <c r="BAM58" s="8"/>
      <c r="BAN58" s="8"/>
      <c r="BAO58" s="8"/>
      <c r="BAP58" s="8"/>
      <c r="BAQ58" s="8"/>
      <c r="BAR58" s="8"/>
      <c r="BAS58" s="8"/>
      <c r="BAT58" s="8"/>
      <c r="BAU58" s="8"/>
      <c r="BAV58" s="8"/>
      <c r="BAW58" s="8"/>
      <c r="BAX58" s="8"/>
      <c r="BAY58" s="8"/>
      <c r="BAZ58" s="8"/>
      <c r="BBA58" s="8"/>
      <c r="BBB58" s="8"/>
      <c r="BBC58" s="8"/>
      <c r="BBD58" s="8"/>
      <c r="BBE58" s="8"/>
      <c r="BBF58" s="8"/>
      <c r="BBG58" s="8"/>
      <c r="BBH58" s="8"/>
      <c r="BBI58" s="8"/>
      <c r="BBJ58" s="8"/>
      <c r="BBK58" s="8"/>
      <c r="BBL58" s="8"/>
      <c r="BBM58" s="8"/>
      <c r="BBN58" s="8"/>
      <c r="BBO58" s="8"/>
      <c r="BBP58" s="8"/>
      <c r="BBQ58" s="8"/>
      <c r="BBR58" s="8"/>
      <c r="BBS58" s="8"/>
      <c r="BBT58" s="8"/>
      <c r="BBU58" s="8"/>
      <c r="BBV58" s="8"/>
      <c r="BBW58" s="8"/>
      <c r="BBX58" s="8"/>
      <c r="BBY58" s="8"/>
      <c r="BBZ58" s="8"/>
      <c r="BCA58" s="8"/>
      <c r="BCB58" s="8"/>
      <c r="BCC58" s="8"/>
      <c r="BCD58" s="8"/>
      <c r="BCE58" s="8"/>
      <c r="BCF58" s="8"/>
      <c r="BCG58" s="8"/>
      <c r="BCH58" s="8"/>
      <c r="BCI58" s="8"/>
      <c r="BCJ58" s="8"/>
      <c r="BCK58" s="8"/>
      <c r="BCL58" s="8"/>
      <c r="BCM58" s="8"/>
      <c r="BCN58" s="8"/>
      <c r="BCO58" s="8"/>
      <c r="BCP58" s="8"/>
      <c r="BCQ58" s="8"/>
      <c r="BCR58" s="8"/>
      <c r="BCS58" s="8"/>
      <c r="BCT58" s="8"/>
      <c r="BCU58" s="8"/>
      <c r="BCV58" s="8"/>
      <c r="BCW58" s="8"/>
      <c r="BCX58" s="8"/>
      <c r="BCY58" s="8"/>
      <c r="BCZ58" s="8"/>
      <c r="BDA58" s="8"/>
      <c r="BDB58" s="8"/>
      <c r="BDC58" s="8"/>
      <c r="BDD58" s="8"/>
      <c r="BDE58" s="8"/>
      <c r="BDF58" s="8"/>
      <c r="BDG58" s="8"/>
      <c r="BDH58" s="8"/>
      <c r="BDI58" s="8"/>
      <c r="BDJ58" s="8"/>
      <c r="BDK58" s="8"/>
      <c r="BDL58" s="8"/>
      <c r="BDM58" s="8"/>
      <c r="BDN58" s="8"/>
      <c r="BDO58" s="8"/>
      <c r="BDP58" s="8"/>
      <c r="BDQ58" s="8"/>
      <c r="BDR58" s="8"/>
      <c r="BDS58" s="8"/>
      <c r="BDT58" s="8"/>
      <c r="BDU58" s="8"/>
      <c r="BDV58" s="8"/>
      <c r="BDW58" s="8"/>
      <c r="BDX58" s="8"/>
      <c r="BDY58" s="8"/>
      <c r="BDZ58" s="8"/>
      <c r="BEA58" s="8"/>
      <c r="BEB58" s="8"/>
      <c r="BEC58" s="8"/>
      <c r="BED58" s="8"/>
      <c r="BEE58" s="8"/>
      <c r="BEF58" s="8"/>
      <c r="BEG58" s="8"/>
      <c r="BEH58" s="8"/>
      <c r="BEI58" s="8"/>
      <c r="BEJ58" s="8"/>
      <c r="BEK58" s="8"/>
      <c r="BEL58" s="8"/>
      <c r="BEM58" s="8"/>
      <c r="BEN58" s="8"/>
      <c r="BEO58" s="8"/>
      <c r="BEP58" s="8"/>
      <c r="BEQ58" s="8"/>
      <c r="BER58" s="8"/>
      <c r="BES58" s="8"/>
      <c r="BET58" s="8"/>
      <c r="BEU58" s="8"/>
      <c r="BEV58" s="8"/>
      <c r="BEW58" s="8"/>
      <c r="BEX58" s="8"/>
      <c r="BEY58" s="8"/>
      <c r="BEZ58" s="8"/>
      <c r="BFA58" s="8"/>
      <c r="BFB58" s="8"/>
      <c r="BFC58" s="8"/>
      <c r="BFD58" s="8"/>
      <c r="BFE58" s="8"/>
      <c r="BFF58" s="8"/>
      <c r="BFG58" s="8"/>
      <c r="BFH58" s="8"/>
      <c r="BFI58" s="8"/>
      <c r="BFJ58" s="8"/>
      <c r="BFK58" s="8"/>
      <c r="BFL58" s="8"/>
      <c r="BFM58" s="8"/>
      <c r="BFN58" s="8"/>
      <c r="BFO58" s="8"/>
      <c r="BFP58" s="8"/>
      <c r="BFQ58" s="8"/>
      <c r="BFR58" s="8"/>
      <c r="BFS58" s="8"/>
      <c r="BFT58" s="8"/>
      <c r="BFU58" s="8"/>
      <c r="BFV58" s="8"/>
      <c r="BFW58" s="8"/>
      <c r="BFX58" s="8"/>
      <c r="BFY58" s="8"/>
      <c r="BFZ58" s="8"/>
      <c r="BGA58" s="8"/>
      <c r="BGB58" s="8"/>
      <c r="BGC58" s="8"/>
      <c r="BGD58" s="8"/>
      <c r="BGE58" s="8"/>
      <c r="BGF58" s="8"/>
      <c r="BGG58" s="8"/>
      <c r="BGH58" s="8"/>
      <c r="BGI58" s="8"/>
      <c r="BGJ58" s="8"/>
      <c r="BGK58" s="8"/>
      <c r="BGL58" s="8"/>
      <c r="BGM58" s="8"/>
      <c r="BGN58" s="8"/>
      <c r="BGO58" s="8"/>
      <c r="BGP58" s="8"/>
      <c r="BGQ58" s="8"/>
      <c r="BGR58" s="8"/>
      <c r="BGS58" s="8"/>
      <c r="BGT58" s="8"/>
      <c r="BGU58" s="8"/>
      <c r="BGV58" s="8"/>
      <c r="BGW58" s="8"/>
      <c r="BGX58" s="8"/>
      <c r="BGY58" s="8"/>
      <c r="BGZ58" s="8"/>
      <c r="BHA58" s="8"/>
      <c r="BHB58" s="8"/>
      <c r="BHC58" s="8"/>
      <c r="BHD58" s="8"/>
      <c r="BHE58" s="8"/>
      <c r="BHF58" s="8"/>
      <c r="BHG58" s="8"/>
      <c r="BHH58" s="8"/>
      <c r="BHI58" s="8"/>
      <c r="BHJ58" s="8"/>
      <c r="BHK58" s="8"/>
      <c r="BHL58" s="8"/>
      <c r="BHM58" s="8"/>
      <c r="BHN58" s="8"/>
      <c r="BHO58" s="8"/>
      <c r="BHP58" s="8"/>
      <c r="BHQ58" s="8"/>
      <c r="BHR58" s="8"/>
      <c r="BHS58" s="8"/>
      <c r="BHT58" s="8"/>
      <c r="BHU58" s="8"/>
      <c r="BHV58" s="8"/>
      <c r="BHW58" s="8"/>
      <c r="BHX58" s="8"/>
      <c r="BHY58" s="8"/>
      <c r="BHZ58" s="8"/>
      <c r="BIA58" s="8"/>
      <c r="BIB58" s="8"/>
      <c r="BIC58" s="8"/>
      <c r="BID58" s="8"/>
      <c r="BIE58" s="8"/>
      <c r="BIF58" s="8"/>
      <c r="BIG58" s="8"/>
      <c r="BIH58" s="8"/>
      <c r="BII58" s="8"/>
      <c r="BIJ58" s="8"/>
      <c r="BIK58" s="8"/>
      <c r="BIL58" s="8"/>
      <c r="BIM58" s="8"/>
      <c r="BIN58" s="8"/>
      <c r="BIO58" s="8"/>
      <c r="BIP58" s="8"/>
      <c r="BIQ58" s="8"/>
      <c r="BIR58" s="8"/>
      <c r="BIS58" s="8"/>
      <c r="BIT58" s="8"/>
      <c r="BIU58" s="8"/>
      <c r="BIV58" s="8"/>
      <c r="BIW58" s="8"/>
      <c r="BIX58" s="8"/>
      <c r="BIY58" s="8"/>
      <c r="BIZ58" s="8"/>
      <c r="BJA58" s="8"/>
      <c r="BJB58" s="8"/>
      <c r="BJC58" s="8"/>
      <c r="BJD58" s="8"/>
      <c r="BJE58" s="8"/>
      <c r="BJF58" s="8"/>
      <c r="BJG58" s="8"/>
      <c r="BJH58" s="8"/>
      <c r="BJI58" s="8"/>
      <c r="BJJ58" s="8"/>
      <c r="BJK58" s="8"/>
      <c r="BJL58" s="8"/>
      <c r="BJM58" s="8"/>
      <c r="BJN58" s="8"/>
      <c r="BJO58" s="8"/>
      <c r="BJP58" s="8"/>
      <c r="BJQ58" s="8"/>
      <c r="BJR58" s="8"/>
      <c r="BJS58" s="8"/>
      <c r="BJT58" s="8"/>
      <c r="BJU58" s="8"/>
      <c r="BJV58" s="8"/>
      <c r="BJW58" s="8"/>
      <c r="BJX58" s="8"/>
      <c r="BJY58" s="8"/>
      <c r="BJZ58" s="8"/>
      <c r="BKA58" s="8"/>
      <c r="BKB58" s="8"/>
      <c r="BKC58" s="8"/>
      <c r="BKD58" s="8"/>
      <c r="BKE58" s="8"/>
      <c r="BKF58" s="8"/>
      <c r="BKG58" s="8"/>
      <c r="BKH58" s="8"/>
      <c r="BKI58" s="8"/>
      <c r="BKJ58" s="8"/>
      <c r="BKK58" s="8"/>
      <c r="BKL58" s="8"/>
      <c r="BKM58" s="8"/>
      <c r="BKN58" s="8"/>
      <c r="BKO58" s="8"/>
      <c r="BKP58" s="8"/>
      <c r="BKQ58" s="8"/>
      <c r="BKR58" s="8"/>
      <c r="BKS58" s="8"/>
      <c r="BKT58" s="8"/>
      <c r="BKU58" s="8"/>
      <c r="BKV58" s="8"/>
      <c r="BKW58" s="8"/>
      <c r="BKX58" s="8"/>
      <c r="BKY58" s="8"/>
      <c r="BKZ58" s="8"/>
      <c r="BLA58" s="8"/>
      <c r="BLB58" s="8"/>
      <c r="BLC58" s="8"/>
      <c r="BLD58" s="8"/>
      <c r="BLE58" s="8"/>
      <c r="BLF58" s="8"/>
      <c r="BLG58" s="8"/>
      <c r="BLH58" s="8"/>
      <c r="BLI58" s="8"/>
      <c r="BLJ58" s="8"/>
      <c r="BLK58" s="8"/>
      <c r="BLL58" s="8"/>
      <c r="BLM58" s="8"/>
      <c r="BLN58" s="8"/>
      <c r="BLO58" s="8"/>
      <c r="BLP58" s="8"/>
      <c r="BLQ58" s="8"/>
      <c r="BLR58" s="8"/>
      <c r="BLS58" s="8"/>
      <c r="BLT58" s="8"/>
      <c r="BLU58" s="8"/>
      <c r="BLV58" s="8"/>
      <c r="BLW58" s="8"/>
      <c r="BLX58" s="8"/>
      <c r="BLY58" s="8"/>
      <c r="BLZ58" s="8"/>
      <c r="BMA58" s="8"/>
      <c r="BMB58" s="8"/>
      <c r="BMC58" s="8"/>
      <c r="BMD58" s="8"/>
      <c r="BME58" s="8"/>
      <c r="BMF58" s="8"/>
      <c r="BMG58" s="8"/>
      <c r="BMH58" s="8"/>
      <c r="BMI58" s="8"/>
      <c r="BMJ58" s="8"/>
      <c r="BMK58" s="8"/>
      <c r="BML58" s="8"/>
      <c r="BMM58" s="8"/>
      <c r="BMN58" s="8"/>
      <c r="BMO58" s="8"/>
      <c r="BMP58" s="8"/>
      <c r="BMQ58" s="8"/>
      <c r="BMR58" s="8"/>
      <c r="BMS58" s="8"/>
      <c r="BMT58" s="8"/>
      <c r="BMU58" s="8"/>
      <c r="BMV58" s="8"/>
      <c r="BMW58" s="8"/>
      <c r="BMX58" s="8"/>
      <c r="BMY58" s="8"/>
      <c r="BMZ58" s="8"/>
      <c r="BNA58" s="8"/>
      <c r="BNB58" s="8"/>
      <c r="BNC58" s="8"/>
      <c r="BND58" s="8"/>
      <c r="BNE58" s="8"/>
      <c r="BNF58" s="8"/>
      <c r="BNG58" s="8"/>
      <c r="BNH58" s="8"/>
      <c r="BNI58" s="8"/>
      <c r="BNJ58" s="8"/>
      <c r="BNK58" s="8"/>
      <c r="BNL58" s="8"/>
      <c r="BNM58" s="8"/>
      <c r="BNN58" s="8"/>
      <c r="BNO58" s="8"/>
      <c r="BNP58" s="8"/>
      <c r="BNQ58" s="8"/>
      <c r="BNR58" s="8"/>
      <c r="BNS58" s="8"/>
      <c r="BNT58" s="8"/>
      <c r="BNU58" s="8"/>
      <c r="BNV58" s="8"/>
      <c r="BNW58" s="8"/>
      <c r="BNX58" s="8"/>
      <c r="BNY58" s="8"/>
      <c r="BNZ58" s="8"/>
      <c r="BOA58" s="8"/>
      <c r="BOB58" s="8"/>
      <c r="BOC58" s="8"/>
      <c r="BOD58" s="8"/>
      <c r="BOE58" s="8"/>
      <c r="BOF58" s="8"/>
      <c r="BOG58" s="8"/>
      <c r="BOH58" s="8"/>
      <c r="BOI58" s="8"/>
      <c r="BOJ58" s="8"/>
      <c r="BOK58" s="8"/>
      <c r="BOL58" s="8"/>
      <c r="BOM58" s="8"/>
      <c r="BON58" s="8"/>
      <c r="BOO58" s="8"/>
      <c r="BOP58" s="8"/>
      <c r="BOQ58" s="8"/>
      <c r="BOR58" s="8"/>
      <c r="BOS58" s="8"/>
      <c r="BOT58" s="8"/>
      <c r="BOU58" s="8"/>
      <c r="BOV58" s="8"/>
      <c r="BOW58" s="8"/>
      <c r="BOX58" s="8"/>
      <c r="BOY58" s="8"/>
      <c r="BOZ58" s="8"/>
      <c r="BPA58" s="8"/>
      <c r="BPB58" s="8"/>
      <c r="BPC58" s="8"/>
      <c r="BPD58" s="8"/>
      <c r="BPE58" s="8"/>
      <c r="BPF58" s="8"/>
      <c r="BPG58" s="8"/>
      <c r="BPH58" s="8"/>
      <c r="BPI58" s="8"/>
      <c r="BPJ58" s="8"/>
      <c r="BPK58" s="8"/>
      <c r="BPL58" s="8"/>
      <c r="BPM58" s="8"/>
      <c r="BPN58" s="8"/>
      <c r="BPO58" s="8"/>
      <c r="BPP58" s="8"/>
      <c r="BPQ58" s="8"/>
      <c r="BPR58" s="8"/>
      <c r="BPS58" s="8"/>
      <c r="BPT58" s="8"/>
      <c r="BPU58" s="8"/>
      <c r="BPV58" s="8"/>
      <c r="BPW58" s="8"/>
      <c r="BPX58" s="8"/>
      <c r="BPY58" s="8"/>
      <c r="BPZ58" s="8"/>
      <c r="BQA58" s="8"/>
      <c r="BQB58" s="8"/>
      <c r="BQC58" s="8"/>
      <c r="BQD58" s="8"/>
      <c r="BQE58" s="8"/>
      <c r="BQF58" s="8"/>
      <c r="BQG58" s="8"/>
      <c r="BQH58" s="8"/>
      <c r="BQI58" s="8"/>
      <c r="BQJ58" s="8"/>
      <c r="BQK58" s="8"/>
      <c r="BQL58" s="8"/>
      <c r="BQM58" s="8"/>
      <c r="BQN58" s="8"/>
      <c r="BQO58" s="8"/>
      <c r="BQP58" s="8"/>
      <c r="BQQ58" s="8"/>
      <c r="BQR58" s="8"/>
      <c r="BQS58" s="8"/>
      <c r="BQT58" s="8"/>
      <c r="BQU58" s="8"/>
      <c r="BQV58" s="8"/>
      <c r="BQW58" s="8"/>
      <c r="BQX58" s="8"/>
      <c r="BQY58" s="8"/>
      <c r="BQZ58" s="8"/>
      <c r="BRA58" s="8"/>
      <c r="BRB58" s="8"/>
      <c r="BRC58" s="8"/>
      <c r="BRD58" s="8"/>
      <c r="BRE58" s="8"/>
      <c r="BRF58" s="8"/>
      <c r="BRG58" s="8"/>
      <c r="BRH58" s="8"/>
      <c r="BRI58" s="8"/>
      <c r="BRJ58" s="8"/>
      <c r="BRK58" s="8"/>
      <c r="BRL58" s="8"/>
      <c r="BRM58" s="8"/>
      <c r="BRN58" s="8"/>
      <c r="BRO58" s="8"/>
      <c r="BRP58" s="8"/>
      <c r="BRQ58" s="8"/>
      <c r="BRR58" s="8"/>
      <c r="BRS58" s="8"/>
      <c r="BRT58" s="8"/>
      <c r="BRU58" s="8"/>
      <c r="BRV58" s="8"/>
      <c r="BRW58" s="8"/>
      <c r="BRX58" s="8"/>
      <c r="BRY58" s="8"/>
      <c r="BRZ58" s="8"/>
      <c r="BSA58" s="8"/>
      <c r="BSB58" s="8"/>
      <c r="BSC58" s="8"/>
      <c r="BSD58" s="8"/>
      <c r="BSE58" s="8"/>
      <c r="BSF58" s="8"/>
      <c r="BSG58" s="8"/>
      <c r="BSH58" s="8"/>
      <c r="BSI58" s="8"/>
      <c r="BSJ58" s="8"/>
      <c r="BSK58" s="8"/>
      <c r="BSL58" s="8"/>
      <c r="BSM58" s="8"/>
      <c r="BSN58" s="8"/>
      <c r="BSO58" s="8"/>
      <c r="BSP58" s="8"/>
      <c r="BSQ58" s="8"/>
      <c r="BSR58" s="8"/>
      <c r="BSS58" s="8"/>
      <c r="BST58" s="8"/>
      <c r="BSU58" s="8"/>
      <c r="BSV58" s="8"/>
      <c r="BSW58" s="8"/>
      <c r="BSX58" s="8"/>
      <c r="BSY58" s="8"/>
      <c r="BSZ58" s="8"/>
      <c r="BTA58" s="8"/>
      <c r="BTB58" s="8"/>
      <c r="BTC58" s="8"/>
      <c r="BTD58" s="8"/>
      <c r="BTE58" s="8"/>
      <c r="BTF58" s="8"/>
      <c r="BTG58" s="8"/>
      <c r="BTH58" s="8"/>
      <c r="BTI58" s="8"/>
      <c r="BTJ58" s="8"/>
      <c r="BTK58" s="8"/>
      <c r="BTL58" s="8"/>
      <c r="BTM58" s="8"/>
      <c r="BTN58" s="8"/>
      <c r="BTO58" s="8"/>
      <c r="BTP58" s="8"/>
      <c r="BTQ58" s="8"/>
      <c r="BTR58" s="8"/>
      <c r="BTS58" s="8"/>
      <c r="BTT58" s="8"/>
      <c r="BTU58" s="8"/>
      <c r="BTV58" s="8"/>
      <c r="BTW58" s="8"/>
      <c r="BTX58" s="8"/>
      <c r="BTY58" s="8"/>
      <c r="BTZ58" s="8"/>
      <c r="BUA58" s="8"/>
      <c r="BUB58" s="8"/>
      <c r="BUC58" s="8"/>
      <c r="BUD58" s="8"/>
      <c r="BUE58" s="8"/>
      <c r="BUF58" s="8"/>
      <c r="BUG58" s="8"/>
      <c r="BUH58" s="8"/>
      <c r="BUI58" s="8"/>
      <c r="BUJ58" s="8"/>
      <c r="BUK58" s="8"/>
      <c r="BUL58" s="8"/>
      <c r="BUM58" s="8"/>
      <c r="BUN58" s="8"/>
      <c r="BUO58" s="8"/>
      <c r="BUP58" s="8"/>
      <c r="BUQ58" s="8"/>
      <c r="BUR58" s="8"/>
      <c r="BUS58" s="8"/>
      <c r="BUT58" s="8"/>
      <c r="BUU58" s="8"/>
      <c r="BUV58" s="8"/>
      <c r="BUW58" s="8"/>
      <c r="BUX58" s="8"/>
      <c r="BUY58" s="8"/>
      <c r="BUZ58" s="8"/>
      <c r="BVA58" s="8"/>
      <c r="BVB58" s="8"/>
      <c r="BVC58" s="8"/>
      <c r="BVD58" s="8"/>
      <c r="BVE58" s="8"/>
      <c r="BVF58" s="8"/>
      <c r="BVG58" s="8"/>
      <c r="BVH58" s="8"/>
      <c r="BVI58" s="8"/>
      <c r="BVJ58" s="8"/>
      <c r="BVK58" s="8"/>
      <c r="BVL58" s="8"/>
      <c r="BVM58" s="8"/>
      <c r="BVN58" s="8"/>
      <c r="BVO58" s="8"/>
      <c r="BVP58" s="8"/>
      <c r="BVQ58" s="8"/>
      <c r="BVR58" s="8"/>
      <c r="BVS58" s="8"/>
      <c r="BVT58" s="8"/>
      <c r="BVU58" s="8"/>
      <c r="BVV58" s="8"/>
      <c r="BVW58" s="8"/>
      <c r="BVX58" s="8"/>
      <c r="BVY58" s="8"/>
      <c r="BVZ58" s="8"/>
      <c r="BWA58" s="8"/>
      <c r="BWB58" s="8"/>
      <c r="BWC58" s="8"/>
      <c r="BWD58" s="8"/>
      <c r="BWE58" s="8"/>
      <c r="BWF58" s="8"/>
      <c r="BWG58" s="8"/>
      <c r="BWH58" s="8"/>
      <c r="BWI58" s="8"/>
      <c r="BWJ58" s="8"/>
      <c r="BWK58" s="8"/>
      <c r="BWL58" s="8"/>
      <c r="BWM58" s="8"/>
      <c r="BWN58" s="8"/>
      <c r="BWO58" s="8"/>
      <c r="BWP58" s="8"/>
      <c r="BWQ58" s="8"/>
    </row>
    <row r="59" spans="1:1967" s="529" customFormat="1" ht="102" customHeight="1">
      <c r="A59" s="9" t="s">
        <v>6153</v>
      </c>
      <c r="B59" s="100" t="s">
        <v>97</v>
      </c>
      <c r="C59" s="3" t="s">
        <v>642</v>
      </c>
      <c r="D59" s="3" t="s">
        <v>124</v>
      </c>
      <c r="E59" s="3" t="s">
        <v>1236</v>
      </c>
      <c r="F59" s="3"/>
      <c r="G59" s="3" t="s">
        <v>385</v>
      </c>
      <c r="H59" s="20">
        <v>0.6</v>
      </c>
      <c r="I59" s="34">
        <v>470000000</v>
      </c>
      <c r="J59" s="21" t="s">
        <v>1330</v>
      </c>
      <c r="K59" s="3" t="s">
        <v>1948</v>
      </c>
      <c r="L59" s="138" t="s">
        <v>3428</v>
      </c>
      <c r="M59" s="141" t="s">
        <v>383</v>
      </c>
      <c r="N59" s="359" t="s">
        <v>1946</v>
      </c>
      <c r="O59" s="3" t="s">
        <v>1382</v>
      </c>
      <c r="P59" s="7" t="s">
        <v>1354</v>
      </c>
      <c r="Q59" s="3" t="s">
        <v>1195</v>
      </c>
      <c r="R59" s="76">
        <v>74</v>
      </c>
      <c r="S59" s="19">
        <v>64189</v>
      </c>
      <c r="T59" s="83">
        <f>R59*S59</f>
        <v>4749986</v>
      </c>
      <c r="U59" s="83">
        <f t="shared" si="0"/>
        <v>5319984.32</v>
      </c>
      <c r="V59" s="102" t="s">
        <v>1331</v>
      </c>
      <c r="W59" s="153" t="s">
        <v>1410</v>
      </c>
      <c r="X59" s="9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C59" s="8"/>
      <c r="DD59" s="8"/>
      <c r="DE59" s="8"/>
      <c r="DF59" s="8"/>
      <c r="DG59" s="8"/>
      <c r="DH59" s="8"/>
      <c r="DI59" s="8"/>
      <c r="DJ59" s="8"/>
      <c r="DK59" s="8"/>
      <c r="DL59" s="8"/>
      <c r="DM59" s="8"/>
      <c r="DN59" s="8"/>
      <c r="DO59" s="8"/>
      <c r="DP59" s="8"/>
      <c r="DQ59" s="8"/>
      <c r="DR59" s="8"/>
      <c r="DS59" s="8"/>
      <c r="DT59" s="8"/>
      <c r="DU59" s="8"/>
      <c r="DV59" s="8"/>
      <c r="DW59" s="8"/>
      <c r="DX59" s="8"/>
      <c r="DY59" s="8"/>
      <c r="DZ59" s="8"/>
      <c r="EA59" s="8"/>
      <c r="EB59" s="8"/>
      <c r="EC59" s="8"/>
      <c r="ED59" s="8"/>
      <c r="EE59" s="8"/>
      <c r="EF59" s="8"/>
      <c r="EG59" s="8"/>
      <c r="EH59" s="8"/>
      <c r="EI59" s="8"/>
      <c r="EJ59" s="8"/>
      <c r="EK59" s="8"/>
      <c r="EL59" s="8"/>
      <c r="EM59" s="8"/>
      <c r="EN59" s="8"/>
      <c r="EO59" s="8"/>
      <c r="EP59" s="8"/>
      <c r="EQ59" s="8"/>
      <c r="ER59" s="8"/>
      <c r="ES59" s="8"/>
      <c r="ET59" s="8"/>
      <c r="EU59" s="8"/>
      <c r="EV59" s="8"/>
      <c r="EW59" s="8"/>
      <c r="EX59" s="8"/>
      <c r="EY59" s="8"/>
      <c r="EZ59" s="8"/>
      <c r="FA59" s="8"/>
      <c r="FB59" s="8"/>
      <c r="FC59" s="8"/>
      <c r="FD59" s="8"/>
      <c r="FE59" s="8"/>
      <c r="FF59" s="8"/>
      <c r="FG59" s="8"/>
      <c r="FH59" s="8"/>
      <c r="FI59" s="8"/>
      <c r="FJ59" s="8"/>
      <c r="FK59" s="8"/>
      <c r="FL59" s="8"/>
      <c r="FM59" s="8"/>
      <c r="FN59" s="8"/>
      <c r="FO59" s="8"/>
      <c r="FP59" s="8"/>
      <c r="FQ59" s="8"/>
      <c r="FR59" s="8"/>
      <c r="FS59" s="8"/>
      <c r="FT59" s="8"/>
      <c r="FU59" s="8"/>
      <c r="FV59" s="8"/>
      <c r="FW59" s="8"/>
      <c r="FX59" s="8"/>
      <c r="FY59" s="8"/>
      <c r="FZ59" s="8"/>
      <c r="GA59" s="8"/>
      <c r="GB59" s="8"/>
      <c r="GC59" s="8"/>
      <c r="GD59" s="8"/>
      <c r="GE59" s="8"/>
      <c r="GF59" s="8"/>
      <c r="GG59" s="8"/>
      <c r="GH59" s="8"/>
      <c r="GI59" s="8"/>
      <c r="GJ59" s="8"/>
      <c r="GK59" s="8"/>
      <c r="GL59" s="8"/>
      <c r="GM59" s="8"/>
      <c r="GN59" s="8"/>
      <c r="GO59" s="8"/>
      <c r="GP59" s="8"/>
      <c r="GQ59" s="8"/>
      <c r="GR59" s="8"/>
      <c r="GS59" s="8"/>
      <c r="GT59" s="8"/>
      <c r="GU59" s="8"/>
      <c r="GV59" s="8"/>
      <c r="GW59" s="8"/>
      <c r="GX59" s="8"/>
      <c r="GY59" s="8"/>
      <c r="GZ59" s="8"/>
      <c r="HA59" s="8"/>
      <c r="HB59" s="8"/>
      <c r="HC59" s="8"/>
      <c r="HD59" s="8"/>
      <c r="HE59" s="8"/>
      <c r="HF59" s="8"/>
      <c r="HG59" s="8"/>
      <c r="HH59" s="8"/>
      <c r="HI59" s="8"/>
      <c r="HJ59" s="8"/>
      <c r="HK59" s="8"/>
      <c r="HL59" s="8"/>
      <c r="HM59" s="8"/>
      <c r="HN59" s="8"/>
      <c r="HO59" s="8"/>
      <c r="HP59" s="8"/>
      <c r="HQ59" s="8"/>
      <c r="HR59" s="8"/>
      <c r="HS59" s="8"/>
      <c r="HT59" s="8"/>
      <c r="HU59" s="8"/>
      <c r="HV59" s="8"/>
      <c r="HW59" s="8"/>
      <c r="HX59" s="8"/>
      <c r="HY59" s="8"/>
      <c r="HZ59" s="8"/>
      <c r="IA59" s="8"/>
      <c r="IB59" s="8"/>
      <c r="IC59" s="8"/>
      <c r="ID59" s="8"/>
      <c r="IE59" s="8"/>
      <c r="IF59" s="8"/>
      <c r="IG59" s="8"/>
      <c r="IH59" s="8"/>
      <c r="II59" s="8"/>
      <c r="IJ59" s="8"/>
      <c r="IK59" s="8"/>
      <c r="IL59" s="8"/>
      <c r="IM59" s="8"/>
      <c r="IN59" s="8"/>
      <c r="IO59" s="8"/>
      <c r="IP59" s="8"/>
      <c r="IQ59" s="8"/>
      <c r="IR59" s="8"/>
      <c r="IS59" s="8"/>
      <c r="IT59" s="8"/>
      <c r="IU59" s="8"/>
      <c r="IV59" s="8"/>
      <c r="IW59" s="8"/>
      <c r="IX59" s="8"/>
      <c r="IY59" s="8"/>
      <c r="IZ59" s="8"/>
      <c r="JA59" s="8"/>
      <c r="JB59" s="8"/>
      <c r="JC59" s="8"/>
      <c r="JD59" s="8"/>
      <c r="JE59" s="8"/>
      <c r="JF59" s="8"/>
      <c r="JG59" s="8"/>
      <c r="JH59" s="8"/>
      <c r="JI59" s="8"/>
      <c r="JJ59" s="8"/>
      <c r="JK59" s="8"/>
      <c r="JL59" s="8"/>
      <c r="JM59" s="8"/>
      <c r="JN59" s="8"/>
      <c r="JO59" s="8"/>
      <c r="JP59" s="8"/>
      <c r="JQ59" s="8"/>
      <c r="JR59" s="8"/>
      <c r="JS59" s="8"/>
      <c r="JT59" s="8"/>
      <c r="JU59" s="8"/>
      <c r="JV59" s="8"/>
      <c r="JW59" s="8"/>
      <c r="JX59" s="8"/>
      <c r="JY59" s="8"/>
      <c r="JZ59" s="8"/>
      <c r="KA59" s="8"/>
      <c r="KB59" s="8"/>
      <c r="KC59" s="8"/>
      <c r="KD59" s="8"/>
      <c r="KE59" s="8"/>
      <c r="KF59" s="8"/>
      <c r="KG59" s="8"/>
      <c r="KH59" s="8"/>
      <c r="KI59" s="8"/>
      <c r="KJ59" s="8"/>
      <c r="KK59" s="8"/>
      <c r="KL59" s="8"/>
      <c r="KM59" s="8"/>
      <c r="KN59" s="8"/>
      <c r="KO59" s="8"/>
      <c r="KP59" s="8"/>
      <c r="KQ59" s="8"/>
      <c r="KR59" s="8"/>
      <c r="KS59" s="8"/>
      <c r="KT59" s="8"/>
      <c r="KU59" s="8"/>
      <c r="KV59" s="8"/>
      <c r="KW59" s="8"/>
      <c r="KX59" s="8"/>
      <c r="KY59" s="8"/>
      <c r="KZ59" s="8"/>
      <c r="LA59" s="8"/>
      <c r="LB59" s="8"/>
      <c r="LC59" s="8"/>
      <c r="LD59" s="8"/>
      <c r="LE59" s="8"/>
      <c r="LF59" s="8"/>
      <c r="LG59" s="8"/>
      <c r="LH59" s="8"/>
      <c r="LI59" s="8"/>
      <c r="LJ59" s="8"/>
      <c r="LK59" s="8"/>
      <c r="LL59" s="8"/>
      <c r="LM59" s="8"/>
      <c r="LN59" s="8"/>
      <c r="LO59" s="8"/>
      <c r="LP59" s="8"/>
      <c r="LQ59" s="8"/>
      <c r="LR59" s="8"/>
      <c r="LS59" s="8"/>
      <c r="LT59" s="8"/>
      <c r="LU59" s="8"/>
      <c r="LV59" s="8"/>
      <c r="LW59" s="8"/>
      <c r="LX59" s="8"/>
      <c r="LY59" s="8"/>
      <c r="LZ59" s="8"/>
      <c r="MA59" s="8"/>
      <c r="MB59" s="8"/>
      <c r="MC59" s="8"/>
      <c r="MD59" s="8"/>
      <c r="ME59" s="8"/>
      <c r="MF59" s="8"/>
      <c r="MG59" s="8"/>
      <c r="MH59" s="8"/>
      <c r="MI59" s="8"/>
      <c r="MJ59" s="8"/>
      <c r="MK59" s="8"/>
      <c r="ML59" s="8"/>
      <c r="MM59" s="8"/>
      <c r="MN59" s="8"/>
      <c r="MO59" s="8"/>
      <c r="MP59" s="8"/>
      <c r="MQ59" s="8"/>
      <c r="MR59" s="8"/>
      <c r="MS59" s="8"/>
      <c r="MT59" s="8"/>
      <c r="MU59" s="8"/>
      <c r="MV59" s="8"/>
      <c r="MW59" s="8"/>
      <c r="MX59" s="8"/>
      <c r="MY59" s="8"/>
      <c r="MZ59" s="8"/>
      <c r="NA59" s="8"/>
      <c r="NB59" s="8"/>
      <c r="NC59" s="8"/>
      <c r="ND59" s="8"/>
      <c r="NE59" s="8"/>
      <c r="NF59" s="8"/>
      <c r="NG59" s="8"/>
      <c r="NH59" s="8"/>
      <c r="NI59" s="8"/>
      <c r="NJ59" s="8"/>
      <c r="NK59" s="8"/>
      <c r="NL59" s="8"/>
      <c r="NM59" s="8"/>
      <c r="NN59" s="8"/>
      <c r="NO59" s="8"/>
      <c r="NP59" s="8"/>
      <c r="NQ59" s="8"/>
      <c r="NR59" s="8"/>
      <c r="NS59" s="8"/>
      <c r="NT59" s="8"/>
      <c r="NU59" s="8"/>
      <c r="NV59" s="8"/>
      <c r="NW59" s="8"/>
      <c r="NX59" s="8"/>
      <c r="NY59" s="8"/>
      <c r="NZ59" s="8"/>
      <c r="OA59" s="8"/>
      <c r="OB59" s="8"/>
      <c r="OC59" s="8"/>
      <c r="OD59" s="8"/>
      <c r="OE59" s="8"/>
      <c r="OF59" s="8"/>
      <c r="OG59" s="8"/>
      <c r="OH59" s="8"/>
      <c r="OI59" s="8"/>
      <c r="OJ59" s="8"/>
      <c r="OK59" s="8"/>
      <c r="OL59" s="8"/>
      <c r="OM59" s="8"/>
      <c r="ON59" s="8"/>
      <c r="OO59" s="8"/>
      <c r="OP59" s="8"/>
      <c r="OQ59" s="8"/>
      <c r="OR59" s="8"/>
      <c r="OS59" s="8"/>
      <c r="OT59" s="8"/>
      <c r="OU59" s="8"/>
      <c r="OV59" s="8"/>
      <c r="OW59" s="8"/>
      <c r="OX59" s="8"/>
      <c r="OY59" s="8"/>
      <c r="OZ59" s="8"/>
      <c r="PA59" s="8"/>
      <c r="PB59" s="8"/>
      <c r="PC59" s="8"/>
      <c r="PD59" s="8"/>
      <c r="PE59" s="8"/>
      <c r="PF59" s="8"/>
      <c r="PG59" s="8"/>
      <c r="PH59" s="8"/>
      <c r="PI59" s="8"/>
      <c r="PJ59" s="8"/>
      <c r="PK59" s="8"/>
      <c r="PL59" s="8"/>
      <c r="PM59" s="8"/>
      <c r="PN59" s="8"/>
      <c r="PO59" s="8"/>
      <c r="PP59" s="8"/>
      <c r="PQ59" s="8"/>
      <c r="PR59" s="8"/>
      <c r="PS59" s="8"/>
      <c r="PT59" s="8"/>
      <c r="PU59" s="8"/>
      <c r="PV59" s="8"/>
      <c r="PW59" s="8"/>
      <c r="PX59" s="8"/>
      <c r="PY59" s="8"/>
      <c r="PZ59" s="8"/>
      <c r="QA59" s="8"/>
      <c r="QB59" s="8"/>
      <c r="QC59" s="8"/>
      <c r="QD59" s="8"/>
      <c r="QE59" s="8"/>
      <c r="QF59" s="8"/>
      <c r="QG59" s="8"/>
      <c r="QH59" s="8"/>
      <c r="QI59" s="8"/>
      <c r="QJ59" s="8"/>
      <c r="QK59" s="8"/>
      <c r="QL59" s="8"/>
      <c r="QM59" s="8"/>
      <c r="QN59" s="8"/>
      <c r="QO59" s="8"/>
      <c r="QP59" s="8"/>
      <c r="QQ59" s="8"/>
      <c r="QR59" s="8"/>
      <c r="QS59" s="8"/>
      <c r="QT59" s="8"/>
      <c r="QU59" s="8"/>
      <c r="QV59" s="8"/>
      <c r="QW59" s="8"/>
      <c r="QX59" s="8"/>
      <c r="QY59" s="8"/>
      <c r="QZ59" s="8"/>
      <c r="RA59" s="8"/>
      <c r="RB59" s="8"/>
      <c r="RC59" s="8"/>
      <c r="RD59" s="8"/>
      <c r="RE59" s="8"/>
      <c r="RF59" s="8"/>
      <c r="RG59" s="8"/>
      <c r="RH59" s="8"/>
      <c r="RI59" s="8"/>
      <c r="RJ59" s="8"/>
      <c r="RK59" s="8"/>
      <c r="RL59" s="8"/>
      <c r="RM59" s="8"/>
      <c r="RN59" s="8"/>
      <c r="RO59" s="8"/>
      <c r="RP59" s="8"/>
      <c r="RQ59" s="8"/>
      <c r="RR59" s="8"/>
      <c r="RS59" s="8"/>
      <c r="RT59" s="8"/>
      <c r="RU59" s="8"/>
      <c r="RV59" s="8"/>
      <c r="RW59" s="8"/>
      <c r="RX59" s="8"/>
      <c r="RY59" s="8"/>
      <c r="RZ59" s="8"/>
      <c r="SA59" s="8"/>
      <c r="SB59" s="8"/>
      <c r="SC59" s="8"/>
      <c r="SD59" s="8"/>
      <c r="SE59" s="8"/>
      <c r="SF59" s="8"/>
      <c r="SG59" s="8"/>
      <c r="SH59" s="8"/>
      <c r="SI59" s="8"/>
      <c r="SJ59" s="8"/>
      <c r="SK59" s="8"/>
      <c r="SL59" s="8"/>
      <c r="SM59" s="8"/>
      <c r="SN59" s="8"/>
      <c r="SO59" s="8"/>
      <c r="SP59" s="8"/>
      <c r="SQ59" s="8"/>
      <c r="SR59" s="8"/>
      <c r="SS59" s="8"/>
      <c r="ST59" s="8"/>
      <c r="SU59" s="8"/>
      <c r="SV59" s="8"/>
      <c r="SW59" s="8"/>
      <c r="SX59" s="8"/>
      <c r="SY59" s="8"/>
      <c r="SZ59" s="8"/>
      <c r="TA59" s="8"/>
      <c r="TB59" s="8"/>
      <c r="TC59" s="8"/>
      <c r="TD59" s="8"/>
      <c r="TE59" s="8"/>
      <c r="TF59" s="8"/>
      <c r="TG59" s="8"/>
      <c r="TH59" s="8"/>
      <c r="TI59" s="8"/>
      <c r="TJ59" s="8"/>
      <c r="TK59" s="8"/>
      <c r="TL59" s="8"/>
      <c r="TM59" s="8"/>
      <c r="TN59" s="8"/>
      <c r="TO59" s="8"/>
      <c r="TP59" s="8"/>
      <c r="TQ59" s="8"/>
      <c r="TR59" s="8"/>
      <c r="TS59" s="8"/>
      <c r="TT59" s="8"/>
      <c r="TU59" s="8"/>
      <c r="TV59" s="8"/>
      <c r="TW59" s="8"/>
      <c r="TX59" s="8"/>
      <c r="TY59" s="8"/>
      <c r="TZ59" s="8"/>
      <c r="UA59" s="8"/>
      <c r="UB59" s="8"/>
      <c r="UC59" s="8"/>
      <c r="UD59" s="8"/>
      <c r="UE59" s="8"/>
      <c r="UF59" s="8"/>
      <c r="UG59" s="8"/>
      <c r="UH59" s="8"/>
      <c r="UI59" s="8"/>
      <c r="UJ59" s="8"/>
      <c r="UK59" s="8"/>
      <c r="UL59" s="8"/>
      <c r="UM59" s="8"/>
      <c r="UN59" s="8"/>
      <c r="UO59" s="8"/>
      <c r="UP59" s="8"/>
      <c r="UQ59" s="8"/>
      <c r="UR59" s="8"/>
      <c r="US59" s="8"/>
      <c r="UT59" s="8"/>
      <c r="UU59" s="8"/>
      <c r="UV59" s="8"/>
      <c r="UW59" s="8"/>
      <c r="UX59" s="8"/>
      <c r="UY59" s="8"/>
      <c r="UZ59" s="8"/>
      <c r="VA59" s="8"/>
      <c r="VB59" s="8"/>
      <c r="VC59" s="8"/>
      <c r="VD59" s="8"/>
      <c r="VE59" s="8"/>
      <c r="VF59" s="8"/>
      <c r="VG59" s="8"/>
      <c r="VH59" s="8"/>
      <c r="VI59" s="8"/>
      <c r="VJ59" s="8"/>
      <c r="VK59" s="8"/>
      <c r="VL59" s="8"/>
      <c r="VM59" s="8"/>
      <c r="VN59" s="8"/>
      <c r="VO59" s="8"/>
      <c r="VP59" s="8"/>
      <c r="VQ59" s="8"/>
      <c r="VR59" s="8"/>
      <c r="VS59" s="8"/>
      <c r="VT59" s="8"/>
      <c r="VU59" s="8"/>
      <c r="VV59" s="8"/>
      <c r="VW59" s="8"/>
      <c r="VX59" s="8"/>
      <c r="VY59" s="8"/>
      <c r="VZ59" s="8"/>
      <c r="WA59" s="8"/>
      <c r="WB59" s="8"/>
      <c r="WC59" s="8"/>
      <c r="WD59" s="8"/>
      <c r="WE59" s="8"/>
      <c r="WF59" s="8"/>
      <c r="WG59" s="8"/>
      <c r="WH59" s="8"/>
      <c r="WI59" s="8"/>
      <c r="WJ59" s="8"/>
      <c r="WK59" s="8"/>
      <c r="WL59" s="8"/>
      <c r="WM59" s="8"/>
      <c r="WN59" s="8"/>
      <c r="WO59" s="8"/>
      <c r="WP59" s="8"/>
      <c r="WQ59" s="8"/>
      <c r="WR59" s="8"/>
      <c r="WS59" s="8"/>
      <c r="WT59" s="8"/>
      <c r="WU59" s="8"/>
      <c r="WV59" s="8"/>
      <c r="WW59" s="8"/>
      <c r="WX59" s="8"/>
      <c r="WY59" s="8"/>
      <c r="WZ59" s="8"/>
      <c r="XA59" s="8"/>
      <c r="XB59" s="8"/>
      <c r="XC59" s="8"/>
      <c r="XD59" s="8"/>
      <c r="XE59" s="8"/>
      <c r="XF59" s="8"/>
      <c r="XG59" s="8"/>
      <c r="XH59" s="8"/>
      <c r="XI59" s="8"/>
      <c r="XJ59" s="8"/>
      <c r="XK59" s="8"/>
      <c r="XL59" s="8"/>
      <c r="XM59" s="8"/>
      <c r="XN59" s="8"/>
      <c r="XO59" s="8"/>
      <c r="XP59" s="8"/>
      <c r="XQ59" s="8"/>
      <c r="XR59" s="8"/>
      <c r="XS59" s="8"/>
      <c r="XT59" s="8"/>
      <c r="XU59" s="8"/>
      <c r="XV59" s="8"/>
      <c r="XW59" s="8"/>
      <c r="XX59" s="8"/>
      <c r="XY59" s="8"/>
      <c r="XZ59" s="8"/>
      <c r="YA59" s="8"/>
      <c r="YB59" s="8"/>
      <c r="YC59" s="8"/>
      <c r="YD59" s="8"/>
      <c r="YE59" s="8"/>
      <c r="YF59" s="8"/>
      <c r="YG59" s="8"/>
      <c r="YH59" s="8"/>
      <c r="YI59" s="8"/>
      <c r="YJ59" s="8"/>
      <c r="YK59" s="8"/>
      <c r="YL59" s="8"/>
      <c r="YM59" s="8"/>
      <c r="YN59" s="8"/>
      <c r="YO59" s="8"/>
      <c r="YP59" s="8"/>
      <c r="YQ59" s="8"/>
      <c r="YR59" s="8"/>
      <c r="YS59" s="8"/>
      <c r="YT59" s="8"/>
      <c r="YU59" s="8"/>
      <c r="YV59" s="8"/>
      <c r="YW59" s="8"/>
      <c r="YX59" s="8"/>
      <c r="YY59" s="8"/>
      <c r="YZ59" s="8"/>
      <c r="ZA59" s="8"/>
      <c r="ZB59" s="8"/>
      <c r="ZC59" s="8"/>
      <c r="ZD59" s="8"/>
      <c r="ZE59" s="8"/>
      <c r="ZF59" s="8"/>
      <c r="ZG59" s="8"/>
      <c r="ZH59" s="8"/>
      <c r="ZI59" s="8"/>
      <c r="ZJ59" s="8"/>
      <c r="ZK59" s="8"/>
      <c r="ZL59" s="8"/>
      <c r="ZM59" s="8"/>
      <c r="ZN59" s="8"/>
      <c r="ZO59" s="8"/>
      <c r="ZP59" s="8"/>
      <c r="ZQ59" s="8"/>
      <c r="ZR59" s="8"/>
      <c r="ZS59" s="8"/>
      <c r="ZT59" s="8"/>
      <c r="ZU59" s="8"/>
      <c r="ZV59" s="8"/>
      <c r="ZW59" s="8"/>
      <c r="ZX59" s="8"/>
      <c r="ZY59" s="8"/>
      <c r="ZZ59" s="8"/>
      <c r="AAA59" s="8"/>
      <c r="AAB59" s="8"/>
      <c r="AAC59" s="8"/>
      <c r="AAD59" s="8"/>
      <c r="AAE59" s="8"/>
      <c r="AAF59" s="8"/>
      <c r="AAG59" s="8"/>
      <c r="AAH59" s="8"/>
      <c r="AAI59" s="8"/>
      <c r="AAJ59" s="8"/>
      <c r="AAK59" s="8"/>
      <c r="AAL59" s="8"/>
      <c r="AAM59" s="8"/>
      <c r="AAN59" s="8"/>
      <c r="AAO59" s="8"/>
      <c r="AAP59" s="8"/>
      <c r="AAQ59" s="8"/>
      <c r="AAR59" s="8"/>
      <c r="AAS59" s="8"/>
      <c r="AAT59" s="8"/>
      <c r="AAU59" s="8"/>
      <c r="AAV59" s="8"/>
      <c r="AAW59" s="8"/>
      <c r="AAX59" s="8"/>
      <c r="AAY59" s="8"/>
      <c r="AAZ59" s="8"/>
      <c r="ABA59" s="8"/>
      <c r="ABB59" s="8"/>
      <c r="ABC59" s="8"/>
      <c r="ABD59" s="8"/>
      <c r="ABE59" s="8"/>
      <c r="ABF59" s="8"/>
      <c r="ABG59" s="8"/>
      <c r="ABH59" s="8"/>
      <c r="ABI59" s="8"/>
      <c r="ABJ59" s="8"/>
      <c r="ABK59" s="8"/>
      <c r="ABL59" s="8"/>
      <c r="ABM59" s="8"/>
      <c r="ABN59" s="8"/>
      <c r="ABO59" s="8"/>
      <c r="ABP59" s="8"/>
      <c r="ABQ59" s="8"/>
      <c r="ABR59" s="8"/>
      <c r="ABS59" s="8"/>
      <c r="ABT59" s="8"/>
      <c r="ABU59" s="8"/>
      <c r="ABV59" s="8"/>
      <c r="ABW59" s="8"/>
      <c r="ABX59" s="8"/>
      <c r="ABY59" s="8"/>
      <c r="ABZ59" s="8"/>
      <c r="ACA59" s="8"/>
      <c r="ACB59" s="8"/>
      <c r="ACC59" s="8"/>
      <c r="ACD59" s="8"/>
      <c r="ACE59" s="8"/>
      <c r="ACF59" s="8"/>
      <c r="ACG59" s="8"/>
      <c r="ACH59" s="8"/>
      <c r="ACI59" s="8"/>
      <c r="ACJ59" s="8"/>
      <c r="ACK59" s="8"/>
      <c r="ACL59" s="8"/>
      <c r="ACM59" s="8"/>
      <c r="ACN59" s="8"/>
      <c r="ACO59" s="8"/>
      <c r="ACP59" s="8"/>
      <c r="ACQ59" s="8"/>
      <c r="ACR59" s="8"/>
      <c r="ACS59" s="8"/>
      <c r="ACT59" s="8"/>
      <c r="ACU59" s="8"/>
      <c r="ACV59" s="8"/>
      <c r="ACW59" s="8"/>
      <c r="ACX59" s="8"/>
      <c r="ACY59" s="8"/>
      <c r="ACZ59" s="8"/>
      <c r="ADA59" s="8"/>
      <c r="ADB59" s="8"/>
      <c r="ADC59" s="8"/>
      <c r="ADD59" s="8"/>
      <c r="ADE59" s="8"/>
      <c r="ADF59" s="8"/>
      <c r="ADG59" s="8"/>
      <c r="ADH59" s="8"/>
      <c r="ADI59" s="8"/>
      <c r="ADJ59" s="8"/>
      <c r="ADK59" s="8"/>
      <c r="ADL59" s="8"/>
      <c r="ADM59" s="8"/>
      <c r="ADN59" s="8"/>
      <c r="ADO59" s="8"/>
      <c r="ADP59" s="8"/>
      <c r="ADQ59" s="8"/>
      <c r="ADR59" s="8"/>
      <c r="ADS59" s="8"/>
      <c r="ADT59" s="8"/>
      <c r="ADU59" s="8"/>
      <c r="ADV59" s="8"/>
      <c r="ADW59" s="8"/>
      <c r="ADX59" s="8"/>
      <c r="ADY59" s="8"/>
      <c r="ADZ59" s="8"/>
      <c r="AEA59" s="8"/>
      <c r="AEB59" s="8"/>
      <c r="AEC59" s="8"/>
      <c r="AED59" s="8"/>
      <c r="AEE59" s="8"/>
      <c r="AEF59" s="8"/>
      <c r="AEG59" s="8"/>
      <c r="AEH59" s="8"/>
      <c r="AEI59" s="8"/>
      <c r="AEJ59" s="8"/>
      <c r="AEK59" s="8"/>
      <c r="AEL59" s="8"/>
      <c r="AEM59" s="8"/>
      <c r="AEN59" s="8"/>
      <c r="AEO59" s="8"/>
      <c r="AEP59" s="8"/>
      <c r="AEQ59" s="8"/>
      <c r="AER59" s="8"/>
      <c r="AES59" s="8"/>
      <c r="AET59" s="8"/>
      <c r="AEU59" s="8"/>
      <c r="AEV59" s="8"/>
      <c r="AEW59" s="8"/>
      <c r="AEX59" s="8"/>
      <c r="AEY59" s="8"/>
      <c r="AEZ59" s="8"/>
      <c r="AFA59" s="8"/>
      <c r="AFB59" s="8"/>
      <c r="AFC59" s="8"/>
      <c r="AFD59" s="8"/>
      <c r="AFE59" s="8"/>
      <c r="AFF59" s="8"/>
      <c r="AFG59" s="8"/>
      <c r="AFH59" s="8"/>
      <c r="AFI59" s="8"/>
      <c r="AFJ59" s="8"/>
      <c r="AFK59" s="8"/>
      <c r="AFL59" s="8"/>
      <c r="AFM59" s="8"/>
      <c r="AFN59" s="8"/>
      <c r="AFO59" s="8"/>
      <c r="AFP59" s="8"/>
      <c r="AFQ59" s="8"/>
      <c r="AFR59" s="8"/>
      <c r="AFS59" s="8"/>
      <c r="AFT59" s="8"/>
      <c r="AFU59" s="8"/>
      <c r="AFV59" s="8"/>
      <c r="AFW59" s="8"/>
      <c r="AFX59" s="8"/>
      <c r="AFY59" s="8"/>
      <c r="AFZ59" s="8"/>
      <c r="AGA59" s="8"/>
      <c r="AGB59" s="8"/>
      <c r="AGC59" s="8"/>
      <c r="AGD59" s="8"/>
      <c r="AGE59" s="8"/>
      <c r="AGF59" s="8"/>
      <c r="AGG59" s="8"/>
      <c r="AGH59" s="8"/>
      <c r="AGI59" s="8"/>
      <c r="AGJ59" s="8"/>
      <c r="AGK59" s="8"/>
      <c r="AGL59" s="8"/>
      <c r="AGM59" s="8"/>
      <c r="AGN59" s="8"/>
      <c r="AGO59" s="8"/>
      <c r="AGP59" s="8"/>
      <c r="AGQ59" s="8"/>
      <c r="AGR59" s="8"/>
      <c r="AGS59" s="8"/>
      <c r="AGT59" s="8"/>
      <c r="AGU59" s="8"/>
      <c r="AGV59" s="8"/>
      <c r="AGW59" s="8"/>
      <c r="AGX59" s="8"/>
      <c r="AGY59" s="8"/>
      <c r="AGZ59" s="8"/>
      <c r="AHA59" s="8"/>
      <c r="AHB59" s="8"/>
      <c r="AHC59" s="8"/>
      <c r="AHD59" s="8"/>
      <c r="AHE59" s="8"/>
      <c r="AHF59" s="8"/>
      <c r="AHG59" s="8"/>
      <c r="AHH59" s="8"/>
      <c r="AHI59" s="8"/>
      <c r="AHJ59" s="8"/>
      <c r="AHK59" s="8"/>
      <c r="AHL59" s="8"/>
      <c r="AHM59" s="8"/>
      <c r="AHN59" s="8"/>
      <c r="AHO59" s="8"/>
      <c r="AHP59" s="8"/>
      <c r="AHQ59" s="8"/>
      <c r="AHR59" s="8"/>
      <c r="AHS59" s="8"/>
      <c r="AHT59" s="8"/>
      <c r="AHU59" s="8"/>
      <c r="AHV59" s="8"/>
      <c r="AHW59" s="8"/>
      <c r="AHX59" s="8"/>
      <c r="AHY59" s="8"/>
      <c r="AHZ59" s="8"/>
      <c r="AIA59" s="8"/>
      <c r="AIB59" s="8"/>
      <c r="AIC59" s="8"/>
      <c r="AID59" s="8"/>
      <c r="AIE59" s="8"/>
      <c r="AIF59" s="8"/>
      <c r="AIG59" s="8"/>
      <c r="AIH59" s="8"/>
      <c r="AII59" s="8"/>
      <c r="AIJ59" s="8"/>
      <c r="AIK59" s="8"/>
      <c r="AIL59" s="8"/>
      <c r="AIM59" s="8"/>
      <c r="AIN59" s="8"/>
      <c r="AIO59" s="8"/>
      <c r="AIP59" s="8"/>
      <c r="AIQ59" s="8"/>
      <c r="AIR59" s="8"/>
      <c r="AIS59" s="8"/>
      <c r="AIT59" s="8"/>
      <c r="AIU59" s="8"/>
      <c r="AIV59" s="8"/>
      <c r="AIW59" s="8"/>
      <c r="AIX59" s="8"/>
      <c r="AIY59" s="8"/>
      <c r="AIZ59" s="8"/>
      <c r="AJA59" s="8"/>
      <c r="AJB59" s="8"/>
      <c r="AJC59" s="8"/>
      <c r="AJD59" s="8"/>
      <c r="AJE59" s="8"/>
      <c r="AJF59" s="8"/>
      <c r="AJG59" s="8"/>
      <c r="AJH59" s="8"/>
      <c r="AJI59" s="8"/>
      <c r="AJJ59" s="8"/>
      <c r="AJK59" s="8"/>
      <c r="AJL59" s="8"/>
      <c r="AJM59" s="8"/>
      <c r="AJN59" s="8"/>
      <c r="AJO59" s="8"/>
      <c r="AJP59" s="8"/>
      <c r="AJQ59" s="8"/>
      <c r="AJR59" s="8"/>
      <c r="AJS59" s="8"/>
      <c r="AJT59" s="8"/>
      <c r="AJU59" s="8"/>
      <c r="AJV59" s="8"/>
      <c r="AJW59" s="8"/>
      <c r="AJX59" s="8"/>
      <c r="AJY59" s="8"/>
      <c r="AJZ59" s="8"/>
      <c r="AKA59" s="8"/>
      <c r="AKB59" s="8"/>
      <c r="AKC59" s="8"/>
      <c r="AKD59" s="8"/>
      <c r="AKE59" s="8"/>
      <c r="AKF59" s="8"/>
      <c r="AKG59" s="8"/>
      <c r="AKH59" s="8"/>
      <c r="AKI59" s="8"/>
      <c r="AKJ59" s="8"/>
      <c r="AKK59" s="8"/>
      <c r="AKL59" s="8"/>
      <c r="AKM59" s="8"/>
      <c r="AKN59" s="8"/>
      <c r="AKO59" s="8"/>
      <c r="AKP59" s="8"/>
      <c r="AKQ59" s="8"/>
      <c r="AKR59" s="8"/>
      <c r="AKS59" s="8"/>
      <c r="AKT59" s="8"/>
      <c r="AKU59" s="8"/>
      <c r="AKV59" s="8"/>
      <c r="AKW59" s="8"/>
      <c r="AKX59" s="8"/>
      <c r="AKY59" s="8"/>
      <c r="AKZ59" s="8"/>
      <c r="ALA59" s="8"/>
      <c r="ALB59" s="8"/>
      <c r="ALC59" s="8"/>
      <c r="ALD59" s="8"/>
      <c r="ALE59" s="8"/>
      <c r="ALF59" s="8"/>
      <c r="ALG59" s="8"/>
      <c r="ALH59" s="8"/>
      <c r="ALI59" s="8"/>
      <c r="ALJ59" s="8"/>
      <c r="ALK59" s="8"/>
      <c r="ALL59" s="8"/>
      <c r="ALM59" s="8"/>
      <c r="ALN59" s="8"/>
      <c r="ALO59" s="8"/>
      <c r="ALP59" s="8"/>
      <c r="ALQ59" s="8"/>
      <c r="ALR59" s="8"/>
      <c r="ALS59" s="8"/>
      <c r="ALT59" s="8"/>
      <c r="ALU59" s="8"/>
      <c r="ALV59" s="8"/>
      <c r="ALW59" s="8"/>
      <c r="ALX59" s="8"/>
      <c r="ALY59" s="8"/>
      <c r="ALZ59" s="8"/>
      <c r="AMA59" s="8"/>
      <c r="AMB59" s="8"/>
      <c r="AMC59" s="8"/>
      <c r="AMD59" s="8"/>
      <c r="AME59" s="8"/>
      <c r="AMF59" s="8"/>
      <c r="AMG59" s="8"/>
      <c r="AMH59" s="8"/>
      <c r="AMI59" s="8"/>
      <c r="AMJ59" s="8"/>
      <c r="AMK59" s="8"/>
      <c r="AML59" s="8"/>
      <c r="AMM59" s="8"/>
      <c r="AMN59" s="8"/>
      <c r="AMO59" s="8"/>
      <c r="AMP59" s="8"/>
      <c r="AMQ59" s="8"/>
      <c r="AMR59" s="8"/>
      <c r="AMS59" s="8"/>
      <c r="AMT59" s="8"/>
      <c r="AMU59" s="8"/>
      <c r="AMV59" s="8"/>
      <c r="AMW59" s="8"/>
      <c r="AMX59" s="8"/>
      <c r="AMY59" s="8"/>
      <c r="AMZ59" s="8"/>
      <c r="ANA59" s="8"/>
      <c r="ANB59" s="8"/>
      <c r="ANC59" s="8"/>
      <c r="AND59" s="8"/>
      <c r="ANE59" s="8"/>
      <c r="ANF59" s="8"/>
      <c r="ANG59" s="8"/>
      <c r="ANH59" s="8"/>
      <c r="ANI59" s="8"/>
      <c r="ANJ59" s="8"/>
      <c r="ANK59" s="8"/>
      <c r="ANL59" s="8"/>
      <c r="ANM59" s="8"/>
      <c r="ANN59" s="8"/>
      <c r="ANO59" s="8"/>
      <c r="ANP59" s="8"/>
      <c r="ANQ59" s="8"/>
      <c r="ANR59" s="8"/>
      <c r="ANS59" s="8"/>
      <c r="ANT59" s="8"/>
      <c r="ANU59" s="8"/>
      <c r="ANV59" s="8"/>
      <c r="ANW59" s="8"/>
      <c r="ANX59" s="8"/>
      <c r="ANY59" s="8"/>
      <c r="ANZ59" s="8"/>
      <c r="AOA59" s="8"/>
      <c r="AOB59" s="8"/>
      <c r="AOC59" s="8"/>
      <c r="AOD59" s="8"/>
      <c r="AOE59" s="8"/>
      <c r="AOF59" s="8"/>
      <c r="AOG59" s="8"/>
      <c r="AOH59" s="8"/>
      <c r="AOI59" s="8"/>
      <c r="AOJ59" s="8"/>
      <c r="AOK59" s="8"/>
      <c r="AOL59" s="8"/>
      <c r="AOM59" s="8"/>
      <c r="AON59" s="8"/>
      <c r="AOO59" s="8"/>
      <c r="AOP59" s="8"/>
      <c r="AOQ59" s="8"/>
      <c r="AOR59" s="8"/>
      <c r="AOS59" s="8"/>
      <c r="AOT59" s="8"/>
      <c r="AOU59" s="8"/>
      <c r="AOV59" s="8"/>
      <c r="AOW59" s="8"/>
      <c r="AOX59" s="8"/>
      <c r="AOY59" s="8"/>
      <c r="AOZ59" s="8"/>
      <c r="APA59" s="8"/>
      <c r="APB59" s="8"/>
      <c r="APC59" s="8"/>
      <c r="APD59" s="8"/>
      <c r="APE59" s="8"/>
      <c r="APF59" s="8"/>
      <c r="APG59" s="8"/>
      <c r="APH59" s="8"/>
      <c r="API59" s="8"/>
      <c r="APJ59" s="8"/>
      <c r="APK59" s="8"/>
      <c r="APL59" s="8"/>
      <c r="APM59" s="8"/>
      <c r="APN59" s="8"/>
      <c r="APO59" s="8"/>
      <c r="APP59" s="8"/>
      <c r="APQ59" s="8"/>
      <c r="APR59" s="8"/>
      <c r="APS59" s="8"/>
      <c r="APT59" s="8"/>
      <c r="APU59" s="8"/>
      <c r="APV59" s="8"/>
      <c r="APW59" s="8"/>
      <c r="APX59" s="8"/>
      <c r="APY59" s="8"/>
      <c r="APZ59" s="8"/>
      <c r="AQA59" s="8"/>
      <c r="AQB59" s="8"/>
      <c r="AQC59" s="8"/>
      <c r="AQD59" s="8"/>
      <c r="AQE59" s="8"/>
      <c r="AQF59" s="8"/>
      <c r="AQG59" s="8"/>
      <c r="AQH59" s="8"/>
      <c r="AQI59" s="8"/>
      <c r="AQJ59" s="8"/>
      <c r="AQK59" s="8"/>
      <c r="AQL59" s="8"/>
      <c r="AQM59" s="8"/>
      <c r="AQN59" s="8"/>
      <c r="AQO59" s="8"/>
      <c r="AQP59" s="8"/>
      <c r="AQQ59" s="8"/>
      <c r="AQR59" s="8"/>
      <c r="AQS59" s="8"/>
      <c r="AQT59" s="8"/>
      <c r="AQU59" s="8"/>
      <c r="AQV59" s="8"/>
      <c r="AQW59" s="8"/>
      <c r="AQX59" s="8"/>
      <c r="AQY59" s="8"/>
      <c r="AQZ59" s="8"/>
      <c r="ARA59" s="8"/>
      <c r="ARB59" s="8"/>
      <c r="ARC59" s="8"/>
      <c r="ARD59" s="8"/>
      <c r="ARE59" s="8"/>
      <c r="ARF59" s="8"/>
      <c r="ARG59" s="8"/>
      <c r="ARH59" s="8"/>
      <c r="ARI59" s="8"/>
      <c r="ARJ59" s="8"/>
      <c r="ARK59" s="8"/>
      <c r="ARL59" s="8"/>
      <c r="ARM59" s="8"/>
      <c r="ARN59" s="8"/>
      <c r="ARO59" s="8"/>
      <c r="ARP59" s="8"/>
      <c r="ARQ59" s="8"/>
      <c r="ARR59" s="8"/>
      <c r="ARS59" s="8"/>
      <c r="ART59" s="8"/>
      <c r="ARU59" s="8"/>
      <c r="ARV59" s="8"/>
      <c r="ARW59" s="8"/>
      <c r="ARX59" s="8"/>
      <c r="ARY59" s="8"/>
      <c r="ARZ59" s="8"/>
      <c r="ASA59" s="8"/>
      <c r="ASB59" s="8"/>
      <c r="ASC59" s="8"/>
      <c r="ASD59" s="8"/>
      <c r="ASE59" s="8"/>
      <c r="ASF59" s="8"/>
      <c r="ASG59" s="8"/>
      <c r="ASH59" s="8"/>
      <c r="ASI59" s="8"/>
      <c r="ASJ59" s="8"/>
      <c r="ASK59" s="8"/>
      <c r="ASL59" s="8"/>
      <c r="ASM59" s="8"/>
      <c r="ASN59" s="8"/>
      <c r="ASO59" s="8"/>
      <c r="ASP59" s="8"/>
      <c r="ASQ59" s="8"/>
      <c r="ASR59" s="8"/>
      <c r="ASS59" s="8"/>
      <c r="AST59" s="8"/>
      <c r="ASU59" s="8"/>
      <c r="ASV59" s="8"/>
      <c r="ASW59" s="8"/>
      <c r="ASX59" s="8"/>
      <c r="ASY59" s="8"/>
      <c r="ASZ59" s="8"/>
      <c r="ATA59" s="8"/>
      <c r="ATB59" s="8"/>
      <c r="ATC59" s="8"/>
      <c r="ATD59" s="8"/>
      <c r="ATE59" s="8"/>
      <c r="ATF59" s="8"/>
      <c r="ATG59" s="8"/>
      <c r="ATH59" s="8"/>
      <c r="ATI59" s="8"/>
      <c r="ATJ59" s="8"/>
      <c r="ATK59" s="8"/>
      <c r="ATL59" s="8"/>
      <c r="ATM59" s="8"/>
      <c r="ATN59" s="8"/>
      <c r="ATO59" s="8"/>
      <c r="ATP59" s="8"/>
      <c r="ATQ59" s="8"/>
      <c r="ATR59" s="8"/>
      <c r="ATS59" s="8"/>
      <c r="ATT59" s="8"/>
      <c r="ATU59" s="8"/>
      <c r="ATV59" s="8"/>
      <c r="ATW59" s="8"/>
      <c r="ATX59" s="8"/>
      <c r="ATY59" s="8"/>
      <c r="ATZ59" s="8"/>
      <c r="AUA59" s="8"/>
      <c r="AUB59" s="8"/>
      <c r="AUC59" s="8"/>
      <c r="AUD59" s="8"/>
      <c r="AUE59" s="8"/>
      <c r="AUF59" s="8"/>
      <c r="AUG59" s="8"/>
      <c r="AUH59" s="8"/>
      <c r="AUI59" s="8"/>
      <c r="AUJ59" s="8"/>
      <c r="AUK59" s="8"/>
      <c r="AUL59" s="8"/>
      <c r="AUM59" s="8"/>
      <c r="AUN59" s="8"/>
      <c r="AUO59" s="8"/>
      <c r="AUP59" s="8"/>
      <c r="AUQ59" s="8"/>
      <c r="AUR59" s="8"/>
      <c r="AUS59" s="8"/>
      <c r="AUT59" s="8"/>
      <c r="AUU59" s="8"/>
      <c r="AUV59" s="8"/>
      <c r="AUW59" s="8"/>
      <c r="AUX59" s="8"/>
      <c r="AUY59" s="8"/>
      <c r="AUZ59" s="8"/>
      <c r="AVA59" s="8"/>
      <c r="AVB59" s="8"/>
      <c r="AVC59" s="8"/>
      <c r="AVD59" s="8"/>
      <c r="AVE59" s="8"/>
      <c r="AVF59" s="8"/>
      <c r="AVG59" s="8"/>
      <c r="AVH59" s="8"/>
      <c r="AVI59" s="8"/>
      <c r="AVJ59" s="8"/>
      <c r="AVK59" s="8"/>
      <c r="AVL59" s="8"/>
      <c r="AVM59" s="8"/>
      <c r="AVN59" s="8"/>
      <c r="AVO59" s="8"/>
      <c r="AVP59" s="8"/>
      <c r="AVQ59" s="8"/>
      <c r="AVR59" s="8"/>
      <c r="AVS59" s="8"/>
      <c r="AVT59" s="8"/>
      <c r="AVU59" s="8"/>
      <c r="AVV59" s="8"/>
      <c r="AVW59" s="8"/>
      <c r="AVX59" s="8"/>
      <c r="AVY59" s="8"/>
      <c r="AVZ59" s="8"/>
      <c r="AWA59" s="8"/>
      <c r="AWB59" s="8"/>
      <c r="AWC59" s="8"/>
      <c r="AWD59" s="8"/>
      <c r="AWE59" s="8"/>
      <c r="AWF59" s="8"/>
      <c r="AWG59" s="8"/>
      <c r="AWH59" s="8"/>
      <c r="AWI59" s="8"/>
      <c r="AWJ59" s="8"/>
      <c r="AWK59" s="8"/>
      <c r="AWL59" s="8"/>
      <c r="AWM59" s="8"/>
      <c r="AWN59" s="8"/>
      <c r="AWO59" s="8"/>
      <c r="AWP59" s="8"/>
      <c r="AWQ59" s="8"/>
      <c r="AWR59" s="8"/>
      <c r="AWS59" s="8"/>
      <c r="AWT59" s="8"/>
      <c r="AWU59" s="8"/>
      <c r="AWV59" s="8"/>
      <c r="AWW59" s="8"/>
      <c r="AWX59" s="8"/>
      <c r="AWY59" s="8"/>
      <c r="AWZ59" s="8"/>
      <c r="AXA59" s="8"/>
      <c r="AXB59" s="8"/>
      <c r="AXC59" s="8"/>
      <c r="AXD59" s="8"/>
      <c r="AXE59" s="8"/>
      <c r="AXF59" s="8"/>
      <c r="AXG59" s="8"/>
      <c r="AXH59" s="8"/>
      <c r="AXI59" s="8"/>
      <c r="AXJ59" s="8"/>
      <c r="AXK59" s="8"/>
      <c r="AXL59" s="8"/>
      <c r="AXM59" s="8"/>
      <c r="AXN59" s="8"/>
      <c r="AXO59" s="8"/>
      <c r="AXP59" s="8"/>
      <c r="AXQ59" s="8"/>
      <c r="AXR59" s="8"/>
      <c r="AXS59" s="8"/>
      <c r="AXT59" s="8"/>
      <c r="AXU59" s="8"/>
      <c r="AXV59" s="8"/>
      <c r="AXW59" s="8"/>
      <c r="AXX59" s="8"/>
      <c r="AXY59" s="8"/>
      <c r="AXZ59" s="8"/>
      <c r="AYA59" s="8"/>
      <c r="AYB59" s="8"/>
      <c r="AYC59" s="8"/>
      <c r="AYD59" s="8"/>
      <c r="AYE59" s="8"/>
      <c r="AYF59" s="8"/>
      <c r="AYG59" s="8"/>
      <c r="AYH59" s="8"/>
      <c r="AYI59" s="8"/>
      <c r="AYJ59" s="8"/>
      <c r="AYK59" s="8"/>
      <c r="AYL59" s="8"/>
      <c r="AYM59" s="8"/>
      <c r="AYN59" s="8"/>
      <c r="AYO59" s="8"/>
      <c r="AYP59" s="8"/>
      <c r="AYQ59" s="8"/>
      <c r="AYR59" s="8"/>
      <c r="AYS59" s="8"/>
      <c r="AYT59" s="8"/>
      <c r="AYU59" s="8"/>
      <c r="AYV59" s="8"/>
      <c r="AYW59" s="8"/>
      <c r="AYX59" s="8"/>
      <c r="AYY59" s="8"/>
      <c r="AYZ59" s="8"/>
      <c r="AZA59" s="8"/>
      <c r="AZB59" s="8"/>
      <c r="AZC59" s="8"/>
      <c r="AZD59" s="8"/>
      <c r="AZE59" s="8"/>
      <c r="AZF59" s="8"/>
      <c r="AZG59" s="8"/>
      <c r="AZH59" s="8"/>
      <c r="AZI59" s="8"/>
      <c r="AZJ59" s="8"/>
      <c r="AZK59" s="8"/>
      <c r="AZL59" s="8"/>
      <c r="AZM59" s="8"/>
      <c r="AZN59" s="8"/>
      <c r="AZO59" s="8"/>
      <c r="AZP59" s="8"/>
      <c r="AZQ59" s="8"/>
      <c r="AZR59" s="8"/>
      <c r="AZS59" s="8"/>
      <c r="AZT59" s="8"/>
      <c r="AZU59" s="8"/>
      <c r="AZV59" s="8"/>
      <c r="AZW59" s="8"/>
      <c r="AZX59" s="8"/>
      <c r="AZY59" s="8"/>
      <c r="AZZ59" s="8"/>
      <c r="BAA59" s="8"/>
      <c r="BAB59" s="8"/>
      <c r="BAC59" s="8"/>
      <c r="BAD59" s="8"/>
      <c r="BAE59" s="8"/>
      <c r="BAF59" s="8"/>
      <c r="BAG59" s="8"/>
      <c r="BAH59" s="8"/>
      <c r="BAI59" s="8"/>
      <c r="BAJ59" s="8"/>
      <c r="BAK59" s="8"/>
      <c r="BAL59" s="8"/>
      <c r="BAM59" s="8"/>
      <c r="BAN59" s="8"/>
      <c r="BAO59" s="8"/>
      <c r="BAP59" s="8"/>
      <c r="BAQ59" s="8"/>
      <c r="BAR59" s="8"/>
      <c r="BAS59" s="8"/>
      <c r="BAT59" s="8"/>
      <c r="BAU59" s="8"/>
      <c r="BAV59" s="8"/>
      <c r="BAW59" s="8"/>
      <c r="BAX59" s="8"/>
      <c r="BAY59" s="8"/>
      <c r="BAZ59" s="8"/>
      <c r="BBA59" s="8"/>
      <c r="BBB59" s="8"/>
      <c r="BBC59" s="8"/>
      <c r="BBD59" s="8"/>
      <c r="BBE59" s="8"/>
      <c r="BBF59" s="8"/>
      <c r="BBG59" s="8"/>
      <c r="BBH59" s="8"/>
      <c r="BBI59" s="8"/>
      <c r="BBJ59" s="8"/>
      <c r="BBK59" s="8"/>
      <c r="BBL59" s="8"/>
      <c r="BBM59" s="8"/>
      <c r="BBN59" s="8"/>
      <c r="BBO59" s="8"/>
      <c r="BBP59" s="8"/>
      <c r="BBQ59" s="8"/>
      <c r="BBR59" s="8"/>
      <c r="BBS59" s="8"/>
      <c r="BBT59" s="8"/>
      <c r="BBU59" s="8"/>
      <c r="BBV59" s="8"/>
      <c r="BBW59" s="8"/>
      <c r="BBX59" s="8"/>
      <c r="BBY59" s="8"/>
      <c r="BBZ59" s="8"/>
      <c r="BCA59" s="8"/>
      <c r="BCB59" s="8"/>
      <c r="BCC59" s="8"/>
      <c r="BCD59" s="8"/>
      <c r="BCE59" s="8"/>
      <c r="BCF59" s="8"/>
      <c r="BCG59" s="8"/>
      <c r="BCH59" s="8"/>
      <c r="BCI59" s="8"/>
      <c r="BCJ59" s="8"/>
      <c r="BCK59" s="8"/>
      <c r="BCL59" s="8"/>
      <c r="BCM59" s="8"/>
      <c r="BCN59" s="8"/>
      <c r="BCO59" s="8"/>
      <c r="BCP59" s="8"/>
      <c r="BCQ59" s="8"/>
      <c r="BCR59" s="8"/>
      <c r="BCS59" s="8"/>
      <c r="BCT59" s="8"/>
      <c r="BCU59" s="8"/>
      <c r="BCV59" s="8"/>
      <c r="BCW59" s="8"/>
      <c r="BCX59" s="8"/>
      <c r="BCY59" s="8"/>
      <c r="BCZ59" s="8"/>
      <c r="BDA59" s="8"/>
      <c r="BDB59" s="8"/>
      <c r="BDC59" s="8"/>
      <c r="BDD59" s="8"/>
      <c r="BDE59" s="8"/>
      <c r="BDF59" s="8"/>
      <c r="BDG59" s="8"/>
      <c r="BDH59" s="8"/>
      <c r="BDI59" s="8"/>
      <c r="BDJ59" s="8"/>
      <c r="BDK59" s="8"/>
      <c r="BDL59" s="8"/>
      <c r="BDM59" s="8"/>
      <c r="BDN59" s="8"/>
      <c r="BDO59" s="8"/>
      <c r="BDP59" s="8"/>
      <c r="BDQ59" s="8"/>
      <c r="BDR59" s="8"/>
      <c r="BDS59" s="8"/>
      <c r="BDT59" s="8"/>
      <c r="BDU59" s="8"/>
      <c r="BDV59" s="8"/>
      <c r="BDW59" s="8"/>
      <c r="BDX59" s="8"/>
      <c r="BDY59" s="8"/>
      <c r="BDZ59" s="8"/>
      <c r="BEA59" s="8"/>
      <c r="BEB59" s="8"/>
      <c r="BEC59" s="8"/>
      <c r="BED59" s="8"/>
      <c r="BEE59" s="8"/>
      <c r="BEF59" s="8"/>
      <c r="BEG59" s="8"/>
      <c r="BEH59" s="8"/>
      <c r="BEI59" s="8"/>
      <c r="BEJ59" s="8"/>
      <c r="BEK59" s="8"/>
      <c r="BEL59" s="8"/>
      <c r="BEM59" s="8"/>
      <c r="BEN59" s="8"/>
      <c r="BEO59" s="8"/>
      <c r="BEP59" s="8"/>
      <c r="BEQ59" s="8"/>
      <c r="BER59" s="8"/>
      <c r="BES59" s="8"/>
      <c r="BET59" s="8"/>
      <c r="BEU59" s="8"/>
      <c r="BEV59" s="8"/>
      <c r="BEW59" s="8"/>
      <c r="BEX59" s="8"/>
      <c r="BEY59" s="8"/>
      <c r="BEZ59" s="8"/>
      <c r="BFA59" s="8"/>
      <c r="BFB59" s="8"/>
      <c r="BFC59" s="8"/>
      <c r="BFD59" s="8"/>
      <c r="BFE59" s="8"/>
      <c r="BFF59" s="8"/>
      <c r="BFG59" s="8"/>
      <c r="BFH59" s="8"/>
      <c r="BFI59" s="8"/>
      <c r="BFJ59" s="8"/>
      <c r="BFK59" s="8"/>
      <c r="BFL59" s="8"/>
      <c r="BFM59" s="8"/>
      <c r="BFN59" s="8"/>
      <c r="BFO59" s="8"/>
      <c r="BFP59" s="8"/>
      <c r="BFQ59" s="8"/>
      <c r="BFR59" s="8"/>
      <c r="BFS59" s="8"/>
      <c r="BFT59" s="8"/>
      <c r="BFU59" s="8"/>
      <c r="BFV59" s="8"/>
      <c r="BFW59" s="8"/>
      <c r="BFX59" s="8"/>
      <c r="BFY59" s="8"/>
      <c r="BFZ59" s="8"/>
      <c r="BGA59" s="8"/>
      <c r="BGB59" s="8"/>
      <c r="BGC59" s="8"/>
      <c r="BGD59" s="8"/>
      <c r="BGE59" s="8"/>
      <c r="BGF59" s="8"/>
      <c r="BGG59" s="8"/>
      <c r="BGH59" s="8"/>
      <c r="BGI59" s="8"/>
      <c r="BGJ59" s="8"/>
      <c r="BGK59" s="8"/>
      <c r="BGL59" s="8"/>
      <c r="BGM59" s="8"/>
      <c r="BGN59" s="8"/>
      <c r="BGO59" s="8"/>
      <c r="BGP59" s="8"/>
      <c r="BGQ59" s="8"/>
      <c r="BGR59" s="8"/>
      <c r="BGS59" s="8"/>
      <c r="BGT59" s="8"/>
      <c r="BGU59" s="8"/>
      <c r="BGV59" s="8"/>
      <c r="BGW59" s="8"/>
      <c r="BGX59" s="8"/>
      <c r="BGY59" s="8"/>
      <c r="BGZ59" s="8"/>
      <c r="BHA59" s="8"/>
      <c r="BHB59" s="8"/>
      <c r="BHC59" s="8"/>
      <c r="BHD59" s="8"/>
      <c r="BHE59" s="8"/>
      <c r="BHF59" s="8"/>
      <c r="BHG59" s="8"/>
      <c r="BHH59" s="8"/>
      <c r="BHI59" s="8"/>
      <c r="BHJ59" s="8"/>
      <c r="BHK59" s="8"/>
      <c r="BHL59" s="8"/>
      <c r="BHM59" s="8"/>
      <c r="BHN59" s="8"/>
      <c r="BHO59" s="8"/>
      <c r="BHP59" s="8"/>
      <c r="BHQ59" s="8"/>
      <c r="BHR59" s="8"/>
      <c r="BHS59" s="8"/>
      <c r="BHT59" s="8"/>
      <c r="BHU59" s="8"/>
      <c r="BHV59" s="8"/>
      <c r="BHW59" s="8"/>
      <c r="BHX59" s="8"/>
      <c r="BHY59" s="8"/>
      <c r="BHZ59" s="8"/>
      <c r="BIA59" s="8"/>
      <c r="BIB59" s="8"/>
      <c r="BIC59" s="8"/>
      <c r="BID59" s="8"/>
      <c r="BIE59" s="8"/>
      <c r="BIF59" s="8"/>
      <c r="BIG59" s="8"/>
      <c r="BIH59" s="8"/>
      <c r="BII59" s="8"/>
      <c r="BIJ59" s="8"/>
      <c r="BIK59" s="8"/>
      <c r="BIL59" s="8"/>
      <c r="BIM59" s="8"/>
      <c r="BIN59" s="8"/>
      <c r="BIO59" s="8"/>
      <c r="BIP59" s="8"/>
      <c r="BIQ59" s="8"/>
      <c r="BIR59" s="8"/>
      <c r="BIS59" s="8"/>
      <c r="BIT59" s="8"/>
      <c r="BIU59" s="8"/>
      <c r="BIV59" s="8"/>
      <c r="BIW59" s="8"/>
      <c r="BIX59" s="8"/>
      <c r="BIY59" s="8"/>
      <c r="BIZ59" s="8"/>
      <c r="BJA59" s="8"/>
      <c r="BJB59" s="8"/>
      <c r="BJC59" s="8"/>
      <c r="BJD59" s="8"/>
      <c r="BJE59" s="8"/>
      <c r="BJF59" s="8"/>
      <c r="BJG59" s="8"/>
      <c r="BJH59" s="8"/>
      <c r="BJI59" s="8"/>
      <c r="BJJ59" s="8"/>
      <c r="BJK59" s="8"/>
      <c r="BJL59" s="8"/>
      <c r="BJM59" s="8"/>
      <c r="BJN59" s="8"/>
      <c r="BJO59" s="8"/>
      <c r="BJP59" s="8"/>
      <c r="BJQ59" s="8"/>
      <c r="BJR59" s="8"/>
      <c r="BJS59" s="8"/>
      <c r="BJT59" s="8"/>
      <c r="BJU59" s="8"/>
      <c r="BJV59" s="8"/>
      <c r="BJW59" s="8"/>
      <c r="BJX59" s="8"/>
      <c r="BJY59" s="8"/>
      <c r="BJZ59" s="8"/>
      <c r="BKA59" s="8"/>
      <c r="BKB59" s="8"/>
      <c r="BKC59" s="8"/>
      <c r="BKD59" s="8"/>
      <c r="BKE59" s="8"/>
      <c r="BKF59" s="8"/>
      <c r="BKG59" s="8"/>
      <c r="BKH59" s="8"/>
      <c r="BKI59" s="8"/>
      <c r="BKJ59" s="8"/>
      <c r="BKK59" s="8"/>
      <c r="BKL59" s="8"/>
      <c r="BKM59" s="8"/>
      <c r="BKN59" s="8"/>
      <c r="BKO59" s="8"/>
      <c r="BKP59" s="8"/>
      <c r="BKQ59" s="8"/>
      <c r="BKR59" s="8"/>
      <c r="BKS59" s="8"/>
      <c r="BKT59" s="8"/>
      <c r="BKU59" s="8"/>
      <c r="BKV59" s="8"/>
      <c r="BKW59" s="8"/>
      <c r="BKX59" s="8"/>
      <c r="BKY59" s="8"/>
      <c r="BKZ59" s="8"/>
      <c r="BLA59" s="8"/>
      <c r="BLB59" s="8"/>
      <c r="BLC59" s="8"/>
      <c r="BLD59" s="8"/>
      <c r="BLE59" s="8"/>
      <c r="BLF59" s="8"/>
      <c r="BLG59" s="8"/>
      <c r="BLH59" s="8"/>
      <c r="BLI59" s="8"/>
      <c r="BLJ59" s="8"/>
      <c r="BLK59" s="8"/>
      <c r="BLL59" s="8"/>
      <c r="BLM59" s="8"/>
      <c r="BLN59" s="8"/>
      <c r="BLO59" s="8"/>
      <c r="BLP59" s="8"/>
      <c r="BLQ59" s="8"/>
      <c r="BLR59" s="8"/>
      <c r="BLS59" s="8"/>
      <c r="BLT59" s="8"/>
      <c r="BLU59" s="8"/>
      <c r="BLV59" s="8"/>
      <c r="BLW59" s="8"/>
      <c r="BLX59" s="8"/>
      <c r="BLY59" s="8"/>
      <c r="BLZ59" s="8"/>
      <c r="BMA59" s="8"/>
      <c r="BMB59" s="8"/>
      <c r="BMC59" s="8"/>
      <c r="BMD59" s="8"/>
      <c r="BME59" s="8"/>
      <c r="BMF59" s="8"/>
      <c r="BMG59" s="8"/>
      <c r="BMH59" s="8"/>
      <c r="BMI59" s="8"/>
      <c r="BMJ59" s="8"/>
      <c r="BMK59" s="8"/>
      <c r="BML59" s="8"/>
      <c r="BMM59" s="8"/>
      <c r="BMN59" s="8"/>
      <c r="BMO59" s="8"/>
      <c r="BMP59" s="8"/>
      <c r="BMQ59" s="8"/>
      <c r="BMR59" s="8"/>
      <c r="BMS59" s="8"/>
      <c r="BMT59" s="8"/>
      <c r="BMU59" s="8"/>
      <c r="BMV59" s="8"/>
      <c r="BMW59" s="8"/>
      <c r="BMX59" s="8"/>
      <c r="BMY59" s="8"/>
      <c r="BMZ59" s="8"/>
      <c r="BNA59" s="8"/>
      <c r="BNB59" s="8"/>
      <c r="BNC59" s="8"/>
      <c r="BND59" s="8"/>
      <c r="BNE59" s="8"/>
      <c r="BNF59" s="8"/>
      <c r="BNG59" s="8"/>
      <c r="BNH59" s="8"/>
      <c r="BNI59" s="8"/>
      <c r="BNJ59" s="8"/>
      <c r="BNK59" s="8"/>
      <c r="BNL59" s="8"/>
      <c r="BNM59" s="8"/>
      <c r="BNN59" s="8"/>
      <c r="BNO59" s="8"/>
      <c r="BNP59" s="8"/>
      <c r="BNQ59" s="8"/>
      <c r="BNR59" s="8"/>
      <c r="BNS59" s="8"/>
      <c r="BNT59" s="8"/>
      <c r="BNU59" s="8"/>
      <c r="BNV59" s="8"/>
      <c r="BNW59" s="8"/>
      <c r="BNX59" s="8"/>
      <c r="BNY59" s="8"/>
      <c r="BNZ59" s="8"/>
      <c r="BOA59" s="8"/>
      <c r="BOB59" s="8"/>
      <c r="BOC59" s="8"/>
      <c r="BOD59" s="8"/>
      <c r="BOE59" s="8"/>
      <c r="BOF59" s="8"/>
      <c r="BOG59" s="8"/>
      <c r="BOH59" s="8"/>
      <c r="BOI59" s="8"/>
      <c r="BOJ59" s="8"/>
      <c r="BOK59" s="8"/>
      <c r="BOL59" s="8"/>
      <c r="BOM59" s="8"/>
      <c r="BON59" s="8"/>
      <c r="BOO59" s="8"/>
      <c r="BOP59" s="8"/>
      <c r="BOQ59" s="8"/>
      <c r="BOR59" s="8"/>
      <c r="BOS59" s="8"/>
      <c r="BOT59" s="8"/>
      <c r="BOU59" s="8"/>
      <c r="BOV59" s="8"/>
      <c r="BOW59" s="8"/>
      <c r="BOX59" s="8"/>
      <c r="BOY59" s="8"/>
      <c r="BOZ59" s="8"/>
      <c r="BPA59" s="8"/>
      <c r="BPB59" s="8"/>
      <c r="BPC59" s="8"/>
      <c r="BPD59" s="8"/>
      <c r="BPE59" s="8"/>
      <c r="BPF59" s="8"/>
      <c r="BPG59" s="8"/>
      <c r="BPH59" s="8"/>
      <c r="BPI59" s="8"/>
      <c r="BPJ59" s="8"/>
      <c r="BPK59" s="8"/>
      <c r="BPL59" s="8"/>
      <c r="BPM59" s="8"/>
      <c r="BPN59" s="8"/>
      <c r="BPO59" s="8"/>
      <c r="BPP59" s="8"/>
      <c r="BPQ59" s="8"/>
      <c r="BPR59" s="8"/>
      <c r="BPS59" s="8"/>
      <c r="BPT59" s="8"/>
      <c r="BPU59" s="8"/>
      <c r="BPV59" s="8"/>
      <c r="BPW59" s="8"/>
      <c r="BPX59" s="8"/>
      <c r="BPY59" s="8"/>
      <c r="BPZ59" s="8"/>
      <c r="BQA59" s="8"/>
      <c r="BQB59" s="8"/>
      <c r="BQC59" s="8"/>
      <c r="BQD59" s="8"/>
      <c r="BQE59" s="8"/>
      <c r="BQF59" s="8"/>
      <c r="BQG59" s="8"/>
      <c r="BQH59" s="8"/>
      <c r="BQI59" s="8"/>
      <c r="BQJ59" s="8"/>
      <c r="BQK59" s="8"/>
      <c r="BQL59" s="8"/>
      <c r="BQM59" s="8"/>
      <c r="BQN59" s="8"/>
      <c r="BQO59" s="8"/>
      <c r="BQP59" s="8"/>
      <c r="BQQ59" s="8"/>
      <c r="BQR59" s="8"/>
      <c r="BQS59" s="8"/>
      <c r="BQT59" s="8"/>
      <c r="BQU59" s="8"/>
      <c r="BQV59" s="8"/>
      <c r="BQW59" s="8"/>
      <c r="BQX59" s="8"/>
      <c r="BQY59" s="8"/>
      <c r="BQZ59" s="8"/>
      <c r="BRA59" s="8"/>
      <c r="BRB59" s="8"/>
      <c r="BRC59" s="8"/>
      <c r="BRD59" s="8"/>
      <c r="BRE59" s="8"/>
      <c r="BRF59" s="8"/>
      <c r="BRG59" s="8"/>
      <c r="BRH59" s="8"/>
      <c r="BRI59" s="8"/>
      <c r="BRJ59" s="8"/>
      <c r="BRK59" s="8"/>
      <c r="BRL59" s="8"/>
      <c r="BRM59" s="8"/>
      <c r="BRN59" s="8"/>
      <c r="BRO59" s="8"/>
      <c r="BRP59" s="8"/>
      <c r="BRQ59" s="8"/>
      <c r="BRR59" s="8"/>
      <c r="BRS59" s="8"/>
      <c r="BRT59" s="8"/>
      <c r="BRU59" s="8"/>
      <c r="BRV59" s="8"/>
      <c r="BRW59" s="8"/>
      <c r="BRX59" s="8"/>
      <c r="BRY59" s="8"/>
      <c r="BRZ59" s="8"/>
      <c r="BSA59" s="8"/>
      <c r="BSB59" s="8"/>
      <c r="BSC59" s="8"/>
      <c r="BSD59" s="8"/>
      <c r="BSE59" s="8"/>
      <c r="BSF59" s="8"/>
      <c r="BSG59" s="8"/>
      <c r="BSH59" s="8"/>
      <c r="BSI59" s="8"/>
      <c r="BSJ59" s="8"/>
      <c r="BSK59" s="8"/>
      <c r="BSL59" s="8"/>
      <c r="BSM59" s="8"/>
      <c r="BSN59" s="8"/>
      <c r="BSO59" s="8"/>
      <c r="BSP59" s="8"/>
      <c r="BSQ59" s="8"/>
      <c r="BSR59" s="8"/>
      <c r="BSS59" s="8"/>
      <c r="BST59" s="8"/>
      <c r="BSU59" s="8"/>
      <c r="BSV59" s="8"/>
      <c r="BSW59" s="8"/>
      <c r="BSX59" s="8"/>
      <c r="BSY59" s="8"/>
      <c r="BSZ59" s="8"/>
      <c r="BTA59" s="8"/>
      <c r="BTB59" s="8"/>
      <c r="BTC59" s="8"/>
      <c r="BTD59" s="8"/>
      <c r="BTE59" s="8"/>
      <c r="BTF59" s="8"/>
      <c r="BTG59" s="8"/>
      <c r="BTH59" s="8"/>
      <c r="BTI59" s="8"/>
      <c r="BTJ59" s="8"/>
      <c r="BTK59" s="8"/>
      <c r="BTL59" s="8"/>
      <c r="BTM59" s="8"/>
      <c r="BTN59" s="8"/>
      <c r="BTO59" s="8"/>
      <c r="BTP59" s="8"/>
      <c r="BTQ59" s="8"/>
      <c r="BTR59" s="8"/>
      <c r="BTS59" s="8"/>
      <c r="BTT59" s="8"/>
      <c r="BTU59" s="8"/>
      <c r="BTV59" s="8"/>
      <c r="BTW59" s="8"/>
      <c r="BTX59" s="8"/>
      <c r="BTY59" s="8"/>
      <c r="BTZ59" s="8"/>
      <c r="BUA59" s="8"/>
      <c r="BUB59" s="8"/>
      <c r="BUC59" s="8"/>
      <c r="BUD59" s="8"/>
      <c r="BUE59" s="8"/>
      <c r="BUF59" s="8"/>
      <c r="BUG59" s="8"/>
      <c r="BUH59" s="8"/>
      <c r="BUI59" s="8"/>
      <c r="BUJ59" s="8"/>
      <c r="BUK59" s="8"/>
      <c r="BUL59" s="8"/>
      <c r="BUM59" s="8"/>
      <c r="BUN59" s="8"/>
      <c r="BUO59" s="8"/>
      <c r="BUP59" s="8"/>
      <c r="BUQ59" s="8"/>
      <c r="BUR59" s="8"/>
      <c r="BUS59" s="8"/>
      <c r="BUT59" s="8"/>
      <c r="BUU59" s="8"/>
      <c r="BUV59" s="8"/>
      <c r="BUW59" s="8"/>
      <c r="BUX59" s="8"/>
      <c r="BUY59" s="8"/>
      <c r="BUZ59" s="8"/>
      <c r="BVA59" s="8"/>
      <c r="BVB59" s="8"/>
      <c r="BVC59" s="8"/>
      <c r="BVD59" s="8"/>
      <c r="BVE59" s="8"/>
      <c r="BVF59" s="8"/>
      <c r="BVG59" s="8"/>
      <c r="BVH59" s="8"/>
      <c r="BVI59" s="8"/>
      <c r="BVJ59" s="8"/>
      <c r="BVK59" s="8"/>
      <c r="BVL59" s="8"/>
      <c r="BVM59" s="8"/>
      <c r="BVN59" s="8"/>
      <c r="BVO59" s="8"/>
      <c r="BVP59" s="8"/>
      <c r="BVQ59" s="8"/>
      <c r="BVR59" s="8"/>
      <c r="BVS59" s="8"/>
      <c r="BVT59" s="8"/>
      <c r="BVU59" s="8"/>
      <c r="BVV59" s="8"/>
      <c r="BVW59" s="8"/>
      <c r="BVX59" s="8"/>
      <c r="BVY59" s="8"/>
      <c r="BVZ59" s="8"/>
      <c r="BWA59" s="8"/>
      <c r="BWB59" s="8"/>
      <c r="BWC59" s="8"/>
      <c r="BWD59" s="8"/>
      <c r="BWE59" s="8"/>
      <c r="BWF59" s="8"/>
      <c r="BWG59" s="8"/>
      <c r="BWH59" s="8"/>
      <c r="BWI59" s="8"/>
      <c r="BWJ59" s="8"/>
      <c r="BWK59" s="8"/>
      <c r="BWL59" s="8"/>
      <c r="BWM59" s="8"/>
      <c r="BWN59" s="8"/>
      <c r="BWO59" s="8"/>
      <c r="BWP59" s="8"/>
      <c r="BWQ59" s="8"/>
    </row>
    <row r="60" spans="1:1967" s="529" customFormat="1" ht="102" customHeight="1">
      <c r="A60" s="9" t="s">
        <v>6154</v>
      </c>
      <c r="B60" s="100" t="s">
        <v>97</v>
      </c>
      <c r="C60" s="3" t="s">
        <v>642</v>
      </c>
      <c r="D60" s="3" t="s">
        <v>125</v>
      </c>
      <c r="E60" s="3" t="s">
        <v>1236</v>
      </c>
      <c r="F60" s="3"/>
      <c r="G60" s="3" t="s">
        <v>385</v>
      </c>
      <c r="H60" s="20">
        <v>0.6</v>
      </c>
      <c r="I60" s="34">
        <v>470000000</v>
      </c>
      <c r="J60" s="21" t="s">
        <v>1330</v>
      </c>
      <c r="K60" s="3" t="s">
        <v>1948</v>
      </c>
      <c r="L60" s="138" t="s">
        <v>3428</v>
      </c>
      <c r="M60" s="141" t="s">
        <v>383</v>
      </c>
      <c r="N60" s="359" t="s">
        <v>1946</v>
      </c>
      <c r="O60" s="3" t="s">
        <v>1382</v>
      </c>
      <c r="P60" s="7" t="s">
        <v>1354</v>
      </c>
      <c r="Q60" s="3" t="s">
        <v>1195</v>
      </c>
      <c r="R60" s="76">
        <v>200</v>
      </c>
      <c r="S60" s="19">
        <v>64189</v>
      </c>
      <c r="T60" s="83">
        <f>R60*S60</f>
        <v>12837800</v>
      </c>
      <c r="U60" s="83">
        <f t="shared" si="0"/>
        <v>14378336.000000002</v>
      </c>
      <c r="V60" s="102" t="s">
        <v>1331</v>
      </c>
      <c r="W60" s="148" t="s">
        <v>1410</v>
      </c>
      <c r="X60" s="9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  <c r="DB60" s="8"/>
      <c r="DC60" s="8"/>
      <c r="DD60" s="8"/>
      <c r="DE60" s="8"/>
      <c r="DF60" s="8"/>
      <c r="DG60" s="8"/>
      <c r="DH60" s="8"/>
      <c r="DI60" s="8"/>
      <c r="DJ60" s="8"/>
      <c r="DK60" s="8"/>
      <c r="DL60" s="8"/>
      <c r="DM60" s="8"/>
      <c r="DN60" s="8"/>
      <c r="DO60" s="8"/>
      <c r="DP60" s="8"/>
      <c r="DQ60" s="8"/>
      <c r="DR60" s="8"/>
      <c r="DS60" s="8"/>
      <c r="DT60" s="8"/>
      <c r="DU60" s="8"/>
      <c r="DV60" s="8"/>
      <c r="DW60" s="8"/>
      <c r="DX60" s="8"/>
      <c r="DY60" s="8"/>
      <c r="DZ60" s="8"/>
      <c r="EA60" s="8"/>
      <c r="EB60" s="8"/>
      <c r="EC60" s="8"/>
      <c r="ED60" s="8"/>
      <c r="EE60" s="8"/>
      <c r="EF60" s="8"/>
      <c r="EG60" s="8"/>
      <c r="EH60" s="8"/>
      <c r="EI60" s="8"/>
      <c r="EJ60" s="8"/>
      <c r="EK60" s="8"/>
      <c r="EL60" s="8"/>
      <c r="EM60" s="8"/>
      <c r="EN60" s="8"/>
      <c r="EO60" s="8"/>
      <c r="EP60" s="8"/>
      <c r="EQ60" s="8"/>
      <c r="ER60" s="8"/>
      <c r="ES60" s="8"/>
      <c r="ET60" s="8"/>
      <c r="EU60" s="8"/>
      <c r="EV60" s="8"/>
      <c r="EW60" s="8"/>
      <c r="EX60" s="8"/>
      <c r="EY60" s="8"/>
      <c r="EZ60" s="8"/>
      <c r="FA60" s="8"/>
      <c r="FB60" s="8"/>
      <c r="FC60" s="8"/>
      <c r="FD60" s="8"/>
      <c r="FE60" s="8"/>
      <c r="FF60" s="8"/>
      <c r="FG60" s="8"/>
      <c r="FH60" s="8"/>
      <c r="FI60" s="8"/>
      <c r="FJ60" s="8"/>
      <c r="FK60" s="8"/>
      <c r="FL60" s="8"/>
      <c r="FM60" s="8"/>
      <c r="FN60" s="8"/>
      <c r="FO60" s="8"/>
      <c r="FP60" s="8"/>
      <c r="FQ60" s="8"/>
      <c r="FR60" s="8"/>
      <c r="FS60" s="8"/>
      <c r="FT60" s="8"/>
      <c r="FU60" s="8"/>
      <c r="FV60" s="8"/>
      <c r="FW60" s="8"/>
      <c r="FX60" s="8"/>
      <c r="FY60" s="8"/>
      <c r="FZ60" s="8"/>
      <c r="GA60" s="8"/>
      <c r="GB60" s="8"/>
      <c r="GC60" s="8"/>
      <c r="GD60" s="8"/>
      <c r="GE60" s="8"/>
      <c r="GF60" s="8"/>
      <c r="GG60" s="8"/>
      <c r="GH60" s="8"/>
      <c r="GI60" s="8"/>
      <c r="GJ60" s="8"/>
      <c r="GK60" s="8"/>
      <c r="GL60" s="8"/>
      <c r="GM60" s="8"/>
      <c r="GN60" s="8"/>
      <c r="GO60" s="8"/>
      <c r="GP60" s="8"/>
      <c r="GQ60" s="8"/>
      <c r="GR60" s="8"/>
      <c r="GS60" s="8"/>
      <c r="GT60" s="8"/>
      <c r="GU60" s="8"/>
      <c r="GV60" s="8"/>
      <c r="GW60" s="8"/>
      <c r="GX60" s="8"/>
      <c r="GY60" s="8"/>
      <c r="GZ60" s="8"/>
      <c r="HA60" s="8"/>
      <c r="HB60" s="8"/>
      <c r="HC60" s="8"/>
      <c r="HD60" s="8"/>
      <c r="HE60" s="8"/>
      <c r="HF60" s="8"/>
      <c r="HG60" s="8"/>
      <c r="HH60" s="8"/>
      <c r="HI60" s="8"/>
      <c r="HJ60" s="8"/>
      <c r="HK60" s="8"/>
      <c r="HL60" s="8"/>
      <c r="HM60" s="8"/>
      <c r="HN60" s="8"/>
      <c r="HO60" s="8"/>
      <c r="HP60" s="8"/>
      <c r="HQ60" s="8"/>
      <c r="HR60" s="8"/>
      <c r="HS60" s="8"/>
      <c r="HT60" s="8"/>
      <c r="HU60" s="8"/>
      <c r="HV60" s="8"/>
      <c r="HW60" s="8"/>
      <c r="HX60" s="8"/>
      <c r="HY60" s="8"/>
      <c r="HZ60" s="8"/>
      <c r="IA60" s="8"/>
      <c r="IB60" s="8"/>
      <c r="IC60" s="8"/>
      <c r="ID60" s="8"/>
      <c r="IE60" s="8"/>
      <c r="IF60" s="8"/>
      <c r="IG60" s="8"/>
      <c r="IH60" s="8"/>
      <c r="II60" s="8"/>
      <c r="IJ60" s="8"/>
      <c r="IK60" s="8"/>
      <c r="IL60" s="8"/>
      <c r="IM60" s="8"/>
      <c r="IN60" s="8"/>
      <c r="IO60" s="8"/>
      <c r="IP60" s="8"/>
      <c r="IQ60" s="8"/>
      <c r="IR60" s="8"/>
      <c r="IS60" s="8"/>
      <c r="IT60" s="8"/>
      <c r="IU60" s="8"/>
      <c r="IV60" s="8"/>
      <c r="IW60" s="8"/>
      <c r="IX60" s="8"/>
      <c r="IY60" s="8"/>
      <c r="IZ60" s="8"/>
      <c r="JA60" s="8"/>
      <c r="JB60" s="8"/>
      <c r="JC60" s="8"/>
      <c r="JD60" s="8"/>
      <c r="JE60" s="8"/>
      <c r="JF60" s="8"/>
      <c r="JG60" s="8"/>
      <c r="JH60" s="8"/>
      <c r="JI60" s="8"/>
      <c r="JJ60" s="8"/>
      <c r="JK60" s="8"/>
      <c r="JL60" s="8"/>
      <c r="JM60" s="8"/>
      <c r="JN60" s="8"/>
      <c r="JO60" s="8"/>
      <c r="JP60" s="8"/>
      <c r="JQ60" s="8"/>
      <c r="JR60" s="8"/>
      <c r="JS60" s="8"/>
      <c r="JT60" s="8"/>
      <c r="JU60" s="8"/>
      <c r="JV60" s="8"/>
      <c r="JW60" s="8"/>
      <c r="JX60" s="8"/>
      <c r="JY60" s="8"/>
      <c r="JZ60" s="8"/>
      <c r="KA60" s="8"/>
      <c r="KB60" s="8"/>
      <c r="KC60" s="8"/>
      <c r="KD60" s="8"/>
      <c r="KE60" s="8"/>
      <c r="KF60" s="8"/>
      <c r="KG60" s="8"/>
      <c r="KH60" s="8"/>
      <c r="KI60" s="8"/>
      <c r="KJ60" s="8"/>
      <c r="KK60" s="8"/>
      <c r="KL60" s="8"/>
      <c r="KM60" s="8"/>
      <c r="KN60" s="8"/>
      <c r="KO60" s="8"/>
      <c r="KP60" s="8"/>
      <c r="KQ60" s="8"/>
      <c r="KR60" s="8"/>
      <c r="KS60" s="8"/>
      <c r="KT60" s="8"/>
      <c r="KU60" s="8"/>
      <c r="KV60" s="8"/>
      <c r="KW60" s="8"/>
      <c r="KX60" s="8"/>
      <c r="KY60" s="8"/>
      <c r="KZ60" s="8"/>
      <c r="LA60" s="8"/>
      <c r="LB60" s="8"/>
      <c r="LC60" s="8"/>
      <c r="LD60" s="8"/>
      <c r="LE60" s="8"/>
      <c r="LF60" s="8"/>
      <c r="LG60" s="8"/>
      <c r="LH60" s="8"/>
      <c r="LI60" s="8"/>
      <c r="LJ60" s="8"/>
      <c r="LK60" s="8"/>
      <c r="LL60" s="8"/>
      <c r="LM60" s="8"/>
      <c r="LN60" s="8"/>
      <c r="LO60" s="8"/>
      <c r="LP60" s="8"/>
      <c r="LQ60" s="8"/>
      <c r="LR60" s="8"/>
      <c r="LS60" s="8"/>
      <c r="LT60" s="8"/>
      <c r="LU60" s="8"/>
      <c r="LV60" s="8"/>
      <c r="LW60" s="8"/>
      <c r="LX60" s="8"/>
      <c r="LY60" s="8"/>
      <c r="LZ60" s="8"/>
      <c r="MA60" s="8"/>
      <c r="MB60" s="8"/>
      <c r="MC60" s="8"/>
      <c r="MD60" s="8"/>
      <c r="ME60" s="8"/>
      <c r="MF60" s="8"/>
      <c r="MG60" s="8"/>
      <c r="MH60" s="8"/>
      <c r="MI60" s="8"/>
      <c r="MJ60" s="8"/>
      <c r="MK60" s="8"/>
      <c r="ML60" s="8"/>
      <c r="MM60" s="8"/>
      <c r="MN60" s="8"/>
      <c r="MO60" s="8"/>
      <c r="MP60" s="8"/>
      <c r="MQ60" s="8"/>
      <c r="MR60" s="8"/>
      <c r="MS60" s="8"/>
      <c r="MT60" s="8"/>
      <c r="MU60" s="8"/>
      <c r="MV60" s="8"/>
      <c r="MW60" s="8"/>
      <c r="MX60" s="8"/>
      <c r="MY60" s="8"/>
      <c r="MZ60" s="8"/>
      <c r="NA60" s="8"/>
      <c r="NB60" s="8"/>
      <c r="NC60" s="8"/>
      <c r="ND60" s="8"/>
      <c r="NE60" s="8"/>
      <c r="NF60" s="8"/>
      <c r="NG60" s="8"/>
      <c r="NH60" s="8"/>
      <c r="NI60" s="8"/>
      <c r="NJ60" s="8"/>
      <c r="NK60" s="8"/>
      <c r="NL60" s="8"/>
      <c r="NM60" s="8"/>
      <c r="NN60" s="8"/>
      <c r="NO60" s="8"/>
      <c r="NP60" s="8"/>
      <c r="NQ60" s="8"/>
      <c r="NR60" s="8"/>
      <c r="NS60" s="8"/>
      <c r="NT60" s="8"/>
      <c r="NU60" s="8"/>
      <c r="NV60" s="8"/>
      <c r="NW60" s="8"/>
      <c r="NX60" s="8"/>
      <c r="NY60" s="8"/>
      <c r="NZ60" s="8"/>
      <c r="OA60" s="8"/>
      <c r="OB60" s="8"/>
      <c r="OC60" s="8"/>
      <c r="OD60" s="8"/>
      <c r="OE60" s="8"/>
      <c r="OF60" s="8"/>
      <c r="OG60" s="8"/>
      <c r="OH60" s="8"/>
      <c r="OI60" s="8"/>
      <c r="OJ60" s="8"/>
      <c r="OK60" s="8"/>
      <c r="OL60" s="8"/>
      <c r="OM60" s="8"/>
      <c r="ON60" s="8"/>
      <c r="OO60" s="8"/>
      <c r="OP60" s="8"/>
      <c r="OQ60" s="8"/>
      <c r="OR60" s="8"/>
      <c r="OS60" s="8"/>
      <c r="OT60" s="8"/>
      <c r="OU60" s="8"/>
      <c r="OV60" s="8"/>
      <c r="OW60" s="8"/>
      <c r="OX60" s="8"/>
      <c r="OY60" s="8"/>
      <c r="OZ60" s="8"/>
      <c r="PA60" s="8"/>
      <c r="PB60" s="8"/>
      <c r="PC60" s="8"/>
      <c r="PD60" s="8"/>
      <c r="PE60" s="8"/>
      <c r="PF60" s="8"/>
      <c r="PG60" s="8"/>
      <c r="PH60" s="8"/>
      <c r="PI60" s="8"/>
      <c r="PJ60" s="8"/>
      <c r="PK60" s="8"/>
      <c r="PL60" s="8"/>
      <c r="PM60" s="8"/>
      <c r="PN60" s="8"/>
      <c r="PO60" s="8"/>
      <c r="PP60" s="8"/>
      <c r="PQ60" s="8"/>
      <c r="PR60" s="8"/>
      <c r="PS60" s="8"/>
      <c r="PT60" s="8"/>
      <c r="PU60" s="8"/>
      <c r="PV60" s="8"/>
      <c r="PW60" s="8"/>
      <c r="PX60" s="8"/>
      <c r="PY60" s="8"/>
      <c r="PZ60" s="8"/>
      <c r="QA60" s="8"/>
      <c r="QB60" s="8"/>
      <c r="QC60" s="8"/>
      <c r="QD60" s="8"/>
      <c r="QE60" s="8"/>
      <c r="QF60" s="8"/>
      <c r="QG60" s="8"/>
      <c r="QH60" s="8"/>
      <c r="QI60" s="8"/>
      <c r="QJ60" s="8"/>
      <c r="QK60" s="8"/>
      <c r="QL60" s="8"/>
      <c r="QM60" s="8"/>
      <c r="QN60" s="8"/>
      <c r="QO60" s="8"/>
      <c r="QP60" s="8"/>
      <c r="QQ60" s="8"/>
      <c r="QR60" s="8"/>
      <c r="QS60" s="8"/>
      <c r="QT60" s="8"/>
      <c r="QU60" s="8"/>
      <c r="QV60" s="8"/>
      <c r="QW60" s="8"/>
      <c r="QX60" s="8"/>
      <c r="QY60" s="8"/>
      <c r="QZ60" s="8"/>
      <c r="RA60" s="8"/>
      <c r="RB60" s="8"/>
      <c r="RC60" s="8"/>
      <c r="RD60" s="8"/>
      <c r="RE60" s="8"/>
      <c r="RF60" s="8"/>
      <c r="RG60" s="8"/>
      <c r="RH60" s="8"/>
      <c r="RI60" s="8"/>
      <c r="RJ60" s="8"/>
      <c r="RK60" s="8"/>
      <c r="RL60" s="8"/>
      <c r="RM60" s="8"/>
      <c r="RN60" s="8"/>
      <c r="RO60" s="8"/>
      <c r="RP60" s="8"/>
      <c r="RQ60" s="8"/>
      <c r="RR60" s="8"/>
      <c r="RS60" s="8"/>
      <c r="RT60" s="8"/>
      <c r="RU60" s="8"/>
      <c r="RV60" s="8"/>
      <c r="RW60" s="8"/>
      <c r="RX60" s="8"/>
      <c r="RY60" s="8"/>
      <c r="RZ60" s="8"/>
      <c r="SA60" s="8"/>
      <c r="SB60" s="8"/>
      <c r="SC60" s="8"/>
      <c r="SD60" s="8"/>
      <c r="SE60" s="8"/>
      <c r="SF60" s="8"/>
      <c r="SG60" s="8"/>
      <c r="SH60" s="8"/>
      <c r="SI60" s="8"/>
      <c r="SJ60" s="8"/>
      <c r="SK60" s="8"/>
      <c r="SL60" s="8"/>
      <c r="SM60" s="8"/>
      <c r="SN60" s="8"/>
      <c r="SO60" s="8"/>
      <c r="SP60" s="8"/>
      <c r="SQ60" s="8"/>
      <c r="SR60" s="8"/>
      <c r="SS60" s="8"/>
      <c r="ST60" s="8"/>
      <c r="SU60" s="8"/>
      <c r="SV60" s="8"/>
      <c r="SW60" s="8"/>
      <c r="SX60" s="8"/>
      <c r="SY60" s="8"/>
      <c r="SZ60" s="8"/>
      <c r="TA60" s="8"/>
      <c r="TB60" s="8"/>
      <c r="TC60" s="8"/>
      <c r="TD60" s="8"/>
      <c r="TE60" s="8"/>
      <c r="TF60" s="8"/>
      <c r="TG60" s="8"/>
      <c r="TH60" s="8"/>
      <c r="TI60" s="8"/>
      <c r="TJ60" s="8"/>
      <c r="TK60" s="8"/>
      <c r="TL60" s="8"/>
      <c r="TM60" s="8"/>
      <c r="TN60" s="8"/>
      <c r="TO60" s="8"/>
      <c r="TP60" s="8"/>
      <c r="TQ60" s="8"/>
      <c r="TR60" s="8"/>
      <c r="TS60" s="8"/>
      <c r="TT60" s="8"/>
      <c r="TU60" s="8"/>
      <c r="TV60" s="8"/>
      <c r="TW60" s="8"/>
      <c r="TX60" s="8"/>
      <c r="TY60" s="8"/>
      <c r="TZ60" s="8"/>
      <c r="UA60" s="8"/>
      <c r="UB60" s="8"/>
      <c r="UC60" s="8"/>
      <c r="UD60" s="8"/>
      <c r="UE60" s="8"/>
      <c r="UF60" s="8"/>
      <c r="UG60" s="8"/>
      <c r="UH60" s="8"/>
      <c r="UI60" s="8"/>
      <c r="UJ60" s="8"/>
      <c r="UK60" s="8"/>
      <c r="UL60" s="8"/>
      <c r="UM60" s="8"/>
      <c r="UN60" s="8"/>
      <c r="UO60" s="8"/>
      <c r="UP60" s="8"/>
      <c r="UQ60" s="8"/>
      <c r="UR60" s="8"/>
      <c r="US60" s="8"/>
      <c r="UT60" s="8"/>
      <c r="UU60" s="8"/>
      <c r="UV60" s="8"/>
      <c r="UW60" s="8"/>
      <c r="UX60" s="8"/>
      <c r="UY60" s="8"/>
      <c r="UZ60" s="8"/>
      <c r="VA60" s="8"/>
      <c r="VB60" s="8"/>
      <c r="VC60" s="8"/>
      <c r="VD60" s="8"/>
      <c r="VE60" s="8"/>
      <c r="VF60" s="8"/>
      <c r="VG60" s="8"/>
      <c r="VH60" s="8"/>
      <c r="VI60" s="8"/>
      <c r="VJ60" s="8"/>
      <c r="VK60" s="8"/>
      <c r="VL60" s="8"/>
      <c r="VM60" s="8"/>
      <c r="VN60" s="8"/>
      <c r="VO60" s="8"/>
      <c r="VP60" s="8"/>
      <c r="VQ60" s="8"/>
      <c r="VR60" s="8"/>
      <c r="VS60" s="8"/>
      <c r="VT60" s="8"/>
      <c r="VU60" s="8"/>
      <c r="VV60" s="8"/>
      <c r="VW60" s="8"/>
      <c r="VX60" s="8"/>
      <c r="VY60" s="8"/>
      <c r="VZ60" s="8"/>
      <c r="WA60" s="8"/>
      <c r="WB60" s="8"/>
      <c r="WC60" s="8"/>
      <c r="WD60" s="8"/>
      <c r="WE60" s="8"/>
      <c r="WF60" s="8"/>
      <c r="WG60" s="8"/>
      <c r="WH60" s="8"/>
      <c r="WI60" s="8"/>
      <c r="WJ60" s="8"/>
      <c r="WK60" s="8"/>
      <c r="WL60" s="8"/>
      <c r="WM60" s="8"/>
      <c r="WN60" s="8"/>
      <c r="WO60" s="8"/>
      <c r="WP60" s="8"/>
      <c r="WQ60" s="8"/>
      <c r="WR60" s="8"/>
      <c r="WS60" s="8"/>
      <c r="WT60" s="8"/>
      <c r="WU60" s="8"/>
      <c r="WV60" s="8"/>
      <c r="WW60" s="8"/>
      <c r="WX60" s="8"/>
      <c r="WY60" s="8"/>
      <c r="WZ60" s="8"/>
      <c r="XA60" s="8"/>
      <c r="XB60" s="8"/>
      <c r="XC60" s="8"/>
      <c r="XD60" s="8"/>
      <c r="XE60" s="8"/>
      <c r="XF60" s="8"/>
      <c r="XG60" s="8"/>
      <c r="XH60" s="8"/>
      <c r="XI60" s="8"/>
      <c r="XJ60" s="8"/>
      <c r="XK60" s="8"/>
      <c r="XL60" s="8"/>
      <c r="XM60" s="8"/>
      <c r="XN60" s="8"/>
      <c r="XO60" s="8"/>
      <c r="XP60" s="8"/>
      <c r="XQ60" s="8"/>
      <c r="XR60" s="8"/>
      <c r="XS60" s="8"/>
      <c r="XT60" s="8"/>
      <c r="XU60" s="8"/>
      <c r="XV60" s="8"/>
      <c r="XW60" s="8"/>
      <c r="XX60" s="8"/>
      <c r="XY60" s="8"/>
      <c r="XZ60" s="8"/>
      <c r="YA60" s="8"/>
      <c r="YB60" s="8"/>
      <c r="YC60" s="8"/>
      <c r="YD60" s="8"/>
      <c r="YE60" s="8"/>
      <c r="YF60" s="8"/>
      <c r="YG60" s="8"/>
      <c r="YH60" s="8"/>
      <c r="YI60" s="8"/>
      <c r="YJ60" s="8"/>
      <c r="YK60" s="8"/>
      <c r="YL60" s="8"/>
      <c r="YM60" s="8"/>
      <c r="YN60" s="8"/>
      <c r="YO60" s="8"/>
      <c r="YP60" s="8"/>
      <c r="YQ60" s="8"/>
      <c r="YR60" s="8"/>
      <c r="YS60" s="8"/>
      <c r="YT60" s="8"/>
      <c r="YU60" s="8"/>
      <c r="YV60" s="8"/>
      <c r="YW60" s="8"/>
      <c r="YX60" s="8"/>
      <c r="YY60" s="8"/>
      <c r="YZ60" s="8"/>
      <c r="ZA60" s="8"/>
      <c r="ZB60" s="8"/>
      <c r="ZC60" s="8"/>
      <c r="ZD60" s="8"/>
      <c r="ZE60" s="8"/>
      <c r="ZF60" s="8"/>
      <c r="ZG60" s="8"/>
      <c r="ZH60" s="8"/>
      <c r="ZI60" s="8"/>
      <c r="ZJ60" s="8"/>
      <c r="ZK60" s="8"/>
      <c r="ZL60" s="8"/>
      <c r="ZM60" s="8"/>
      <c r="ZN60" s="8"/>
      <c r="ZO60" s="8"/>
      <c r="ZP60" s="8"/>
      <c r="ZQ60" s="8"/>
      <c r="ZR60" s="8"/>
      <c r="ZS60" s="8"/>
      <c r="ZT60" s="8"/>
      <c r="ZU60" s="8"/>
      <c r="ZV60" s="8"/>
      <c r="ZW60" s="8"/>
      <c r="ZX60" s="8"/>
      <c r="ZY60" s="8"/>
      <c r="ZZ60" s="8"/>
      <c r="AAA60" s="8"/>
      <c r="AAB60" s="8"/>
      <c r="AAC60" s="8"/>
      <c r="AAD60" s="8"/>
      <c r="AAE60" s="8"/>
      <c r="AAF60" s="8"/>
      <c r="AAG60" s="8"/>
      <c r="AAH60" s="8"/>
      <c r="AAI60" s="8"/>
      <c r="AAJ60" s="8"/>
      <c r="AAK60" s="8"/>
      <c r="AAL60" s="8"/>
      <c r="AAM60" s="8"/>
      <c r="AAN60" s="8"/>
      <c r="AAO60" s="8"/>
      <c r="AAP60" s="8"/>
      <c r="AAQ60" s="8"/>
      <c r="AAR60" s="8"/>
      <c r="AAS60" s="8"/>
      <c r="AAT60" s="8"/>
      <c r="AAU60" s="8"/>
      <c r="AAV60" s="8"/>
      <c r="AAW60" s="8"/>
      <c r="AAX60" s="8"/>
      <c r="AAY60" s="8"/>
      <c r="AAZ60" s="8"/>
      <c r="ABA60" s="8"/>
      <c r="ABB60" s="8"/>
      <c r="ABC60" s="8"/>
      <c r="ABD60" s="8"/>
      <c r="ABE60" s="8"/>
      <c r="ABF60" s="8"/>
      <c r="ABG60" s="8"/>
      <c r="ABH60" s="8"/>
      <c r="ABI60" s="8"/>
      <c r="ABJ60" s="8"/>
      <c r="ABK60" s="8"/>
      <c r="ABL60" s="8"/>
      <c r="ABM60" s="8"/>
      <c r="ABN60" s="8"/>
      <c r="ABO60" s="8"/>
      <c r="ABP60" s="8"/>
      <c r="ABQ60" s="8"/>
      <c r="ABR60" s="8"/>
      <c r="ABS60" s="8"/>
      <c r="ABT60" s="8"/>
      <c r="ABU60" s="8"/>
      <c r="ABV60" s="8"/>
      <c r="ABW60" s="8"/>
      <c r="ABX60" s="8"/>
      <c r="ABY60" s="8"/>
      <c r="ABZ60" s="8"/>
      <c r="ACA60" s="8"/>
      <c r="ACB60" s="8"/>
      <c r="ACC60" s="8"/>
      <c r="ACD60" s="8"/>
      <c r="ACE60" s="8"/>
      <c r="ACF60" s="8"/>
      <c r="ACG60" s="8"/>
      <c r="ACH60" s="8"/>
      <c r="ACI60" s="8"/>
      <c r="ACJ60" s="8"/>
      <c r="ACK60" s="8"/>
      <c r="ACL60" s="8"/>
      <c r="ACM60" s="8"/>
      <c r="ACN60" s="8"/>
      <c r="ACO60" s="8"/>
      <c r="ACP60" s="8"/>
      <c r="ACQ60" s="8"/>
      <c r="ACR60" s="8"/>
      <c r="ACS60" s="8"/>
      <c r="ACT60" s="8"/>
      <c r="ACU60" s="8"/>
      <c r="ACV60" s="8"/>
      <c r="ACW60" s="8"/>
      <c r="ACX60" s="8"/>
      <c r="ACY60" s="8"/>
      <c r="ACZ60" s="8"/>
      <c r="ADA60" s="8"/>
      <c r="ADB60" s="8"/>
      <c r="ADC60" s="8"/>
      <c r="ADD60" s="8"/>
      <c r="ADE60" s="8"/>
      <c r="ADF60" s="8"/>
      <c r="ADG60" s="8"/>
      <c r="ADH60" s="8"/>
      <c r="ADI60" s="8"/>
      <c r="ADJ60" s="8"/>
      <c r="ADK60" s="8"/>
      <c r="ADL60" s="8"/>
      <c r="ADM60" s="8"/>
      <c r="ADN60" s="8"/>
      <c r="ADO60" s="8"/>
      <c r="ADP60" s="8"/>
      <c r="ADQ60" s="8"/>
      <c r="ADR60" s="8"/>
      <c r="ADS60" s="8"/>
      <c r="ADT60" s="8"/>
      <c r="ADU60" s="8"/>
      <c r="ADV60" s="8"/>
      <c r="ADW60" s="8"/>
      <c r="ADX60" s="8"/>
      <c r="ADY60" s="8"/>
      <c r="ADZ60" s="8"/>
      <c r="AEA60" s="8"/>
      <c r="AEB60" s="8"/>
      <c r="AEC60" s="8"/>
      <c r="AED60" s="8"/>
      <c r="AEE60" s="8"/>
      <c r="AEF60" s="8"/>
      <c r="AEG60" s="8"/>
      <c r="AEH60" s="8"/>
      <c r="AEI60" s="8"/>
      <c r="AEJ60" s="8"/>
      <c r="AEK60" s="8"/>
      <c r="AEL60" s="8"/>
      <c r="AEM60" s="8"/>
      <c r="AEN60" s="8"/>
      <c r="AEO60" s="8"/>
      <c r="AEP60" s="8"/>
      <c r="AEQ60" s="8"/>
      <c r="AER60" s="8"/>
      <c r="AES60" s="8"/>
      <c r="AET60" s="8"/>
      <c r="AEU60" s="8"/>
      <c r="AEV60" s="8"/>
      <c r="AEW60" s="8"/>
      <c r="AEX60" s="8"/>
      <c r="AEY60" s="8"/>
      <c r="AEZ60" s="8"/>
      <c r="AFA60" s="8"/>
      <c r="AFB60" s="8"/>
      <c r="AFC60" s="8"/>
      <c r="AFD60" s="8"/>
      <c r="AFE60" s="8"/>
      <c r="AFF60" s="8"/>
      <c r="AFG60" s="8"/>
      <c r="AFH60" s="8"/>
      <c r="AFI60" s="8"/>
      <c r="AFJ60" s="8"/>
      <c r="AFK60" s="8"/>
      <c r="AFL60" s="8"/>
      <c r="AFM60" s="8"/>
      <c r="AFN60" s="8"/>
      <c r="AFO60" s="8"/>
      <c r="AFP60" s="8"/>
      <c r="AFQ60" s="8"/>
      <c r="AFR60" s="8"/>
      <c r="AFS60" s="8"/>
      <c r="AFT60" s="8"/>
      <c r="AFU60" s="8"/>
      <c r="AFV60" s="8"/>
      <c r="AFW60" s="8"/>
      <c r="AFX60" s="8"/>
      <c r="AFY60" s="8"/>
      <c r="AFZ60" s="8"/>
      <c r="AGA60" s="8"/>
      <c r="AGB60" s="8"/>
      <c r="AGC60" s="8"/>
      <c r="AGD60" s="8"/>
      <c r="AGE60" s="8"/>
      <c r="AGF60" s="8"/>
      <c r="AGG60" s="8"/>
      <c r="AGH60" s="8"/>
      <c r="AGI60" s="8"/>
      <c r="AGJ60" s="8"/>
      <c r="AGK60" s="8"/>
      <c r="AGL60" s="8"/>
      <c r="AGM60" s="8"/>
      <c r="AGN60" s="8"/>
      <c r="AGO60" s="8"/>
      <c r="AGP60" s="8"/>
      <c r="AGQ60" s="8"/>
      <c r="AGR60" s="8"/>
      <c r="AGS60" s="8"/>
      <c r="AGT60" s="8"/>
      <c r="AGU60" s="8"/>
      <c r="AGV60" s="8"/>
      <c r="AGW60" s="8"/>
      <c r="AGX60" s="8"/>
      <c r="AGY60" s="8"/>
      <c r="AGZ60" s="8"/>
      <c r="AHA60" s="8"/>
      <c r="AHB60" s="8"/>
      <c r="AHC60" s="8"/>
      <c r="AHD60" s="8"/>
      <c r="AHE60" s="8"/>
      <c r="AHF60" s="8"/>
      <c r="AHG60" s="8"/>
      <c r="AHH60" s="8"/>
      <c r="AHI60" s="8"/>
      <c r="AHJ60" s="8"/>
      <c r="AHK60" s="8"/>
      <c r="AHL60" s="8"/>
      <c r="AHM60" s="8"/>
      <c r="AHN60" s="8"/>
      <c r="AHO60" s="8"/>
      <c r="AHP60" s="8"/>
      <c r="AHQ60" s="8"/>
      <c r="AHR60" s="8"/>
      <c r="AHS60" s="8"/>
      <c r="AHT60" s="8"/>
      <c r="AHU60" s="8"/>
      <c r="AHV60" s="8"/>
      <c r="AHW60" s="8"/>
      <c r="AHX60" s="8"/>
      <c r="AHY60" s="8"/>
      <c r="AHZ60" s="8"/>
      <c r="AIA60" s="8"/>
      <c r="AIB60" s="8"/>
      <c r="AIC60" s="8"/>
      <c r="AID60" s="8"/>
      <c r="AIE60" s="8"/>
      <c r="AIF60" s="8"/>
      <c r="AIG60" s="8"/>
      <c r="AIH60" s="8"/>
      <c r="AII60" s="8"/>
      <c r="AIJ60" s="8"/>
      <c r="AIK60" s="8"/>
      <c r="AIL60" s="8"/>
      <c r="AIM60" s="8"/>
      <c r="AIN60" s="8"/>
      <c r="AIO60" s="8"/>
      <c r="AIP60" s="8"/>
      <c r="AIQ60" s="8"/>
      <c r="AIR60" s="8"/>
      <c r="AIS60" s="8"/>
      <c r="AIT60" s="8"/>
      <c r="AIU60" s="8"/>
      <c r="AIV60" s="8"/>
      <c r="AIW60" s="8"/>
      <c r="AIX60" s="8"/>
      <c r="AIY60" s="8"/>
      <c r="AIZ60" s="8"/>
      <c r="AJA60" s="8"/>
      <c r="AJB60" s="8"/>
      <c r="AJC60" s="8"/>
      <c r="AJD60" s="8"/>
      <c r="AJE60" s="8"/>
      <c r="AJF60" s="8"/>
      <c r="AJG60" s="8"/>
      <c r="AJH60" s="8"/>
      <c r="AJI60" s="8"/>
      <c r="AJJ60" s="8"/>
      <c r="AJK60" s="8"/>
      <c r="AJL60" s="8"/>
      <c r="AJM60" s="8"/>
      <c r="AJN60" s="8"/>
      <c r="AJO60" s="8"/>
      <c r="AJP60" s="8"/>
      <c r="AJQ60" s="8"/>
      <c r="AJR60" s="8"/>
      <c r="AJS60" s="8"/>
      <c r="AJT60" s="8"/>
      <c r="AJU60" s="8"/>
      <c r="AJV60" s="8"/>
      <c r="AJW60" s="8"/>
      <c r="AJX60" s="8"/>
      <c r="AJY60" s="8"/>
      <c r="AJZ60" s="8"/>
      <c r="AKA60" s="8"/>
      <c r="AKB60" s="8"/>
      <c r="AKC60" s="8"/>
      <c r="AKD60" s="8"/>
      <c r="AKE60" s="8"/>
      <c r="AKF60" s="8"/>
      <c r="AKG60" s="8"/>
      <c r="AKH60" s="8"/>
      <c r="AKI60" s="8"/>
      <c r="AKJ60" s="8"/>
      <c r="AKK60" s="8"/>
      <c r="AKL60" s="8"/>
      <c r="AKM60" s="8"/>
      <c r="AKN60" s="8"/>
      <c r="AKO60" s="8"/>
      <c r="AKP60" s="8"/>
      <c r="AKQ60" s="8"/>
      <c r="AKR60" s="8"/>
      <c r="AKS60" s="8"/>
      <c r="AKT60" s="8"/>
      <c r="AKU60" s="8"/>
      <c r="AKV60" s="8"/>
      <c r="AKW60" s="8"/>
      <c r="AKX60" s="8"/>
      <c r="AKY60" s="8"/>
      <c r="AKZ60" s="8"/>
      <c r="ALA60" s="8"/>
      <c r="ALB60" s="8"/>
      <c r="ALC60" s="8"/>
      <c r="ALD60" s="8"/>
      <c r="ALE60" s="8"/>
      <c r="ALF60" s="8"/>
      <c r="ALG60" s="8"/>
      <c r="ALH60" s="8"/>
      <c r="ALI60" s="8"/>
      <c r="ALJ60" s="8"/>
      <c r="ALK60" s="8"/>
      <c r="ALL60" s="8"/>
      <c r="ALM60" s="8"/>
      <c r="ALN60" s="8"/>
      <c r="ALO60" s="8"/>
      <c r="ALP60" s="8"/>
      <c r="ALQ60" s="8"/>
      <c r="ALR60" s="8"/>
      <c r="ALS60" s="8"/>
      <c r="ALT60" s="8"/>
      <c r="ALU60" s="8"/>
      <c r="ALV60" s="8"/>
      <c r="ALW60" s="8"/>
      <c r="ALX60" s="8"/>
      <c r="ALY60" s="8"/>
      <c r="ALZ60" s="8"/>
      <c r="AMA60" s="8"/>
      <c r="AMB60" s="8"/>
      <c r="AMC60" s="8"/>
      <c r="AMD60" s="8"/>
      <c r="AME60" s="8"/>
      <c r="AMF60" s="8"/>
      <c r="AMG60" s="8"/>
      <c r="AMH60" s="8"/>
      <c r="AMI60" s="8"/>
      <c r="AMJ60" s="8"/>
      <c r="AMK60" s="8"/>
      <c r="AML60" s="8"/>
      <c r="AMM60" s="8"/>
      <c r="AMN60" s="8"/>
      <c r="AMO60" s="8"/>
      <c r="AMP60" s="8"/>
      <c r="AMQ60" s="8"/>
      <c r="AMR60" s="8"/>
      <c r="AMS60" s="8"/>
      <c r="AMT60" s="8"/>
      <c r="AMU60" s="8"/>
      <c r="AMV60" s="8"/>
      <c r="AMW60" s="8"/>
      <c r="AMX60" s="8"/>
      <c r="AMY60" s="8"/>
      <c r="AMZ60" s="8"/>
      <c r="ANA60" s="8"/>
      <c r="ANB60" s="8"/>
      <c r="ANC60" s="8"/>
      <c r="AND60" s="8"/>
      <c r="ANE60" s="8"/>
      <c r="ANF60" s="8"/>
      <c r="ANG60" s="8"/>
      <c r="ANH60" s="8"/>
      <c r="ANI60" s="8"/>
      <c r="ANJ60" s="8"/>
      <c r="ANK60" s="8"/>
      <c r="ANL60" s="8"/>
      <c r="ANM60" s="8"/>
      <c r="ANN60" s="8"/>
      <c r="ANO60" s="8"/>
      <c r="ANP60" s="8"/>
      <c r="ANQ60" s="8"/>
      <c r="ANR60" s="8"/>
      <c r="ANS60" s="8"/>
      <c r="ANT60" s="8"/>
      <c r="ANU60" s="8"/>
      <c r="ANV60" s="8"/>
      <c r="ANW60" s="8"/>
      <c r="ANX60" s="8"/>
      <c r="ANY60" s="8"/>
      <c r="ANZ60" s="8"/>
      <c r="AOA60" s="8"/>
      <c r="AOB60" s="8"/>
      <c r="AOC60" s="8"/>
      <c r="AOD60" s="8"/>
      <c r="AOE60" s="8"/>
      <c r="AOF60" s="8"/>
      <c r="AOG60" s="8"/>
      <c r="AOH60" s="8"/>
      <c r="AOI60" s="8"/>
      <c r="AOJ60" s="8"/>
      <c r="AOK60" s="8"/>
      <c r="AOL60" s="8"/>
      <c r="AOM60" s="8"/>
      <c r="AON60" s="8"/>
      <c r="AOO60" s="8"/>
      <c r="AOP60" s="8"/>
      <c r="AOQ60" s="8"/>
      <c r="AOR60" s="8"/>
      <c r="AOS60" s="8"/>
      <c r="AOT60" s="8"/>
      <c r="AOU60" s="8"/>
      <c r="AOV60" s="8"/>
      <c r="AOW60" s="8"/>
      <c r="AOX60" s="8"/>
      <c r="AOY60" s="8"/>
      <c r="AOZ60" s="8"/>
      <c r="APA60" s="8"/>
      <c r="APB60" s="8"/>
      <c r="APC60" s="8"/>
      <c r="APD60" s="8"/>
      <c r="APE60" s="8"/>
      <c r="APF60" s="8"/>
      <c r="APG60" s="8"/>
      <c r="APH60" s="8"/>
      <c r="API60" s="8"/>
      <c r="APJ60" s="8"/>
      <c r="APK60" s="8"/>
      <c r="APL60" s="8"/>
      <c r="APM60" s="8"/>
      <c r="APN60" s="8"/>
      <c r="APO60" s="8"/>
      <c r="APP60" s="8"/>
      <c r="APQ60" s="8"/>
      <c r="APR60" s="8"/>
      <c r="APS60" s="8"/>
      <c r="APT60" s="8"/>
      <c r="APU60" s="8"/>
      <c r="APV60" s="8"/>
      <c r="APW60" s="8"/>
      <c r="APX60" s="8"/>
      <c r="APY60" s="8"/>
      <c r="APZ60" s="8"/>
      <c r="AQA60" s="8"/>
      <c r="AQB60" s="8"/>
      <c r="AQC60" s="8"/>
      <c r="AQD60" s="8"/>
      <c r="AQE60" s="8"/>
      <c r="AQF60" s="8"/>
      <c r="AQG60" s="8"/>
      <c r="AQH60" s="8"/>
      <c r="AQI60" s="8"/>
      <c r="AQJ60" s="8"/>
      <c r="AQK60" s="8"/>
      <c r="AQL60" s="8"/>
      <c r="AQM60" s="8"/>
      <c r="AQN60" s="8"/>
      <c r="AQO60" s="8"/>
      <c r="AQP60" s="8"/>
      <c r="AQQ60" s="8"/>
      <c r="AQR60" s="8"/>
      <c r="AQS60" s="8"/>
      <c r="AQT60" s="8"/>
      <c r="AQU60" s="8"/>
      <c r="AQV60" s="8"/>
      <c r="AQW60" s="8"/>
      <c r="AQX60" s="8"/>
      <c r="AQY60" s="8"/>
      <c r="AQZ60" s="8"/>
      <c r="ARA60" s="8"/>
      <c r="ARB60" s="8"/>
      <c r="ARC60" s="8"/>
      <c r="ARD60" s="8"/>
      <c r="ARE60" s="8"/>
      <c r="ARF60" s="8"/>
      <c r="ARG60" s="8"/>
      <c r="ARH60" s="8"/>
      <c r="ARI60" s="8"/>
      <c r="ARJ60" s="8"/>
      <c r="ARK60" s="8"/>
      <c r="ARL60" s="8"/>
      <c r="ARM60" s="8"/>
      <c r="ARN60" s="8"/>
      <c r="ARO60" s="8"/>
      <c r="ARP60" s="8"/>
      <c r="ARQ60" s="8"/>
      <c r="ARR60" s="8"/>
      <c r="ARS60" s="8"/>
      <c r="ART60" s="8"/>
      <c r="ARU60" s="8"/>
      <c r="ARV60" s="8"/>
      <c r="ARW60" s="8"/>
      <c r="ARX60" s="8"/>
      <c r="ARY60" s="8"/>
      <c r="ARZ60" s="8"/>
      <c r="ASA60" s="8"/>
      <c r="ASB60" s="8"/>
      <c r="ASC60" s="8"/>
      <c r="ASD60" s="8"/>
      <c r="ASE60" s="8"/>
      <c r="ASF60" s="8"/>
      <c r="ASG60" s="8"/>
      <c r="ASH60" s="8"/>
      <c r="ASI60" s="8"/>
      <c r="ASJ60" s="8"/>
      <c r="ASK60" s="8"/>
      <c r="ASL60" s="8"/>
      <c r="ASM60" s="8"/>
      <c r="ASN60" s="8"/>
      <c r="ASO60" s="8"/>
      <c r="ASP60" s="8"/>
      <c r="ASQ60" s="8"/>
      <c r="ASR60" s="8"/>
      <c r="ASS60" s="8"/>
      <c r="AST60" s="8"/>
      <c r="ASU60" s="8"/>
      <c r="ASV60" s="8"/>
      <c r="ASW60" s="8"/>
      <c r="ASX60" s="8"/>
      <c r="ASY60" s="8"/>
      <c r="ASZ60" s="8"/>
      <c r="ATA60" s="8"/>
      <c r="ATB60" s="8"/>
      <c r="ATC60" s="8"/>
      <c r="ATD60" s="8"/>
      <c r="ATE60" s="8"/>
      <c r="ATF60" s="8"/>
      <c r="ATG60" s="8"/>
      <c r="ATH60" s="8"/>
      <c r="ATI60" s="8"/>
      <c r="ATJ60" s="8"/>
      <c r="ATK60" s="8"/>
      <c r="ATL60" s="8"/>
      <c r="ATM60" s="8"/>
      <c r="ATN60" s="8"/>
      <c r="ATO60" s="8"/>
      <c r="ATP60" s="8"/>
      <c r="ATQ60" s="8"/>
      <c r="ATR60" s="8"/>
      <c r="ATS60" s="8"/>
      <c r="ATT60" s="8"/>
      <c r="ATU60" s="8"/>
      <c r="ATV60" s="8"/>
      <c r="ATW60" s="8"/>
      <c r="ATX60" s="8"/>
      <c r="ATY60" s="8"/>
      <c r="ATZ60" s="8"/>
      <c r="AUA60" s="8"/>
      <c r="AUB60" s="8"/>
      <c r="AUC60" s="8"/>
      <c r="AUD60" s="8"/>
      <c r="AUE60" s="8"/>
      <c r="AUF60" s="8"/>
      <c r="AUG60" s="8"/>
      <c r="AUH60" s="8"/>
      <c r="AUI60" s="8"/>
      <c r="AUJ60" s="8"/>
      <c r="AUK60" s="8"/>
      <c r="AUL60" s="8"/>
      <c r="AUM60" s="8"/>
      <c r="AUN60" s="8"/>
      <c r="AUO60" s="8"/>
      <c r="AUP60" s="8"/>
      <c r="AUQ60" s="8"/>
      <c r="AUR60" s="8"/>
      <c r="AUS60" s="8"/>
      <c r="AUT60" s="8"/>
      <c r="AUU60" s="8"/>
      <c r="AUV60" s="8"/>
      <c r="AUW60" s="8"/>
      <c r="AUX60" s="8"/>
      <c r="AUY60" s="8"/>
      <c r="AUZ60" s="8"/>
      <c r="AVA60" s="8"/>
      <c r="AVB60" s="8"/>
      <c r="AVC60" s="8"/>
      <c r="AVD60" s="8"/>
      <c r="AVE60" s="8"/>
      <c r="AVF60" s="8"/>
      <c r="AVG60" s="8"/>
      <c r="AVH60" s="8"/>
      <c r="AVI60" s="8"/>
      <c r="AVJ60" s="8"/>
      <c r="AVK60" s="8"/>
      <c r="AVL60" s="8"/>
      <c r="AVM60" s="8"/>
      <c r="AVN60" s="8"/>
      <c r="AVO60" s="8"/>
      <c r="AVP60" s="8"/>
      <c r="AVQ60" s="8"/>
      <c r="AVR60" s="8"/>
      <c r="AVS60" s="8"/>
      <c r="AVT60" s="8"/>
      <c r="AVU60" s="8"/>
      <c r="AVV60" s="8"/>
      <c r="AVW60" s="8"/>
      <c r="AVX60" s="8"/>
      <c r="AVY60" s="8"/>
      <c r="AVZ60" s="8"/>
      <c r="AWA60" s="8"/>
      <c r="AWB60" s="8"/>
      <c r="AWC60" s="8"/>
      <c r="AWD60" s="8"/>
      <c r="AWE60" s="8"/>
      <c r="AWF60" s="8"/>
      <c r="AWG60" s="8"/>
      <c r="AWH60" s="8"/>
      <c r="AWI60" s="8"/>
      <c r="AWJ60" s="8"/>
      <c r="AWK60" s="8"/>
      <c r="AWL60" s="8"/>
      <c r="AWM60" s="8"/>
      <c r="AWN60" s="8"/>
      <c r="AWO60" s="8"/>
      <c r="AWP60" s="8"/>
      <c r="AWQ60" s="8"/>
      <c r="AWR60" s="8"/>
      <c r="AWS60" s="8"/>
      <c r="AWT60" s="8"/>
      <c r="AWU60" s="8"/>
      <c r="AWV60" s="8"/>
      <c r="AWW60" s="8"/>
      <c r="AWX60" s="8"/>
      <c r="AWY60" s="8"/>
      <c r="AWZ60" s="8"/>
      <c r="AXA60" s="8"/>
      <c r="AXB60" s="8"/>
      <c r="AXC60" s="8"/>
      <c r="AXD60" s="8"/>
      <c r="AXE60" s="8"/>
      <c r="AXF60" s="8"/>
      <c r="AXG60" s="8"/>
      <c r="AXH60" s="8"/>
      <c r="AXI60" s="8"/>
      <c r="AXJ60" s="8"/>
      <c r="AXK60" s="8"/>
      <c r="AXL60" s="8"/>
      <c r="AXM60" s="8"/>
      <c r="AXN60" s="8"/>
      <c r="AXO60" s="8"/>
      <c r="AXP60" s="8"/>
      <c r="AXQ60" s="8"/>
      <c r="AXR60" s="8"/>
      <c r="AXS60" s="8"/>
      <c r="AXT60" s="8"/>
      <c r="AXU60" s="8"/>
      <c r="AXV60" s="8"/>
      <c r="AXW60" s="8"/>
      <c r="AXX60" s="8"/>
      <c r="AXY60" s="8"/>
      <c r="AXZ60" s="8"/>
      <c r="AYA60" s="8"/>
      <c r="AYB60" s="8"/>
      <c r="AYC60" s="8"/>
      <c r="AYD60" s="8"/>
      <c r="AYE60" s="8"/>
      <c r="AYF60" s="8"/>
      <c r="AYG60" s="8"/>
      <c r="AYH60" s="8"/>
      <c r="AYI60" s="8"/>
      <c r="AYJ60" s="8"/>
      <c r="AYK60" s="8"/>
      <c r="AYL60" s="8"/>
      <c r="AYM60" s="8"/>
      <c r="AYN60" s="8"/>
      <c r="AYO60" s="8"/>
      <c r="AYP60" s="8"/>
      <c r="AYQ60" s="8"/>
      <c r="AYR60" s="8"/>
      <c r="AYS60" s="8"/>
      <c r="AYT60" s="8"/>
      <c r="AYU60" s="8"/>
      <c r="AYV60" s="8"/>
      <c r="AYW60" s="8"/>
      <c r="AYX60" s="8"/>
      <c r="AYY60" s="8"/>
      <c r="AYZ60" s="8"/>
      <c r="AZA60" s="8"/>
      <c r="AZB60" s="8"/>
      <c r="AZC60" s="8"/>
      <c r="AZD60" s="8"/>
      <c r="AZE60" s="8"/>
      <c r="AZF60" s="8"/>
      <c r="AZG60" s="8"/>
      <c r="AZH60" s="8"/>
      <c r="AZI60" s="8"/>
      <c r="AZJ60" s="8"/>
      <c r="AZK60" s="8"/>
      <c r="AZL60" s="8"/>
      <c r="AZM60" s="8"/>
      <c r="AZN60" s="8"/>
      <c r="AZO60" s="8"/>
      <c r="AZP60" s="8"/>
      <c r="AZQ60" s="8"/>
      <c r="AZR60" s="8"/>
      <c r="AZS60" s="8"/>
      <c r="AZT60" s="8"/>
      <c r="AZU60" s="8"/>
      <c r="AZV60" s="8"/>
      <c r="AZW60" s="8"/>
      <c r="AZX60" s="8"/>
      <c r="AZY60" s="8"/>
      <c r="AZZ60" s="8"/>
      <c r="BAA60" s="8"/>
      <c r="BAB60" s="8"/>
      <c r="BAC60" s="8"/>
      <c r="BAD60" s="8"/>
      <c r="BAE60" s="8"/>
      <c r="BAF60" s="8"/>
      <c r="BAG60" s="8"/>
      <c r="BAH60" s="8"/>
      <c r="BAI60" s="8"/>
      <c r="BAJ60" s="8"/>
      <c r="BAK60" s="8"/>
      <c r="BAL60" s="8"/>
      <c r="BAM60" s="8"/>
      <c r="BAN60" s="8"/>
      <c r="BAO60" s="8"/>
      <c r="BAP60" s="8"/>
      <c r="BAQ60" s="8"/>
      <c r="BAR60" s="8"/>
      <c r="BAS60" s="8"/>
      <c r="BAT60" s="8"/>
      <c r="BAU60" s="8"/>
      <c r="BAV60" s="8"/>
      <c r="BAW60" s="8"/>
      <c r="BAX60" s="8"/>
      <c r="BAY60" s="8"/>
      <c r="BAZ60" s="8"/>
      <c r="BBA60" s="8"/>
      <c r="BBB60" s="8"/>
      <c r="BBC60" s="8"/>
      <c r="BBD60" s="8"/>
      <c r="BBE60" s="8"/>
      <c r="BBF60" s="8"/>
      <c r="BBG60" s="8"/>
      <c r="BBH60" s="8"/>
      <c r="BBI60" s="8"/>
      <c r="BBJ60" s="8"/>
      <c r="BBK60" s="8"/>
      <c r="BBL60" s="8"/>
      <c r="BBM60" s="8"/>
      <c r="BBN60" s="8"/>
      <c r="BBO60" s="8"/>
      <c r="BBP60" s="8"/>
      <c r="BBQ60" s="8"/>
      <c r="BBR60" s="8"/>
      <c r="BBS60" s="8"/>
      <c r="BBT60" s="8"/>
      <c r="BBU60" s="8"/>
      <c r="BBV60" s="8"/>
      <c r="BBW60" s="8"/>
      <c r="BBX60" s="8"/>
      <c r="BBY60" s="8"/>
      <c r="BBZ60" s="8"/>
      <c r="BCA60" s="8"/>
      <c r="BCB60" s="8"/>
      <c r="BCC60" s="8"/>
      <c r="BCD60" s="8"/>
      <c r="BCE60" s="8"/>
      <c r="BCF60" s="8"/>
      <c r="BCG60" s="8"/>
      <c r="BCH60" s="8"/>
      <c r="BCI60" s="8"/>
      <c r="BCJ60" s="8"/>
      <c r="BCK60" s="8"/>
      <c r="BCL60" s="8"/>
      <c r="BCM60" s="8"/>
      <c r="BCN60" s="8"/>
      <c r="BCO60" s="8"/>
      <c r="BCP60" s="8"/>
      <c r="BCQ60" s="8"/>
      <c r="BCR60" s="8"/>
      <c r="BCS60" s="8"/>
      <c r="BCT60" s="8"/>
      <c r="BCU60" s="8"/>
      <c r="BCV60" s="8"/>
      <c r="BCW60" s="8"/>
      <c r="BCX60" s="8"/>
      <c r="BCY60" s="8"/>
      <c r="BCZ60" s="8"/>
      <c r="BDA60" s="8"/>
      <c r="BDB60" s="8"/>
      <c r="BDC60" s="8"/>
      <c r="BDD60" s="8"/>
      <c r="BDE60" s="8"/>
      <c r="BDF60" s="8"/>
      <c r="BDG60" s="8"/>
      <c r="BDH60" s="8"/>
      <c r="BDI60" s="8"/>
      <c r="BDJ60" s="8"/>
      <c r="BDK60" s="8"/>
      <c r="BDL60" s="8"/>
      <c r="BDM60" s="8"/>
      <c r="BDN60" s="8"/>
      <c r="BDO60" s="8"/>
      <c r="BDP60" s="8"/>
      <c r="BDQ60" s="8"/>
      <c r="BDR60" s="8"/>
      <c r="BDS60" s="8"/>
      <c r="BDT60" s="8"/>
      <c r="BDU60" s="8"/>
      <c r="BDV60" s="8"/>
      <c r="BDW60" s="8"/>
      <c r="BDX60" s="8"/>
      <c r="BDY60" s="8"/>
      <c r="BDZ60" s="8"/>
      <c r="BEA60" s="8"/>
      <c r="BEB60" s="8"/>
      <c r="BEC60" s="8"/>
      <c r="BED60" s="8"/>
      <c r="BEE60" s="8"/>
      <c r="BEF60" s="8"/>
      <c r="BEG60" s="8"/>
      <c r="BEH60" s="8"/>
      <c r="BEI60" s="8"/>
      <c r="BEJ60" s="8"/>
      <c r="BEK60" s="8"/>
      <c r="BEL60" s="8"/>
      <c r="BEM60" s="8"/>
      <c r="BEN60" s="8"/>
      <c r="BEO60" s="8"/>
      <c r="BEP60" s="8"/>
      <c r="BEQ60" s="8"/>
      <c r="BER60" s="8"/>
      <c r="BES60" s="8"/>
      <c r="BET60" s="8"/>
      <c r="BEU60" s="8"/>
      <c r="BEV60" s="8"/>
      <c r="BEW60" s="8"/>
      <c r="BEX60" s="8"/>
      <c r="BEY60" s="8"/>
      <c r="BEZ60" s="8"/>
      <c r="BFA60" s="8"/>
      <c r="BFB60" s="8"/>
      <c r="BFC60" s="8"/>
      <c r="BFD60" s="8"/>
      <c r="BFE60" s="8"/>
      <c r="BFF60" s="8"/>
      <c r="BFG60" s="8"/>
      <c r="BFH60" s="8"/>
      <c r="BFI60" s="8"/>
      <c r="BFJ60" s="8"/>
      <c r="BFK60" s="8"/>
      <c r="BFL60" s="8"/>
      <c r="BFM60" s="8"/>
      <c r="BFN60" s="8"/>
      <c r="BFO60" s="8"/>
      <c r="BFP60" s="8"/>
      <c r="BFQ60" s="8"/>
      <c r="BFR60" s="8"/>
      <c r="BFS60" s="8"/>
      <c r="BFT60" s="8"/>
      <c r="BFU60" s="8"/>
      <c r="BFV60" s="8"/>
      <c r="BFW60" s="8"/>
      <c r="BFX60" s="8"/>
      <c r="BFY60" s="8"/>
      <c r="BFZ60" s="8"/>
      <c r="BGA60" s="8"/>
      <c r="BGB60" s="8"/>
      <c r="BGC60" s="8"/>
      <c r="BGD60" s="8"/>
      <c r="BGE60" s="8"/>
      <c r="BGF60" s="8"/>
      <c r="BGG60" s="8"/>
      <c r="BGH60" s="8"/>
      <c r="BGI60" s="8"/>
      <c r="BGJ60" s="8"/>
      <c r="BGK60" s="8"/>
      <c r="BGL60" s="8"/>
      <c r="BGM60" s="8"/>
      <c r="BGN60" s="8"/>
      <c r="BGO60" s="8"/>
      <c r="BGP60" s="8"/>
      <c r="BGQ60" s="8"/>
      <c r="BGR60" s="8"/>
      <c r="BGS60" s="8"/>
      <c r="BGT60" s="8"/>
      <c r="BGU60" s="8"/>
      <c r="BGV60" s="8"/>
      <c r="BGW60" s="8"/>
      <c r="BGX60" s="8"/>
      <c r="BGY60" s="8"/>
      <c r="BGZ60" s="8"/>
      <c r="BHA60" s="8"/>
      <c r="BHB60" s="8"/>
      <c r="BHC60" s="8"/>
      <c r="BHD60" s="8"/>
      <c r="BHE60" s="8"/>
      <c r="BHF60" s="8"/>
      <c r="BHG60" s="8"/>
      <c r="BHH60" s="8"/>
      <c r="BHI60" s="8"/>
      <c r="BHJ60" s="8"/>
      <c r="BHK60" s="8"/>
      <c r="BHL60" s="8"/>
      <c r="BHM60" s="8"/>
      <c r="BHN60" s="8"/>
      <c r="BHO60" s="8"/>
      <c r="BHP60" s="8"/>
      <c r="BHQ60" s="8"/>
      <c r="BHR60" s="8"/>
      <c r="BHS60" s="8"/>
      <c r="BHT60" s="8"/>
      <c r="BHU60" s="8"/>
      <c r="BHV60" s="8"/>
      <c r="BHW60" s="8"/>
      <c r="BHX60" s="8"/>
      <c r="BHY60" s="8"/>
      <c r="BHZ60" s="8"/>
      <c r="BIA60" s="8"/>
      <c r="BIB60" s="8"/>
      <c r="BIC60" s="8"/>
      <c r="BID60" s="8"/>
      <c r="BIE60" s="8"/>
      <c r="BIF60" s="8"/>
      <c r="BIG60" s="8"/>
      <c r="BIH60" s="8"/>
      <c r="BII60" s="8"/>
      <c r="BIJ60" s="8"/>
      <c r="BIK60" s="8"/>
      <c r="BIL60" s="8"/>
      <c r="BIM60" s="8"/>
      <c r="BIN60" s="8"/>
      <c r="BIO60" s="8"/>
      <c r="BIP60" s="8"/>
      <c r="BIQ60" s="8"/>
      <c r="BIR60" s="8"/>
      <c r="BIS60" s="8"/>
      <c r="BIT60" s="8"/>
      <c r="BIU60" s="8"/>
      <c r="BIV60" s="8"/>
      <c r="BIW60" s="8"/>
      <c r="BIX60" s="8"/>
      <c r="BIY60" s="8"/>
      <c r="BIZ60" s="8"/>
      <c r="BJA60" s="8"/>
      <c r="BJB60" s="8"/>
      <c r="BJC60" s="8"/>
      <c r="BJD60" s="8"/>
      <c r="BJE60" s="8"/>
      <c r="BJF60" s="8"/>
      <c r="BJG60" s="8"/>
      <c r="BJH60" s="8"/>
      <c r="BJI60" s="8"/>
      <c r="BJJ60" s="8"/>
      <c r="BJK60" s="8"/>
      <c r="BJL60" s="8"/>
      <c r="BJM60" s="8"/>
      <c r="BJN60" s="8"/>
      <c r="BJO60" s="8"/>
      <c r="BJP60" s="8"/>
      <c r="BJQ60" s="8"/>
      <c r="BJR60" s="8"/>
      <c r="BJS60" s="8"/>
      <c r="BJT60" s="8"/>
      <c r="BJU60" s="8"/>
      <c r="BJV60" s="8"/>
      <c r="BJW60" s="8"/>
      <c r="BJX60" s="8"/>
      <c r="BJY60" s="8"/>
      <c r="BJZ60" s="8"/>
      <c r="BKA60" s="8"/>
      <c r="BKB60" s="8"/>
      <c r="BKC60" s="8"/>
      <c r="BKD60" s="8"/>
      <c r="BKE60" s="8"/>
      <c r="BKF60" s="8"/>
      <c r="BKG60" s="8"/>
      <c r="BKH60" s="8"/>
      <c r="BKI60" s="8"/>
      <c r="BKJ60" s="8"/>
      <c r="BKK60" s="8"/>
      <c r="BKL60" s="8"/>
      <c r="BKM60" s="8"/>
      <c r="BKN60" s="8"/>
      <c r="BKO60" s="8"/>
      <c r="BKP60" s="8"/>
      <c r="BKQ60" s="8"/>
      <c r="BKR60" s="8"/>
      <c r="BKS60" s="8"/>
      <c r="BKT60" s="8"/>
      <c r="BKU60" s="8"/>
      <c r="BKV60" s="8"/>
      <c r="BKW60" s="8"/>
      <c r="BKX60" s="8"/>
      <c r="BKY60" s="8"/>
      <c r="BKZ60" s="8"/>
      <c r="BLA60" s="8"/>
      <c r="BLB60" s="8"/>
      <c r="BLC60" s="8"/>
      <c r="BLD60" s="8"/>
      <c r="BLE60" s="8"/>
      <c r="BLF60" s="8"/>
      <c r="BLG60" s="8"/>
      <c r="BLH60" s="8"/>
      <c r="BLI60" s="8"/>
      <c r="BLJ60" s="8"/>
      <c r="BLK60" s="8"/>
      <c r="BLL60" s="8"/>
      <c r="BLM60" s="8"/>
      <c r="BLN60" s="8"/>
      <c r="BLO60" s="8"/>
      <c r="BLP60" s="8"/>
      <c r="BLQ60" s="8"/>
      <c r="BLR60" s="8"/>
      <c r="BLS60" s="8"/>
      <c r="BLT60" s="8"/>
      <c r="BLU60" s="8"/>
      <c r="BLV60" s="8"/>
      <c r="BLW60" s="8"/>
      <c r="BLX60" s="8"/>
      <c r="BLY60" s="8"/>
      <c r="BLZ60" s="8"/>
      <c r="BMA60" s="8"/>
      <c r="BMB60" s="8"/>
      <c r="BMC60" s="8"/>
      <c r="BMD60" s="8"/>
      <c r="BME60" s="8"/>
      <c r="BMF60" s="8"/>
      <c r="BMG60" s="8"/>
      <c r="BMH60" s="8"/>
      <c r="BMI60" s="8"/>
      <c r="BMJ60" s="8"/>
      <c r="BMK60" s="8"/>
      <c r="BML60" s="8"/>
      <c r="BMM60" s="8"/>
      <c r="BMN60" s="8"/>
      <c r="BMO60" s="8"/>
      <c r="BMP60" s="8"/>
      <c r="BMQ60" s="8"/>
      <c r="BMR60" s="8"/>
      <c r="BMS60" s="8"/>
      <c r="BMT60" s="8"/>
      <c r="BMU60" s="8"/>
      <c r="BMV60" s="8"/>
      <c r="BMW60" s="8"/>
      <c r="BMX60" s="8"/>
      <c r="BMY60" s="8"/>
      <c r="BMZ60" s="8"/>
      <c r="BNA60" s="8"/>
      <c r="BNB60" s="8"/>
      <c r="BNC60" s="8"/>
      <c r="BND60" s="8"/>
      <c r="BNE60" s="8"/>
      <c r="BNF60" s="8"/>
      <c r="BNG60" s="8"/>
      <c r="BNH60" s="8"/>
      <c r="BNI60" s="8"/>
      <c r="BNJ60" s="8"/>
      <c r="BNK60" s="8"/>
      <c r="BNL60" s="8"/>
      <c r="BNM60" s="8"/>
      <c r="BNN60" s="8"/>
      <c r="BNO60" s="8"/>
      <c r="BNP60" s="8"/>
      <c r="BNQ60" s="8"/>
      <c r="BNR60" s="8"/>
      <c r="BNS60" s="8"/>
      <c r="BNT60" s="8"/>
      <c r="BNU60" s="8"/>
      <c r="BNV60" s="8"/>
      <c r="BNW60" s="8"/>
      <c r="BNX60" s="8"/>
      <c r="BNY60" s="8"/>
      <c r="BNZ60" s="8"/>
      <c r="BOA60" s="8"/>
      <c r="BOB60" s="8"/>
      <c r="BOC60" s="8"/>
      <c r="BOD60" s="8"/>
      <c r="BOE60" s="8"/>
      <c r="BOF60" s="8"/>
      <c r="BOG60" s="8"/>
      <c r="BOH60" s="8"/>
      <c r="BOI60" s="8"/>
      <c r="BOJ60" s="8"/>
      <c r="BOK60" s="8"/>
      <c r="BOL60" s="8"/>
      <c r="BOM60" s="8"/>
      <c r="BON60" s="8"/>
      <c r="BOO60" s="8"/>
      <c r="BOP60" s="8"/>
      <c r="BOQ60" s="8"/>
      <c r="BOR60" s="8"/>
      <c r="BOS60" s="8"/>
      <c r="BOT60" s="8"/>
      <c r="BOU60" s="8"/>
      <c r="BOV60" s="8"/>
      <c r="BOW60" s="8"/>
      <c r="BOX60" s="8"/>
      <c r="BOY60" s="8"/>
      <c r="BOZ60" s="8"/>
      <c r="BPA60" s="8"/>
      <c r="BPB60" s="8"/>
      <c r="BPC60" s="8"/>
      <c r="BPD60" s="8"/>
      <c r="BPE60" s="8"/>
      <c r="BPF60" s="8"/>
      <c r="BPG60" s="8"/>
      <c r="BPH60" s="8"/>
      <c r="BPI60" s="8"/>
      <c r="BPJ60" s="8"/>
      <c r="BPK60" s="8"/>
      <c r="BPL60" s="8"/>
      <c r="BPM60" s="8"/>
      <c r="BPN60" s="8"/>
      <c r="BPO60" s="8"/>
      <c r="BPP60" s="8"/>
      <c r="BPQ60" s="8"/>
      <c r="BPR60" s="8"/>
      <c r="BPS60" s="8"/>
      <c r="BPT60" s="8"/>
      <c r="BPU60" s="8"/>
      <c r="BPV60" s="8"/>
      <c r="BPW60" s="8"/>
      <c r="BPX60" s="8"/>
      <c r="BPY60" s="8"/>
      <c r="BPZ60" s="8"/>
      <c r="BQA60" s="8"/>
      <c r="BQB60" s="8"/>
      <c r="BQC60" s="8"/>
      <c r="BQD60" s="8"/>
      <c r="BQE60" s="8"/>
      <c r="BQF60" s="8"/>
      <c r="BQG60" s="8"/>
      <c r="BQH60" s="8"/>
      <c r="BQI60" s="8"/>
      <c r="BQJ60" s="8"/>
      <c r="BQK60" s="8"/>
      <c r="BQL60" s="8"/>
      <c r="BQM60" s="8"/>
      <c r="BQN60" s="8"/>
      <c r="BQO60" s="8"/>
      <c r="BQP60" s="8"/>
      <c r="BQQ60" s="8"/>
      <c r="BQR60" s="8"/>
      <c r="BQS60" s="8"/>
      <c r="BQT60" s="8"/>
      <c r="BQU60" s="8"/>
      <c r="BQV60" s="8"/>
      <c r="BQW60" s="8"/>
      <c r="BQX60" s="8"/>
      <c r="BQY60" s="8"/>
      <c r="BQZ60" s="8"/>
      <c r="BRA60" s="8"/>
      <c r="BRB60" s="8"/>
      <c r="BRC60" s="8"/>
      <c r="BRD60" s="8"/>
      <c r="BRE60" s="8"/>
      <c r="BRF60" s="8"/>
      <c r="BRG60" s="8"/>
      <c r="BRH60" s="8"/>
      <c r="BRI60" s="8"/>
      <c r="BRJ60" s="8"/>
      <c r="BRK60" s="8"/>
      <c r="BRL60" s="8"/>
      <c r="BRM60" s="8"/>
      <c r="BRN60" s="8"/>
      <c r="BRO60" s="8"/>
      <c r="BRP60" s="8"/>
      <c r="BRQ60" s="8"/>
      <c r="BRR60" s="8"/>
      <c r="BRS60" s="8"/>
      <c r="BRT60" s="8"/>
      <c r="BRU60" s="8"/>
      <c r="BRV60" s="8"/>
      <c r="BRW60" s="8"/>
      <c r="BRX60" s="8"/>
      <c r="BRY60" s="8"/>
      <c r="BRZ60" s="8"/>
      <c r="BSA60" s="8"/>
      <c r="BSB60" s="8"/>
      <c r="BSC60" s="8"/>
      <c r="BSD60" s="8"/>
      <c r="BSE60" s="8"/>
      <c r="BSF60" s="8"/>
      <c r="BSG60" s="8"/>
      <c r="BSH60" s="8"/>
      <c r="BSI60" s="8"/>
      <c r="BSJ60" s="8"/>
      <c r="BSK60" s="8"/>
      <c r="BSL60" s="8"/>
      <c r="BSM60" s="8"/>
      <c r="BSN60" s="8"/>
      <c r="BSO60" s="8"/>
      <c r="BSP60" s="8"/>
      <c r="BSQ60" s="8"/>
      <c r="BSR60" s="8"/>
      <c r="BSS60" s="8"/>
      <c r="BST60" s="8"/>
      <c r="BSU60" s="8"/>
      <c r="BSV60" s="8"/>
      <c r="BSW60" s="8"/>
      <c r="BSX60" s="8"/>
      <c r="BSY60" s="8"/>
      <c r="BSZ60" s="8"/>
      <c r="BTA60" s="8"/>
      <c r="BTB60" s="8"/>
      <c r="BTC60" s="8"/>
      <c r="BTD60" s="8"/>
      <c r="BTE60" s="8"/>
      <c r="BTF60" s="8"/>
      <c r="BTG60" s="8"/>
      <c r="BTH60" s="8"/>
      <c r="BTI60" s="8"/>
      <c r="BTJ60" s="8"/>
      <c r="BTK60" s="8"/>
      <c r="BTL60" s="8"/>
      <c r="BTM60" s="8"/>
      <c r="BTN60" s="8"/>
      <c r="BTO60" s="8"/>
      <c r="BTP60" s="8"/>
      <c r="BTQ60" s="8"/>
      <c r="BTR60" s="8"/>
      <c r="BTS60" s="8"/>
      <c r="BTT60" s="8"/>
      <c r="BTU60" s="8"/>
      <c r="BTV60" s="8"/>
      <c r="BTW60" s="8"/>
      <c r="BTX60" s="8"/>
      <c r="BTY60" s="8"/>
      <c r="BTZ60" s="8"/>
      <c r="BUA60" s="8"/>
      <c r="BUB60" s="8"/>
      <c r="BUC60" s="8"/>
      <c r="BUD60" s="8"/>
      <c r="BUE60" s="8"/>
      <c r="BUF60" s="8"/>
      <c r="BUG60" s="8"/>
      <c r="BUH60" s="8"/>
      <c r="BUI60" s="8"/>
      <c r="BUJ60" s="8"/>
      <c r="BUK60" s="8"/>
      <c r="BUL60" s="8"/>
      <c r="BUM60" s="8"/>
      <c r="BUN60" s="8"/>
      <c r="BUO60" s="8"/>
      <c r="BUP60" s="8"/>
      <c r="BUQ60" s="8"/>
      <c r="BUR60" s="8"/>
      <c r="BUS60" s="8"/>
      <c r="BUT60" s="8"/>
      <c r="BUU60" s="8"/>
      <c r="BUV60" s="8"/>
      <c r="BUW60" s="8"/>
      <c r="BUX60" s="8"/>
      <c r="BUY60" s="8"/>
      <c r="BUZ60" s="8"/>
      <c r="BVA60" s="8"/>
      <c r="BVB60" s="8"/>
      <c r="BVC60" s="8"/>
      <c r="BVD60" s="8"/>
      <c r="BVE60" s="8"/>
      <c r="BVF60" s="8"/>
      <c r="BVG60" s="8"/>
      <c r="BVH60" s="8"/>
      <c r="BVI60" s="8"/>
      <c r="BVJ60" s="8"/>
      <c r="BVK60" s="8"/>
      <c r="BVL60" s="8"/>
      <c r="BVM60" s="8"/>
      <c r="BVN60" s="8"/>
      <c r="BVO60" s="8"/>
      <c r="BVP60" s="8"/>
      <c r="BVQ60" s="8"/>
      <c r="BVR60" s="8"/>
      <c r="BVS60" s="8"/>
      <c r="BVT60" s="8"/>
      <c r="BVU60" s="8"/>
      <c r="BVV60" s="8"/>
      <c r="BVW60" s="8"/>
      <c r="BVX60" s="8"/>
      <c r="BVY60" s="8"/>
      <c r="BVZ60" s="8"/>
      <c r="BWA60" s="8"/>
      <c r="BWB60" s="8"/>
      <c r="BWC60" s="8"/>
      <c r="BWD60" s="8"/>
      <c r="BWE60" s="8"/>
      <c r="BWF60" s="8"/>
      <c r="BWG60" s="8"/>
      <c r="BWH60" s="8"/>
      <c r="BWI60" s="8"/>
      <c r="BWJ60" s="8"/>
      <c r="BWK60" s="8"/>
      <c r="BWL60" s="8"/>
      <c r="BWM60" s="8"/>
      <c r="BWN60" s="8"/>
      <c r="BWO60" s="8"/>
      <c r="BWP60" s="8"/>
      <c r="BWQ60" s="8"/>
    </row>
    <row r="61" spans="1:1967" s="529" customFormat="1" ht="102" customHeight="1">
      <c r="A61" s="9" t="s">
        <v>6155</v>
      </c>
      <c r="B61" s="100" t="s">
        <v>97</v>
      </c>
      <c r="C61" s="109" t="s">
        <v>630</v>
      </c>
      <c r="D61" s="3" t="s">
        <v>126</v>
      </c>
      <c r="E61" s="3" t="s">
        <v>1233</v>
      </c>
      <c r="F61" s="3"/>
      <c r="G61" s="3" t="s">
        <v>385</v>
      </c>
      <c r="H61" s="20">
        <v>0.6</v>
      </c>
      <c r="I61" s="34">
        <v>470000000</v>
      </c>
      <c r="J61" s="21" t="s">
        <v>1330</v>
      </c>
      <c r="K61" s="3" t="s">
        <v>1947</v>
      </c>
      <c r="L61" s="138" t="s">
        <v>3428</v>
      </c>
      <c r="M61" s="141" t="s">
        <v>383</v>
      </c>
      <c r="N61" s="359" t="s">
        <v>1944</v>
      </c>
      <c r="O61" s="3" t="s">
        <v>1382</v>
      </c>
      <c r="P61" s="7" t="s">
        <v>1354</v>
      </c>
      <c r="Q61" s="3" t="s">
        <v>1195</v>
      </c>
      <c r="R61" s="76">
        <v>4</v>
      </c>
      <c r="S61" s="19">
        <v>284475</v>
      </c>
      <c r="T61" s="83">
        <v>0</v>
      </c>
      <c r="U61" s="83">
        <f t="shared" si="0"/>
        <v>0</v>
      </c>
      <c r="V61" s="102" t="s">
        <v>1331</v>
      </c>
      <c r="W61" s="153" t="s">
        <v>1410</v>
      </c>
      <c r="X61" s="9" t="s">
        <v>9103</v>
      </c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  <c r="DT61" s="8"/>
      <c r="DU61" s="8"/>
      <c r="DV61" s="8"/>
      <c r="DW61" s="8"/>
      <c r="DX61" s="8"/>
      <c r="DY61" s="8"/>
      <c r="DZ61" s="8"/>
      <c r="EA61" s="8"/>
      <c r="EB61" s="8"/>
      <c r="EC61" s="8"/>
      <c r="ED61" s="8"/>
      <c r="EE61" s="8"/>
      <c r="EF61" s="8"/>
      <c r="EG61" s="8"/>
      <c r="EH61" s="8"/>
      <c r="EI61" s="8"/>
      <c r="EJ61" s="8"/>
      <c r="EK61" s="8"/>
      <c r="EL61" s="8"/>
      <c r="EM61" s="8"/>
      <c r="EN61" s="8"/>
      <c r="EO61" s="8"/>
      <c r="EP61" s="8"/>
      <c r="EQ61" s="8"/>
      <c r="ER61" s="8"/>
      <c r="ES61" s="8"/>
      <c r="ET61" s="8"/>
      <c r="EU61" s="8"/>
      <c r="EV61" s="8"/>
      <c r="EW61" s="8"/>
      <c r="EX61" s="8"/>
      <c r="EY61" s="8"/>
      <c r="EZ61" s="8"/>
      <c r="FA61" s="8"/>
      <c r="FB61" s="8"/>
      <c r="FC61" s="8"/>
      <c r="FD61" s="8"/>
      <c r="FE61" s="8"/>
      <c r="FF61" s="8"/>
      <c r="FG61" s="8"/>
      <c r="FH61" s="8"/>
      <c r="FI61" s="8"/>
      <c r="FJ61" s="8"/>
      <c r="FK61" s="8"/>
      <c r="FL61" s="8"/>
      <c r="FM61" s="8"/>
      <c r="FN61" s="8"/>
      <c r="FO61" s="8"/>
      <c r="FP61" s="8"/>
      <c r="FQ61" s="8"/>
      <c r="FR61" s="8"/>
      <c r="FS61" s="8"/>
      <c r="FT61" s="8"/>
      <c r="FU61" s="8"/>
      <c r="FV61" s="8"/>
      <c r="FW61" s="8"/>
      <c r="FX61" s="8"/>
      <c r="FY61" s="8"/>
      <c r="FZ61" s="8"/>
      <c r="GA61" s="8"/>
      <c r="GB61" s="8"/>
      <c r="GC61" s="8"/>
      <c r="GD61" s="8"/>
      <c r="GE61" s="8"/>
      <c r="GF61" s="8"/>
      <c r="GG61" s="8"/>
      <c r="GH61" s="8"/>
      <c r="GI61" s="8"/>
      <c r="GJ61" s="8"/>
      <c r="GK61" s="8"/>
      <c r="GL61" s="8"/>
      <c r="GM61" s="8"/>
      <c r="GN61" s="8"/>
      <c r="GO61" s="8"/>
      <c r="GP61" s="8"/>
      <c r="GQ61" s="8"/>
      <c r="GR61" s="8"/>
      <c r="GS61" s="8"/>
      <c r="GT61" s="8"/>
      <c r="GU61" s="8"/>
      <c r="GV61" s="8"/>
      <c r="GW61" s="8"/>
      <c r="GX61" s="8"/>
      <c r="GY61" s="8"/>
      <c r="GZ61" s="8"/>
      <c r="HA61" s="8"/>
      <c r="HB61" s="8"/>
      <c r="HC61" s="8"/>
      <c r="HD61" s="8"/>
      <c r="HE61" s="8"/>
      <c r="HF61" s="8"/>
      <c r="HG61" s="8"/>
      <c r="HH61" s="8"/>
      <c r="HI61" s="8"/>
      <c r="HJ61" s="8"/>
      <c r="HK61" s="8"/>
      <c r="HL61" s="8"/>
      <c r="HM61" s="8"/>
      <c r="HN61" s="8"/>
      <c r="HO61" s="8"/>
      <c r="HP61" s="8"/>
      <c r="HQ61" s="8"/>
      <c r="HR61" s="8"/>
      <c r="HS61" s="8"/>
      <c r="HT61" s="8"/>
      <c r="HU61" s="8"/>
      <c r="HV61" s="8"/>
      <c r="HW61" s="8"/>
      <c r="HX61" s="8"/>
      <c r="HY61" s="8"/>
      <c r="HZ61" s="8"/>
      <c r="IA61" s="8"/>
      <c r="IB61" s="8"/>
      <c r="IC61" s="8"/>
      <c r="ID61" s="8"/>
      <c r="IE61" s="8"/>
      <c r="IF61" s="8"/>
      <c r="IG61" s="8"/>
      <c r="IH61" s="8"/>
      <c r="II61" s="8"/>
      <c r="IJ61" s="8"/>
      <c r="IK61" s="8"/>
      <c r="IL61" s="8"/>
      <c r="IM61" s="8"/>
      <c r="IN61" s="8"/>
      <c r="IO61" s="8"/>
      <c r="IP61" s="8"/>
      <c r="IQ61" s="8"/>
      <c r="IR61" s="8"/>
      <c r="IS61" s="8"/>
      <c r="IT61" s="8"/>
      <c r="IU61" s="8"/>
      <c r="IV61" s="8"/>
      <c r="IW61" s="8"/>
      <c r="IX61" s="8"/>
      <c r="IY61" s="8"/>
      <c r="IZ61" s="8"/>
      <c r="JA61" s="8"/>
      <c r="JB61" s="8"/>
      <c r="JC61" s="8"/>
      <c r="JD61" s="8"/>
      <c r="JE61" s="8"/>
      <c r="JF61" s="8"/>
      <c r="JG61" s="8"/>
      <c r="JH61" s="8"/>
      <c r="JI61" s="8"/>
      <c r="JJ61" s="8"/>
      <c r="JK61" s="8"/>
      <c r="JL61" s="8"/>
      <c r="JM61" s="8"/>
      <c r="JN61" s="8"/>
      <c r="JO61" s="8"/>
      <c r="JP61" s="8"/>
      <c r="JQ61" s="8"/>
      <c r="JR61" s="8"/>
      <c r="JS61" s="8"/>
      <c r="JT61" s="8"/>
      <c r="JU61" s="8"/>
      <c r="JV61" s="8"/>
      <c r="JW61" s="8"/>
      <c r="JX61" s="8"/>
      <c r="JY61" s="8"/>
      <c r="JZ61" s="8"/>
      <c r="KA61" s="8"/>
      <c r="KB61" s="8"/>
      <c r="KC61" s="8"/>
      <c r="KD61" s="8"/>
      <c r="KE61" s="8"/>
      <c r="KF61" s="8"/>
      <c r="KG61" s="8"/>
      <c r="KH61" s="8"/>
      <c r="KI61" s="8"/>
      <c r="KJ61" s="8"/>
      <c r="KK61" s="8"/>
      <c r="KL61" s="8"/>
      <c r="KM61" s="8"/>
      <c r="KN61" s="8"/>
      <c r="KO61" s="8"/>
      <c r="KP61" s="8"/>
      <c r="KQ61" s="8"/>
      <c r="KR61" s="8"/>
      <c r="KS61" s="8"/>
      <c r="KT61" s="8"/>
      <c r="KU61" s="8"/>
      <c r="KV61" s="8"/>
      <c r="KW61" s="8"/>
      <c r="KX61" s="8"/>
      <c r="KY61" s="8"/>
      <c r="KZ61" s="8"/>
      <c r="LA61" s="8"/>
      <c r="LB61" s="8"/>
      <c r="LC61" s="8"/>
      <c r="LD61" s="8"/>
      <c r="LE61" s="8"/>
      <c r="LF61" s="8"/>
      <c r="LG61" s="8"/>
      <c r="LH61" s="8"/>
      <c r="LI61" s="8"/>
      <c r="LJ61" s="8"/>
      <c r="LK61" s="8"/>
      <c r="LL61" s="8"/>
      <c r="LM61" s="8"/>
      <c r="LN61" s="8"/>
      <c r="LO61" s="8"/>
      <c r="LP61" s="8"/>
      <c r="LQ61" s="8"/>
      <c r="LR61" s="8"/>
      <c r="LS61" s="8"/>
      <c r="LT61" s="8"/>
      <c r="LU61" s="8"/>
      <c r="LV61" s="8"/>
      <c r="LW61" s="8"/>
      <c r="LX61" s="8"/>
      <c r="LY61" s="8"/>
      <c r="LZ61" s="8"/>
      <c r="MA61" s="8"/>
      <c r="MB61" s="8"/>
      <c r="MC61" s="8"/>
      <c r="MD61" s="8"/>
      <c r="ME61" s="8"/>
      <c r="MF61" s="8"/>
      <c r="MG61" s="8"/>
      <c r="MH61" s="8"/>
      <c r="MI61" s="8"/>
      <c r="MJ61" s="8"/>
      <c r="MK61" s="8"/>
      <c r="ML61" s="8"/>
      <c r="MM61" s="8"/>
      <c r="MN61" s="8"/>
      <c r="MO61" s="8"/>
      <c r="MP61" s="8"/>
      <c r="MQ61" s="8"/>
      <c r="MR61" s="8"/>
      <c r="MS61" s="8"/>
      <c r="MT61" s="8"/>
      <c r="MU61" s="8"/>
      <c r="MV61" s="8"/>
      <c r="MW61" s="8"/>
      <c r="MX61" s="8"/>
      <c r="MY61" s="8"/>
      <c r="MZ61" s="8"/>
      <c r="NA61" s="8"/>
      <c r="NB61" s="8"/>
      <c r="NC61" s="8"/>
      <c r="ND61" s="8"/>
      <c r="NE61" s="8"/>
      <c r="NF61" s="8"/>
      <c r="NG61" s="8"/>
      <c r="NH61" s="8"/>
      <c r="NI61" s="8"/>
      <c r="NJ61" s="8"/>
      <c r="NK61" s="8"/>
      <c r="NL61" s="8"/>
      <c r="NM61" s="8"/>
      <c r="NN61" s="8"/>
      <c r="NO61" s="8"/>
      <c r="NP61" s="8"/>
      <c r="NQ61" s="8"/>
      <c r="NR61" s="8"/>
      <c r="NS61" s="8"/>
      <c r="NT61" s="8"/>
      <c r="NU61" s="8"/>
      <c r="NV61" s="8"/>
      <c r="NW61" s="8"/>
      <c r="NX61" s="8"/>
      <c r="NY61" s="8"/>
      <c r="NZ61" s="8"/>
      <c r="OA61" s="8"/>
      <c r="OB61" s="8"/>
      <c r="OC61" s="8"/>
      <c r="OD61" s="8"/>
      <c r="OE61" s="8"/>
      <c r="OF61" s="8"/>
      <c r="OG61" s="8"/>
      <c r="OH61" s="8"/>
      <c r="OI61" s="8"/>
      <c r="OJ61" s="8"/>
      <c r="OK61" s="8"/>
      <c r="OL61" s="8"/>
      <c r="OM61" s="8"/>
      <c r="ON61" s="8"/>
      <c r="OO61" s="8"/>
      <c r="OP61" s="8"/>
      <c r="OQ61" s="8"/>
      <c r="OR61" s="8"/>
      <c r="OS61" s="8"/>
      <c r="OT61" s="8"/>
      <c r="OU61" s="8"/>
      <c r="OV61" s="8"/>
      <c r="OW61" s="8"/>
      <c r="OX61" s="8"/>
      <c r="OY61" s="8"/>
      <c r="OZ61" s="8"/>
      <c r="PA61" s="8"/>
      <c r="PB61" s="8"/>
      <c r="PC61" s="8"/>
      <c r="PD61" s="8"/>
      <c r="PE61" s="8"/>
      <c r="PF61" s="8"/>
      <c r="PG61" s="8"/>
      <c r="PH61" s="8"/>
      <c r="PI61" s="8"/>
      <c r="PJ61" s="8"/>
      <c r="PK61" s="8"/>
      <c r="PL61" s="8"/>
      <c r="PM61" s="8"/>
      <c r="PN61" s="8"/>
      <c r="PO61" s="8"/>
      <c r="PP61" s="8"/>
      <c r="PQ61" s="8"/>
      <c r="PR61" s="8"/>
      <c r="PS61" s="8"/>
      <c r="PT61" s="8"/>
      <c r="PU61" s="8"/>
      <c r="PV61" s="8"/>
      <c r="PW61" s="8"/>
      <c r="PX61" s="8"/>
      <c r="PY61" s="8"/>
      <c r="PZ61" s="8"/>
      <c r="QA61" s="8"/>
      <c r="QB61" s="8"/>
      <c r="QC61" s="8"/>
      <c r="QD61" s="8"/>
      <c r="QE61" s="8"/>
      <c r="QF61" s="8"/>
      <c r="QG61" s="8"/>
      <c r="QH61" s="8"/>
      <c r="QI61" s="8"/>
      <c r="QJ61" s="8"/>
      <c r="QK61" s="8"/>
      <c r="QL61" s="8"/>
      <c r="QM61" s="8"/>
      <c r="QN61" s="8"/>
      <c r="QO61" s="8"/>
      <c r="QP61" s="8"/>
      <c r="QQ61" s="8"/>
      <c r="QR61" s="8"/>
      <c r="QS61" s="8"/>
      <c r="QT61" s="8"/>
      <c r="QU61" s="8"/>
      <c r="QV61" s="8"/>
      <c r="QW61" s="8"/>
      <c r="QX61" s="8"/>
      <c r="QY61" s="8"/>
      <c r="QZ61" s="8"/>
      <c r="RA61" s="8"/>
      <c r="RB61" s="8"/>
      <c r="RC61" s="8"/>
      <c r="RD61" s="8"/>
      <c r="RE61" s="8"/>
      <c r="RF61" s="8"/>
      <c r="RG61" s="8"/>
      <c r="RH61" s="8"/>
      <c r="RI61" s="8"/>
      <c r="RJ61" s="8"/>
      <c r="RK61" s="8"/>
      <c r="RL61" s="8"/>
      <c r="RM61" s="8"/>
      <c r="RN61" s="8"/>
      <c r="RO61" s="8"/>
      <c r="RP61" s="8"/>
      <c r="RQ61" s="8"/>
      <c r="RR61" s="8"/>
      <c r="RS61" s="8"/>
      <c r="RT61" s="8"/>
      <c r="RU61" s="8"/>
      <c r="RV61" s="8"/>
      <c r="RW61" s="8"/>
      <c r="RX61" s="8"/>
      <c r="RY61" s="8"/>
      <c r="RZ61" s="8"/>
      <c r="SA61" s="8"/>
      <c r="SB61" s="8"/>
      <c r="SC61" s="8"/>
      <c r="SD61" s="8"/>
      <c r="SE61" s="8"/>
      <c r="SF61" s="8"/>
      <c r="SG61" s="8"/>
      <c r="SH61" s="8"/>
      <c r="SI61" s="8"/>
      <c r="SJ61" s="8"/>
      <c r="SK61" s="8"/>
      <c r="SL61" s="8"/>
      <c r="SM61" s="8"/>
      <c r="SN61" s="8"/>
      <c r="SO61" s="8"/>
      <c r="SP61" s="8"/>
      <c r="SQ61" s="8"/>
      <c r="SR61" s="8"/>
      <c r="SS61" s="8"/>
      <c r="ST61" s="8"/>
      <c r="SU61" s="8"/>
      <c r="SV61" s="8"/>
      <c r="SW61" s="8"/>
      <c r="SX61" s="8"/>
      <c r="SY61" s="8"/>
      <c r="SZ61" s="8"/>
      <c r="TA61" s="8"/>
      <c r="TB61" s="8"/>
      <c r="TC61" s="8"/>
      <c r="TD61" s="8"/>
      <c r="TE61" s="8"/>
      <c r="TF61" s="8"/>
      <c r="TG61" s="8"/>
      <c r="TH61" s="8"/>
      <c r="TI61" s="8"/>
      <c r="TJ61" s="8"/>
      <c r="TK61" s="8"/>
      <c r="TL61" s="8"/>
      <c r="TM61" s="8"/>
      <c r="TN61" s="8"/>
      <c r="TO61" s="8"/>
      <c r="TP61" s="8"/>
      <c r="TQ61" s="8"/>
      <c r="TR61" s="8"/>
      <c r="TS61" s="8"/>
      <c r="TT61" s="8"/>
      <c r="TU61" s="8"/>
      <c r="TV61" s="8"/>
      <c r="TW61" s="8"/>
      <c r="TX61" s="8"/>
      <c r="TY61" s="8"/>
      <c r="TZ61" s="8"/>
      <c r="UA61" s="8"/>
      <c r="UB61" s="8"/>
      <c r="UC61" s="8"/>
      <c r="UD61" s="8"/>
      <c r="UE61" s="8"/>
      <c r="UF61" s="8"/>
      <c r="UG61" s="8"/>
      <c r="UH61" s="8"/>
      <c r="UI61" s="8"/>
      <c r="UJ61" s="8"/>
      <c r="UK61" s="8"/>
      <c r="UL61" s="8"/>
      <c r="UM61" s="8"/>
      <c r="UN61" s="8"/>
      <c r="UO61" s="8"/>
      <c r="UP61" s="8"/>
      <c r="UQ61" s="8"/>
      <c r="UR61" s="8"/>
      <c r="US61" s="8"/>
      <c r="UT61" s="8"/>
      <c r="UU61" s="8"/>
      <c r="UV61" s="8"/>
      <c r="UW61" s="8"/>
      <c r="UX61" s="8"/>
      <c r="UY61" s="8"/>
      <c r="UZ61" s="8"/>
      <c r="VA61" s="8"/>
      <c r="VB61" s="8"/>
      <c r="VC61" s="8"/>
      <c r="VD61" s="8"/>
      <c r="VE61" s="8"/>
      <c r="VF61" s="8"/>
      <c r="VG61" s="8"/>
      <c r="VH61" s="8"/>
      <c r="VI61" s="8"/>
      <c r="VJ61" s="8"/>
      <c r="VK61" s="8"/>
      <c r="VL61" s="8"/>
      <c r="VM61" s="8"/>
      <c r="VN61" s="8"/>
      <c r="VO61" s="8"/>
      <c r="VP61" s="8"/>
      <c r="VQ61" s="8"/>
      <c r="VR61" s="8"/>
      <c r="VS61" s="8"/>
      <c r="VT61" s="8"/>
      <c r="VU61" s="8"/>
      <c r="VV61" s="8"/>
      <c r="VW61" s="8"/>
      <c r="VX61" s="8"/>
      <c r="VY61" s="8"/>
      <c r="VZ61" s="8"/>
      <c r="WA61" s="8"/>
      <c r="WB61" s="8"/>
      <c r="WC61" s="8"/>
      <c r="WD61" s="8"/>
      <c r="WE61" s="8"/>
      <c r="WF61" s="8"/>
      <c r="WG61" s="8"/>
      <c r="WH61" s="8"/>
      <c r="WI61" s="8"/>
      <c r="WJ61" s="8"/>
      <c r="WK61" s="8"/>
      <c r="WL61" s="8"/>
      <c r="WM61" s="8"/>
      <c r="WN61" s="8"/>
      <c r="WO61" s="8"/>
      <c r="WP61" s="8"/>
      <c r="WQ61" s="8"/>
      <c r="WR61" s="8"/>
      <c r="WS61" s="8"/>
      <c r="WT61" s="8"/>
      <c r="WU61" s="8"/>
      <c r="WV61" s="8"/>
      <c r="WW61" s="8"/>
      <c r="WX61" s="8"/>
      <c r="WY61" s="8"/>
      <c r="WZ61" s="8"/>
      <c r="XA61" s="8"/>
      <c r="XB61" s="8"/>
      <c r="XC61" s="8"/>
      <c r="XD61" s="8"/>
      <c r="XE61" s="8"/>
      <c r="XF61" s="8"/>
      <c r="XG61" s="8"/>
      <c r="XH61" s="8"/>
      <c r="XI61" s="8"/>
      <c r="XJ61" s="8"/>
      <c r="XK61" s="8"/>
      <c r="XL61" s="8"/>
      <c r="XM61" s="8"/>
      <c r="XN61" s="8"/>
      <c r="XO61" s="8"/>
      <c r="XP61" s="8"/>
      <c r="XQ61" s="8"/>
      <c r="XR61" s="8"/>
      <c r="XS61" s="8"/>
      <c r="XT61" s="8"/>
      <c r="XU61" s="8"/>
      <c r="XV61" s="8"/>
      <c r="XW61" s="8"/>
      <c r="XX61" s="8"/>
      <c r="XY61" s="8"/>
      <c r="XZ61" s="8"/>
      <c r="YA61" s="8"/>
      <c r="YB61" s="8"/>
      <c r="YC61" s="8"/>
      <c r="YD61" s="8"/>
      <c r="YE61" s="8"/>
      <c r="YF61" s="8"/>
      <c r="YG61" s="8"/>
      <c r="YH61" s="8"/>
      <c r="YI61" s="8"/>
      <c r="YJ61" s="8"/>
      <c r="YK61" s="8"/>
      <c r="YL61" s="8"/>
      <c r="YM61" s="8"/>
      <c r="YN61" s="8"/>
      <c r="YO61" s="8"/>
      <c r="YP61" s="8"/>
      <c r="YQ61" s="8"/>
      <c r="YR61" s="8"/>
      <c r="YS61" s="8"/>
      <c r="YT61" s="8"/>
      <c r="YU61" s="8"/>
      <c r="YV61" s="8"/>
      <c r="YW61" s="8"/>
      <c r="YX61" s="8"/>
      <c r="YY61" s="8"/>
      <c r="YZ61" s="8"/>
      <c r="ZA61" s="8"/>
      <c r="ZB61" s="8"/>
      <c r="ZC61" s="8"/>
      <c r="ZD61" s="8"/>
      <c r="ZE61" s="8"/>
      <c r="ZF61" s="8"/>
      <c r="ZG61" s="8"/>
      <c r="ZH61" s="8"/>
      <c r="ZI61" s="8"/>
      <c r="ZJ61" s="8"/>
      <c r="ZK61" s="8"/>
      <c r="ZL61" s="8"/>
      <c r="ZM61" s="8"/>
      <c r="ZN61" s="8"/>
      <c r="ZO61" s="8"/>
      <c r="ZP61" s="8"/>
      <c r="ZQ61" s="8"/>
      <c r="ZR61" s="8"/>
      <c r="ZS61" s="8"/>
      <c r="ZT61" s="8"/>
      <c r="ZU61" s="8"/>
      <c r="ZV61" s="8"/>
      <c r="ZW61" s="8"/>
      <c r="ZX61" s="8"/>
      <c r="ZY61" s="8"/>
      <c r="ZZ61" s="8"/>
      <c r="AAA61" s="8"/>
      <c r="AAB61" s="8"/>
      <c r="AAC61" s="8"/>
      <c r="AAD61" s="8"/>
      <c r="AAE61" s="8"/>
      <c r="AAF61" s="8"/>
      <c r="AAG61" s="8"/>
      <c r="AAH61" s="8"/>
      <c r="AAI61" s="8"/>
      <c r="AAJ61" s="8"/>
      <c r="AAK61" s="8"/>
      <c r="AAL61" s="8"/>
      <c r="AAM61" s="8"/>
      <c r="AAN61" s="8"/>
      <c r="AAO61" s="8"/>
      <c r="AAP61" s="8"/>
      <c r="AAQ61" s="8"/>
      <c r="AAR61" s="8"/>
      <c r="AAS61" s="8"/>
      <c r="AAT61" s="8"/>
      <c r="AAU61" s="8"/>
      <c r="AAV61" s="8"/>
      <c r="AAW61" s="8"/>
      <c r="AAX61" s="8"/>
      <c r="AAY61" s="8"/>
      <c r="AAZ61" s="8"/>
      <c r="ABA61" s="8"/>
      <c r="ABB61" s="8"/>
      <c r="ABC61" s="8"/>
      <c r="ABD61" s="8"/>
      <c r="ABE61" s="8"/>
      <c r="ABF61" s="8"/>
      <c r="ABG61" s="8"/>
      <c r="ABH61" s="8"/>
      <c r="ABI61" s="8"/>
      <c r="ABJ61" s="8"/>
      <c r="ABK61" s="8"/>
      <c r="ABL61" s="8"/>
      <c r="ABM61" s="8"/>
      <c r="ABN61" s="8"/>
      <c r="ABO61" s="8"/>
      <c r="ABP61" s="8"/>
      <c r="ABQ61" s="8"/>
      <c r="ABR61" s="8"/>
      <c r="ABS61" s="8"/>
      <c r="ABT61" s="8"/>
      <c r="ABU61" s="8"/>
      <c r="ABV61" s="8"/>
      <c r="ABW61" s="8"/>
      <c r="ABX61" s="8"/>
      <c r="ABY61" s="8"/>
      <c r="ABZ61" s="8"/>
      <c r="ACA61" s="8"/>
      <c r="ACB61" s="8"/>
      <c r="ACC61" s="8"/>
      <c r="ACD61" s="8"/>
      <c r="ACE61" s="8"/>
      <c r="ACF61" s="8"/>
      <c r="ACG61" s="8"/>
      <c r="ACH61" s="8"/>
      <c r="ACI61" s="8"/>
      <c r="ACJ61" s="8"/>
      <c r="ACK61" s="8"/>
      <c r="ACL61" s="8"/>
      <c r="ACM61" s="8"/>
      <c r="ACN61" s="8"/>
      <c r="ACO61" s="8"/>
      <c r="ACP61" s="8"/>
      <c r="ACQ61" s="8"/>
      <c r="ACR61" s="8"/>
      <c r="ACS61" s="8"/>
      <c r="ACT61" s="8"/>
      <c r="ACU61" s="8"/>
      <c r="ACV61" s="8"/>
      <c r="ACW61" s="8"/>
      <c r="ACX61" s="8"/>
      <c r="ACY61" s="8"/>
      <c r="ACZ61" s="8"/>
      <c r="ADA61" s="8"/>
      <c r="ADB61" s="8"/>
      <c r="ADC61" s="8"/>
      <c r="ADD61" s="8"/>
      <c r="ADE61" s="8"/>
      <c r="ADF61" s="8"/>
      <c r="ADG61" s="8"/>
      <c r="ADH61" s="8"/>
      <c r="ADI61" s="8"/>
      <c r="ADJ61" s="8"/>
      <c r="ADK61" s="8"/>
      <c r="ADL61" s="8"/>
      <c r="ADM61" s="8"/>
      <c r="ADN61" s="8"/>
      <c r="ADO61" s="8"/>
      <c r="ADP61" s="8"/>
      <c r="ADQ61" s="8"/>
      <c r="ADR61" s="8"/>
      <c r="ADS61" s="8"/>
      <c r="ADT61" s="8"/>
      <c r="ADU61" s="8"/>
      <c r="ADV61" s="8"/>
      <c r="ADW61" s="8"/>
      <c r="ADX61" s="8"/>
      <c r="ADY61" s="8"/>
      <c r="ADZ61" s="8"/>
      <c r="AEA61" s="8"/>
      <c r="AEB61" s="8"/>
      <c r="AEC61" s="8"/>
      <c r="AED61" s="8"/>
      <c r="AEE61" s="8"/>
      <c r="AEF61" s="8"/>
      <c r="AEG61" s="8"/>
      <c r="AEH61" s="8"/>
      <c r="AEI61" s="8"/>
      <c r="AEJ61" s="8"/>
      <c r="AEK61" s="8"/>
      <c r="AEL61" s="8"/>
      <c r="AEM61" s="8"/>
      <c r="AEN61" s="8"/>
      <c r="AEO61" s="8"/>
      <c r="AEP61" s="8"/>
      <c r="AEQ61" s="8"/>
      <c r="AER61" s="8"/>
      <c r="AES61" s="8"/>
      <c r="AET61" s="8"/>
      <c r="AEU61" s="8"/>
      <c r="AEV61" s="8"/>
      <c r="AEW61" s="8"/>
      <c r="AEX61" s="8"/>
      <c r="AEY61" s="8"/>
      <c r="AEZ61" s="8"/>
      <c r="AFA61" s="8"/>
      <c r="AFB61" s="8"/>
      <c r="AFC61" s="8"/>
      <c r="AFD61" s="8"/>
      <c r="AFE61" s="8"/>
      <c r="AFF61" s="8"/>
      <c r="AFG61" s="8"/>
      <c r="AFH61" s="8"/>
      <c r="AFI61" s="8"/>
      <c r="AFJ61" s="8"/>
      <c r="AFK61" s="8"/>
      <c r="AFL61" s="8"/>
      <c r="AFM61" s="8"/>
      <c r="AFN61" s="8"/>
      <c r="AFO61" s="8"/>
      <c r="AFP61" s="8"/>
      <c r="AFQ61" s="8"/>
      <c r="AFR61" s="8"/>
      <c r="AFS61" s="8"/>
      <c r="AFT61" s="8"/>
      <c r="AFU61" s="8"/>
      <c r="AFV61" s="8"/>
      <c r="AFW61" s="8"/>
      <c r="AFX61" s="8"/>
      <c r="AFY61" s="8"/>
      <c r="AFZ61" s="8"/>
      <c r="AGA61" s="8"/>
      <c r="AGB61" s="8"/>
      <c r="AGC61" s="8"/>
      <c r="AGD61" s="8"/>
      <c r="AGE61" s="8"/>
      <c r="AGF61" s="8"/>
      <c r="AGG61" s="8"/>
      <c r="AGH61" s="8"/>
      <c r="AGI61" s="8"/>
      <c r="AGJ61" s="8"/>
      <c r="AGK61" s="8"/>
      <c r="AGL61" s="8"/>
      <c r="AGM61" s="8"/>
      <c r="AGN61" s="8"/>
      <c r="AGO61" s="8"/>
      <c r="AGP61" s="8"/>
      <c r="AGQ61" s="8"/>
      <c r="AGR61" s="8"/>
      <c r="AGS61" s="8"/>
      <c r="AGT61" s="8"/>
      <c r="AGU61" s="8"/>
      <c r="AGV61" s="8"/>
      <c r="AGW61" s="8"/>
      <c r="AGX61" s="8"/>
      <c r="AGY61" s="8"/>
      <c r="AGZ61" s="8"/>
      <c r="AHA61" s="8"/>
      <c r="AHB61" s="8"/>
      <c r="AHC61" s="8"/>
      <c r="AHD61" s="8"/>
      <c r="AHE61" s="8"/>
      <c r="AHF61" s="8"/>
      <c r="AHG61" s="8"/>
      <c r="AHH61" s="8"/>
      <c r="AHI61" s="8"/>
      <c r="AHJ61" s="8"/>
      <c r="AHK61" s="8"/>
      <c r="AHL61" s="8"/>
      <c r="AHM61" s="8"/>
      <c r="AHN61" s="8"/>
      <c r="AHO61" s="8"/>
      <c r="AHP61" s="8"/>
      <c r="AHQ61" s="8"/>
      <c r="AHR61" s="8"/>
      <c r="AHS61" s="8"/>
      <c r="AHT61" s="8"/>
      <c r="AHU61" s="8"/>
      <c r="AHV61" s="8"/>
      <c r="AHW61" s="8"/>
      <c r="AHX61" s="8"/>
      <c r="AHY61" s="8"/>
      <c r="AHZ61" s="8"/>
      <c r="AIA61" s="8"/>
      <c r="AIB61" s="8"/>
      <c r="AIC61" s="8"/>
      <c r="AID61" s="8"/>
      <c r="AIE61" s="8"/>
      <c r="AIF61" s="8"/>
      <c r="AIG61" s="8"/>
      <c r="AIH61" s="8"/>
      <c r="AII61" s="8"/>
      <c r="AIJ61" s="8"/>
      <c r="AIK61" s="8"/>
      <c r="AIL61" s="8"/>
      <c r="AIM61" s="8"/>
      <c r="AIN61" s="8"/>
      <c r="AIO61" s="8"/>
      <c r="AIP61" s="8"/>
      <c r="AIQ61" s="8"/>
      <c r="AIR61" s="8"/>
      <c r="AIS61" s="8"/>
      <c r="AIT61" s="8"/>
      <c r="AIU61" s="8"/>
      <c r="AIV61" s="8"/>
      <c r="AIW61" s="8"/>
      <c r="AIX61" s="8"/>
      <c r="AIY61" s="8"/>
      <c r="AIZ61" s="8"/>
      <c r="AJA61" s="8"/>
      <c r="AJB61" s="8"/>
      <c r="AJC61" s="8"/>
      <c r="AJD61" s="8"/>
      <c r="AJE61" s="8"/>
      <c r="AJF61" s="8"/>
      <c r="AJG61" s="8"/>
      <c r="AJH61" s="8"/>
      <c r="AJI61" s="8"/>
      <c r="AJJ61" s="8"/>
      <c r="AJK61" s="8"/>
      <c r="AJL61" s="8"/>
      <c r="AJM61" s="8"/>
      <c r="AJN61" s="8"/>
      <c r="AJO61" s="8"/>
      <c r="AJP61" s="8"/>
      <c r="AJQ61" s="8"/>
      <c r="AJR61" s="8"/>
      <c r="AJS61" s="8"/>
      <c r="AJT61" s="8"/>
      <c r="AJU61" s="8"/>
      <c r="AJV61" s="8"/>
      <c r="AJW61" s="8"/>
      <c r="AJX61" s="8"/>
      <c r="AJY61" s="8"/>
      <c r="AJZ61" s="8"/>
      <c r="AKA61" s="8"/>
      <c r="AKB61" s="8"/>
      <c r="AKC61" s="8"/>
      <c r="AKD61" s="8"/>
      <c r="AKE61" s="8"/>
      <c r="AKF61" s="8"/>
      <c r="AKG61" s="8"/>
      <c r="AKH61" s="8"/>
      <c r="AKI61" s="8"/>
      <c r="AKJ61" s="8"/>
      <c r="AKK61" s="8"/>
      <c r="AKL61" s="8"/>
      <c r="AKM61" s="8"/>
      <c r="AKN61" s="8"/>
      <c r="AKO61" s="8"/>
      <c r="AKP61" s="8"/>
      <c r="AKQ61" s="8"/>
      <c r="AKR61" s="8"/>
      <c r="AKS61" s="8"/>
      <c r="AKT61" s="8"/>
      <c r="AKU61" s="8"/>
      <c r="AKV61" s="8"/>
      <c r="AKW61" s="8"/>
      <c r="AKX61" s="8"/>
      <c r="AKY61" s="8"/>
      <c r="AKZ61" s="8"/>
      <c r="ALA61" s="8"/>
      <c r="ALB61" s="8"/>
      <c r="ALC61" s="8"/>
      <c r="ALD61" s="8"/>
      <c r="ALE61" s="8"/>
      <c r="ALF61" s="8"/>
      <c r="ALG61" s="8"/>
      <c r="ALH61" s="8"/>
      <c r="ALI61" s="8"/>
      <c r="ALJ61" s="8"/>
      <c r="ALK61" s="8"/>
      <c r="ALL61" s="8"/>
      <c r="ALM61" s="8"/>
      <c r="ALN61" s="8"/>
      <c r="ALO61" s="8"/>
      <c r="ALP61" s="8"/>
      <c r="ALQ61" s="8"/>
      <c r="ALR61" s="8"/>
      <c r="ALS61" s="8"/>
      <c r="ALT61" s="8"/>
      <c r="ALU61" s="8"/>
      <c r="ALV61" s="8"/>
      <c r="ALW61" s="8"/>
      <c r="ALX61" s="8"/>
      <c r="ALY61" s="8"/>
      <c r="ALZ61" s="8"/>
      <c r="AMA61" s="8"/>
      <c r="AMB61" s="8"/>
      <c r="AMC61" s="8"/>
      <c r="AMD61" s="8"/>
      <c r="AME61" s="8"/>
      <c r="AMF61" s="8"/>
      <c r="AMG61" s="8"/>
      <c r="AMH61" s="8"/>
      <c r="AMI61" s="8"/>
      <c r="AMJ61" s="8"/>
      <c r="AMK61" s="8"/>
      <c r="AML61" s="8"/>
      <c r="AMM61" s="8"/>
      <c r="AMN61" s="8"/>
      <c r="AMO61" s="8"/>
      <c r="AMP61" s="8"/>
      <c r="AMQ61" s="8"/>
      <c r="AMR61" s="8"/>
      <c r="AMS61" s="8"/>
      <c r="AMT61" s="8"/>
      <c r="AMU61" s="8"/>
      <c r="AMV61" s="8"/>
      <c r="AMW61" s="8"/>
      <c r="AMX61" s="8"/>
      <c r="AMY61" s="8"/>
      <c r="AMZ61" s="8"/>
      <c r="ANA61" s="8"/>
      <c r="ANB61" s="8"/>
      <c r="ANC61" s="8"/>
      <c r="AND61" s="8"/>
      <c r="ANE61" s="8"/>
      <c r="ANF61" s="8"/>
      <c r="ANG61" s="8"/>
      <c r="ANH61" s="8"/>
      <c r="ANI61" s="8"/>
      <c r="ANJ61" s="8"/>
      <c r="ANK61" s="8"/>
      <c r="ANL61" s="8"/>
      <c r="ANM61" s="8"/>
      <c r="ANN61" s="8"/>
      <c r="ANO61" s="8"/>
      <c r="ANP61" s="8"/>
      <c r="ANQ61" s="8"/>
      <c r="ANR61" s="8"/>
      <c r="ANS61" s="8"/>
      <c r="ANT61" s="8"/>
      <c r="ANU61" s="8"/>
      <c r="ANV61" s="8"/>
      <c r="ANW61" s="8"/>
      <c r="ANX61" s="8"/>
      <c r="ANY61" s="8"/>
      <c r="ANZ61" s="8"/>
      <c r="AOA61" s="8"/>
      <c r="AOB61" s="8"/>
      <c r="AOC61" s="8"/>
      <c r="AOD61" s="8"/>
      <c r="AOE61" s="8"/>
      <c r="AOF61" s="8"/>
      <c r="AOG61" s="8"/>
      <c r="AOH61" s="8"/>
      <c r="AOI61" s="8"/>
      <c r="AOJ61" s="8"/>
      <c r="AOK61" s="8"/>
      <c r="AOL61" s="8"/>
      <c r="AOM61" s="8"/>
      <c r="AON61" s="8"/>
      <c r="AOO61" s="8"/>
      <c r="AOP61" s="8"/>
      <c r="AOQ61" s="8"/>
      <c r="AOR61" s="8"/>
      <c r="AOS61" s="8"/>
      <c r="AOT61" s="8"/>
      <c r="AOU61" s="8"/>
      <c r="AOV61" s="8"/>
      <c r="AOW61" s="8"/>
      <c r="AOX61" s="8"/>
      <c r="AOY61" s="8"/>
      <c r="AOZ61" s="8"/>
      <c r="APA61" s="8"/>
      <c r="APB61" s="8"/>
      <c r="APC61" s="8"/>
      <c r="APD61" s="8"/>
      <c r="APE61" s="8"/>
      <c r="APF61" s="8"/>
      <c r="APG61" s="8"/>
      <c r="APH61" s="8"/>
      <c r="API61" s="8"/>
      <c r="APJ61" s="8"/>
      <c r="APK61" s="8"/>
      <c r="APL61" s="8"/>
      <c r="APM61" s="8"/>
      <c r="APN61" s="8"/>
      <c r="APO61" s="8"/>
      <c r="APP61" s="8"/>
      <c r="APQ61" s="8"/>
      <c r="APR61" s="8"/>
      <c r="APS61" s="8"/>
      <c r="APT61" s="8"/>
      <c r="APU61" s="8"/>
      <c r="APV61" s="8"/>
      <c r="APW61" s="8"/>
      <c r="APX61" s="8"/>
      <c r="APY61" s="8"/>
      <c r="APZ61" s="8"/>
      <c r="AQA61" s="8"/>
      <c r="AQB61" s="8"/>
      <c r="AQC61" s="8"/>
      <c r="AQD61" s="8"/>
      <c r="AQE61" s="8"/>
      <c r="AQF61" s="8"/>
      <c r="AQG61" s="8"/>
      <c r="AQH61" s="8"/>
      <c r="AQI61" s="8"/>
      <c r="AQJ61" s="8"/>
      <c r="AQK61" s="8"/>
      <c r="AQL61" s="8"/>
      <c r="AQM61" s="8"/>
      <c r="AQN61" s="8"/>
      <c r="AQO61" s="8"/>
      <c r="AQP61" s="8"/>
      <c r="AQQ61" s="8"/>
      <c r="AQR61" s="8"/>
      <c r="AQS61" s="8"/>
      <c r="AQT61" s="8"/>
      <c r="AQU61" s="8"/>
      <c r="AQV61" s="8"/>
      <c r="AQW61" s="8"/>
      <c r="AQX61" s="8"/>
      <c r="AQY61" s="8"/>
      <c r="AQZ61" s="8"/>
      <c r="ARA61" s="8"/>
      <c r="ARB61" s="8"/>
      <c r="ARC61" s="8"/>
      <c r="ARD61" s="8"/>
      <c r="ARE61" s="8"/>
      <c r="ARF61" s="8"/>
      <c r="ARG61" s="8"/>
      <c r="ARH61" s="8"/>
      <c r="ARI61" s="8"/>
      <c r="ARJ61" s="8"/>
      <c r="ARK61" s="8"/>
      <c r="ARL61" s="8"/>
      <c r="ARM61" s="8"/>
      <c r="ARN61" s="8"/>
      <c r="ARO61" s="8"/>
      <c r="ARP61" s="8"/>
      <c r="ARQ61" s="8"/>
      <c r="ARR61" s="8"/>
      <c r="ARS61" s="8"/>
      <c r="ART61" s="8"/>
      <c r="ARU61" s="8"/>
      <c r="ARV61" s="8"/>
      <c r="ARW61" s="8"/>
      <c r="ARX61" s="8"/>
      <c r="ARY61" s="8"/>
      <c r="ARZ61" s="8"/>
      <c r="ASA61" s="8"/>
      <c r="ASB61" s="8"/>
      <c r="ASC61" s="8"/>
      <c r="ASD61" s="8"/>
      <c r="ASE61" s="8"/>
      <c r="ASF61" s="8"/>
      <c r="ASG61" s="8"/>
      <c r="ASH61" s="8"/>
      <c r="ASI61" s="8"/>
      <c r="ASJ61" s="8"/>
      <c r="ASK61" s="8"/>
      <c r="ASL61" s="8"/>
      <c r="ASM61" s="8"/>
      <c r="ASN61" s="8"/>
      <c r="ASO61" s="8"/>
      <c r="ASP61" s="8"/>
      <c r="ASQ61" s="8"/>
      <c r="ASR61" s="8"/>
      <c r="ASS61" s="8"/>
      <c r="AST61" s="8"/>
      <c r="ASU61" s="8"/>
      <c r="ASV61" s="8"/>
      <c r="ASW61" s="8"/>
      <c r="ASX61" s="8"/>
      <c r="ASY61" s="8"/>
      <c r="ASZ61" s="8"/>
      <c r="ATA61" s="8"/>
      <c r="ATB61" s="8"/>
      <c r="ATC61" s="8"/>
      <c r="ATD61" s="8"/>
      <c r="ATE61" s="8"/>
      <c r="ATF61" s="8"/>
      <c r="ATG61" s="8"/>
      <c r="ATH61" s="8"/>
      <c r="ATI61" s="8"/>
      <c r="ATJ61" s="8"/>
      <c r="ATK61" s="8"/>
      <c r="ATL61" s="8"/>
      <c r="ATM61" s="8"/>
      <c r="ATN61" s="8"/>
      <c r="ATO61" s="8"/>
      <c r="ATP61" s="8"/>
      <c r="ATQ61" s="8"/>
      <c r="ATR61" s="8"/>
      <c r="ATS61" s="8"/>
      <c r="ATT61" s="8"/>
      <c r="ATU61" s="8"/>
      <c r="ATV61" s="8"/>
      <c r="ATW61" s="8"/>
      <c r="ATX61" s="8"/>
      <c r="ATY61" s="8"/>
      <c r="ATZ61" s="8"/>
      <c r="AUA61" s="8"/>
      <c r="AUB61" s="8"/>
      <c r="AUC61" s="8"/>
      <c r="AUD61" s="8"/>
      <c r="AUE61" s="8"/>
      <c r="AUF61" s="8"/>
      <c r="AUG61" s="8"/>
      <c r="AUH61" s="8"/>
      <c r="AUI61" s="8"/>
      <c r="AUJ61" s="8"/>
      <c r="AUK61" s="8"/>
      <c r="AUL61" s="8"/>
      <c r="AUM61" s="8"/>
      <c r="AUN61" s="8"/>
      <c r="AUO61" s="8"/>
      <c r="AUP61" s="8"/>
      <c r="AUQ61" s="8"/>
      <c r="AUR61" s="8"/>
      <c r="AUS61" s="8"/>
      <c r="AUT61" s="8"/>
      <c r="AUU61" s="8"/>
      <c r="AUV61" s="8"/>
      <c r="AUW61" s="8"/>
      <c r="AUX61" s="8"/>
      <c r="AUY61" s="8"/>
      <c r="AUZ61" s="8"/>
      <c r="AVA61" s="8"/>
      <c r="AVB61" s="8"/>
      <c r="AVC61" s="8"/>
      <c r="AVD61" s="8"/>
      <c r="AVE61" s="8"/>
      <c r="AVF61" s="8"/>
      <c r="AVG61" s="8"/>
      <c r="AVH61" s="8"/>
      <c r="AVI61" s="8"/>
      <c r="AVJ61" s="8"/>
      <c r="AVK61" s="8"/>
      <c r="AVL61" s="8"/>
      <c r="AVM61" s="8"/>
      <c r="AVN61" s="8"/>
      <c r="AVO61" s="8"/>
      <c r="AVP61" s="8"/>
      <c r="AVQ61" s="8"/>
      <c r="AVR61" s="8"/>
      <c r="AVS61" s="8"/>
      <c r="AVT61" s="8"/>
      <c r="AVU61" s="8"/>
      <c r="AVV61" s="8"/>
      <c r="AVW61" s="8"/>
      <c r="AVX61" s="8"/>
      <c r="AVY61" s="8"/>
      <c r="AVZ61" s="8"/>
      <c r="AWA61" s="8"/>
      <c r="AWB61" s="8"/>
      <c r="AWC61" s="8"/>
      <c r="AWD61" s="8"/>
      <c r="AWE61" s="8"/>
      <c r="AWF61" s="8"/>
      <c r="AWG61" s="8"/>
      <c r="AWH61" s="8"/>
      <c r="AWI61" s="8"/>
      <c r="AWJ61" s="8"/>
      <c r="AWK61" s="8"/>
      <c r="AWL61" s="8"/>
      <c r="AWM61" s="8"/>
      <c r="AWN61" s="8"/>
      <c r="AWO61" s="8"/>
      <c r="AWP61" s="8"/>
      <c r="AWQ61" s="8"/>
      <c r="AWR61" s="8"/>
      <c r="AWS61" s="8"/>
      <c r="AWT61" s="8"/>
      <c r="AWU61" s="8"/>
      <c r="AWV61" s="8"/>
      <c r="AWW61" s="8"/>
      <c r="AWX61" s="8"/>
      <c r="AWY61" s="8"/>
      <c r="AWZ61" s="8"/>
      <c r="AXA61" s="8"/>
      <c r="AXB61" s="8"/>
      <c r="AXC61" s="8"/>
      <c r="AXD61" s="8"/>
      <c r="AXE61" s="8"/>
      <c r="AXF61" s="8"/>
      <c r="AXG61" s="8"/>
      <c r="AXH61" s="8"/>
      <c r="AXI61" s="8"/>
      <c r="AXJ61" s="8"/>
      <c r="AXK61" s="8"/>
      <c r="AXL61" s="8"/>
      <c r="AXM61" s="8"/>
      <c r="AXN61" s="8"/>
      <c r="AXO61" s="8"/>
      <c r="AXP61" s="8"/>
      <c r="AXQ61" s="8"/>
      <c r="AXR61" s="8"/>
      <c r="AXS61" s="8"/>
      <c r="AXT61" s="8"/>
      <c r="AXU61" s="8"/>
      <c r="AXV61" s="8"/>
      <c r="AXW61" s="8"/>
      <c r="AXX61" s="8"/>
      <c r="AXY61" s="8"/>
      <c r="AXZ61" s="8"/>
      <c r="AYA61" s="8"/>
      <c r="AYB61" s="8"/>
      <c r="AYC61" s="8"/>
      <c r="AYD61" s="8"/>
      <c r="AYE61" s="8"/>
      <c r="AYF61" s="8"/>
      <c r="AYG61" s="8"/>
      <c r="AYH61" s="8"/>
      <c r="AYI61" s="8"/>
      <c r="AYJ61" s="8"/>
      <c r="AYK61" s="8"/>
      <c r="AYL61" s="8"/>
      <c r="AYM61" s="8"/>
      <c r="AYN61" s="8"/>
      <c r="AYO61" s="8"/>
      <c r="AYP61" s="8"/>
      <c r="AYQ61" s="8"/>
      <c r="AYR61" s="8"/>
      <c r="AYS61" s="8"/>
      <c r="AYT61" s="8"/>
      <c r="AYU61" s="8"/>
      <c r="AYV61" s="8"/>
      <c r="AYW61" s="8"/>
      <c r="AYX61" s="8"/>
      <c r="AYY61" s="8"/>
      <c r="AYZ61" s="8"/>
      <c r="AZA61" s="8"/>
      <c r="AZB61" s="8"/>
      <c r="AZC61" s="8"/>
      <c r="AZD61" s="8"/>
      <c r="AZE61" s="8"/>
      <c r="AZF61" s="8"/>
      <c r="AZG61" s="8"/>
      <c r="AZH61" s="8"/>
      <c r="AZI61" s="8"/>
      <c r="AZJ61" s="8"/>
      <c r="AZK61" s="8"/>
      <c r="AZL61" s="8"/>
      <c r="AZM61" s="8"/>
      <c r="AZN61" s="8"/>
      <c r="AZO61" s="8"/>
      <c r="AZP61" s="8"/>
      <c r="AZQ61" s="8"/>
      <c r="AZR61" s="8"/>
      <c r="AZS61" s="8"/>
      <c r="AZT61" s="8"/>
      <c r="AZU61" s="8"/>
      <c r="AZV61" s="8"/>
      <c r="AZW61" s="8"/>
      <c r="AZX61" s="8"/>
      <c r="AZY61" s="8"/>
      <c r="AZZ61" s="8"/>
      <c r="BAA61" s="8"/>
      <c r="BAB61" s="8"/>
      <c r="BAC61" s="8"/>
      <c r="BAD61" s="8"/>
      <c r="BAE61" s="8"/>
      <c r="BAF61" s="8"/>
      <c r="BAG61" s="8"/>
      <c r="BAH61" s="8"/>
      <c r="BAI61" s="8"/>
      <c r="BAJ61" s="8"/>
      <c r="BAK61" s="8"/>
      <c r="BAL61" s="8"/>
      <c r="BAM61" s="8"/>
      <c r="BAN61" s="8"/>
      <c r="BAO61" s="8"/>
      <c r="BAP61" s="8"/>
      <c r="BAQ61" s="8"/>
      <c r="BAR61" s="8"/>
      <c r="BAS61" s="8"/>
      <c r="BAT61" s="8"/>
      <c r="BAU61" s="8"/>
      <c r="BAV61" s="8"/>
      <c r="BAW61" s="8"/>
      <c r="BAX61" s="8"/>
      <c r="BAY61" s="8"/>
      <c r="BAZ61" s="8"/>
      <c r="BBA61" s="8"/>
      <c r="BBB61" s="8"/>
      <c r="BBC61" s="8"/>
      <c r="BBD61" s="8"/>
      <c r="BBE61" s="8"/>
      <c r="BBF61" s="8"/>
      <c r="BBG61" s="8"/>
      <c r="BBH61" s="8"/>
      <c r="BBI61" s="8"/>
      <c r="BBJ61" s="8"/>
      <c r="BBK61" s="8"/>
      <c r="BBL61" s="8"/>
      <c r="BBM61" s="8"/>
      <c r="BBN61" s="8"/>
      <c r="BBO61" s="8"/>
      <c r="BBP61" s="8"/>
      <c r="BBQ61" s="8"/>
      <c r="BBR61" s="8"/>
      <c r="BBS61" s="8"/>
      <c r="BBT61" s="8"/>
      <c r="BBU61" s="8"/>
      <c r="BBV61" s="8"/>
      <c r="BBW61" s="8"/>
      <c r="BBX61" s="8"/>
      <c r="BBY61" s="8"/>
      <c r="BBZ61" s="8"/>
      <c r="BCA61" s="8"/>
      <c r="BCB61" s="8"/>
      <c r="BCC61" s="8"/>
      <c r="BCD61" s="8"/>
      <c r="BCE61" s="8"/>
      <c r="BCF61" s="8"/>
      <c r="BCG61" s="8"/>
      <c r="BCH61" s="8"/>
      <c r="BCI61" s="8"/>
      <c r="BCJ61" s="8"/>
      <c r="BCK61" s="8"/>
      <c r="BCL61" s="8"/>
      <c r="BCM61" s="8"/>
      <c r="BCN61" s="8"/>
      <c r="BCO61" s="8"/>
      <c r="BCP61" s="8"/>
      <c r="BCQ61" s="8"/>
      <c r="BCR61" s="8"/>
      <c r="BCS61" s="8"/>
      <c r="BCT61" s="8"/>
      <c r="BCU61" s="8"/>
      <c r="BCV61" s="8"/>
      <c r="BCW61" s="8"/>
      <c r="BCX61" s="8"/>
      <c r="BCY61" s="8"/>
      <c r="BCZ61" s="8"/>
      <c r="BDA61" s="8"/>
      <c r="BDB61" s="8"/>
      <c r="BDC61" s="8"/>
      <c r="BDD61" s="8"/>
      <c r="BDE61" s="8"/>
      <c r="BDF61" s="8"/>
      <c r="BDG61" s="8"/>
      <c r="BDH61" s="8"/>
      <c r="BDI61" s="8"/>
      <c r="BDJ61" s="8"/>
      <c r="BDK61" s="8"/>
      <c r="BDL61" s="8"/>
      <c r="BDM61" s="8"/>
      <c r="BDN61" s="8"/>
      <c r="BDO61" s="8"/>
      <c r="BDP61" s="8"/>
      <c r="BDQ61" s="8"/>
      <c r="BDR61" s="8"/>
      <c r="BDS61" s="8"/>
      <c r="BDT61" s="8"/>
      <c r="BDU61" s="8"/>
      <c r="BDV61" s="8"/>
      <c r="BDW61" s="8"/>
      <c r="BDX61" s="8"/>
      <c r="BDY61" s="8"/>
      <c r="BDZ61" s="8"/>
      <c r="BEA61" s="8"/>
      <c r="BEB61" s="8"/>
      <c r="BEC61" s="8"/>
      <c r="BED61" s="8"/>
      <c r="BEE61" s="8"/>
      <c r="BEF61" s="8"/>
      <c r="BEG61" s="8"/>
      <c r="BEH61" s="8"/>
      <c r="BEI61" s="8"/>
      <c r="BEJ61" s="8"/>
      <c r="BEK61" s="8"/>
      <c r="BEL61" s="8"/>
      <c r="BEM61" s="8"/>
      <c r="BEN61" s="8"/>
      <c r="BEO61" s="8"/>
      <c r="BEP61" s="8"/>
      <c r="BEQ61" s="8"/>
      <c r="BER61" s="8"/>
      <c r="BES61" s="8"/>
      <c r="BET61" s="8"/>
      <c r="BEU61" s="8"/>
      <c r="BEV61" s="8"/>
      <c r="BEW61" s="8"/>
      <c r="BEX61" s="8"/>
      <c r="BEY61" s="8"/>
      <c r="BEZ61" s="8"/>
      <c r="BFA61" s="8"/>
      <c r="BFB61" s="8"/>
      <c r="BFC61" s="8"/>
      <c r="BFD61" s="8"/>
      <c r="BFE61" s="8"/>
      <c r="BFF61" s="8"/>
      <c r="BFG61" s="8"/>
      <c r="BFH61" s="8"/>
      <c r="BFI61" s="8"/>
      <c r="BFJ61" s="8"/>
      <c r="BFK61" s="8"/>
      <c r="BFL61" s="8"/>
      <c r="BFM61" s="8"/>
      <c r="BFN61" s="8"/>
      <c r="BFO61" s="8"/>
      <c r="BFP61" s="8"/>
      <c r="BFQ61" s="8"/>
      <c r="BFR61" s="8"/>
      <c r="BFS61" s="8"/>
      <c r="BFT61" s="8"/>
      <c r="BFU61" s="8"/>
      <c r="BFV61" s="8"/>
      <c r="BFW61" s="8"/>
      <c r="BFX61" s="8"/>
      <c r="BFY61" s="8"/>
      <c r="BFZ61" s="8"/>
      <c r="BGA61" s="8"/>
      <c r="BGB61" s="8"/>
      <c r="BGC61" s="8"/>
      <c r="BGD61" s="8"/>
      <c r="BGE61" s="8"/>
      <c r="BGF61" s="8"/>
      <c r="BGG61" s="8"/>
      <c r="BGH61" s="8"/>
      <c r="BGI61" s="8"/>
      <c r="BGJ61" s="8"/>
      <c r="BGK61" s="8"/>
      <c r="BGL61" s="8"/>
      <c r="BGM61" s="8"/>
      <c r="BGN61" s="8"/>
      <c r="BGO61" s="8"/>
      <c r="BGP61" s="8"/>
      <c r="BGQ61" s="8"/>
      <c r="BGR61" s="8"/>
      <c r="BGS61" s="8"/>
      <c r="BGT61" s="8"/>
      <c r="BGU61" s="8"/>
      <c r="BGV61" s="8"/>
      <c r="BGW61" s="8"/>
      <c r="BGX61" s="8"/>
      <c r="BGY61" s="8"/>
      <c r="BGZ61" s="8"/>
      <c r="BHA61" s="8"/>
      <c r="BHB61" s="8"/>
      <c r="BHC61" s="8"/>
      <c r="BHD61" s="8"/>
      <c r="BHE61" s="8"/>
      <c r="BHF61" s="8"/>
      <c r="BHG61" s="8"/>
      <c r="BHH61" s="8"/>
      <c r="BHI61" s="8"/>
      <c r="BHJ61" s="8"/>
      <c r="BHK61" s="8"/>
      <c r="BHL61" s="8"/>
      <c r="BHM61" s="8"/>
      <c r="BHN61" s="8"/>
      <c r="BHO61" s="8"/>
      <c r="BHP61" s="8"/>
      <c r="BHQ61" s="8"/>
      <c r="BHR61" s="8"/>
      <c r="BHS61" s="8"/>
      <c r="BHT61" s="8"/>
      <c r="BHU61" s="8"/>
      <c r="BHV61" s="8"/>
      <c r="BHW61" s="8"/>
      <c r="BHX61" s="8"/>
      <c r="BHY61" s="8"/>
      <c r="BHZ61" s="8"/>
      <c r="BIA61" s="8"/>
      <c r="BIB61" s="8"/>
      <c r="BIC61" s="8"/>
      <c r="BID61" s="8"/>
      <c r="BIE61" s="8"/>
      <c r="BIF61" s="8"/>
      <c r="BIG61" s="8"/>
      <c r="BIH61" s="8"/>
      <c r="BII61" s="8"/>
      <c r="BIJ61" s="8"/>
      <c r="BIK61" s="8"/>
      <c r="BIL61" s="8"/>
      <c r="BIM61" s="8"/>
      <c r="BIN61" s="8"/>
      <c r="BIO61" s="8"/>
      <c r="BIP61" s="8"/>
      <c r="BIQ61" s="8"/>
      <c r="BIR61" s="8"/>
      <c r="BIS61" s="8"/>
      <c r="BIT61" s="8"/>
      <c r="BIU61" s="8"/>
      <c r="BIV61" s="8"/>
      <c r="BIW61" s="8"/>
      <c r="BIX61" s="8"/>
      <c r="BIY61" s="8"/>
      <c r="BIZ61" s="8"/>
      <c r="BJA61" s="8"/>
      <c r="BJB61" s="8"/>
      <c r="BJC61" s="8"/>
      <c r="BJD61" s="8"/>
      <c r="BJE61" s="8"/>
      <c r="BJF61" s="8"/>
      <c r="BJG61" s="8"/>
      <c r="BJH61" s="8"/>
      <c r="BJI61" s="8"/>
      <c r="BJJ61" s="8"/>
      <c r="BJK61" s="8"/>
      <c r="BJL61" s="8"/>
      <c r="BJM61" s="8"/>
      <c r="BJN61" s="8"/>
      <c r="BJO61" s="8"/>
      <c r="BJP61" s="8"/>
      <c r="BJQ61" s="8"/>
      <c r="BJR61" s="8"/>
      <c r="BJS61" s="8"/>
      <c r="BJT61" s="8"/>
      <c r="BJU61" s="8"/>
      <c r="BJV61" s="8"/>
      <c r="BJW61" s="8"/>
      <c r="BJX61" s="8"/>
      <c r="BJY61" s="8"/>
      <c r="BJZ61" s="8"/>
      <c r="BKA61" s="8"/>
      <c r="BKB61" s="8"/>
      <c r="BKC61" s="8"/>
      <c r="BKD61" s="8"/>
      <c r="BKE61" s="8"/>
      <c r="BKF61" s="8"/>
      <c r="BKG61" s="8"/>
      <c r="BKH61" s="8"/>
      <c r="BKI61" s="8"/>
      <c r="BKJ61" s="8"/>
      <c r="BKK61" s="8"/>
      <c r="BKL61" s="8"/>
      <c r="BKM61" s="8"/>
      <c r="BKN61" s="8"/>
      <c r="BKO61" s="8"/>
      <c r="BKP61" s="8"/>
      <c r="BKQ61" s="8"/>
      <c r="BKR61" s="8"/>
      <c r="BKS61" s="8"/>
      <c r="BKT61" s="8"/>
      <c r="BKU61" s="8"/>
      <c r="BKV61" s="8"/>
      <c r="BKW61" s="8"/>
      <c r="BKX61" s="8"/>
      <c r="BKY61" s="8"/>
      <c r="BKZ61" s="8"/>
      <c r="BLA61" s="8"/>
      <c r="BLB61" s="8"/>
      <c r="BLC61" s="8"/>
      <c r="BLD61" s="8"/>
      <c r="BLE61" s="8"/>
      <c r="BLF61" s="8"/>
      <c r="BLG61" s="8"/>
      <c r="BLH61" s="8"/>
      <c r="BLI61" s="8"/>
      <c r="BLJ61" s="8"/>
      <c r="BLK61" s="8"/>
      <c r="BLL61" s="8"/>
      <c r="BLM61" s="8"/>
      <c r="BLN61" s="8"/>
      <c r="BLO61" s="8"/>
      <c r="BLP61" s="8"/>
      <c r="BLQ61" s="8"/>
      <c r="BLR61" s="8"/>
      <c r="BLS61" s="8"/>
      <c r="BLT61" s="8"/>
      <c r="BLU61" s="8"/>
      <c r="BLV61" s="8"/>
      <c r="BLW61" s="8"/>
      <c r="BLX61" s="8"/>
      <c r="BLY61" s="8"/>
      <c r="BLZ61" s="8"/>
      <c r="BMA61" s="8"/>
      <c r="BMB61" s="8"/>
      <c r="BMC61" s="8"/>
      <c r="BMD61" s="8"/>
      <c r="BME61" s="8"/>
      <c r="BMF61" s="8"/>
      <c r="BMG61" s="8"/>
      <c r="BMH61" s="8"/>
      <c r="BMI61" s="8"/>
      <c r="BMJ61" s="8"/>
      <c r="BMK61" s="8"/>
      <c r="BML61" s="8"/>
      <c r="BMM61" s="8"/>
      <c r="BMN61" s="8"/>
      <c r="BMO61" s="8"/>
      <c r="BMP61" s="8"/>
      <c r="BMQ61" s="8"/>
      <c r="BMR61" s="8"/>
      <c r="BMS61" s="8"/>
      <c r="BMT61" s="8"/>
      <c r="BMU61" s="8"/>
      <c r="BMV61" s="8"/>
      <c r="BMW61" s="8"/>
      <c r="BMX61" s="8"/>
      <c r="BMY61" s="8"/>
      <c r="BMZ61" s="8"/>
      <c r="BNA61" s="8"/>
      <c r="BNB61" s="8"/>
      <c r="BNC61" s="8"/>
      <c r="BND61" s="8"/>
      <c r="BNE61" s="8"/>
      <c r="BNF61" s="8"/>
      <c r="BNG61" s="8"/>
      <c r="BNH61" s="8"/>
      <c r="BNI61" s="8"/>
      <c r="BNJ61" s="8"/>
      <c r="BNK61" s="8"/>
      <c r="BNL61" s="8"/>
      <c r="BNM61" s="8"/>
      <c r="BNN61" s="8"/>
      <c r="BNO61" s="8"/>
      <c r="BNP61" s="8"/>
      <c r="BNQ61" s="8"/>
      <c r="BNR61" s="8"/>
      <c r="BNS61" s="8"/>
      <c r="BNT61" s="8"/>
      <c r="BNU61" s="8"/>
      <c r="BNV61" s="8"/>
      <c r="BNW61" s="8"/>
      <c r="BNX61" s="8"/>
      <c r="BNY61" s="8"/>
      <c r="BNZ61" s="8"/>
      <c r="BOA61" s="8"/>
      <c r="BOB61" s="8"/>
      <c r="BOC61" s="8"/>
      <c r="BOD61" s="8"/>
      <c r="BOE61" s="8"/>
      <c r="BOF61" s="8"/>
      <c r="BOG61" s="8"/>
      <c r="BOH61" s="8"/>
      <c r="BOI61" s="8"/>
      <c r="BOJ61" s="8"/>
      <c r="BOK61" s="8"/>
      <c r="BOL61" s="8"/>
      <c r="BOM61" s="8"/>
      <c r="BON61" s="8"/>
      <c r="BOO61" s="8"/>
      <c r="BOP61" s="8"/>
      <c r="BOQ61" s="8"/>
      <c r="BOR61" s="8"/>
      <c r="BOS61" s="8"/>
      <c r="BOT61" s="8"/>
      <c r="BOU61" s="8"/>
      <c r="BOV61" s="8"/>
      <c r="BOW61" s="8"/>
      <c r="BOX61" s="8"/>
      <c r="BOY61" s="8"/>
      <c r="BOZ61" s="8"/>
      <c r="BPA61" s="8"/>
      <c r="BPB61" s="8"/>
      <c r="BPC61" s="8"/>
      <c r="BPD61" s="8"/>
      <c r="BPE61" s="8"/>
      <c r="BPF61" s="8"/>
      <c r="BPG61" s="8"/>
      <c r="BPH61" s="8"/>
      <c r="BPI61" s="8"/>
      <c r="BPJ61" s="8"/>
      <c r="BPK61" s="8"/>
      <c r="BPL61" s="8"/>
      <c r="BPM61" s="8"/>
      <c r="BPN61" s="8"/>
      <c r="BPO61" s="8"/>
      <c r="BPP61" s="8"/>
      <c r="BPQ61" s="8"/>
      <c r="BPR61" s="8"/>
      <c r="BPS61" s="8"/>
      <c r="BPT61" s="8"/>
      <c r="BPU61" s="8"/>
      <c r="BPV61" s="8"/>
      <c r="BPW61" s="8"/>
      <c r="BPX61" s="8"/>
      <c r="BPY61" s="8"/>
      <c r="BPZ61" s="8"/>
      <c r="BQA61" s="8"/>
      <c r="BQB61" s="8"/>
      <c r="BQC61" s="8"/>
      <c r="BQD61" s="8"/>
      <c r="BQE61" s="8"/>
      <c r="BQF61" s="8"/>
      <c r="BQG61" s="8"/>
      <c r="BQH61" s="8"/>
      <c r="BQI61" s="8"/>
      <c r="BQJ61" s="8"/>
      <c r="BQK61" s="8"/>
      <c r="BQL61" s="8"/>
      <c r="BQM61" s="8"/>
      <c r="BQN61" s="8"/>
      <c r="BQO61" s="8"/>
      <c r="BQP61" s="8"/>
      <c r="BQQ61" s="8"/>
      <c r="BQR61" s="8"/>
      <c r="BQS61" s="8"/>
      <c r="BQT61" s="8"/>
      <c r="BQU61" s="8"/>
      <c r="BQV61" s="8"/>
      <c r="BQW61" s="8"/>
      <c r="BQX61" s="8"/>
      <c r="BQY61" s="8"/>
      <c r="BQZ61" s="8"/>
      <c r="BRA61" s="8"/>
      <c r="BRB61" s="8"/>
      <c r="BRC61" s="8"/>
      <c r="BRD61" s="8"/>
      <c r="BRE61" s="8"/>
      <c r="BRF61" s="8"/>
      <c r="BRG61" s="8"/>
      <c r="BRH61" s="8"/>
      <c r="BRI61" s="8"/>
      <c r="BRJ61" s="8"/>
      <c r="BRK61" s="8"/>
      <c r="BRL61" s="8"/>
      <c r="BRM61" s="8"/>
      <c r="BRN61" s="8"/>
      <c r="BRO61" s="8"/>
      <c r="BRP61" s="8"/>
      <c r="BRQ61" s="8"/>
      <c r="BRR61" s="8"/>
      <c r="BRS61" s="8"/>
      <c r="BRT61" s="8"/>
      <c r="BRU61" s="8"/>
      <c r="BRV61" s="8"/>
      <c r="BRW61" s="8"/>
      <c r="BRX61" s="8"/>
      <c r="BRY61" s="8"/>
      <c r="BRZ61" s="8"/>
      <c r="BSA61" s="8"/>
      <c r="BSB61" s="8"/>
      <c r="BSC61" s="8"/>
      <c r="BSD61" s="8"/>
      <c r="BSE61" s="8"/>
      <c r="BSF61" s="8"/>
      <c r="BSG61" s="8"/>
      <c r="BSH61" s="8"/>
      <c r="BSI61" s="8"/>
      <c r="BSJ61" s="8"/>
      <c r="BSK61" s="8"/>
      <c r="BSL61" s="8"/>
      <c r="BSM61" s="8"/>
      <c r="BSN61" s="8"/>
      <c r="BSO61" s="8"/>
      <c r="BSP61" s="8"/>
      <c r="BSQ61" s="8"/>
      <c r="BSR61" s="8"/>
      <c r="BSS61" s="8"/>
      <c r="BST61" s="8"/>
      <c r="BSU61" s="8"/>
      <c r="BSV61" s="8"/>
      <c r="BSW61" s="8"/>
      <c r="BSX61" s="8"/>
      <c r="BSY61" s="8"/>
      <c r="BSZ61" s="8"/>
      <c r="BTA61" s="8"/>
      <c r="BTB61" s="8"/>
      <c r="BTC61" s="8"/>
      <c r="BTD61" s="8"/>
      <c r="BTE61" s="8"/>
      <c r="BTF61" s="8"/>
      <c r="BTG61" s="8"/>
      <c r="BTH61" s="8"/>
      <c r="BTI61" s="8"/>
      <c r="BTJ61" s="8"/>
      <c r="BTK61" s="8"/>
      <c r="BTL61" s="8"/>
      <c r="BTM61" s="8"/>
      <c r="BTN61" s="8"/>
      <c r="BTO61" s="8"/>
      <c r="BTP61" s="8"/>
      <c r="BTQ61" s="8"/>
      <c r="BTR61" s="8"/>
      <c r="BTS61" s="8"/>
      <c r="BTT61" s="8"/>
      <c r="BTU61" s="8"/>
      <c r="BTV61" s="8"/>
      <c r="BTW61" s="8"/>
      <c r="BTX61" s="8"/>
      <c r="BTY61" s="8"/>
      <c r="BTZ61" s="8"/>
      <c r="BUA61" s="8"/>
      <c r="BUB61" s="8"/>
      <c r="BUC61" s="8"/>
      <c r="BUD61" s="8"/>
      <c r="BUE61" s="8"/>
      <c r="BUF61" s="8"/>
      <c r="BUG61" s="8"/>
      <c r="BUH61" s="8"/>
      <c r="BUI61" s="8"/>
      <c r="BUJ61" s="8"/>
      <c r="BUK61" s="8"/>
      <c r="BUL61" s="8"/>
      <c r="BUM61" s="8"/>
      <c r="BUN61" s="8"/>
      <c r="BUO61" s="8"/>
      <c r="BUP61" s="8"/>
      <c r="BUQ61" s="8"/>
      <c r="BUR61" s="8"/>
      <c r="BUS61" s="8"/>
      <c r="BUT61" s="8"/>
      <c r="BUU61" s="8"/>
      <c r="BUV61" s="8"/>
      <c r="BUW61" s="8"/>
      <c r="BUX61" s="8"/>
      <c r="BUY61" s="8"/>
      <c r="BUZ61" s="8"/>
      <c r="BVA61" s="8"/>
      <c r="BVB61" s="8"/>
      <c r="BVC61" s="8"/>
      <c r="BVD61" s="8"/>
      <c r="BVE61" s="8"/>
      <c r="BVF61" s="8"/>
      <c r="BVG61" s="8"/>
      <c r="BVH61" s="8"/>
      <c r="BVI61" s="8"/>
      <c r="BVJ61" s="8"/>
      <c r="BVK61" s="8"/>
      <c r="BVL61" s="8"/>
      <c r="BVM61" s="8"/>
      <c r="BVN61" s="8"/>
      <c r="BVO61" s="8"/>
      <c r="BVP61" s="8"/>
      <c r="BVQ61" s="8"/>
      <c r="BVR61" s="8"/>
      <c r="BVS61" s="8"/>
      <c r="BVT61" s="8"/>
      <c r="BVU61" s="8"/>
      <c r="BVV61" s="8"/>
      <c r="BVW61" s="8"/>
      <c r="BVX61" s="8"/>
      <c r="BVY61" s="8"/>
      <c r="BVZ61" s="8"/>
      <c r="BWA61" s="8"/>
      <c r="BWB61" s="8"/>
      <c r="BWC61" s="8"/>
      <c r="BWD61" s="8"/>
      <c r="BWE61" s="8"/>
      <c r="BWF61" s="8"/>
      <c r="BWG61" s="8"/>
      <c r="BWH61" s="8"/>
      <c r="BWI61" s="8"/>
      <c r="BWJ61" s="8"/>
      <c r="BWK61" s="8"/>
      <c r="BWL61" s="8"/>
      <c r="BWM61" s="8"/>
      <c r="BWN61" s="8"/>
      <c r="BWO61" s="8"/>
      <c r="BWP61" s="8"/>
      <c r="BWQ61" s="8"/>
    </row>
    <row r="62" spans="1:1967" s="529" customFormat="1" ht="102" customHeight="1">
      <c r="A62" s="9" t="s">
        <v>6156</v>
      </c>
      <c r="B62" s="100" t="s">
        <v>97</v>
      </c>
      <c r="C62" s="109" t="s">
        <v>630</v>
      </c>
      <c r="D62" s="3" t="s">
        <v>127</v>
      </c>
      <c r="E62" s="3" t="s">
        <v>1233</v>
      </c>
      <c r="F62" s="234"/>
      <c r="G62" s="3" t="s">
        <v>385</v>
      </c>
      <c r="H62" s="20">
        <v>0.6</v>
      </c>
      <c r="I62" s="34">
        <v>470000000</v>
      </c>
      <c r="J62" s="21" t="s">
        <v>1330</v>
      </c>
      <c r="K62" s="3" t="s">
        <v>1948</v>
      </c>
      <c r="L62" s="138" t="s">
        <v>3428</v>
      </c>
      <c r="M62" s="141" t="s">
        <v>383</v>
      </c>
      <c r="N62" s="359" t="s">
        <v>1946</v>
      </c>
      <c r="O62" s="3" t="s">
        <v>1382</v>
      </c>
      <c r="P62" s="7" t="s">
        <v>1354</v>
      </c>
      <c r="Q62" s="3" t="s">
        <v>1195</v>
      </c>
      <c r="R62" s="76">
        <v>5</v>
      </c>
      <c r="S62" s="19">
        <v>244794</v>
      </c>
      <c r="T62" s="83">
        <f>R62*S62</f>
        <v>1223970</v>
      </c>
      <c r="U62" s="83">
        <f t="shared" si="0"/>
        <v>1370846.4000000001</v>
      </c>
      <c r="V62" s="102" t="s">
        <v>1331</v>
      </c>
      <c r="W62" s="148" t="s">
        <v>1410</v>
      </c>
      <c r="X62" s="9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  <c r="DX62" s="8"/>
      <c r="DY62" s="8"/>
      <c r="DZ62" s="8"/>
      <c r="EA62" s="8"/>
      <c r="EB62" s="8"/>
      <c r="EC62" s="8"/>
      <c r="ED62" s="8"/>
      <c r="EE62" s="8"/>
      <c r="EF62" s="8"/>
      <c r="EG62" s="8"/>
      <c r="EH62" s="8"/>
      <c r="EI62" s="8"/>
      <c r="EJ62" s="8"/>
      <c r="EK62" s="8"/>
      <c r="EL62" s="8"/>
      <c r="EM62" s="8"/>
      <c r="EN62" s="8"/>
      <c r="EO62" s="8"/>
      <c r="EP62" s="8"/>
      <c r="EQ62" s="8"/>
      <c r="ER62" s="8"/>
      <c r="ES62" s="8"/>
      <c r="ET62" s="8"/>
      <c r="EU62" s="8"/>
      <c r="EV62" s="8"/>
      <c r="EW62" s="8"/>
      <c r="EX62" s="8"/>
      <c r="EY62" s="8"/>
      <c r="EZ62" s="8"/>
      <c r="FA62" s="8"/>
      <c r="FB62" s="8"/>
      <c r="FC62" s="8"/>
      <c r="FD62" s="8"/>
      <c r="FE62" s="8"/>
      <c r="FF62" s="8"/>
      <c r="FG62" s="8"/>
      <c r="FH62" s="8"/>
      <c r="FI62" s="8"/>
      <c r="FJ62" s="8"/>
      <c r="FK62" s="8"/>
      <c r="FL62" s="8"/>
      <c r="FM62" s="8"/>
      <c r="FN62" s="8"/>
      <c r="FO62" s="8"/>
      <c r="FP62" s="8"/>
      <c r="FQ62" s="8"/>
      <c r="FR62" s="8"/>
      <c r="FS62" s="8"/>
      <c r="FT62" s="8"/>
      <c r="FU62" s="8"/>
      <c r="FV62" s="8"/>
      <c r="FW62" s="8"/>
      <c r="FX62" s="8"/>
      <c r="FY62" s="8"/>
      <c r="FZ62" s="8"/>
      <c r="GA62" s="8"/>
      <c r="GB62" s="8"/>
      <c r="GC62" s="8"/>
      <c r="GD62" s="8"/>
      <c r="GE62" s="8"/>
      <c r="GF62" s="8"/>
      <c r="GG62" s="8"/>
      <c r="GH62" s="8"/>
      <c r="GI62" s="8"/>
      <c r="GJ62" s="8"/>
      <c r="GK62" s="8"/>
      <c r="GL62" s="8"/>
      <c r="GM62" s="8"/>
      <c r="GN62" s="8"/>
      <c r="GO62" s="8"/>
      <c r="GP62" s="8"/>
      <c r="GQ62" s="8"/>
      <c r="GR62" s="8"/>
      <c r="GS62" s="8"/>
      <c r="GT62" s="8"/>
      <c r="GU62" s="8"/>
      <c r="GV62" s="8"/>
      <c r="GW62" s="8"/>
      <c r="GX62" s="8"/>
      <c r="GY62" s="8"/>
      <c r="GZ62" s="8"/>
      <c r="HA62" s="8"/>
      <c r="HB62" s="8"/>
      <c r="HC62" s="8"/>
      <c r="HD62" s="8"/>
      <c r="HE62" s="8"/>
      <c r="HF62" s="8"/>
      <c r="HG62" s="8"/>
      <c r="HH62" s="8"/>
      <c r="HI62" s="8"/>
      <c r="HJ62" s="8"/>
      <c r="HK62" s="8"/>
      <c r="HL62" s="8"/>
      <c r="HM62" s="8"/>
      <c r="HN62" s="8"/>
      <c r="HO62" s="8"/>
      <c r="HP62" s="8"/>
      <c r="HQ62" s="8"/>
      <c r="HR62" s="8"/>
      <c r="HS62" s="8"/>
      <c r="HT62" s="8"/>
      <c r="HU62" s="8"/>
      <c r="HV62" s="8"/>
      <c r="HW62" s="8"/>
      <c r="HX62" s="8"/>
      <c r="HY62" s="8"/>
      <c r="HZ62" s="8"/>
      <c r="IA62" s="8"/>
      <c r="IB62" s="8"/>
      <c r="IC62" s="8"/>
      <c r="ID62" s="8"/>
      <c r="IE62" s="8"/>
      <c r="IF62" s="8"/>
      <c r="IG62" s="8"/>
      <c r="IH62" s="8"/>
      <c r="II62" s="8"/>
      <c r="IJ62" s="8"/>
      <c r="IK62" s="8"/>
      <c r="IL62" s="8"/>
      <c r="IM62" s="8"/>
      <c r="IN62" s="8"/>
      <c r="IO62" s="8"/>
      <c r="IP62" s="8"/>
      <c r="IQ62" s="8"/>
      <c r="IR62" s="8"/>
      <c r="IS62" s="8"/>
      <c r="IT62" s="8"/>
      <c r="IU62" s="8"/>
      <c r="IV62" s="8"/>
      <c r="IW62" s="8"/>
      <c r="IX62" s="8"/>
      <c r="IY62" s="8"/>
      <c r="IZ62" s="8"/>
      <c r="JA62" s="8"/>
      <c r="JB62" s="8"/>
      <c r="JC62" s="8"/>
      <c r="JD62" s="8"/>
      <c r="JE62" s="8"/>
      <c r="JF62" s="8"/>
      <c r="JG62" s="8"/>
      <c r="JH62" s="8"/>
      <c r="JI62" s="8"/>
      <c r="JJ62" s="8"/>
      <c r="JK62" s="8"/>
      <c r="JL62" s="8"/>
      <c r="JM62" s="8"/>
      <c r="JN62" s="8"/>
      <c r="JO62" s="8"/>
      <c r="JP62" s="8"/>
      <c r="JQ62" s="8"/>
      <c r="JR62" s="8"/>
      <c r="JS62" s="8"/>
      <c r="JT62" s="8"/>
      <c r="JU62" s="8"/>
      <c r="JV62" s="8"/>
      <c r="JW62" s="8"/>
      <c r="JX62" s="8"/>
      <c r="JY62" s="8"/>
      <c r="JZ62" s="8"/>
      <c r="KA62" s="8"/>
      <c r="KB62" s="8"/>
      <c r="KC62" s="8"/>
      <c r="KD62" s="8"/>
      <c r="KE62" s="8"/>
      <c r="KF62" s="8"/>
      <c r="KG62" s="8"/>
      <c r="KH62" s="8"/>
      <c r="KI62" s="8"/>
      <c r="KJ62" s="8"/>
      <c r="KK62" s="8"/>
      <c r="KL62" s="8"/>
      <c r="KM62" s="8"/>
      <c r="KN62" s="8"/>
      <c r="KO62" s="8"/>
      <c r="KP62" s="8"/>
      <c r="KQ62" s="8"/>
      <c r="KR62" s="8"/>
      <c r="KS62" s="8"/>
      <c r="KT62" s="8"/>
      <c r="KU62" s="8"/>
      <c r="KV62" s="8"/>
      <c r="KW62" s="8"/>
      <c r="KX62" s="8"/>
      <c r="KY62" s="8"/>
      <c r="KZ62" s="8"/>
      <c r="LA62" s="8"/>
      <c r="LB62" s="8"/>
      <c r="LC62" s="8"/>
      <c r="LD62" s="8"/>
      <c r="LE62" s="8"/>
      <c r="LF62" s="8"/>
      <c r="LG62" s="8"/>
      <c r="LH62" s="8"/>
      <c r="LI62" s="8"/>
      <c r="LJ62" s="8"/>
      <c r="LK62" s="8"/>
      <c r="LL62" s="8"/>
      <c r="LM62" s="8"/>
      <c r="LN62" s="8"/>
      <c r="LO62" s="8"/>
      <c r="LP62" s="8"/>
      <c r="LQ62" s="8"/>
      <c r="LR62" s="8"/>
      <c r="LS62" s="8"/>
      <c r="LT62" s="8"/>
      <c r="LU62" s="8"/>
      <c r="LV62" s="8"/>
      <c r="LW62" s="8"/>
      <c r="LX62" s="8"/>
      <c r="LY62" s="8"/>
      <c r="LZ62" s="8"/>
      <c r="MA62" s="8"/>
      <c r="MB62" s="8"/>
      <c r="MC62" s="8"/>
      <c r="MD62" s="8"/>
      <c r="ME62" s="8"/>
      <c r="MF62" s="8"/>
      <c r="MG62" s="8"/>
      <c r="MH62" s="8"/>
      <c r="MI62" s="8"/>
      <c r="MJ62" s="8"/>
      <c r="MK62" s="8"/>
      <c r="ML62" s="8"/>
      <c r="MM62" s="8"/>
      <c r="MN62" s="8"/>
      <c r="MO62" s="8"/>
      <c r="MP62" s="8"/>
      <c r="MQ62" s="8"/>
      <c r="MR62" s="8"/>
      <c r="MS62" s="8"/>
      <c r="MT62" s="8"/>
      <c r="MU62" s="8"/>
      <c r="MV62" s="8"/>
      <c r="MW62" s="8"/>
      <c r="MX62" s="8"/>
      <c r="MY62" s="8"/>
      <c r="MZ62" s="8"/>
      <c r="NA62" s="8"/>
      <c r="NB62" s="8"/>
      <c r="NC62" s="8"/>
      <c r="ND62" s="8"/>
      <c r="NE62" s="8"/>
      <c r="NF62" s="8"/>
      <c r="NG62" s="8"/>
      <c r="NH62" s="8"/>
      <c r="NI62" s="8"/>
      <c r="NJ62" s="8"/>
      <c r="NK62" s="8"/>
      <c r="NL62" s="8"/>
      <c r="NM62" s="8"/>
      <c r="NN62" s="8"/>
      <c r="NO62" s="8"/>
      <c r="NP62" s="8"/>
      <c r="NQ62" s="8"/>
      <c r="NR62" s="8"/>
      <c r="NS62" s="8"/>
      <c r="NT62" s="8"/>
      <c r="NU62" s="8"/>
      <c r="NV62" s="8"/>
      <c r="NW62" s="8"/>
      <c r="NX62" s="8"/>
      <c r="NY62" s="8"/>
      <c r="NZ62" s="8"/>
      <c r="OA62" s="8"/>
      <c r="OB62" s="8"/>
      <c r="OC62" s="8"/>
      <c r="OD62" s="8"/>
      <c r="OE62" s="8"/>
      <c r="OF62" s="8"/>
      <c r="OG62" s="8"/>
      <c r="OH62" s="8"/>
      <c r="OI62" s="8"/>
      <c r="OJ62" s="8"/>
      <c r="OK62" s="8"/>
      <c r="OL62" s="8"/>
      <c r="OM62" s="8"/>
      <c r="ON62" s="8"/>
      <c r="OO62" s="8"/>
      <c r="OP62" s="8"/>
      <c r="OQ62" s="8"/>
      <c r="OR62" s="8"/>
      <c r="OS62" s="8"/>
      <c r="OT62" s="8"/>
      <c r="OU62" s="8"/>
      <c r="OV62" s="8"/>
      <c r="OW62" s="8"/>
      <c r="OX62" s="8"/>
      <c r="OY62" s="8"/>
      <c r="OZ62" s="8"/>
      <c r="PA62" s="8"/>
      <c r="PB62" s="8"/>
      <c r="PC62" s="8"/>
      <c r="PD62" s="8"/>
      <c r="PE62" s="8"/>
      <c r="PF62" s="8"/>
      <c r="PG62" s="8"/>
      <c r="PH62" s="8"/>
      <c r="PI62" s="8"/>
      <c r="PJ62" s="8"/>
      <c r="PK62" s="8"/>
      <c r="PL62" s="8"/>
      <c r="PM62" s="8"/>
      <c r="PN62" s="8"/>
      <c r="PO62" s="8"/>
      <c r="PP62" s="8"/>
      <c r="PQ62" s="8"/>
      <c r="PR62" s="8"/>
      <c r="PS62" s="8"/>
      <c r="PT62" s="8"/>
      <c r="PU62" s="8"/>
      <c r="PV62" s="8"/>
      <c r="PW62" s="8"/>
      <c r="PX62" s="8"/>
      <c r="PY62" s="8"/>
      <c r="PZ62" s="8"/>
      <c r="QA62" s="8"/>
      <c r="QB62" s="8"/>
      <c r="QC62" s="8"/>
      <c r="QD62" s="8"/>
      <c r="QE62" s="8"/>
      <c r="QF62" s="8"/>
      <c r="QG62" s="8"/>
      <c r="QH62" s="8"/>
      <c r="QI62" s="8"/>
      <c r="QJ62" s="8"/>
      <c r="QK62" s="8"/>
      <c r="QL62" s="8"/>
      <c r="QM62" s="8"/>
      <c r="QN62" s="8"/>
      <c r="QO62" s="8"/>
      <c r="QP62" s="8"/>
      <c r="QQ62" s="8"/>
      <c r="QR62" s="8"/>
      <c r="QS62" s="8"/>
      <c r="QT62" s="8"/>
      <c r="QU62" s="8"/>
      <c r="QV62" s="8"/>
      <c r="QW62" s="8"/>
      <c r="QX62" s="8"/>
      <c r="QY62" s="8"/>
      <c r="QZ62" s="8"/>
      <c r="RA62" s="8"/>
      <c r="RB62" s="8"/>
      <c r="RC62" s="8"/>
      <c r="RD62" s="8"/>
      <c r="RE62" s="8"/>
      <c r="RF62" s="8"/>
      <c r="RG62" s="8"/>
      <c r="RH62" s="8"/>
      <c r="RI62" s="8"/>
      <c r="RJ62" s="8"/>
      <c r="RK62" s="8"/>
      <c r="RL62" s="8"/>
      <c r="RM62" s="8"/>
      <c r="RN62" s="8"/>
      <c r="RO62" s="8"/>
      <c r="RP62" s="8"/>
      <c r="RQ62" s="8"/>
      <c r="RR62" s="8"/>
      <c r="RS62" s="8"/>
      <c r="RT62" s="8"/>
      <c r="RU62" s="8"/>
      <c r="RV62" s="8"/>
      <c r="RW62" s="8"/>
      <c r="RX62" s="8"/>
      <c r="RY62" s="8"/>
      <c r="RZ62" s="8"/>
      <c r="SA62" s="8"/>
      <c r="SB62" s="8"/>
      <c r="SC62" s="8"/>
      <c r="SD62" s="8"/>
      <c r="SE62" s="8"/>
      <c r="SF62" s="8"/>
      <c r="SG62" s="8"/>
      <c r="SH62" s="8"/>
      <c r="SI62" s="8"/>
      <c r="SJ62" s="8"/>
      <c r="SK62" s="8"/>
      <c r="SL62" s="8"/>
      <c r="SM62" s="8"/>
      <c r="SN62" s="8"/>
      <c r="SO62" s="8"/>
      <c r="SP62" s="8"/>
      <c r="SQ62" s="8"/>
      <c r="SR62" s="8"/>
      <c r="SS62" s="8"/>
      <c r="ST62" s="8"/>
      <c r="SU62" s="8"/>
      <c r="SV62" s="8"/>
      <c r="SW62" s="8"/>
      <c r="SX62" s="8"/>
      <c r="SY62" s="8"/>
      <c r="SZ62" s="8"/>
      <c r="TA62" s="8"/>
      <c r="TB62" s="8"/>
      <c r="TC62" s="8"/>
      <c r="TD62" s="8"/>
      <c r="TE62" s="8"/>
      <c r="TF62" s="8"/>
      <c r="TG62" s="8"/>
      <c r="TH62" s="8"/>
      <c r="TI62" s="8"/>
      <c r="TJ62" s="8"/>
      <c r="TK62" s="8"/>
      <c r="TL62" s="8"/>
      <c r="TM62" s="8"/>
      <c r="TN62" s="8"/>
      <c r="TO62" s="8"/>
      <c r="TP62" s="8"/>
      <c r="TQ62" s="8"/>
      <c r="TR62" s="8"/>
      <c r="TS62" s="8"/>
      <c r="TT62" s="8"/>
      <c r="TU62" s="8"/>
      <c r="TV62" s="8"/>
      <c r="TW62" s="8"/>
      <c r="TX62" s="8"/>
      <c r="TY62" s="8"/>
      <c r="TZ62" s="8"/>
      <c r="UA62" s="8"/>
      <c r="UB62" s="8"/>
      <c r="UC62" s="8"/>
      <c r="UD62" s="8"/>
      <c r="UE62" s="8"/>
      <c r="UF62" s="8"/>
      <c r="UG62" s="8"/>
      <c r="UH62" s="8"/>
      <c r="UI62" s="8"/>
      <c r="UJ62" s="8"/>
      <c r="UK62" s="8"/>
      <c r="UL62" s="8"/>
      <c r="UM62" s="8"/>
      <c r="UN62" s="8"/>
      <c r="UO62" s="8"/>
      <c r="UP62" s="8"/>
      <c r="UQ62" s="8"/>
      <c r="UR62" s="8"/>
      <c r="US62" s="8"/>
      <c r="UT62" s="8"/>
      <c r="UU62" s="8"/>
      <c r="UV62" s="8"/>
      <c r="UW62" s="8"/>
      <c r="UX62" s="8"/>
      <c r="UY62" s="8"/>
      <c r="UZ62" s="8"/>
      <c r="VA62" s="8"/>
      <c r="VB62" s="8"/>
      <c r="VC62" s="8"/>
      <c r="VD62" s="8"/>
      <c r="VE62" s="8"/>
      <c r="VF62" s="8"/>
      <c r="VG62" s="8"/>
      <c r="VH62" s="8"/>
      <c r="VI62" s="8"/>
      <c r="VJ62" s="8"/>
      <c r="VK62" s="8"/>
      <c r="VL62" s="8"/>
      <c r="VM62" s="8"/>
      <c r="VN62" s="8"/>
      <c r="VO62" s="8"/>
      <c r="VP62" s="8"/>
      <c r="VQ62" s="8"/>
      <c r="VR62" s="8"/>
      <c r="VS62" s="8"/>
      <c r="VT62" s="8"/>
      <c r="VU62" s="8"/>
      <c r="VV62" s="8"/>
      <c r="VW62" s="8"/>
      <c r="VX62" s="8"/>
      <c r="VY62" s="8"/>
      <c r="VZ62" s="8"/>
      <c r="WA62" s="8"/>
      <c r="WB62" s="8"/>
      <c r="WC62" s="8"/>
      <c r="WD62" s="8"/>
      <c r="WE62" s="8"/>
      <c r="WF62" s="8"/>
      <c r="WG62" s="8"/>
      <c r="WH62" s="8"/>
      <c r="WI62" s="8"/>
      <c r="WJ62" s="8"/>
      <c r="WK62" s="8"/>
      <c r="WL62" s="8"/>
      <c r="WM62" s="8"/>
      <c r="WN62" s="8"/>
      <c r="WO62" s="8"/>
      <c r="WP62" s="8"/>
      <c r="WQ62" s="8"/>
      <c r="WR62" s="8"/>
      <c r="WS62" s="8"/>
      <c r="WT62" s="8"/>
      <c r="WU62" s="8"/>
      <c r="WV62" s="8"/>
      <c r="WW62" s="8"/>
      <c r="WX62" s="8"/>
      <c r="WY62" s="8"/>
      <c r="WZ62" s="8"/>
      <c r="XA62" s="8"/>
      <c r="XB62" s="8"/>
      <c r="XC62" s="8"/>
      <c r="XD62" s="8"/>
      <c r="XE62" s="8"/>
      <c r="XF62" s="8"/>
      <c r="XG62" s="8"/>
      <c r="XH62" s="8"/>
      <c r="XI62" s="8"/>
      <c r="XJ62" s="8"/>
      <c r="XK62" s="8"/>
      <c r="XL62" s="8"/>
      <c r="XM62" s="8"/>
      <c r="XN62" s="8"/>
      <c r="XO62" s="8"/>
      <c r="XP62" s="8"/>
      <c r="XQ62" s="8"/>
      <c r="XR62" s="8"/>
      <c r="XS62" s="8"/>
      <c r="XT62" s="8"/>
      <c r="XU62" s="8"/>
      <c r="XV62" s="8"/>
      <c r="XW62" s="8"/>
      <c r="XX62" s="8"/>
      <c r="XY62" s="8"/>
      <c r="XZ62" s="8"/>
      <c r="YA62" s="8"/>
      <c r="YB62" s="8"/>
      <c r="YC62" s="8"/>
      <c r="YD62" s="8"/>
      <c r="YE62" s="8"/>
      <c r="YF62" s="8"/>
      <c r="YG62" s="8"/>
      <c r="YH62" s="8"/>
      <c r="YI62" s="8"/>
      <c r="YJ62" s="8"/>
      <c r="YK62" s="8"/>
      <c r="YL62" s="8"/>
      <c r="YM62" s="8"/>
      <c r="YN62" s="8"/>
      <c r="YO62" s="8"/>
      <c r="YP62" s="8"/>
      <c r="YQ62" s="8"/>
      <c r="YR62" s="8"/>
      <c r="YS62" s="8"/>
      <c r="YT62" s="8"/>
      <c r="YU62" s="8"/>
      <c r="YV62" s="8"/>
      <c r="YW62" s="8"/>
      <c r="YX62" s="8"/>
      <c r="YY62" s="8"/>
      <c r="YZ62" s="8"/>
      <c r="ZA62" s="8"/>
      <c r="ZB62" s="8"/>
      <c r="ZC62" s="8"/>
      <c r="ZD62" s="8"/>
      <c r="ZE62" s="8"/>
      <c r="ZF62" s="8"/>
      <c r="ZG62" s="8"/>
      <c r="ZH62" s="8"/>
      <c r="ZI62" s="8"/>
      <c r="ZJ62" s="8"/>
      <c r="ZK62" s="8"/>
      <c r="ZL62" s="8"/>
      <c r="ZM62" s="8"/>
      <c r="ZN62" s="8"/>
      <c r="ZO62" s="8"/>
      <c r="ZP62" s="8"/>
      <c r="ZQ62" s="8"/>
      <c r="ZR62" s="8"/>
      <c r="ZS62" s="8"/>
      <c r="ZT62" s="8"/>
      <c r="ZU62" s="8"/>
      <c r="ZV62" s="8"/>
      <c r="ZW62" s="8"/>
      <c r="ZX62" s="8"/>
      <c r="ZY62" s="8"/>
      <c r="ZZ62" s="8"/>
      <c r="AAA62" s="8"/>
      <c r="AAB62" s="8"/>
      <c r="AAC62" s="8"/>
      <c r="AAD62" s="8"/>
      <c r="AAE62" s="8"/>
      <c r="AAF62" s="8"/>
      <c r="AAG62" s="8"/>
      <c r="AAH62" s="8"/>
      <c r="AAI62" s="8"/>
      <c r="AAJ62" s="8"/>
      <c r="AAK62" s="8"/>
      <c r="AAL62" s="8"/>
      <c r="AAM62" s="8"/>
      <c r="AAN62" s="8"/>
      <c r="AAO62" s="8"/>
      <c r="AAP62" s="8"/>
      <c r="AAQ62" s="8"/>
      <c r="AAR62" s="8"/>
      <c r="AAS62" s="8"/>
      <c r="AAT62" s="8"/>
      <c r="AAU62" s="8"/>
      <c r="AAV62" s="8"/>
      <c r="AAW62" s="8"/>
      <c r="AAX62" s="8"/>
      <c r="AAY62" s="8"/>
      <c r="AAZ62" s="8"/>
      <c r="ABA62" s="8"/>
      <c r="ABB62" s="8"/>
      <c r="ABC62" s="8"/>
      <c r="ABD62" s="8"/>
      <c r="ABE62" s="8"/>
      <c r="ABF62" s="8"/>
      <c r="ABG62" s="8"/>
      <c r="ABH62" s="8"/>
      <c r="ABI62" s="8"/>
      <c r="ABJ62" s="8"/>
      <c r="ABK62" s="8"/>
      <c r="ABL62" s="8"/>
      <c r="ABM62" s="8"/>
      <c r="ABN62" s="8"/>
      <c r="ABO62" s="8"/>
      <c r="ABP62" s="8"/>
      <c r="ABQ62" s="8"/>
      <c r="ABR62" s="8"/>
      <c r="ABS62" s="8"/>
      <c r="ABT62" s="8"/>
      <c r="ABU62" s="8"/>
      <c r="ABV62" s="8"/>
      <c r="ABW62" s="8"/>
      <c r="ABX62" s="8"/>
      <c r="ABY62" s="8"/>
      <c r="ABZ62" s="8"/>
      <c r="ACA62" s="8"/>
      <c r="ACB62" s="8"/>
      <c r="ACC62" s="8"/>
      <c r="ACD62" s="8"/>
      <c r="ACE62" s="8"/>
      <c r="ACF62" s="8"/>
      <c r="ACG62" s="8"/>
      <c r="ACH62" s="8"/>
      <c r="ACI62" s="8"/>
      <c r="ACJ62" s="8"/>
      <c r="ACK62" s="8"/>
      <c r="ACL62" s="8"/>
      <c r="ACM62" s="8"/>
      <c r="ACN62" s="8"/>
      <c r="ACO62" s="8"/>
      <c r="ACP62" s="8"/>
      <c r="ACQ62" s="8"/>
      <c r="ACR62" s="8"/>
      <c r="ACS62" s="8"/>
      <c r="ACT62" s="8"/>
      <c r="ACU62" s="8"/>
      <c r="ACV62" s="8"/>
      <c r="ACW62" s="8"/>
      <c r="ACX62" s="8"/>
      <c r="ACY62" s="8"/>
      <c r="ACZ62" s="8"/>
      <c r="ADA62" s="8"/>
      <c r="ADB62" s="8"/>
      <c r="ADC62" s="8"/>
      <c r="ADD62" s="8"/>
      <c r="ADE62" s="8"/>
      <c r="ADF62" s="8"/>
      <c r="ADG62" s="8"/>
      <c r="ADH62" s="8"/>
      <c r="ADI62" s="8"/>
      <c r="ADJ62" s="8"/>
      <c r="ADK62" s="8"/>
      <c r="ADL62" s="8"/>
      <c r="ADM62" s="8"/>
      <c r="ADN62" s="8"/>
      <c r="ADO62" s="8"/>
      <c r="ADP62" s="8"/>
      <c r="ADQ62" s="8"/>
      <c r="ADR62" s="8"/>
      <c r="ADS62" s="8"/>
      <c r="ADT62" s="8"/>
      <c r="ADU62" s="8"/>
      <c r="ADV62" s="8"/>
      <c r="ADW62" s="8"/>
      <c r="ADX62" s="8"/>
      <c r="ADY62" s="8"/>
      <c r="ADZ62" s="8"/>
      <c r="AEA62" s="8"/>
      <c r="AEB62" s="8"/>
      <c r="AEC62" s="8"/>
      <c r="AED62" s="8"/>
      <c r="AEE62" s="8"/>
      <c r="AEF62" s="8"/>
      <c r="AEG62" s="8"/>
      <c r="AEH62" s="8"/>
      <c r="AEI62" s="8"/>
      <c r="AEJ62" s="8"/>
      <c r="AEK62" s="8"/>
      <c r="AEL62" s="8"/>
      <c r="AEM62" s="8"/>
      <c r="AEN62" s="8"/>
      <c r="AEO62" s="8"/>
      <c r="AEP62" s="8"/>
      <c r="AEQ62" s="8"/>
      <c r="AER62" s="8"/>
      <c r="AES62" s="8"/>
      <c r="AET62" s="8"/>
      <c r="AEU62" s="8"/>
      <c r="AEV62" s="8"/>
      <c r="AEW62" s="8"/>
      <c r="AEX62" s="8"/>
      <c r="AEY62" s="8"/>
      <c r="AEZ62" s="8"/>
      <c r="AFA62" s="8"/>
      <c r="AFB62" s="8"/>
      <c r="AFC62" s="8"/>
      <c r="AFD62" s="8"/>
      <c r="AFE62" s="8"/>
      <c r="AFF62" s="8"/>
      <c r="AFG62" s="8"/>
      <c r="AFH62" s="8"/>
      <c r="AFI62" s="8"/>
      <c r="AFJ62" s="8"/>
      <c r="AFK62" s="8"/>
      <c r="AFL62" s="8"/>
      <c r="AFM62" s="8"/>
      <c r="AFN62" s="8"/>
      <c r="AFO62" s="8"/>
      <c r="AFP62" s="8"/>
      <c r="AFQ62" s="8"/>
      <c r="AFR62" s="8"/>
      <c r="AFS62" s="8"/>
      <c r="AFT62" s="8"/>
      <c r="AFU62" s="8"/>
      <c r="AFV62" s="8"/>
      <c r="AFW62" s="8"/>
      <c r="AFX62" s="8"/>
      <c r="AFY62" s="8"/>
      <c r="AFZ62" s="8"/>
      <c r="AGA62" s="8"/>
      <c r="AGB62" s="8"/>
      <c r="AGC62" s="8"/>
      <c r="AGD62" s="8"/>
      <c r="AGE62" s="8"/>
      <c r="AGF62" s="8"/>
      <c r="AGG62" s="8"/>
      <c r="AGH62" s="8"/>
      <c r="AGI62" s="8"/>
      <c r="AGJ62" s="8"/>
      <c r="AGK62" s="8"/>
      <c r="AGL62" s="8"/>
      <c r="AGM62" s="8"/>
      <c r="AGN62" s="8"/>
      <c r="AGO62" s="8"/>
      <c r="AGP62" s="8"/>
      <c r="AGQ62" s="8"/>
      <c r="AGR62" s="8"/>
      <c r="AGS62" s="8"/>
      <c r="AGT62" s="8"/>
      <c r="AGU62" s="8"/>
      <c r="AGV62" s="8"/>
      <c r="AGW62" s="8"/>
      <c r="AGX62" s="8"/>
      <c r="AGY62" s="8"/>
      <c r="AGZ62" s="8"/>
      <c r="AHA62" s="8"/>
      <c r="AHB62" s="8"/>
      <c r="AHC62" s="8"/>
      <c r="AHD62" s="8"/>
      <c r="AHE62" s="8"/>
      <c r="AHF62" s="8"/>
      <c r="AHG62" s="8"/>
      <c r="AHH62" s="8"/>
      <c r="AHI62" s="8"/>
      <c r="AHJ62" s="8"/>
      <c r="AHK62" s="8"/>
      <c r="AHL62" s="8"/>
      <c r="AHM62" s="8"/>
      <c r="AHN62" s="8"/>
      <c r="AHO62" s="8"/>
      <c r="AHP62" s="8"/>
      <c r="AHQ62" s="8"/>
      <c r="AHR62" s="8"/>
      <c r="AHS62" s="8"/>
      <c r="AHT62" s="8"/>
      <c r="AHU62" s="8"/>
      <c r="AHV62" s="8"/>
      <c r="AHW62" s="8"/>
      <c r="AHX62" s="8"/>
      <c r="AHY62" s="8"/>
      <c r="AHZ62" s="8"/>
      <c r="AIA62" s="8"/>
      <c r="AIB62" s="8"/>
      <c r="AIC62" s="8"/>
      <c r="AID62" s="8"/>
      <c r="AIE62" s="8"/>
      <c r="AIF62" s="8"/>
      <c r="AIG62" s="8"/>
      <c r="AIH62" s="8"/>
      <c r="AII62" s="8"/>
      <c r="AIJ62" s="8"/>
      <c r="AIK62" s="8"/>
      <c r="AIL62" s="8"/>
      <c r="AIM62" s="8"/>
      <c r="AIN62" s="8"/>
      <c r="AIO62" s="8"/>
      <c r="AIP62" s="8"/>
      <c r="AIQ62" s="8"/>
      <c r="AIR62" s="8"/>
      <c r="AIS62" s="8"/>
      <c r="AIT62" s="8"/>
      <c r="AIU62" s="8"/>
      <c r="AIV62" s="8"/>
      <c r="AIW62" s="8"/>
      <c r="AIX62" s="8"/>
      <c r="AIY62" s="8"/>
      <c r="AIZ62" s="8"/>
      <c r="AJA62" s="8"/>
      <c r="AJB62" s="8"/>
      <c r="AJC62" s="8"/>
      <c r="AJD62" s="8"/>
      <c r="AJE62" s="8"/>
      <c r="AJF62" s="8"/>
      <c r="AJG62" s="8"/>
      <c r="AJH62" s="8"/>
      <c r="AJI62" s="8"/>
      <c r="AJJ62" s="8"/>
      <c r="AJK62" s="8"/>
      <c r="AJL62" s="8"/>
      <c r="AJM62" s="8"/>
      <c r="AJN62" s="8"/>
      <c r="AJO62" s="8"/>
      <c r="AJP62" s="8"/>
      <c r="AJQ62" s="8"/>
      <c r="AJR62" s="8"/>
      <c r="AJS62" s="8"/>
      <c r="AJT62" s="8"/>
      <c r="AJU62" s="8"/>
      <c r="AJV62" s="8"/>
      <c r="AJW62" s="8"/>
      <c r="AJX62" s="8"/>
      <c r="AJY62" s="8"/>
      <c r="AJZ62" s="8"/>
      <c r="AKA62" s="8"/>
      <c r="AKB62" s="8"/>
      <c r="AKC62" s="8"/>
      <c r="AKD62" s="8"/>
      <c r="AKE62" s="8"/>
      <c r="AKF62" s="8"/>
      <c r="AKG62" s="8"/>
      <c r="AKH62" s="8"/>
      <c r="AKI62" s="8"/>
      <c r="AKJ62" s="8"/>
      <c r="AKK62" s="8"/>
      <c r="AKL62" s="8"/>
      <c r="AKM62" s="8"/>
      <c r="AKN62" s="8"/>
      <c r="AKO62" s="8"/>
      <c r="AKP62" s="8"/>
      <c r="AKQ62" s="8"/>
      <c r="AKR62" s="8"/>
      <c r="AKS62" s="8"/>
      <c r="AKT62" s="8"/>
      <c r="AKU62" s="8"/>
      <c r="AKV62" s="8"/>
      <c r="AKW62" s="8"/>
      <c r="AKX62" s="8"/>
      <c r="AKY62" s="8"/>
      <c r="AKZ62" s="8"/>
      <c r="ALA62" s="8"/>
      <c r="ALB62" s="8"/>
      <c r="ALC62" s="8"/>
      <c r="ALD62" s="8"/>
      <c r="ALE62" s="8"/>
      <c r="ALF62" s="8"/>
      <c r="ALG62" s="8"/>
      <c r="ALH62" s="8"/>
      <c r="ALI62" s="8"/>
      <c r="ALJ62" s="8"/>
      <c r="ALK62" s="8"/>
      <c r="ALL62" s="8"/>
      <c r="ALM62" s="8"/>
      <c r="ALN62" s="8"/>
      <c r="ALO62" s="8"/>
      <c r="ALP62" s="8"/>
      <c r="ALQ62" s="8"/>
      <c r="ALR62" s="8"/>
      <c r="ALS62" s="8"/>
      <c r="ALT62" s="8"/>
      <c r="ALU62" s="8"/>
      <c r="ALV62" s="8"/>
      <c r="ALW62" s="8"/>
      <c r="ALX62" s="8"/>
      <c r="ALY62" s="8"/>
      <c r="ALZ62" s="8"/>
      <c r="AMA62" s="8"/>
      <c r="AMB62" s="8"/>
      <c r="AMC62" s="8"/>
      <c r="AMD62" s="8"/>
      <c r="AME62" s="8"/>
      <c r="AMF62" s="8"/>
      <c r="AMG62" s="8"/>
      <c r="AMH62" s="8"/>
      <c r="AMI62" s="8"/>
      <c r="AMJ62" s="8"/>
      <c r="AMK62" s="8"/>
      <c r="AML62" s="8"/>
      <c r="AMM62" s="8"/>
      <c r="AMN62" s="8"/>
      <c r="AMO62" s="8"/>
      <c r="AMP62" s="8"/>
      <c r="AMQ62" s="8"/>
      <c r="AMR62" s="8"/>
      <c r="AMS62" s="8"/>
      <c r="AMT62" s="8"/>
      <c r="AMU62" s="8"/>
      <c r="AMV62" s="8"/>
      <c r="AMW62" s="8"/>
      <c r="AMX62" s="8"/>
      <c r="AMY62" s="8"/>
      <c r="AMZ62" s="8"/>
      <c r="ANA62" s="8"/>
      <c r="ANB62" s="8"/>
      <c r="ANC62" s="8"/>
      <c r="AND62" s="8"/>
      <c r="ANE62" s="8"/>
      <c r="ANF62" s="8"/>
      <c r="ANG62" s="8"/>
      <c r="ANH62" s="8"/>
      <c r="ANI62" s="8"/>
      <c r="ANJ62" s="8"/>
      <c r="ANK62" s="8"/>
      <c r="ANL62" s="8"/>
      <c r="ANM62" s="8"/>
      <c r="ANN62" s="8"/>
      <c r="ANO62" s="8"/>
      <c r="ANP62" s="8"/>
      <c r="ANQ62" s="8"/>
      <c r="ANR62" s="8"/>
      <c r="ANS62" s="8"/>
      <c r="ANT62" s="8"/>
      <c r="ANU62" s="8"/>
      <c r="ANV62" s="8"/>
      <c r="ANW62" s="8"/>
      <c r="ANX62" s="8"/>
      <c r="ANY62" s="8"/>
      <c r="ANZ62" s="8"/>
      <c r="AOA62" s="8"/>
      <c r="AOB62" s="8"/>
      <c r="AOC62" s="8"/>
      <c r="AOD62" s="8"/>
      <c r="AOE62" s="8"/>
      <c r="AOF62" s="8"/>
      <c r="AOG62" s="8"/>
      <c r="AOH62" s="8"/>
      <c r="AOI62" s="8"/>
      <c r="AOJ62" s="8"/>
      <c r="AOK62" s="8"/>
      <c r="AOL62" s="8"/>
      <c r="AOM62" s="8"/>
      <c r="AON62" s="8"/>
      <c r="AOO62" s="8"/>
      <c r="AOP62" s="8"/>
      <c r="AOQ62" s="8"/>
      <c r="AOR62" s="8"/>
      <c r="AOS62" s="8"/>
      <c r="AOT62" s="8"/>
      <c r="AOU62" s="8"/>
      <c r="AOV62" s="8"/>
      <c r="AOW62" s="8"/>
      <c r="AOX62" s="8"/>
      <c r="AOY62" s="8"/>
      <c r="AOZ62" s="8"/>
      <c r="APA62" s="8"/>
      <c r="APB62" s="8"/>
      <c r="APC62" s="8"/>
      <c r="APD62" s="8"/>
      <c r="APE62" s="8"/>
      <c r="APF62" s="8"/>
      <c r="APG62" s="8"/>
      <c r="APH62" s="8"/>
      <c r="API62" s="8"/>
      <c r="APJ62" s="8"/>
      <c r="APK62" s="8"/>
      <c r="APL62" s="8"/>
      <c r="APM62" s="8"/>
      <c r="APN62" s="8"/>
      <c r="APO62" s="8"/>
      <c r="APP62" s="8"/>
      <c r="APQ62" s="8"/>
      <c r="APR62" s="8"/>
      <c r="APS62" s="8"/>
      <c r="APT62" s="8"/>
      <c r="APU62" s="8"/>
      <c r="APV62" s="8"/>
      <c r="APW62" s="8"/>
      <c r="APX62" s="8"/>
      <c r="APY62" s="8"/>
      <c r="APZ62" s="8"/>
      <c r="AQA62" s="8"/>
      <c r="AQB62" s="8"/>
      <c r="AQC62" s="8"/>
      <c r="AQD62" s="8"/>
      <c r="AQE62" s="8"/>
      <c r="AQF62" s="8"/>
      <c r="AQG62" s="8"/>
      <c r="AQH62" s="8"/>
      <c r="AQI62" s="8"/>
      <c r="AQJ62" s="8"/>
      <c r="AQK62" s="8"/>
      <c r="AQL62" s="8"/>
      <c r="AQM62" s="8"/>
      <c r="AQN62" s="8"/>
      <c r="AQO62" s="8"/>
      <c r="AQP62" s="8"/>
      <c r="AQQ62" s="8"/>
      <c r="AQR62" s="8"/>
      <c r="AQS62" s="8"/>
      <c r="AQT62" s="8"/>
      <c r="AQU62" s="8"/>
      <c r="AQV62" s="8"/>
      <c r="AQW62" s="8"/>
      <c r="AQX62" s="8"/>
      <c r="AQY62" s="8"/>
      <c r="AQZ62" s="8"/>
      <c r="ARA62" s="8"/>
      <c r="ARB62" s="8"/>
      <c r="ARC62" s="8"/>
      <c r="ARD62" s="8"/>
      <c r="ARE62" s="8"/>
      <c r="ARF62" s="8"/>
      <c r="ARG62" s="8"/>
      <c r="ARH62" s="8"/>
      <c r="ARI62" s="8"/>
      <c r="ARJ62" s="8"/>
      <c r="ARK62" s="8"/>
      <c r="ARL62" s="8"/>
      <c r="ARM62" s="8"/>
      <c r="ARN62" s="8"/>
      <c r="ARO62" s="8"/>
      <c r="ARP62" s="8"/>
      <c r="ARQ62" s="8"/>
      <c r="ARR62" s="8"/>
      <c r="ARS62" s="8"/>
      <c r="ART62" s="8"/>
      <c r="ARU62" s="8"/>
      <c r="ARV62" s="8"/>
      <c r="ARW62" s="8"/>
      <c r="ARX62" s="8"/>
      <c r="ARY62" s="8"/>
      <c r="ARZ62" s="8"/>
      <c r="ASA62" s="8"/>
      <c r="ASB62" s="8"/>
      <c r="ASC62" s="8"/>
      <c r="ASD62" s="8"/>
      <c r="ASE62" s="8"/>
      <c r="ASF62" s="8"/>
      <c r="ASG62" s="8"/>
      <c r="ASH62" s="8"/>
      <c r="ASI62" s="8"/>
      <c r="ASJ62" s="8"/>
      <c r="ASK62" s="8"/>
      <c r="ASL62" s="8"/>
      <c r="ASM62" s="8"/>
      <c r="ASN62" s="8"/>
      <c r="ASO62" s="8"/>
      <c r="ASP62" s="8"/>
      <c r="ASQ62" s="8"/>
      <c r="ASR62" s="8"/>
      <c r="ASS62" s="8"/>
      <c r="AST62" s="8"/>
      <c r="ASU62" s="8"/>
      <c r="ASV62" s="8"/>
      <c r="ASW62" s="8"/>
      <c r="ASX62" s="8"/>
      <c r="ASY62" s="8"/>
      <c r="ASZ62" s="8"/>
      <c r="ATA62" s="8"/>
      <c r="ATB62" s="8"/>
      <c r="ATC62" s="8"/>
      <c r="ATD62" s="8"/>
      <c r="ATE62" s="8"/>
      <c r="ATF62" s="8"/>
      <c r="ATG62" s="8"/>
      <c r="ATH62" s="8"/>
      <c r="ATI62" s="8"/>
      <c r="ATJ62" s="8"/>
      <c r="ATK62" s="8"/>
      <c r="ATL62" s="8"/>
      <c r="ATM62" s="8"/>
      <c r="ATN62" s="8"/>
      <c r="ATO62" s="8"/>
      <c r="ATP62" s="8"/>
      <c r="ATQ62" s="8"/>
      <c r="ATR62" s="8"/>
      <c r="ATS62" s="8"/>
      <c r="ATT62" s="8"/>
      <c r="ATU62" s="8"/>
      <c r="ATV62" s="8"/>
      <c r="ATW62" s="8"/>
      <c r="ATX62" s="8"/>
      <c r="ATY62" s="8"/>
      <c r="ATZ62" s="8"/>
      <c r="AUA62" s="8"/>
      <c r="AUB62" s="8"/>
      <c r="AUC62" s="8"/>
      <c r="AUD62" s="8"/>
      <c r="AUE62" s="8"/>
      <c r="AUF62" s="8"/>
      <c r="AUG62" s="8"/>
      <c r="AUH62" s="8"/>
      <c r="AUI62" s="8"/>
      <c r="AUJ62" s="8"/>
      <c r="AUK62" s="8"/>
      <c r="AUL62" s="8"/>
      <c r="AUM62" s="8"/>
      <c r="AUN62" s="8"/>
      <c r="AUO62" s="8"/>
      <c r="AUP62" s="8"/>
      <c r="AUQ62" s="8"/>
      <c r="AUR62" s="8"/>
      <c r="AUS62" s="8"/>
      <c r="AUT62" s="8"/>
      <c r="AUU62" s="8"/>
      <c r="AUV62" s="8"/>
      <c r="AUW62" s="8"/>
      <c r="AUX62" s="8"/>
      <c r="AUY62" s="8"/>
      <c r="AUZ62" s="8"/>
      <c r="AVA62" s="8"/>
      <c r="AVB62" s="8"/>
      <c r="AVC62" s="8"/>
      <c r="AVD62" s="8"/>
      <c r="AVE62" s="8"/>
      <c r="AVF62" s="8"/>
      <c r="AVG62" s="8"/>
      <c r="AVH62" s="8"/>
      <c r="AVI62" s="8"/>
      <c r="AVJ62" s="8"/>
      <c r="AVK62" s="8"/>
      <c r="AVL62" s="8"/>
      <c r="AVM62" s="8"/>
      <c r="AVN62" s="8"/>
      <c r="AVO62" s="8"/>
      <c r="AVP62" s="8"/>
      <c r="AVQ62" s="8"/>
      <c r="AVR62" s="8"/>
      <c r="AVS62" s="8"/>
      <c r="AVT62" s="8"/>
      <c r="AVU62" s="8"/>
      <c r="AVV62" s="8"/>
      <c r="AVW62" s="8"/>
      <c r="AVX62" s="8"/>
      <c r="AVY62" s="8"/>
      <c r="AVZ62" s="8"/>
      <c r="AWA62" s="8"/>
      <c r="AWB62" s="8"/>
      <c r="AWC62" s="8"/>
      <c r="AWD62" s="8"/>
      <c r="AWE62" s="8"/>
      <c r="AWF62" s="8"/>
      <c r="AWG62" s="8"/>
      <c r="AWH62" s="8"/>
      <c r="AWI62" s="8"/>
      <c r="AWJ62" s="8"/>
      <c r="AWK62" s="8"/>
      <c r="AWL62" s="8"/>
      <c r="AWM62" s="8"/>
      <c r="AWN62" s="8"/>
      <c r="AWO62" s="8"/>
      <c r="AWP62" s="8"/>
      <c r="AWQ62" s="8"/>
      <c r="AWR62" s="8"/>
      <c r="AWS62" s="8"/>
      <c r="AWT62" s="8"/>
      <c r="AWU62" s="8"/>
      <c r="AWV62" s="8"/>
      <c r="AWW62" s="8"/>
      <c r="AWX62" s="8"/>
      <c r="AWY62" s="8"/>
      <c r="AWZ62" s="8"/>
      <c r="AXA62" s="8"/>
      <c r="AXB62" s="8"/>
      <c r="AXC62" s="8"/>
      <c r="AXD62" s="8"/>
      <c r="AXE62" s="8"/>
      <c r="AXF62" s="8"/>
      <c r="AXG62" s="8"/>
      <c r="AXH62" s="8"/>
      <c r="AXI62" s="8"/>
      <c r="AXJ62" s="8"/>
      <c r="AXK62" s="8"/>
      <c r="AXL62" s="8"/>
      <c r="AXM62" s="8"/>
      <c r="AXN62" s="8"/>
      <c r="AXO62" s="8"/>
      <c r="AXP62" s="8"/>
      <c r="AXQ62" s="8"/>
      <c r="AXR62" s="8"/>
      <c r="AXS62" s="8"/>
      <c r="AXT62" s="8"/>
      <c r="AXU62" s="8"/>
      <c r="AXV62" s="8"/>
      <c r="AXW62" s="8"/>
      <c r="AXX62" s="8"/>
      <c r="AXY62" s="8"/>
      <c r="AXZ62" s="8"/>
      <c r="AYA62" s="8"/>
      <c r="AYB62" s="8"/>
      <c r="AYC62" s="8"/>
      <c r="AYD62" s="8"/>
      <c r="AYE62" s="8"/>
      <c r="AYF62" s="8"/>
      <c r="AYG62" s="8"/>
      <c r="AYH62" s="8"/>
      <c r="AYI62" s="8"/>
      <c r="AYJ62" s="8"/>
      <c r="AYK62" s="8"/>
      <c r="AYL62" s="8"/>
      <c r="AYM62" s="8"/>
      <c r="AYN62" s="8"/>
      <c r="AYO62" s="8"/>
      <c r="AYP62" s="8"/>
      <c r="AYQ62" s="8"/>
      <c r="AYR62" s="8"/>
      <c r="AYS62" s="8"/>
      <c r="AYT62" s="8"/>
      <c r="AYU62" s="8"/>
      <c r="AYV62" s="8"/>
      <c r="AYW62" s="8"/>
      <c r="AYX62" s="8"/>
      <c r="AYY62" s="8"/>
      <c r="AYZ62" s="8"/>
      <c r="AZA62" s="8"/>
      <c r="AZB62" s="8"/>
      <c r="AZC62" s="8"/>
      <c r="AZD62" s="8"/>
      <c r="AZE62" s="8"/>
      <c r="AZF62" s="8"/>
      <c r="AZG62" s="8"/>
      <c r="AZH62" s="8"/>
      <c r="AZI62" s="8"/>
      <c r="AZJ62" s="8"/>
      <c r="AZK62" s="8"/>
      <c r="AZL62" s="8"/>
      <c r="AZM62" s="8"/>
      <c r="AZN62" s="8"/>
      <c r="AZO62" s="8"/>
      <c r="AZP62" s="8"/>
      <c r="AZQ62" s="8"/>
      <c r="AZR62" s="8"/>
      <c r="AZS62" s="8"/>
      <c r="AZT62" s="8"/>
      <c r="AZU62" s="8"/>
      <c r="AZV62" s="8"/>
      <c r="AZW62" s="8"/>
      <c r="AZX62" s="8"/>
      <c r="AZY62" s="8"/>
      <c r="AZZ62" s="8"/>
      <c r="BAA62" s="8"/>
      <c r="BAB62" s="8"/>
      <c r="BAC62" s="8"/>
      <c r="BAD62" s="8"/>
      <c r="BAE62" s="8"/>
      <c r="BAF62" s="8"/>
      <c r="BAG62" s="8"/>
      <c r="BAH62" s="8"/>
      <c r="BAI62" s="8"/>
      <c r="BAJ62" s="8"/>
      <c r="BAK62" s="8"/>
      <c r="BAL62" s="8"/>
      <c r="BAM62" s="8"/>
      <c r="BAN62" s="8"/>
      <c r="BAO62" s="8"/>
      <c r="BAP62" s="8"/>
      <c r="BAQ62" s="8"/>
      <c r="BAR62" s="8"/>
      <c r="BAS62" s="8"/>
      <c r="BAT62" s="8"/>
      <c r="BAU62" s="8"/>
      <c r="BAV62" s="8"/>
      <c r="BAW62" s="8"/>
      <c r="BAX62" s="8"/>
      <c r="BAY62" s="8"/>
      <c r="BAZ62" s="8"/>
      <c r="BBA62" s="8"/>
      <c r="BBB62" s="8"/>
      <c r="BBC62" s="8"/>
      <c r="BBD62" s="8"/>
      <c r="BBE62" s="8"/>
      <c r="BBF62" s="8"/>
      <c r="BBG62" s="8"/>
      <c r="BBH62" s="8"/>
      <c r="BBI62" s="8"/>
      <c r="BBJ62" s="8"/>
      <c r="BBK62" s="8"/>
      <c r="BBL62" s="8"/>
      <c r="BBM62" s="8"/>
      <c r="BBN62" s="8"/>
      <c r="BBO62" s="8"/>
      <c r="BBP62" s="8"/>
      <c r="BBQ62" s="8"/>
      <c r="BBR62" s="8"/>
      <c r="BBS62" s="8"/>
      <c r="BBT62" s="8"/>
      <c r="BBU62" s="8"/>
      <c r="BBV62" s="8"/>
      <c r="BBW62" s="8"/>
      <c r="BBX62" s="8"/>
      <c r="BBY62" s="8"/>
      <c r="BBZ62" s="8"/>
      <c r="BCA62" s="8"/>
      <c r="BCB62" s="8"/>
      <c r="BCC62" s="8"/>
      <c r="BCD62" s="8"/>
      <c r="BCE62" s="8"/>
      <c r="BCF62" s="8"/>
      <c r="BCG62" s="8"/>
      <c r="BCH62" s="8"/>
      <c r="BCI62" s="8"/>
      <c r="BCJ62" s="8"/>
      <c r="BCK62" s="8"/>
      <c r="BCL62" s="8"/>
      <c r="BCM62" s="8"/>
      <c r="BCN62" s="8"/>
      <c r="BCO62" s="8"/>
      <c r="BCP62" s="8"/>
      <c r="BCQ62" s="8"/>
      <c r="BCR62" s="8"/>
      <c r="BCS62" s="8"/>
      <c r="BCT62" s="8"/>
      <c r="BCU62" s="8"/>
      <c r="BCV62" s="8"/>
      <c r="BCW62" s="8"/>
      <c r="BCX62" s="8"/>
      <c r="BCY62" s="8"/>
      <c r="BCZ62" s="8"/>
      <c r="BDA62" s="8"/>
      <c r="BDB62" s="8"/>
      <c r="BDC62" s="8"/>
      <c r="BDD62" s="8"/>
      <c r="BDE62" s="8"/>
      <c r="BDF62" s="8"/>
      <c r="BDG62" s="8"/>
      <c r="BDH62" s="8"/>
      <c r="BDI62" s="8"/>
      <c r="BDJ62" s="8"/>
      <c r="BDK62" s="8"/>
      <c r="BDL62" s="8"/>
      <c r="BDM62" s="8"/>
      <c r="BDN62" s="8"/>
      <c r="BDO62" s="8"/>
      <c r="BDP62" s="8"/>
      <c r="BDQ62" s="8"/>
      <c r="BDR62" s="8"/>
      <c r="BDS62" s="8"/>
      <c r="BDT62" s="8"/>
      <c r="BDU62" s="8"/>
      <c r="BDV62" s="8"/>
      <c r="BDW62" s="8"/>
      <c r="BDX62" s="8"/>
      <c r="BDY62" s="8"/>
      <c r="BDZ62" s="8"/>
      <c r="BEA62" s="8"/>
      <c r="BEB62" s="8"/>
      <c r="BEC62" s="8"/>
      <c r="BED62" s="8"/>
      <c r="BEE62" s="8"/>
      <c r="BEF62" s="8"/>
      <c r="BEG62" s="8"/>
      <c r="BEH62" s="8"/>
      <c r="BEI62" s="8"/>
      <c r="BEJ62" s="8"/>
      <c r="BEK62" s="8"/>
      <c r="BEL62" s="8"/>
      <c r="BEM62" s="8"/>
      <c r="BEN62" s="8"/>
      <c r="BEO62" s="8"/>
      <c r="BEP62" s="8"/>
      <c r="BEQ62" s="8"/>
      <c r="BER62" s="8"/>
      <c r="BES62" s="8"/>
      <c r="BET62" s="8"/>
      <c r="BEU62" s="8"/>
      <c r="BEV62" s="8"/>
      <c r="BEW62" s="8"/>
      <c r="BEX62" s="8"/>
      <c r="BEY62" s="8"/>
      <c r="BEZ62" s="8"/>
      <c r="BFA62" s="8"/>
      <c r="BFB62" s="8"/>
      <c r="BFC62" s="8"/>
      <c r="BFD62" s="8"/>
      <c r="BFE62" s="8"/>
      <c r="BFF62" s="8"/>
      <c r="BFG62" s="8"/>
      <c r="BFH62" s="8"/>
      <c r="BFI62" s="8"/>
      <c r="BFJ62" s="8"/>
      <c r="BFK62" s="8"/>
      <c r="BFL62" s="8"/>
      <c r="BFM62" s="8"/>
      <c r="BFN62" s="8"/>
      <c r="BFO62" s="8"/>
      <c r="BFP62" s="8"/>
      <c r="BFQ62" s="8"/>
      <c r="BFR62" s="8"/>
      <c r="BFS62" s="8"/>
      <c r="BFT62" s="8"/>
      <c r="BFU62" s="8"/>
      <c r="BFV62" s="8"/>
      <c r="BFW62" s="8"/>
      <c r="BFX62" s="8"/>
      <c r="BFY62" s="8"/>
      <c r="BFZ62" s="8"/>
      <c r="BGA62" s="8"/>
      <c r="BGB62" s="8"/>
      <c r="BGC62" s="8"/>
      <c r="BGD62" s="8"/>
      <c r="BGE62" s="8"/>
      <c r="BGF62" s="8"/>
      <c r="BGG62" s="8"/>
      <c r="BGH62" s="8"/>
      <c r="BGI62" s="8"/>
      <c r="BGJ62" s="8"/>
      <c r="BGK62" s="8"/>
      <c r="BGL62" s="8"/>
      <c r="BGM62" s="8"/>
      <c r="BGN62" s="8"/>
      <c r="BGO62" s="8"/>
      <c r="BGP62" s="8"/>
      <c r="BGQ62" s="8"/>
      <c r="BGR62" s="8"/>
      <c r="BGS62" s="8"/>
      <c r="BGT62" s="8"/>
      <c r="BGU62" s="8"/>
      <c r="BGV62" s="8"/>
      <c r="BGW62" s="8"/>
      <c r="BGX62" s="8"/>
      <c r="BGY62" s="8"/>
      <c r="BGZ62" s="8"/>
      <c r="BHA62" s="8"/>
      <c r="BHB62" s="8"/>
      <c r="BHC62" s="8"/>
      <c r="BHD62" s="8"/>
      <c r="BHE62" s="8"/>
      <c r="BHF62" s="8"/>
      <c r="BHG62" s="8"/>
      <c r="BHH62" s="8"/>
      <c r="BHI62" s="8"/>
      <c r="BHJ62" s="8"/>
      <c r="BHK62" s="8"/>
      <c r="BHL62" s="8"/>
      <c r="BHM62" s="8"/>
      <c r="BHN62" s="8"/>
      <c r="BHO62" s="8"/>
      <c r="BHP62" s="8"/>
      <c r="BHQ62" s="8"/>
      <c r="BHR62" s="8"/>
      <c r="BHS62" s="8"/>
      <c r="BHT62" s="8"/>
      <c r="BHU62" s="8"/>
      <c r="BHV62" s="8"/>
      <c r="BHW62" s="8"/>
      <c r="BHX62" s="8"/>
      <c r="BHY62" s="8"/>
      <c r="BHZ62" s="8"/>
      <c r="BIA62" s="8"/>
      <c r="BIB62" s="8"/>
      <c r="BIC62" s="8"/>
      <c r="BID62" s="8"/>
      <c r="BIE62" s="8"/>
      <c r="BIF62" s="8"/>
      <c r="BIG62" s="8"/>
      <c r="BIH62" s="8"/>
      <c r="BII62" s="8"/>
      <c r="BIJ62" s="8"/>
      <c r="BIK62" s="8"/>
      <c r="BIL62" s="8"/>
      <c r="BIM62" s="8"/>
      <c r="BIN62" s="8"/>
      <c r="BIO62" s="8"/>
      <c r="BIP62" s="8"/>
      <c r="BIQ62" s="8"/>
      <c r="BIR62" s="8"/>
      <c r="BIS62" s="8"/>
      <c r="BIT62" s="8"/>
      <c r="BIU62" s="8"/>
      <c r="BIV62" s="8"/>
      <c r="BIW62" s="8"/>
      <c r="BIX62" s="8"/>
      <c r="BIY62" s="8"/>
      <c r="BIZ62" s="8"/>
      <c r="BJA62" s="8"/>
      <c r="BJB62" s="8"/>
      <c r="BJC62" s="8"/>
      <c r="BJD62" s="8"/>
      <c r="BJE62" s="8"/>
      <c r="BJF62" s="8"/>
      <c r="BJG62" s="8"/>
      <c r="BJH62" s="8"/>
      <c r="BJI62" s="8"/>
      <c r="BJJ62" s="8"/>
      <c r="BJK62" s="8"/>
      <c r="BJL62" s="8"/>
      <c r="BJM62" s="8"/>
      <c r="BJN62" s="8"/>
      <c r="BJO62" s="8"/>
      <c r="BJP62" s="8"/>
      <c r="BJQ62" s="8"/>
      <c r="BJR62" s="8"/>
      <c r="BJS62" s="8"/>
      <c r="BJT62" s="8"/>
      <c r="BJU62" s="8"/>
      <c r="BJV62" s="8"/>
      <c r="BJW62" s="8"/>
      <c r="BJX62" s="8"/>
      <c r="BJY62" s="8"/>
      <c r="BJZ62" s="8"/>
      <c r="BKA62" s="8"/>
      <c r="BKB62" s="8"/>
      <c r="BKC62" s="8"/>
      <c r="BKD62" s="8"/>
      <c r="BKE62" s="8"/>
      <c r="BKF62" s="8"/>
      <c r="BKG62" s="8"/>
      <c r="BKH62" s="8"/>
      <c r="BKI62" s="8"/>
      <c r="BKJ62" s="8"/>
      <c r="BKK62" s="8"/>
      <c r="BKL62" s="8"/>
      <c r="BKM62" s="8"/>
      <c r="BKN62" s="8"/>
      <c r="BKO62" s="8"/>
      <c r="BKP62" s="8"/>
      <c r="BKQ62" s="8"/>
      <c r="BKR62" s="8"/>
      <c r="BKS62" s="8"/>
      <c r="BKT62" s="8"/>
      <c r="BKU62" s="8"/>
      <c r="BKV62" s="8"/>
      <c r="BKW62" s="8"/>
      <c r="BKX62" s="8"/>
      <c r="BKY62" s="8"/>
      <c r="BKZ62" s="8"/>
      <c r="BLA62" s="8"/>
      <c r="BLB62" s="8"/>
      <c r="BLC62" s="8"/>
      <c r="BLD62" s="8"/>
      <c r="BLE62" s="8"/>
      <c r="BLF62" s="8"/>
      <c r="BLG62" s="8"/>
      <c r="BLH62" s="8"/>
      <c r="BLI62" s="8"/>
      <c r="BLJ62" s="8"/>
      <c r="BLK62" s="8"/>
      <c r="BLL62" s="8"/>
      <c r="BLM62" s="8"/>
      <c r="BLN62" s="8"/>
      <c r="BLO62" s="8"/>
      <c r="BLP62" s="8"/>
      <c r="BLQ62" s="8"/>
      <c r="BLR62" s="8"/>
      <c r="BLS62" s="8"/>
      <c r="BLT62" s="8"/>
      <c r="BLU62" s="8"/>
      <c r="BLV62" s="8"/>
      <c r="BLW62" s="8"/>
      <c r="BLX62" s="8"/>
      <c r="BLY62" s="8"/>
      <c r="BLZ62" s="8"/>
      <c r="BMA62" s="8"/>
      <c r="BMB62" s="8"/>
      <c r="BMC62" s="8"/>
      <c r="BMD62" s="8"/>
      <c r="BME62" s="8"/>
      <c r="BMF62" s="8"/>
      <c r="BMG62" s="8"/>
      <c r="BMH62" s="8"/>
      <c r="BMI62" s="8"/>
      <c r="BMJ62" s="8"/>
      <c r="BMK62" s="8"/>
      <c r="BML62" s="8"/>
      <c r="BMM62" s="8"/>
      <c r="BMN62" s="8"/>
      <c r="BMO62" s="8"/>
      <c r="BMP62" s="8"/>
      <c r="BMQ62" s="8"/>
      <c r="BMR62" s="8"/>
      <c r="BMS62" s="8"/>
      <c r="BMT62" s="8"/>
      <c r="BMU62" s="8"/>
      <c r="BMV62" s="8"/>
      <c r="BMW62" s="8"/>
      <c r="BMX62" s="8"/>
      <c r="BMY62" s="8"/>
      <c r="BMZ62" s="8"/>
      <c r="BNA62" s="8"/>
      <c r="BNB62" s="8"/>
      <c r="BNC62" s="8"/>
      <c r="BND62" s="8"/>
      <c r="BNE62" s="8"/>
      <c r="BNF62" s="8"/>
      <c r="BNG62" s="8"/>
      <c r="BNH62" s="8"/>
      <c r="BNI62" s="8"/>
      <c r="BNJ62" s="8"/>
      <c r="BNK62" s="8"/>
      <c r="BNL62" s="8"/>
      <c r="BNM62" s="8"/>
      <c r="BNN62" s="8"/>
      <c r="BNO62" s="8"/>
      <c r="BNP62" s="8"/>
      <c r="BNQ62" s="8"/>
      <c r="BNR62" s="8"/>
      <c r="BNS62" s="8"/>
      <c r="BNT62" s="8"/>
      <c r="BNU62" s="8"/>
      <c r="BNV62" s="8"/>
      <c r="BNW62" s="8"/>
      <c r="BNX62" s="8"/>
      <c r="BNY62" s="8"/>
      <c r="BNZ62" s="8"/>
      <c r="BOA62" s="8"/>
      <c r="BOB62" s="8"/>
      <c r="BOC62" s="8"/>
      <c r="BOD62" s="8"/>
      <c r="BOE62" s="8"/>
      <c r="BOF62" s="8"/>
      <c r="BOG62" s="8"/>
      <c r="BOH62" s="8"/>
      <c r="BOI62" s="8"/>
      <c r="BOJ62" s="8"/>
      <c r="BOK62" s="8"/>
      <c r="BOL62" s="8"/>
      <c r="BOM62" s="8"/>
      <c r="BON62" s="8"/>
      <c r="BOO62" s="8"/>
      <c r="BOP62" s="8"/>
      <c r="BOQ62" s="8"/>
      <c r="BOR62" s="8"/>
      <c r="BOS62" s="8"/>
      <c r="BOT62" s="8"/>
      <c r="BOU62" s="8"/>
      <c r="BOV62" s="8"/>
      <c r="BOW62" s="8"/>
      <c r="BOX62" s="8"/>
      <c r="BOY62" s="8"/>
      <c r="BOZ62" s="8"/>
      <c r="BPA62" s="8"/>
      <c r="BPB62" s="8"/>
      <c r="BPC62" s="8"/>
      <c r="BPD62" s="8"/>
      <c r="BPE62" s="8"/>
      <c r="BPF62" s="8"/>
      <c r="BPG62" s="8"/>
      <c r="BPH62" s="8"/>
      <c r="BPI62" s="8"/>
      <c r="BPJ62" s="8"/>
      <c r="BPK62" s="8"/>
      <c r="BPL62" s="8"/>
      <c r="BPM62" s="8"/>
      <c r="BPN62" s="8"/>
      <c r="BPO62" s="8"/>
      <c r="BPP62" s="8"/>
      <c r="BPQ62" s="8"/>
      <c r="BPR62" s="8"/>
      <c r="BPS62" s="8"/>
      <c r="BPT62" s="8"/>
      <c r="BPU62" s="8"/>
      <c r="BPV62" s="8"/>
      <c r="BPW62" s="8"/>
      <c r="BPX62" s="8"/>
      <c r="BPY62" s="8"/>
      <c r="BPZ62" s="8"/>
      <c r="BQA62" s="8"/>
      <c r="BQB62" s="8"/>
      <c r="BQC62" s="8"/>
      <c r="BQD62" s="8"/>
      <c r="BQE62" s="8"/>
      <c r="BQF62" s="8"/>
      <c r="BQG62" s="8"/>
      <c r="BQH62" s="8"/>
      <c r="BQI62" s="8"/>
      <c r="BQJ62" s="8"/>
      <c r="BQK62" s="8"/>
      <c r="BQL62" s="8"/>
      <c r="BQM62" s="8"/>
      <c r="BQN62" s="8"/>
      <c r="BQO62" s="8"/>
      <c r="BQP62" s="8"/>
      <c r="BQQ62" s="8"/>
      <c r="BQR62" s="8"/>
      <c r="BQS62" s="8"/>
      <c r="BQT62" s="8"/>
      <c r="BQU62" s="8"/>
      <c r="BQV62" s="8"/>
      <c r="BQW62" s="8"/>
      <c r="BQX62" s="8"/>
      <c r="BQY62" s="8"/>
      <c r="BQZ62" s="8"/>
      <c r="BRA62" s="8"/>
      <c r="BRB62" s="8"/>
      <c r="BRC62" s="8"/>
      <c r="BRD62" s="8"/>
      <c r="BRE62" s="8"/>
      <c r="BRF62" s="8"/>
      <c r="BRG62" s="8"/>
      <c r="BRH62" s="8"/>
      <c r="BRI62" s="8"/>
      <c r="BRJ62" s="8"/>
      <c r="BRK62" s="8"/>
      <c r="BRL62" s="8"/>
      <c r="BRM62" s="8"/>
      <c r="BRN62" s="8"/>
      <c r="BRO62" s="8"/>
      <c r="BRP62" s="8"/>
      <c r="BRQ62" s="8"/>
      <c r="BRR62" s="8"/>
      <c r="BRS62" s="8"/>
      <c r="BRT62" s="8"/>
      <c r="BRU62" s="8"/>
      <c r="BRV62" s="8"/>
      <c r="BRW62" s="8"/>
      <c r="BRX62" s="8"/>
      <c r="BRY62" s="8"/>
      <c r="BRZ62" s="8"/>
      <c r="BSA62" s="8"/>
      <c r="BSB62" s="8"/>
      <c r="BSC62" s="8"/>
      <c r="BSD62" s="8"/>
      <c r="BSE62" s="8"/>
      <c r="BSF62" s="8"/>
      <c r="BSG62" s="8"/>
      <c r="BSH62" s="8"/>
      <c r="BSI62" s="8"/>
      <c r="BSJ62" s="8"/>
      <c r="BSK62" s="8"/>
      <c r="BSL62" s="8"/>
      <c r="BSM62" s="8"/>
      <c r="BSN62" s="8"/>
      <c r="BSO62" s="8"/>
      <c r="BSP62" s="8"/>
      <c r="BSQ62" s="8"/>
      <c r="BSR62" s="8"/>
      <c r="BSS62" s="8"/>
      <c r="BST62" s="8"/>
      <c r="BSU62" s="8"/>
      <c r="BSV62" s="8"/>
      <c r="BSW62" s="8"/>
      <c r="BSX62" s="8"/>
      <c r="BSY62" s="8"/>
      <c r="BSZ62" s="8"/>
      <c r="BTA62" s="8"/>
      <c r="BTB62" s="8"/>
      <c r="BTC62" s="8"/>
      <c r="BTD62" s="8"/>
      <c r="BTE62" s="8"/>
      <c r="BTF62" s="8"/>
      <c r="BTG62" s="8"/>
      <c r="BTH62" s="8"/>
      <c r="BTI62" s="8"/>
      <c r="BTJ62" s="8"/>
      <c r="BTK62" s="8"/>
      <c r="BTL62" s="8"/>
      <c r="BTM62" s="8"/>
      <c r="BTN62" s="8"/>
      <c r="BTO62" s="8"/>
      <c r="BTP62" s="8"/>
      <c r="BTQ62" s="8"/>
      <c r="BTR62" s="8"/>
      <c r="BTS62" s="8"/>
      <c r="BTT62" s="8"/>
      <c r="BTU62" s="8"/>
      <c r="BTV62" s="8"/>
      <c r="BTW62" s="8"/>
      <c r="BTX62" s="8"/>
      <c r="BTY62" s="8"/>
      <c r="BTZ62" s="8"/>
      <c r="BUA62" s="8"/>
      <c r="BUB62" s="8"/>
      <c r="BUC62" s="8"/>
      <c r="BUD62" s="8"/>
      <c r="BUE62" s="8"/>
      <c r="BUF62" s="8"/>
      <c r="BUG62" s="8"/>
      <c r="BUH62" s="8"/>
      <c r="BUI62" s="8"/>
      <c r="BUJ62" s="8"/>
      <c r="BUK62" s="8"/>
      <c r="BUL62" s="8"/>
      <c r="BUM62" s="8"/>
      <c r="BUN62" s="8"/>
      <c r="BUO62" s="8"/>
      <c r="BUP62" s="8"/>
      <c r="BUQ62" s="8"/>
      <c r="BUR62" s="8"/>
      <c r="BUS62" s="8"/>
      <c r="BUT62" s="8"/>
      <c r="BUU62" s="8"/>
      <c r="BUV62" s="8"/>
      <c r="BUW62" s="8"/>
      <c r="BUX62" s="8"/>
      <c r="BUY62" s="8"/>
      <c r="BUZ62" s="8"/>
      <c r="BVA62" s="8"/>
      <c r="BVB62" s="8"/>
      <c r="BVC62" s="8"/>
      <c r="BVD62" s="8"/>
      <c r="BVE62" s="8"/>
      <c r="BVF62" s="8"/>
      <c r="BVG62" s="8"/>
      <c r="BVH62" s="8"/>
      <c r="BVI62" s="8"/>
      <c r="BVJ62" s="8"/>
      <c r="BVK62" s="8"/>
      <c r="BVL62" s="8"/>
      <c r="BVM62" s="8"/>
      <c r="BVN62" s="8"/>
      <c r="BVO62" s="8"/>
      <c r="BVP62" s="8"/>
      <c r="BVQ62" s="8"/>
      <c r="BVR62" s="8"/>
      <c r="BVS62" s="8"/>
      <c r="BVT62" s="8"/>
      <c r="BVU62" s="8"/>
      <c r="BVV62" s="8"/>
      <c r="BVW62" s="8"/>
      <c r="BVX62" s="8"/>
      <c r="BVY62" s="8"/>
      <c r="BVZ62" s="8"/>
      <c r="BWA62" s="8"/>
      <c r="BWB62" s="8"/>
      <c r="BWC62" s="8"/>
      <c r="BWD62" s="8"/>
      <c r="BWE62" s="8"/>
      <c r="BWF62" s="8"/>
      <c r="BWG62" s="8"/>
      <c r="BWH62" s="8"/>
      <c r="BWI62" s="8"/>
      <c r="BWJ62" s="8"/>
      <c r="BWK62" s="8"/>
      <c r="BWL62" s="8"/>
      <c r="BWM62" s="8"/>
      <c r="BWN62" s="8"/>
      <c r="BWO62" s="8"/>
      <c r="BWP62" s="8"/>
      <c r="BWQ62" s="8"/>
    </row>
    <row r="63" spans="1:1967" s="529" customFormat="1" ht="102" customHeight="1">
      <c r="A63" s="9" t="s">
        <v>6157</v>
      </c>
      <c r="B63" s="100" t="s">
        <v>97</v>
      </c>
      <c r="C63" s="109" t="s">
        <v>631</v>
      </c>
      <c r="D63" s="3" t="s">
        <v>128</v>
      </c>
      <c r="E63" s="3" t="s">
        <v>1234</v>
      </c>
      <c r="F63" s="234"/>
      <c r="G63" s="3" t="s">
        <v>385</v>
      </c>
      <c r="H63" s="20">
        <v>0.6</v>
      </c>
      <c r="I63" s="34">
        <v>470000000</v>
      </c>
      <c r="J63" s="21" t="s">
        <v>1330</v>
      </c>
      <c r="K63" s="3" t="s">
        <v>1948</v>
      </c>
      <c r="L63" s="138" t="s">
        <v>3428</v>
      </c>
      <c r="M63" s="141" t="s">
        <v>383</v>
      </c>
      <c r="N63" s="359" t="s">
        <v>1946</v>
      </c>
      <c r="O63" s="3" t="s">
        <v>1382</v>
      </c>
      <c r="P63" s="7" t="s">
        <v>1354</v>
      </c>
      <c r="Q63" s="3" t="s">
        <v>1195</v>
      </c>
      <c r="R63" s="76">
        <v>14</v>
      </c>
      <c r="S63" s="19">
        <v>86807</v>
      </c>
      <c r="T63" s="83">
        <f>R63*S63</f>
        <v>1215298</v>
      </c>
      <c r="U63" s="83">
        <f t="shared" si="0"/>
        <v>1361133.7600000002</v>
      </c>
      <c r="V63" s="102" t="s">
        <v>1331</v>
      </c>
      <c r="W63" s="153" t="s">
        <v>1410</v>
      </c>
      <c r="X63" s="9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  <c r="DA63" s="8"/>
      <c r="DB63" s="8"/>
      <c r="DC63" s="8"/>
      <c r="DD63" s="8"/>
      <c r="DE63" s="8"/>
      <c r="DF63" s="8"/>
      <c r="DG63" s="8"/>
      <c r="DH63" s="8"/>
      <c r="DI63" s="8"/>
      <c r="DJ63" s="8"/>
      <c r="DK63" s="8"/>
      <c r="DL63" s="8"/>
      <c r="DM63" s="8"/>
      <c r="DN63" s="8"/>
      <c r="DO63" s="8"/>
      <c r="DP63" s="8"/>
      <c r="DQ63" s="8"/>
      <c r="DR63" s="8"/>
      <c r="DS63" s="8"/>
      <c r="DT63" s="8"/>
      <c r="DU63" s="8"/>
      <c r="DV63" s="8"/>
      <c r="DW63" s="8"/>
      <c r="DX63" s="8"/>
      <c r="DY63" s="8"/>
      <c r="DZ63" s="8"/>
      <c r="EA63" s="8"/>
      <c r="EB63" s="8"/>
      <c r="EC63" s="8"/>
      <c r="ED63" s="8"/>
      <c r="EE63" s="8"/>
      <c r="EF63" s="8"/>
      <c r="EG63" s="8"/>
      <c r="EH63" s="8"/>
      <c r="EI63" s="8"/>
      <c r="EJ63" s="8"/>
      <c r="EK63" s="8"/>
      <c r="EL63" s="8"/>
      <c r="EM63" s="8"/>
      <c r="EN63" s="8"/>
      <c r="EO63" s="8"/>
      <c r="EP63" s="8"/>
      <c r="EQ63" s="8"/>
      <c r="ER63" s="8"/>
      <c r="ES63" s="8"/>
      <c r="ET63" s="8"/>
      <c r="EU63" s="8"/>
      <c r="EV63" s="8"/>
      <c r="EW63" s="8"/>
      <c r="EX63" s="8"/>
      <c r="EY63" s="8"/>
      <c r="EZ63" s="8"/>
      <c r="FA63" s="8"/>
      <c r="FB63" s="8"/>
      <c r="FC63" s="8"/>
      <c r="FD63" s="8"/>
      <c r="FE63" s="8"/>
      <c r="FF63" s="8"/>
      <c r="FG63" s="8"/>
      <c r="FH63" s="8"/>
      <c r="FI63" s="8"/>
      <c r="FJ63" s="8"/>
      <c r="FK63" s="8"/>
      <c r="FL63" s="8"/>
      <c r="FM63" s="8"/>
      <c r="FN63" s="8"/>
      <c r="FO63" s="8"/>
      <c r="FP63" s="8"/>
      <c r="FQ63" s="8"/>
      <c r="FR63" s="8"/>
      <c r="FS63" s="8"/>
      <c r="FT63" s="8"/>
      <c r="FU63" s="8"/>
      <c r="FV63" s="8"/>
      <c r="FW63" s="8"/>
      <c r="FX63" s="8"/>
      <c r="FY63" s="8"/>
      <c r="FZ63" s="8"/>
      <c r="GA63" s="8"/>
      <c r="GB63" s="8"/>
      <c r="GC63" s="8"/>
      <c r="GD63" s="8"/>
      <c r="GE63" s="8"/>
      <c r="GF63" s="8"/>
      <c r="GG63" s="8"/>
      <c r="GH63" s="8"/>
      <c r="GI63" s="8"/>
      <c r="GJ63" s="8"/>
      <c r="GK63" s="8"/>
      <c r="GL63" s="8"/>
      <c r="GM63" s="8"/>
      <c r="GN63" s="8"/>
      <c r="GO63" s="8"/>
      <c r="GP63" s="8"/>
      <c r="GQ63" s="8"/>
      <c r="GR63" s="8"/>
      <c r="GS63" s="8"/>
      <c r="GT63" s="8"/>
      <c r="GU63" s="8"/>
      <c r="GV63" s="8"/>
      <c r="GW63" s="8"/>
      <c r="GX63" s="8"/>
      <c r="GY63" s="8"/>
      <c r="GZ63" s="8"/>
      <c r="HA63" s="8"/>
      <c r="HB63" s="8"/>
      <c r="HC63" s="8"/>
      <c r="HD63" s="8"/>
      <c r="HE63" s="8"/>
      <c r="HF63" s="8"/>
      <c r="HG63" s="8"/>
      <c r="HH63" s="8"/>
      <c r="HI63" s="8"/>
      <c r="HJ63" s="8"/>
      <c r="HK63" s="8"/>
      <c r="HL63" s="8"/>
      <c r="HM63" s="8"/>
      <c r="HN63" s="8"/>
      <c r="HO63" s="8"/>
      <c r="HP63" s="8"/>
      <c r="HQ63" s="8"/>
      <c r="HR63" s="8"/>
      <c r="HS63" s="8"/>
      <c r="HT63" s="8"/>
      <c r="HU63" s="8"/>
      <c r="HV63" s="8"/>
      <c r="HW63" s="8"/>
      <c r="HX63" s="8"/>
      <c r="HY63" s="8"/>
      <c r="HZ63" s="8"/>
      <c r="IA63" s="8"/>
      <c r="IB63" s="8"/>
      <c r="IC63" s="8"/>
      <c r="ID63" s="8"/>
      <c r="IE63" s="8"/>
      <c r="IF63" s="8"/>
      <c r="IG63" s="8"/>
      <c r="IH63" s="8"/>
      <c r="II63" s="8"/>
      <c r="IJ63" s="8"/>
      <c r="IK63" s="8"/>
      <c r="IL63" s="8"/>
      <c r="IM63" s="8"/>
      <c r="IN63" s="8"/>
      <c r="IO63" s="8"/>
      <c r="IP63" s="8"/>
      <c r="IQ63" s="8"/>
      <c r="IR63" s="8"/>
      <c r="IS63" s="8"/>
      <c r="IT63" s="8"/>
      <c r="IU63" s="8"/>
      <c r="IV63" s="8"/>
      <c r="IW63" s="8"/>
      <c r="IX63" s="8"/>
      <c r="IY63" s="8"/>
      <c r="IZ63" s="8"/>
      <c r="JA63" s="8"/>
      <c r="JB63" s="8"/>
      <c r="JC63" s="8"/>
      <c r="JD63" s="8"/>
      <c r="JE63" s="8"/>
      <c r="JF63" s="8"/>
      <c r="JG63" s="8"/>
      <c r="JH63" s="8"/>
      <c r="JI63" s="8"/>
      <c r="JJ63" s="8"/>
      <c r="JK63" s="8"/>
      <c r="JL63" s="8"/>
      <c r="JM63" s="8"/>
      <c r="JN63" s="8"/>
      <c r="JO63" s="8"/>
      <c r="JP63" s="8"/>
      <c r="JQ63" s="8"/>
      <c r="JR63" s="8"/>
      <c r="JS63" s="8"/>
      <c r="JT63" s="8"/>
      <c r="JU63" s="8"/>
      <c r="JV63" s="8"/>
      <c r="JW63" s="8"/>
      <c r="JX63" s="8"/>
      <c r="JY63" s="8"/>
      <c r="JZ63" s="8"/>
      <c r="KA63" s="8"/>
      <c r="KB63" s="8"/>
      <c r="KC63" s="8"/>
      <c r="KD63" s="8"/>
      <c r="KE63" s="8"/>
      <c r="KF63" s="8"/>
      <c r="KG63" s="8"/>
      <c r="KH63" s="8"/>
      <c r="KI63" s="8"/>
      <c r="KJ63" s="8"/>
      <c r="KK63" s="8"/>
      <c r="KL63" s="8"/>
      <c r="KM63" s="8"/>
      <c r="KN63" s="8"/>
      <c r="KO63" s="8"/>
      <c r="KP63" s="8"/>
      <c r="KQ63" s="8"/>
      <c r="KR63" s="8"/>
      <c r="KS63" s="8"/>
      <c r="KT63" s="8"/>
      <c r="KU63" s="8"/>
      <c r="KV63" s="8"/>
      <c r="KW63" s="8"/>
      <c r="KX63" s="8"/>
      <c r="KY63" s="8"/>
      <c r="KZ63" s="8"/>
      <c r="LA63" s="8"/>
      <c r="LB63" s="8"/>
      <c r="LC63" s="8"/>
      <c r="LD63" s="8"/>
      <c r="LE63" s="8"/>
      <c r="LF63" s="8"/>
      <c r="LG63" s="8"/>
      <c r="LH63" s="8"/>
      <c r="LI63" s="8"/>
      <c r="LJ63" s="8"/>
      <c r="LK63" s="8"/>
      <c r="LL63" s="8"/>
      <c r="LM63" s="8"/>
      <c r="LN63" s="8"/>
      <c r="LO63" s="8"/>
      <c r="LP63" s="8"/>
      <c r="LQ63" s="8"/>
      <c r="LR63" s="8"/>
      <c r="LS63" s="8"/>
      <c r="LT63" s="8"/>
      <c r="LU63" s="8"/>
      <c r="LV63" s="8"/>
      <c r="LW63" s="8"/>
      <c r="LX63" s="8"/>
      <c r="LY63" s="8"/>
      <c r="LZ63" s="8"/>
      <c r="MA63" s="8"/>
      <c r="MB63" s="8"/>
      <c r="MC63" s="8"/>
      <c r="MD63" s="8"/>
      <c r="ME63" s="8"/>
      <c r="MF63" s="8"/>
      <c r="MG63" s="8"/>
      <c r="MH63" s="8"/>
      <c r="MI63" s="8"/>
      <c r="MJ63" s="8"/>
      <c r="MK63" s="8"/>
      <c r="ML63" s="8"/>
      <c r="MM63" s="8"/>
      <c r="MN63" s="8"/>
      <c r="MO63" s="8"/>
      <c r="MP63" s="8"/>
      <c r="MQ63" s="8"/>
      <c r="MR63" s="8"/>
      <c r="MS63" s="8"/>
      <c r="MT63" s="8"/>
      <c r="MU63" s="8"/>
      <c r="MV63" s="8"/>
      <c r="MW63" s="8"/>
      <c r="MX63" s="8"/>
      <c r="MY63" s="8"/>
      <c r="MZ63" s="8"/>
      <c r="NA63" s="8"/>
      <c r="NB63" s="8"/>
      <c r="NC63" s="8"/>
      <c r="ND63" s="8"/>
      <c r="NE63" s="8"/>
      <c r="NF63" s="8"/>
      <c r="NG63" s="8"/>
      <c r="NH63" s="8"/>
      <c r="NI63" s="8"/>
      <c r="NJ63" s="8"/>
      <c r="NK63" s="8"/>
      <c r="NL63" s="8"/>
      <c r="NM63" s="8"/>
      <c r="NN63" s="8"/>
      <c r="NO63" s="8"/>
      <c r="NP63" s="8"/>
      <c r="NQ63" s="8"/>
      <c r="NR63" s="8"/>
      <c r="NS63" s="8"/>
      <c r="NT63" s="8"/>
      <c r="NU63" s="8"/>
      <c r="NV63" s="8"/>
      <c r="NW63" s="8"/>
      <c r="NX63" s="8"/>
      <c r="NY63" s="8"/>
      <c r="NZ63" s="8"/>
      <c r="OA63" s="8"/>
      <c r="OB63" s="8"/>
      <c r="OC63" s="8"/>
      <c r="OD63" s="8"/>
      <c r="OE63" s="8"/>
      <c r="OF63" s="8"/>
      <c r="OG63" s="8"/>
      <c r="OH63" s="8"/>
      <c r="OI63" s="8"/>
      <c r="OJ63" s="8"/>
      <c r="OK63" s="8"/>
      <c r="OL63" s="8"/>
      <c r="OM63" s="8"/>
      <c r="ON63" s="8"/>
      <c r="OO63" s="8"/>
      <c r="OP63" s="8"/>
      <c r="OQ63" s="8"/>
      <c r="OR63" s="8"/>
      <c r="OS63" s="8"/>
      <c r="OT63" s="8"/>
      <c r="OU63" s="8"/>
      <c r="OV63" s="8"/>
      <c r="OW63" s="8"/>
      <c r="OX63" s="8"/>
      <c r="OY63" s="8"/>
      <c r="OZ63" s="8"/>
      <c r="PA63" s="8"/>
      <c r="PB63" s="8"/>
      <c r="PC63" s="8"/>
      <c r="PD63" s="8"/>
      <c r="PE63" s="8"/>
      <c r="PF63" s="8"/>
      <c r="PG63" s="8"/>
      <c r="PH63" s="8"/>
      <c r="PI63" s="8"/>
      <c r="PJ63" s="8"/>
      <c r="PK63" s="8"/>
      <c r="PL63" s="8"/>
      <c r="PM63" s="8"/>
      <c r="PN63" s="8"/>
      <c r="PO63" s="8"/>
      <c r="PP63" s="8"/>
      <c r="PQ63" s="8"/>
      <c r="PR63" s="8"/>
      <c r="PS63" s="8"/>
      <c r="PT63" s="8"/>
      <c r="PU63" s="8"/>
      <c r="PV63" s="8"/>
      <c r="PW63" s="8"/>
      <c r="PX63" s="8"/>
      <c r="PY63" s="8"/>
      <c r="PZ63" s="8"/>
      <c r="QA63" s="8"/>
      <c r="QB63" s="8"/>
      <c r="QC63" s="8"/>
      <c r="QD63" s="8"/>
      <c r="QE63" s="8"/>
      <c r="QF63" s="8"/>
      <c r="QG63" s="8"/>
      <c r="QH63" s="8"/>
      <c r="QI63" s="8"/>
      <c r="QJ63" s="8"/>
      <c r="QK63" s="8"/>
      <c r="QL63" s="8"/>
      <c r="QM63" s="8"/>
      <c r="QN63" s="8"/>
      <c r="QO63" s="8"/>
      <c r="QP63" s="8"/>
      <c r="QQ63" s="8"/>
      <c r="QR63" s="8"/>
      <c r="QS63" s="8"/>
      <c r="QT63" s="8"/>
      <c r="QU63" s="8"/>
      <c r="QV63" s="8"/>
      <c r="QW63" s="8"/>
      <c r="QX63" s="8"/>
      <c r="QY63" s="8"/>
      <c r="QZ63" s="8"/>
      <c r="RA63" s="8"/>
      <c r="RB63" s="8"/>
      <c r="RC63" s="8"/>
      <c r="RD63" s="8"/>
      <c r="RE63" s="8"/>
      <c r="RF63" s="8"/>
      <c r="RG63" s="8"/>
      <c r="RH63" s="8"/>
      <c r="RI63" s="8"/>
      <c r="RJ63" s="8"/>
      <c r="RK63" s="8"/>
      <c r="RL63" s="8"/>
      <c r="RM63" s="8"/>
      <c r="RN63" s="8"/>
      <c r="RO63" s="8"/>
      <c r="RP63" s="8"/>
      <c r="RQ63" s="8"/>
      <c r="RR63" s="8"/>
      <c r="RS63" s="8"/>
      <c r="RT63" s="8"/>
      <c r="RU63" s="8"/>
      <c r="RV63" s="8"/>
      <c r="RW63" s="8"/>
      <c r="RX63" s="8"/>
      <c r="RY63" s="8"/>
      <c r="RZ63" s="8"/>
      <c r="SA63" s="8"/>
      <c r="SB63" s="8"/>
      <c r="SC63" s="8"/>
      <c r="SD63" s="8"/>
      <c r="SE63" s="8"/>
      <c r="SF63" s="8"/>
      <c r="SG63" s="8"/>
      <c r="SH63" s="8"/>
      <c r="SI63" s="8"/>
      <c r="SJ63" s="8"/>
      <c r="SK63" s="8"/>
      <c r="SL63" s="8"/>
      <c r="SM63" s="8"/>
      <c r="SN63" s="8"/>
      <c r="SO63" s="8"/>
      <c r="SP63" s="8"/>
      <c r="SQ63" s="8"/>
      <c r="SR63" s="8"/>
      <c r="SS63" s="8"/>
      <c r="ST63" s="8"/>
      <c r="SU63" s="8"/>
      <c r="SV63" s="8"/>
      <c r="SW63" s="8"/>
      <c r="SX63" s="8"/>
      <c r="SY63" s="8"/>
      <c r="SZ63" s="8"/>
      <c r="TA63" s="8"/>
      <c r="TB63" s="8"/>
      <c r="TC63" s="8"/>
      <c r="TD63" s="8"/>
      <c r="TE63" s="8"/>
      <c r="TF63" s="8"/>
      <c r="TG63" s="8"/>
      <c r="TH63" s="8"/>
      <c r="TI63" s="8"/>
      <c r="TJ63" s="8"/>
      <c r="TK63" s="8"/>
      <c r="TL63" s="8"/>
      <c r="TM63" s="8"/>
      <c r="TN63" s="8"/>
      <c r="TO63" s="8"/>
      <c r="TP63" s="8"/>
      <c r="TQ63" s="8"/>
      <c r="TR63" s="8"/>
      <c r="TS63" s="8"/>
      <c r="TT63" s="8"/>
      <c r="TU63" s="8"/>
      <c r="TV63" s="8"/>
      <c r="TW63" s="8"/>
      <c r="TX63" s="8"/>
      <c r="TY63" s="8"/>
      <c r="TZ63" s="8"/>
      <c r="UA63" s="8"/>
      <c r="UB63" s="8"/>
      <c r="UC63" s="8"/>
      <c r="UD63" s="8"/>
      <c r="UE63" s="8"/>
      <c r="UF63" s="8"/>
      <c r="UG63" s="8"/>
      <c r="UH63" s="8"/>
      <c r="UI63" s="8"/>
      <c r="UJ63" s="8"/>
      <c r="UK63" s="8"/>
      <c r="UL63" s="8"/>
      <c r="UM63" s="8"/>
      <c r="UN63" s="8"/>
      <c r="UO63" s="8"/>
      <c r="UP63" s="8"/>
      <c r="UQ63" s="8"/>
      <c r="UR63" s="8"/>
      <c r="US63" s="8"/>
      <c r="UT63" s="8"/>
      <c r="UU63" s="8"/>
      <c r="UV63" s="8"/>
      <c r="UW63" s="8"/>
      <c r="UX63" s="8"/>
      <c r="UY63" s="8"/>
      <c r="UZ63" s="8"/>
      <c r="VA63" s="8"/>
      <c r="VB63" s="8"/>
      <c r="VC63" s="8"/>
      <c r="VD63" s="8"/>
      <c r="VE63" s="8"/>
      <c r="VF63" s="8"/>
      <c r="VG63" s="8"/>
      <c r="VH63" s="8"/>
      <c r="VI63" s="8"/>
      <c r="VJ63" s="8"/>
      <c r="VK63" s="8"/>
      <c r="VL63" s="8"/>
      <c r="VM63" s="8"/>
      <c r="VN63" s="8"/>
      <c r="VO63" s="8"/>
      <c r="VP63" s="8"/>
      <c r="VQ63" s="8"/>
      <c r="VR63" s="8"/>
      <c r="VS63" s="8"/>
      <c r="VT63" s="8"/>
      <c r="VU63" s="8"/>
      <c r="VV63" s="8"/>
      <c r="VW63" s="8"/>
      <c r="VX63" s="8"/>
      <c r="VY63" s="8"/>
      <c r="VZ63" s="8"/>
      <c r="WA63" s="8"/>
      <c r="WB63" s="8"/>
      <c r="WC63" s="8"/>
      <c r="WD63" s="8"/>
      <c r="WE63" s="8"/>
      <c r="WF63" s="8"/>
      <c r="WG63" s="8"/>
      <c r="WH63" s="8"/>
      <c r="WI63" s="8"/>
      <c r="WJ63" s="8"/>
      <c r="WK63" s="8"/>
      <c r="WL63" s="8"/>
      <c r="WM63" s="8"/>
      <c r="WN63" s="8"/>
      <c r="WO63" s="8"/>
      <c r="WP63" s="8"/>
      <c r="WQ63" s="8"/>
      <c r="WR63" s="8"/>
      <c r="WS63" s="8"/>
      <c r="WT63" s="8"/>
      <c r="WU63" s="8"/>
      <c r="WV63" s="8"/>
      <c r="WW63" s="8"/>
      <c r="WX63" s="8"/>
      <c r="WY63" s="8"/>
      <c r="WZ63" s="8"/>
      <c r="XA63" s="8"/>
      <c r="XB63" s="8"/>
      <c r="XC63" s="8"/>
      <c r="XD63" s="8"/>
      <c r="XE63" s="8"/>
      <c r="XF63" s="8"/>
      <c r="XG63" s="8"/>
      <c r="XH63" s="8"/>
      <c r="XI63" s="8"/>
      <c r="XJ63" s="8"/>
      <c r="XK63" s="8"/>
      <c r="XL63" s="8"/>
      <c r="XM63" s="8"/>
      <c r="XN63" s="8"/>
      <c r="XO63" s="8"/>
      <c r="XP63" s="8"/>
      <c r="XQ63" s="8"/>
      <c r="XR63" s="8"/>
      <c r="XS63" s="8"/>
      <c r="XT63" s="8"/>
      <c r="XU63" s="8"/>
      <c r="XV63" s="8"/>
      <c r="XW63" s="8"/>
      <c r="XX63" s="8"/>
      <c r="XY63" s="8"/>
      <c r="XZ63" s="8"/>
      <c r="YA63" s="8"/>
      <c r="YB63" s="8"/>
      <c r="YC63" s="8"/>
      <c r="YD63" s="8"/>
      <c r="YE63" s="8"/>
      <c r="YF63" s="8"/>
      <c r="YG63" s="8"/>
      <c r="YH63" s="8"/>
      <c r="YI63" s="8"/>
      <c r="YJ63" s="8"/>
      <c r="YK63" s="8"/>
      <c r="YL63" s="8"/>
      <c r="YM63" s="8"/>
      <c r="YN63" s="8"/>
      <c r="YO63" s="8"/>
      <c r="YP63" s="8"/>
      <c r="YQ63" s="8"/>
      <c r="YR63" s="8"/>
      <c r="YS63" s="8"/>
      <c r="YT63" s="8"/>
      <c r="YU63" s="8"/>
      <c r="YV63" s="8"/>
      <c r="YW63" s="8"/>
      <c r="YX63" s="8"/>
      <c r="YY63" s="8"/>
      <c r="YZ63" s="8"/>
      <c r="ZA63" s="8"/>
      <c r="ZB63" s="8"/>
      <c r="ZC63" s="8"/>
      <c r="ZD63" s="8"/>
      <c r="ZE63" s="8"/>
      <c r="ZF63" s="8"/>
      <c r="ZG63" s="8"/>
      <c r="ZH63" s="8"/>
      <c r="ZI63" s="8"/>
      <c r="ZJ63" s="8"/>
      <c r="ZK63" s="8"/>
      <c r="ZL63" s="8"/>
      <c r="ZM63" s="8"/>
      <c r="ZN63" s="8"/>
      <c r="ZO63" s="8"/>
      <c r="ZP63" s="8"/>
      <c r="ZQ63" s="8"/>
      <c r="ZR63" s="8"/>
      <c r="ZS63" s="8"/>
      <c r="ZT63" s="8"/>
      <c r="ZU63" s="8"/>
      <c r="ZV63" s="8"/>
      <c r="ZW63" s="8"/>
      <c r="ZX63" s="8"/>
      <c r="ZY63" s="8"/>
      <c r="ZZ63" s="8"/>
      <c r="AAA63" s="8"/>
      <c r="AAB63" s="8"/>
      <c r="AAC63" s="8"/>
      <c r="AAD63" s="8"/>
      <c r="AAE63" s="8"/>
      <c r="AAF63" s="8"/>
      <c r="AAG63" s="8"/>
      <c r="AAH63" s="8"/>
      <c r="AAI63" s="8"/>
      <c r="AAJ63" s="8"/>
      <c r="AAK63" s="8"/>
      <c r="AAL63" s="8"/>
      <c r="AAM63" s="8"/>
      <c r="AAN63" s="8"/>
      <c r="AAO63" s="8"/>
      <c r="AAP63" s="8"/>
      <c r="AAQ63" s="8"/>
      <c r="AAR63" s="8"/>
      <c r="AAS63" s="8"/>
      <c r="AAT63" s="8"/>
      <c r="AAU63" s="8"/>
      <c r="AAV63" s="8"/>
      <c r="AAW63" s="8"/>
      <c r="AAX63" s="8"/>
      <c r="AAY63" s="8"/>
      <c r="AAZ63" s="8"/>
      <c r="ABA63" s="8"/>
      <c r="ABB63" s="8"/>
      <c r="ABC63" s="8"/>
      <c r="ABD63" s="8"/>
      <c r="ABE63" s="8"/>
      <c r="ABF63" s="8"/>
      <c r="ABG63" s="8"/>
      <c r="ABH63" s="8"/>
      <c r="ABI63" s="8"/>
      <c r="ABJ63" s="8"/>
      <c r="ABK63" s="8"/>
      <c r="ABL63" s="8"/>
      <c r="ABM63" s="8"/>
      <c r="ABN63" s="8"/>
      <c r="ABO63" s="8"/>
      <c r="ABP63" s="8"/>
      <c r="ABQ63" s="8"/>
      <c r="ABR63" s="8"/>
      <c r="ABS63" s="8"/>
      <c r="ABT63" s="8"/>
      <c r="ABU63" s="8"/>
      <c r="ABV63" s="8"/>
      <c r="ABW63" s="8"/>
      <c r="ABX63" s="8"/>
      <c r="ABY63" s="8"/>
      <c r="ABZ63" s="8"/>
      <c r="ACA63" s="8"/>
      <c r="ACB63" s="8"/>
      <c r="ACC63" s="8"/>
      <c r="ACD63" s="8"/>
      <c r="ACE63" s="8"/>
      <c r="ACF63" s="8"/>
      <c r="ACG63" s="8"/>
      <c r="ACH63" s="8"/>
      <c r="ACI63" s="8"/>
      <c r="ACJ63" s="8"/>
      <c r="ACK63" s="8"/>
      <c r="ACL63" s="8"/>
      <c r="ACM63" s="8"/>
      <c r="ACN63" s="8"/>
      <c r="ACO63" s="8"/>
      <c r="ACP63" s="8"/>
      <c r="ACQ63" s="8"/>
      <c r="ACR63" s="8"/>
      <c r="ACS63" s="8"/>
      <c r="ACT63" s="8"/>
      <c r="ACU63" s="8"/>
      <c r="ACV63" s="8"/>
      <c r="ACW63" s="8"/>
      <c r="ACX63" s="8"/>
      <c r="ACY63" s="8"/>
      <c r="ACZ63" s="8"/>
      <c r="ADA63" s="8"/>
      <c r="ADB63" s="8"/>
      <c r="ADC63" s="8"/>
      <c r="ADD63" s="8"/>
      <c r="ADE63" s="8"/>
      <c r="ADF63" s="8"/>
      <c r="ADG63" s="8"/>
      <c r="ADH63" s="8"/>
      <c r="ADI63" s="8"/>
      <c r="ADJ63" s="8"/>
      <c r="ADK63" s="8"/>
      <c r="ADL63" s="8"/>
      <c r="ADM63" s="8"/>
      <c r="ADN63" s="8"/>
      <c r="ADO63" s="8"/>
      <c r="ADP63" s="8"/>
      <c r="ADQ63" s="8"/>
      <c r="ADR63" s="8"/>
      <c r="ADS63" s="8"/>
      <c r="ADT63" s="8"/>
      <c r="ADU63" s="8"/>
      <c r="ADV63" s="8"/>
      <c r="ADW63" s="8"/>
      <c r="ADX63" s="8"/>
      <c r="ADY63" s="8"/>
      <c r="ADZ63" s="8"/>
      <c r="AEA63" s="8"/>
      <c r="AEB63" s="8"/>
      <c r="AEC63" s="8"/>
      <c r="AED63" s="8"/>
      <c r="AEE63" s="8"/>
      <c r="AEF63" s="8"/>
      <c r="AEG63" s="8"/>
      <c r="AEH63" s="8"/>
      <c r="AEI63" s="8"/>
      <c r="AEJ63" s="8"/>
      <c r="AEK63" s="8"/>
      <c r="AEL63" s="8"/>
      <c r="AEM63" s="8"/>
      <c r="AEN63" s="8"/>
      <c r="AEO63" s="8"/>
      <c r="AEP63" s="8"/>
      <c r="AEQ63" s="8"/>
      <c r="AER63" s="8"/>
      <c r="AES63" s="8"/>
      <c r="AET63" s="8"/>
      <c r="AEU63" s="8"/>
      <c r="AEV63" s="8"/>
      <c r="AEW63" s="8"/>
      <c r="AEX63" s="8"/>
      <c r="AEY63" s="8"/>
      <c r="AEZ63" s="8"/>
      <c r="AFA63" s="8"/>
      <c r="AFB63" s="8"/>
      <c r="AFC63" s="8"/>
      <c r="AFD63" s="8"/>
      <c r="AFE63" s="8"/>
      <c r="AFF63" s="8"/>
      <c r="AFG63" s="8"/>
      <c r="AFH63" s="8"/>
      <c r="AFI63" s="8"/>
      <c r="AFJ63" s="8"/>
      <c r="AFK63" s="8"/>
      <c r="AFL63" s="8"/>
      <c r="AFM63" s="8"/>
      <c r="AFN63" s="8"/>
      <c r="AFO63" s="8"/>
      <c r="AFP63" s="8"/>
      <c r="AFQ63" s="8"/>
      <c r="AFR63" s="8"/>
      <c r="AFS63" s="8"/>
      <c r="AFT63" s="8"/>
      <c r="AFU63" s="8"/>
      <c r="AFV63" s="8"/>
      <c r="AFW63" s="8"/>
      <c r="AFX63" s="8"/>
      <c r="AFY63" s="8"/>
      <c r="AFZ63" s="8"/>
      <c r="AGA63" s="8"/>
      <c r="AGB63" s="8"/>
      <c r="AGC63" s="8"/>
      <c r="AGD63" s="8"/>
      <c r="AGE63" s="8"/>
      <c r="AGF63" s="8"/>
      <c r="AGG63" s="8"/>
      <c r="AGH63" s="8"/>
      <c r="AGI63" s="8"/>
      <c r="AGJ63" s="8"/>
      <c r="AGK63" s="8"/>
      <c r="AGL63" s="8"/>
      <c r="AGM63" s="8"/>
      <c r="AGN63" s="8"/>
      <c r="AGO63" s="8"/>
      <c r="AGP63" s="8"/>
      <c r="AGQ63" s="8"/>
      <c r="AGR63" s="8"/>
      <c r="AGS63" s="8"/>
      <c r="AGT63" s="8"/>
      <c r="AGU63" s="8"/>
      <c r="AGV63" s="8"/>
      <c r="AGW63" s="8"/>
      <c r="AGX63" s="8"/>
      <c r="AGY63" s="8"/>
      <c r="AGZ63" s="8"/>
      <c r="AHA63" s="8"/>
      <c r="AHB63" s="8"/>
      <c r="AHC63" s="8"/>
      <c r="AHD63" s="8"/>
      <c r="AHE63" s="8"/>
      <c r="AHF63" s="8"/>
      <c r="AHG63" s="8"/>
      <c r="AHH63" s="8"/>
      <c r="AHI63" s="8"/>
      <c r="AHJ63" s="8"/>
      <c r="AHK63" s="8"/>
      <c r="AHL63" s="8"/>
      <c r="AHM63" s="8"/>
      <c r="AHN63" s="8"/>
      <c r="AHO63" s="8"/>
      <c r="AHP63" s="8"/>
      <c r="AHQ63" s="8"/>
      <c r="AHR63" s="8"/>
      <c r="AHS63" s="8"/>
      <c r="AHT63" s="8"/>
      <c r="AHU63" s="8"/>
      <c r="AHV63" s="8"/>
      <c r="AHW63" s="8"/>
      <c r="AHX63" s="8"/>
      <c r="AHY63" s="8"/>
      <c r="AHZ63" s="8"/>
      <c r="AIA63" s="8"/>
      <c r="AIB63" s="8"/>
      <c r="AIC63" s="8"/>
      <c r="AID63" s="8"/>
      <c r="AIE63" s="8"/>
      <c r="AIF63" s="8"/>
      <c r="AIG63" s="8"/>
      <c r="AIH63" s="8"/>
      <c r="AII63" s="8"/>
      <c r="AIJ63" s="8"/>
      <c r="AIK63" s="8"/>
      <c r="AIL63" s="8"/>
      <c r="AIM63" s="8"/>
      <c r="AIN63" s="8"/>
      <c r="AIO63" s="8"/>
      <c r="AIP63" s="8"/>
      <c r="AIQ63" s="8"/>
      <c r="AIR63" s="8"/>
      <c r="AIS63" s="8"/>
      <c r="AIT63" s="8"/>
      <c r="AIU63" s="8"/>
      <c r="AIV63" s="8"/>
      <c r="AIW63" s="8"/>
      <c r="AIX63" s="8"/>
      <c r="AIY63" s="8"/>
      <c r="AIZ63" s="8"/>
      <c r="AJA63" s="8"/>
      <c r="AJB63" s="8"/>
      <c r="AJC63" s="8"/>
      <c r="AJD63" s="8"/>
      <c r="AJE63" s="8"/>
      <c r="AJF63" s="8"/>
      <c r="AJG63" s="8"/>
      <c r="AJH63" s="8"/>
      <c r="AJI63" s="8"/>
      <c r="AJJ63" s="8"/>
      <c r="AJK63" s="8"/>
      <c r="AJL63" s="8"/>
      <c r="AJM63" s="8"/>
      <c r="AJN63" s="8"/>
      <c r="AJO63" s="8"/>
      <c r="AJP63" s="8"/>
      <c r="AJQ63" s="8"/>
      <c r="AJR63" s="8"/>
      <c r="AJS63" s="8"/>
      <c r="AJT63" s="8"/>
      <c r="AJU63" s="8"/>
      <c r="AJV63" s="8"/>
      <c r="AJW63" s="8"/>
      <c r="AJX63" s="8"/>
      <c r="AJY63" s="8"/>
      <c r="AJZ63" s="8"/>
      <c r="AKA63" s="8"/>
      <c r="AKB63" s="8"/>
      <c r="AKC63" s="8"/>
      <c r="AKD63" s="8"/>
      <c r="AKE63" s="8"/>
      <c r="AKF63" s="8"/>
      <c r="AKG63" s="8"/>
      <c r="AKH63" s="8"/>
      <c r="AKI63" s="8"/>
      <c r="AKJ63" s="8"/>
      <c r="AKK63" s="8"/>
      <c r="AKL63" s="8"/>
      <c r="AKM63" s="8"/>
      <c r="AKN63" s="8"/>
      <c r="AKO63" s="8"/>
      <c r="AKP63" s="8"/>
      <c r="AKQ63" s="8"/>
      <c r="AKR63" s="8"/>
      <c r="AKS63" s="8"/>
      <c r="AKT63" s="8"/>
      <c r="AKU63" s="8"/>
      <c r="AKV63" s="8"/>
      <c r="AKW63" s="8"/>
      <c r="AKX63" s="8"/>
      <c r="AKY63" s="8"/>
      <c r="AKZ63" s="8"/>
      <c r="ALA63" s="8"/>
      <c r="ALB63" s="8"/>
      <c r="ALC63" s="8"/>
      <c r="ALD63" s="8"/>
      <c r="ALE63" s="8"/>
      <c r="ALF63" s="8"/>
      <c r="ALG63" s="8"/>
      <c r="ALH63" s="8"/>
      <c r="ALI63" s="8"/>
      <c r="ALJ63" s="8"/>
      <c r="ALK63" s="8"/>
      <c r="ALL63" s="8"/>
      <c r="ALM63" s="8"/>
      <c r="ALN63" s="8"/>
      <c r="ALO63" s="8"/>
      <c r="ALP63" s="8"/>
      <c r="ALQ63" s="8"/>
      <c r="ALR63" s="8"/>
      <c r="ALS63" s="8"/>
      <c r="ALT63" s="8"/>
      <c r="ALU63" s="8"/>
      <c r="ALV63" s="8"/>
      <c r="ALW63" s="8"/>
      <c r="ALX63" s="8"/>
      <c r="ALY63" s="8"/>
      <c r="ALZ63" s="8"/>
      <c r="AMA63" s="8"/>
      <c r="AMB63" s="8"/>
      <c r="AMC63" s="8"/>
      <c r="AMD63" s="8"/>
      <c r="AME63" s="8"/>
      <c r="AMF63" s="8"/>
      <c r="AMG63" s="8"/>
      <c r="AMH63" s="8"/>
      <c r="AMI63" s="8"/>
      <c r="AMJ63" s="8"/>
      <c r="AMK63" s="8"/>
      <c r="AML63" s="8"/>
      <c r="AMM63" s="8"/>
      <c r="AMN63" s="8"/>
      <c r="AMO63" s="8"/>
      <c r="AMP63" s="8"/>
      <c r="AMQ63" s="8"/>
      <c r="AMR63" s="8"/>
      <c r="AMS63" s="8"/>
      <c r="AMT63" s="8"/>
      <c r="AMU63" s="8"/>
      <c r="AMV63" s="8"/>
      <c r="AMW63" s="8"/>
      <c r="AMX63" s="8"/>
      <c r="AMY63" s="8"/>
      <c r="AMZ63" s="8"/>
      <c r="ANA63" s="8"/>
      <c r="ANB63" s="8"/>
      <c r="ANC63" s="8"/>
      <c r="AND63" s="8"/>
      <c r="ANE63" s="8"/>
      <c r="ANF63" s="8"/>
      <c r="ANG63" s="8"/>
      <c r="ANH63" s="8"/>
      <c r="ANI63" s="8"/>
      <c r="ANJ63" s="8"/>
      <c r="ANK63" s="8"/>
      <c r="ANL63" s="8"/>
      <c r="ANM63" s="8"/>
      <c r="ANN63" s="8"/>
      <c r="ANO63" s="8"/>
      <c r="ANP63" s="8"/>
      <c r="ANQ63" s="8"/>
      <c r="ANR63" s="8"/>
      <c r="ANS63" s="8"/>
      <c r="ANT63" s="8"/>
      <c r="ANU63" s="8"/>
      <c r="ANV63" s="8"/>
      <c r="ANW63" s="8"/>
      <c r="ANX63" s="8"/>
      <c r="ANY63" s="8"/>
      <c r="ANZ63" s="8"/>
      <c r="AOA63" s="8"/>
      <c r="AOB63" s="8"/>
      <c r="AOC63" s="8"/>
      <c r="AOD63" s="8"/>
      <c r="AOE63" s="8"/>
      <c r="AOF63" s="8"/>
      <c r="AOG63" s="8"/>
      <c r="AOH63" s="8"/>
      <c r="AOI63" s="8"/>
      <c r="AOJ63" s="8"/>
      <c r="AOK63" s="8"/>
      <c r="AOL63" s="8"/>
      <c r="AOM63" s="8"/>
      <c r="AON63" s="8"/>
      <c r="AOO63" s="8"/>
      <c r="AOP63" s="8"/>
      <c r="AOQ63" s="8"/>
      <c r="AOR63" s="8"/>
      <c r="AOS63" s="8"/>
      <c r="AOT63" s="8"/>
      <c r="AOU63" s="8"/>
      <c r="AOV63" s="8"/>
      <c r="AOW63" s="8"/>
      <c r="AOX63" s="8"/>
      <c r="AOY63" s="8"/>
      <c r="AOZ63" s="8"/>
      <c r="APA63" s="8"/>
      <c r="APB63" s="8"/>
      <c r="APC63" s="8"/>
      <c r="APD63" s="8"/>
      <c r="APE63" s="8"/>
      <c r="APF63" s="8"/>
      <c r="APG63" s="8"/>
      <c r="APH63" s="8"/>
      <c r="API63" s="8"/>
      <c r="APJ63" s="8"/>
      <c r="APK63" s="8"/>
      <c r="APL63" s="8"/>
      <c r="APM63" s="8"/>
      <c r="APN63" s="8"/>
      <c r="APO63" s="8"/>
      <c r="APP63" s="8"/>
      <c r="APQ63" s="8"/>
      <c r="APR63" s="8"/>
      <c r="APS63" s="8"/>
      <c r="APT63" s="8"/>
      <c r="APU63" s="8"/>
      <c r="APV63" s="8"/>
      <c r="APW63" s="8"/>
      <c r="APX63" s="8"/>
      <c r="APY63" s="8"/>
      <c r="APZ63" s="8"/>
      <c r="AQA63" s="8"/>
      <c r="AQB63" s="8"/>
      <c r="AQC63" s="8"/>
      <c r="AQD63" s="8"/>
      <c r="AQE63" s="8"/>
      <c r="AQF63" s="8"/>
      <c r="AQG63" s="8"/>
      <c r="AQH63" s="8"/>
      <c r="AQI63" s="8"/>
      <c r="AQJ63" s="8"/>
      <c r="AQK63" s="8"/>
      <c r="AQL63" s="8"/>
      <c r="AQM63" s="8"/>
      <c r="AQN63" s="8"/>
      <c r="AQO63" s="8"/>
      <c r="AQP63" s="8"/>
      <c r="AQQ63" s="8"/>
      <c r="AQR63" s="8"/>
      <c r="AQS63" s="8"/>
      <c r="AQT63" s="8"/>
      <c r="AQU63" s="8"/>
      <c r="AQV63" s="8"/>
      <c r="AQW63" s="8"/>
      <c r="AQX63" s="8"/>
      <c r="AQY63" s="8"/>
      <c r="AQZ63" s="8"/>
      <c r="ARA63" s="8"/>
      <c r="ARB63" s="8"/>
      <c r="ARC63" s="8"/>
      <c r="ARD63" s="8"/>
      <c r="ARE63" s="8"/>
      <c r="ARF63" s="8"/>
      <c r="ARG63" s="8"/>
      <c r="ARH63" s="8"/>
      <c r="ARI63" s="8"/>
      <c r="ARJ63" s="8"/>
      <c r="ARK63" s="8"/>
      <c r="ARL63" s="8"/>
      <c r="ARM63" s="8"/>
      <c r="ARN63" s="8"/>
      <c r="ARO63" s="8"/>
      <c r="ARP63" s="8"/>
      <c r="ARQ63" s="8"/>
      <c r="ARR63" s="8"/>
      <c r="ARS63" s="8"/>
      <c r="ART63" s="8"/>
      <c r="ARU63" s="8"/>
      <c r="ARV63" s="8"/>
      <c r="ARW63" s="8"/>
      <c r="ARX63" s="8"/>
      <c r="ARY63" s="8"/>
      <c r="ARZ63" s="8"/>
      <c r="ASA63" s="8"/>
      <c r="ASB63" s="8"/>
      <c r="ASC63" s="8"/>
      <c r="ASD63" s="8"/>
      <c r="ASE63" s="8"/>
      <c r="ASF63" s="8"/>
      <c r="ASG63" s="8"/>
      <c r="ASH63" s="8"/>
      <c r="ASI63" s="8"/>
      <c r="ASJ63" s="8"/>
      <c r="ASK63" s="8"/>
      <c r="ASL63" s="8"/>
      <c r="ASM63" s="8"/>
      <c r="ASN63" s="8"/>
      <c r="ASO63" s="8"/>
      <c r="ASP63" s="8"/>
      <c r="ASQ63" s="8"/>
      <c r="ASR63" s="8"/>
      <c r="ASS63" s="8"/>
      <c r="AST63" s="8"/>
      <c r="ASU63" s="8"/>
      <c r="ASV63" s="8"/>
      <c r="ASW63" s="8"/>
      <c r="ASX63" s="8"/>
      <c r="ASY63" s="8"/>
      <c r="ASZ63" s="8"/>
      <c r="ATA63" s="8"/>
      <c r="ATB63" s="8"/>
      <c r="ATC63" s="8"/>
      <c r="ATD63" s="8"/>
      <c r="ATE63" s="8"/>
      <c r="ATF63" s="8"/>
      <c r="ATG63" s="8"/>
      <c r="ATH63" s="8"/>
      <c r="ATI63" s="8"/>
      <c r="ATJ63" s="8"/>
      <c r="ATK63" s="8"/>
      <c r="ATL63" s="8"/>
      <c r="ATM63" s="8"/>
      <c r="ATN63" s="8"/>
      <c r="ATO63" s="8"/>
      <c r="ATP63" s="8"/>
      <c r="ATQ63" s="8"/>
      <c r="ATR63" s="8"/>
      <c r="ATS63" s="8"/>
      <c r="ATT63" s="8"/>
      <c r="ATU63" s="8"/>
      <c r="ATV63" s="8"/>
      <c r="ATW63" s="8"/>
      <c r="ATX63" s="8"/>
      <c r="ATY63" s="8"/>
      <c r="ATZ63" s="8"/>
      <c r="AUA63" s="8"/>
      <c r="AUB63" s="8"/>
      <c r="AUC63" s="8"/>
      <c r="AUD63" s="8"/>
      <c r="AUE63" s="8"/>
      <c r="AUF63" s="8"/>
      <c r="AUG63" s="8"/>
      <c r="AUH63" s="8"/>
      <c r="AUI63" s="8"/>
      <c r="AUJ63" s="8"/>
      <c r="AUK63" s="8"/>
      <c r="AUL63" s="8"/>
      <c r="AUM63" s="8"/>
      <c r="AUN63" s="8"/>
      <c r="AUO63" s="8"/>
      <c r="AUP63" s="8"/>
      <c r="AUQ63" s="8"/>
      <c r="AUR63" s="8"/>
      <c r="AUS63" s="8"/>
      <c r="AUT63" s="8"/>
      <c r="AUU63" s="8"/>
      <c r="AUV63" s="8"/>
      <c r="AUW63" s="8"/>
      <c r="AUX63" s="8"/>
      <c r="AUY63" s="8"/>
      <c r="AUZ63" s="8"/>
      <c r="AVA63" s="8"/>
      <c r="AVB63" s="8"/>
      <c r="AVC63" s="8"/>
      <c r="AVD63" s="8"/>
      <c r="AVE63" s="8"/>
      <c r="AVF63" s="8"/>
      <c r="AVG63" s="8"/>
      <c r="AVH63" s="8"/>
      <c r="AVI63" s="8"/>
      <c r="AVJ63" s="8"/>
      <c r="AVK63" s="8"/>
      <c r="AVL63" s="8"/>
      <c r="AVM63" s="8"/>
      <c r="AVN63" s="8"/>
      <c r="AVO63" s="8"/>
      <c r="AVP63" s="8"/>
      <c r="AVQ63" s="8"/>
      <c r="AVR63" s="8"/>
      <c r="AVS63" s="8"/>
      <c r="AVT63" s="8"/>
      <c r="AVU63" s="8"/>
      <c r="AVV63" s="8"/>
      <c r="AVW63" s="8"/>
      <c r="AVX63" s="8"/>
      <c r="AVY63" s="8"/>
      <c r="AVZ63" s="8"/>
      <c r="AWA63" s="8"/>
      <c r="AWB63" s="8"/>
      <c r="AWC63" s="8"/>
      <c r="AWD63" s="8"/>
      <c r="AWE63" s="8"/>
      <c r="AWF63" s="8"/>
      <c r="AWG63" s="8"/>
      <c r="AWH63" s="8"/>
      <c r="AWI63" s="8"/>
      <c r="AWJ63" s="8"/>
      <c r="AWK63" s="8"/>
      <c r="AWL63" s="8"/>
      <c r="AWM63" s="8"/>
      <c r="AWN63" s="8"/>
      <c r="AWO63" s="8"/>
      <c r="AWP63" s="8"/>
      <c r="AWQ63" s="8"/>
      <c r="AWR63" s="8"/>
      <c r="AWS63" s="8"/>
      <c r="AWT63" s="8"/>
      <c r="AWU63" s="8"/>
      <c r="AWV63" s="8"/>
      <c r="AWW63" s="8"/>
      <c r="AWX63" s="8"/>
      <c r="AWY63" s="8"/>
      <c r="AWZ63" s="8"/>
      <c r="AXA63" s="8"/>
      <c r="AXB63" s="8"/>
      <c r="AXC63" s="8"/>
      <c r="AXD63" s="8"/>
      <c r="AXE63" s="8"/>
      <c r="AXF63" s="8"/>
      <c r="AXG63" s="8"/>
      <c r="AXH63" s="8"/>
      <c r="AXI63" s="8"/>
      <c r="AXJ63" s="8"/>
      <c r="AXK63" s="8"/>
      <c r="AXL63" s="8"/>
      <c r="AXM63" s="8"/>
      <c r="AXN63" s="8"/>
      <c r="AXO63" s="8"/>
      <c r="AXP63" s="8"/>
      <c r="AXQ63" s="8"/>
      <c r="AXR63" s="8"/>
      <c r="AXS63" s="8"/>
      <c r="AXT63" s="8"/>
      <c r="AXU63" s="8"/>
      <c r="AXV63" s="8"/>
      <c r="AXW63" s="8"/>
      <c r="AXX63" s="8"/>
      <c r="AXY63" s="8"/>
      <c r="AXZ63" s="8"/>
      <c r="AYA63" s="8"/>
      <c r="AYB63" s="8"/>
      <c r="AYC63" s="8"/>
      <c r="AYD63" s="8"/>
      <c r="AYE63" s="8"/>
      <c r="AYF63" s="8"/>
      <c r="AYG63" s="8"/>
      <c r="AYH63" s="8"/>
      <c r="AYI63" s="8"/>
      <c r="AYJ63" s="8"/>
      <c r="AYK63" s="8"/>
      <c r="AYL63" s="8"/>
      <c r="AYM63" s="8"/>
      <c r="AYN63" s="8"/>
      <c r="AYO63" s="8"/>
      <c r="AYP63" s="8"/>
      <c r="AYQ63" s="8"/>
      <c r="AYR63" s="8"/>
      <c r="AYS63" s="8"/>
      <c r="AYT63" s="8"/>
      <c r="AYU63" s="8"/>
      <c r="AYV63" s="8"/>
      <c r="AYW63" s="8"/>
      <c r="AYX63" s="8"/>
      <c r="AYY63" s="8"/>
      <c r="AYZ63" s="8"/>
      <c r="AZA63" s="8"/>
      <c r="AZB63" s="8"/>
      <c r="AZC63" s="8"/>
      <c r="AZD63" s="8"/>
      <c r="AZE63" s="8"/>
      <c r="AZF63" s="8"/>
      <c r="AZG63" s="8"/>
      <c r="AZH63" s="8"/>
      <c r="AZI63" s="8"/>
      <c r="AZJ63" s="8"/>
      <c r="AZK63" s="8"/>
      <c r="AZL63" s="8"/>
      <c r="AZM63" s="8"/>
      <c r="AZN63" s="8"/>
      <c r="AZO63" s="8"/>
      <c r="AZP63" s="8"/>
      <c r="AZQ63" s="8"/>
      <c r="AZR63" s="8"/>
      <c r="AZS63" s="8"/>
      <c r="AZT63" s="8"/>
      <c r="AZU63" s="8"/>
      <c r="AZV63" s="8"/>
      <c r="AZW63" s="8"/>
      <c r="AZX63" s="8"/>
      <c r="AZY63" s="8"/>
      <c r="AZZ63" s="8"/>
      <c r="BAA63" s="8"/>
      <c r="BAB63" s="8"/>
      <c r="BAC63" s="8"/>
      <c r="BAD63" s="8"/>
      <c r="BAE63" s="8"/>
      <c r="BAF63" s="8"/>
      <c r="BAG63" s="8"/>
      <c r="BAH63" s="8"/>
      <c r="BAI63" s="8"/>
      <c r="BAJ63" s="8"/>
      <c r="BAK63" s="8"/>
      <c r="BAL63" s="8"/>
      <c r="BAM63" s="8"/>
      <c r="BAN63" s="8"/>
      <c r="BAO63" s="8"/>
      <c r="BAP63" s="8"/>
      <c r="BAQ63" s="8"/>
      <c r="BAR63" s="8"/>
      <c r="BAS63" s="8"/>
      <c r="BAT63" s="8"/>
      <c r="BAU63" s="8"/>
      <c r="BAV63" s="8"/>
      <c r="BAW63" s="8"/>
      <c r="BAX63" s="8"/>
      <c r="BAY63" s="8"/>
      <c r="BAZ63" s="8"/>
      <c r="BBA63" s="8"/>
      <c r="BBB63" s="8"/>
      <c r="BBC63" s="8"/>
      <c r="BBD63" s="8"/>
      <c r="BBE63" s="8"/>
      <c r="BBF63" s="8"/>
      <c r="BBG63" s="8"/>
      <c r="BBH63" s="8"/>
      <c r="BBI63" s="8"/>
      <c r="BBJ63" s="8"/>
      <c r="BBK63" s="8"/>
      <c r="BBL63" s="8"/>
      <c r="BBM63" s="8"/>
      <c r="BBN63" s="8"/>
      <c r="BBO63" s="8"/>
      <c r="BBP63" s="8"/>
      <c r="BBQ63" s="8"/>
      <c r="BBR63" s="8"/>
      <c r="BBS63" s="8"/>
      <c r="BBT63" s="8"/>
      <c r="BBU63" s="8"/>
      <c r="BBV63" s="8"/>
      <c r="BBW63" s="8"/>
      <c r="BBX63" s="8"/>
      <c r="BBY63" s="8"/>
      <c r="BBZ63" s="8"/>
      <c r="BCA63" s="8"/>
      <c r="BCB63" s="8"/>
      <c r="BCC63" s="8"/>
      <c r="BCD63" s="8"/>
      <c r="BCE63" s="8"/>
      <c r="BCF63" s="8"/>
      <c r="BCG63" s="8"/>
      <c r="BCH63" s="8"/>
      <c r="BCI63" s="8"/>
      <c r="BCJ63" s="8"/>
      <c r="BCK63" s="8"/>
      <c r="BCL63" s="8"/>
      <c r="BCM63" s="8"/>
      <c r="BCN63" s="8"/>
      <c r="BCO63" s="8"/>
      <c r="BCP63" s="8"/>
      <c r="BCQ63" s="8"/>
      <c r="BCR63" s="8"/>
      <c r="BCS63" s="8"/>
      <c r="BCT63" s="8"/>
      <c r="BCU63" s="8"/>
      <c r="BCV63" s="8"/>
      <c r="BCW63" s="8"/>
      <c r="BCX63" s="8"/>
      <c r="BCY63" s="8"/>
      <c r="BCZ63" s="8"/>
      <c r="BDA63" s="8"/>
      <c r="BDB63" s="8"/>
      <c r="BDC63" s="8"/>
      <c r="BDD63" s="8"/>
      <c r="BDE63" s="8"/>
      <c r="BDF63" s="8"/>
      <c r="BDG63" s="8"/>
      <c r="BDH63" s="8"/>
      <c r="BDI63" s="8"/>
      <c r="BDJ63" s="8"/>
      <c r="BDK63" s="8"/>
      <c r="BDL63" s="8"/>
      <c r="BDM63" s="8"/>
      <c r="BDN63" s="8"/>
      <c r="BDO63" s="8"/>
      <c r="BDP63" s="8"/>
      <c r="BDQ63" s="8"/>
      <c r="BDR63" s="8"/>
      <c r="BDS63" s="8"/>
      <c r="BDT63" s="8"/>
      <c r="BDU63" s="8"/>
      <c r="BDV63" s="8"/>
      <c r="BDW63" s="8"/>
      <c r="BDX63" s="8"/>
      <c r="BDY63" s="8"/>
      <c r="BDZ63" s="8"/>
      <c r="BEA63" s="8"/>
      <c r="BEB63" s="8"/>
      <c r="BEC63" s="8"/>
      <c r="BED63" s="8"/>
      <c r="BEE63" s="8"/>
      <c r="BEF63" s="8"/>
      <c r="BEG63" s="8"/>
      <c r="BEH63" s="8"/>
      <c r="BEI63" s="8"/>
      <c r="BEJ63" s="8"/>
      <c r="BEK63" s="8"/>
      <c r="BEL63" s="8"/>
      <c r="BEM63" s="8"/>
      <c r="BEN63" s="8"/>
      <c r="BEO63" s="8"/>
      <c r="BEP63" s="8"/>
      <c r="BEQ63" s="8"/>
      <c r="BER63" s="8"/>
      <c r="BES63" s="8"/>
      <c r="BET63" s="8"/>
      <c r="BEU63" s="8"/>
      <c r="BEV63" s="8"/>
      <c r="BEW63" s="8"/>
      <c r="BEX63" s="8"/>
      <c r="BEY63" s="8"/>
      <c r="BEZ63" s="8"/>
      <c r="BFA63" s="8"/>
      <c r="BFB63" s="8"/>
      <c r="BFC63" s="8"/>
      <c r="BFD63" s="8"/>
      <c r="BFE63" s="8"/>
      <c r="BFF63" s="8"/>
      <c r="BFG63" s="8"/>
      <c r="BFH63" s="8"/>
      <c r="BFI63" s="8"/>
      <c r="BFJ63" s="8"/>
      <c r="BFK63" s="8"/>
      <c r="BFL63" s="8"/>
      <c r="BFM63" s="8"/>
      <c r="BFN63" s="8"/>
      <c r="BFO63" s="8"/>
      <c r="BFP63" s="8"/>
      <c r="BFQ63" s="8"/>
      <c r="BFR63" s="8"/>
      <c r="BFS63" s="8"/>
      <c r="BFT63" s="8"/>
      <c r="BFU63" s="8"/>
      <c r="BFV63" s="8"/>
      <c r="BFW63" s="8"/>
      <c r="BFX63" s="8"/>
      <c r="BFY63" s="8"/>
      <c r="BFZ63" s="8"/>
      <c r="BGA63" s="8"/>
      <c r="BGB63" s="8"/>
      <c r="BGC63" s="8"/>
      <c r="BGD63" s="8"/>
      <c r="BGE63" s="8"/>
      <c r="BGF63" s="8"/>
      <c r="BGG63" s="8"/>
      <c r="BGH63" s="8"/>
      <c r="BGI63" s="8"/>
      <c r="BGJ63" s="8"/>
      <c r="BGK63" s="8"/>
      <c r="BGL63" s="8"/>
      <c r="BGM63" s="8"/>
      <c r="BGN63" s="8"/>
      <c r="BGO63" s="8"/>
      <c r="BGP63" s="8"/>
      <c r="BGQ63" s="8"/>
      <c r="BGR63" s="8"/>
      <c r="BGS63" s="8"/>
      <c r="BGT63" s="8"/>
      <c r="BGU63" s="8"/>
      <c r="BGV63" s="8"/>
      <c r="BGW63" s="8"/>
      <c r="BGX63" s="8"/>
      <c r="BGY63" s="8"/>
      <c r="BGZ63" s="8"/>
      <c r="BHA63" s="8"/>
      <c r="BHB63" s="8"/>
      <c r="BHC63" s="8"/>
      <c r="BHD63" s="8"/>
      <c r="BHE63" s="8"/>
      <c r="BHF63" s="8"/>
      <c r="BHG63" s="8"/>
      <c r="BHH63" s="8"/>
      <c r="BHI63" s="8"/>
      <c r="BHJ63" s="8"/>
      <c r="BHK63" s="8"/>
      <c r="BHL63" s="8"/>
      <c r="BHM63" s="8"/>
      <c r="BHN63" s="8"/>
      <c r="BHO63" s="8"/>
      <c r="BHP63" s="8"/>
      <c r="BHQ63" s="8"/>
      <c r="BHR63" s="8"/>
      <c r="BHS63" s="8"/>
      <c r="BHT63" s="8"/>
      <c r="BHU63" s="8"/>
      <c r="BHV63" s="8"/>
      <c r="BHW63" s="8"/>
      <c r="BHX63" s="8"/>
      <c r="BHY63" s="8"/>
      <c r="BHZ63" s="8"/>
      <c r="BIA63" s="8"/>
      <c r="BIB63" s="8"/>
      <c r="BIC63" s="8"/>
      <c r="BID63" s="8"/>
      <c r="BIE63" s="8"/>
      <c r="BIF63" s="8"/>
      <c r="BIG63" s="8"/>
      <c r="BIH63" s="8"/>
      <c r="BII63" s="8"/>
      <c r="BIJ63" s="8"/>
      <c r="BIK63" s="8"/>
      <c r="BIL63" s="8"/>
      <c r="BIM63" s="8"/>
      <c r="BIN63" s="8"/>
      <c r="BIO63" s="8"/>
      <c r="BIP63" s="8"/>
      <c r="BIQ63" s="8"/>
      <c r="BIR63" s="8"/>
      <c r="BIS63" s="8"/>
      <c r="BIT63" s="8"/>
      <c r="BIU63" s="8"/>
      <c r="BIV63" s="8"/>
      <c r="BIW63" s="8"/>
      <c r="BIX63" s="8"/>
      <c r="BIY63" s="8"/>
      <c r="BIZ63" s="8"/>
      <c r="BJA63" s="8"/>
      <c r="BJB63" s="8"/>
      <c r="BJC63" s="8"/>
      <c r="BJD63" s="8"/>
      <c r="BJE63" s="8"/>
      <c r="BJF63" s="8"/>
      <c r="BJG63" s="8"/>
      <c r="BJH63" s="8"/>
      <c r="BJI63" s="8"/>
      <c r="BJJ63" s="8"/>
      <c r="BJK63" s="8"/>
      <c r="BJL63" s="8"/>
      <c r="BJM63" s="8"/>
      <c r="BJN63" s="8"/>
      <c r="BJO63" s="8"/>
      <c r="BJP63" s="8"/>
      <c r="BJQ63" s="8"/>
      <c r="BJR63" s="8"/>
      <c r="BJS63" s="8"/>
      <c r="BJT63" s="8"/>
      <c r="BJU63" s="8"/>
      <c r="BJV63" s="8"/>
      <c r="BJW63" s="8"/>
      <c r="BJX63" s="8"/>
      <c r="BJY63" s="8"/>
      <c r="BJZ63" s="8"/>
      <c r="BKA63" s="8"/>
      <c r="BKB63" s="8"/>
      <c r="BKC63" s="8"/>
      <c r="BKD63" s="8"/>
      <c r="BKE63" s="8"/>
      <c r="BKF63" s="8"/>
      <c r="BKG63" s="8"/>
      <c r="BKH63" s="8"/>
      <c r="BKI63" s="8"/>
      <c r="BKJ63" s="8"/>
      <c r="BKK63" s="8"/>
      <c r="BKL63" s="8"/>
      <c r="BKM63" s="8"/>
      <c r="BKN63" s="8"/>
      <c r="BKO63" s="8"/>
      <c r="BKP63" s="8"/>
      <c r="BKQ63" s="8"/>
      <c r="BKR63" s="8"/>
      <c r="BKS63" s="8"/>
      <c r="BKT63" s="8"/>
      <c r="BKU63" s="8"/>
      <c r="BKV63" s="8"/>
      <c r="BKW63" s="8"/>
      <c r="BKX63" s="8"/>
      <c r="BKY63" s="8"/>
      <c r="BKZ63" s="8"/>
      <c r="BLA63" s="8"/>
      <c r="BLB63" s="8"/>
      <c r="BLC63" s="8"/>
      <c r="BLD63" s="8"/>
      <c r="BLE63" s="8"/>
      <c r="BLF63" s="8"/>
      <c r="BLG63" s="8"/>
      <c r="BLH63" s="8"/>
      <c r="BLI63" s="8"/>
      <c r="BLJ63" s="8"/>
      <c r="BLK63" s="8"/>
      <c r="BLL63" s="8"/>
      <c r="BLM63" s="8"/>
      <c r="BLN63" s="8"/>
      <c r="BLO63" s="8"/>
      <c r="BLP63" s="8"/>
      <c r="BLQ63" s="8"/>
      <c r="BLR63" s="8"/>
      <c r="BLS63" s="8"/>
      <c r="BLT63" s="8"/>
      <c r="BLU63" s="8"/>
      <c r="BLV63" s="8"/>
      <c r="BLW63" s="8"/>
      <c r="BLX63" s="8"/>
      <c r="BLY63" s="8"/>
      <c r="BLZ63" s="8"/>
      <c r="BMA63" s="8"/>
      <c r="BMB63" s="8"/>
      <c r="BMC63" s="8"/>
      <c r="BMD63" s="8"/>
      <c r="BME63" s="8"/>
      <c r="BMF63" s="8"/>
      <c r="BMG63" s="8"/>
      <c r="BMH63" s="8"/>
      <c r="BMI63" s="8"/>
      <c r="BMJ63" s="8"/>
      <c r="BMK63" s="8"/>
      <c r="BML63" s="8"/>
      <c r="BMM63" s="8"/>
      <c r="BMN63" s="8"/>
      <c r="BMO63" s="8"/>
      <c r="BMP63" s="8"/>
      <c r="BMQ63" s="8"/>
      <c r="BMR63" s="8"/>
      <c r="BMS63" s="8"/>
      <c r="BMT63" s="8"/>
      <c r="BMU63" s="8"/>
      <c r="BMV63" s="8"/>
      <c r="BMW63" s="8"/>
      <c r="BMX63" s="8"/>
      <c r="BMY63" s="8"/>
      <c r="BMZ63" s="8"/>
      <c r="BNA63" s="8"/>
      <c r="BNB63" s="8"/>
      <c r="BNC63" s="8"/>
      <c r="BND63" s="8"/>
      <c r="BNE63" s="8"/>
      <c r="BNF63" s="8"/>
      <c r="BNG63" s="8"/>
      <c r="BNH63" s="8"/>
      <c r="BNI63" s="8"/>
      <c r="BNJ63" s="8"/>
      <c r="BNK63" s="8"/>
      <c r="BNL63" s="8"/>
      <c r="BNM63" s="8"/>
      <c r="BNN63" s="8"/>
      <c r="BNO63" s="8"/>
      <c r="BNP63" s="8"/>
      <c r="BNQ63" s="8"/>
      <c r="BNR63" s="8"/>
      <c r="BNS63" s="8"/>
      <c r="BNT63" s="8"/>
      <c r="BNU63" s="8"/>
      <c r="BNV63" s="8"/>
      <c r="BNW63" s="8"/>
      <c r="BNX63" s="8"/>
      <c r="BNY63" s="8"/>
      <c r="BNZ63" s="8"/>
      <c r="BOA63" s="8"/>
      <c r="BOB63" s="8"/>
      <c r="BOC63" s="8"/>
      <c r="BOD63" s="8"/>
      <c r="BOE63" s="8"/>
      <c r="BOF63" s="8"/>
      <c r="BOG63" s="8"/>
      <c r="BOH63" s="8"/>
      <c r="BOI63" s="8"/>
      <c r="BOJ63" s="8"/>
      <c r="BOK63" s="8"/>
      <c r="BOL63" s="8"/>
      <c r="BOM63" s="8"/>
      <c r="BON63" s="8"/>
      <c r="BOO63" s="8"/>
      <c r="BOP63" s="8"/>
      <c r="BOQ63" s="8"/>
      <c r="BOR63" s="8"/>
      <c r="BOS63" s="8"/>
      <c r="BOT63" s="8"/>
      <c r="BOU63" s="8"/>
      <c r="BOV63" s="8"/>
      <c r="BOW63" s="8"/>
      <c r="BOX63" s="8"/>
      <c r="BOY63" s="8"/>
      <c r="BOZ63" s="8"/>
      <c r="BPA63" s="8"/>
      <c r="BPB63" s="8"/>
      <c r="BPC63" s="8"/>
      <c r="BPD63" s="8"/>
      <c r="BPE63" s="8"/>
      <c r="BPF63" s="8"/>
      <c r="BPG63" s="8"/>
      <c r="BPH63" s="8"/>
      <c r="BPI63" s="8"/>
      <c r="BPJ63" s="8"/>
      <c r="BPK63" s="8"/>
      <c r="BPL63" s="8"/>
      <c r="BPM63" s="8"/>
      <c r="BPN63" s="8"/>
      <c r="BPO63" s="8"/>
      <c r="BPP63" s="8"/>
      <c r="BPQ63" s="8"/>
      <c r="BPR63" s="8"/>
      <c r="BPS63" s="8"/>
      <c r="BPT63" s="8"/>
      <c r="BPU63" s="8"/>
      <c r="BPV63" s="8"/>
      <c r="BPW63" s="8"/>
      <c r="BPX63" s="8"/>
      <c r="BPY63" s="8"/>
      <c r="BPZ63" s="8"/>
      <c r="BQA63" s="8"/>
      <c r="BQB63" s="8"/>
      <c r="BQC63" s="8"/>
      <c r="BQD63" s="8"/>
      <c r="BQE63" s="8"/>
      <c r="BQF63" s="8"/>
      <c r="BQG63" s="8"/>
      <c r="BQH63" s="8"/>
      <c r="BQI63" s="8"/>
      <c r="BQJ63" s="8"/>
      <c r="BQK63" s="8"/>
      <c r="BQL63" s="8"/>
      <c r="BQM63" s="8"/>
      <c r="BQN63" s="8"/>
      <c r="BQO63" s="8"/>
      <c r="BQP63" s="8"/>
      <c r="BQQ63" s="8"/>
      <c r="BQR63" s="8"/>
      <c r="BQS63" s="8"/>
      <c r="BQT63" s="8"/>
      <c r="BQU63" s="8"/>
      <c r="BQV63" s="8"/>
      <c r="BQW63" s="8"/>
      <c r="BQX63" s="8"/>
      <c r="BQY63" s="8"/>
      <c r="BQZ63" s="8"/>
      <c r="BRA63" s="8"/>
      <c r="BRB63" s="8"/>
      <c r="BRC63" s="8"/>
      <c r="BRD63" s="8"/>
      <c r="BRE63" s="8"/>
      <c r="BRF63" s="8"/>
      <c r="BRG63" s="8"/>
      <c r="BRH63" s="8"/>
      <c r="BRI63" s="8"/>
      <c r="BRJ63" s="8"/>
      <c r="BRK63" s="8"/>
      <c r="BRL63" s="8"/>
      <c r="BRM63" s="8"/>
      <c r="BRN63" s="8"/>
      <c r="BRO63" s="8"/>
      <c r="BRP63" s="8"/>
      <c r="BRQ63" s="8"/>
      <c r="BRR63" s="8"/>
      <c r="BRS63" s="8"/>
      <c r="BRT63" s="8"/>
      <c r="BRU63" s="8"/>
      <c r="BRV63" s="8"/>
      <c r="BRW63" s="8"/>
      <c r="BRX63" s="8"/>
      <c r="BRY63" s="8"/>
      <c r="BRZ63" s="8"/>
      <c r="BSA63" s="8"/>
      <c r="BSB63" s="8"/>
      <c r="BSC63" s="8"/>
      <c r="BSD63" s="8"/>
      <c r="BSE63" s="8"/>
      <c r="BSF63" s="8"/>
      <c r="BSG63" s="8"/>
      <c r="BSH63" s="8"/>
      <c r="BSI63" s="8"/>
      <c r="BSJ63" s="8"/>
      <c r="BSK63" s="8"/>
      <c r="BSL63" s="8"/>
      <c r="BSM63" s="8"/>
      <c r="BSN63" s="8"/>
      <c r="BSO63" s="8"/>
      <c r="BSP63" s="8"/>
      <c r="BSQ63" s="8"/>
      <c r="BSR63" s="8"/>
      <c r="BSS63" s="8"/>
      <c r="BST63" s="8"/>
      <c r="BSU63" s="8"/>
      <c r="BSV63" s="8"/>
      <c r="BSW63" s="8"/>
      <c r="BSX63" s="8"/>
      <c r="BSY63" s="8"/>
      <c r="BSZ63" s="8"/>
      <c r="BTA63" s="8"/>
      <c r="BTB63" s="8"/>
      <c r="BTC63" s="8"/>
      <c r="BTD63" s="8"/>
      <c r="BTE63" s="8"/>
      <c r="BTF63" s="8"/>
      <c r="BTG63" s="8"/>
      <c r="BTH63" s="8"/>
      <c r="BTI63" s="8"/>
      <c r="BTJ63" s="8"/>
      <c r="BTK63" s="8"/>
      <c r="BTL63" s="8"/>
      <c r="BTM63" s="8"/>
      <c r="BTN63" s="8"/>
      <c r="BTO63" s="8"/>
      <c r="BTP63" s="8"/>
      <c r="BTQ63" s="8"/>
      <c r="BTR63" s="8"/>
      <c r="BTS63" s="8"/>
      <c r="BTT63" s="8"/>
      <c r="BTU63" s="8"/>
      <c r="BTV63" s="8"/>
      <c r="BTW63" s="8"/>
      <c r="BTX63" s="8"/>
      <c r="BTY63" s="8"/>
      <c r="BTZ63" s="8"/>
      <c r="BUA63" s="8"/>
      <c r="BUB63" s="8"/>
      <c r="BUC63" s="8"/>
      <c r="BUD63" s="8"/>
      <c r="BUE63" s="8"/>
      <c r="BUF63" s="8"/>
      <c r="BUG63" s="8"/>
      <c r="BUH63" s="8"/>
      <c r="BUI63" s="8"/>
      <c r="BUJ63" s="8"/>
      <c r="BUK63" s="8"/>
      <c r="BUL63" s="8"/>
      <c r="BUM63" s="8"/>
      <c r="BUN63" s="8"/>
      <c r="BUO63" s="8"/>
      <c r="BUP63" s="8"/>
      <c r="BUQ63" s="8"/>
      <c r="BUR63" s="8"/>
      <c r="BUS63" s="8"/>
      <c r="BUT63" s="8"/>
      <c r="BUU63" s="8"/>
      <c r="BUV63" s="8"/>
      <c r="BUW63" s="8"/>
      <c r="BUX63" s="8"/>
      <c r="BUY63" s="8"/>
      <c r="BUZ63" s="8"/>
      <c r="BVA63" s="8"/>
      <c r="BVB63" s="8"/>
      <c r="BVC63" s="8"/>
      <c r="BVD63" s="8"/>
      <c r="BVE63" s="8"/>
      <c r="BVF63" s="8"/>
      <c r="BVG63" s="8"/>
      <c r="BVH63" s="8"/>
      <c r="BVI63" s="8"/>
      <c r="BVJ63" s="8"/>
      <c r="BVK63" s="8"/>
      <c r="BVL63" s="8"/>
      <c r="BVM63" s="8"/>
      <c r="BVN63" s="8"/>
      <c r="BVO63" s="8"/>
      <c r="BVP63" s="8"/>
      <c r="BVQ63" s="8"/>
      <c r="BVR63" s="8"/>
      <c r="BVS63" s="8"/>
      <c r="BVT63" s="8"/>
      <c r="BVU63" s="8"/>
      <c r="BVV63" s="8"/>
      <c r="BVW63" s="8"/>
      <c r="BVX63" s="8"/>
      <c r="BVY63" s="8"/>
      <c r="BVZ63" s="8"/>
      <c r="BWA63" s="8"/>
      <c r="BWB63" s="8"/>
      <c r="BWC63" s="8"/>
      <c r="BWD63" s="8"/>
      <c r="BWE63" s="8"/>
      <c r="BWF63" s="8"/>
      <c r="BWG63" s="8"/>
      <c r="BWH63" s="8"/>
      <c r="BWI63" s="8"/>
      <c r="BWJ63" s="8"/>
      <c r="BWK63" s="8"/>
      <c r="BWL63" s="8"/>
      <c r="BWM63" s="8"/>
      <c r="BWN63" s="8"/>
      <c r="BWO63" s="8"/>
      <c r="BWP63" s="8"/>
      <c r="BWQ63" s="8"/>
    </row>
    <row r="64" spans="1:1967" s="529" customFormat="1" ht="102" customHeight="1">
      <c r="A64" s="9" t="s">
        <v>6158</v>
      </c>
      <c r="B64" s="100" t="s">
        <v>97</v>
      </c>
      <c r="C64" s="109" t="s">
        <v>632</v>
      </c>
      <c r="D64" s="3" t="s">
        <v>129</v>
      </c>
      <c r="E64" s="3" t="s">
        <v>1235</v>
      </c>
      <c r="F64" s="3"/>
      <c r="G64" s="3" t="s">
        <v>385</v>
      </c>
      <c r="H64" s="20">
        <v>0.6</v>
      </c>
      <c r="I64" s="34">
        <v>470000000</v>
      </c>
      <c r="J64" s="21" t="s">
        <v>1330</v>
      </c>
      <c r="K64" s="3" t="s">
        <v>1948</v>
      </c>
      <c r="L64" s="138" t="s">
        <v>3428</v>
      </c>
      <c r="M64" s="141" t="s">
        <v>383</v>
      </c>
      <c r="N64" s="359" t="s">
        <v>1946</v>
      </c>
      <c r="O64" s="3" t="s">
        <v>1382</v>
      </c>
      <c r="P64" s="7" t="s">
        <v>1354</v>
      </c>
      <c r="Q64" s="3" t="s">
        <v>1195</v>
      </c>
      <c r="R64" s="24">
        <v>15</v>
      </c>
      <c r="S64" s="19">
        <v>86807</v>
      </c>
      <c r="T64" s="83">
        <f>R64*S64</f>
        <v>1302105</v>
      </c>
      <c r="U64" s="83">
        <f t="shared" si="0"/>
        <v>1458357.6</v>
      </c>
      <c r="V64" s="102" t="s">
        <v>1331</v>
      </c>
      <c r="W64" s="148" t="s">
        <v>1410</v>
      </c>
      <c r="X64" s="9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  <c r="CU64" s="8"/>
      <c r="CV64" s="8"/>
      <c r="CW64" s="8"/>
      <c r="CX64" s="8"/>
      <c r="CY64" s="8"/>
      <c r="CZ64" s="8"/>
      <c r="DA64" s="8"/>
      <c r="DB64" s="8"/>
      <c r="DC64" s="8"/>
      <c r="DD64" s="8"/>
      <c r="DE64" s="8"/>
      <c r="DF64" s="8"/>
      <c r="DG64" s="8"/>
      <c r="DH64" s="8"/>
      <c r="DI64" s="8"/>
      <c r="DJ64" s="8"/>
      <c r="DK64" s="8"/>
      <c r="DL64" s="8"/>
      <c r="DM64" s="8"/>
      <c r="DN64" s="8"/>
      <c r="DO64" s="8"/>
      <c r="DP64" s="8"/>
      <c r="DQ64" s="8"/>
      <c r="DR64" s="8"/>
      <c r="DS64" s="8"/>
      <c r="DT64" s="8"/>
      <c r="DU64" s="8"/>
      <c r="DV64" s="8"/>
      <c r="DW64" s="8"/>
      <c r="DX64" s="8"/>
      <c r="DY64" s="8"/>
      <c r="DZ64" s="8"/>
      <c r="EA64" s="8"/>
      <c r="EB64" s="8"/>
      <c r="EC64" s="8"/>
      <c r="ED64" s="8"/>
      <c r="EE64" s="8"/>
      <c r="EF64" s="8"/>
      <c r="EG64" s="8"/>
      <c r="EH64" s="8"/>
      <c r="EI64" s="8"/>
      <c r="EJ64" s="8"/>
      <c r="EK64" s="8"/>
      <c r="EL64" s="8"/>
      <c r="EM64" s="8"/>
      <c r="EN64" s="8"/>
      <c r="EO64" s="8"/>
      <c r="EP64" s="8"/>
      <c r="EQ64" s="8"/>
      <c r="ER64" s="8"/>
      <c r="ES64" s="8"/>
      <c r="ET64" s="8"/>
      <c r="EU64" s="8"/>
      <c r="EV64" s="8"/>
      <c r="EW64" s="8"/>
      <c r="EX64" s="8"/>
      <c r="EY64" s="8"/>
      <c r="EZ64" s="8"/>
      <c r="FA64" s="8"/>
      <c r="FB64" s="8"/>
      <c r="FC64" s="8"/>
      <c r="FD64" s="8"/>
      <c r="FE64" s="8"/>
      <c r="FF64" s="8"/>
      <c r="FG64" s="8"/>
      <c r="FH64" s="8"/>
      <c r="FI64" s="8"/>
      <c r="FJ64" s="8"/>
      <c r="FK64" s="8"/>
      <c r="FL64" s="8"/>
      <c r="FM64" s="8"/>
      <c r="FN64" s="8"/>
      <c r="FO64" s="8"/>
      <c r="FP64" s="8"/>
      <c r="FQ64" s="8"/>
      <c r="FR64" s="8"/>
      <c r="FS64" s="8"/>
      <c r="FT64" s="8"/>
      <c r="FU64" s="8"/>
      <c r="FV64" s="8"/>
      <c r="FW64" s="8"/>
      <c r="FX64" s="8"/>
      <c r="FY64" s="8"/>
      <c r="FZ64" s="8"/>
      <c r="GA64" s="8"/>
      <c r="GB64" s="8"/>
      <c r="GC64" s="8"/>
      <c r="GD64" s="8"/>
      <c r="GE64" s="8"/>
      <c r="GF64" s="8"/>
      <c r="GG64" s="8"/>
      <c r="GH64" s="8"/>
      <c r="GI64" s="8"/>
      <c r="GJ64" s="8"/>
      <c r="GK64" s="8"/>
      <c r="GL64" s="8"/>
      <c r="GM64" s="8"/>
      <c r="GN64" s="8"/>
      <c r="GO64" s="8"/>
      <c r="GP64" s="8"/>
      <c r="GQ64" s="8"/>
      <c r="GR64" s="8"/>
      <c r="GS64" s="8"/>
      <c r="GT64" s="8"/>
      <c r="GU64" s="8"/>
      <c r="GV64" s="8"/>
      <c r="GW64" s="8"/>
      <c r="GX64" s="8"/>
      <c r="GY64" s="8"/>
      <c r="GZ64" s="8"/>
      <c r="HA64" s="8"/>
      <c r="HB64" s="8"/>
      <c r="HC64" s="8"/>
      <c r="HD64" s="8"/>
      <c r="HE64" s="8"/>
      <c r="HF64" s="8"/>
      <c r="HG64" s="8"/>
      <c r="HH64" s="8"/>
      <c r="HI64" s="8"/>
      <c r="HJ64" s="8"/>
      <c r="HK64" s="8"/>
      <c r="HL64" s="8"/>
      <c r="HM64" s="8"/>
      <c r="HN64" s="8"/>
      <c r="HO64" s="8"/>
      <c r="HP64" s="8"/>
      <c r="HQ64" s="8"/>
      <c r="HR64" s="8"/>
      <c r="HS64" s="8"/>
      <c r="HT64" s="8"/>
      <c r="HU64" s="8"/>
      <c r="HV64" s="8"/>
      <c r="HW64" s="8"/>
      <c r="HX64" s="8"/>
      <c r="HY64" s="8"/>
      <c r="HZ64" s="8"/>
      <c r="IA64" s="8"/>
      <c r="IB64" s="8"/>
      <c r="IC64" s="8"/>
      <c r="ID64" s="8"/>
      <c r="IE64" s="8"/>
      <c r="IF64" s="8"/>
      <c r="IG64" s="8"/>
      <c r="IH64" s="8"/>
      <c r="II64" s="8"/>
      <c r="IJ64" s="8"/>
      <c r="IK64" s="8"/>
      <c r="IL64" s="8"/>
      <c r="IM64" s="8"/>
      <c r="IN64" s="8"/>
      <c r="IO64" s="8"/>
      <c r="IP64" s="8"/>
      <c r="IQ64" s="8"/>
      <c r="IR64" s="8"/>
      <c r="IS64" s="8"/>
      <c r="IT64" s="8"/>
      <c r="IU64" s="8"/>
      <c r="IV64" s="8"/>
      <c r="IW64" s="8"/>
      <c r="IX64" s="8"/>
      <c r="IY64" s="8"/>
      <c r="IZ64" s="8"/>
      <c r="JA64" s="8"/>
      <c r="JB64" s="8"/>
      <c r="JC64" s="8"/>
      <c r="JD64" s="8"/>
      <c r="JE64" s="8"/>
      <c r="JF64" s="8"/>
      <c r="JG64" s="8"/>
      <c r="JH64" s="8"/>
      <c r="JI64" s="8"/>
      <c r="JJ64" s="8"/>
      <c r="JK64" s="8"/>
      <c r="JL64" s="8"/>
      <c r="JM64" s="8"/>
      <c r="JN64" s="8"/>
      <c r="JO64" s="8"/>
      <c r="JP64" s="8"/>
      <c r="JQ64" s="8"/>
      <c r="JR64" s="8"/>
      <c r="JS64" s="8"/>
      <c r="JT64" s="8"/>
      <c r="JU64" s="8"/>
      <c r="JV64" s="8"/>
      <c r="JW64" s="8"/>
      <c r="JX64" s="8"/>
      <c r="JY64" s="8"/>
      <c r="JZ64" s="8"/>
      <c r="KA64" s="8"/>
      <c r="KB64" s="8"/>
      <c r="KC64" s="8"/>
      <c r="KD64" s="8"/>
      <c r="KE64" s="8"/>
      <c r="KF64" s="8"/>
      <c r="KG64" s="8"/>
      <c r="KH64" s="8"/>
      <c r="KI64" s="8"/>
      <c r="KJ64" s="8"/>
      <c r="KK64" s="8"/>
      <c r="KL64" s="8"/>
      <c r="KM64" s="8"/>
      <c r="KN64" s="8"/>
      <c r="KO64" s="8"/>
      <c r="KP64" s="8"/>
      <c r="KQ64" s="8"/>
      <c r="KR64" s="8"/>
      <c r="KS64" s="8"/>
      <c r="KT64" s="8"/>
      <c r="KU64" s="8"/>
      <c r="KV64" s="8"/>
      <c r="KW64" s="8"/>
      <c r="KX64" s="8"/>
      <c r="KY64" s="8"/>
      <c r="KZ64" s="8"/>
      <c r="LA64" s="8"/>
      <c r="LB64" s="8"/>
      <c r="LC64" s="8"/>
      <c r="LD64" s="8"/>
      <c r="LE64" s="8"/>
      <c r="LF64" s="8"/>
      <c r="LG64" s="8"/>
      <c r="LH64" s="8"/>
      <c r="LI64" s="8"/>
      <c r="LJ64" s="8"/>
      <c r="LK64" s="8"/>
      <c r="LL64" s="8"/>
      <c r="LM64" s="8"/>
      <c r="LN64" s="8"/>
      <c r="LO64" s="8"/>
      <c r="LP64" s="8"/>
      <c r="LQ64" s="8"/>
      <c r="LR64" s="8"/>
      <c r="LS64" s="8"/>
      <c r="LT64" s="8"/>
      <c r="LU64" s="8"/>
      <c r="LV64" s="8"/>
      <c r="LW64" s="8"/>
      <c r="LX64" s="8"/>
      <c r="LY64" s="8"/>
      <c r="LZ64" s="8"/>
      <c r="MA64" s="8"/>
      <c r="MB64" s="8"/>
      <c r="MC64" s="8"/>
      <c r="MD64" s="8"/>
      <c r="ME64" s="8"/>
      <c r="MF64" s="8"/>
      <c r="MG64" s="8"/>
      <c r="MH64" s="8"/>
      <c r="MI64" s="8"/>
      <c r="MJ64" s="8"/>
      <c r="MK64" s="8"/>
      <c r="ML64" s="8"/>
      <c r="MM64" s="8"/>
      <c r="MN64" s="8"/>
      <c r="MO64" s="8"/>
      <c r="MP64" s="8"/>
      <c r="MQ64" s="8"/>
      <c r="MR64" s="8"/>
      <c r="MS64" s="8"/>
      <c r="MT64" s="8"/>
      <c r="MU64" s="8"/>
      <c r="MV64" s="8"/>
      <c r="MW64" s="8"/>
      <c r="MX64" s="8"/>
      <c r="MY64" s="8"/>
      <c r="MZ64" s="8"/>
      <c r="NA64" s="8"/>
      <c r="NB64" s="8"/>
      <c r="NC64" s="8"/>
      <c r="ND64" s="8"/>
      <c r="NE64" s="8"/>
      <c r="NF64" s="8"/>
      <c r="NG64" s="8"/>
      <c r="NH64" s="8"/>
      <c r="NI64" s="8"/>
      <c r="NJ64" s="8"/>
      <c r="NK64" s="8"/>
      <c r="NL64" s="8"/>
      <c r="NM64" s="8"/>
      <c r="NN64" s="8"/>
      <c r="NO64" s="8"/>
      <c r="NP64" s="8"/>
      <c r="NQ64" s="8"/>
      <c r="NR64" s="8"/>
      <c r="NS64" s="8"/>
      <c r="NT64" s="8"/>
      <c r="NU64" s="8"/>
      <c r="NV64" s="8"/>
      <c r="NW64" s="8"/>
      <c r="NX64" s="8"/>
      <c r="NY64" s="8"/>
      <c r="NZ64" s="8"/>
      <c r="OA64" s="8"/>
      <c r="OB64" s="8"/>
      <c r="OC64" s="8"/>
      <c r="OD64" s="8"/>
      <c r="OE64" s="8"/>
      <c r="OF64" s="8"/>
      <c r="OG64" s="8"/>
      <c r="OH64" s="8"/>
      <c r="OI64" s="8"/>
      <c r="OJ64" s="8"/>
      <c r="OK64" s="8"/>
      <c r="OL64" s="8"/>
      <c r="OM64" s="8"/>
      <c r="ON64" s="8"/>
      <c r="OO64" s="8"/>
      <c r="OP64" s="8"/>
      <c r="OQ64" s="8"/>
      <c r="OR64" s="8"/>
      <c r="OS64" s="8"/>
      <c r="OT64" s="8"/>
      <c r="OU64" s="8"/>
      <c r="OV64" s="8"/>
      <c r="OW64" s="8"/>
      <c r="OX64" s="8"/>
      <c r="OY64" s="8"/>
      <c r="OZ64" s="8"/>
      <c r="PA64" s="8"/>
      <c r="PB64" s="8"/>
      <c r="PC64" s="8"/>
      <c r="PD64" s="8"/>
      <c r="PE64" s="8"/>
      <c r="PF64" s="8"/>
      <c r="PG64" s="8"/>
      <c r="PH64" s="8"/>
      <c r="PI64" s="8"/>
      <c r="PJ64" s="8"/>
      <c r="PK64" s="8"/>
      <c r="PL64" s="8"/>
      <c r="PM64" s="8"/>
      <c r="PN64" s="8"/>
      <c r="PO64" s="8"/>
      <c r="PP64" s="8"/>
      <c r="PQ64" s="8"/>
      <c r="PR64" s="8"/>
      <c r="PS64" s="8"/>
      <c r="PT64" s="8"/>
      <c r="PU64" s="8"/>
      <c r="PV64" s="8"/>
      <c r="PW64" s="8"/>
      <c r="PX64" s="8"/>
      <c r="PY64" s="8"/>
      <c r="PZ64" s="8"/>
      <c r="QA64" s="8"/>
      <c r="QB64" s="8"/>
      <c r="QC64" s="8"/>
      <c r="QD64" s="8"/>
      <c r="QE64" s="8"/>
      <c r="QF64" s="8"/>
      <c r="QG64" s="8"/>
      <c r="QH64" s="8"/>
      <c r="QI64" s="8"/>
      <c r="QJ64" s="8"/>
      <c r="QK64" s="8"/>
      <c r="QL64" s="8"/>
      <c r="QM64" s="8"/>
      <c r="QN64" s="8"/>
      <c r="QO64" s="8"/>
      <c r="QP64" s="8"/>
      <c r="QQ64" s="8"/>
      <c r="QR64" s="8"/>
      <c r="QS64" s="8"/>
      <c r="QT64" s="8"/>
      <c r="QU64" s="8"/>
      <c r="QV64" s="8"/>
      <c r="QW64" s="8"/>
      <c r="QX64" s="8"/>
      <c r="QY64" s="8"/>
      <c r="QZ64" s="8"/>
      <c r="RA64" s="8"/>
      <c r="RB64" s="8"/>
      <c r="RC64" s="8"/>
      <c r="RD64" s="8"/>
      <c r="RE64" s="8"/>
      <c r="RF64" s="8"/>
      <c r="RG64" s="8"/>
      <c r="RH64" s="8"/>
      <c r="RI64" s="8"/>
      <c r="RJ64" s="8"/>
      <c r="RK64" s="8"/>
      <c r="RL64" s="8"/>
      <c r="RM64" s="8"/>
      <c r="RN64" s="8"/>
      <c r="RO64" s="8"/>
      <c r="RP64" s="8"/>
      <c r="RQ64" s="8"/>
      <c r="RR64" s="8"/>
      <c r="RS64" s="8"/>
      <c r="RT64" s="8"/>
      <c r="RU64" s="8"/>
      <c r="RV64" s="8"/>
      <c r="RW64" s="8"/>
      <c r="RX64" s="8"/>
      <c r="RY64" s="8"/>
      <c r="RZ64" s="8"/>
      <c r="SA64" s="8"/>
      <c r="SB64" s="8"/>
      <c r="SC64" s="8"/>
      <c r="SD64" s="8"/>
      <c r="SE64" s="8"/>
      <c r="SF64" s="8"/>
      <c r="SG64" s="8"/>
      <c r="SH64" s="8"/>
      <c r="SI64" s="8"/>
      <c r="SJ64" s="8"/>
      <c r="SK64" s="8"/>
      <c r="SL64" s="8"/>
      <c r="SM64" s="8"/>
      <c r="SN64" s="8"/>
      <c r="SO64" s="8"/>
      <c r="SP64" s="8"/>
      <c r="SQ64" s="8"/>
      <c r="SR64" s="8"/>
      <c r="SS64" s="8"/>
      <c r="ST64" s="8"/>
      <c r="SU64" s="8"/>
      <c r="SV64" s="8"/>
      <c r="SW64" s="8"/>
      <c r="SX64" s="8"/>
      <c r="SY64" s="8"/>
      <c r="SZ64" s="8"/>
      <c r="TA64" s="8"/>
      <c r="TB64" s="8"/>
      <c r="TC64" s="8"/>
      <c r="TD64" s="8"/>
      <c r="TE64" s="8"/>
      <c r="TF64" s="8"/>
      <c r="TG64" s="8"/>
      <c r="TH64" s="8"/>
      <c r="TI64" s="8"/>
      <c r="TJ64" s="8"/>
      <c r="TK64" s="8"/>
      <c r="TL64" s="8"/>
      <c r="TM64" s="8"/>
      <c r="TN64" s="8"/>
      <c r="TO64" s="8"/>
      <c r="TP64" s="8"/>
      <c r="TQ64" s="8"/>
      <c r="TR64" s="8"/>
      <c r="TS64" s="8"/>
      <c r="TT64" s="8"/>
      <c r="TU64" s="8"/>
      <c r="TV64" s="8"/>
      <c r="TW64" s="8"/>
      <c r="TX64" s="8"/>
      <c r="TY64" s="8"/>
      <c r="TZ64" s="8"/>
      <c r="UA64" s="8"/>
      <c r="UB64" s="8"/>
      <c r="UC64" s="8"/>
      <c r="UD64" s="8"/>
      <c r="UE64" s="8"/>
      <c r="UF64" s="8"/>
      <c r="UG64" s="8"/>
      <c r="UH64" s="8"/>
      <c r="UI64" s="8"/>
      <c r="UJ64" s="8"/>
      <c r="UK64" s="8"/>
      <c r="UL64" s="8"/>
      <c r="UM64" s="8"/>
      <c r="UN64" s="8"/>
      <c r="UO64" s="8"/>
      <c r="UP64" s="8"/>
      <c r="UQ64" s="8"/>
      <c r="UR64" s="8"/>
      <c r="US64" s="8"/>
      <c r="UT64" s="8"/>
      <c r="UU64" s="8"/>
      <c r="UV64" s="8"/>
      <c r="UW64" s="8"/>
      <c r="UX64" s="8"/>
      <c r="UY64" s="8"/>
      <c r="UZ64" s="8"/>
      <c r="VA64" s="8"/>
      <c r="VB64" s="8"/>
      <c r="VC64" s="8"/>
      <c r="VD64" s="8"/>
      <c r="VE64" s="8"/>
      <c r="VF64" s="8"/>
      <c r="VG64" s="8"/>
      <c r="VH64" s="8"/>
      <c r="VI64" s="8"/>
      <c r="VJ64" s="8"/>
      <c r="VK64" s="8"/>
      <c r="VL64" s="8"/>
      <c r="VM64" s="8"/>
      <c r="VN64" s="8"/>
      <c r="VO64" s="8"/>
      <c r="VP64" s="8"/>
      <c r="VQ64" s="8"/>
      <c r="VR64" s="8"/>
      <c r="VS64" s="8"/>
      <c r="VT64" s="8"/>
      <c r="VU64" s="8"/>
      <c r="VV64" s="8"/>
      <c r="VW64" s="8"/>
      <c r="VX64" s="8"/>
      <c r="VY64" s="8"/>
      <c r="VZ64" s="8"/>
      <c r="WA64" s="8"/>
      <c r="WB64" s="8"/>
      <c r="WC64" s="8"/>
      <c r="WD64" s="8"/>
      <c r="WE64" s="8"/>
      <c r="WF64" s="8"/>
      <c r="WG64" s="8"/>
      <c r="WH64" s="8"/>
      <c r="WI64" s="8"/>
      <c r="WJ64" s="8"/>
      <c r="WK64" s="8"/>
      <c r="WL64" s="8"/>
      <c r="WM64" s="8"/>
      <c r="WN64" s="8"/>
      <c r="WO64" s="8"/>
      <c r="WP64" s="8"/>
      <c r="WQ64" s="8"/>
      <c r="WR64" s="8"/>
      <c r="WS64" s="8"/>
      <c r="WT64" s="8"/>
      <c r="WU64" s="8"/>
      <c r="WV64" s="8"/>
      <c r="WW64" s="8"/>
      <c r="WX64" s="8"/>
      <c r="WY64" s="8"/>
      <c r="WZ64" s="8"/>
      <c r="XA64" s="8"/>
      <c r="XB64" s="8"/>
      <c r="XC64" s="8"/>
      <c r="XD64" s="8"/>
      <c r="XE64" s="8"/>
      <c r="XF64" s="8"/>
      <c r="XG64" s="8"/>
      <c r="XH64" s="8"/>
      <c r="XI64" s="8"/>
      <c r="XJ64" s="8"/>
      <c r="XK64" s="8"/>
      <c r="XL64" s="8"/>
      <c r="XM64" s="8"/>
      <c r="XN64" s="8"/>
      <c r="XO64" s="8"/>
      <c r="XP64" s="8"/>
      <c r="XQ64" s="8"/>
      <c r="XR64" s="8"/>
      <c r="XS64" s="8"/>
      <c r="XT64" s="8"/>
      <c r="XU64" s="8"/>
      <c r="XV64" s="8"/>
      <c r="XW64" s="8"/>
      <c r="XX64" s="8"/>
      <c r="XY64" s="8"/>
      <c r="XZ64" s="8"/>
      <c r="YA64" s="8"/>
      <c r="YB64" s="8"/>
      <c r="YC64" s="8"/>
      <c r="YD64" s="8"/>
      <c r="YE64" s="8"/>
      <c r="YF64" s="8"/>
      <c r="YG64" s="8"/>
      <c r="YH64" s="8"/>
      <c r="YI64" s="8"/>
      <c r="YJ64" s="8"/>
      <c r="YK64" s="8"/>
      <c r="YL64" s="8"/>
      <c r="YM64" s="8"/>
      <c r="YN64" s="8"/>
      <c r="YO64" s="8"/>
      <c r="YP64" s="8"/>
      <c r="YQ64" s="8"/>
      <c r="YR64" s="8"/>
      <c r="YS64" s="8"/>
      <c r="YT64" s="8"/>
      <c r="YU64" s="8"/>
      <c r="YV64" s="8"/>
      <c r="YW64" s="8"/>
      <c r="YX64" s="8"/>
      <c r="YY64" s="8"/>
      <c r="YZ64" s="8"/>
      <c r="ZA64" s="8"/>
      <c r="ZB64" s="8"/>
      <c r="ZC64" s="8"/>
      <c r="ZD64" s="8"/>
      <c r="ZE64" s="8"/>
      <c r="ZF64" s="8"/>
      <c r="ZG64" s="8"/>
      <c r="ZH64" s="8"/>
      <c r="ZI64" s="8"/>
      <c r="ZJ64" s="8"/>
      <c r="ZK64" s="8"/>
      <c r="ZL64" s="8"/>
      <c r="ZM64" s="8"/>
      <c r="ZN64" s="8"/>
      <c r="ZO64" s="8"/>
      <c r="ZP64" s="8"/>
      <c r="ZQ64" s="8"/>
      <c r="ZR64" s="8"/>
      <c r="ZS64" s="8"/>
      <c r="ZT64" s="8"/>
      <c r="ZU64" s="8"/>
      <c r="ZV64" s="8"/>
      <c r="ZW64" s="8"/>
      <c r="ZX64" s="8"/>
      <c r="ZY64" s="8"/>
      <c r="ZZ64" s="8"/>
      <c r="AAA64" s="8"/>
      <c r="AAB64" s="8"/>
      <c r="AAC64" s="8"/>
      <c r="AAD64" s="8"/>
      <c r="AAE64" s="8"/>
      <c r="AAF64" s="8"/>
      <c r="AAG64" s="8"/>
      <c r="AAH64" s="8"/>
      <c r="AAI64" s="8"/>
      <c r="AAJ64" s="8"/>
      <c r="AAK64" s="8"/>
      <c r="AAL64" s="8"/>
      <c r="AAM64" s="8"/>
      <c r="AAN64" s="8"/>
      <c r="AAO64" s="8"/>
      <c r="AAP64" s="8"/>
      <c r="AAQ64" s="8"/>
      <c r="AAR64" s="8"/>
      <c r="AAS64" s="8"/>
      <c r="AAT64" s="8"/>
      <c r="AAU64" s="8"/>
      <c r="AAV64" s="8"/>
      <c r="AAW64" s="8"/>
      <c r="AAX64" s="8"/>
      <c r="AAY64" s="8"/>
      <c r="AAZ64" s="8"/>
      <c r="ABA64" s="8"/>
      <c r="ABB64" s="8"/>
      <c r="ABC64" s="8"/>
      <c r="ABD64" s="8"/>
      <c r="ABE64" s="8"/>
      <c r="ABF64" s="8"/>
      <c r="ABG64" s="8"/>
      <c r="ABH64" s="8"/>
      <c r="ABI64" s="8"/>
      <c r="ABJ64" s="8"/>
      <c r="ABK64" s="8"/>
      <c r="ABL64" s="8"/>
      <c r="ABM64" s="8"/>
      <c r="ABN64" s="8"/>
      <c r="ABO64" s="8"/>
      <c r="ABP64" s="8"/>
      <c r="ABQ64" s="8"/>
      <c r="ABR64" s="8"/>
      <c r="ABS64" s="8"/>
      <c r="ABT64" s="8"/>
      <c r="ABU64" s="8"/>
      <c r="ABV64" s="8"/>
      <c r="ABW64" s="8"/>
      <c r="ABX64" s="8"/>
      <c r="ABY64" s="8"/>
      <c r="ABZ64" s="8"/>
      <c r="ACA64" s="8"/>
      <c r="ACB64" s="8"/>
      <c r="ACC64" s="8"/>
      <c r="ACD64" s="8"/>
      <c r="ACE64" s="8"/>
      <c r="ACF64" s="8"/>
      <c r="ACG64" s="8"/>
      <c r="ACH64" s="8"/>
      <c r="ACI64" s="8"/>
      <c r="ACJ64" s="8"/>
      <c r="ACK64" s="8"/>
      <c r="ACL64" s="8"/>
      <c r="ACM64" s="8"/>
      <c r="ACN64" s="8"/>
      <c r="ACO64" s="8"/>
      <c r="ACP64" s="8"/>
      <c r="ACQ64" s="8"/>
      <c r="ACR64" s="8"/>
      <c r="ACS64" s="8"/>
      <c r="ACT64" s="8"/>
      <c r="ACU64" s="8"/>
      <c r="ACV64" s="8"/>
      <c r="ACW64" s="8"/>
      <c r="ACX64" s="8"/>
      <c r="ACY64" s="8"/>
      <c r="ACZ64" s="8"/>
      <c r="ADA64" s="8"/>
      <c r="ADB64" s="8"/>
      <c r="ADC64" s="8"/>
      <c r="ADD64" s="8"/>
      <c r="ADE64" s="8"/>
      <c r="ADF64" s="8"/>
      <c r="ADG64" s="8"/>
      <c r="ADH64" s="8"/>
      <c r="ADI64" s="8"/>
      <c r="ADJ64" s="8"/>
      <c r="ADK64" s="8"/>
      <c r="ADL64" s="8"/>
      <c r="ADM64" s="8"/>
      <c r="ADN64" s="8"/>
      <c r="ADO64" s="8"/>
      <c r="ADP64" s="8"/>
      <c r="ADQ64" s="8"/>
      <c r="ADR64" s="8"/>
      <c r="ADS64" s="8"/>
      <c r="ADT64" s="8"/>
      <c r="ADU64" s="8"/>
      <c r="ADV64" s="8"/>
      <c r="ADW64" s="8"/>
      <c r="ADX64" s="8"/>
      <c r="ADY64" s="8"/>
      <c r="ADZ64" s="8"/>
      <c r="AEA64" s="8"/>
      <c r="AEB64" s="8"/>
      <c r="AEC64" s="8"/>
      <c r="AED64" s="8"/>
      <c r="AEE64" s="8"/>
      <c r="AEF64" s="8"/>
      <c r="AEG64" s="8"/>
      <c r="AEH64" s="8"/>
      <c r="AEI64" s="8"/>
      <c r="AEJ64" s="8"/>
      <c r="AEK64" s="8"/>
      <c r="AEL64" s="8"/>
      <c r="AEM64" s="8"/>
      <c r="AEN64" s="8"/>
      <c r="AEO64" s="8"/>
      <c r="AEP64" s="8"/>
      <c r="AEQ64" s="8"/>
      <c r="AER64" s="8"/>
      <c r="AES64" s="8"/>
      <c r="AET64" s="8"/>
      <c r="AEU64" s="8"/>
      <c r="AEV64" s="8"/>
      <c r="AEW64" s="8"/>
      <c r="AEX64" s="8"/>
      <c r="AEY64" s="8"/>
      <c r="AEZ64" s="8"/>
      <c r="AFA64" s="8"/>
      <c r="AFB64" s="8"/>
      <c r="AFC64" s="8"/>
      <c r="AFD64" s="8"/>
      <c r="AFE64" s="8"/>
      <c r="AFF64" s="8"/>
      <c r="AFG64" s="8"/>
      <c r="AFH64" s="8"/>
      <c r="AFI64" s="8"/>
      <c r="AFJ64" s="8"/>
      <c r="AFK64" s="8"/>
      <c r="AFL64" s="8"/>
      <c r="AFM64" s="8"/>
      <c r="AFN64" s="8"/>
      <c r="AFO64" s="8"/>
      <c r="AFP64" s="8"/>
      <c r="AFQ64" s="8"/>
      <c r="AFR64" s="8"/>
      <c r="AFS64" s="8"/>
      <c r="AFT64" s="8"/>
      <c r="AFU64" s="8"/>
      <c r="AFV64" s="8"/>
      <c r="AFW64" s="8"/>
      <c r="AFX64" s="8"/>
      <c r="AFY64" s="8"/>
      <c r="AFZ64" s="8"/>
      <c r="AGA64" s="8"/>
      <c r="AGB64" s="8"/>
      <c r="AGC64" s="8"/>
      <c r="AGD64" s="8"/>
      <c r="AGE64" s="8"/>
      <c r="AGF64" s="8"/>
      <c r="AGG64" s="8"/>
      <c r="AGH64" s="8"/>
      <c r="AGI64" s="8"/>
      <c r="AGJ64" s="8"/>
      <c r="AGK64" s="8"/>
      <c r="AGL64" s="8"/>
      <c r="AGM64" s="8"/>
      <c r="AGN64" s="8"/>
      <c r="AGO64" s="8"/>
      <c r="AGP64" s="8"/>
      <c r="AGQ64" s="8"/>
      <c r="AGR64" s="8"/>
      <c r="AGS64" s="8"/>
      <c r="AGT64" s="8"/>
      <c r="AGU64" s="8"/>
      <c r="AGV64" s="8"/>
      <c r="AGW64" s="8"/>
      <c r="AGX64" s="8"/>
      <c r="AGY64" s="8"/>
      <c r="AGZ64" s="8"/>
      <c r="AHA64" s="8"/>
      <c r="AHB64" s="8"/>
      <c r="AHC64" s="8"/>
      <c r="AHD64" s="8"/>
      <c r="AHE64" s="8"/>
      <c r="AHF64" s="8"/>
      <c r="AHG64" s="8"/>
      <c r="AHH64" s="8"/>
      <c r="AHI64" s="8"/>
      <c r="AHJ64" s="8"/>
      <c r="AHK64" s="8"/>
      <c r="AHL64" s="8"/>
      <c r="AHM64" s="8"/>
      <c r="AHN64" s="8"/>
      <c r="AHO64" s="8"/>
      <c r="AHP64" s="8"/>
      <c r="AHQ64" s="8"/>
      <c r="AHR64" s="8"/>
      <c r="AHS64" s="8"/>
      <c r="AHT64" s="8"/>
      <c r="AHU64" s="8"/>
      <c r="AHV64" s="8"/>
      <c r="AHW64" s="8"/>
      <c r="AHX64" s="8"/>
      <c r="AHY64" s="8"/>
      <c r="AHZ64" s="8"/>
      <c r="AIA64" s="8"/>
      <c r="AIB64" s="8"/>
      <c r="AIC64" s="8"/>
      <c r="AID64" s="8"/>
      <c r="AIE64" s="8"/>
      <c r="AIF64" s="8"/>
      <c r="AIG64" s="8"/>
      <c r="AIH64" s="8"/>
      <c r="AII64" s="8"/>
      <c r="AIJ64" s="8"/>
      <c r="AIK64" s="8"/>
      <c r="AIL64" s="8"/>
      <c r="AIM64" s="8"/>
      <c r="AIN64" s="8"/>
      <c r="AIO64" s="8"/>
      <c r="AIP64" s="8"/>
      <c r="AIQ64" s="8"/>
      <c r="AIR64" s="8"/>
      <c r="AIS64" s="8"/>
      <c r="AIT64" s="8"/>
      <c r="AIU64" s="8"/>
      <c r="AIV64" s="8"/>
      <c r="AIW64" s="8"/>
      <c r="AIX64" s="8"/>
      <c r="AIY64" s="8"/>
      <c r="AIZ64" s="8"/>
      <c r="AJA64" s="8"/>
      <c r="AJB64" s="8"/>
      <c r="AJC64" s="8"/>
      <c r="AJD64" s="8"/>
      <c r="AJE64" s="8"/>
      <c r="AJF64" s="8"/>
      <c r="AJG64" s="8"/>
      <c r="AJH64" s="8"/>
      <c r="AJI64" s="8"/>
      <c r="AJJ64" s="8"/>
      <c r="AJK64" s="8"/>
      <c r="AJL64" s="8"/>
      <c r="AJM64" s="8"/>
      <c r="AJN64" s="8"/>
      <c r="AJO64" s="8"/>
      <c r="AJP64" s="8"/>
      <c r="AJQ64" s="8"/>
      <c r="AJR64" s="8"/>
      <c r="AJS64" s="8"/>
      <c r="AJT64" s="8"/>
      <c r="AJU64" s="8"/>
      <c r="AJV64" s="8"/>
      <c r="AJW64" s="8"/>
      <c r="AJX64" s="8"/>
      <c r="AJY64" s="8"/>
      <c r="AJZ64" s="8"/>
      <c r="AKA64" s="8"/>
      <c r="AKB64" s="8"/>
      <c r="AKC64" s="8"/>
      <c r="AKD64" s="8"/>
      <c r="AKE64" s="8"/>
      <c r="AKF64" s="8"/>
      <c r="AKG64" s="8"/>
      <c r="AKH64" s="8"/>
      <c r="AKI64" s="8"/>
      <c r="AKJ64" s="8"/>
      <c r="AKK64" s="8"/>
      <c r="AKL64" s="8"/>
      <c r="AKM64" s="8"/>
      <c r="AKN64" s="8"/>
      <c r="AKO64" s="8"/>
      <c r="AKP64" s="8"/>
      <c r="AKQ64" s="8"/>
      <c r="AKR64" s="8"/>
      <c r="AKS64" s="8"/>
      <c r="AKT64" s="8"/>
      <c r="AKU64" s="8"/>
      <c r="AKV64" s="8"/>
      <c r="AKW64" s="8"/>
      <c r="AKX64" s="8"/>
      <c r="AKY64" s="8"/>
      <c r="AKZ64" s="8"/>
      <c r="ALA64" s="8"/>
      <c r="ALB64" s="8"/>
      <c r="ALC64" s="8"/>
      <c r="ALD64" s="8"/>
      <c r="ALE64" s="8"/>
      <c r="ALF64" s="8"/>
      <c r="ALG64" s="8"/>
      <c r="ALH64" s="8"/>
      <c r="ALI64" s="8"/>
      <c r="ALJ64" s="8"/>
      <c r="ALK64" s="8"/>
      <c r="ALL64" s="8"/>
      <c r="ALM64" s="8"/>
      <c r="ALN64" s="8"/>
      <c r="ALO64" s="8"/>
      <c r="ALP64" s="8"/>
      <c r="ALQ64" s="8"/>
      <c r="ALR64" s="8"/>
      <c r="ALS64" s="8"/>
      <c r="ALT64" s="8"/>
      <c r="ALU64" s="8"/>
      <c r="ALV64" s="8"/>
      <c r="ALW64" s="8"/>
      <c r="ALX64" s="8"/>
      <c r="ALY64" s="8"/>
      <c r="ALZ64" s="8"/>
      <c r="AMA64" s="8"/>
      <c r="AMB64" s="8"/>
      <c r="AMC64" s="8"/>
      <c r="AMD64" s="8"/>
      <c r="AME64" s="8"/>
      <c r="AMF64" s="8"/>
      <c r="AMG64" s="8"/>
      <c r="AMH64" s="8"/>
      <c r="AMI64" s="8"/>
      <c r="AMJ64" s="8"/>
      <c r="AMK64" s="8"/>
      <c r="AML64" s="8"/>
      <c r="AMM64" s="8"/>
      <c r="AMN64" s="8"/>
      <c r="AMO64" s="8"/>
      <c r="AMP64" s="8"/>
      <c r="AMQ64" s="8"/>
      <c r="AMR64" s="8"/>
      <c r="AMS64" s="8"/>
      <c r="AMT64" s="8"/>
      <c r="AMU64" s="8"/>
      <c r="AMV64" s="8"/>
      <c r="AMW64" s="8"/>
      <c r="AMX64" s="8"/>
      <c r="AMY64" s="8"/>
      <c r="AMZ64" s="8"/>
      <c r="ANA64" s="8"/>
      <c r="ANB64" s="8"/>
      <c r="ANC64" s="8"/>
      <c r="AND64" s="8"/>
      <c r="ANE64" s="8"/>
      <c r="ANF64" s="8"/>
      <c r="ANG64" s="8"/>
      <c r="ANH64" s="8"/>
      <c r="ANI64" s="8"/>
      <c r="ANJ64" s="8"/>
      <c r="ANK64" s="8"/>
      <c r="ANL64" s="8"/>
      <c r="ANM64" s="8"/>
      <c r="ANN64" s="8"/>
      <c r="ANO64" s="8"/>
      <c r="ANP64" s="8"/>
      <c r="ANQ64" s="8"/>
      <c r="ANR64" s="8"/>
      <c r="ANS64" s="8"/>
      <c r="ANT64" s="8"/>
      <c r="ANU64" s="8"/>
      <c r="ANV64" s="8"/>
      <c r="ANW64" s="8"/>
      <c r="ANX64" s="8"/>
      <c r="ANY64" s="8"/>
      <c r="ANZ64" s="8"/>
      <c r="AOA64" s="8"/>
      <c r="AOB64" s="8"/>
      <c r="AOC64" s="8"/>
      <c r="AOD64" s="8"/>
      <c r="AOE64" s="8"/>
      <c r="AOF64" s="8"/>
      <c r="AOG64" s="8"/>
      <c r="AOH64" s="8"/>
      <c r="AOI64" s="8"/>
      <c r="AOJ64" s="8"/>
      <c r="AOK64" s="8"/>
      <c r="AOL64" s="8"/>
      <c r="AOM64" s="8"/>
      <c r="AON64" s="8"/>
      <c r="AOO64" s="8"/>
      <c r="AOP64" s="8"/>
      <c r="AOQ64" s="8"/>
      <c r="AOR64" s="8"/>
      <c r="AOS64" s="8"/>
      <c r="AOT64" s="8"/>
      <c r="AOU64" s="8"/>
      <c r="AOV64" s="8"/>
      <c r="AOW64" s="8"/>
      <c r="AOX64" s="8"/>
      <c r="AOY64" s="8"/>
      <c r="AOZ64" s="8"/>
      <c r="APA64" s="8"/>
      <c r="APB64" s="8"/>
      <c r="APC64" s="8"/>
      <c r="APD64" s="8"/>
      <c r="APE64" s="8"/>
      <c r="APF64" s="8"/>
      <c r="APG64" s="8"/>
      <c r="APH64" s="8"/>
      <c r="API64" s="8"/>
      <c r="APJ64" s="8"/>
      <c r="APK64" s="8"/>
      <c r="APL64" s="8"/>
      <c r="APM64" s="8"/>
      <c r="APN64" s="8"/>
      <c r="APO64" s="8"/>
      <c r="APP64" s="8"/>
      <c r="APQ64" s="8"/>
      <c r="APR64" s="8"/>
      <c r="APS64" s="8"/>
      <c r="APT64" s="8"/>
      <c r="APU64" s="8"/>
      <c r="APV64" s="8"/>
      <c r="APW64" s="8"/>
      <c r="APX64" s="8"/>
      <c r="APY64" s="8"/>
      <c r="APZ64" s="8"/>
      <c r="AQA64" s="8"/>
      <c r="AQB64" s="8"/>
      <c r="AQC64" s="8"/>
      <c r="AQD64" s="8"/>
      <c r="AQE64" s="8"/>
      <c r="AQF64" s="8"/>
      <c r="AQG64" s="8"/>
      <c r="AQH64" s="8"/>
      <c r="AQI64" s="8"/>
      <c r="AQJ64" s="8"/>
      <c r="AQK64" s="8"/>
      <c r="AQL64" s="8"/>
      <c r="AQM64" s="8"/>
      <c r="AQN64" s="8"/>
      <c r="AQO64" s="8"/>
      <c r="AQP64" s="8"/>
      <c r="AQQ64" s="8"/>
      <c r="AQR64" s="8"/>
      <c r="AQS64" s="8"/>
      <c r="AQT64" s="8"/>
      <c r="AQU64" s="8"/>
      <c r="AQV64" s="8"/>
      <c r="AQW64" s="8"/>
      <c r="AQX64" s="8"/>
      <c r="AQY64" s="8"/>
      <c r="AQZ64" s="8"/>
      <c r="ARA64" s="8"/>
      <c r="ARB64" s="8"/>
      <c r="ARC64" s="8"/>
      <c r="ARD64" s="8"/>
      <c r="ARE64" s="8"/>
      <c r="ARF64" s="8"/>
      <c r="ARG64" s="8"/>
      <c r="ARH64" s="8"/>
      <c r="ARI64" s="8"/>
      <c r="ARJ64" s="8"/>
      <c r="ARK64" s="8"/>
      <c r="ARL64" s="8"/>
      <c r="ARM64" s="8"/>
      <c r="ARN64" s="8"/>
      <c r="ARO64" s="8"/>
      <c r="ARP64" s="8"/>
      <c r="ARQ64" s="8"/>
      <c r="ARR64" s="8"/>
      <c r="ARS64" s="8"/>
      <c r="ART64" s="8"/>
      <c r="ARU64" s="8"/>
      <c r="ARV64" s="8"/>
      <c r="ARW64" s="8"/>
      <c r="ARX64" s="8"/>
      <c r="ARY64" s="8"/>
      <c r="ARZ64" s="8"/>
      <c r="ASA64" s="8"/>
      <c r="ASB64" s="8"/>
      <c r="ASC64" s="8"/>
      <c r="ASD64" s="8"/>
      <c r="ASE64" s="8"/>
      <c r="ASF64" s="8"/>
      <c r="ASG64" s="8"/>
      <c r="ASH64" s="8"/>
      <c r="ASI64" s="8"/>
      <c r="ASJ64" s="8"/>
      <c r="ASK64" s="8"/>
      <c r="ASL64" s="8"/>
      <c r="ASM64" s="8"/>
      <c r="ASN64" s="8"/>
      <c r="ASO64" s="8"/>
      <c r="ASP64" s="8"/>
      <c r="ASQ64" s="8"/>
      <c r="ASR64" s="8"/>
      <c r="ASS64" s="8"/>
      <c r="AST64" s="8"/>
      <c r="ASU64" s="8"/>
      <c r="ASV64" s="8"/>
      <c r="ASW64" s="8"/>
      <c r="ASX64" s="8"/>
      <c r="ASY64" s="8"/>
      <c r="ASZ64" s="8"/>
      <c r="ATA64" s="8"/>
      <c r="ATB64" s="8"/>
      <c r="ATC64" s="8"/>
      <c r="ATD64" s="8"/>
      <c r="ATE64" s="8"/>
      <c r="ATF64" s="8"/>
      <c r="ATG64" s="8"/>
      <c r="ATH64" s="8"/>
      <c r="ATI64" s="8"/>
      <c r="ATJ64" s="8"/>
      <c r="ATK64" s="8"/>
      <c r="ATL64" s="8"/>
      <c r="ATM64" s="8"/>
      <c r="ATN64" s="8"/>
      <c r="ATO64" s="8"/>
      <c r="ATP64" s="8"/>
      <c r="ATQ64" s="8"/>
      <c r="ATR64" s="8"/>
      <c r="ATS64" s="8"/>
      <c r="ATT64" s="8"/>
      <c r="ATU64" s="8"/>
      <c r="ATV64" s="8"/>
      <c r="ATW64" s="8"/>
      <c r="ATX64" s="8"/>
      <c r="ATY64" s="8"/>
      <c r="ATZ64" s="8"/>
      <c r="AUA64" s="8"/>
      <c r="AUB64" s="8"/>
      <c r="AUC64" s="8"/>
      <c r="AUD64" s="8"/>
      <c r="AUE64" s="8"/>
      <c r="AUF64" s="8"/>
      <c r="AUG64" s="8"/>
      <c r="AUH64" s="8"/>
      <c r="AUI64" s="8"/>
      <c r="AUJ64" s="8"/>
      <c r="AUK64" s="8"/>
      <c r="AUL64" s="8"/>
      <c r="AUM64" s="8"/>
      <c r="AUN64" s="8"/>
      <c r="AUO64" s="8"/>
      <c r="AUP64" s="8"/>
      <c r="AUQ64" s="8"/>
      <c r="AUR64" s="8"/>
      <c r="AUS64" s="8"/>
      <c r="AUT64" s="8"/>
      <c r="AUU64" s="8"/>
      <c r="AUV64" s="8"/>
      <c r="AUW64" s="8"/>
      <c r="AUX64" s="8"/>
      <c r="AUY64" s="8"/>
      <c r="AUZ64" s="8"/>
      <c r="AVA64" s="8"/>
      <c r="AVB64" s="8"/>
      <c r="AVC64" s="8"/>
      <c r="AVD64" s="8"/>
      <c r="AVE64" s="8"/>
      <c r="AVF64" s="8"/>
      <c r="AVG64" s="8"/>
      <c r="AVH64" s="8"/>
      <c r="AVI64" s="8"/>
      <c r="AVJ64" s="8"/>
      <c r="AVK64" s="8"/>
      <c r="AVL64" s="8"/>
      <c r="AVM64" s="8"/>
      <c r="AVN64" s="8"/>
      <c r="AVO64" s="8"/>
      <c r="AVP64" s="8"/>
      <c r="AVQ64" s="8"/>
      <c r="AVR64" s="8"/>
      <c r="AVS64" s="8"/>
      <c r="AVT64" s="8"/>
      <c r="AVU64" s="8"/>
      <c r="AVV64" s="8"/>
      <c r="AVW64" s="8"/>
      <c r="AVX64" s="8"/>
      <c r="AVY64" s="8"/>
      <c r="AVZ64" s="8"/>
      <c r="AWA64" s="8"/>
      <c r="AWB64" s="8"/>
      <c r="AWC64" s="8"/>
      <c r="AWD64" s="8"/>
      <c r="AWE64" s="8"/>
      <c r="AWF64" s="8"/>
      <c r="AWG64" s="8"/>
      <c r="AWH64" s="8"/>
      <c r="AWI64" s="8"/>
      <c r="AWJ64" s="8"/>
      <c r="AWK64" s="8"/>
      <c r="AWL64" s="8"/>
      <c r="AWM64" s="8"/>
      <c r="AWN64" s="8"/>
      <c r="AWO64" s="8"/>
      <c r="AWP64" s="8"/>
      <c r="AWQ64" s="8"/>
      <c r="AWR64" s="8"/>
      <c r="AWS64" s="8"/>
      <c r="AWT64" s="8"/>
      <c r="AWU64" s="8"/>
      <c r="AWV64" s="8"/>
      <c r="AWW64" s="8"/>
      <c r="AWX64" s="8"/>
      <c r="AWY64" s="8"/>
      <c r="AWZ64" s="8"/>
      <c r="AXA64" s="8"/>
      <c r="AXB64" s="8"/>
      <c r="AXC64" s="8"/>
      <c r="AXD64" s="8"/>
      <c r="AXE64" s="8"/>
      <c r="AXF64" s="8"/>
      <c r="AXG64" s="8"/>
      <c r="AXH64" s="8"/>
      <c r="AXI64" s="8"/>
      <c r="AXJ64" s="8"/>
      <c r="AXK64" s="8"/>
      <c r="AXL64" s="8"/>
      <c r="AXM64" s="8"/>
      <c r="AXN64" s="8"/>
      <c r="AXO64" s="8"/>
      <c r="AXP64" s="8"/>
      <c r="AXQ64" s="8"/>
      <c r="AXR64" s="8"/>
      <c r="AXS64" s="8"/>
      <c r="AXT64" s="8"/>
      <c r="AXU64" s="8"/>
      <c r="AXV64" s="8"/>
      <c r="AXW64" s="8"/>
      <c r="AXX64" s="8"/>
      <c r="AXY64" s="8"/>
      <c r="AXZ64" s="8"/>
      <c r="AYA64" s="8"/>
      <c r="AYB64" s="8"/>
      <c r="AYC64" s="8"/>
      <c r="AYD64" s="8"/>
      <c r="AYE64" s="8"/>
      <c r="AYF64" s="8"/>
      <c r="AYG64" s="8"/>
      <c r="AYH64" s="8"/>
      <c r="AYI64" s="8"/>
      <c r="AYJ64" s="8"/>
      <c r="AYK64" s="8"/>
      <c r="AYL64" s="8"/>
      <c r="AYM64" s="8"/>
      <c r="AYN64" s="8"/>
      <c r="AYO64" s="8"/>
      <c r="AYP64" s="8"/>
      <c r="AYQ64" s="8"/>
      <c r="AYR64" s="8"/>
      <c r="AYS64" s="8"/>
      <c r="AYT64" s="8"/>
      <c r="AYU64" s="8"/>
      <c r="AYV64" s="8"/>
      <c r="AYW64" s="8"/>
      <c r="AYX64" s="8"/>
      <c r="AYY64" s="8"/>
      <c r="AYZ64" s="8"/>
      <c r="AZA64" s="8"/>
      <c r="AZB64" s="8"/>
      <c r="AZC64" s="8"/>
      <c r="AZD64" s="8"/>
      <c r="AZE64" s="8"/>
      <c r="AZF64" s="8"/>
      <c r="AZG64" s="8"/>
      <c r="AZH64" s="8"/>
      <c r="AZI64" s="8"/>
      <c r="AZJ64" s="8"/>
      <c r="AZK64" s="8"/>
      <c r="AZL64" s="8"/>
      <c r="AZM64" s="8"/>
      <c r="AZN64" s="8"/>
      <c r="AZO64" s="8"/>
      <c r="AZP64" s="8"/>
      <c r="AZQ64" s="8"/>
      <c r="AZR64" s="8"/>
      <c r="AZS64" s="8"/>
      <c r="AZT64" s="8"/>
      <c r="AZU64" s="8"/>
      <c r="AZV64" s="8"/>
      <c r="AZW64" s="8"/>
      <c r="AZX64" s="8"/>
      <c r="AZY64" s="8"/>
      <c r="AZZ64" s="8"/>
      <c r="BAA64" s="8"/>
      <c r="BAB64" s="8"/>
      <c r="BAC64" s="8"/>
      <c r="BAD64" s="8"/>
      <c r="BAE64" s="8"/>
      <c r="BAF64" s="8"/>
      <c r="BAG64" s="8"/>
      <c r="BAH64" s="8"/>
      <c r="BAI64" s="8"/>
      <c r="BAJ64" s="8"/>
      <c r="BAK64" s="8"/>
      <c r="BAL64" s="8"/>
      <c r="BAM64" s="8"/>
      <c r="BAN64" s="8"/>
      <c r="BAO64" s="8"/>
      <c r="BAP64" s="8"/>
      <c r="BAQ64" s="8"/>
      <c r="BAR64" s="8"/>
      <c r="BAS64" s="8"/>
      <c r="BAT64" s="8"/>
      <c r="BAU64" s="8"/>
      <c r="BAV64" s="8"/>
      <c r="BAW64" s="8"/>
      <c r="BAX64" s="8"/>
      <c r="BAY64" s="8"/>
      <c r="BAZ64" s="8"/>
      <c r="BBA64" s="8"/>
      <c r="BBB64" s="8"/>
      <c r="BBC64" s="8"/>
      <c r="BBD64" s="8"/>
      <c r="BBE64" s="8"/>
      <c r="BBF64" s="8"/>
      <c r="BBG64" s="8"/>
      <c r="BBH64" s="8"/>
      <c r="BBI64" s="8"/>
      <c r="BBJ64" s="8"/>
      <c r="BBK64" s="8"/>
      <c r="BBL64" s="8"/>
      <c r="BBM64" s="8"/>
      <c r="BBN64" s="8"/>
      <c r="BBO64" s="8"/>
      <c r="BBP64" s="8"/>
      <c r="BBQ64" s="8"/>
      <c r="BBR64" s="8"/>
      <c r="BBS64" s="8"/>
      <c r="BBT64" s="8"/>
      <c r="BBU64" s="8"/>
      <c r="BBV64" s="8"/>
      <c r="BBW64" s="8"/>
      <c r="BBX64" s="8"/>
      <c r="BBY64" s="8"/>
      <c r="BBZ64" s="8"/>
      <c r="BCA64" s="8"/>
      <c r="BCB64" s="8"/>
      <c r="BCC64" s="8"/>
      <c r="BCD64" s="8"/>
      <c r="BCE64" s="8"/>
      <c r="BCF64" s="8"/>
      <c r="BCG64" s="8"/>
      <c r="BCH64" s="8"/>
      <c r="BCI64" s="8"/>
      <c r="BCJ64" s="8"/>
      <c r="BCK64" s="8"/>
      <c r="BCL64" s="8"/>
      <c r="BCM64" s="8"/>
      <c r="BCN64" s="8"/>
      <c r="BCO64" s="8"/>
      <c r="BCP64" s="8"/>
      <c r="BCQ64" s="8"/>
      <c r="BCR64" s="8"/>
      <c r="BCS64" s="8"/>
      <c r="BCT64" s="8"/>
      <c r="BCU64" s="8"/>
      <c r="BCV64" s="8"/>
      <c r="BCW64" s="8"/>
      <c r="BCX64" s="8"/>
      <c r="BCY64" s="8"/>
      <c r="BCZ64" s="8"/>
      <c r="BDA64" s="8"/>
      <c r="BDB64" s="8"/>
      <c r="BDC64" s="8"/>
      <c r="BDD64" s="8"/>
      <c r="BDE64" s="8"/>
      <c r="BDF64" s="8"/>
      <c r="BDG64" s="8"/>
      <c r="BDH64" s="8"/>
      <c r="BDI64" s="8"/>
      <c r="BDJ64" s="8"/>
      <c r="BDK64" s="8"/>
      <c r="BDL64" s="8"/>
      <c r="BDM64" s="8"/>
      <c r="BDN64" s="8"/>
      <c r="BDO64" s="8"/>
      <c r="BDP64" s="8"/>
      <c r="BDQ64" s="8"/>
      <c r="BDR64" s="8"/>
      <c r="BDS64" s="8"/>
      <c r="BDT64" s="8"/>
      <c r="BDU64" s="8"/>
      <c r="BDV64" s="8"/>
      <c r="BDW64" s="8"/>
      <c r="BDX64" s="8"/>
      <c r="BDY64" s="8"/>
      <c r="BDZ64" s="8"/>
      <c r="BEA64" s="8"/>
      <c r="BEB64" s="8"/>
      <c r="BEC64" s="8"/>
      <c r="BED64" s="8"/>
      <c r="BEE64" s="8"/>
      <c r="BEF64" s="8"/>
      <c r="BEG64" s="8"/>
      <c r="BEH64" s="8"/>
      <c r="BEI64" s="8"/>
      <c r="BEJ64" s="8"/>
      <c r="BEK64" s="8"/>
      <c r="BEL64" s="8"/>
      <c r="BEM64" s="8"/>
      <c r="BEN64" s="8"/>
      <c r="BEO64" s="8"/>
      <c r="BEP64" s="8"/>
      <c r="BEQ64" s="8"/>
      <c r="BER64" s="8"/>
      <c r="BES64" s="8"/>
      <c r="BET64" s="8"/>
      <c r="BEU64" s="8"/>
      <c r="BEV64" s="8"/>
      <c r="BEW64" s="8"/>
      <c r="BEX64" s="8"/>
      <c r="BEY64" s="8"/>
      <c r="BEZ64" s="8"/>
      <c r="BFA64" s="8"/>
      <c r="BFB64" s="8"/>
      <c r="BFC64" s="8"/>
      <c r="BFD64" s="8"/>
      <c r="BFE64" s="8"/>
      <c r="BFF64" s="8"/>
      <c r="BFG64" s="8"/>
      <c r="BFH64" s="8"/>
      <c r="BFI64" s="8"/>
      <c r="BFJ64" s="8"/>
      <c r="BFK64" s="8"/>
      <c r="BFL64" s="8"/>
      <c r="BFM64" s="8"/>
      <c r="BFN64" s="8"/>
      <c r="BFO64" s="8"/>
      <c r="BFP64" s="8"/>
      <c r="BFQ64" s="8"/>
      <c r="BFR64" s="8"/>
      <c r="BFS64" s="8"/>
      <c r="BFT64" s="8"/>
      <c r="BFU64" s="8"/>
      <c r="BFV64" s="8"/>
      <c r="BFW64" s="8"/>
      <c r="BFX64" s="8"/>
      <c r="BFY64" s="8"/>
      <c r="BFZ64" s="8"/>
      <c r="BGA64" s="8"/>
      <c r="BGB64" s="8"/>
      <c r="BGC64" s="8"/>
      <c r="BGD64" s="8"/>
      <c r="BGE64" s="8"/>
      <c r="BGF64" s="8"/>
      <c r="BGG64" s="8"/>
      <c r="BGH64" s="8"/>
      <c r="BGI64" s="8"/>
      <c r="BGJ64" s="8"/>
      <c r="BGK64" s="8"/>
      <c r="BGL64" s="8"/>
      <c r="BGM64" s="8"/>
      <c r="BGN64" s="8"/>
      <c r="BGO64" s="8"/>
      <c r="BGP64" s="8"/>
      <c r="BGQ64" s="8"/>
      <c r="BGR64" s="8"/>
      <c r="BGS64" s="8"/>
      <c r="BGT64" s="8"/>
      <c r="BGU64" s="8"/>
      <c r="BGV64" s="8"/>
      <c r="BGW64" s="8"/>
      <c r="BGX64" s="8"/>
      <c r="BGY64" s="8"/>
      <c r="BGZ64" s="8"/>
      <c r="BHA64" s="8"/>
      <c r="BHB64" s="8"/>
      <c r="BHC64" s="8"/>
      <c r="BHD64" s="8"/>
      <c r="BHE64" s="8"/>
      <c r="BHF64" s="8"/>
      <c r="BHG64" s="8"/>
      <c r="BHH64" s="8"/>
      <c r="BHI64" s="8"/>
      <c r="BHJ64" s="8"/>
      <c r="BHK64" s="8"/>
      <c r="BHL64" s="8"/>
      <c r="BHM64" s="8"/>
      <c r="BHN64" s="8"/>
      <c r="BHO64" s="8"/>
      <c r="BHP64" s="8"/>
      <c r="BHQ64" s="8"/>
      <c r="BHR64" s="8"/>
      <c r="BHS64" s="8"/>
      <c r="BHT64" s="8"/>
      <c r="BHU64" s="8"/>
      <c r="BHV64" s="8"/>
      <c r="BHW64" s="8"/>
      <c r="BHX64" s="8"/>
      <c r="BHY64" s="8"/>
      <c r="BHZ64" s="8"/>
      <c r="BIA64" s="8"/>
      <c r="BIB64" s="8"/>
      <c r="BIC64" s="8"/>
      <c r="BID64" s="8"/>
      <c r="BIE64" s="8"/>
      <c r="BIF64" s="8"/>
      <c r="BIG64" s="8"/>
      <c r="BIH64" s="8"/>
      <c r="BII64" s="8"/>
      <c r="BIJ64" s="8"/>
      <c r="BIK64" s="8"/>
      <c r="BIL64" s="8"/>
      <c r="BIM64" s="8"/>
      <c r="BIN64" s="8"/>
      <c r="BIO64" s="8"/>
      <c r="BIP64" s="8"/>
      <c r="BIQ64" s="8"/>
      <c r="BIR64" s="8"/>
      <c r="BIS64" s="8"/>
      <c r="BIT64" s="8"/>
      <c r="BIU64" s="8"/>
      <c r="BIV64" s="8"/>
      <c r="BIW64" s="8"/>
      <c r="BIX64" s="8"/>
      <c r="BIY64" s="8"/>
      <c r="BIZ64" s="8"/>
      <c r="BJA64" s="8"/>
      <c r="BJB64" s="8"/>
      <c r="BJC64" s="8"/>
      <c r="BJD64" s="8"/>
      <c r="BJE64" s="8"/>
      <c r="BJF64" s="8"/>
      <c r="BJG64" s="8"/>
      <c r="BJH64" s="8"/>
      <c r="BJI64" s="8"/>
      <c r="BJJ64" s="8"/>
      <c r="BJK64" s="8"/>
      <c r="BJL64" s="8"/>
      <c r="BJM64" s="8"/>
      <c r="BJN64" s="8"/>
      <c r="BJO64" s="8"/>
      <c r="BJP64" s="8"/>
      <c r="BJQ64" s="8"/>
      <c r="BJR64" s="8"/>
      <c r="BJS64" s="8"/>
      <c r="BJT64" s="8"/>
      <c r="BJU64" s="8"/>
      <c r="BJV64" s="8"/>
      <c r="BJW64" s="8"/>
      <c r="BJX64" s="8"/>
      <c r="BJY64" s="8"/>
      <c r="BJZ64" s="8"/>
      <c r="BKA64" s="8"/>
      <c r="BKB64" s="8"/>
      <c r="BKC64" s="8"/>
      <c r="BKD64" s="8"/>
      <c r="BKE64" s="8"/>
      <c r="BKF64" s="8"/>
      <c r="BKG64" s="8"/>
      <c r="BKH64" s="8"/>
      <c r="BKI64" s="8"/>
      <c r="BKJ64" s="8"/>
      <c r="BKK64" s="8"/>
      <c r="BKL64" s="8"/>
      <c r="BKM64" s="8"/>
      <c r="BKN64" s="8"/>
      <c r="BKO64" s="8"/>
      <c r="BKP64" s="8"/>
      <c r="BKQ64" s="8"/>
      <c r="BKR64" s="8"/>
      <c r="BKS64" s="8"/>
      <c r="BKT64" s="8"/>
      <c r="BKU64" s="8"/>
      <c r="BKV64" s="8"/>
      <c r="BKW64" s="8"/>
      <c r="BKX64" s="8"/>
      <c r="BKY64" s="8"/>
      <c r="BKZ64" s="8"/>
      <c r="BLA64" s="8"/>
      <c r="BLB64" s="8"/>
      <c r="BLC64" s="8"/>
      <c r="BLD64" s="8"/>
      <c r="BLE64" s="8"/>
      <c r="BLF64" s="8"/>
      <c r="BLG64" s="8"/>
      <c r="BLH64" s="8"/>
      <c r="BLI64" s="8"/>
      <c r="BLJ64" s="8"/>
      <c r="BLK64" s="8"/>
      <c r="BLL64" s="8"/>
      <c r="BLM64" s="8"/>
      <c r="BLN64" s="8"/>
      <c r="BLO64" s="8"/>
      <c r="BLP64" s="8"/>
      <c r="BLQ64" s="8"/>
      <c r="BLR64" s="8"/>
      <c r="BLS64" s="8"/>
      <c r="BLT64" s="8"/>
      <c r="BLU64" s="8"/>
      <c r="BLV64" s="8"/>
      <c r="BLW64" s="8"/>
      <c r="BLX64" s="8"/>
      <c r="BLY64" s="8"/>
      <c r="BLZ64" s="8"/>
      <c r="BMA64" s="8"/>
      <c r="BMB64" s="8"/>
      <c r="BMC64" s="8"/>
      <c r="BMD64" s="8"/>
      <c r="BME64" s="8"/>
      <c r="BMF64" s="8"/>
      <c r="BMG64" s="8"/>
      <c r="BMH64" s="8"/>
      <c r="BMI64" s="8"/>
      <c r="BMJ64" s="8"/>
      <c r="BMK64" s="8"/>
      <c r="BML64" s="8"/>
      <c r="BMM64" s="8"/>
      <c r="BMN64" s="8"/>
      <c r="BMO64" s="8"/>
      <c r="BMP64" s="8"/>
      <c r="BMQ64" s="8"/>
      <c r="BMR64" s="8"/>
      <c r="BMS64" s="8"/>
      <c r="BMT64" s="8"/>
      <c r="BMU64" s="8"/>
      <c r="BMV64" s="8"/>
      <c r="BMW64" s="8"/>
      <c r="BMX64" s="8"/>
      <c r="BMY64" s="8"/>
      <c r="BMZ64" s="8"/>
      <c r="BNA64" s="8"/>
      <c r="BNB64" s="8"/>
      <c r="BNC64" s="8"/>
      <c r="BND64" s="8"/>
      <c r="BNE64" s="8"/>
      <c r="BNF64" s="8"/>
      <c r="BNG64" s="8"/>
      <c r="BNH64" s="8"/>
      <c r="BNI64" s="8"/>
      <c r="BNJ64" s="8"/>
      <c r="BNK64" s="8"/>
      <c r="BNL64" s="8"/>
      <c r="BNM64" s="8"/>
      <c r="BNN64" s="8"/>
      <c r="BNO64" s="8"/>
      <c r="BNP64" s="8"/>
      <c r="BNQ64" s="8"/>
      <c r="BNR64" s="8"/>
      <c r="BNS64" s="8"/>
      <c r="BNT64" s="8"/>
      <c r="BNU64" s="8"/>
      <c r="BNV64" s="8"/>
      <c r="BNW64" s="8"/>
      <c r="BNX64" s="8"/>
      <c r="BNY64" s="8"/>
      <c r="BNZ64" s="8"/>
      <c r="BOA64" s="8"/>
      <c r="BOB64" s="8"/>
      <c r="BOC64" s="8"/>
      <c r="BOD64" s="8"/>
      <c r="BOE64" s="8"/>
      <c r="BOF64" s="8"/>
      <c r="BOG64" s="8"/>
      <c r="BOH64" s="8"/>
      <c r="BOI64" s="8"/>
      <c r="BOJ64" s="8"/>
      <c r="BOK64" s="8"/>
      <c r="BOL64" s="8"/>
      <c r="BOM64" s="8"/>
      <c r="BON64" s="8"/>
      <c r="BOO64" s="8"/>
      <c r="BOP64" s="8"/>
      <c r="BOQ64" s="8"/>
      <c r="BOR64" s="8"/>
      <c r="BOS64" s="8"/>
      <c r="BOT64" s="8"/>
      <c r="BOU64" s="8"/>
      <c r="BOV64" s="8"/>
      <c r="BOW64" s="8"/>
      <c r="BOX64" s="8"/>
      <c r="BOY64" s="8"/>
      <c r="BOZ64" s="8"/>
      <c r="BPA64" s="8"/>
      <c r="BPB64" s="8"/>
      <c r="BPC64" s="8"/>
      <c r="BPD64" s="8"/>
      <c r="BPE64" s="8"/>
      <c r="BPF64" s="8"/>
      <c r="BPG64" s="8"/>
      <c r="BPH64" s="8"/>
      <c r="BPI64" s="8"/>
      <c r="BPJ64" s="8"/>
      <c r="BPK64" s="8"/>
      <c r="BPL64" s="8"/>
      <c r="BPM64" s="8"/>
      <c r="BPN64" s="8"/>
      <c r="BPO64" s="8"/>
      <c r="BPP64" s="8"/>
      <c r="BPQ64" s="8"/>
      <c r="BPR64" s="8"/>
      <c r="BPS64" s="8"/>
      <c r="BPT64" s="8"/>
      <c r="BPU64" s="8"/>
      <c r="BPV64" s="8"/>
      <c r="BPW64" s="8"/>
      <c r="BPX64" s="8"/>
      <c r="BPY64" s="8"/>
      <c r="BPZ64" s="8"/>
      <c r="BQA64" s="8"/>
      <c r="BQB64" s="8"/>
      <c r="BQC64" s="8"/>
      <c r="BQD64" s="8"/>
      <c r="BQE64" s="8"/>
      <c r="BQF64" s="8"/>
      <c r="BQG64" s="8"/>
      <c r="BQH64" s="8"/>
      <c r="BQI64" s="8"/>
      <c r="BQJ64" s="8"/>
      <c r="BQK64" s="8"/>
      <c r="BQL64" s="8"/>
      <c r="BQM64" s="8"/>
      <c r="BQN64" s="8"/>
      <c r="BQO64" s="8"/>
      <c r="BQP64" s="8"/>
      <c r="BQQ64" s="8"/>
      <c r="BQR64" s="8"/>
      <c r="BQS64" s="8"/>
      <c r="BQT64" s="8"/>
      <c r="BQU64" s="8"/>
      <c r="BQV64" s="8"/>
      <c r="BQW64" s="8"/>
      <c r="BQX64" s="8"/>
      <c r="BQY64" s="8"/>
      <c r="BQZ64" s="8"/>
      <c r="BRA64" s="8"/>
      <c r="BRB64" s="8"/>
      <c r="BRC64" s="8"/>
      <c r="BRD64" s="8"/>
      <c r="BRE64" s="8"/>
      <c r="BRF64" s="8"/>
      <c r="BRG64" s="8"/>
      <c r="BRH64" s="8"/>
      <c r="BRI64" s="8"/>
      <c r="BRJ64" s="8"/>
      <c r="BRK64" s="8"/>
      <c r="BRL64" s="8"/>
      <c r="BRM64" s="8"/>
      <c r="BRN64" s="8"/>
      <c r="BRO64" s="8"/>
      <c r="BRP64" s="8"/>
      <c r="BRQ64" s="8"/>
      <c r="BRR64" s="8"/>
      <c r="BRS64" s="8"/>
      <c r="BRT64" s="8"/>
      <c r="BRU64" s="8"/>
      <c r="BRV64" s="8"/>
      <c r="BRW64" s="8"/>
      <c r="BRX64" s="8"/>
      <c r="BRY64" s="8"/>
      <c r="BRZ64" s="8"/>
      <c r="BSA64" s="8"/>
      <c r="BSB64" s="8"/>
      <c r="BSC64" s="8"/>
      <c r="BSD64" s="8"/>
      <c r="BSE64" s="8"/>
      <c r="BSF64" s="8"/>
      <c r="BSG64" s="8"/>
      <c r="BSH64" s="8"/>
      <c r="BSI64" s="8"/>
      <c r="BSJ64" s="8"/>
      <c r="BSK64" s="8"/>
      <c r="BSL64" s="8"/>
      <c r="BSM64" s="8"/>
      <c r="BSN64" s="8"/>
      <c r="BSO64" s="8"/>
      <c r="BSP64" s="8"/>
      <c r="BSQ64" s="8"/>
      <c r="BSR64" s="8"/>
      <c r="BSS64" s="8"/>
      <c r="BST64" s="8"/>
      <c r="BSU64" s="8"/>
      <c r="BSV64" s="8"/>
      <c r="BSW64" s="8"/>
      <c r="BSX64" s="8"/>
      <c r="BSY64" s="8"/>
      <c r="BSZ64" s="8"/>
      <c r="BTA64" s="8"/>
      <c r="BTB64" s="8"/>
      <c r="BTC64" s="8"/>
      <c r="BTD64" s="8"/>
      <c r="BTE64" s="8"/>
      <c r="BTF64" s="8"/>
      <c r="BTG64" s="8"/>
      <c r="BTH64" s="8"/>
      <c r="BTI64" s="8"/>
      <c r="BTJ64" s="8"/>
      <c r="BTK64" s="8"/>
      <c r="BTL64" s="8"/>
      <c r="BTM64" s="8"/>
      <c r="BTN64" s="8"/>
      <c r="BTO64" s="8"/>
      <c r="BTP64" s="8"/>
      <c r="BTQ64" s="8"/>
      <c r="BTR64" s="8"/>
      <c r="BTS64" s="8"/>
      <c r="BTT64" s="8"/>
      <c r="BTU64" s="8"/>
      <c r="BTV64" s="8"/>
      <c r="BTW64" s="8"/>
      <c r="BTX64" s="8"/>
      <c r="BTY64" s="8"/>
      <c r="BTZ64" s="8"/>
      <c r="BUA64" s="8"/>
      <c r="BUB64" s="8"/>
      <c r="BUC64" s="8"/>
      <c r="BUD64" s="8"/>
      <c r="BUE64" s="8"/>
      <c r="BUF64" s="8"/>
      <c r="BUG64" s="8"/>
      <c r="BUH64" s="8"/>
      <c r="BUI64" s="8"/>
      <c r="BUJ64" s="8"/>
      <c r="BUK64" s="8"/>
      <c r="BUL64" s="8"/>
      <c r="BUM64" s="8"/>
      <c r="BUN64" s="8"/>
      <c r="BUO64" s="8"/>
      <c r="BUP64" s="8"/>
      <c r="BUQ64" s="8"/>
      <c r="BUR64" s="8"/>
      <c r="BUS64" s="8"/>
      <c r="BUT64" s="8"/>
      <c r="BUU64" s="8"/>
      <c r="BUV64" s="8"/>
      <c r="BUW64" s="8"/>
      <c r="BUX64" s="8"/>
      <c r="BUY64" s="8"/>
      <c r="BUZ64" s="8"/>
      <c r="BVA64" s="8"/>
      <c r="BVB64" s="8"/>
      <c r="BVC64" s="8"/>
      <c r="BVD64" s="8"/>
      <c r="BVE64" s="8"/>
      <c r="BVF64" s="8"/>
      <c r="BVG64" s="8"/>
      <c r="BVH64" s="8"/>
      <c r="BVI64" s="8"/>
      <c r="BVJ64" s="8"/>
      <c r="BVK64" s="8"/>
      <c r="BVL64" s="8"/>
      <c r="BVM64" s="8"/>
      <c r="BVN64" s="8"/>
      <c r="BVO64" s="8"/>
      <c r="BVP64" s="8"/>
      <c r="BVQ64" s="8"/>
      <c r="BVR64" s="8"/>
      <c r="BVS64" s="8"/>
      <c r="BVT64" s="8"/>
      <c r="BVU64" s="8"/>
      <c r="BVV64" s="8"/>
      <c r="BVW64" s="8"/>
      <c r="BVX64" s="8"/>
      <c r="BVY64" s="8"/>
      <c r="BVZ64" s="8"/>
      <c r="BWA64" s="8"/>
      <c r="BWB64" s="8"/>
      <c r="BWC64" s="8"/>
      <c r="BWD64" s="8"/>
      <c r="BWE64" s="8"/>
      <c r="BWF64" s="8"/>
      <c r="BWG64" s="8"/>
      <c r="BWH64" s="8"/>
      <c r="BWI64" s="8"/>
      <c r="BWJ64" s="8"/>
      <c r="BWK64" s="8"/>
      <c r="BWL64" s="8"/>
      <c r="BWM64" s="8"/>
      <c r="BWN64" s="8"/>
      <c r="BWO64" s="8"/>
      <c r="BWP64" s="8"/>
      <c r="BWQ64" s="8"/>
    </row>
    <row r="65" spans="1:1967" s="529" customFormat="1" ht="102" customHeight="1">
      <c r="A65" s="9" t="s">
        <v>6159</v>
      </c>
      <c r="B65" s="100" t="s">
        <v>97</v>
      </c>
      <c r="C65" s="109" t="s">
        <v>633</v>
      </c>
      <c r="D65" s="3" t="s">
        <v>130</v>
      </c>
      <c r="E65" s="3" t="s">
        <v>1236</v>
      </c>
      <c r="F65" s="3"/>
      <c r="G65" s="3" t="s">
        <v>385</v>
      </c>
      <c r="H65" s="20">
        <v>0.6</v>
      </c>
      <c r="I65" s="34">
        <v>470000000</v>
      </c>
      <c r="J65" s="21" t="s">
        <v>1330</v>
      </c>
      <c r="K65" s="3" t="s">
        <v>1948</v>
      </c>
      <c r="L65" s="138" t="s">
        <v>3428</v>
      </c>
      <c r="M65" s="141" t="s">
        <v>383</v>
      </c>
      <c r="N65" s="359" t="s">
        <v>1946</v>
      </c>
      <c r="O65" s="3" t="s">
        <v>1382</v>
      </c>
      <c r="P65" s="7" t="s">
        <v>1354</v>
      </c>
      <c r="Q65" s="3" t="s">
        <v>1195</v>
      </c>
      <c r="R65" s="42">
        <v>149</v>
      </c>
      <c r="S65" s="19">
        <v>80570</v>
      </c>
      <c r="T65" s="83">
        <f>R65*S65</f>
        <v>12004930</v>
      </c>
      <c r="U65" s="83">
        <f t="shared" si="0"/>
        <v>13445521.600000001</v>
      </c>
      <c r="V65" s="102" t="s">
        <v>1331</v>
      </c>
      <c r="W65" s="153" t="s">
        <v>1410</v>
      </c>
      <c r="X65" s="9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  <c r="CY65" s="8"/>
      <c r="CZ65" s="8"/>
      <c r="DA65" s="8"/>
      <c r="DB65" s="8"/>
      <c r="DC65" s="8"/>
      <c r="DD65" s="8"/>
      <c r="DE65" s="8"/>
      <c r="DF65" s="8"/>
      <c r="DG65" s="8"/>
      <c r="DH65" s="8"/>
      <c r="DI65" s="8"/>
      <c r="DJ65" s="8"/>
      <c r="DK65" s="8"/>
      <c r="DL65" s="8"/>
      <c r="DM65" s="8"/>
      <c r="DN65" s="8"/>
      <c r="DO65" s="8"/>
      <c r="DP65" s="8"/>
      <c r="DQ65" s="8"/>
      <c r="DR65" s="8"/>
      <c r="DS65" s="8"/>
      <c r="DT65" s="8"/>
      <c r="DU65" s="8"/>
      <c r="DV65" s="8"/>
      <c r="DW65" s="8"/>
      <c r="DX65" s="8"/>
      <c r="DY65" s="8"/>
      <c r="DZ65" s="8"/>
      <c r="EA65" s="8"/>
      <c r="EB65" s="8"/>
      <c r="EC65" s="8"/>
      <c r="ED65" s="8"/>
      <c r="EE65" s="8"/>
      <c r="EF65" s="8"/>
      <c r="EG65" s="8"/>
      <c r="EH65" s="8"/>
      <c r="EI65" s="8"/>
      <c r="EJ65" s="8"/>
      <c r="EK65" s="8"/>
      <c r="EL65" s="8"/>
      <c r="EM65" s="8"/>
      <c r="EN65" s="8"/>
      <c r="EO65" s="8"/>
      <c r="EP65" s="8"/>
      <c r="EQ65" s="8"/>
      <c r="ER65" s="8"/>
      <c r="ES65" s="8"/>
      <c r="ET65" s="8"/>
      <c r="EU65" s="8"/>
      <c r="EV65" s="8"/>
      <c r="EW65" s="8"/>
      <c r="EX65" s="8"/>
      <c r="EY65" s="8"/>
      <c r="EZ65" s="8"/>
      <c r="FA65" s="8"/>
      <c r="FB65" s="8"/>
      <c r="FC65" s="8"/>
      <c r="FD65" s="8"/>
      <c r="FE65" s="8"/>
      <c r="FF65" s="8"/>
      <c r="FG65" s="8"/>
      <c r="FH65" s="8"/>
      <c r="FI65" s="8"/>
      <c r="FJ65" s="8"/>
      <c r="FK65" s="8"/>
      <c r="FL65" s="8"/>
      <c r="FM65" s="8"/>
      <c r="FN65" s="8"/>
      <c r="FO65" s="8"/>
      <c r="FP65" s="8"/>
      <c r="FQ65" s="8"/>
      <c r="FR65" s="8"/>
      <c r="FS65" s="8"/>
      <c r="FT65" s="8"/>
      <c r="FU65" s="8"/>
      <c r="FV65" s="8"/>
      <c r="FW65" s="8"/>
      <c r="FX65" s="8"/>
      <c r="FY65" s="8"/>
      <c r="FZ65" s="8"/>
      <c r="GA65" s="8"/>
      <c r="GB65" s="8"/>
      <c r="GC65" s="8"/>
      <c r="GD65" s="8"/>
      <c r="GE65" s="8"/>
      <c r="GF65" s="8"/>
      <c r="GG65" s="8"/>
      <c r="GH65" s="8"/>
      <c r="GI65" s="8"/>
      <c r="GJ65" s="8"/>
      <c r="GK65" s="8"/>
      <c r="GL65" s="8"/>
      <c r="GM65" s="8"/>
      <c r="GN65" s="8"/>
      <c r="GO65" s="8"/>
      <c r="GP65" s="8"/>
      <c r="GQ65" s="8"/>
      <c r="GR65" s="8"/>
      <c r="GS65" s="8"/>
      <c r="GT65" s="8"/>
      <c r="GU65" s="8"/>
      <c r="GV65" s="8"/>
      <c r="GW65" s="8"/>
      <c r="GX65" s="8"/>
      <c r="GY65" s="8"/>
      <c r="GZ65" s="8"/>
      <c r="HA65" s="8"/>
      <c r="HB65" s="8"/>
      <c r="HC65" s="8"/>
      <c r="HD65" s="8"/>
      <c r="HE65" s="8"/>
      <c r="HF65" s="8"/>
      <c r="HG65" s="8"/>
      <c r="HH65" s="8"/>
      <c r="HI65" s="8"/>
      <c r="HJ65" s="8"/>
      <c r="HK65" s="8"/>
      <c r="HL65" s="8"/>
      <c r="HM65" s="8"/>
      <c r="HN65" s="8"/>
      <c r="HO65" s="8"/>
      <c r="HP65" s="8"/>
      <c r="HQ65" s="8"/>
      <c r="HR65" s="8"/>
      <c r="HS65" s="8"/>
      <c r="HT65" s="8"/>
      <c r="HU65" s="8"/>
      <c r="HV65" s="8"/>
      <c r="HW65" s="8"/>
      <c r="HX65" s="8"/>
      <c r="HY65" s="8"/>
      <c r="HZ65" s="8"/>
      <c r="IA65" s="8"/>
      <c r="IB65" s="8"/>
      <c r="IC65" s="8"/>
      <c r="ID65" s="8"/>
      <c r="IE65" s="8"/>
      <c r="IF65" s="8"/>
      <c r="IG65" s="8"/>
      <c r="IH65" s="8"/>
      <c r="II65" s="8"/>
      <c r="IJ65" s="8"/>
      <c r="IK65" s="8"/>
      <c r="IL65" s="8"/>
      <c r="IM65" s="8"/>
      <c r="IN65" s="8"/>
      <c r="IO65" s="8"/>
      <c r="IP65" s="8"/>
      <c r="IQ65" s="8"/>
      <c r="IR65" s="8"/>
      <c r="IS65" s="8"/>
      <c r="IT65" s="8"/>
      <c r="IU65" s="8"/>
      <c r="IV65" s="8"/>
      <c r="IW65" s="8"/>
      <c r="IX65" s="8"/>
      <c r="IY65" s="8"/>
      <c r="IZ65" s="8"/>
      <c r="JA65" s="8"/>
      <c r="JB65" s="8"/>
      <c r="JC65" s="8"/>
      <c r="JD65" s="8"/>
      <c r="JE65" s="8"/>
      <c r="JF65" s="8"/>
      <c r="JG65" s="8"/>
      <c r="JH65" s="8"/>
      <c r="JI65" s="8"/>
      <c r="JJ65" s="8"/>
      <c r="JK65" s="8"/>
      <c r="JL65" s="8"/>
      <c r="JM65" s="8"/>
      <c r="JN65" s="8"/>
      <c r="JO65" s="8"/>
      <c r="JP65" s="8"/>
      <c r="JQ65" s="8"/>
      <c r="JR65" s="8"/>
      <c r="JS65" s="8"/>
      <c r="JT65" s="8"/>
      <c r="JU65" s="8"/>
      <c r="JV65" s="8"/>
      <c r="JW65" s="8"/>
      <c r="JX65" s="8"/>
      <c r="JY65" s="8"/>
      <c r="JZ65" s="8"/>
      <c r="KA65" s="8"/>
      <c r="KB65" s="8"/>
      <c r="KC65" s="8"/>
      <c r="KD65" s="8"/>
      <c r="KE65" s="8"/>
      <c r="KF65" s="8"/>
      <c r="KG65" s="8"/>
      <c r="KH65" s="8"/>
      <c r="KI65" s="8"/>
      <c r="KJ65" s="8"/>
      <c r="KK65" s="8"/>
      <c r="KL65" s="8"/>
      <c r="KM65" s="8"/>
      <c r="KN65" s="8"/>
      <c r="KO65" s="8"/>
      <c r="KP65" s="8"/>
      <c r="KQ65" s="8"/>
      <c r="KR65" s="8"/>
      <c r="KS65" s="8"/>
      <c r="KT65" s="8"/>
      <c r="KU65" s="8"/>
      <c r="KV65" s="8"/>
      <c r="KW65" s="8"/>
      <c r="KX65" s="8"/>
      <c r="KY65" s="8"/>
      <c r="KZ65" s="8"/>
      <c r="LA65" s="8"/>
      <c r="LB65" s="8"/>
      <c r="LC65" s="8"/>
      <c r="LD65" s="8"/>
      <c r="LE65" s="8"/>
      <c r="LF65" s="8"/>
      <c r="LG65" s="8"/>
      <c r="LH65" s="8"/>
      <c r="LI65" s="8"/>
      <c r="LJ65" s="8"/>
      <c r="LK65" s="8"/>
      <c r="LL65" s="8"/>
      <c r="LM65" s="8"/>
      <c r="LN65" s="8"/>
      <c r="LO65" s="8"/>
      <c r="LP65" s="8"/>
      <c r="LQ65" s="8"/>
      <c r="LR65" s="8"/>
      <c r="LS65" s="8"/>
      <c r="LT65" s="8"/>
      <c r="LU65" s="8"/>
      <c r="LV65" s="8"/>
      <c r="LW65" s="8"/>
      <c r="LX65" s="8"/>
      <c r="LY65" s="8"/>
      <c r="LZ65" s="8"/>
      <c r="MA65" s="8"/>
      <c r="MB65" s="8"/>
      <c r="MC65" s="8"/>
      <c r="MD65" s="8"/>
      <c r="ME65" s="8"/>
      <c r="MF65" s="8"/>
      <c r="MG65" s="8"/>
      <c r="MH65" s="8"/>
      <c r="MI65" s="8"/>
      <c r="MJ65" s="8"/>
      <c r="MK65" s="8"/>
      <c r="ML65" s="8"/>
      <c r="MM65" s="8"/>
      <c r="MN65" s="8"/>
      <c r="MO65" s="8"/>
      <c r="MP65" s="8"/>
      <c r="MQ65" s="8"/>
      <c r="MR65" s="8"/>
      <c r="MS65" s="8"/>
      <c r="MT65" s="8"/>
      <c r="MU65" s="8"/>
      <c r="MV65" s="8"/>
      <c r="MW65" s="8"/>
      <c r="MX65" s="8"/>
      <c r="MY65" s="8"/>
      <c r="MZ65" s="8"/>
      <c r="NA65" s="8"/>
      <c r="NB65" s="8"/>
      <c r="NC65" s="8"/>
      <c r="ND65" s="8"/>
      <c r="NE65" s="8"/>
      <c r="NF65" s="8"/>
      <c r="NG65" s="8"/>
      <c r="NH65" s="8"/>
      <c r="NI65" s="8"/>
      <c r="NJ65" s="8"/>
      <c r="NK65" s="8"/>
      <c r="NL65" s="8"/>
      <c r="NM65" s="8"/>
      <c r="NN65" s="8"/>
      <c r="NO65" s="8"/>
      <c r="NP65" s="8"/>
      <c r="NQ65" s="8"/>
      <c r="NR65" s="8"/>
      <c r="NS65" s="8"/>
      <c r="NT65" s="8"/>
      <c r="NU65" s="8"/>
      <c r="NV65" s="8"/>
      <c r="NW65" s="8"/>
      <c r="NX65" s="8"/>
      <c r="NY65" s="8"/>
      <c r="NZ65" s="8"/>
      <c r="OA65" s="8"/>
      <c r="OB65" s="8"/>
      <c r="OC65" s="8"/>
      <c r="OD65" s="8"/>
      <c r="OE65" s="8"/>
      <c r="OF65" s="8"/>
      <c r="OG65" s="8"/>
      <c r="OH65" s="8"/>
      <c r="OI65" s="8"/>
      <c r="OJ65" s="8"/>
      <c r="OK65" s="8"/>
      <c r="OL65" s="8"/>
      <c r="OM65" s="8"/>
      <c r="ON65" s="8"/>
      <c r="OO65" s="8"/>
      <c r="OP65" s="8"/>
      <c r="OQ65" s="8"/>
      <c r="OR65" s="8"/>
      <c r="OS65" s="8"/>
      <c r="OT65" s="8"/>
      <c r="OU65" s="8"/>
      <c r="OV65" s="8"/>
      <c r="OW65" s="8"/>
      <c r="OX65" s="8"/>
      <c r="OY65" s="8"/>
      <c r="OZ65" s="8"/>
      <c r="PA65" s="8"/>
      <c r="PB65" s="8"/>
      <c r="PC65" s="8"/>
      <c r="PD65" s="8"/>
      <c r="PE65" s="8"/>
      <c r="PF65" s="8"/>
      <c r="PG65" s="8"/>
      <c r="PH65" s="8"/>
      <c r="PI65" s="8"/>
      <c r="PJ65" s="8"/>
      <c r="PK65" s="8"/>
      <c r="PL65" s="8"/>
      <c r="PM65" s="8"/>
      <c r="PN65" s="8"/>
      <c r="PO65" s="8"/>
      <c r="PP65" s="8"/>
      <c r="PQ65" s="8"/>
      <c r="PR65" s="8"/>
      <c r="PS65" s="8"/>
      <c r="PT65" s="8"/>
      <c r="PU65" s="8"/>
      <c r="PV65" s="8"/>
      <c r="PW65" s="8"/>
      <c r="PX65" s="8"/>
      <c r="PY65" s="8"/>
      <c r="PZ65" s="8"/>
      <c r="QA65" s="8"/>
      <c r="QB65" s="8"/>
      <c r="QC65" s="8"/>
      <c r="QD65" s="8"/>
      <c r="QE65" s="8"/>
      <c r="QF65" s="8"/>
      <c r="QG65" s="8"/>
      <c r="QH65" s="8"/>
      <c r="QI65" s="8"/>
      <c r="QJ65" s="8"/>
      <c r="QK65" s="8"/>
      <c r="QL65" s="8"/>
      <c r="QM65" s="8"/>
      <c r="QN65" s="8"/>
      <c r="QO65" s="8"/>
      <c r="QP65" s="8"/>
      <c r="QQ65" s="8"/>
      <c r="QR65" s="8"/>
      <c r="QS65" s="8"/>
      <c r="QT65" s="8"/>
      <c r="QU65" s="8"/>
      <c r="QV65" s="8"/>
      <c r="QW65" s="8"/>
      <c r="QX65" s="8"/>
      <c r="QY65" s="8"/>
      <c r="QZ65" s="8"/>
      <c r="RA65" s="8"/>
      <c r="RB65" s="8"/>
      <c r="RC65" s="8"/>
      <c r="RD65" s="8"/>
      <c r="RE65" s="8"/>
      <c r="RF65" s="8"/>
      <c r="RG65" s="8"/>
      <c r="RH65" s="8"/>
      <c r="RI65" s="8"/>
      <c r="RJ65" s="8"/>
      <c r="RK65" s="8"/>
      <c r="RL65" s="8"/>
      <c r="RM65" s="8"/>
      <c r="RN65" s="8"/>
      <c r="RO65" s="8"/>
      <c r="RP65" s="8"/>
      <c r="RQ65" s="8"/>
      <c r="RR65" s="8"/>
      <c r="RS65" s="8"/>
      <c r="RT65" s="8"/>
      <c r="RU65" s="8"/>
      <c r="RV65" s="8"/>
      <c r="RW65" s="8"/>
      <c r="RX65" s="8"/>
      <c r="RY65" s="8"/>
      <c r="RZ65" s="8"/>
      <c r="SA65" s="8"/>
      <c r="SB65" s="8"/>
      <c r="SC65" s="8"/>
      <c r="SD65" s="8"/>
      <c r="SE65" s="8"/>
      <c r="SF65" s="8"/>
      <c r="SG65" s="8"/>
      <c r="SH65" s="8"/>
      <c r="SI65" s="8"/>
      <c r="SJ65" s="8"/>
      <c r="SK65" s="8"/>
      <c r="SL65" s="8"/>
      <c r="SM65" s="8"/>
      <c r="SN65" s="8"/>
      <c r="SO65" s="8"/>
      <c r="SP65" s="8"/>
      <c r="SQ65" s="8"/>
      <c r="SR65" s="8"/>
      <c r="SS65" s="8"/>
      <c r="ST65" s="8"/>
      <c r="SU65" s="8"/>
      <c r="SV65" s="8"/>
      <c r="SW65" s="8"/>
      <c r="SX65" s="8"/>
      <c r="SY65" s="8"/>
      <c r="SZ65" s="8"/>
      <c r="TA65" s="8"/>
      <c r="TB65" s="8"/>
      <c r="TC65" s="8"/>
      <c r="TD65" s="8"/>
      <c r="TE65" s="8"/>
      <c r="TF65" s="8"/>
      <c r="TG65" s="8"/>
      <c r="TH65" s="8"/>
      <c r="TI65" s="8"/>
      <c r="TJ65" s="8"/>
      <c r="TK65" s="8"/>
      <c r="TL65" s="8"/>
      <c r="TM65" s="8"/>
      <c r="TN65" s="8"/>
      <c r="TO65" s="8"/>
      <c r="TP65" s="8"/>
      <c r="TQ65" s="8"/>
      <c r="TR65" s="8"/>
      <c r="TS65" s="8"/>
      <c r="TT65" s="8"/>
      <c r="TU65" s="8"/>
      <c r="TV65" s="8"/>
      <c r="TW65" s="8"/>
      <c r="TX65" s="8"/>
      <c r="TY65" s="8"/>
      <c r="TZ65" s="8"/>
      <c r="UA65" s="8"/>
      <c r="UB65" s="8"/>
      <c r="UC65" s="8"/>
      <c r="UD65" s="8"/>
      <c r="UE65" s="8"/>
      <c r="UF65" s="8"/>
      <c r="UG65" s="8"/>
      <c r="UH65" s="8"/>
      <c r="UI65" s="8"/>
      <c r="UJ65" s="8"/>
      <c r="UK65" s="8"/>
      <c r="UL65" s="8"/>
      <c r="UM65" s="8"/>
      <c r="UN65" s="8"/>
      <c r="UO65" s="8"/>
      <c r="UP65" s="8"/>
      <c r="UQ65" s="8"/>
      <c r="UR65" s="8"/>
      <c r="US65" s="8"/>
      <c r="UT65" s="8"/>
      <c r="UU65" s="8"/>
      <c r="UV65" s="8"/>
      <c r="UW65" s="8"/>
      <c r="UX65" s="8"/>
      <c r="UY65" s="8"/>
      <c r="UZ65" s="8"/>
      <c r="VA65" s="8"/>
      <c r="VB65" s="8"/>
      <c r="VC65" s="8"/>
      <c r="VD65" s="8"/>
      <c r="VE65" s="8"/>
      <c r="VF65" s="8"/>
      <c r="VG65" s="8"/>
      <c r="VH65" s="8"/>
      <c r="VI65" s="8"/>
      <c r="VJ65" s="8"/>
      <c r="VK65" s="8"/>
      <c r="VL65" s="8"/>
      <c r="VM65" s="8"/>
      <c r="VN65" s="8"/>
      <c r="VO65" s="8"/>
      <c r="VP65" s="8"/>
      <c r="VQ65" s="8"/>
      <c r="VR65" s="8"/>
      <c r="VS65" s="8"/>
      <c r="VT65" s="8"/>
      <c r="VU65" s="8"/>
      <c r="VV65" s="8"/>
      <c r="VW65" s="8"/>
      <c r="VX65" s="8"/>
      <c r="VY65" s="8"/>
      <c r="VZ65" s="8"/>
      <c r="WA65" s="8"/>
      <c r="WB65" s="8"/>
      <c r="WC65" s="8"/>
      <c r="WD65" s="8"/>
      <c r="WE65" s="8"/>
      <c r="WF65" s="8"/>
      <c r="WG65" s="8"/>
      <c r="WH65" s="8"/>
      <c r="WI65" s="8"/>
      <c r="WJ65" s="8"/>
      <c r="WK65" s="8"/>
      <c r="WL65" s="8"/>
      <c r="WM65" s="8"/>
      <c r="WN65" s="8"/>
      <c r="WO65" s="8"/>
      <c r="WP65" s="8"/>
      <c r="WQ65" s="8"/>
      <c r="WR65" s="8"/>
      <c r="WS65" s="8"/>
      <c r="WT65" s="8"/>
      <c r="WU65" s="8"/>
      <c r="WV65" s="8"/>
      <c r="WW65" s="8"/>
      <c r="WX65" s="8"/>
      <c r="WY65" s="8"/>
      <c r="WZ65" s="8"/>
      <c r="XA65" s="8"/>
      <c r="XB65" s="8"/>
      <c r="XC65" s="8"/>
      <c r="XD65" s="8"/>
      <c r="XE65" s="8"/>
      <c r="XF65" s="8"/>
      <c r="XG65" s="8"/>
      <c r="XH65" s="8"/>
      <c r="XI65" s="8"/>
      <c r="XJ65" s="8"/>
      <c r="XK65" s="8"/>
      <c r="XL65" s="8"/>
      <c r="XM65" s="8"/>
      <c r="XN65" s="8"/>
      <c r="XO65" s="8"/>
      <c r="XP65" s="8"/>
      <c r="XQ65" s="8"/>
      <c r="XR65" s="8"/>
      <c r="XS65" s="8"/>
      <c r="XT65" s="8"/>
      <c r="XU65" s="8"/>
      <c r="XV65" s="8"/>
      <c r="XW65" s="8"/>
      <c r="XX65" s="8"/>
      <c r="XY65" s="8"/>
      <c r="XZ65" s="8"/>
      <c r="YA65" s="8"/>
      <c r="YB65" s="8"/>
      <c r="YC65" s="8"/>
      <c r="YD65" s="8"/>
      <c r="YE65" s="8"/>
      <c r="YF65" s="8"/>
      <c r="YG65" s="8"/>
      <c r="YH65" s="8"/>
      <c r="YI65" s="8"/>
      <c r="YJ65" s="8"/>
      <c r="YK65" s="8"/>
      <c r="YL65" s="8"/>
      <c r="YM65" s="8"/>
      <c r="YN65" s="8"/>
      <c r="YO65" s="8"/>
      <c r="YP65" s="8"/>
      <c r="YQ65" s="8"/>
      <c r="YR65" s="8"/>
      <c r="YS65" s="8"/>
      <c r="YT65" s="8"/>
      <c r="YU65" s="8"/>
      <c r="YV65" s="8"/>
      <c r="YW65" s="8"/>
      <c r="YX65" s="8"/>
      <c r="YY65" s="8"/>
      <c r="YZ65" s="8"/>
      <c r="ZA65" s="8"/>
      <c r="ZB65" s="8"/>
      <c r="ZC65" s="8"/>
      <c r="ZD65" s="8"/>
      <c r="ZE65" s="8"/>
      <c r="ZF65" s="8"/>
      <c r="ZG65" s="8"/>
      <c r="ZH65" s="8"/>
      <c r="ZI65" s="8"/>
      <c r="ZJ65" s="8"/>
      <c r="ZK65" s="8"/>
      <c r="ZL65" s="8"/>
      <c r="ZM65" s="8"/>
      <c r="ZN65" s="8"/>
      <c r="ZO65" s="8"/>
      <c r="ZP65" s="8"/>
      <c r="ZQ65" s="8"/>
      <c r="ZR65" s="8"/>
      <c r="ZS65" s="8"/>
      <c r="ZT65" s="8"/>
      <c r="ZU65" s="8"/>
      <c r="ZV65" s="8"/>
      <c r="ZW65" s="8"/>
      <c r="ZX65" s="8"/>
      <c r="ZY65" s="8"/>
      <c r="ZZ65" s="8"/>
      <c r="AAA65" s="8"/>
      <c r="AAB65" s="8"/>
      <c r="AAC65" s="8"/>
      <c r="AAD65" s="8"/>
      <c r="AAE65" s="8"/>
      <c r="AAF65" s="8"/>
      <c r="AAG65" s="8"/>
      <c r="AAH65" s="8"/>
      <c r="AAI65" s="8"/>
      <c r="AAJ65" s="8"/>
      <c r="AAK65" s="8"/>
      <c r="AAL65" s="8"/>
      <c r="AAM65" s="8"/>
      <c r="AAN65" s="8"/>
      <c r="AAO65" s="8"/>
      <c r="AAP65" s="8"/>
      <c r="AAQ65" s="8"/>
      <c r="AAR65" s="8"/>
      <c r="AAS65" s="8"/>
      <c r="AAT65" s="8"/>
      <c r="AAU65" s="8"/>
      <c r="AAV65" s="8"/>
      <c r="AAW65" s="8"/>
      <c r="AAX65" s="8"/>
      <c r="AAY65" s="8"/>
      <c r="AAZ65" s="8"/>
      <c r="ABA65" s="8"/>
      <c r="ABB65" s="8"/>
      <c r="ABC65" s="8"/>
      <c r="ABD65" s="8"/>
      <c r="ABE65" s="8"/>
      <c r="ABF65" s="8"/>
      <c r="ABG65" s="8"/>
      <c r="ABH65" s="8"/>
      <c r="ABI65" s="8"/>
      <c r="ABJ65" s="8"/>
      <c r="ABK65" s="8"/>
      <c r="ABL65" s="8"/>
      <c r="ABM65" s="8"/>
      <c r="ABN65" s="8"/>
      <c r="ABO65" s="8"/>
      <c r="ABP65" s="8"/>
      <c r="ABQ65" s="8"/>
      <c r="ABR65" s="8"/>
      <c r="ABS65" s="8"/>
      <c r="ABT65" s="8"/>
      <c r="ABU65" s="8"/>
      <c r="ABV65" s="8"/>
      <c r="ABW65" s="8"/>
      <c r="ABX65" s="8"/>
      <c r="ABY65" s="8"/>
      <c r="ABZ65" s="8"/>
      <c r="ACA65" s="8"/>
      <c r="ACB65" s="8"/>
      <c r="ACC65" s="8"/>
      <c r="ACD65" s="8"/>
      <c r="ACE65" s="8"/>
      <c r="ACF65" s="8"/>
      <c r="ACG65" s="8"/>
      <c r="ACH65" s="8"/>
      <c r="ACI65" s="8"/>
      <c r="ACJ65" s="8"/>
      <c r="ACK65" s="8"/>
      <c r="ACL65" s="8"/>
      <c r="ACM65" s="8"/>
      <c r="ACN65" s="8"/>
      <c r="ACO65" s="8"/>
      <c r="ACP65" s="8"/>
      <c r="ACQ65" s="8"/>
      <c r="ACR65" s="8"/>
      <c r="ACS65" s="8"/>
      <c r="ACT65" s="8"/>
      <c r="ACU65" s="8"/>
      <c r="ACV65" s="8"/>
      <c r="ACW65" s="8"/>
      <c r="ACX65" s="8"/>
      <c r="ACY65" s="8"/>
      <c r="ACZ65" s="8"/>
      <c r="ADA65" s="8"/>
      <c r="ADB65" s="8"/>
      <c r="ADC65" s="8"/>
      <c r="ADD65" s="8"/>
      <c r="ADE65" s="8"/>
      <c r="ADF65" s="8"/>
      <c r="ADG65" s="8"/>
      <c r="ADH65" s="8"/>
      <c r="ADI65" s="8"/>
      <c r="ADJ65" s="8"/>
      <c r="ADK65" s="8"/>
      <c r="ADL65" s="8"/>
      <c r="ADM65" s="8"/>
      <c r="ADN65" s="8"/>
      <c r="ADO65" s="8"/>
      <c r="ADP65" s="8"/>
      <c r="ADQ65" s="8"/>
      <c r="ADR65" s="8"/>
      <c r="ADS65" s="8"/>
      <c r="ADT65" s="8"/>
      <c r="ADU65" s="8"/>
      <c r="ADV65" s="8"/>
      <c r="ADW65" s="8"/>
      <c r="ADX65" s="8"/>
      <c r="ADY65" s="8"/>
      <c r="ADZ65" s="8"/>
      <c r="AEA65" s="8"/>
      <c r="AEB65" s="8"/>
      <c r="AEC65" s="8"/>
      <c r="AED65" s="8"/>
      <c r="AEE65" s="8"/>
      <c r="AEF65" s="8"/>
      <c r="AEG65" s="8"/>
      <c r="AEH65" s="8"/>
      <c r="AEI65" s="8"/>
      <c r="AEJ65" s="8"/>
      <c r="AEK65" s="8"/>
      <c r="AEL65" s="8"/>
      <c r="AEM65" s="8"/>
      <c r="AEN65" s="8"/>
      <c r="AEO65" s="8"/>
      <c r="AEP65" s="8"/>
      <c r="AEQ65" s="8"/>
      <c r="AER65" s="8"/>
      <c r="AES65" s="8"/>
      <c r="AET65" s="8"/>
      <c r="AEU65" s="8"/>
      <c r="AEV65" s="8"/>
      <c r="AEW65" s="8"/>
      <c r="AEX65" s="8"/>
      <c r="AEY65" s="8"/>
      <c r="AEZ65" s="8"/>
      <c r="AFA65" s="8"/>
      <c r="AFB65" s="8"/>
      <c r="AFC65" s="8"/>
      <c r="AFD65" s="8"/>
      <c r="AFE65" s="8"/>
      <c r="AFF65" s="8"/>
      <c r="AFG65" s="8"/>
      <c r="AFH65" s="8"/>
      <c r="AFI65" s="8"/>
      <c r="AFJ65" s="8"/>
      <c r="AFK65" s="8"/>
      <c r="AFL65" s="8"/>
      <c r="AFM65" s="8"/>
      <c r="AFN65" s="8"/>
      <c r="AFO65" s="8"/>
      <c r="AFP65" s="8"/>
      <c r="AFQ65" s="8"/>
      <c r="AFR65" s="8"/>
      <c r="AFS65" s="8"/>
      <c r="AFT65" s="8"/>
      <c r="AFU65" s="8"/>
      <c r="AFV65" s="8"/>
      <c r="AFW65" s="8"/>
      <c r="AFX65" s="8"/>
      <c r="AFY65" s="8"/>
      <c r="AFZ65" s="8"/>
      <c r="AGA65" s="8"/>
      <c r="AGB65" s="8"/>
      <c r="AGC65" s="8"/>
      <c r="AGD65" s="8"/>
      <c r="AGE65" s="8"/>
      <c r="AGF65" s="8"/>
      <c r="AGG65" s="8"/>
      <c r="AGH65" s="8"/>
      <c r="AGI65" s="8"/>
      <c r="AGJ65" s="8"/>
      <c r="AGK65" s="8"/>
      <c r="AGL65" s="8"/>
      <c r="AGM65" s="8"/>
      <c r="AGN65" s="8"/>
      <c r="AGO65" s="8"/>
      <c r="AGP65" s="8"/>
      <c r="AGQ65" s="8"/>
      <c r="AGR65" s="8"/>
      <c r="AGS65" s="8"/>
      <c r="AGT65" s="8"/>
      <c r="AGU65" s="8"/>
      <c r="AGV65" s="8"/>
      <c r="AGW65" s="8"/>
      <c r="AGX65" s="8"/>
      <c r="AGY65" s="8"/>
      <c r="AGZ65" s="8"/>
      <c r="AHA65" s="8"/>
      <c r="AHB65" s="8"/>
      <c r="AHC65" s="8"/>
      <c r="AHD65" s="8"/>
      <c r="AHE65" s="8"/>
      <c r="AHF65" s="8"/>
      <c r="AHG65" s="8"/>
      <c r="AHH65" s="8"/>
      <c r="AHI65" s="8"/>
      <c r="AHJ65" s="8"/>
      <c r="AHK65" s="8"/>
      <c r="AHL65" s="8"/>
      <c r="AHM65" s="8"/>
      <c r="AHN65" s="8"/>
      <c r="AHO65" s="8"/>
      <c r="AHP65" s="8"/>
      <c r="AHQ65" s="8"/>
      <c r="AHR65" s="8"/>
      <c r="AHS65" s="8"/>
      <c r="AHT65" s="8"/>
      <c r="AHU65" s="8"/>
      <c r="AHV65" s="8"/>
      <c r="AHW65" s="8"/>
      <c r="AHX65" s="8"/>
      <c r="AHY65" s="8"/>
      <c r="AHZ65" s="8"/>
      <c r="AIA65" s="8"/>
      <c r="AIB65" s="8"/>
      <c r="AIC65" s="8"/>
      <c r="AID65" s="8"/>
      <c r="AIE65" s="8"/>
      <c r="AIF65" s="8"/>
      <c r="AIG65" s="8"/>
      <c r="AIH65" s="8"/>
      <c r="AII65" s="8"/>
      <c r="AIJ65" s="8"/>
      <c r="AIK65" s="8"/>
      <c r="AIL65" s="8"/>
      <c r="AIM65" s="8"/>
      <c r="AIN65" s="8"/>
      <c r="AIO65" s="8"/>
      <c r="AIP65" s="8"/>
      <c r="AIQ65" s="8"/>
      <c r="AIR65" s="8"/>
      <c r="AIS65" s="8"/>
      <c r="AIT65" s="8"/>
      <c r="AIU65" s="8"/>
      <c r="AIV65" s="8"/>
      <c r="AIW65" s="8"/>
      <c r="AIX65" s="8"/>
      <c r="AIY65" s="8"/>
      <c r="AIZ65" s="8"/>
      <c r="AJA65" s="8"/>
      <c r="AJB65" s="8"/>
      <c r="AJC65" s="8"/>
      <c r="AJD65" s="8"/>
      <c r="AJE65" s="8"/>
      <c r="AJF65" s="8"/>
      <c r="AJG65" s="8"/>
      <c r="AJH65" s="8"/>
      <c r="AJI65" s="8"/>
      <c r="AJJ65" s="8"/>
      <c r="AJK65" s="8"/>
      <c r="AJL65" s="8"/>
      <c r="AJM65" s="8"/>
      <c r="AJN65" s="8"/>
      <c r="AJO65" s="8"/>
      <c r="AJP65" s="8"/>
      <c r="AJQ65" s="8"/>
      <c r="AJR65" s="8"/>
      <c r="AJS65" s="8"/>
      <c r="AJT65" s="8"/>
      <c r="AJU65" s="8"/>
      <c r="AJV65" s="8"/>
      <c r="AJW65" s="8"/>
      <c r="AJX65" s="8"/>
      <c r="AJY65" s="8"/>
      <c r="AJZ65" s="8"/>
      <c r="AKA65" s="8"/>
      <c r="AKB65" s="8"/>
      <c r="AKC65" s="8"/>
      <c r="AKD65" s="8"/>
      <c r="AKE65" s="8"/>
      <c r="AKF65" s="8"/>
      <c r="AKG65" s="8"/>
      <c r="AKH65" s="8"/>
      <c r="AKI65" s="8"/>
      <c r="AKJ65" s="8"/>
      <c r="AKK65" s="8"/>
      <c r="AKL65" s="8"/>
      <c r="AKM65" s="8"/>
      <c r="AKN65" s="8"/>
      <c r="AKO65" s="8"/>
      <c r="AKP65" s="8"/>
      <c r="AKQ65" s="8"/>
      <c r="AKR65" s="8"/>
      <c r="AKS65" s="8"/>
      <c r="AKT65" s="8"/>
      <c r="AKU65" s="8"/>
      <c r="AKV65" s="8"/>
      <c r="AKW65" s="8"/>
      <c r="AKX65" s="8"/>
      <c r="AKY65" s="8"/>
      <c r="AKZ65" s="8"/>
      <c r="ALA65" s="8"/>
      <c r="ALB65" s="8"/>
      <c r="ALC65" s="8"/>
      <c r="ALD65" s="8"/>
      <c r="ALE65" s="8"/>
      <c r="ALF65" s="8"/>
      <c r="ALG65" s="8"/>
      <c r="ALH65" s="8"/>
      <c r="ALI65" s="8"/>
      <c r="ALJ65" s="8"/>
      <c r="ALK65" s="8"/>
      <c r="ALL65" s="8"/>
      <c r="ALM65" s="8"/>
      <c r="ALN65" s="8"/>
      <c r="ALO65" s="8"/>
      <c r="ALP65" s="8"/>
      <c r="ALQ65" s="8"/>
      <c r="ALR65" s="8"/>
      <c r="ALS65" s="8"/>
      <c r="ALT65" s="8"/>
      <c r="ALU65" s="8"/>
      <c r="ALV65" s="8"/>
      <c r="ALW65" s="8"/>
      <c r="ALX65" s="8"/>
      <c r="ALY65" s="8"/>
      <c r="ALZ65" s="8"/>
      <c r="AMA65" s="8"/>
      <c r="AMB65" s="8"/>
      <c r="AMC65" s="8"/>
      <c r="AMD65" s="8"/>
      <c r="AME65" s="8"/>
      <c r="AMF65" s="8"/>
      <c r="AMG65" s="8"/>
      <c r="AMH65" s="8"/>
      <c r="AMI65" s="8"/>
      <c r="AMJ65" s="8"/>
      <c r="AMK65" s="8"/>
      <c r="AML65" s="8"/>
      <c r="AMM65" s="8"/>
      <c r="AMN65" s="8"/>
      <c r="AMO65" s="8"/>
      <c r="AMP65" s="8"/>
      <c r="AMQ65" s="8"/>
      <c r="AMR65" s="8"/>
      <c r="AMS65" s="8"/>
      <c r="AMT65" s="8"/>
      <c r="AMU65" s="8"/>
      <c r="AMV65" s="8"/>
      <c r="AMW65" s="8"/>
      <c r="AMX65" s="8"/>
      <c r="AMY65" s="8"/>
      <c r="AMZ65" s="8"/>
      <c r="ANA65" s="8"/>
      <c r="ANB65" s="8"/>
      <c r="ANC65" s="8"/>
      <c r="AND65" s="8"/>
      <c r="ANE65" s="8"/>
      <c r="ANF65" s="8"/>
      <c r="ANG65" s="8"/>
      <c r="ANH65" s="8"/>
      <c r="ANI65" s="8"/>
      <c r="ANJ65" s="8"/>
      <c r="ANK65" s="8"/>
      <c r="ANL65" s="8"/>
      <c r="ANM65" s="8"/>
      <c r="ANN65" s="8"/>
      <c r="ANO65" s="8"/>
      <c r="ANP65" s="8"/>
      <c r="ANQ65" s="8"/>
      <c r="ANR65" s="8"/>
      <c r="ANS65" s="8"/>
      <c r="ANT65" s="8"/>
      <c r="ANU65" s="8"/>
      <c r="ANV65" s="8"/>
      <c r="ANW65" s="8"/>
      <c r="ANX65" s="8"/>
      <c r="ANY65" s="8"/>
      <c r="ANZ65" s="8"/>
      <c r="AOA65" s="8"/>
      <c r="AOB65" s="8"/>
      <c r="AOC65" s="8"/>
      <c r="AOD65" s="8"/>
      <c r="AOE65" s="8"/>
      <c r="AOF65" s="8"/>
      <c r="AOG65" s="8"/>
      <c r="AOH65" s="8"/>
      <c r="AOI65" s="8"/>
      <c r="AOJ65" s="8"/>
      <c r="AOK65" s="8"/>
      <c r="AOL65" s="8"/>
      <c r="AOM65" s="8"/>
      <c r="AON65" s="8"/>
      <c r="AOO65" s="8"/>
      <c r="AOP65" s="8"/>
      <c r="AOQ65" s="8"/>
      <c r="AOR65" s="8"/>
      <c r="AOS65" s="8"/>
      <c r="AOT65" s="8"/>
      <c r="AOU65" s="8"/>
      <c r="AOV65" s="8"/>
      <c r="AOW65" s="8"/>
      <c r="AOX65" s="8"/>
      <c r="AOY65" s="8"/>
      <c r="AOZ65" s="8"/>
      <c r="APA65" s="8"/>
      <c r="APB65" s="8"/>
      <c r="APC65" s="8"/>
      <c r="APD65" s="8"/>
      <c r="APE65" s="8"/>
      <c r="APF65" s="8"/>
      <c r="APG65" s="8"/>
      <c r="APH65" s="8"/>
      <c r="API65" s="8"/>
      <c r="APJ65" s="8"/>
      <c r="APK65" s="8"/>
      <c r="APL65" s="8"/>
      <c r="APM65" s="8"/>
      <c r="APN65" s="8"/>
      <c r="APO65" s="8"/>
      <c r="APP65" s="8"/>
      <c r="APQ65" s="8"/>
      <c r="APR65" s="8"/>
      <c r="APS65" s="8"/>
      <c r="APT65" s="8"/>
      <c r="APU65" s="8"/>
      <c r="APV65" s="8"/>
      <c r="APW65" s="8"/>
      <c r="APX65" s="8"/>
      <c r="APY65" s="8"/>
      <c r="APZ65" s="8"/>
      <c r="AQA65" s="8"/>
      <c r="AQB65" s="8"/>
      <c r="AQC65" s="8"/>
      <c r="AQD65" s="8"/>
      <c r="AQE65" s="8"/>
      <c r="AQF65" s="8"/>
      <c r="AQG65" s="8"/>
      <c r="AQH65" s="8"/>
      <c r="AQI65" s="8"/>
      <c r="AQJ65" s="8"/>
      <c r="AQK65" s="8"/>
      <c r="AQL65" s="8"/>
      <c r="AQM65" s="8"/>
      <c r="AQN65" s="8"/>
      <c r="AQO65" s="8"/>
      <c r="AQP65" s="8"/>
      <c r="AQQ65" s="8"/>
      <c r="AQR65" s="8"/>
      <c r="AQS65" s="8"/>
      <c r="AQT65" s="8"/>
      <c r="AQU65" s="8"/>
      <c r="AQV65" s="8"/>
      <c r="AQW65" s="8"/>
      <c r="AQX65" s="8"/>
      <c r="AQY65" s="8"/>
      <c r="AQZ65" s="8"/>
      <c r="ARA65" s="8"/>
      <c r="ARB65" s="8"/>
      <c r="ARC65" s="8"/>
      <c r="ARD65" s="8"/>
      <c r="ARE65" s="8"/>
      <c r="ARF65" s="8"/>
      <c r="ARG65" s="8"/>
      <c r="ARH65" s="8"/>
      <c r="ARI65" s="8"/>
      <c r="ARJ65" s="8"/>
      <c r="ARK65" s="8"/>
      <c r="ARL65" s="8"/>
      <c r="ARM65" s="8"/>
      <c r="ARN65" s="8"/>
      <c r="ARO65" s="8"/>
      <c r="ARP65" s="8"/>
      <c r="ARQ65" s="8"/>
      <c r="ARR65" s="8"/>
      <c r="ARS65" s="8"/>
      <c r="ART65" s="8"/>
      <c r="ARU65" s="8"/>
      <c r="ARV65" s="8"/>
      <c r="ARW65" s="8"/>
      <c r="ARX65" s="8"/>
      <c r="ARY65" s="8"/>
      <c r="ARZ65" s="8"/>
      <c r="ASA65" s="8"/>
      <c r="ASB65" s="8"/>
      <c r="ASC65" s="8"/>
      <c r="ASD65" s="8"/>
      <c r="ASE65" s="8"/>
      <c r="ASF65" s="8"/>
      <c r="ASG65" s="8"/>
      <c r="ASH65" s="8"/>
      <c r="ASI65" s="8"/>
      <c r="ASJ65" s="8"/>
      <c r="ASK65" s="8"/>
      <c r="ASL65" s="8"/>
      <c r="ASM65" s="8"/>
      <c r="ASN65" s="8"/>
      <c r="ASO65" s="8"/>
      <c r="ASP65" s="8"/>
      <c r="ASQ65" s="8"/>
      <c r="ASR65" s="8"/>
      <c r="ASS65" s="8"/>
      <c r="AST65" s="8"/>
      <c r="ASU65" s="8"/>
      <c r="ASV65" s="8"/>
      <c r="ASW65" s="8"/>
      <c r="ASX65" s="8"/>
      <c r="ASY65" s="8"/>
      <c r="ASZ65" s="8"/>
      <c r="ATA65" s="8"/>
      <c r="ATB65" s="8"/>
      <c r="ATC65" s="8"/>
      <c r="ATD65" s="8"/>
      <c r="ATE65" s="8"/>
      <c r="ATF65" s="8"/>
      <c r="ATG65" s="8"/>
      <c r="ATH65" s="8"/>
      <c r="ATI65" s="8"/>
      <c r="ATJ65" s="8"/>
      <c r="ATK65" s="8"/>
      <c r="ATL65" s="8"/>
      <c r="ATM65" s="8"/>
      <c r="ATN65" s="8"/>
      <c r="ATO65" s="8"/>
      <c r="ATP65" s="8"/>
      <c r="ATQ65" s="8"/>
      <c r="ATR65" s="8"/>
      <c r="ATS65" s="8"/>
      <c r="ATT65" s="8"/>
      <c r="ATU65" s="8"/>
      <c r="ATV65" s="8"/>
      <c r="ATW65" s="8"/>
      <c r="ATX65" s="8"/>
      <c r="ATY65" s="8"/>
      <c r="ATZ65" s="8"/>
      <c r="AUA65" s="8"/>
      <c r="AUB65" s="8"/>
      <c r="AUC65" s="8"/>
      <c r="AUD65" s="8"/>
      <c r="AUE65" s="8"/>
      <c r="AUF65" s="8"/>
      <c r="AUG65" s="8"/>
      <c r="AUH65" s="8"/>
      <c r="AUI65" s="8"/>
      <c r="AUJ65" s="8"/>
      <c r="AUK65" s="8"/>
      <c r="AUL65" s="8"/>
      <c r="AUM65" s="8"/>
      <c r="AUN65" s="8"/>
      <c r="AUO65" s="8"/>
      <c r="AUP65" s="8"/>
      <c r="AUQ65" s="8"/>
      <c r="AUR65" s="8"/>
      <c r="AUS65" s="8"/>
      <c r="AUT65" s="8"/>
      <c r="AUU65" s="8"/>
      <c r="AUV65" s="8"/>
      <c r="AUW65" s="8"/>
      <c r="AUX65" s="8"/>
      <c r="AUY65" s="8"/>
      <c r="AUZ65" s="8"/>
      <c r="AVA65" s="8"/>
      <c r="AVB65" s="8"/>
      <c r="AVC65" s="8"/>
      <c r="AVD65" s="8"/>
      <c r="AVE65" s="8"/>
      <c r="AVF65" s="8"/>
      <c r="AVG65" s="8"/>
      <c r="AVH65" s="8"/>
      <c r="AVI65" s="8"/>
      <c r="AVJ65" s="8"/>
      <c r="AVK65" s="8"/>
      <c r="AVL65" s="8"/>
      <c r="AVM65" s="8"/>
      <c r="AVN65" s="8"/>
      <c r="AVO65" s="8"/>
      <c r="AVP65" s="8"/>
      <c r="AVQ65" s="8"/>
      <c r="AVR65" s="8"/>
      <c r="AVS65" s="8"/>
      <c r="AVT65" s="8"/>
      <c r="AVU65" s="8"/>
      <c r="AVV65" s="8"/>
      <c r="AVW65" s="8"/>
      <c r="AVX65" s="8"/>
      <c r="AVY65" s="8"/>
      <c r="AVZ65" s="8"/>
      <c r="AWA65" s="8"/>
      <c r="AWB65" s="8"/>
      <c r="AWC65" s="8"/>
      <c r="AWD65" s="8"/>
      <c r="AWE65" s="8"/>
      <c r="AWF65" s="8"/>
      <c r="AWG65" s="8"/>
      <c r="AWH65" s="8"/>
      <c r="AWI65" s="8"/>
      <c r="AWJ65" s="8"/>
      <c r="AWK65" s="8"/>
      <c r="AWL65" s="8"/>
      <c r="AWM65" s="8"/>
      <c r="AWN65" s="8"/>
      <c r="AWO65" s="8"/>
      <c r="AWP65" s="8"/>
      <c r="AWQ65" s="8"/>
      <c r="AWR65" s="8"/>
      <c r="AWS65" s="8"/>
      <c r="AWT65" s="8"/>
      <c r="AWU65" s="8"/>
      <c r="AWV65" s="8"/>
      <c r="AWW65" s="8"/>
      <c r="AWX65" s="8"/>
      <c r="AWY65" s="8"/>
      <c r="AWZ65" s="8"/>
      <c r="AXA65" s="8"/>
      <c r="AXB65" s="8"/>
      <c r="AXC65" s="8"/>
      <c r="AXD65" s="8"/>
      <c r="AXE65" s="8"/>
      <c r="AXF65" s="8"/>
      <c r="AXG65" s="8"/>
      <c r="AXH65" s="8"/>
      <c r="AXI65" s="8"/>
      <c r="AXJ65" s="8"/>
      <c r="AXK65" s="8"/>
      <c r="AXL65" s="8"/>
      <c r="AXM65" s="8"/>
      <c r="AXN65" s="8"/>
      <c r="AXO65" s="8"/>
      <c r="AXP65" s="8"/>
      <c r="AXQ65" s="8"/>
      <c r="AXR65" s="8"/>
      <c r="AXS65" s="8"/>
      <c r="AXT65" s="8"/>
      <c r="AXU65" s="8"/>
      <c r="AXV65" s="8"/>
      <c r="AXW65" s="8"/>
      <c r="AXX65" s="8"/>
      <c r="AXY65" s="8"/>
      <c r="AXZ65" s="8"/>
      <c r="AYA65" s="8"/>
      <c r="AYB65" s="8"/>
      <c r="AYC65" s="8"/>
      <c r="AYD65" s="8"/>
      <c r="AYE65" s="8"/>
      <c r="AYF65" s="8"/>
      <c r="AYG65" s="8"/>
      <c r="AYH65" s="8"/>
      <c r="AYI65" s="8"/>
      <c r="AYJ65" s="8"/>
      <c r="AYK65" s="8"/>
      <c r="AYL65" s="8"/>
      <c r="AYM65" s="8"/>
      <c r="AYN65" s="8"/>
      <c r="AYO65" s="8"/>
      <c r="AYP65" s="8"/>
      <c r="AYQ65" s="8"/>
      <c r="AYR65" s="8"/>
      <c r="AYS65" s="8"/>
      <c r="AYT65" s="8"/>
      <c r="AYU65" s="8"/>
      <c r="AYV65" s="8"/>
      <c r="AYW65" s="8"/>
      <c r="AYX65" s="8"/>
      <c r="AYY65" s="8"/>
      <c r="AYZ65" s="8"/>
      <c r="AZA65" s="8"/>
      <c r="AZB65" s="8"/>
      <c r="AZC65" s="8"/>
      <c r="AZD65" s="8"/>
      <c r="AZE65" s="8"/>
      <c r="AZF65" s="8"/>
      <c r="AZG65" s="8"/>
      <c r="AZH65" s="8"/>
      <c r="AZI65" s="8"/>
      <c r="AZJ65" s="8"/>
      <c r="AZK65" s="8"/>
      <c r="AZL65" s="8"/>
      <c r="AZM65" s="8"/>
      <c r="AZN65" s="8"/>
      <c r="AZO65" s="8"/>
      <c r="AZP65" s="8"/>
      <c r="AZQ65" s="8"/>
      <c r="AZR65" s="8"/>
      <c r="AZS65" s="8"/>
      <c r="AZT65" s="8"/>
      <c r="AZU65" s="8"/>
      <c r="AZV65" s="8"/>
      <c r="AZW65" s="8"/>
      <c r="AZX65" s="8"/>
      <c r="AZY65" s="8"/>
      <c r="AZZ65" s="8"/>
      <c r="BAA65" s="8"/>
      <c r="BAB65" s="8"/>
      <c r="BAC65" s="8"/>
      <c r="BAD65" s="8"/>
      <c r="BAE65" s="8"/>
      <c r="BAF65" s="8"/>
      <c r="BAG65" s="8"/>
      <c r="BAH65" s="8"/>
      <c r="BAI65" s="8"/>
      <c r="BAJ65" s="8"/>
      <c r="BAK65" s="8"/>
      <c r="BAL65" s="8"/>
      <c r="BAM65" s="8"/>
      <c r="BAN65" s="8"/>
      <c r="BAO65" s="8"/>
      <c r="BAP65" s="8"/>
      <c r="BAQ65" s="8"/>
      <c r="BAR65" s="8"/>
      <c r="BAS65" s="8"/>
      <c r="BAT65" s="8"/>
      <c r="BAU65" s="8"/>
      <c r="BAV65" s="8"/>
      <c r="BAW65" s="8"/>
      <c r="BAX65" s="8"/>
      <c r="BAY65" s="8"/>
      <c r="BAZ65" s="8"/>
      <c r="BBA65" s="8"/>
      <c r="BBB65" s="8"/>
      <c r="BBC65" s="8"/>
      <c r="BBD65" s="8"/>
      <c r="BBE65" s="8"/>
      <c r="BBF65" s="8"/>
      <c r="BBG65" s="8"/>
      <c r="BBH65" s="8"/>
      <c r="BBI65" s="8"/>
      <c r="BBJ65" s="8"/>
      <c r="BBK65" s="8"/>
      <c r="BBL65" s="8"/>
      <c r="BBM65" s="8"/>
      <c r="BBN65" s="8"/>
      <c r="BBO65" s="8"/>
      <c r="BBP65" s="8"/>
      <c r="BBQ65" s="8"/>
      <c r="BBR65" s="8"/>
      <c r="BBS65" s="8"/>
      <c r="BBT65" s="8"/>
      <c r="BBU65" s="8"/>
      <c r="BBV65" s="8"/>
      <c r="BBW65" s="8"/>
      <c r="BBX65" s="8"/>
      <c r="BBY65" s="8"/>
      <c r="BBZ65" s="8"/>
      <c r="BCA65" s="8"/>
      <c r="BCB65" s="8"/>
      <c r="BCC65" s="8"/>
      <c r="BCD65" s="8"/>
      <c r="BCE65" s="8"/>
      <c r="BCF65" s="8"/>
      <c r="BCG65" s="8"/>
      <c r="BCH65" s="8"/>
      <c r="BCI65" s="8"/>
      <c r="BCJ65" s="8"/>
      <c r="BCK65" s="8"/>
      <c r="BCL65" s="8"/>
      <c r="BCM65" s="8"/>
      <c r="BCN65" s="8"/>
      <c r="BCO65" s="8"/>
      <c r="BCP65" s="8"/>
      <c r="BCQ65" s="8"/>
      <c r="BCR65" s="8"/>
      <c r="BCS65" s="8"/>
      <c r="BCT65" s="8"/>
      <c r="BCU65" s="8"/>
      <c r="BCV65" s="8"/>
      <c r="BCW65" s="8"/>
      <c r="BCX65" s="8"/>
      <c r="BCY65" s="8"/>
      <c r="BCZ65" s="8"/>
      <c r="BDA65" s="8"/>
      <c r="BDB65" s="8"/>
      <c r="BDC65" s="8"/>
      <c r="BDD65" s="8"/>
      <c r="BDE65" s="8"/>
      <c r="BDF65" s="8"/>
      <c r="BDG65" s="8"/>
      <c r="BDH65" s="8"/>
      <c r="BDI65" s="8"/>
      <c r="BDJ65" s="8"/>
      <c r="BDK65" s="8"/>
      <c r="BDL65" s="8"/>
      <c r="BDM65" s="8"/>
      <c r="BDN65" s="8"/>
      <c r="BDO65" s="8"/>
      <c r="BDP65" s="8"/>
      <c r="BDQ65" s="8"/>
      <c r="BDR65" s="8"/>
      <c r="BDS65" s="8"/>
      <c r="BDT65" s="8"/>
      <c r="BDU65" s="8"/>
      <c r="BDV65" s="8"/>
      <c r="BDW65" s="8"/>
      <c r="BDX65" s="8"/>
      <c r="BDY65" s="8"/>
      <c r="BDZ65" s="8"/>
      <c r="BEA65" s="8"/>
      <c r="BEB65" s="8"/>
      <c r="BEC65" s="8"/>
      <c r="BED65" s="8"/>
      <c r="BEE65" s="8"/>
      <c r="BEF65" s="8"/>
      <c r="BEG65" s="8"/>
      <c r="BEH65" s="8"/>
      <c r="BEI65" s="8"/>
      <c r="BEJ65" s="8"/>
      <c r="BEK65" s="8"/>
      <c r="BEL65" s="8"/>
      <c r="BEM65" s="8"/>
      <c r="BEN65" s="8"/>
      <c r="BEO65" s="8"/>
      <c r="BEP65" s="8"/>
      <c r="BEQ65" s="8"/>
      <c r="BER65" s="8"/>
      <c r="BES65" s="8"/>
      <c r="BET65" s="8"/>
      <c r="BEU65" s="8"/>
      <c r="BEV65" s="8"/>
      <c r="BEW65" s="8"/>
      <c r="BEX65" s="8"/>
      <c r="BEY65" s="8"/>
      <c r="BEZ65" s="8"/>
      <c r="BFA65" s="8"/>
      <c r="BFB65" s="8"/>
      <c r="BFC65" s="8"/>
      <c r="BFD65" s="8"/>
      <c r="BFE65" s="8"/>
      <c r="BFF65" s="8"/>
      <c r="BFG65" s="8"/>
      <c r="BFH65" s="8"/>
      <c r="BFI65" s="8"/>
      <c r="BFJ65" s="8"/>
      <c r="BFK65" s="8"/>
      <c r="BFL65" s="8"/>
      <c r="BFM65" s="8"/>
      <c r="BFN65" s="8"/>
      <c r="BFO65" s="8"/>
      <c r="BFP65" s="8"/>
      <c r="BFQ65" s="8"/>
      <c r="BFR65" s="8"/>
      <c r="BFS65" s="8"/>
      <c r="BFT65" s="8"/>
      <c r="BFU65" s="8"/>
      <c r="BFV65" s="8"/>
      <c r="BFW65" s="8"/>
      <c r="BFX65" s="8"/>
      <c r="BFY65" s="8"/>
      <c r="BFZ65" s="8"/>
      <c r="BGA65" s="8"/>
      <c r="BGB65" s="8"/>
      <c r="BGC65" s="8"/>
      <c r="BGD65" s="8"/>
      <c r="BGE65" s="8"/>
      <c r="BGF65" s="8"/>
      <c r="BGG65" s="8"/>
      <c r="BGH65" s="8"/>
      <c r="BGI65" s="8"/>
      <c r="BGJ65" s="8"/>
      <c r="BGK65" s="8"/>
      <c r="BGL65" s="8"/>
      <c r="BGM65" s="8"/>
      <c r="BGN65" s="8"/>
      <c r="BGO65" s="8"/>
      <c r="BGP65" s="8"/>
      <c r="BGQ65" s="8"/>
      <c r="BGR65" s="8"/>
      <c r="BGS65" s="8"/>
      <c r="BGT65" s="8"/>
      <c r="BGU65" s="8"/>
      <c r="BGV65" s="8"/>
      <c r="BGW65" s="8"/>
      <c r="BGX65" s="8"/>
      <c r="BGY65" s="8"/>
      <c r="BGZ65" s="8"/>
      <c r="BHA65" s="8"/>
      <c r="BHB65" s="8"/>
      <c r="BHC65" s="8"/>
      <c r="BHD65" s="8"/>
      <c r="BHE65" s="8"/>
      <c r="BHF65" s="8"/>
      <c r="BHG65" s="8"/>
      <c r="BHH65" s="8"/>
      <c r="BHI65" s="8"/>
      <c r="BHJ65" s="8"/>
      <c r="BHK65" s="8"/>
      <c r="BHL65" s="8"/>
      <c r="BHM65" s="8"/>
      <c r="BHN65" s="8"/>
      <c r="BHO65" s="8"/>
      <c r="BHP65" s="8"/>
      <c r="BHQ65" s="8"/>
      <c r="BHR65" s="8"/>
      <c r="BHS65" s="8"/>
      <c r="BHT65" s="8"/>
      <c r="BHU65" s="8"/>
      <c r="BHV65" s="8"/>
      <c r="BHW65" s="8"/>
      <c r="BHX65" s="8"/>
      <c r="BHY65" s="8"/>
      <c r="BHZ65" s="8"/>
      <c r="BIA65" s="8"/>
      <c r="BIB65" s="8"/>
      <c r="BIC65" s="8"/>
      <c r="BID65" s="8"/>
      <c r="BIE65" s="8"/>
      <c r="BIF65" s="8"/>
      <c r="BIG65" s="8"/>
      <c r="BIH65" s="8"/>
      <c r="BII65" s="8"/>
      <c r="BIJ65" s="8"/>
      <c r="BIK65" s="8"/>
      <c r="BIL65" s="8"/>
      <c r="BIM65" s="8"/>
      <c r="BIN65" s="8"/>
      <c r="BIO65" s="8"/>
      <c r="BIP65" s="8"/>
      <c r="BIQ65" s="8"/>
      <c r="BIR65" s="8"/>
      <c r="BIS65" s="8"/>
      <c r="BIT65" s="8"/>
      <c r="BIU65" s="8"/>
      <c r="BIV65" s="8"/>
      <c r="BIW65" s="8"/>
      <c r="BIX65" s="8"/>
      <c r="BIY65" s="8"/>
      <c r="BIZ65" s="8"/>
      <c r="BJA65" s="8"/>
      <c r="BJB65" s="8"/>
      <c r="BJC65" s="8"/>
      <c r="BJD65" s="8"/>
      <c r="BJE65" s="8"/>
      <c r="BJF65" s="8"/>
      <c r="BJG65" s="8"/>
      <c r="BJH65" s="8"/>
      <c r="BJI65" s="8"/>
      <c r="BJJ65" s="8"/>
      <c r="BJK65" s="8"/>
      <c r="BJL65" s="8"/>
      <c r="BJM65" s="8"/>
      <c r="BJN65" s="8"/>
      <c r="BJO65" s="8"/>
      <c r="BJP65" s="8"/>
      <c r="BJQ65" s="8"/>
      <c r="BJR65" s="8"/>
      <c r="BJS65" s="8"/>
      <c r="BJT65" s="8"/>
      <c r="BJU65" s="8"/>
      <c r="BJV65" s="8"/>
      <c r="BJW65" s="8"/>
      <c r="BJX65" s="8"/>
      <c r="BJY65" s="8"/>
      <c r="BJZ65" s="8"/>
      <c r="BKA65" s="8"/>
      <c r="BKB65" s="8"/>
      <c r="BKC65" s="8"/>
      <c r="BKD65" s="8"/>
      <c r="BKE65" s="8"/>
      <c r="BKF65" s="8"/>
      <c r="BKG65" s="8"/>
      <c r="BKH65" s="8"/>
      <c r="BKI65" s="8"/>
      <c r="BKJ65" s="8"/>
      <c r="BKK65" s="8"/>
      <c r="BKL65" s="8"/>
      <c r="BKM65" s="8"/>
      <c r="BKN65" s="8"/>
      <c r="BKO65" s="8"/>
      <c r="BKP65" s="8"/>
      <c r="BKQ65" s="8"/>
      <c r="BKR65" s="8"/>
      <c r="BKS65" s="8"/>
      <c r="BKT65" s="8"/>
      <c r="BKU65" s="8"/>
      <c r="BKV65" s="8"/>
      <c r="BKW65" s="8"/>
      <c r="BKX65" s="8"/>
      <c r="BKY65" s="8"/>
      <c r="BKZ65" s="8"/>
      <c r="BLA65" s="8"/>
      <c r="BLB65" s="8"/>
      <c r="BLC65" s="8"/>
      <c r="BLD65" s="8"/>
      <c r="BLE65" s="8"/>
      <c r="BLF65" s="8"/>
      <c r="BLG65" s="8"/>
      <c r="BLH65" s="8"/>
      <c r="BLI65" s="8"/>
      <c r="BLJ65" s="8"/>
      <c r="BLK65" s="8"/>
      <c r="BLL65" s="8"/>
      <c r="BLM65" s="8"/>
      <c r="BLN65" s="8"/>
      <c r="BLO65" s="8"/>
      <c r="BLP65" s="8"/>
      <c r="BLQ65" s="8"/>
      <c r="BLR65" s="8"/>
      <c r="BLS65" s="8"/>
      <c r="BLT65" s="8"/>
      <c r="BLU65" s="8"/>
      <c r="BLV65" s="8"/>
      <c r="BLW65" s="8"/>
      <c r="BLX65" s="8"/>
      <c r="BLY65" s="8"/>
      <c r="BLZ65" s="8"/>
      <c r="BMA65" s="8"/>
      <c r="BMB65" s="8"/>
      <c r="BMC65" s="8"/>
      <c r="BMD65" s="8"/>
      <c r="BME65" s="8"/>
      <c r="BMF65" s="8"/>
      <c r="BMG65" s="8"/>
      <c r="BMH65" s="8"/>
      <c r="BMI65" s="8"/>
      <c r="BMJ65" s="8"/>
      <c r="BMK65" s="8"/>
      <c r="BML65" s="8"/>
      <c r="BMM65" s="8"/>
      <c r="BMN65" s="8"/>
      <c r="BMO65" s="8"/>
      <c r="BMP65" s="8"/>
      <c r="BMQ65" s="8"/>
      <c r="BMR65" s="8"/>
      <c r="BMS65" s="8"/>
      <c r="BMT65" s="8"/>
      <c r="BMU65" s="8"/>
      <c r="BMV65" s="8"/>
      <c r="BMW65" s="8"/>
      <c r="BMX65" s="8"/>
      <c r="BMY65" s="8"/>
      <c r="BMZ65" s="8"/>
      <c r="BNA65" s="8"/>
      <c r="BNB65" s="8"/>
      <c r="BNC65" s="8"/>
      <c r="BND65" s="8"/>
      <c r="BNE65" s="8"/>
      <c r="BNF65" s="8"/>
      <c r="BNG65" s="8"/>
      <c r="BNH65" s="8"/>
      <c r="BNI65" s="8"/>
      <c r="BNJ65" s="8"/>
      <c r="BNK65" s="8"/>
      <c r="BNL65" s="8"/>
      <c r="BNM65" s="8"/>
      <c r="BNN65" s="8"/>
      <c r="BNO65" s="8"/>
      <c r="BNP65" s="8"/>
      <c r="BNQ65" s="8"/>
      <c r="BNR65" s="8"/>
      <c r="BNS65" s="8"/>
      <c r="BNT65" s="8"/>
      <c r="BNU65" s="8"/>
      <c r="BNV65" s="8"/>
      <c r="BNW65" s="8"/>
      <c r="BNX65" s="8"/>
      <c r="BNY65" s="8"/>
      <c r="BNZ65" s="8"/>
      <c r="BOA65" s="8"/>
      <c r="BOB65" s="8"/>
      <c r="BOC65" s="8"/>
      <c r="BOD65" s="8"/>
      <c r="BOE65" s="8"/>
      <c r="BOF65" s="8"/>
      <c r="BOG65" s="8"/>
      <c r="BOH65" s="8"/>
      <c r="BOI65" s="8"/>
      <c r="BOJ65" s="8"/>
      <c r="BOK65" s="8"/>
      <c r="BOL65" s="8"/>
      <c r="BOM65" s="8"/>
      <c r="BON65" s="8"/>
      <c r="BOO65" s="8"/>
      <c r="BOP65" s="8"/>
      <c r="BOQ65" s="8"/>
      <c r="BOR65" s="8"/>
      <c r="BOS65" s="8"/>
      <c r="BOT65" s="8"/>
      <c r="BOU65" s="8"/>
      <c r="BOV65" s="8"/>
      <c r="BOW65" s="8"/>
      <c r="BOX65" s="8"/>
      <c r="BOY65" s="8"/>
      <c r="BOZ65" s="8"/>
      <c r="BPA65" s="8"/>
      <c r="BPB65" s="8"/>
      <c r="BPC65" s="8"/>
      <c r="BPD65" s="8"/>
      <c r="BPE65" s="8"/>
      <c r="BPF65" s="8"/>
      <c r="BPG65" s="8"/>
      <c r="BPH65" s="8"/>
      <c r="BPI65" s="8"/>
      <c r="BPJ65" s="8"/>
      <c r="BPK65" s="8"/>
      <c r="BPL65" s="8"/>
      <c r="BPM65" s="8"/>
      <c r="BPN65" s="8"/>
      <c r="BPO65" s="8"/>
      <c r="BPP65" s="8"/>
      <c r="BPQ65" s="8"/>
      <c r="BPR65" s="8"/>
      <c r="BPS65" s="8"/>
      <c r="BPT65" s="8"/>
      <c r="BPU65" s="8"/>
      <c r="BPV65" s="8"/>
      <c r="BPW65" s="8"/>
      <c r="BPX65" s="8"/>
      <c r="BPY65" s="8"/>
      <c r="BPZ65" s="8"/>
      <c r="BQA65" s="8"/>
      <c r="BQB65" s="8"/>
      <c r="BQC65" s="8"/>
      <c r="BQD65" s="8"/>
      <c r="BQE65" s="8"/>
      <c r="BQF65" s="8"/>
      <c r="BQG65" s="8"/>
      <c r="BQH65" s="8"/>
      <c r="BQI65" s="8"/>
      <c r="BQJ65" s="8"/>
      <c r="BQK65" s="8"/>
      <c r="BQL65" s="8"/>
      <c r="BQM65" s="8"/>
      <c r="BQN65" s="8"/>
      <c r="BQO65" s="8"/>
      <c r="BQP65" s="8"/>
      <c r="BQQ65" s="8"/>
      <c r="BQR65" s="8"/>
      <c r="BQS65" s="8"/>
      <c r="BQT65" s="8"/>
      <c r="BQU65" s="8"/>
      <c r="BQV65" s="8"/>
      <c r="BQW65" s="8"/>
      <c r="BQX65" s="8"/>
      <c r="BQY65" s="8"/>
      <c r="BQZ65" s="8"/>
      <c r="BRA65" s="8"/>
      <c r="BRB65" s="8"/>
      <c r="BRC65" s="8"/>
      <c r="BRD65" s="8"/>
      <c r="BRE65" s="8"/>
      <c r="BRF65" s="8"/>
      <c r="BRG65" s="8"/>
      <c r="BRH65" s="8"/>
      <c r="BRI65" s="8"/>
      <c r="BRJ65" s="8"/>
      <c r="BRK65" s="8"/>
      <c r="BRL65" s="8"/>
      <c r="BRM65" s="8"/>
      <c r="BRN65" s="8"/>
      <c r="BRO65" s="8"/>
      <c r="BRP65" s="8"/>
      <c r="BRQ65" s="8"/>
      <c r="BRR65" s="8"/>
      <c r="BRS65" s="8"/>
      <c r="BRT65" s="8"/>
      <c r="BRU65" s="8"/>
      <c r="BRV65" s="8"/>
      <c r="BRW65" s="8"/>
      <c r="BRX65" s="8"/>
      <c r="BRY65" s="8"/>
      <c r="BRZ65" s="8"/>
      <c r="BSA65" s="8"/>
      <c r="BSB65" s="8"/>
      <c r="BSC65" s="8"/>
      <c r="BSD65" s="8"/>
      <c r="BSE65" s="8"/>
      <c r="BSF65" s="8"/>
      <c r="BSG65" s="8"/>
      <c r="BSH65" s="8"/>
      <c r="BSI65" s="8"/>
      <c r="BSJ65" s="8"/>
      <c r="BSK65" s="8"/>
      <c r="BSL65" s="8"/>
      <c r="BSM65" s="8"/>
      <c r="BSN65" s="8"/>
      <c r="BSO65" s="8"/>
      <c r="BSP65" s="8"/>
      <c r="BSQ65" s="8"/>
      <c r="BSR65" s="8"/>
      <c r="BSS65" s="8"/>
      <c r="BST65" s="8"/>
      <c r="BSU65" s="8"/>
      <c r="BSV65" s="8"/>
      <c r="BSW65" s="8"/>
      <c r="BSX65" s="8"/>
      <c r="BSY65" s="8"/>
      <c r="BSZ65" s="8"/>
      <c r="BTA65" s="8"/>
      <c r="BTB65" s="8"/>
      <c r="BTC65" s="8"/>
      <c r="BTD65" s="8"/>
      <c r="BTE65" s="8"/>
      <c r="BTF65" s="8"/>
      <c r="BTG65" s="8"/>
      <c r="BTH65" s="8"/>
      <c r="BTI65" s="8"/>
      <c r="BTJ65" s="8"/>
      <c r="BTK65" s="8"/>
      <c r="BTL65" s="8"/>
      <c r="BTM65" s="8"/>
      <c r="BTN65" s="8"/>
      <c r="BTO65" s="8"/>
      <c r="BTP65" s="8"/>
      <c r="BTQ65" s="8"/>
      <c r="BTR65" s="8"/>
      <c r="BTS65" s="8"/>
      <c r="BTT65" s="8"/>
      <c r="BTU65" s="8"/>
      <c r="BTV65" s="8"/>
      <c r="BTW65" s="8"/>
      <c r="BTX65" s="8"/>
      <c r="BTY65" s="8"/>
      <c r="BTZ65" s="8"/>
      <c r="BUA65" s="8"/>
      <c r="BUB65" s="8"/>
      <c r="BUC65" s="8"/>
      <c r="BUD65" s="8"/>
      <c r="BUE65" s="8"/>
      <c r="BUF65" s="8"/>
      <c r="BUG65" s="8"/>
      <c r="BUH65" s="8"/>
      <c r="BUI65" s="8"/>
      <c r="BUJ65" s="8"/>
      <c r="BUK65" s="8"/>
      <c r="BUL65" s="8"/>
      <c r="BUM65" s="8"/>
      <c r="BUN65" s="8"/>
      <c r="BUO65" s="8"/>
      <c r="BUP65" s="8"/>
      <c r="BUQ65" s="8"/>
      <c r="BUR65" s="8"/>
      <c r="BUS65" s="8"/>
      <c r="BUT65" s="8"/>
      <c r="BUU65" s="8"/>
      <c r="BUV65" s="8"/>
      <c r="BUW65" s="8"/>
      <c r="BUX65" s="8"/>
      <c r="BUY65" s="8"/>
      <c r="BUZ65" s="8"/>
      <c r="BVA65" s="8"/>
      <c r="BVB65" s="8"/>
      <c r="BVC65" s="8"/>
      <c r="BVD65" s="8"/>
      <c r="BVE65" s="8"/>
      <c r="BVF65" s="8"/>
      <c r="BVG65" s="8"/>
      <c r="BVH65" s="8"/>
      <c r="BVI65" s="8"/>
      <c r="BVJ65" s="8"/>
      <c r="BVK65" s="8"/>
      <c r="BVL65" s="8"/>
      <c r="BVM65" s="8"/>
      <c r="BVN65" s="8"/>
      <c r="BVO65" s="8"/>
      <c r="BVP65" s="8"/>
      <c r="BVQ65" s="8"/>
      <c r="BVR65" s="8"/>
      <c r="BVS65" s="8"/>
      <c r="BVT65" s="8"/>
      <c r="BVU65" s="8"/>
      <c r="BVV65" s="8"/>
      <c r="BVW65" s="8"/>
      <c r="BVX65" s="8"/>
      <c r="BVY65" s="8"/>
      <c r="BVZ65" s="8"/>
      <c r="BWA65" s="8"/>
      <c r="BWB65" s="8"/>
      <c r="BWC65" s="8"/>
      <c r="BWD65" s="8"/>
      <c r="BWE65" s="8"/>
      <c r="BWF65" s="8"/>
      <c r="BWG65" s="8"/>
      <c r="BWH65" s="8"/>
      <c r="BWI65" s="8"/>
      <c r="BWJ65" s="8"/>
      <c r="BWK65" s="8"/>
      <c r="BWL65" s="8"/>
      <c r="BWM65" s="8"/>
      <c r="BWN65" s="8"/>
      <c r="BWO65" s="8"/>
      <c r="BWP65" s="8"/>
      <c r="BWQ65" s="8"/>
    </row>
    <row r="66" spans="1:1967" s="529" customFormat="1" ht="102" customHeight="1">
      <c r="A66" s="9" t="s">
        <v>6160</v>
      </c>
      <c r="B66" s="100" t="s">
        <v>97</v>
      </c>
      <c r="C66" s="109" t="s">
        <v>634</v>
      </c>
      <c r="D66" s="3" t="s">
        <v>131</v>
      </c>
      <c r="E66" s="3" t="s">
        <v>1236</v>
      </c>
      <c r="F66" s="3"/>
      <c r="G66" s="3" t="s">
        <v>385</v>
      </c>
      <c r="H66" s="20">
        <v>0.6</v>
      </c>
      <c r="I66" s="34">
        <v>470000000</v>
      </c>
      <c r="J66" s="21" t="s">
        <v>1330</v>
      </c>
      <c r="K66" s="3" t="s">
        <v>1334</v>
      </c>
      <c r="L66" s="138" t="s">
        <v>3428</v>
      </c>
      <c r="M66" s="141" t="s">
        <v>383</v>
      </c>
      <c r="N66" s="359" t="s">
        <v>1945</v>
      </c>
      <c r="O66" s="3" t="s">
        <v>1382</v>
      </c>
      <c r="P66" s="7" t="s">
        <v>1354</v>
      </c>
      <c r="Q66" s="3" t="s">
        <v>1195</v>
      </c>
      <c r="R66" s="42">
        <v>3</v>
      </c>
      <c r="S66" s="19">
        <v>80570</v>
      </c>
      <c r="T66" s="83">
        <f>R66*S66</f>
        <v>241710</v>
      </c>
      <c r="U66" s="83">
        <f t="shared" si="0"/>
        <v>270715.2</v>
      </c>
      <c r="V66" s="102" t="s">
        <v>1331</v>
      </c>
      <c r="W66" s="148" t="s">
        <v>1410</v>
      </c>
      <c r="X66" s="9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  <c r="CU66" s="8"/>
      <c r="CV66" s="8"/>
      <c r="CW66" s="8"/>
      <c r="CX66" s="8"/>
      <c r="CY66" s="8"/>
      <c r="CZ66" s="8"/>
      <c r="DA66" s="8"/>
      <c r="DB66" s="8"/>
      <c r="DC66" s="8"/>
      <c r="DD66" s="8"/>
      <c r="DE66" s="8"/>
      <c r="DF66" s="8"/>
      <c r="DG66" s="8"/>
      <c r="DH66" s="8"/>
      <c r="DI66" s="8"/>
      <c r="DJ66" s="8"/>
      <c r="DK66" s="8"/>
      <c r="DL66" s="8"/>
      <c r="DM66" s="8"/>
      <c r="DN66" s="8"/>
      <c r="DO66" s="8"/>
      <c r="DP66" s="8"/>
      <c r="DQ66" s="8"/>
      <c r="DR66" s="8"/>
      <c r="DS66" s="8"/>
      <c r="DT66" s="8"/>
      <c r="DU66" s="8"/>
      <c r="DV66" s="8"/>
      <c r="DW66" s="8"/>
      <c r="DX66" s="8"/>
      <c r="DY66" s="8"/>
      <c r="DZ66" s="8"/>
      <c r="EA66" s="8"/>
      <c r="EB66" s="8"/>
      <c r="EC66" s="8"/>
      <c r="ED66" s="8"/>
      <c r="EE66" s="8"/>
      <c r="EF66" s="8"/>
      <c r="EG66" s="8"/>
      <c r="EH66" s="8"/>
      <c r="EI66" s="8"/>
      <c r="EJ66" s="8"/>
      <c r="EK66" s="8"/>
      <c r="EL66" s="8"/>
      <c r="EM66" s="8"/>
      <c r="EN66" s="8"/>
      <c r="EO66" s="8"/>
      <c r="EP66" s="8"/>
      <c r="EQ66" s="8"/>
      <c r="ER66" s="8"/>
      <c r="ES66" s="8"/>
      <c r="ET66" s="8"/>
      <c r="EU66" s="8"/>
      <c r="EV66" s="8"/>
      <c r="EW66" s="8"/>
      <c r="EX66" s="8"/>
      <c r="EY66" s="8"/>
      <c r="EZ66" s="8"/>
      <c r="FA66" s="8"/>
      <c r="FB66" s="8"/>
      <c r="FC66" s="8"/>
      <c r="FD66" s="8"/>
      <c r="FE66" s="8"/>
      <c r="FF66" s="8"/>
      <c r="FG66" s="8"/>
      <c r="FH66" s="8"/>
      <c r="FI66" s="8"/>
      <c r="FJ66" s="8"/>
      <c r="FK66" s="8"/>
      <c r="FL66" s="8"/>
      <c r="FM66" s="8"/>
      <c r="FN66" s="8"/>
      <c r="FO66" s="8"/>
      <c r="FP66" s="8"/>
      <c r="FQ66" s="8"/>
      <c r="FR66" s="8"/>
      <c r="FS66" s="8"/>
      <c r="FT66" s="8"/>
      <c r="FU66" s="8"/>
      <c r="FV66" s="8"/>
      <c r="FW66" s="8"/>
      <c r="FX66" s="8"/>
      <c r="FY66" s="8"/>
      <c r="FZ66" s="8"/>
      <c r="GA66" s="8"/>
      <c r="GB66" s="8"/>
      <c r="GC66" s="8"/>
      <c r="GD66" s="8"/>
      <c r="GE66" s="8"/>
      <c r="GF66" s="8"/>
      <c r="GG66" s="8"/>
      <c r="GH66" s="8"/>
      <c r="GI66" s="8"/>
      <c r="GJ66" s="8"/>
      <c r="GK66" s="8"/>
      <c r="GL66" s="8"/>
      <c r="GM66" s="8"/>
      <c r="GN66" s="8"/>
      <c r="GO66" s="8"/>
      <c r="GP66" s="8"/>
      <c r="GQ66" s="8"/>
      <c r="GR66" s="8"/>
      <c r="GS66" s="8"/>
      <c r="GT66" s="8"/>
      <c r="GU66" s="8"/>
      <c r="GV66" s="8"/>
      <c r="GW66" s="8"/>
      <c r="GX66" s="8"/>
      <c r="GY66" s="8"/>
      <c r="GZ66" s="8"/>
      <c r="HA66" s="8"/>
      <c r="HB66" s="8"/>
      <c r="HC66" s="8"/>
      <c r="HD66" s="8"/>
      <c r="HE66" s="8"/>
      <c r="HF66" s="8"/>
      <c r="HG66" s="8"/>
      <c r="HH66" s="8"/>
      <c r="HI66" s="8"/>
      <c r="HJ66" s="8"/>
      <c r="HK66" s="8"/>
      <c r="HL66" s="8"/>
      <c r="HM66" s="8"/>
      <c r="HN66" s="8"/>
      <c r="HO66" s="8"/>
      <c r="HP66" s="8"/>
      <c r="HQ66" s="8"/>
      <c r="HR66" s="8"/>
      <c r="HS66" s="8"/>
      <c r="HT66" s="8"/>
      <c r="HU66" s="8"/>
      <c r="HV66" s="8"/>
      <c r="HW66" s="8"/>
      <c r="HX66" s="8"/>
      <c r="HY66" s="8"/>
      <c r="HZ66" s="8"/>
      <c r="IA66" s="8"/>
      <c r="IB66" s="8"/>
      <c r="IC66" s="8"/>
      <c r="ID66" s="8"/>
      <c r="IE66" s="8"/>
      <c r="IF66" s="8"/>
      <c r="IG66" s="8"/>
      <c r="IH66" s="8"/>
      <c r="II66" s="8"/>
      <c r="IJ66" s="8"/>
      <c r="IK66" s="8"/>
      <c r="IL66" s="8"/>
      <c r="IM66" s="8"/>
      <c r="IN66" s="8"/>
      <c r="IO66" s="8"/>
      <c r="IP66" s="8"/>
      <c r="IQ66" s="8"/>
      <c r="IR66" s="8"/>
      <c r="IS66" s="8"/>
      <c r="IT66" s="8"/>
      <c r="IU66" s="8"/>
      <c r="IV66" s="8"/>
      <c r="IW66" s="8"/>
      <c r="IX66" s="8"/>
      <c r="IY66" s="8"/>
      <c r="IZ66" s="8"/>
      <c r="JA66" s="8"/>
      <c r="JB66" s="8"/>
      <c r="JC66" s="8"/>
      <c r="JD66" s="8"/>
      <c r="JE66" s="8"/>
      <c r="JF66" s="8"/>
      <c r="JG66" s="8"/>
      <c r="JH66" s="8"/>
      <c r="JI66" s="8"/>
      <c r="JJ66" s="8"/>
      <c r="JK66" s="8"/>
      <c r="JL66" s="8"/>
      <c r="JM66" s="8"/>
      <c r="JN66" s="8"/>
      <c r="JO66" s="8"/>
      <c r="JP66" s="8"/>
      <c r="JQ66" s="8"/>
      <c r="JR66" s="8"/>
      <c r="JS66" s="8"/>
      <c r="JT66" s="8"/>
      <c r="JU66" s="8"/>
      <c r="JV66" s="8"/>
      <c r="JW66" s="8"/>
      <c r="JX66" s="8"/>
      <c r="JY66" s="8"/>
      <c r="JZ66" s="8"/>
      <c r="KA66" s="8"/>
      <c r="KB66" s="8"/>
      <c r="KC66" s="8"/>
      <c r="KD66" s="8"/>
      <c r="KE66" s="8"/>
      <c r="KF66" s="8"/>
      <c r="KG66" s="8"/>
      <c r="KH66" s="8"/>
      <c r="KI66" s="8"/>
      <c r="KJ66" s="8"/>
      <c r="KK66" s="8"/>
      <c r="KL66" s="8"/>
      <c r="KM66" s="8"/>
      <c r="KN66" s="8"/>
      <c r="KO66" s="8"/>
      <c r="KP66" s="8"/>
      <c r="KQ66" s="8"/>
      <c r="KR66" s="8"/>
      <c r="KS66" s="8"/>
      <c r="KT66" s="8"/>
      <c r="KU66" s="8"/>
      <c r="KV66" s="8"/>
      <c r="KW66" s="8"/>
      <c r="KX66" s="8"/>
      <c r="KY66" s="8"/>
      <c r="KZ66" s="8"/>
      <c r="LA66" s="8"/>
      <c r="LB66" s="8"/>
      <c r="LC66" s="8"/>
      <c r="LD66" s="8"/>
      <c r="LE66" s="8"/>
      <c r="LF66" s="8"/>
      <c r="LG66" s="8"/>
      <c r="LH66" s="8"/>
      <c r="LI66" s="8"/>
      <c r="LJ66" s="8"/>
      <c r="LK66" s="8"/>
      <c r="LL66" s="8"/>
      <c r="LM66" s="8"/>
      <c r="LN66" s="8"/>
      <c r="LO66" s="8"/>
      <c r="LP66" s="8"/>
      <c r="LQ66" s="8"/>
      <c r="LR66" s="8"/>
      <c r="LS66" s="8"/>
      <c r="LT66" s="8"/>
      <c r="LU66" s="8"/>
      <c r="LV66" s="8"/>
      <c r="LW66" s="8"/>
      <c r="LX66" s="8"/>
      <c r="LY66" s="8"/>
      <c r="LZ66" s="8"/>
      <c r="MA66" s="8"/>
      <c r="MB66" s="8"/>
      <c r="MC66" s="8"/>
      <c r="MD66" s="8"/>
      <c r="ME66" s="8"/>
      <c r="MF66" s="8"/>
      <c r="MG66" s="8"/>
      <c r="MH66" s="8"/>
      <c r="MI66" s="8"/>
      <c r="MJ66" s="8"/>
      <c r="MK66" s="8"/>
      <c r="ML66" s="8"/>
      <c r="MM66" s="8"/>
      <c r="MN66" s="8"/>
      <c r="MO66" s="8"/>
      <c r="MP66" s="8"/>
      <c r="MQ66" s="8"/>
      <c r="MR66" s="8"/>
      <c r="MS66" s="8"/>
      <c r="MT66" s="8"/>
      <c r="MU66" s="8"/>
      <c r="MV66" s="8"/>
      <c r="MW66" s="8"/>
      <c r="MX66" s="8"/>
      <c r="MY66" s="8"/>
      <c r="MZ66" s="8"/>
      <c r="NA66" s="8"/>
      <c r="NB66" s="8"/>
      <c r="NC66" s="8"/>
      <c r="ND66" s="8"/>
      <c r="NE66" s="8"/>
      <c r="NF66" s="8"/>
      <c r="NG66" s="8"/>
      <c r="NH66" s="8"/>
      <c r="NI66" s="8"/>
      <c r="NJ66" s="8"/>
      <c r="NK66" s="8"/>
      <c r="NL66" s="8"/>
      <c r="NM66" s="8"/>
      <c r="NN66" s="8"/>
      <c r="NO66" s="8"/>
      <c r="NP66" s="8"/>
      <c r="NQ66" s="8"/>
      <c r="NR66" s="8"/>
      <c r="NS66" s="8"/>
      <c r="NT66" s="8"/>
      <c r="NU66" s="8"/>
      <c r="NV66" s="8"/>
      <c r="NW66" s="8"/>
      <c r="NX66" s="8"/>
      <c r="NY66" s="8"/>
      <c r="NZ66" s="8"/>
      <c r="OA66" s="8"/>
      <c r="OB66" s="8"/>
      <c r="OC66" s="8"/>
      <c r="OD66" s="8"/>
      <c r="OE66" s="8"/>
      <c r="OF66" s="8"/>
      <c r="OG66" s="8"/>
      <c r="OH66" s="8"/>
      <c r="OI66" s="8"/>
      <c r="OJ66" s="8"/>
      <c r="OK66" s="8"/>
      <c r="OL66" s="8"/>
      <c r="OM66" s="8"/>
      <c r="ON66" s="8"/>
      <c r="OO66" s="8"/>
      <c r="OP66" s="8"/>
      <c r="OQ66" s="8"/>
      <c r="OR66" s="8"/>
      <c r="OS66" s="8"/>
      <c r="OT66" s="8"/>
      <c r="OU66" s="8"/>
      <c r="OV66" s="8"/>
      <c r="OW66" s="8"/>
      <c r="OX66" s="8"/>
      <c r="OY66" s="8"/>
      <c r="OZ66" s="8"/>
      <c r="PA66" s="8"/>
      <c r="PB66" s="8"/>
      <c r="PC66" s="8"/>
      <c r="PD66" s="8"/>
      <c r="PE66" s="8"/>
      <c r="PF66" s="8"/>
      <c r="PG66" s="8"/>
      <c r="PH66" s="8"/>
      <c r="PI66" s="8"/>
      <c r="PJ66" s="8"/>
      <c r="PK66" s="8"/>
      <c r="PL66" s="8"/>
      <c r="PM66" s="8"/>
      <c r="PN66" s="8"/>
      <c r="PO66" s="8"/>
      <c r="PP66" s="8"/>
      <c r="PQ66" s="8"/>
      <c r="PR66" s="8"/>
      <c r="PS66" s="8"/>
      <c r="PT66" s="8"/>
      <c r="PU66" s="8"/>
      <c r="PV66" s="8"/>
      <c r="PW66" s="8"/>
      <c r="PX66" s="8"/>
      <c r="PY66" s="8"/>
      <c r="PZ66" s="8"/>
      <c r="QA66" s="8"/>
      <c r="QB66" s="8"/>
      <c r="QC66" s="8"/>
      <c r="QD66" s="8"/>
      <c r="QE66" s="8"/>
      <c r="QF66" s="8"/>
      <c r="QG66" s="8"/>
      <c r="QH66" s="8"/>
      <c r="QI66" s="8"/>
      <c r="QJ66" s="8"/>
      <c r="QK66" s="8"/>
      <c r="QL66" s="8"/>
      <c r="QM66" s="8"/>
      <c r="QN66" s="8"/>
      <c r="QO66" s="8"/>
      <c r="QP66" s="8"/>
      <c r="QQ66" s="8"/>
      <c r="QR66" s="8"/>
      <c r="QS66" s="8"/>
      <c r="QT66" s="8"/>
      <c r="QU66" s="8"/>
      <c r="QV66" s="8"/>
      <c r="QW66" s="8"/>
      <c r="QX66" s="8"/>
      <c r="QY66" s="8"/>
      <c r="QZ66" s="8"/>
      <c r="RA66" s="8"/>
      <c r="RB66" s="8"/>
      <c r="RC66" s="8"/>
      <c r="RD66" s="8"/>
      <c r="RE66" s="8"/>
      <c r="RF66" s="8"/>
      <c r="RG66" s="8"/>
      <c r="RH66" s="8"/>
      <c r="RI66" s="8"/>
      <c r="RJ66" s="8"/>
      <c r="RK66" s="8"/>
      <c r="RL66" s="8"/>
      <c r="RM66" s="8"/>
      <c r="RN66" s="8"/>
      <c r="RO66" s="8"/>
      <c r="RP66" s="8"/>
      <c r="RQ66" s="8"/>
      <c r="RR66" s="8"/>
      <c r="RS66" s="8"/>
      <c r="RT66" s="8"/>
      <c r="RU66" s="8"/>
      <c r="RV66" s="8"/>
      <c r="RW66" s="8"/>
      <c r="RX66" s="8"/>
      <c r="RY66" s="8"/>
      <c r="RZ66" s="8"/>
      <c r="SA66" s="8"/>
      <c r="SB66" s="8"/>
      <c r="SC66" s="8"/>
      <c r="SD66" s="8"/>
      <c r="SE66" s="8"/>
      <c r="SF66" s="8"/>
      <c r="SG66" s="8"/>
      <c r="SH66" s="8"/>
      <c r="SI66" s="8"/>
      <c r="SJ66" s="8"/>
      <c r="SK66" s="8"/>
      <c r="SL66" s="8"/>
      <c r="SM66" s="8"/>
      <c r="SN66" s="8"/>
      <c r="SO66" s="8"/>
      <c r="SP66" s="8"/>
      <c r="SQ66" s="8"/>
      <c r="SR66" s="8"/>
      <c r="SS66" s="8"/>
      <c r="ST66" s="8"/>
      <c r="SU66" s="8"/>
      <c r="SV66" s="8"/>
      <c r="SW66" s="8"/>
      <c r="SX66" s="8"/>
      <c r="SY66" s="8"/>
      <c r="SZ66" s="8"/>
      <c r="TA66" s="8"/>
      <c r="TB66" s="8"/>
      <c r="TC66" s="8"/>
      <c r="TD66" s="8"/>
      <c r="TE66" s="8"/>
      <c r="TF66" s="8"/>
      <c r="TG66" s="8"/>
      <c r="TH66" s="8"/>
      <c r="TI66" s="8"/>
      <c r="TJ66" s="8"/>
      <c r="TK66" s="8"/>
      <c r="TL66" s="8"/>
      <c r="TM66" s="8"/>
      <c r="TN66" s="8"/>
      <c r="TO66" s="8"/>
      <c r="TP66" s="8"/>
      <c r="TQ66" s="8"/>
      <c r="TR66" s="8"/>
      <c r="TS66" s="8"/>
      <c r="TT66" s="8"/>
      <c r="TU66" s="8"/>
      <c r="TV66" s="8"/>
      <c r="TW66" s="8"/>
      <c r="TX66" s="8"/>
      <c r="TY66" s="8"/>
      <c r="TZ66" s="8"/>
      <c r="UA66" s="8"/>
      <c r="UB66" s="8"/>
      <c r="UC66" s="8"/>
      <c r="UD66" s="8"/>
      <c r="UE66" s="8"/>
      <c r="UF66" s="8"/>
      <c r="UG66" s="8"/>
      <c r="UH66" s="8"/>
      <c r="UI66" s="8"/>
      <c r="UJ66" s="8"/>
      <c r="UK66" s="8"/>
      <c r="UL66" s="8"/>
      <c r="UM66" s="8"/>
      <c r="UN66" s="8"/>
      <c r="UO66" s="8"/>
      <c r="UP66" s="8"/>
      <c r="UQ66" s="8"/>
      <c r="UR66" s="8"/>
      <c r="US66" s="8"/>
      <c r="UT66" s="8"/>
      <c r="UU66" s="8"/>
      <c r="UV66" s="8"/>
      <c r="UW66" s="8"/>
      <c r="UX66" s="8"/>
      <c r="UY66" s="8"/>
      <c r="UZ66" s="8"/>
      <c r="VA66" s="8"/>
      <c r="VB66" s="8"/>
      <c r="VC66" s="8"/>
      <c r="VD66" s="8"/>
      <c r="VE66" s="8"/>
      <c r="VF66" s="8"/>
      <c r="VG66" s="8"/>
      <c r="VH66" s="8"/>
      <c r="VI66" s="8"/>
      <c r="VJ66" s="8"/>
      <c r="VK66" s="8"/>
      <c r="VL66" s="8"/>
      <c r="VM66" s="8"/>
      <c r="VN66" s="8"/>
      <c r="VO66" s="8"/>
      <c r="VP66" s="8"/>
      <c r="VQ66" s="8"/>
      <c r="VR66" s="8"/>
      <c r="VS66" s="8"/>
      <c r="VT66" s="8"/>
      <c r="VU66" s="8"/>
      <c r="VV66" s="8"/>
      <c r="VW66" s="8"/>
      <c r="VX66" s="8"/>
      <c r="VY66" s="8"/>
      <c r="VZ66" s="8"/>
      <c r="WA66" s="8"/>
      <c r="WB66" s="8"/>
      <c r="WC66" s="8"/>
      <c r="WD66" s="8"/>
      <c r="WE66" s="8"/>
      <c r="WF66" s="8"/>
      <c r="WG66" s="8"/>
      <c r="WH66" s="8"/>
      <c r="WI66" s="8"/>
      <c r="WJ66" s="8"/>
      <c r="WK66" s="8"/>
      <c r="WL66" s="8"/>
      <c r="WM66" s="8"/>
      <c r="WN66" s="8"/>
      <c r="WO66" s="8"/>
      <c r="WP66" s="8"/>
      <c r="WQ66" s="8"/>
      <c r="WR66" s="8"/>
      <c r="WS66" s="8"/>
      <c r="WT66" s="8"/>
      <c r="WU66" s="8"/>
      <c r="WV66" s="8"/>
      <c r="WW66" s="8"/>
      <c r="WX66" s="8"/>
      <c r="WY66" s="8"/>
      <c r="WZ66" s="8"/>
      <c r="XA66" s="8"/>
      <c r="XB66" s="8"/>
      <c r="XC66" s="8"/>
      <c r="XD66" s="8"/>
      <c r="XE66" s="8"/>
      <c r="XF66" s="8"/>
      <c r="XG66" s="8"/>
      <c r="XH66" s="8"/>
      <c r="XI66" s="8"/>
      <c r="XJ66" s="8"/>
      <c r="XK66" s="8"/>
      <c r="XL66" s="8"/>
      <c r="XM66" s="8"/>
      <c r="XN66" s="8"/>
      <c r="XO66" s="8"/>
      <c r="XP66" s="8"/>
      <c r="XQ66" s="8"/>
      <c r="XR66" s="8"/>
      <c r="XS66" s="8"/>
      <c r="XT66" s="8"/>
      <c r="XU66" s="8"/>
      <c r="XV66" s="8"/>
      <c r="XW66" s="8"/>
      <c r="XX66" s="8"/>
      <c r="XY66" s="8"/>
      <c r="XZ66" s="8"/>
      <c r="YA66" s="8"/>
      <c r="YB66" s="8"/>
      <c r="YC66" s="8"/>
      <c r="YD66" s="8"/>
      <c r="YE66" s="8"/>
      <c r="YF66" s="8"/>
      <c r="YG66" s="8"/>
      <c r="YH66" s="8"/>
      <c r="YI66" s="8"/>
      <c r="YJ66" s="8"/>
      <c r="YK66" s="8"/>
      <c r="YL66" s="8"/>
      <c r="YM66" s="8"/>
      <c r="YN66" s="8"/>
      <c r="YO66" s="8"/>
      <c r="YP66" s="8"/>
      <c r="YQ66" s="8"/>
      <c r="YR66" s="8"/>
      <c r="YS66" s="8"/>
      <c r="YT66" s="8"/>
      <c r="YU66" s="8"/>
      <c r="YV66" s="8"/>
      <c r="YW66" s="8"/>
      <c r="YX66" s="8"/>
      <c r="YY66" s="8"/>
      <c r="YZ66" s="8"/>
      <c r="ZA66" s="8"/>
      <c r="ZB66" s="8"/>
      <c r="ZC66" s="8"/>
      <c r="ZD66" s="8"/>
      <c r="ZE66" s="8"/>
      <c r="ZF66" s="8"/>
      <c r="ZG66" s="8"/>
      <c r="ZH66" s="8"/>
      <c r="ZI66" s="8"/>
      <c r="ZJ66" s="8"/>
      <c r="ZK66" s="8"/>
      <c r="ZL66" s="8"/>
      <c r="ZM66" s="8"/>
      <c r="ZN66" s="8"/>
      <c r="ZO66" s="8"/>
      <c r="ZP66" s="8"/>
      <c r="ZQ66" s="8"/>
      <c r="ZR66" s="8"/>
      <c r="ZS66" s="8"/>
      <c r="ZT66" s="8"/>
      <c r="ZU66" s="8"/>
      <c r="ZV66" s="8"/>
      <c r="ZW66" s="8"/>
      <c r="ZX66" s="8"/>
      <c r="ZY66" s="8"/>
      <c r="ZZ66" s="8"/>
      <c r="AAA66" s="8"/>
      <c r="AAB66" s="8"/>
      <c r="AAC66" s="8"/>
      <c r="AAD66" s="8"/>
      <c r="AAE66" s="8"/>
      <c r="AAF66" s="8"/>
      <c r="AAG66" s="8"/>
      <c r="AAH66" s="8"/>
      <c r="AAI66" s="8"/>
      <c r="AAJ66" s="8"/>
      <c r="AAK66" s="8"/>
      <c r="AAL66" s="8"/>
      <c r="AAM66" s="8"/>
      <c r="AAN66" s="8"/>
      <c r="AAO66" s="8"/>
      <c r="AAP66" s="8"/>
      <c r="AAQ66" s="8"/>
      <c r="AAR66" s="8"/>
      <c r="AAS66" s="8"/>
      <c r="AAT66" s="8"/>
      <c r="AAU66" s="8"/>
      <c r="AAV66" s="8"/>
      <c r="AAW66" s="8"/>
      <c r="AAX66" s="8"/>
      <c r="AAY66" s="8"/>
      <c r="AAZ66" s="8"/>
      <c r="ABA66" s="8"/>
      <c r="ABB66" s="8"/>
      <c r="ABC66" s="8"/>
      <c r="ABD66" s="8"/>
      <c r="ABE66" s="8"/>
      <c r="ABF66" s="8"/>
      <c r="ABG66" s="8"/>
      <c r="ABH66" s="8"/>
      <c r="ABI66" s="8"/>
      <c r="ABJ66" s="8"/>
      <c r="ABK66" s="8"/>
      <c r="ABL66" s="8"/>
      <c r="ABM66" s="8"/>
      <c r="ABN66" s="8"/>
      <c r="ABO66" s="8"/>
      <c r="ABP66" s="8"/>
      <c r="ABQ66" s="8"/>
      <c r="ABR66" s="8"/>
      <c r="ABS66" s="8"/>
      <c r="ABT66" s="8"/>
      <c r="ABU66" s="8"/>
      <c r="ABV66" s="8"/>
      <c r="ABW66" s="8"/>
      <c r="ABX66" s="8"/>
      <c r="ABY66" s="8"/>
      <c r="ABZ66" s="8"/>
      <c r="ACA66" s="8"/>
      <c r="ACB66" s="8"/>
      <c r="ACC66" s="8"/>
      <c r="ACD66" s="8"/>
      <c r="ACE66" s="8"/>
      <c r="ACF66" s="8"/>
      <c r="ACG66" s="8"/>
      <c r="ACH66" s="8"/>
      <c r="ACI66" s="8"/>
      <c r="ACJ66" s="8"/>
      <c r="ACK66" s="8"/>
      <c r="ACL66" s="8"/>
      <c r="ACM66" s="8"/>
      <c r="ACN66" s="8"/>
      <c r="ACO66" s="8"/>
      <c r="ACP66" s="8"/>
      <c r="ACQ66" s="8"/>
      <c r="ACR66" s="8"/>
      <c r="ACS66" s="8"/>
      <c r="ACT66" s="8"/>
      <c r="ACU66" s="8"/>
      <c r="ACV66" s="8"/>
      <c r="ACW66" s="8"/>
      <c r="ACX66" s="8"/>
      <c r="ACY66" s="8"/>
      <c r="ACZ66" s="8"/>
      <c r="ADA66" s="8"/>
      <c r="ADB66" s="8"/>
      <c r="ADC66" s="8"/>
      <c r="ADD66" s="8"/>
      <c r="ADE66" s="8"/>
      <c r="ADF66" s="8"/>
      <c r="ADG66" s="8"/>
      <c r="ADH66" s="8"/>
      <c r="ADI66" s="8"/>
      <c r="ADJ66" s="8"/>
      <c r="ADK66" s="8"/>
      <c r="ADL66" s="8"/>
      <c r="ADM66" s="8"/>
      <c r="ADN66" s="8"/>
      <c r="ADO66" s="8"/>
      <c r="ADP66" s="8"/>
      <c r="ADQ66" s="8"/>
      <c r="ADR66" s="8"/>
      <c r="ADS66" s="8"/>
      <c r="ADT66" s="8"/>
      <c r="ADU66" s="8"/>
      <c r="ADV66" s="8"/>
      <c r="ADW66" s="8"/>
      <c r="ADX66" s="8"/>
      <c r="ADY66" s="8"/>
      <c r="ADZ66" s="8"/>
      <c r="AEA66" s="8"/>
      <c r="AEB66" s="8"/>
      <c r="AEC66" s="8"/>
      <c r="AED66" s="8"/>
      <c r="AEE66" s="8"/>
      <c r="AEF66" s="8"/>
      <c r="AEG66" s="8"/>
      <c r="AEH66" s="8"/>
      <c r="AEI66" s="8"/>
      <c r="AEJ66" s="8"/>
      <c r="AEK66" s="8"/>
      <c r="AEL66" s="8"/>
      <c r="AEM66" s="8"/>
      <c r="AEN66" s="8"/>
      <c r="AEO66" s="8"/>
      <c r="AEP66" s="8"/>
      <c r="AEQ66" s="8"/>
      <c r="AER66" s="8"/>
      <c r="AES66" s="8"/>
      <c r="AET66" s="8"/>
      <c r="AEU66" s="8"/>
      <c r="AEV66" s="8"/>
      <c r="AEW66" s="8"/>
      <c r="AEX66" s="8"/>
      <c r="AEY66" s="8"/>
      <c r="AEZ66" s="8"/>
      <c r="AFA66" s="8"/>
      <c r="AFB66" s="8"/>
      <c r="AFC66" s="8"/>
      <c r="AFD66" s="8"/>
      <c r="AFE66" s="8"/>
      <c r="AFF66" s="8"/>
      <c r="AFG66" s="8"/>
      <c r="AFH66" s="8"/>
      <c r="AFI66" s="8"/>
      <c r="AFJ66" s="8"/>
      <c r="AFK66" s="8"/>
      <c r="AFL66" s="8"/>
      <c r="AFM66" s="8"/>
      <c r="AFN66" s="8"/>
      <c r="AFO66" s="8"/>
      <c r="AFP66" s="8"/>
      <c r="AFQ66" s="8"/>
      <c r="AFR66" s="8"/>
      <c r="AFS66" s="8"/>
      <c r="AFT66" s="8"/>
      <c r="AFU66" s="8"/>
      <c r="AFV66" s="8"/>
      <c r="AFW66" s="8"/>
      <c r="AFX66" s="8"/>
      <c r="AFY66" s="8"/>
      <c r="AFZ66" s="8"/>
      <c r="AGA66" s="8"/>
      <c r="AGB66" s="8"/>
      <c r="AGC66" s="8"/>
      <c r="AGD66" s="8"/>
      <c r="AGE66" s="8"/>
      <c r="AGF66" s="8"/>
      <c r="AGG66" s="8"/>
      <c r="AGH66" s="8"/>
      <c r="AGI66" s="8"/>
      <c r="AGJ66" s="8"/>
      <c r="AGK66" s="8"/>
      <c r="AGL66" s="8"/>
      <c r="AGM66" s="8"/>
      <c r="AGN66" s="8"/>
      <c r="AGO66" s="8"/>
      <c r="AGP66" s="8"/>
      <c r="AGQ66" s="8"/>
      <c r="AGR66" s="8"/>
      <c r="AGS66" s="8"/>
      <c r="AGT66" s="8"/>
      <c r="AGU66" s="8"/>
      <c r="AGV66" s="8"/>
      <c r="AGW66" s="8"/>
      <c r="AGX66" s="8"/>
      <c r="AGY66" s="8"/>
      <c r="AGZ66" s="8"/>
      <c r="AHA66" s="8"/>
      <c r="AHB66" s="8"/>
      <c r="AHC66" s="8"/>
      <c r="AHD66" s="8"/>
      <c r="AHE66" s="8"/>
      <c r="AHF66" s="8"/>
      <c r="AHG66" s="8"/>
      <c r="AHH66" s="8"/>
      <c r="AHI66" s="8"/>
      <c r="AHJ66" s="8"/>
      <c r="AHK66" s="8"/>
      <c r="AHL66" s="8"/>
      <c r="AHM66" s="8"/>
      <c r="AHN66" s="8"/>
      <c r="AHO66" s="8"/>
      <c r="AHP66" s="8"/>
      <c r="AHQ66" s="8"/>
      <c r="AHR66" s="8"/>
      <c r="AHS66" s="8"/>
      <c r="AHT66" s="8"/>
      <c r="AHU66" s="8"/>
      <c r="AHV66" s="8"/>
      <c r="AHW66" s="8"/>
      <c r="AHX66" s="8"/>
      <c r="AHY66" s="8"/>
      <c r="AHZ66" s="8"/>
      <c r="AIA66" s="8"/>
      <c r="AIB66" s="8"/>
      <c r="AIC66" s="8"/>
      <c r="AID66" s="8"/>
      <c r="AIE66" s="8"/>
      <c r="AIF66" s="8"/>
      <c r="AIG66" s="8"/>
      <c r="AIH66" s="8"/>
      <c r="AII66" s="8"/>
      <c r="AIJ66" s="8"/>
      <c r="AIK66" s="8"/>
      <c r="AIL66" s="8"/>
      <c r="AIM66" s="8"/>
      <c r="AIN66" s="8"/>
      <c r="AIO66" s="8"/>
      <c r="AIP66" s="8"/>
      <c r="AIQ66" s="8"/>
      <c r="AIR66" s="8"/>
      <c r="AIS66" s="8"/>
      <c r="AIT66" s="8"/>
      <c r="AIU66" s="8"/>
      <c r="AIV66" s="8"/>
      <c r="AIW66" s="8"/>
      <c r="AIX66" s="8"/>
      <c r="AIY66" s="8"/>
      <c r="AIZ66" s="8"/>
      <c r="AJA66" s="8"/>
      <c r="AJB66" s="8"/>
      <c r="AJC66" s="8"/>
      <c r="AJD66" s="8"/>
      <c r="AJE66" s="8"/>
      <c r="AJF66" s="8"/>
      <c r="AJG66" s="8"/>
      <c r="AJH66" s="8"/>
      <c r="AJI66" s="8"/>
      <c r="AJJ66" s="8"/>
      <c r="AJK66" s="8"/>
      <c r="AJL66" s="8"/>
      <c r="AJM66" s="8"/>
      <c r="AJN66" s="8"/>
      <c r="AJO66" s="8"/>
      <c r="AJP66" s="8"/>
      <c r="AJQ66" s="8"/>
      <c r="AJR66" s="8"/>
      <c r="AJS66" s="8"/>
      <c r="AJT66" s="8"/>
      <c r="AJU66" s="8"/>
      <c r="AJV66" s="8"/>
      <c r="AJW66" s="8"/>
      <c r="AJX66" s="8"/>
      <c r="AJY66" s="8"/>
      <c r="AJZ66" s="8"/>
      <c r="AKA66" s="8"/>
      <c r="AKB66" s="8"/>
      <c r="AKC66" s="8"/>
      <c r="AKD66" s="8"/>
      <c r="AKE66" s="8"/>
      <c r="AKF66" s="8"/>
      <c r="AKG66" s="8"/>
      <c r="AKH66" s="8"/>
      <c r="AKI66" s="8"/>
      <c r="AKJ66" s="8"/>
      <c r="AKK66" s="8"/>
      <c r="AKL66" s="8"/>
      <c r="AKM66" s="8"/>
      <c r="AKN66" s="8"/>
      <c r="AKO66" s="8"/>
      <c r="AKP66" s="8"/>
      <c r="AKQ66" s="8"/>
      <c r="AKR66" s="8"/>
      <c r="AKS66" s="8"/>
      <c r="AKT66" s="8"/>
      <c r="AKU66" s="8"/>
      <c r="AKV66" s="8"/>
      <c r="AKW66" s="8"/>
      <c r="AKX66" s="8"/>
      <c r="AKY66" s="8"/>
      <c r="AKZ66" s="8"/>
      <c r="ALA66" s="8"/>
      <c r="ALB66" s="8"/>
      <c r="ALC66" s="8"/>
      <c r="ALD66" s="8"/>
      <c r="ALE66" s="8"/>
      <c r="ALF66" s="8"/>
      <c r="ALG66" s="8"/>
      <c r="ALH66" s="8"/>
      <c r="ALI66" s="8"/>
      <c r="ALJ66" s="8"/>
      <c r="ALK66" s="8"/>
      <c r="ALL66" s="8"/>
      <c r="ALM66" s="8"/>
      <c r="ALN66" s="8"/>
      <c r="ALO66" s="8"/>
      <c r="ALP66" s="8"/>
      <c r="ALQ66" s="8"/>
      <c r="ALR66" s="8"/>
      <c r="ALS66" s="8"/>
      <c r="ALT66" s="8"/>
      <c r="ALU66" s="8"/>
      <c r="ALV66" s="8"/>
      <c r="ALW66" s="8"/>
      <c r="ALX66" s="8"/>
      <c r="ALY66" s="8"/>
      <c r="ALZ66" s="8"/>
      <c r="AMA66" s="8"/>
      <c r="AMB66" s="8"/>
      <c r="AMC66" s="8"/>
      <c r="AMD66" s="8"/>
      <c r="AME66" s="8"/>
      <c r="AMF66" s="8"/>
      <c r="AMG66" s="8"/>
      <c r="AMH66" s="8"/>
      <c r="AMI66" s="8"/>
      <c r="AMJ66" s="8"/>
      <c r="AMK66" s="8"/>
      <c r="AML66" s="8"/>
      <c r="AMM66" s="8"/>
      <c r="AMN66" s="8"/>
      <c r="AMO66" s="8"/>
      <c r="AMP66" s="8"/>
      <c r="AMQ66" s="8"/>
      <c r="AMR66" s="8"/>
      <c r="AMS66" s="8"/>
      <c r="AMT66" s="8"/>
      <c r="AMU66" s="8"/>
      <c r="AMV66" s="8"/>
      <c r="AMW66" s="8"/>
      <c r="AMX66" s="8"/>
      <c r="AMY66" s="8"/>
      <c r="AMZ66" s="8"/>
      <c r="ANA66" s="8"/>
      <c r="ANB66" s="8"/>
      <c r="ANC66" s="8"/>
      <c r="AND66" s="8"/>
      <c r="ANE66" s="8"/>
      <c r="ANF66" s="8"/>
      <c r="ANG66" s="8"/>
      <c r="ANH66" s="8"/>
      <c r="ANI66" s="8"/>
      <c r="ANJ66" s="8"/>
      <c r="ANK66" s="8"/>
      <c r="ANL66" s="8"/>
      <c r="ANM66" s="8"/>
      <c r="ANN66" s="8"/>
      <c r="ANO66" s="8"/>
      <c r="ANP66" s="8"/>
      <c r="ANQ66" s="8"/>
      <c r="ANR66" s="8"/>
      <c r="ANS66" s="8"/>
      <c r="ANT66" s="8"/>
      <c r="ANU66" s="8"/>
      <c r="ANV66" s="8"/>
      <c r="ANW66" s="8"/>
      <c r="ANX66" s="8"/>
      <c r="ANY66" s="8"/>
      <c r="ANZ66" s="8"/>
      <c r="AOA66" s="8"/>
      <c r="AOB66" s="8"/>
      <c r="AOC66" s="8"/>
      <c r="AOD66" s="8"/>
      <c r="AOE66" s="8"/>
      <c r="AOF66" s="8"/>
      <c r="AOG66" s="8"/>
      <c r="AOH66" s="8"/>
      <c r="AOI66" s="8"/>
      <c r="AOJ66" s="8"/>
      <c r="AOK66" s="8"/>
      <c r="AOL66" s="8"/>
      <c r="AOM66" s="8"/>
      <c r="AON66" s="8"/>
      <c r="AOO66" s="8"/>
      <c r="AOP66" s="8"/>
      <c r="AOQ66" s="8"/>
      <c r="AOR66" s="8"/>
      <c r="AOS66" s="8"/>
      <c r="AOT66" s="8"/>
      <c r="AOU66" s="8"/>
      <c r="AOV66" s="8"/>
      <c r="AOW66" s="8"/>
      <c r="AOX66" s="8"/>
      <c r="AOY66" s="8"/>
      <c r="AOZ66" s="8"/>
      <c r="APA66" s="8"/>
      <c r="APB66" s="8"/>
      <c r="APC66" s="8"/>
      <c r="APD66" s="8"/>
      <c r="APE66" s="8"/>
      <c r="APF66" s="8"/>
      <c r="APG66" s="8"/>
      <c r="APH66" s="8"/>
      <c r="API66" s="8"/>
      <c r="APJ66" s="8"/>
      <c r="APK66" s="8"/>
      <c r="APL66" s="8"/>
      <c r="APM66" s="8"/>
      <c r="APN66" s="8"/>
      <c r="APO66" s="8"/>
      <c r="APP66" s="8"/>
      <c r="APQ66" s="8"/>
      <c r="APR66" s="8"/>
      <c r="APS66" s="8"/>
      <c r="APT66" s="8"/>
      <c r="APU66" s="8"/>
      <c r="APV66" s="8"/>
      <c r="APW66" s="8"/>
      <c r="APX66" s="8"/>
      <c r="APY66" s="8"/>
      <c r="APZ66" s="8"/>
      <c r="AQA66" s="8"/>
      <c r="AQB66" s="8"/>
      <c r="AQC66" s="8"/>
      <c r="AQD66" s="8"/>
      <c r="AQE66" s="8"/>
      <c r="AQF66" s="8"/>
      <c r="AQG66" s="8"/>
      <c r="AQH66" s="8"/>
      <c r="AQI66" s="8"/>
      <c r="AQJ66" s="8"/>
      <c r="AQK66" s="8"/>
      <c r="AQL66" s="8"/>
      <c r="AQM66" s="8"/>
      <c r="AQN66" s="8"/>
      <c r="AQO66" s="8"/>
      <c r="AQP66" s="8"/>
      <c r="AQQ66" s="8"/>
      <c r="AQR66" s="8"/>
      <c r="AQS66" s="8"/>
      <c r="AQT66" s="8"/>
      <c r="AQU66" s="8"/>
      <c r="AQV66" s="8"/>
      <c r="AQW66" s="8"/>
      <c r="AQX66" s="8"/>
      <c r="AQY66" s="8"/>
      <c r="AQZ66" s="8"/>
      <c r="ARA66" s="8"/>
      <c r="ARB66" s="8"/>
      <c r="ARC66" s="8"/>
      <c r="ARD66" s="8"/>
      <c r="ARE66" s="8"/>
      <c r="ARF66" s="8"/>
      <c r="ARG66" s="8"/>
      <c r="ARH66" s="8"/>
      <c r="ARI66" s="8"/>
      <c r="ARJ66" s="8"/>
      <c r="ARK66" s="8"/>
      <c r="ARL66" s="8"/>
      <c r="ARM66" s="8"/>
      <c r="ARN66" s="8"/>
      <c r="ARO66" s="8"/>
      <c r="ARP66" s="8"/>
      <c r="ARQ66" s="8"/>
      <c r="ARR66" s="8"/>
      <c r="ARS66" s="8"/>
      <c r="ART66" s="8"/>
      <c r="ARU66" s="8"/>
      <c r="ARV66" s="8"/>
      <c r="ARW66" s="8"/>
      <c r="ARX66" s="8"/>
      <c r="ARY66" s="8"/>
      <c r="ARZ66" s="8"/>
      <c r="ASA66" s="8"/>
      <c r="ASB66" s="8"/>
      <c r="ASC66" s="8"/>
      <c r="ASD66" s="8"/>
      <c r="ASE66" s="8"/>
      <c r="ASF66" s="8"/>
      <c r="ASG66" s="8"/>
      <c r="ASH66" s="8"/>
      <c r="ASI66" s="8"/>
      <c r="ASJ66" s="8"/>
      <c r="ASK66" s="8"/>
      <c r="ASL66" s="8"/>
      <c r="ASM66" s="8"/>
      <c r="ASN66" s="8"/>
      <c r="ASO66" s="8"/>
      <c r="ASP66" s="8"/>
      <c r="ASQ66" s="8"/>
      <c r="ASR66" s="8"/>
      <c r="ASS66" s="8"/>
      <c r="AST66" s="8"/>
      <c r="ASU66" s="8"/>
      <c r="ASV66" s="8"/>
      <c r="ASW66" s="8"/>
      <c r="ASX66" s="8"/>
      <c r="ASY66" s="8"/>
      <c r="ASZ66" s="8"/>
      <c r="ATA66" s="8"/>
      <c r="ATB66" s="8"/>
      <c r="ATC66" s="8"/>
      <c r="ATD66" s="8"/>
      <c r="ATE66" s="8"/>
      <c r="ATF66" s="8"/>
      <c r="ATG66" s="8"/>
      <c r="ATH66" s="8"/>
      <c r="ATI66" s="8"/>
      <c r="ATJ66" s="8"/>
      <c r="ATK66" s="8"/>
      <c r="ATL66" s="8"/>
      <c r="ATM66" s="8"/>
      <c r="ATN66" s="8"/>
      <c r="ATO66" s="8"/>
      <c r="ATP66" s="8"/>
      <c r="ATQ66" s="8"/>
      <c r="ATR66" s="8"/>
      <c r="ATS66" s="8"/>
      <c r="ATT66" s="8"/>
      <c r="ATU66" s="8"/>
      <c r="ATV66" s="8"/>
      <c r="ATW66" s="8"/>
      <c r="ATX66" s="8"/>
      <c r="ATY66" s="8"/>
      <c r="ATZ66" s="8"/>
      <c r="AUA66" s="8"/>
      <c r="AUB66" s="8"/>
      <c r="AUC66" s="8"/>
      <c r="AUD66" s="8"/>
      <c r="AUE66" s="8"/>
      <c r="AUF66" s="8"/>
      <c r="AUG66" s="8"/>
      <c r="AUH66" s="8"/>
      <c r="AUI66" s="8"/>
      <c r="AUJ66" s="8"/>
      <c r="AUK66" s="8"/>
      <c r="AUL66" s="8"/>
      <c r="AUM66" s="8"/>
      <c r="AUN66" s="8"/>
      <c r="AUO66" s="8"/>
      <c r="AUP66" s="8"/>
      <c r="AUQ66" s="8"/>
      <c r="AUR66" s="8"/>
      <c r="AUS66" s="8"/>
      <c r="AUT66" s="8"/>
      <c r="AUU66" s="8"/>
      <c r="AUV66" s="8"/>
      <c r="AUW66" s="8"/>
      <c r="AUX66" s="8"/>
      <c r="AUY66" s="8"/>
      <c r="AUZ66" s="8"/>
      <c r="AVA66" s="8"/>
      <c r="AVB66" s="8"/>
      <c r="AVC66" s="8"/>
      <c r="AVD66" s="8"/>
      <c r="AVE66" s="8"/>
      <c r="AVF66" s="8"/>
      <c r="AVG66" s="8"/>
      <c r="AVH66" s="8"/>
      <c r="AVI66" s="8"/>
      <c r="AVJ66" s="8"/>
      <c r="AVK66" s="8"/>
      <c r="AVL66" s="8"/>
      <c r="AVM66" s="8"/>
      <c r="AVN66" s="8"/>
      <c r="AVO66" s="8"/>
      <c r="AVP66" s="8"/>
      <c r="AVQ66" s="8"/>
      <c r="AVR66" s="8"/>
      <c r="AVS66" s="8"/>
      <c r="AVT66" s="8"/>
      <c r="AVU66" s="8"/>
      <c r="AVV66" s="8"/>
      <c r="AVW66" s="8"/>
      <c r="AVX66" s="8"/>
      <c r="AVY66" s="8"/>
      <c r="AVZ66" s="8"/>
      <c r="AWA66" s="8"/>
      <c r="AWB66" s="8"/>
      <c r="AWC66" s="8"/>
      <c r="AWD66" s="8"/>
      <c r="AWE66" s="8"/>
      <c r="AWF66" s="8"/>
      <c r="AWG66" s="8"/>
      <c r="AWH66" s="8"/>
      <c r="AWI66" s="8"/>
      <c r="AWJ66" s="8"/>
      <c r="AWK66" s="8"/>
      <c r="AWL66" s="8"/>
      <c r="AWM66" s="8"/>
      <c r="AWN66" s="8"/>
      <c r="AWO66" s="8"/>
      <c r="AWP66" s="8"/>
      <c r="AWQ66" s="8"/>
      <c r="AWR66" s="8"/>
      <c r="AWS66" s="8"/>
      <c r="AWT66" s="8"/>
      <c r="AWU66" s="8"/>
      <c r="AWV66" s="8"/>
      <c r="AWW66" s="8"/>
      <c r="AWX66" s="8"/>
      <c r="AWY66" s="8"/>
      <c r="AWZ66" s="8"/>
      <c r="AXA66" s="8"/>
      <c r="AXB66" s="8"/>
      <c r="AXC66" s="8"/>
      <c r="AXD66" s="8"/>
      <c r="AXE66" s="8"/>
      <c r="AXF66" s="8"/>
      <c r="AXG66" s="8"/>
      <c r="AXH66" s="8"/>
      <c r="AXI66" s="8"/>
      <c r="AXJ66" s="8"/>
      <c r="AXK66" s="8"/>
      <c r="AXL66" s="8"/>
      <c r="AXM66" s="8"/>
      <c r="AXN66" s="8"/>
      <c r="AXO66" s="8"/>
      <c r="AXP66" s="8"/>
      <c r="AXQ66" s="8"/>
      <c r="AXR66" s="8"/>
      <c r="AXS66" s="8"/>
      <c r="AXT66" s="8"/>
      <c r="AXU66" s="8"/>
      <c r="AXV66" s="8"/>
      <c r="AXW66" s="8"/>
      <c r="AXX66" s="8"/>
      <c r="AXY66" s="8"/>
      <c r="AXZ66" s="8"/>
      <c r="AYA66" s="8"/>
      <c r="AYB66" s="8"/>
      <c r="AYC66" s="8"/>
      <c r="AYD66" s="8"/>
      <c r="AYE66" s="8"/>
      <c r="AYF66" s="8"/>
      <c r="AYG66" s="8"/>
      <c r="AYH66" s="8"/>
      <c r="AYI66" s="8"/>
      <c r="AYJ66" s="8"/>
      <c r="AYK66" s="8"/>
      <c r="AYL66" s="8"/>
      <c r="AYM66" s="8"/>
      <c r="AYN66" s="8"/>
      <c r="AYO66" s="8"/>
      <c r="AYP66" s="8"/>
      <c r="AYQ66" s="8"/>
      <c r="AYR66" s="8"/>
      <c r="AYS66" s="8"/>
      <c r="AYT66" s="8"/>
      <c r="AYU66" s="8"/>
      <c r="AYV66" s="8"/>
      <c r="AYW66" s="8"/>
      <c r="AYX66" s="8"/>
      <c r="AYY66" s="8"/>
      <c r="AYZ66" s="8"/>
      <c r="AZA66" s="8"/>
      <c r="AZB66" s="8"/>
      <c r="AZC66" s="8"/>
      <c r="AZD66" s="8"/>
      <c r="AZE66" s="8"/>
      <c r="AZF66" s="8"/>
      <c r="AZG66" s="8"/>
      <c r="AZH66" s="8"/>
      <c r="AZI66" s="8"/>
      <c r="AZJ66" s="8"/>
      <c r="AZK66" s="8"/>
      <c r="AZL66" s="8"/>
      <c r="AZM66" s="8"/>
      <c r="AZN66" s="8"/>
      <c r="AZO66" s="8"/>
      <c r="AZP66" s="8"/>
      <c r="AZQ66" s="8"/>
      <c r="AZR66" s="8"/>
      <c r="AZS66" s="8"/>
      <c r="AZT66" s="8"/>
      <c r="AZU66" s="8"/>
      <c r="AZV66" s="8"/>
      <c r="AZW66" s="8"/>
      <c r="AZX66" s="8"/>
      <c r="AZY66" s="8"/>
      <c r="AZZ66" s="8"/>
      <c r="BAA66" s="8"/>
      <c r="BAB66" s="8"/>
      <c r="BAC66" s="8"/>
      <c r="BAD66" s="8"/>
      <c r="BAE66" s="8"/>
      <c r="BAF66" s="8"/>
      <c r="BAG66" s="8"/>
      <c r="BAH66" s="8"/>
      <c r="BAI66" s="8"/>
      <c r="BAJ66" s="8"/>
      <c r="BAK66" s="8"/>
      <c r="BAL66" s="8"/>
      <c r="BAM66" s="8"/>
      <c r="BAN66" s="8"/>
      <c r="BAO66" s="8"/>
      <c r="BAP66" s="8"/>
      <c r="BAQ66" s="8"/>
      <c r="BAR66" s="8"/>
      <c r="BAS66" s="8"/>
      <c r="BAT66" s="8"/>
      <c r="BAU66" s="8"/>
      <c r="BAV66" s="8"/>
      <c r="BAW66" s="8"/>
      <c r="BAX66" s="8"/>
      <c r="BAY66" s="8"/>
      <c r="BAZ66" s="8"/>
      <c r="BBA66" s="8"/>
      <c r="BBB66" s="8"/>
      <c r="BBC66" s="8"/>
      <c r="BBD66" s="8"/>
      <c r="BBE66" s="8"/>
      <c r="BBF66" s="8"/>
      <c r="BBG66" s="8"/>
      <c r="BBH66" s="8"/>
      <c r="BBI66" s="8"/>
      <c r="BBJ66" s="8"/>
      <c r="BBK66" s="8"/>
      <c r="BBL66" s="8"/>
      <c r="BBM66" s="8"/>
      <c r="BBN66" s="8"/>
      <c r="BBO66" s="8"/>
      <c r="BBP66" s="8"/>
      <c r="BBQ66" s="8"/>
      <c r="BBR66" s="8"/>
      <c r="BBS66" s="8"/>
      <c r="BBT66" s="8"/>
      <c r="BBU66" s="8"/>
      <c r="BBV66" s="8"/>
      <c r="BBW66" s="8"/>
      <c r="BBX66" s="8"/>
      <c r="BBY66" s="8"/>
      <c r="BBZ66" s="8"/>
      <c r="BCA66" s="8"/>
      <c r="BCB66" s="8"/>
      <c r="BCC66" s="8"/>
      <c r="BCD66" s="8"/>
      <c r="BCE66" s="8"/>
      <c r="BCF66" s="8"/>
      <c r="BCG66" s="8"/>
      <c r="BCH66" s="8"/>
      <c r="BCI66" s="8"/>
      <c r="BCJ66" s="8"/>
      <c r="BCK66" s="8"/>
      <c r="BCL66" s="8"/>
      <c r="BCM66" s="8"/>
      <c r="BCN66" s="8"/>
      <c r="BCO66" s="8"/>
      <c r="BCP66" s="8"/>
      <c r="BCQ66" s="8"/>
      <c r="BCR66" s="8"/>
      <c r="BCS66" s="8"/>
      <c r="BCT66" s="8"/>
      <c r="BCU66" s="8"/>
      <c r="BCV66" s="8"/>
      <c r="BCW66" s="8"/>
      <c r="BCX66" s="8"/>
      <c r="BCY66" s="8"/>
      <c r="BCZ66" s="8"/>
      <c r="BDA66" s="8"/>
      <c r="BDB66" s="8"/>
      <c r="BDC66" s="8"/>
      <c r="BDD66" s="8"/>
      <c r="BDE66" s="8"/>
      <c r="BDF66" s="8"/>
      <c r="BDG66" s="8"/>
      <c r="BDH66" s="8"/>
      <c r="BDI66" s="8"/>
      <c r="BDJ66" s="8"/>
      <c r="BDK66" s="8"/>
      <c r="BDL66" s="8"/>
      <c r="BDM66" s="8"/>
      <c r="BDN66" s="8"/>
      <c r="BDO66" s="8"/>
      <c r="BDP66" s="8"/>
      <c r="BDQ66" s="8"/>
      <c r="BDR66" s="8"/>
      <c r="BDS66" s="8"/>
      <c r="BDT66" s="8"/>
      <c r="BDU66" s="8"/>
      <c r="BDV66" s="8"/>
      <c r="BDW66" s="8"/>
      <c r="BDX66" s="8"/>
      <c r="BDY66" s="8"/>
      <c r="BDZ66" s="8"/>
      <c r="BEA66" s="8"/>
      <c r="BEB66" s="8"/>
      <c r="BEC66" s="8"/>
      <c r="BED66" s="8"/>
      <c r="BEE66" s="8"/>
      <c r="BEF66" s="8"/>
      <c r="BEG66" s="8"/>
      <c r="BEH66" s="8"/>
      <c r="BEI66" s="8"/>
      <c r="BEJ66" s="8"/>
      <c r="BEK66" s="8"/>
      <c r="BEL66" s="8"/>
      <c r="BEM66" s="8"/>
      <c r="BEN66" s="8"/>
      <c r="BEO66" s="8"/>
      <c r="BEP66" s="8"/>
      <c r="BEQ66" s="8"/>
      <c r="BER66" s="8"/>
      <c r="BES66" s="8"/>
      <c r="BET66" s="8"/>
      <c r="BEU66" s="8"/>
      <c r="BEV66" s="8"/>
      <c r="BEW66" s="8"/>
      <c r="BEX66" s="8"/>
      <c r="BEY66" s="8"/>
      <c r="BEZ66" s="8"/>
      <c r="BFA66" s="8"/>
      <c r="BFB66" s="8"/>
      <c r="BFC66" s="8"/>
      <c r="BFD66" s="8"/>
      <c r="BFE66" s="8"/>
      <c r="BFF66" s="8"/>
      <c r="BFG66" s="8"/>
      <c r="BFH66" s="8"/>
      <c r="BFI66" s="8"/>
      <c r="BFJ66" s="8"/>
      <c r="BFK66" s="8"/>
      <c r="BFL66" s="8"/>
      <c r="BFM66" s="8"/>
      <c r="BFN66" s="8"/>
      <c r="BFO66" s="8"/>
      <c r="BFP66" s="8"/>
      <c r="BFQ66" s="8"/>
      <c r="BFR66" s="8"/>
      <c r="BFS66" s="8"/>
      <c r="BFT66" s="8"/>
      <c r="BFU66" s="8"/>
      <c r="BFV66" s="8"/>
      <c r="BFW66" s="8"/>
      <c r="BFX66" s="8"/>
      <c r="BFY66" s="8"/>
      <c r="BFZ66" s="8"/>
      <c r="BGA66" s="8"/>
      <c r="BGB66" s="8"/>
      <c r="BGC66" s="8"/>
      <c r="BGD66" s="8"/>
      <c r="BGE66" s="8"/>
      <c r="BGF66" s="8"/>
      <c r="BGG66" s="8"/>
      <c r="BGH66" s="8"/>
      <c r="BGI66" s="8"/>
      <c r="BGJ66" s="8"/>
      <c r="BGK66" s="8"/>
      <c r="BGL66" s="8"/>
      <c r="BGM66" s="8"/>
      <c r="BGN66" s="8"/>
      <c r="BGO66" s="8"/>
      <c r="BGP66" s="8"/>
      <c r="BGQ66" s="8"/>
      <c r="BGR66" s="8"/>
      <c r="BGS66" s="8"/>
      <c r="BGT66" s="8"/>
      <c r="BGU66" s="8"/>
      <c r="BGV66" s="8"/>
      <c r="BGW66" s="8"/>
      <c r="BGX66" s="8"/>
      <c r="BGY66" s="8"/>
      <c r="BGZ66" s="8"/>
      <c r="BHA66" s="8"/>
      <c r="BHB66" s="8"/>
      <c r="BHC66" s="8"/>
      <c r="BHD66" s="8"/>
      <c r="BHE66" s="8"/>
      <c r="BHF66" s="8"/>
      <c r="BHG66" s="8"/>
      <c r="BHH66" s="8"/>
      <c r="BHI66" s="8"/>
      <c r="BHJ66" s="8"/>
      <c r="BHK66" s="8"/>
      <c r="BHL66" s="8"/>
      <c r="BHM66" s="8"/>
      <c r="BHN66" s="8"/>
      <c r="BHO66" s="8"/>
      <c r="BHP66" s="8"/>
      <c r="BHQ66" s="8"/>
      <c r="BHR66" s="8"/>
      <c r="BHS66" s="8"/>
      <c r="BHT66" s="8"/>
      <c r="BHU66" s="8"/>
      <c r="BHV66" s="8"/>
      <c r="BHW66" s="8"/>
      <c r="BHX66" s="8"/>
      <c r="BHY66" s="8"/>
      <c r="BHZ66" s="8"/>
      <c r="BIA66" s="8"/>
      <c r="BIB66" s="8"/>
      <c r="BIC66" s="8"/>
      <c r="BID66" s="8"/>
      <c r="BIE66" s="8"/>
      <c r="BIF66" s="8"/>
      <c r="BIG66" s="8"/>
      <c r="BIH66" s="8"/>
      <c r="BII66" s="8"/>
      <c r="BIJ66" s="8"/>
      <c r="BIK66" s="8"/>
      <c r="BIL66" s="8"/>
      <c r="BIM66" s="8"/>
      <c r="BIN66" s="8"/>
      <c r="BIO66" s="8"/>
      <c r="BIP66" s="8"/>
      <c r="BIQ66" s="8"/>
      <c r="BIR66" s="8"/>
      <c r="BIS66" s="8"/>
      <c r="BIT66" s="8"/>
      <c r="BIU66" s="8"/>
      <c r="BIV66" s="8"/>
      <c r="BIW66" s="8"/>
      <c r="BIX66" s="8"/>
      <c r="BIY66" s="8"/>
      <c r="BIZ66" s="8"/>
      <c r="BJA66" s="8"/>
      <c r="BJB66" s="8"/>
      <c r="BJC66" s="8"/>
      <c r="BJD66" s="8"/>
      <c r="BJE66" s="8"/>
      <c r="BJF66" s="8"/>
      <c r="BJG66" s="8"/>
      <c r="BJH66" s="8"/>
      <c r="BJI66" s="8"/>
      <c r="BJJ66" s="8"/>
      <c r="BJK66" s="8"/>
      <c r="BJL66" s="8"/>
      <c r="BJM66" s="8"/>
      <c r="BJN66" s="8"/>
      <c r="BJO66" s="8"/>
      <c r="BJP66" s="8"/>
      <c r="BJQ66" s="8"/>
      <c r="BJR66" s="8"/>
      <c r="BJS66" s="8"/>
      <c r="BJT66" s="8"/>
      <c r="BJU66" s="8"/>
      <c r="BJV66" s="8"/>
      <c r="BJW66" s="8"/>
      <c r="BJX66" s="8"/>
      <c r="BJY66" s="8"/>
      <c r="BJZ66" s="8"/>
      <c r="BKA66" s="8"/>
      <c r="BKB66" s="8"/>
      <c r="BKC66" s="8"/>
      <c r="BKD66" s="8"/>
      <c r="BKE66" s="8"/>
      <c r="BKF66" s="8"/>
      <c r="BKG66" s="8"/>
      <c r="BKH66" s="8"/>
      <c r="BKI66" s="8"/>
      <c r="BKJ66" s="8"/>
      <c r="BKK66" s="8"/>
      <c r="BKL66" s="8"/>
      <c r="BKM66" s="8"/>
      <c r="BKN66" s="8"/>
      <c r="BKO66" s="8"/>
      <c r="BKP66" s="8"/>
      <c r="BKQ66" s="8"/>
      <c r="BKR66" s="8"/>
      <c r="BKS66" s="8"/>
      <c r="BKT66" s="8"/>
      <c r="BKU66" s="8"/>
      <c r="BKV66" s="8"/>
      <c r="BKW66" s="8"/>
      <c r="BKX66" s="8"/>
      <c r="BKY66" s="8"/>
      <c r="BKZ66" s="8"/>
      <c r="BLA66" s="8"/>
      <c r="BLB66" s="8"/>
      <c r="BLC66" s="8"/>
      <c r="BLD66" s="8"/>
      <c r="BLE66" s="8"/>
      <c r="BLF66" s="8"/>
      <c r="BLG66" s="8"/>
      <c r="BLH66" s="8"/>
      <c r="BLI66" s="8"/>
      <c r="BLJ66" s="8"/>
      <c r="BLK66" s="8"/>
      <c r="BLL66" s="8"/>
      <c r="BLM66" s="8"/>
      <c r="BLN66" s="8"/>
      <c r="BLO66" s="8"/>
      <c r="BLP66" s="8"/>
      <c r="BLQ66" s="8"/>
      <c r="BLR66" s="8"/>
      <c r="BLS66" s="8"/>
      <c r="BLT66" s="8"/>
      <c r="BLU66" s="8"/>
      <c r="BLV66" s="8"/>
      <c r="BLW66" s="8"/>
      <c r="BLX66" s="8"/>
      <c r="BLY66" s="8"/>
      <c r="BLZ66" s="8"/>
      <c r="BMA66" s="8"/>
      <c r="BMB66" s="8"/>
      <c r="BMC66" s="8"/>
      <c r="BMD66" s="8"/>
      <c r="BME66" s="8"/>
      <c r="BMF66" s="8"/>
      <c r="BMG66" s="8"/>
      <c r="BMH66" s="8"/>
      <c r="BMI66" s="8"/>
      <c r="BMJ66" s="8"/>
      <c r="BMK66" s="8"/>
      <c r="BML66" s="8"/>
      <c r="BMM66" s="8"/>
      <c r="BMN66" s="8"/>
      <c r="BMO66" s="8"/>
      <c r="BMP66" s="8"/>
      <c r="BMQ66" s="8"/>
      <c r="BMR66" s="8"/>
      <c r="BMS66" s="8"/>
      <c r="BMT66" s="8"/>
      <c r="BMU66" s="8"/>
      <c r="BMV66" s="8"/>
      <c r="BMW66" s="8"/>
      <c r="BMX66" s="8"/>
      <c r="BMY66" s="8"/>
      <c r="BMZ66" s="8"/>
      <c r="BNA66" s="8"/>
      <c r="BNB66" s="8"/>
      <c r="BNC66" s="8"/>
      <c r="BND66" s="8"/>
      <c r="BNE66" s="8"/>
      <c r="BNF66" s="8"/>
      <c r="BNG66" s="8"/>
      <c r="BNH66" s="8"/>
      <c r="BNI66" s="8"/>
      <c r="BNJ66" s="8"/>
      <c r="BNK66" s="8"/>
      <c r="BNL66" s="8"/>
      <c r="BNM66" s="8"/>
      <c r="BNN66" s="8"/>
      <c r="BNO66" s="8"/>
      <c r="BNP66" s="8"/>
      <c r="BNQ66" s="8"/>
      <c r="BNR66" s="8"/>
      <c r="BNS66" s="8"/>
      <c r="BNT66" s="8"/>
      <c r="BNU66" s="8"/>
      <c r="BNV66" s="8"/>
      <c r="BNW66" s="8"/>
      <c r="BNX66" s="8"/>
      <c r="BNY66" s="8"/>
      <c r="BNZ66" s="8"/>
      <c r="BOA66" s="8"/>
      <c r="BOB66" s="8"/>
      <c r="BOC66" s="8"/>
      <c r="BOD66" s="8"/>
      <c r="BOE66" s="8"/>
      <c r="BOF66" s="8"/>
      <c r="BOG66" s="8"/>
      <c r="BOH66" s="8"/>
      <c r="BOI66" s="8"/>
      <c r="BOJ66" s="8"/>
      <c r="BOK66" s="8"/>
      <c r="BOL66" s="8"/>
      <c r="BOM66" s="8"/>
      <c r="BON66" s="8"/>
      <c r="BOO66" s="8"/>
      <c r="BOP66" s="8"/>
      <c r="BOQ66" s="8"/>
      <c r="BOR66" s="8"/>
      <c r="BOS66" s="8"/>
      <c r="BOT66" s="8"/>
      <c r="BOU66" s="8"/>
      <c r="BOV66" s="8"/>
      <c r="BOW66" s="8"/>
      <c r="BOX66" s="8"/>
      <c r="BOY66" s="8"/>
      <c r="BOZ66" s="8"/>
      <c r="BPA66" s="8"/>
      <c r="BPB66" s="8"/>
      <c r="BPC66" s="8"/>
      <c r="BPD66" s="8"/>
      <c r="BPE66" s="8"/>
      <c r="BPF66" s="8"/>
      <c r="BPG66" s="8"/>
      <c r="BPH66" s="8"/>
      <c r="BPI66" s="8"/>
      <c r="BPJ66" s="8"/>
      <c r="BPK66" s="8"/>
      <c r="BPL66" s="8"/>
      <c r="BPM66" s="8"/>
      <c r="BPN66" s="8"/>
      <c r="BPO66" s="8"/>
      <c r="BPP66" s="8"/>
      <c r="BPQ66" s="8"/>
      <c r="BPR66" s="8"/>
      <c r="BPS66" s="8"/>
      <c r="BPT66" s="8"/>
      <c r="BPU66" s="8"/>
      <c r="BPV66" s="8"/>
      <c r="BPW66" s="8"/>
      <c r="BPX66" s="8"/>
      <c r="BPY66" s="8"/>
      <c r="BPZ66" s="8"/>
      <c r="BQA66" s="8"/>
      <c r="BQB66" s="8"/>
      <c r="BQC66" s="8"/>
      <c r="BQD66" s="8"/>
      <c r="BQE66" s="8"/>
      <c r="BQF66" s="8"/>
      <c r="BQG66" s="8"/>
      <c r="BQH66" s="8"/>
      <c r="BQI66" s="8"/>
      <c r="BQJ66" s="8"/>
      <c r="BQK66" s="8"/>
      <c r="BQL66" s="8"/>
      <c r="BQM66" s="8"/>
      <c r="BQN66" s="8"/>
      <c r="BQO66" s="8"/>
      <c r="BQP66" s="8"/>
      <c r="BQQ66" s="8"/>
      <c r="BQR66" s="8"/>
      <c r="BQS66" s="8"/>
      <c r="BQT66" s="8"/>
      <c r="BQU66" s="8"/>
      <c r="BQV66" s="8"/>
      <c r="BQW66" s="8"/>
      <c r="BQX66" s="8"/>
      <c r="BQY66" s="8"/>
      <c r="BQZ66" s="8"/>
      <c r="BRA66" s="8"/>
      <c r="BRB66" s="8"/>
      <c r="BRC66" s="8"/>
      <c r="BRD66" s="8"/>
      <c r="BRE66" s="8"/>
      <c r="BRF66" s="8"/>
      <c r="BRG66" s="8"/>
      <c r="BRH66" s="8"/>
      <c r="BRI66" s="8"/>
      <c r="BRJ66" s="8"/>
      <c r="BRK66" s="8"/>
      <c r="BRL66" s="8"/>
      <c r="BRM66" s="8"/>
      <c r="BRN66" s="8"/>
      <c r="BRO66" s="8"/>
      <c r="BRP66" s="8"/>
      <c r="BRQ66" s="8"/>
      <c r="BRR66" s="8"/>
      <c r="BRS66" s="8"/>
      <c r="BRT66" s="8"/>
      <c r="BRU66" s="8"/>
      <c r="BRV66" s="8"/>
      <c r="BRW66" s="8"/>
      <c r="BRX66" s="8"/>
      <c r="BRY66" s="8"/>
      <c r="BRZ66" s="8"/>
      <c r="BSA66" s="8"/>
      <c r="BSB66" s="8"/>
      <c r="BSC66" s="8"/>
      <c r="BSD66" s="8"/>
      <c r="BSE66" s="8"/>
      <c r="BSF66" s="8"/>
      <c r="BSG66" s="8"/>
      <c r="BSH66" s="8"/>
      <c r="BSI66" s="8"/>
      <c r="BSJ66" s="8"/>
      <c r="BSK66" s="8"/>
      <c r="BSL66" s="8"/>
      <c r="BSM66" s="8"/>
      <c r="BSN66" s="8"/>
      <c r="BSO66" s="8"/>
      <c r="BSP66" s="8"/>
      <c r="BSQ66" s="8"/>
      <c r="BSR66" s="8"/>
      <c r="BSS66" s="8"/>
      <c r="BST66" s="8"/>
      <c r="BSU66" s="8"/>
      <c r="BSV66" s="8"/>
      <c r="BSW66" s="8"/>
      <c r="BSX66" s="8"/>
      <c r="BSY66" s="8"/>
      <c r="BSZ66" s="8"/>
      <c r="BTA66" s="8"/>
      <c r="BTB66" s="8"/>
      <c r="BTC66" s="8"/>
      <c r="BTD66" s="8"/>
      <c r="BTE66" s="8"/>
      <c r="BTF66" s="8"/>
      <c r="BTG66" s="8"/>
      <c r="BTH66" s="8"/>
      <c r="BTI66" s="8"/>
      <c r="BTJ66" s="8"/>
      <c r="BTK66" s="8"/>
      <c r="BTL66" s="8"/>
      <c r="BTM66" s="8"/>
      <c r="BTN66" s="8"/>
      <c r="BTO66" s="8"/>
      <c r="BTP66" s="8"/>
      <c r="BTQ66" s="8"/>
      <c r="BTR66" s="8"/>
      <c r="BTS66" s="8"/>
      <c r="BTT66" s="8"/>
      <c r="BTU66" s="8"/>
      <c r="BTV66" s="8"/>
      <c r="BTW66" s="8"/>
      <c r="BTX66" s="8"/>
      <c r="BTY66" s="8"/>
      <c r="BTZ66" s="8"/>
      <c r="BUA66" s="8"/>
      <c r="BUB66" s="8"/>
      <c r="BUC66" s="8"/>
      <c r="BUD66" s="8"/>
      <c r="BUE66" s="8"/>
      <c r="BUF66" s="8"/>
      <c r="BUG66" s="8"/>
      <c r="BUH66" s="8"/>
      <c r="BUI66" s="8"/>
      <c r="BUJ66" s="8"/>
      <c r="BUK66" s="8"/>
      <c r="BUL66" s="8"/>
      <c r="BUM66" s="8"/>
      <c r="BUN66" s="8"/>
      <c r="BUO66" s="8"/>
      <c r="BUP66" s="8"/>
      <c r="BUQ66" s="8"/>
      <c r="BUR66" s="8"/>
      <c r="BUS66" s="8"/>
      <c r="BUT66" s="8"/>
      <c r="BUU66" s="8"/>
      <c r="BUV66" s="8"/>
      <c r="BUW66" s="8"/>
      <c r="BUX66" s="8"/>
      <c r="BUY66" s="8"/>
      <c r="BUZ66" s="8"/>
      <c r="BVA66" s="8"/>
      <c r="BVB66" s="8"/>
      <c r="BVC66" s="8"/>
      <c r="BVD66" s="8"/>
      <c r="BVE66" s="8"/>
      <c r="BVF66" s="8"/>
      <c r="BVG66" s="8"/>
      <c r="BVH66" s="8"/>
      <c r="BVI66" s="8"/>
      <c r="BVJ66" s="8"/>
      <c r="BVK66" s="8"/>
      <c r="BVL66" s="8"/>
      <c r="BVM66" s="8"/>
      <c r="BVN66" s="8"/>
      <c r="BVO66" s="8"/>
      <c r="BVP66" s="8"/>
      <c r="BVQ66" s="8"/>
      <c r="BVR66" s="8"/>
      <c r="BVS66" s="8"/>
      <c r="BVT66" s="8"/>
      <c r="BVU66" s="8"/>
      <c r="BVV66" s="8"/>
      <c r="BVW66" s="8"/>
      <c r="BVX66" s="8"/>
      <c r="BVY66" s="8"/>
      <c r="BVZ66" s="8"/>
      <c r="BWA66" s="8"/>
      <c r="BWB66" s="8"/>
      <c r="BWC66" s="8"/>
      <c r="BWD66" s="8"/>
      <c r="BWE66" s="8"/>
      <c r="BWF66" s="8"/>
      <c r="BWG66" s="8"/>
      <c r="BWH66" s="8"/>
      <c r="BWI66" s="8"/>
      <c r="BWJ66" s="8"/>
      <c r="BWK66" s="8"/>
      <c r="BWL66" s="8"/>
      <c r="BWM66" s="8"/>
      <c r="BWN66" s="8"/>
      <c r="BWO66" s="8"/>
      <c r="BWP66" s="8"/>
      <c r="BWQ66" s="8"/>
    </row>
    <row r="67" spans="1:1967" s="529" customFormat="1" ht="102" customHeight="1">
      <c r="A67" s="9" t="s">
        <v>6161</v>
      </c>
      <c r="B67" s="100" t="s">
        <v>97</v>
      </c>
      <c r="C67" s="388" t="s">
        <v>637</v>
      </c>
      <c r="D67" s="3" t="s">
        <v>1087</v>
      </c>
      <c r="E67" s="3" t="s">
        <v>3429</v>
      </c>
      <c r="F67" s="3"/>
      <c r="G67" s="3" t="s">
        <v>385</v>
      </c>
      <c r="H67" s="20">
        <v>0.6</v>
      </c>
      <c r="I67" s="34">
        <v>470000000</v>
      </c>
      <c r="J67" s="21" t="s">
        <v>1330</v>
      </c>
      <c r="K67" s="3" t="s">
        <v>1947</v>
      </c>
      <c r="L67" s="138" t="s">
        <v>3428</v>
      </c>
      <c r="M67" s="141" t="s">
        <v>383</v>
      </c>
      <c r="N67" s="359" t="s">
        <v>1944</v>
      </c>
      <c r="O67" s="3" t="s">
        <v>1382</v>
      </c>
      <c r="P67" s="7" t="s">
        <v>1354</v>
      </c>
      <c r="Q67" s="3" t="s">
        <v>1195</v>
      </c>
      <c r="R67" s="77">
        <v>21</v>
      </c>
      <c r="S67" s="19">
        <v>95478</v>
      </c>
      <c r="T67" s="83">
        <v>0</v>
      </c>
      <c r="U67" s="83">
        <f t="shared" si="0"/>
        <v>0</v>
      </c>
      <c r="V67" s="102" t="s">
        <v>1331</v>
      </c>
      <c r="W67" s="153" t="s">
        <v>1410</v>
      </c>
      <c r="X67" s="9" t="s">
        <v>9103</v>
      </c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  <c r="DT67" s="8"/>
      <c r="DU67" s="8"/>
      <c r="DV67" s="8"/>
      <c r="DW67" s="8"/>
      <c r="DX67" s="8"/>
      <c r="DY67" s="8"/>
      <c r="DZ67" s="8"/>
      <c r="EA67" s="8"/>
      <c r="EB67" s="8"/>
      <c r="EC67" s="8"/>
      <c r="ED67" s="8"/>
      <c r="EE67" s="8"/>
      <c r="EF67" s="8"/>
      <c r="EG67" s="8"/>
      <c r="EH67" s="8"/>
      <c r="EI67" s="8"/>
      <c r="EJ67" s="8"/>
      <c r="EK67" s="8"/>
      <c r="EL67" s="8"/>
      <c r="EM67" s="8"/>
      <c r="EN67" s="8"/>
      <c r="EO67" s="8"/>
      <c r="EP67" s="8"/>
      <c r="EQ67" s="8"/>
      <c r="ER67" s="8"/>
      <c r="ES67" s="8"/>
      <c r="ET67" s="8"/>
      <c r="EU67" s="8"/>
      <c r="EV67" s="8"/>
      <c r="EW67" s="8"/>
      <c r="EX67" s="8"/>
      <c r="EY67" s="8"/>
      <c r="EZ67" s="8"/>
      <c r="FA67" s="8"/>
      <c r="FB67" s="8"/>
      <c r="FC67" s="8"/>
      <c r="FD67" s="8"/>
      <c r="FE67" s="8"/>
      <c r="FF67" s="8"/>
      <c r="FG67" s="8"/>
      <c r="FH67" s="8"/>
      <c r="FI67" s="8"/>
      <c r="FJ67" s="8"/>
      <c r="FK67" s="8"/>
      <c r="FL67" s="8"/>
      <c r="FM67" s="8"/>
      <c r="FN67" s="8"/>
      <c r="FO67" s="8"/>
      <c r="FP67" s="8"/>
      <c r="FQ67" s="8"/>
      <c r="FR67" s="8"/>
      <c r="FS67" s="8"/>
      <c r="FT67" s="8"/>
      <c r="FU67" s="8"/>
      <c r="FV67" s="8"/>
      <c r="FW67" s="8"/>
      <c r="FX67" s="8"/>
      <c r="FY67" s="8"/>
      <c r="FZ67" s="8"/>
      <c r="GA67" s="8"/>
      <c r="GB67" s="8"/>
      <c r="GC67" s="8"/>
      <c r="GD67" s="8"/>
      <c r="GE67" s="8"/>
      <c r="GF67" s="8"/>
      <c r="GG67" s="8"/>
      <c r="GH67" s="8"/>
      <c r="GI67" s="8"/>
      <c r="GJ67" s="8"/>
      <c r="GK67" s="8"/>
      <c r="GL67" s="8"/>
      <c r="GM67" s="8"/>
      <c r="GN67" s="8"/>
      <c r="GO67" s="8"/>
      <c r="GP67" s="8"/>
      <c r="GQ67" s="8"/>
      <c r="GR67" s="8"/>
      <c r="GS67" s="8"/>
      <c r="GT67" s="8"/>
      <c r="GU67" s="8"/>
      <c r="GV67" s="8"/>
      <c r="GW67" s="8"/>
      <c r="GX67" s="8"/>
      <c r="GY67" s="8"/>
      <c r="GZ67" s="8"/>
      <c r="HA67" s="8"/>
      <c r="HB67" s="8"/>
      <c r="HC67" s="8"/>
      <c r="HD67" s="8"/>
      <c r="HE67" s="8"/>
      <c r="HF67" s="8"/>
      <c r="HG67" s="8"/>
      <c r="HH67" s="8"/>
      <c r="HI67" s="8"/>
      <c r="HJ67" s="8"/>
      <c r="HK67" s="8"/>
      <c r="HL67" s="8"/>
      <c r="HM67" s="8"/>
      <c r="HN67" s="8"/>
      <c r="HO67" s="8"/>
      <c r="HP67" s="8"/>
      <c r="HQ67" s="8"/>
      <c r="HR67" s="8"/>
      <c r="HS67" s="8"/>
      <c r="HT67" s="8"/>
      <c r="HU67" s="8"/>
      <c r="HV67" s="8"/>
      <c r="HW67" s="8"/>
      <c r="HX67" s="8"/>
      <c r="HY67" s="8"/>
      <c r="HZ67" s="8"/>
      <c r="IA67" s="8"/>
      <c r="IB67" s="8"/>
      <c r="IC67" s="8"/>
      <c r="ID67" s="8"/>
      <c r="IE67" s="8"/>
      <c r="IF67" s="8"/>
      <c r="IG67" s="8"/>
      <c r="IH67" s="8"/>
      <c r="II67" s="8"/>
      <c r="IJ67" s="8"/>
      <c r="IK67" s="8"/>
      <c r="IL67" s="8"/>
      <c r="IM67" s="8"/>
      <c r="IN67" s="8"/>
      <c r="IO67" s="8"/>
      <c r="IP67" s="8"/>
      <c r="IQ67" s="8"/>
      <c r="IR67" s="8"/>
      <c r="IS67" s="8"/>
      <c r="IT67" s="8"/>
      <c r="IU67" s="8"/>
      <c r="IV67" s="8"/>
      <c r="IW67" s="8"/>
      <c r="IX67" s="8"/>
      <c r="IY67" s="8"/>
      <c r="IZ67" s="8"/>
      <c r="JA67" s="8"/>
      <c r="JB67" s="8"/>
      <c r="JC67" s="8"/>
      <c r="JD67" s="8"/>
      <c r="JE67" s="8"/>
      <c r="JF67" s="8"/>
      <c r="JG67" s="8"/>
      <c r="JH67" s="8"/>
      <c r="JI67" s="8"/>
      <c r="JJ67" s="8"/>
      <c r="JK67" s="8"/>
      <c r="JL67" s="8"/>
      <c r="JM67" s="8"/>
      <c r="JN67" s="8"/>
      <c r="JO67" s="8"/>
      <c r="JP67" s="8"/>
      <c r="JQ67" s="8"/>
      <c r="JR67" s="8"/>
      <c r="JS67" s="8"/>
      <c r="JT67" s="8"/>
      <c r="JU67" s="8"/>
      <c r="JV67" s="8"/>
      <c r="JW67" s="8"/>
      <c r="JX67" s="8"/>
      <c r="JY67" s="8"/>
      <c r="JZ67" s="8"/>
      <c r="KA67" s="8"/>
      <c r="KB67" s="8"/>
      <c r="KC67" s="8"/>
      <c r="KD67" s="8"/>
      <c r="KE67" s="8"/>
      <c r="KF67" s="8"/>
      <c r="KG67" s="8"/>
      <c r="KH67" s="8"/>
      <c r="KI67" s="8"/>
      <c r="KJ67" s="8"/>
      <c r="KK67" s="8"/>
      <c r="KL67" s="8"/>
      <c r="KM67" s="8"/>
      <c r="KN67" s="8"/>
      <c r="KO67" s="8"/>
      <c r="KP67" s="8"/>
      <c r="KQ67" s="8"/>
      <c r="KR67" s="8"/>
      <c r="KS67" s="8"/>
      <c r="KT67" s="8"/>
      <c r="KU67" s="8"/>
      <c r="KV67" s="8"/>
      <c r="KW67" s="8"/>
      <c r="KX67" s="8"/>
      <c r="KY67" s="8"/>
      <c r="KZ67" s="8"/>
      <c r="LA67" s="8"/>
      <c r="LB67" s="8"/>
      <c r="LC67" s="8"/>
      <c r="LD67" s="8"/>
      <c r="LE67" s="8"/>
      <c r="LF67" s="8"/>
      <c r="LG67" s="8"/>
      <c r="LH67" s="8"/>
      <c r="LI67" s="8"/>
      <c r="LJ67" s="8"/>
      <c r="LK67" s="8"/>
      <c r="LL67" s="8"/>
      <c r="LM67" s="8"/>
      <c r="LN67" s="8"/>
      <c r="LO67" s="8"/>
      <c r="LP67" s="8"/>
      <c r="LQ67" s="8"/>
      <c r="LR67" s="8"/>
      <c r="LS67" s="8"/>
      <c r="LT67" s="8"/>
      <c r="LU67" s="8"/>
      <c r="LV67" s="8"/>
      <c r="LW67" s="8"/>
      <c r="LX67" s="8"/>
      <c r="LY67" s="8"/>
      <c r="LZ67" s="8"/>
      <c r="MA67" s="8"/>
      <c r="MB67" s="8"/>
      <c r="MC67" s="8"/>
      <c r="MD67" s="8"/>
      <c r="ME67" s="8"/>
      <c r="MF67" s="8"/>
      <c r="MG67" s="8"/>
      <c r="MH67" s="8"/>
      <c r="MI67" s="8"/>
      <c r="MJ67" s="8"/>
      <c r="MK67" s="8"/>
      <c r="ML67" s="8"/>
      <c r="MM67" s="8"/>
      <c r="MN67" s="8"/>
      <c r="MO67" s="8"/>
      <c r="MP67" s="8"/>
      <c r="MQ67" s="8"/>
      <c r="MR67" s="8"/>
      <c r="MS67" s="8"/>
      <c r="MT67" s="8"/>
      <c r="MU67" s="8"/>
      <c r="MV67" s="8"/>
      <c r="MW67" s="8"/>
      <c r="MX67" s="8"/>
      <c r="MY67" s="8"/>
      <c r="MZ67" s="8"/>
      <c r="NA67" s="8"/>
      <c r="NB67" s="8"/>
      <c r="NC67" s="8"/>
      <c r="ND67" s="8"/>
      <c r="NE67" s="8"/>
      <c r="NF67" s="8"/>
      <c r="NG67" s="8"/>
      <c r="NH67" s="8"/>
      <c r="NI67" s="8"/>
      <c r="NJ67" s="8"/>
      <c r="NK67" s="8"/>
      <c r="NL67" s="8"/>
      <c r="NM67" s="8"/>
      <c r="NN67" s="8"/>
      <c r="NO67" s="8"/>
      <c r="NP67" s="8"/>
      <c r="NQ67" s="8"/>
      <c r="NR67" s="8"/>
      <c r="NS67" s="8"/>
      <c r="NT67" s="8"/>
      <c r="NU67" s="8"/>
      <c r="NV67" s="8"/>
      <c r="NW67" s="8"/>
      <c r="NX67" s="8"/>
      <c r="NY67" s="8"/>
      <c r="NZ67" s="8"/>
      <c r="OA67" s="8"/>
      <c r="OB67" s="8"/>
      <c r="OC67" s="8"/>
      <c r="OD67" s="8"/>
      <c r="OE67" s="8"/>
      <c r="OF67" s="8"/>
      <c r="OG67" s="8"/>
      <c r="OH67" s="8"/>
      <c r="OI67" s="8"/>
      <c r="OJ67" s="8"/>
      <c r="OK67" s="8"/>
      <c r="OL67" s="8"/>
      <c r="OM67" s="8"/>
      <c r="ON67" s="8"/>
      <c r="OO67" s="8"/>
      <c r="OP67" s="8"/>
      <c r="OQ67" s="8"/>
      <c r="OR67" s="8"/>
      <c r="OS67" s="8"/>
      <c r="OT67" s="8"/>
      <c r="OU67" s="8"/>
      <c r="OV67" s="8"/>
      <c r="OW67" s="8"/>
      <c r="OX67" s="8"/>
      <c r="OY67" s="8"/>
      <c r="OZ67" s="8"/>
      <c r="PA67" s="8"/>
      <c r="PB67" s="8"/>
      <c r="PC67" s="8"/>
      <c r="PD67" s="8"/>
      <c r="PE67" s="8"/>
      <c r="PF67" s="8"/>
      <c r="PG67" s="8"/>
      <c r="PH67" s="8"/>
      <c r="PI67" s="8"/>
      <c r="PJ67" s="8"/>
      <c r="PK67" s="8"/>
      <c r="PL67" s="8"/>
      <c r="PM67" s="8"/>
      <c r="PN67" s="8"/>
      <c r="PO67" s="8"/>
      <c r="PP67" s="8"/>
      <c r="PQ67" s="8"/>
      <c r="PR67" s="8"/>
      <c r="PS67" s="8"/>
      <c r="PT67" s="8"/>
      <c r="PU67" s="8"/>
      <c r="PV67" s="8"/>
      <c r="PW67" s="8"/>
      <c r="PX67" s="8"/>
      <c r="PY67" s="8"/>
      <c r="PZ67" s="8"/>
      <c r="QA67" s="8"/>
      <c r="QB67" s="8"/>
      <c r="QC67" s="8"/>
      <c r="QD67" s="8"/>
      <c r="QE67" s="8"/>
      <c r="QF67" s="8"/>
      <c r="QG67" s="8"/>
      <c r="QH67" s="8"/>
      <c r="QI67" s="8"/>
      <c r="QJ67" s="8"/>
      <c r="QK67" s="8"/>
      <c r="QL67" s="8"/>
      <c r="QM67" s="8"/>
      <c r="QN67" s="8"/>
      <c r="QO67" s="8"/>
      <c r="QP67" s="8"/>
      <c r="QQ67" s="8"/>
      <c r="QR67" s="8"/>
      <c r="QS67" s="8"/>
      <c r="QT67" s="8"/>
      <c r="QU67" s="8"/>
      <c r="QV67" s="8"/>
      <c r="QW67" s="8"/>
      <c r="QX67" s="8"/>
      <c r="QY67" s="8"/>
      <c r="QZ67" s="8"/>
      <c r="RA67" s="8"/>
      <c r="RB67" s="8"/>
      <c r="RC67" s="8"/>
      <c r="RD67" s="8"/>
      <c r="RE67" s="8"/>
      <c r="RF67" s="8"/>
      <c r="RG67" s="8"/>
      <c r="RH67" s="8"/>
      <c r="RI67" s="8"/>
      <c r="RJ67" s="8"/>
      <c r="RK67" s="8"/>
      <c r="RL67" s="8"/>
      <c r="RM67" s="8"/>
      <c r="RN67" s="8"/>
      <c r="RO67" s="8"/>
      <c r="RP67" s="8"/>
      <c r="RQ67" s="8"/>
      <c r="RR67" s="8"/>
      <c r="RS67" s="8"/>
      <c r="RT67" s="8"/>
      <c r="RU67" s="8"/>
      <c r="RV67" s="8"/>
      <c r="RW67" s="8"/>
      <c r="RX67" s="8"/>
      <c r="RY67" s="8"/>
      <c r="RZ67" s="8"/>
      <c r="SA67" s="8"/>
      <c r="SB67" s="8"/>
      <c r="SC67" s="8"/>
      <c r="SD67" s="8"/>
      <c r="SE67" s="8"/>
      <c r="SF67" s="8"/>
      <c r="SG67" s="8"/>
      <c r="SH67" s="8"/>
      <c r="SI67" s="8"/>
      <c r="SJ67" s="8"/>
      <c r="SK67" s="8"/>
      <c r="SL67" s="8"/>
      <c r="SM67" s="8"/>
      <c r="SN67" s="8"/>
      <c r="SO67" s="8"/>
      <c r="SP67" s="8"/>
      <c r="SQ67" s="8"/>
      <c r="SR67" s="8"/>
      <c r="SS67" s="8"/>
      <c r="ST67" s="8"/>
      <c r="SU67" s="8"/>
      <c r="SV67" s="8"/>
      <c r="SW67" s="8"/>
      <c r="SX67" s="8"/>
      <c r="SY67" s="8"/>
      <c r="SZ67" s="8"/>
      <c r="TA67" s="8"/>
      <c r="TB67" s="8"/>
      <c r="TC67" s="8"/>
      <c r="TD67" s="8"/>
      <c r="TE67" s="8"/>
      <c r="TF67" s="8"/>
      <c r="TG67" s="8"/>
      <c r="TH67" s="8"/>
      <c r="TI67" s="8"/>
      <c r="TJ67" s="8"/>
      <c r="TK67" s="8"/>
      <c r="TL67" s="8"/>
      <c r="TM67" s="8"/>
      <c r="TN67" s="8"/>
      <c r="TO67" s="8"/>
      <c r="TP67" s="8"/>
      <c r="TQ67" s="8"/>
      <c r="TR67" s="8"/>
      <c r="TS67" s="8"/>
      <c r="TT67" s="8"/>
      <c r="TU67" s="8"/>
      <c r="TV67" s="8"/>
      <c r="TW67" s="8"/>
      <c r="TX67" s="8"/>
      <c r="TY67" s="8"/>
      <c r="TZ67" s="8"/>
      <c r="UA67" s="8"/>
      <c r="UB67" s="8"/>
      <c r="UC67" s="8"/>
      <c r="UD67" s="8"/>
      <c r="UE67" s="8"/>
      <c r="UF67" s="8"/>
      <c r="UG67" s="8"/>
      <c r="UH67" s="8"/>
      <c r="UI67" s="8"/>
      <c r="UJ67" s="8"/>
      <c r="UK67" s="8"/>
      <c r="UL67" s="8"/>
      <c r="UM67" s="8"/>
      <c r="UN67" s="8"/>
      <c r="UO67" s="8"/>
      <c r="UP67" s="8"/>
      <c r="UQ67" s="8"/>
      <c r="UR67" s="8"/>
      <c r="US67" s="8"/>
      <c r="UT67" s="8"/>
      <c r="UU67" s="8"/>
      <c r="UV67" s="8"/>
      <c r="UW67" s="8"/>
      <c r="UX67" s="8"/>
      <c r="UY67" s="8"/>
      <c r="UZ67" s="8"/>
      <c r="VA67" s="8"/>
      <c r="VB67" s="8"/>
      <c r="VC67" s="8"/>
      <c r="VD67" s="8"/>
      <c r="VE67" s="8"/>
      <c r="VF67" s="8"/>
      <c r="VG67" s="8"/>
      <c r="VH67" s="8"/>
      <c r="VI67" s="8"/>
      <c r="VJ67" s="8"/>
      <c r="VK67" s="8"/>
      <c r="VL67" s="8"/>
      <c r="VM67" s="8"/>
      <c r="VN67" s="8"/>
      <c r="VO67" s="8"/>
      <c r="VP67" s="8"/>
      <c r="VQ67" s="8"/>
      <c r="VR67" s="8"/>
      <c r="VS67" s="8"/>
      <c r="VT67" s="8"/>
      <c r="VU67" s="8"/>
      <c r="VV67" s="8"/>
      <c r="VW67" s="8"/>
      <c r="VX67" s="8"/>
      <c r="VY67" s="8"/>
      <c r="VZ67" s="8"/>
      <c r="WA67" s="8"/>
      <c r="WB67" s="8"/>
      <c r="WC67" s="8"/>
      <c r="WD67" s="8"/>
      <c r="WE67" s="8"/>
      <c r="WF67" s="8"/>
      <c r="WG67" s="8"/>
      <c r="WH67" s="8"/>
      <c r="WI67" s="8"/>
      <c r="WJ67" s="8"/>
      <c r="WK67" s="8"/>
      <c r="WL67" s="8"/>
      <c r="WM67" s="8"/>
      <c r="WN67" s="8"/>
      <c r="WO67" s="8"/>
      <c r="WP67" s="8"/>
      <c r="WQ67" s="8"/>
      <c r="WR67" s="8"/>
      <c r="WS67" s="8"/>
      <c r="WT67" s="8"/>
      <c r="WU67" s="8"/>
      <c r="WV67" s="8"/>
      <c r="WW67" s="8"/>
      <c r="WX67" s="8"/>
      <c r="WY67" s="8"/>
      <c r="WZ67" s="8"/>
      <c r="XA67" s="8"/>
      <c r="XB67" s="8"/>
      <c r="XC67" s="8"/>
      <c r="XD67" s="8"/>
      <c r="XE67" s="8"/>
      <c r="XF67" s="8"/>
      <c r="XG67" s="8"/>
      <c r="XH67" s="8"/>
      <c r="XI67" s="8"/>
      <c r="XJ67" s="8"/>
      <c r="XK67" s="8"/>
      <c r="XL67" s="8"/>
      <c r="XM67" s="8"/>
      <c r="XN67" s="8"/>
      <c r="XO67" s="8"/>
      <c r="XP67" s="8"/>
      <c r="XQ67" s="8"/>
      <c r="XR67" s="8"/>
      <c r="XS67" s="8"/>
      <c r="XT67" s="8"/>
      <c r="XU67" s="8"/>
      <c r="XV67" s="8"/>
      <c r="XW67" s="8"/>
      <c r="XX67" s="8"/>
      <c r="XY67" s="8"/>
      <c r="XZ67" s="8"/>
      <c r="YA67" s="8"/>
      <c r="YB67" s="8"/>
      <c r="YC67" s="8"/>
      <c r="YD67" s="8"/>
      <c r="YE67" s="8"/>
      <c r="YF67" s="8"/>
      <c r="YG67" s="8"/>
      <c r="YH67" s="8"/>
      <c r="YI67" s="8"/>
      <c r="YJ67" s="8"/>
      <c r="YK67" s="8"/>
      <c r="YL67" s="8"/>
      <c r="YM67" s="8"/>
      <c r="YN67" s="8"/>
      <c r="YO67" s="8"/>
      <c r="YP67" s="8"/>
      <c r="YQ67" s="8"/>
      <c r="YR67" s="8"/>
      <c r="YS67" s="8"/>
      <c r="YT67" s="8"/>
      <c r="YU67" s="8"/>
      <c r="YV67" s="8"/>
      <c r="YW67" s="8"/>
      <c r="YX67" s="8"/>
      <c r="YY67" s="8"/>
      <c r="YZ67" s="8"/>
      <c r="ZA67" s="8"/>
      <c r="ZB67" s="8"/>
      <c r="ZC67" s="8"/>
      <c r="ZD67" s="8"/>
      <c r="ZE67" s="8"/>
      <c r="ZF67" s="8"/>
      <c r="ZG67" s="8"/>
      <c r="ZH67" s="8"/>
      <c r="ZI67" s="8"/>
      <c r="ZJ67" s="8"/>
      <c r="ZK67" s="8"/>
      <c r="ZL67" s="8"/>
      <c r="ZM67" s="8"/>
      <c r="ZN67" s="8"/>
      <c r="ZO67" s="8"/>
      <c r="ZP67" s="8"/>
      <c r="ZQ67" s="8"/>
      <c r="ZR67" s="8"/>
      <c r="ZS67" s="8"/>
      <c r="ZT67" s="8"/>
      <c r="ZU67" s="8"/>
      <c r="ZV67" s="8"/>
      <c r="ZW67" s="8"/>
      <c r="ZX67" s="8"/>
      <c r="ZY67" s="8"/>
      <c r="ZZ67" s="8"/>
      <c r="AAA67" s="8"/>
      <c r="AAB67" s="8"/>
      <c r="AAC67" s="8"/>
      <c r="AAD67" s="8"/>
      <c r="AAE67" s="8"/>
      <c r="AAF67" s="8"/>
      <c r="AAG67" s="8"/>
      <c r="AAH67" s="8"/>
      <c r="AAI67" s="8"/>
      <c r="AAJ67" s="8"/>
      <c r="AAK67" s="8"/>
      <c r="AAL67" s="8"/>
      <c r="AAM67" s="8"/>
      <c r="AAN67" s="8"/>
      <c r="AAO67" s="8"/>
      <c r="AAP67" s="8"/>
      <c r="AAQ67" s="8"/>
      <c r="AAR67" s="8"/>
      <c r="AAS67" s="8"/>
      <c r="AAT67" s="8"/>
      <c r="AAU67" s="8"/>
      <c r="AAV67" s="8"/>
      <c r="AAW67" s="8"/>
      <c r="AAX67" s="8"/>
      <c r="AAY67" s="8"/>
      <c r="AAZ67" s="8"/>
      <c r="ABA67" s="8"/>
      <c r="ABB67" s="8"/>
      <c r="ABC67" s="8"/>
      <c r="ABD67" s="8"/>
      <c r="ABE67" s="8"/>
      <c r="ABF67" s="8"/>
      <c r="ABG67" s="8"/>
      <c r="ABH67" s="8"/>
      <c r="ABI67" s="8"/>
      <c r="ABJ67" s="8"/>
      <c r="ABK67" s="8"/>
      <c r="ABL67" s="8"/>
      <c r="ABM67" s="8"/>
      <c r="ABN67" s="8"/>
      <c r="ABO67" s="8"/>
      <c r="ABP67" s="8"/>
      <c r="ABQ67" s="8"/>
      <c r="ABR67" s="8"/>
      <c r="ABS67" s="8"/>
      <c r="ABT67" s="8"/>
      <c r="ABU67" s="8"/>
      <c r="ABV67" s="8"/>
      <c r="ABW67" s="8"/>
      <c r="ABX67" s="8"/>
      <c r="ABY67" s="8"/>
      <c r="ABZ67" s="8"/>
      <c r="ACA67" s="8"/>
      <c r="ACB67" s="8"/>
      <c r="ACC67" s="8"/>
      <c r="ACD67" s="8"/>
      <c r="ACE67" s="8"/>
      <c r="ACF67" s="8"/>
      <c r="ACG67" s="8"/>
      <c r="ACH67" s="8"/>
      <c r="ACI67" s="8"/>
      <c r="ACJ67" s="8"/>
      <c r="ACK67" s="8"/>
      <c r="ACL67" s="8"/>
      <c r="ACM67" s="8"/>
      <c r="ACN67" s="8"/>
      <c r="ACO67" s="8"/>
      <c r="ACP67" s="8"/>
      <c r="ACQ67" s="8"/>
      <c r="ACR67" s="8"/>
      <c r="ACS67" s="8"/>
      <c r="ACT67" s="8"/>
      <c r="ACU67" s="8"/>
      <c r="ACV67" s="8"/>
      <c r="ACW67" s="8"/>
      <c r="ACX67" s="8"/>
      <c r="ACY67" s="8"/>
      <c r="ACZ67" s="8"/>
      <c r="ADA67" s="8"/>
      <c r="ADB67" s="8"/>
      <c r="ADC67" s="8"/>
      <c r="ADD67" s="8"/>
      <c r="ADE67" s="8"/>
      <c r="ADF67" s="8"/>
      <c r="ADG67" s="8"/>
      <c r="ADH67" s="8"/>
      <c r="ADI67" s="8"/>
      <c r="ADJ67" s="8"/>
      <c r="ADK67" s="8"/>
      <c r="ADL67" s="8"/>
      <c r="ADM67" s="8"/>
      <c r="ADN67" s="8"/>
      <c r="ADO67" s="8"/>
      <c r="ADP67" s="8"/>
      <c r="ADQ67" s="8"/>
      <c r="ADR67" s="8"/>
      <c r="ADS67" s="8"/>
      <c r="ADT67" s="8"/>
      <c r="ADU67" s="8"/>
      <c r="ADV67" s="8"/>
      <c r="ADW67" s="8"/>
      <c r="ADX67" s="8"/>
      <c r="ADY67" s="8"/>
      <c r="ADZ67" s="8"/>
      <c r="AEA67" s="8"/>
      <c r="AEB67" s="8"/>
      <c r="AEC67" s="8"/>
      <c r="AED67" s="8"/>
      <c r="AEE67" s="8"/>
      <c r="AEF67" s="8"/>
      <c r="AEG67" s="8"/>
      <c r="AEH67" s="8"/>
      <c r="AEI67" s="8"/>
      <c r="AEJ67" s="8"/>
      <c r="AEK67" s="8"/>
      <c r="AEL67" s="8"/>
      <c r="AEM67" s="8"/>
      <c r="AEN67" s="8"/>
      <c r="AEO67" s="8"/>
      <c r="AEP67" s="8"/>
      <c r="AEQ67" s="8"/>
      <c r="AER67" s="8"/>
      <c r="AES67" s="8"/>
      <c r="AET67" s="8"/>
      <c r="AEU67" s="8"/>
      <c r="AEV67" s="8"/>
      <c r="AEW67" s="8"/>
      <c r="AEX67" s="8"/>
      <c r="AEY67" s="8"/>
      <c r="AEZ67" s="8"/>
      <c r="AFA67" s="8"/>
      <c r="AFB67" s="8"/>
      <c r="AFC67" s="8"/>
      <c r="AFD67" s="8"/>
      <c r="AFE67" s="8"/>
      <c r="AFF67" s="8"/>
      <c r="AFG67" s="8"/>
      <c r="AFH67" s="8"/>
      <c r="AFI67" s="8"/>
      <c r="AFJ67" s="8"/>
      <c r="AFK67" s="8"/>
      <c r="AFL67" s="8"/>
      <c r="AFM67" s="8"/>
      <c r="AFN67" s="8"/>
      <c r="AFO67" s="8"/>
      <c r="AFP67" s="8"/>
      <c r="AFQ67" s="8"/>
      <c r="AFR67" s="8"/>
      <c r="AFS67" s="8"/>
      <c r="AFT67" s="8"/>
      <c r="AFU67" s="8"/>
      <c r="AFV67" s="8"/>
      <c r="AFW67" s="8"/>
      <c r="AFX67" s="8"/>
      <c r="AFY67" s="8"/>
      <c r="AFZ67" s="8"/>
      <c r="AGA67" s="8"/>
      <c r="AGB67" s="8"/>
      <c r="AGC67" s="8"/>
      <c r="AGD67" s="8"/>
      <c r="AGE67" s="8"/>
      <c r="AGF67" s="8"/>
      <c r="AGG67" s="8"/>
      <c r="AGH67" s="8"/>
      <c r="AGI67" s="8"/>
      <c r="AGJ67" s="8"/>
      <c r="AGK67" s="8"/>
      <c r="AGL67" s="8"/>
      <c r="AGM67" s="8"/>
      <c r="AGN67" s="8"/>
      <c r="AGO67" s="8"/>
      <c r="AGP67" s="8"/>
      <c r="AGQ67" s="8"/>
      <c r="AGR67" s="8"/>
      <c r="AGS67" s="8"/>
      <c r="AGT67" s="8"/>
      <c r="AGU67" s="8"/>
      <c r="AGV67" s="8"/>
      <c r="AGW67" s="8"/>
      <c r="AGX67" s="8"/>
      <c r="AGY67" s="8"/>
      <c r="AGZ67" s="8"/>
      <c r="AHA67" s="8"/>
      <c r="AHB67" s="8"/>
      <c r="AHC67" s="8"/>
      <c r="AHD67" s="8"/>
      <c r="AHE67" s="8"/>
      <c r="AHF67" s="8"/>
      <c r="AHG67" s="8"/>
      <c r="AHH67" s="8"/>
      <c r="AHI67" s="8"/>
      <c r="AHJ67" s="8"/>
      <c r="AHK67" s="8"/>
      <c r="AHL67" s="8"/>
      <c r="AHM67" s="8"/>
      <c r="AHN67" s="8"/>
      <c r="AHO67" s="8"/>
      <c r="AHP67" s="8"/>
      <c r="AHQ67" s="8"/>
      <c r="AHR67" s="8"/>
      <c r="AHS67" s="8"/>
      <c r="AHT67" s="8"/>
      <c r="AHU67" s="8"/>
      <c r="AHV67" s="8"/>
      <c r="AHW67" s="8"/>
      <c r="AHX67" s="8"/>
      <c r="AHY67" s="8"/>
      <c r="AHZ67" s="8"/>
      <c r="AIA67" s="8"/>
      <c r="AIB67" s="8"/>
      <c r="AIC67" s="8"/>
      <c r="AID67" s="8"/>
      <c r="AIE67" s="8"/>
      <c r="AIF67" s="8"/>
      <c r="AIG67" s="8"/>
      <c r="AIH67" s="8"/>
      <c r="AII67" s="8"/>
      <c r="AIJ67" s="8"/>
      <c r="AIK67" s="8"/>
      <c r="AIL67" s="8"/>
      <c r="AIM67" s="8"/>
      <c r="AIN67" s="8"/>
      <c r="AIO67" s="8"/>
      <c r="AIP67" s="8"/>
      <c r="AIQ67" s="8"/>
      <c r="AIR67" s="8"/>
      <c r="AIS67" s="8"/>
      <c r="AIT67" s="8"/>
      <c r="AIU67" s="8"/>
      <c r="AIV67" s="8"/>
      <c r="AIW67" s="8"/>
      <c r="AIX67" s="8"/>
      <c r="AIY67" s="8"/>
      <c r="AIZ67" s="8"/>
      <c r="AJA67" s="8"/>
      <c r="AJB67" s="8"/>
      <c r="AJC67" s="8"/>
      <c r="AJD67" s="8"/>
      <c r="AJE67" s="8"/>
      <c r="AJF67" s="8"/>
      <c r="AJG67" s="8"/>
      <c r="AJH67" s="8"/>
      <c r="AJI67" s="8"/>
      <c r="AJJ67" s="8"/>
      <c r="AJK67" s="8"/>
      <c r="AJL67" s="8"/>
      <c r="AJM67" s="8"/>
      <c r="AJN67" s="8"/>
      <c r="AJO67" s="8"/>
      <c r="AJP67" s="8"/>
      <c r="AJQ67" s="8"/>
      <c r="AJR67" s="8"/>
      <c r="AJS67" s="8"/>
      <c r="AJT67" s="8"/>
      <c r="AJU67" s="8"/>
      <c r="AJV67" s="8"/>
      <c r="AJW67" s="8"/>
      <c r="AJX67" s="8"/>
      <c r="AJY67" s="8"/>
      <c r="AJZ67" s="8"/>
      <c r="AKA67" s="8"/>
      <c r="AKB67" s="8"/>
      <c r="AKC67" s="8"/>
      <c r="AKD67" s="8"/>
      <c r="AKE67" s="8"/>
      <c r="AKF67" s="8"/>
      <c r="AKG67" s="8"/>
      <c r="AKH67" s="8"/>
      <c r="AKI67" s="8"/>
      <c r="AKJ67" s="8"/>
      <c r="AKK67" s="8"/>
      <c r="AKL67" s="8"/>
      <c r="AKM67" s="8"/>
      <c r="AKN67" s="8"/>
      <c r="AKO67" s="8"/>
      <c r="AKP67" s="8"/>
      <c r="AKQ67" s="8"/>
      <c r="AKR67" s="8"/>
      <c r="AKS67" s="8"/>
      <c r="AKT67" s="8"/>
      <c r="AKU67" s="8"/>
      <c r="AKV67" s="8"/>
      <c r="AKW67" s="8"/>
      <c r="AKX67" s="8"/>
      <c r="AKY67" s="8"/>
      <c r="AKZ67" s="8"/>
      <c r="ALA67" s="8"/>
      <c r="ALB67" s="8"/>
      <c r="ALC67" s="8"/>
      <c r="ALD67" s="8"/>
      <c r="ALE67" s="8"/>
      <c r="ALF67" s="8"/>
      <c r="ALG67" s="8"/>
      <c r="ALH67" s="8"/>
      <c r="ALI67" s="8"/>
      <c r="ALJ67" s="8"/>
      <c r="ALK67" s="8"/>
      <c r="ALL67" s="8"/>
      <c r="ALM67" s="8"/>
      <c r="ALN67" s="8"/>
      <c r="ALO67" s="8"/>
      <c r="ALP67" s="8"/>
      <c r="ALQ67" s="8"/>
      <c r="ALR67" s="8"/>
      <c r="ALS67" s="8"/>
      <c r="ALT67" s="8"/>
      <c r="ALU67" s="8"/>
      <c r="ALV67" s="8"/>
      <c r="ALW67" s="8"/>
      <c r="ALX67" s="8"/>
      <c r="ALY67" s="8"/>
      <c r="ALZ67" s="8"/>
      <c r="AMA67" s="8"/>
      <c r="AMB67" s="8"/>
      <c r="AMC67" s="8"/>
      <c r="AMD67" s="8"/>
      <c r="AME67" s="8"/>
      <c r="AMF67" s="8"/>
      <c r="AMG67" s="8"/>
      <c r="AMH67" s="8"/>
      <c r="AMI67" s="8"/>
      <c r="AMJ67" s="8"/>
      <c r="AMK67" s="8"/>
      <c r="AML67" s="8"/>
      <c r="AMM67" s="8"/>
      <c r="AMN67" s="8"/>
      <c r="AMO67" s="8"/>
      <c r="AMP67" s="8"/>
      <c r="AMQ67" s="8"/>
      <c r="AMR67" s="8"/>
      <c r="AMS67" s="8"/>
      <c r="AMT67" s="8"/>
      <c r="AMU67" s="8"/>
      <c r="AMV67" s="8"/>
      <c r="AMW67" s="8"/>
      <c r="AMX67" s="8"/>
      <c r="AMY67" s="8"/>
      <c r="AMZ67" s="8"/>
      <c r="ANA67" s="8"/>
      <c r="ANB67" s="8"/>
      <c r="ANC67" s="8"/>
      <c r="AND67" s="8"/>
      <c r="ANE67" s="8"/>
      <c r="ANF67" s="8"/>
      <c r="ANG67" s="8"/>
      <c r="ANH67" s="8"/>
      <c r="ANI67" s="8"/>
      <c r="ANJ67" s="8"/>
      <c r="ANK67" s="8"/>
      <c r="ANL67" s="8"/>
      <c r="ANM67" s="8"/>
      <c r="ANN67" s="8"/>
      <c r="ANO67" s="8"/>
      <c r="ANP67" s="8"/>
      <c r="ANQ67" s="8"/>
      <c r="ANR67" s="8"/>
      <c r="ANS67" s="8"/>
      <c r="ANT67" s="8"/>
      <c r="ANU67" s="8"/>
      <c r="ANV67" s="8"/>
      <c r="ANW67" s="8"/>
      <c r="ANX67" s="8"/>
      <c r="ANY67" s="8"/>
      <c r="ANZ67" s="8"/>
      <c r="AOA67" s="8"/>
      <c r="AOB67" s="8"/>
      <c r="AOC67" s="8"/>
      <c r="AOD67" s="8"/>
      <c r="AOE67" s="8"/>
      <c r="AOF67" s="8"/>
      <c r="AOG67" s="8"/>
      <c r="AOH67" s="8"/>
      <c r="AOI67" s="8"/>
      <c r="AOJ67" s="8"/>
      <c r="AOK67" s="8"/>
      <c r="AOL67" s="8"/>
      <c r="AOM67" s="8"/>
      <c r="AON67" s="8"/>
      <c r="AOO67" s="8"/>
      <c r="AOP67" s="8"/>
      <c r="AOQ67" s="8"/>
      <c r="AOR67" s="8"/>
      <c r="AOS67" s="8"/>
      <c r="AOT67" s="8"/>
      <c r="AOU67" s="8"/>
      <c r="AOV67" s="8"/>
      <c r="AOW67" s="8"/>
      <c r="AOX67" s="8"/>
      <c r="AOY67" s="8"/>
      <c r="AOZ67" s="8"/>
      <c r="APA67" s="8"/>
      <c r="APB67" s="8"/>
      <c r="APC67" s="8"/>
      <c r="APD67" s="8"/>
      <c r="APE67" s="8"/>
      <c r="APF67" s="8"/>
      <c r="APG67" s="8"/>
      <c r="APH67" s="8"/>
      <c r="API67" s="8"/>
      <c r="APJ67" s="8"/>
      <c r="APK67" s="8"/>
      <c r="APL67" s="8"/>
      <c r="APM67" s="8"/>
      <c r="APN67" s="8"/>
      <c r="APO67" s="8"/>
      <c r="APP67" s="8"/>
      <c r="APQ67" s="8"/>
      <c r="APR67" s="8"/>
      <c r="APS67" s="8"/>
      <c r="APT67" s="8"/>
      <c r="APU67" s="8"/>
      <c r="APV67" s="8"/>
      <c r="APW67" s="8"/>
      <c r="APX67" s="8"/>
      <c r="APY67" s="8"/>
      <c r="APZ67" s="8"/>
      <c r="AQA67" s="8"/>
      <c r="AQB67" s="8"/>
      <c r="AQC67" s="8"/>
      <c r="AQD67" s="8"/>
      <c r="AQE67" s="8"/>
      <c r="AQF67" s="8"/>
      <c r="AQG67" s="8"/>
      <c r="AQH67" s="8"/>
      <c r="AQI67" s="8"/>
      <c r="AQJ67" s="8"/>
      <c r="AQK67" s="8"/>
      <c r="AQL67" s="8"/>
      <c r="AQM67" s="8"/>
      <c r="AQN67" s="8"/>
      <c r="AQO67" s="8"/>
      <c r="AQP67" s="8"/>
      <c r="AQQ67" s="8"/>
      <c r="AQR67" s="8"/>
      <c r="AQS67" s="8"/>
      <c r="AQT67" s="8"/>
      <c r="AQU67" s="8"/>
      <c r="AQV67" s="8"/>
      <c r="AQW67" s="8"/>
      <c r="AQX67" s="8"/>
      <c r="AQY67" s="8"/>
      <c r="AQZ67" s="8"/>
      <c r="ARA67" s="8"/>
      <c r="ARB67" s="8"/>
      <c r="ARC67" s="8"/>
      <c r="ARD67" s="8"/>
      <c r="ARE67" s="8"/>
      <c r="ARF67" s="8"/>
      <c r="ARG67" s="8"/>
      <c r="ARH67" s="8"/>
      <c r="ARI67" s="8"/>
      <c r="ARJ67" s="8"/>
      <c r="ARK67" s="8"/>
      <c r="ARL67" s="8"/>
      <c r="ARM67" s="8"/>
      <c r="ARN67" s="8"/>
      <c r="ARO67" s="8"/>
      <c r="ARP67" s="8"/>
      <c r="ARQ67" s="8"/>
      <c r="ARR67" s="8"/>
      <c r="ARS67" s="8"/>
      <c r="ART67" s="8"/>
      <c r="ARU67" s="8"/>
      <c r="ARV67" s="8"/>
      <c r="ARW67" s="8"/>
      <c r="ARX67" s="8"/>
      <c r="ARY67" s="8"/>
      <c r="ARZ67" s="8"/>
      <c r="ASA67" s="8"/>
      <c r="ASB67" s="8"/>
      <c r="ASC67" s="8"/>
      <c r="ASD67" s="8"/>
      <c r="ASE67" s="8"/>
      <c r="ASF67" s="8"/>
      <c r="ASG67" s="8"/>
      <c r="ASH67" s="8"/>
      <c r="ASI67" s="8"/>
      <c r="ASJ67" s="8"/>
      <c r="ASK67" s="8"/>
      <c r="ASL67" s="8"/>
      <c r="ASM67" s="8"/>
      <c r="ASN67" s="8"/>
      <c r="ASO67" s="8"/>
      <c r="ASP67" s="8"/>
      <c r="ASQ67" s="8"/>
      <c r="ASR67" s="8"/>
      <c r="ASS67" s="8"/>
      <c r="AST67" s="8"/>
      <c r="ASU67" s="8"/>
      <c r="ASV67" s="8"/>
      <c r="ASW67" s="8"/>
      <c r="ASX67" s="8"/>
      <c r="ASY67" s="8"/>
      <c r="ASZ67" s="8"/>
      <c r="ATA67" s="8"/>
      <c r="ATB67" s="8"/>
      <c r="ATC67" s="8"/>
      <c r="ATD67" s="8"/>
      <c r="ATE67" s="8"/>
      <c r="ATF67" s="8"/>
      <c r="ATG67" s="8"/>
      <c r="ATH67" s="8"/>
      <c r="ATI67" s="8"/>
      <c r="ATJ67" s="8"/>
      <c r="ATK67" s="8"/>
      <c r="ATL67" s="8"/>
      <c r="ATM67" s="8"/>
      <c r="ATN67" s="8"/>
      <c r="ATO67" s="8"/>
      <c r="ATP67" s="8"/>
      <c r="ATQ67" s="8"/>
      <c r="ATR67" s="8"/>
      <c r="ATS67" s="8"/>
      <c r="ATT67" s="8"/>
      <c r="ATU67" s="8"/>
      <c r="ATV67" s="8"/>
      <c r="ATW67" s="8"/>
      <c r="ATX67" s="8"/>
      <c r="ATY67" s="8"/>
      <c r="ATZ67" s="8"/>
      <c r="AUA67" s="8"/>
      <c r="AUB67" s="8"/>
      <c r="AUC67" s="8"/>
      <c r="AUD67" s="8"/>
      <c r="AUE67" s="8"/>
      <c r="AUF67" s="8"/>
      <c r="AUG67" s="8"/>
      <c r="AUH67" s="8"/>
      <c r="AUI67" s="8"/>
      <c r="AUJ67" s="8"/>
      <c r="AUK67" s="8"/>
      <c r="AUL67" s="8"/>
      <c r="AUM67" s="8"/>
      <c r="AUN67" s="8"/>
      <c r="AUO67" s="8"/>
      <c r="AUP67" s="8"/>
      <c r="AUQ67" s="8"/>
      <c r="AUR67" s="8"/>
      <c r="AUS67" s="8"/>
      <c r="AUT67" s="8"/>
      <c r="AUU67" s="8"/>
      <c r="AUV67" s="8"/>
      <c r="AUW67" s="8"/>
      <c r="AUX67" s="8"/>
      <c r="AUY67" s="8"/>
      <c r="AUZ67" s="8"/>
      <c r="AVA67" s="8"/>
      <c r="AVB67" s="8"/>
      <c r="AVC67" s="8"/>
      <c r="AVD67" s="8"/>
      <c r="AVE67" s="8"/>
      <c r="AVF67" s="8"/>
      <c r="AVG67" s="8"/>
      <c r="AVH67" s="8"/>
      <c r="AVI67" s="8"/>
      <c r="AVJ67" s="8"/>
      <c r="AVK67" s="8"/>
      <c r="AVL67" s="8"/>
      <c r="AVM67" s="8"/>
      <c r="AVN67" s="8"/>
      <c r="AVO67" s="8"/>
      <c r="AVP67" s="8"/>
      <c r="AVQ67" s="8"/>
      <c r="AVR67" s="8"/>
      <c r="AVS67" s="8"/>
      <c r="AVT67" s="8"/>
      <c r="AVU67" s="8"/>
      <c r="AVV67" s="8"/>
      <c r="AVW67" s="8"/>
      <c r="AVX67" s="8"/>
      <c r="AVY67" s="8"/>
      <c r="AVZ67" s="8"/>
      <c r="AWA67" s="8"/>
      <c r="AWB67" s="8"/>
      <c r="AWC67" s="8"/>
      <c r="AWD67" s="8"/>
      <c r="AWE67" s="8"/>
      <c r="AWF67" s="8"/>
      <c r="AWG67" s="8"/>
      <c r="AWH67" s="8"/>
      <c r="AWI67" s="8"/>
      <c r="AWJ67" s="8"/>
      <c r="AWK67" s="8"/>
      <c r="AWL67" s="8"/>
      <c r="AWM67" s="8"/>
      <c r="AWN67" s="8"/>
      <c r="AWO67" s="8"/>
      <c r="AWP67" s="8"/>
      <c r="AWQ67" s="8"/>
      <c r="AWR67" s="8"/>
      <c r="AWS67" s="8"/>
      <c r="AWT67" s="8"/>
      <c r="AWU67" s="8"/>
      <c r="AWV67" s="8"/>
      <c r="AWW67" s="8"/>
      <c r="AWX67" s="8"/>
      <c r="AWY67" s="8"/>
      <c r="AWZ67" s="8"/>
      <c r="AXA67" s="8"/>
      <c r="AXB67" s="8"/>
      <c r="AXC67" s="8"/>
      <c r="AXD67" s="8"/>
      <c r="AXE67" s="8"/>
      <c r="AXF67" s="8"/>
      <c r="AXG67" s="8"/>
      <c r="AXH67" s="8"/>
      <c r="AXI67" s="8"/>
      <c r="AXJ67" s="8"/>
      <c r="AXK67" s="8"/>
      <c r="AXL67" s="8"/>
      <c r="AXM67" s="8"/>
      <c r="AXN67" s="8"/>
      <c r="AXO67" s="8"/>
      <c r="AXP67" s="8"/>
      <c r="AXQ67" s="8"/>
      <c r="AXR67" s="8"/>
      <c r="AXS67" s="8"/>
      <c r="AXT67" s="8"/>
      <c r="AXU67" s="8"/>
      <c r="AXV67" s="8"/>
      <c r="AXW67" s="8"/>
      <c r="AXX67" s="8"/>
      <c r="AXY67" s="8"/>
      <c r="AXZ67" s="8"/>
      <c r="AYA67" s="8"/>
      <c r="AYB67" s="8"/>
      <c r="AYC67" s="8"/>
      <c r="AYD67" s="8"/>
      <c r="AYE67" s="8"/>
      <c r="AYF67" s="8"/>
      <c r="AYG67" s="8"/>
      <c r="AYH67" s="8"/>
      <c r="AYI67" s="8"/>
      <c r="AYJ67" s="8"/>
      <c r="AYK67" s="8"/>
      <c r="AYL67" s="8"/>
      <c r="AYM67" s="8"/>
      <c r="AYN67" s="8"/>
      <c r="AYO67" s="8"/>
      <c r="AYP67" s="8"/>
      <c r="AYQ67" s="8"/>
      <c r="AYR67" s="8"/>
      <c r="AYS67" s="8"/>
      <c r="AYT67" s="8"/>
      <c r="AYU67" s="8"/>
      <c r="AYV67" s="8"/>
      <c r="AYW67" s="8"/>
      <c r="AYX67" s="8"/>
      <c r="AYY67" s="8"/>
      <c r="AYZ67" s="8"/>
      <c r="AZA67" s="8"/>
      <c r="AZB67" s="8"/>
      <c r="AZC67" s="8"/>
      <c r="AZD67" s="8"/>
      <c r="AZE67" s="8"/>
      <c r="AZF67" s="8"/>
      <c r="AZG67" s="8"/>
      <c r="AZH67" s="8"/>
      <c r="AZI67" s="8"/>
      <c r="AZJ67" s="8"/>
      <c r="AZK67" s="8"/>
      <c r="AZL67" s="8"/>
      <c r="AZM67" s="8"/>
      <c r="AZN67" s="8"/>
      <c r="AZO67" s="8"/>
      <c r="AZP67" s="8"/>
      <c r="AZQ67" s="8"/>
      <c r="AZR67" s="8"/>
      <c r="AZS67" s="8"/>
      <c r="AZT67" s="8"/>
      <c r="AZU67" s="8"/>
      <c r="AZV67" s="8"/>
      <c r="AZW67" s="8"/>
      <c r="AZX67" s="8"/>
      <c r="AZY67" s="8"/>
      <c r="AZZ67" s="8"/>
      <c r="BAA67" s="8"/>
      <c r="BAB67" s="8"/>
      <c r="BAC67" s="8"/>
      <c r="BAD67" s="8"/>
      <c r="BAE67" s="8"/>
      <c r="BAF67" s="8"/>
      <c r="BAG67" s="8"/>
      <c r="BAH67" s="8"/>
      <c r="BAI67" s="8"/>
      <c r="BAJ67" s="8"/>
      <c r="BAK67" s="8"/>
      <c r="BAL67" s="8"/>
      <c r="BAM67" s="8"/>
      <c r="BAN67" s="8"/>
      <c r="BAO67" s="8"/>
      <c r="BAP67" s="8"/>
      <c r="BAQ67" s="8"/>
      <c r="BAR67" s="8"/>
      <c r="BAS67" s="8"/>
      <c r="BAT67" s="8"/>
      <c r="BAU67" s="8"/>
      <c r="BAV67" s="8"/>
      <c r="BAW67" s="8"/>
      <c r="BAX67" s="8"/>
      <c r="BAY67" s="8"/>
      <c r="BAZ67" s="8"/>
      <c r="BBA67" s="8"/>
      <c r="BBB67" s="8"/>
      <c r="BBC67" s="8"/>
      <c r="BBD67" s="8"/>
      <c r="BBE67" s="8"/>
      <c r="BBF67" s="8"/>
      <c r="BBG67" s="8"/>
      <c r="BBH67" s="8"/>
      <c r="BBI67" s="8"/>
      <c r="BBJ67" s="8"/>
      <c r="BBK67" s="8"/>
      <c r="BBL67" s="8"/>
      <c r="BBM67" s="8"/>
      <c r="BBN67" s="8"/>
      <c r="BBO67" s="8"/>
      <c r="BBP67" s="8"/>
      <c r="BBQ67" s="8"/>
      <c r="BBR67" s="8"/>
      <c r="BBS67" s="8"/>
      <c r="BBT67" s="8"/>
      <c r="BBU67" s="8"/>
      <c r="BBV67" s="8"/>
      <c r="BBW67" s="8"/>
      <c r="BBX67" s="8"/>
      <c r="BBY67" s="8"/>
      <c r="BBZ67" s="8"/>
      <c r="BCA67" s="8"/>
      <c r="BCB67" s="8"/>
      <c r="BCC67" s="8"/>
      <c r="BCD67" s="8"/>
      <c r="BCE67" s="8"/>
      <c r="BCF67" s="8"/>
      <c r="BCG67" s="8"/>
      <c r="BCH67" s="8"/>
      <c r="BCI67" s="8"/>
      <c r="BCJ67" s="8"/>
      <c r="BCK67" s="8"/>
      <c r="BCL67" s="8"/>
      <c r="BCM67" s="8"/>
      <c r="BCN67" s="8"/>
      <c r="BCO67" s="8"/>
      <c r="BCP67" s="8"/>
      <c r="BCQ67" s="8"/>
      <c r="BCR67" s="8"/>
      <c r="BCS67" s="8"/>
      <c r="BCT67" s="8"/>
      <c r="BCU67" s="8"/>
      <c r="BCV67" s="8"/>
      <c r="BCW67" s="8"/>
      <c r="BCX67" s="8"/>
      <c r="BCY67" s="8"/>
      <c r="BCZ67" s="8"/>
      <c r="BDA67" s="8"/>
      <c r="BDB67" s="8"/>
      <c r="BDC67" s="8"/>
      <c r="BDD67" s="8"/>
      <c r="BDE67" s="8"/>
      <c r="BDF67" s="8"/>
      <c r="BDG67" s="8"/>
      <c r="BDH67" s="8"/>
      <c r="BDI67" s="8"/>
      <c r="BDJ67" s="8"/>
      <c r="BDK67" s="8"/>
      <c r="BDL67" s="8"/>
      <c r="BDM67" s="8"/>
      <c r="BDN67" s="8"/>
      <c r="BDO67" s="8"/>
      <c r="BDP67" s="8"/>
      <c r="BDQ67" s="8"/>
      <c r="BDR67" s="8"/>
      <c r="BDS67" s="8"/>
      <c r="BDT67" s="8"/>
      <c r="BDU67" s="8"/>
      <c r="BDV67" s="8"/>
      <c r="BDW67" s="8"/>
      <c r="BDX67" s="8"/>
      <c r="BDY67" s="8"/>
      <c r="BDZ67" s="8"/>
      <c r="BEA67" s="8"/>
      <c r="BEB67" s="8"/>
      <c r="BEC67" s="8"/>
      <c r="BED67" s="8"/>
      <c r="BEE67" s="8"/>
      <c r="BEF67" s="8"/>
      <c r="BEG67" s="8"/>
      <c r="BEH67" s="8"/>
      <c r="BEI67" s="8"/>
      <c r="BEJ67" s="8"/>
      <c r="BEK67" s="8"/>
      <c r="BEL67" s="8"/>
      <c r="BEM67" s="8"/>
      <c r="BEN67" s="8"/>
      <c r="BEO67" s="8"/>
      <c r="BEP67" s="8"/>
      <c r="BEQ67" s="8"/>
      <c r="BER67" s="8"/>
      <c r="BES67" s="8"/>
      <c r="BET67" s="8"/>
      <c r="BEU67" s="8"/>
      <c r="BEV67" s="8"/>
      <c r="BEW67" s="8"/>
      <c r="BEX67" s="8"/>
      <c r="BEY67" s="8"/>
      <c r="BEZ67" s="8"/>
      <c r="BFA67" s="8"/>
      <c r="BFB67" s="8"/>
      <c r="BFC67" s="8"/>
      <c r="BFD67" s="8"/>
      <c r="BFE67" s="8"/>
      <c r="BFF67" s="8"/>
      <c r="BFG67" s="8"/>
      <c r="BFH67" s="8"/>
      <c r="BFI67" s="8"/>
      <c r="BFJ67" s="8"/>
      <c r="BFK67" s="8"/>
      <c r="BFL67" s="8"/>
      <c r="BFM67" s="8"/>
      <c r="BFN67" s="8"/>
      <c r="BFO67" s="8"/>
      <c r="BFP67" s="8"/>
      <c r="BFQ67" s="8"/>
      <c r="BFR67" s="8"/>
      <c r="BFS67" s="8"/>
      <c r="BFT67" s="8"/>
      <c r="BFU67" s="8"/>
      <c r="BFV67" s="8"/>
      <c r="BFW67" s="8"/>
      <c r="BFX67" s="8"/>
      <c r="BFY67" s="8"/>
      <c r="BFZ67" s="8"/>
      <c r="BGA67" s="8"/>
      <c r="BGB67" s="8"/>
      <c r="BGC67" s="8"/>
      <c r="BGD67" s="8"/>
      <c r="BGE67" s="8"/>
      <c r="BGF67" s="8"/>
      <c r="BGG67" s="8"/>
      <c r="BGH67" s="8"/>
      <c r="BGI67" s="8"/>
      <c r="BGJ67" s="8"/>
      <c r="BGK67" s="8"/>
      <c r="BGL67" s="8"/>
      <c r="BGM67" s="8"/>
      <c r="BGN67" s="8"/>
      <c r="BGO67" s="8"/>
      <c r="BGP67" s="8"/>
      <c r="BGQ67" s="8"/>
      <c r="BGR67" s="8"/>
      <c r="BGS67" s="8"/>
      <c r="BGT67" s="8"/>
      <c r="BGU67" s="8"/>
      <c r="BGV67" s="8"/>
      <c r="BGW67" s="8"/>
      <c r="BGX67" s="8"/>
      <c r="BGY67" s="8"/>
      <c r="BGZ67" s="8"/>
      <c r="BHA67" s="8"/>
      <c r="BHB67" s="8"/>
      <c r="BHC67" s="8"/>
      <c r="BHD67" s="8"/>
      <c r="BHE67" s="8"/>
      <c r="BHF67" s="8"/>
      <c r="BHG67" s="8"/>
      <c r="BHH67" s="8"/>
      <c r="BHI67" s="8"/>
      <c r="BHJ67" s="8"/>
      <c r="BHK67" s="8"/>
      <c r="BHL67" s="8"/>
      <c r="BHM67" s="8"/>
      <c r="BHN67" s="8"/>
      <c r="BHO67" s="8"/>
      <c r="BHP67" s="8"/>
      <c r="BHQ67" s="8"/>
      <c r="BHR67" s="8"/>
      <c r="BHS67" s="8"/>
      <c r="BHT67" s="8"/>
      <c r="BHU67" s="8"/>
      <c r="BHV67" s="8"/>
      <c r="BHW67" s="8"/>
      <c r="BHX67" s="8"/>
      <c r="BHY67" s="8"/>
      <c r="BHZ67" s="8"/>
      <c r="BIA67" s="8"/>
      <c r="BIB67" s="8"/>
      <c r="BIC67" s="8"/>
      <c r="BID67" s="8"/>
      <c r="BIE67" s="8"/>
      <c r="BIF67" s="8"/>
      <c r="BIG67" s="8"/>
      <c r="BIH67" s="8"/>
      <c r="BII67" s="8"/>
      <c r="BIJ67" s="8"/>
      <c r="BIK67" s="8"/>
      <c r="BIL67" s="8"/>
      <c r="BIM67" s="8"/>
      <c r="BIN67" s="8"/>
      <c r="BIO67" s="8"/>
      <c r="BIP67" s="8"/>
      <c r="BIQ67" s="8"/>
      <c r="BIR67" s="8"/>
      <c r="BIS67" s="8"/>
      <c r="BIT67" s="8"/>
      <c r="BIU67" s="8"/>
      <c r="BIV67" s="8"/>
      <c r="BIW67" s="8"/>
      <c r="BIX67" s="8"/>
      <c r="BIY67" s="8"/>
      <c r="BIZ67" s="8"/>
      <c r="BJA67" s="8"/>
      <c r="BJB67" s="8"/>
      <c r="BJC67" s="8"/>
      <c r="BJD67" s="8"/>
      <c r="BJE67" s="8"/>
      <c r="BJF67" s="8"/>
      <c r="BJG67" s="8"/>
      <c r="BJH67" s="8"/>
      <c r="BJI67" s="8"/>
      <c r="BJJ67" s="8"/>
      <c r="BJK67" s="8"/>
      <c r="BJL67" s="8"/>
      <c r="BJM67" s="8"/>
      <c r="BJN67" s="8"/>
      <c r="BJO67" s="8"/>
      <c r="BJP67" s="8"/>
      <c r="BJQ67" s="8"/>
      <c r="BJR67" s="8"/>
      <c r="BJS67" s="8"/>
      <c r="BJT67" s="8"/>
      <c r="BJU67" s="8"/>
      <c r="BJV67" s="8"/>
      <c r="BJW67" s="8"/>
      <c r="BJX67" s="8"/>
      <c r="BJY67" s="8"/>
      <c r="BJZ67" s="8"/>
      <c r="BKA67" s="8"/>
      <c r="BKB67" s="8"/>
      <c r="BKC67" s="8"/>
      <c r="BKD67" s="8"/>
      <c r="BKE67" s="8"/>
      <c r="BKF67" s="8"/>
      <c r="BKG67" s="8"/>
      <c r="BKH67" s="8"/>
      <c r="BKI67" s="8"/>
      <c r="BKJ67" s="8"/>
      <c r="BKK67" s="8"/>
      <c r="BKL67" s="8"/>
      <c r="BKM67" s="8"/>
      <c r="BKN67" s="8"/>
      <c r="BKO67" s="8"/>
      <c r="BKP67" s="8"/>
      <c r="BKQ67" s="8"/>
      <c r="BKR67" s="8"/>
      <c r="BKS67" s="8"/>
      <c r="BKT67" s="8"/>
      <c r="BKU67" s="8"/>
      <c r="BKV67" s="8"/>
      <c r="BKW67" s="8"/>
      <c r="BKX67" s="8"/>
      <c r="BKY67" s="8"/>
      <c r="BKZ67" s="8"/>
      <c r="BLA67" s="8"/>
      <c r="BLB67" s="8"/>
      <c r="BLC67" s="8"/>
      <c r="BLD67" s="8"/>
      <c r="BLE67" s="8"/>
      <c r="BLF67" s="8"/>
      <c r="BLG67" s="8"/>
      <c r="BLH67" s="8"/>
      <c r="BLI67" s="8"/>
      <c r="BLJ67" s="8"/>
      <c r="BLK67" s="8"/>
      <c r="BLL67" s="8"/>
      <c r="BLM67" s="8"/>
      <c r="BLN67" s="8"/>
      <c r="BLO67" s="8"/>
      <c r="BLP67" s="8"/>
      <c r="BLQ67" s="8"/>
      <c r="BLR67" s="8"/>
      <c r="BLS67" s="8"/>
      <c r="BLT67" s="8"/>
      <c r="BLU67" s="8"/>
      <c r="BLV67" s="8"/>
      <c r="BLW67" s="8"/>
      <c r="BLX67" s="8"/>
      <c r="BLY67" s="8"/>
      <c r="BLZ67" s="8"/>
      <c r="BMA67" s="8"/>
      <c r="BMB67" s="8"/>
      <c r="BMC67" s="8"/>
      <c r="BMD67" s="8"/>
      <c r="BME67" s="8"/>
      <c r="BMF67" s="8"/>
      <c r="BMG67" s="8"/>
      <c r="BMH67" s="8"/>
      <c r="BMI67" s="8"/>
      <c r="BMJ67" s="8"/>
      <c r="BMK67" s="8"/>
      <c r="BML67" s="8"/>
      <c r="BMM67" s="8"/>
      <c r="BMN67" s="8"/>
      <c r="BMO67" s="8"/>
      <c r="BMP67" s="8"/>
      <c r="BMQ67" s="8"/>
      <c r="BMR67" s="8"/>
      <c r="BMS67" s="8"/>
      <c r="BMT67" s="8"/>
      <c r="BMU67" s="8"/>
      <c r="BMV67" s="8"/>
      <c r="BMW67" s="8"/>
      <c r="BMX67" s="8"/>
      <c r="BMY67" s="8"/>
      <c r="BMZ67" s="8"/>
      <c r="BNA67" s="8"/>
      <c r="BNB67" s="8"/>
      <c r="BNC67" s="8"/>
      <c r="BND67" s="8"/>
      <c r="BNE67" s="8"/>
      <c r="BNF67" s="8"/>
      <c r="BNG67" s="8"/>
      <c r="BNH67" s="8"/>
      <c r="BNI67" s="8"/>
      <c r="BNJ67" s="8"/>
      <c r="BNK67" s="8"/>
      <c r="BNL67" s="8"/>
      <c r="BNM67" s="8"/>
      <c r="BNN67" s="8"/>
      <c r="BNO67" s="8"/>
      <c r="BNP67" s="8"/>
      <c r="BNQ67" s="8"/>
      <c r="BNR67" s="8"/>
      <c r="BNS67" s="8"/>
      <c r="BNT67" s="8"/>
      <c r="BNU67" s="8"/>
      <c r="BNV67" s="8"/>
      <c r="BNW67" s="8"/>
      <c r="BNX67" s="8"/>
      <c r="BNY67" s="8"/>
      <c r="BNZ67" s="8"/>
      <c r="BOA67" s="8"/>
      <c r="BOB67" s="8"/>
      <c r="BOC67" s="8"/>
      <c r="BOD67" s="8"/>
      <c r="BOE67" s="8"/>
      <c r="BOF67" s="8"/>
      <c r="BOG67" s="8"/>
      <c r="BOH67" s="8"/>
      <c r="BOI67" s="8"/>
      <c r="BOJ67" s="8"/>
      <c r="BOK67" s="8"/>
      <c r="BOL67" s="8"/>
      <c r="BOM67" s="8"/>
      <c r="BON67" s="8"/>
      <c r="BOO67" s="8"/>
      <c r="BOP67" s="8"/>
      <c r="BOQ67" s="8"/>
      <c r="BOR67" s="8"/>
      <c r="BOS67" s="8"/>
      <c r="BOT67" s="8"/>
      <c r="BOU67" s="8"/>
      <c r="BOV67" s="8"/>
      <c r="BOW67" s="8"/>
      <c r="BOX67" s="8"/>
      <c r="BOY67" s="8"/>
      <c r="BOZ67" s="8"/>
      <c r="BPA67" s="8"/>
      <c r="BPB67" s="8"/>
      <c r="BPC67" s="8"/>
      <c r="BPD67" s="8"/>
      <c r="BPE67" s="8"/>
      <c r="BPF67" s="8"/>
      <c r="BPG67" s="8"/>
      <c r="BPH67" s="8"/>
      <c r="BPI67" s="8"/>
      <c r="BPJ67" s="8"/>
      <c r="BPK67" s="8"/>
      <c r="BPL67" s="8"/>
      <c r="BPM67" s="8"/>
      <c r="BPN67" s="8"/>
      <c r="BPO67" s="8"/>
      <c r="BPP67" s="8"/>
      <c r="BPQ67" s="8"/>
      <c r="BPR67" s="8"/>
      <c r="BPS67" s="8"/>
      <c r="BPT67" s="8"/>
      <c r="BPU67" s="8"/>
      <c r="BPV67" s="8"/>
      <c r="BPW67" s="8"/>
      <c r="BPX67" s="8"/>
      <c r="BPY67" s="8"/>
      <c r="BPZ67" s="8"/>
      <c r="BQA67" s="8"/>
      <c r="BQB67" s="8"/>
      <c r="BQC67" s="8"/>
      <c r="BQD67" s="8"/>
      <c r="BQE67" s="8"/>
      <c r="BQF67" s="8"/>
      <c r="BQG67" s="8"/>
      <c r="BQH67" s="8"/>
      <c r="BQI67" s="8"/>
      <c r="BQJ67" s="8"/>
      <c r="BQK67" s="8"/>
      <c r="BQL67" s="8"/>
      <c r="BQM67" s="8"/>
      <c r="BQN67" s="8"/>
      <c r="BQO67" s="8"/>
      <c r="BQP67" s="8"/>
      <c r="BQQ67" s="8"/>
      <c r="BQR67" s="8"/>
      <c r="BQS67" s="8"/>
      <c r="BQT67" s="8"/>
      <c r="BQU67" s="8"/>
      <c r="BQV67" s="8"/>
      <c r="BQW67" s="8"/>
      <c r="BQX67" s="8"/>
      <c r="BQY67" s="8"/>
      <c r="BQZ67" s="8"/>
      <c r="BRA67" s="8"/>
      <c r="BRB67" s="8"/>
      <c r="BRC67" s="8"/>
      <c r="BRD67" s="8"/>
      <c r="BRE67" s="8"/>
      <c r="BRF67" s="8"/>
      <c r="BRG67" s="8"/>
      <c r="BRH67" s="8"/>
      <c r="BRI67" s="8"/>
      <c r="BRJ67" s="8"/>
      <c r="BRK67" s="8"/>
      <c r="BRL67" s="8"/>
      <c r="BRM67" s="8"/>
      <c r="BRN67" s="8"/>
      <c r="BRO67" s="8"/>
      <c r="BRP67" s="8"/>
      <c r="BRQ67" s="8"/>
      <c r="BRR67" s="8"/>
      <c r="BRS67" s="8"/>
      <c r="BRT67" s="8"/>
      <c r="BRU67" s="8"/>
      <c r="BRV67" s="8"/>
      <c r="BRW67" s="8"/>
      <c r="BRX67" s="8"/>
      <c r="BRY67" s="8"/>
      <c r="BRZ67" s="8"/>
      <c r="BSA67" s="8"/>
      <c r="BSB67" s="8"/>
      <c r="BSC67" s="8"/>
      <c r="BSD67" s="8"/>
      <c r="BSE67" s="8"/>
      <c r="BSF67" s="8"/>
      <c r="BSG67" s="8"/>
      <c r="BSH67" s="8"/>
      <c r="BSI67" s="8"/>
      <c r="BSJ67" s="8"/>
      <c r="BSK67" s="8"/>
      <c r="BSL67" s="8"/>
      <c r="BSM67" s="8"/>
      <c r="BSN67" s="8"/>
      <c r="BSO67" s="8"/>
      <c r="BSP67" s="8"/>
      <c r="BSQ67" s="8"/>
      <c r="BSR67" s="8"/>
      <c r="BSS67" s="8"/>
      <c r="BST67" s="8"/>
      <c r="BSU67" s="8"/>
      <c r="BSV67" s="8"/>
      <c r="BSW67" s="8"/>
      <c r="BSX67" s="8"/>
      <c r="BSY67" s="8"/>
      <c r="BSZ67" s="8"/>
      <c r="BTA67" s="8"/>
      <c r="BTB67" s="8"/>
      <c r="BTC67" s="8"/>
      <c r="BTD67" s="8"/>
      <c r="BTE67" s="8"/>
      <c r="BTF67" s="8"/>
      <c r="BTG67" s="8"/>
      <c r="BTH67" s="8"/>
      <c r="BTI67" s="8"/>
      <c r="BTJ67" s="8"/>
      <c r="BTK67" s="8"/>
      <c r="BTL67" s="8"/>
      <c r="BTM67" s="8"/>
      <c r="BTN67" s="8"/>
      <c r="BTO67" s="8"/>
      <c r="BTP67" s="8"/>
      <c r="BTQ67" s="8"/>
      <c r="BTR67" s="8"/>
      <c r="BTS67" s="8"/>
      <c r="BTT67" s="8"/>
      <c r="BTU67" s="8"/>
      <c r="BTV67" s="8"/>
      <c r="BTW67" s="8"/>
      <c r="BTX67" s="8"/>
      <c r="BTY67" s="8"/>
      <c r="BTZ67" s="8"/>
      <c r="BUA67" s="8"/>
      <c r="BUB67" s="8"/>
      <c r="BUC67" s="8"/>
      <c r="BUD67" s="8"/>
      <c r="BUE67" s="8"/>
      <c r="BUF67" s="8"/>
      <c r="BUG67" s="8"/>
      <c r="BUH67" s="8"/>
      <c r="BUI67" s="8"/>
      <c r="BUJ67" s="8"/>
      <c r="BUK67" s="8"/>
      <c r="BUL67" s="8"/>
      <c r="BUM67" s="8"/>
      <c r="BUN67" s="8"/>
      <c r="BUO67" s="8"/>
      <c r="BUP67" s="8"/>
      <c r="BUQ67" s="8"/>
      <c r="BUR67" s="8"/>
      <c r="BUS67" s="8"/>
      <c r="BUT67" s="8"/>
      <c r="BUU67" s="8"/>
      <c r="BUV67" s="8"/>
      <c r="BUW67" s="8"/>
      <c r="BUX67" s="8"/>
      <c r="BUY67" s="8"/>
      <c r="BUZ67" s="8"/>
      <c r="BVA67" s="8"/>
      <c r="BVB67" s="8"/>
      <c r="BVC67" s="8"/>
      <c r="BVD67" s="8"/>
      <c r="BVE67" s="8"/>
      <c r="BVF67" s="8"/>
      <c r="BVG67" s="8"/>
      <c r="BVH67" s="8"/>
      <c r="BVI67" s="8"/>
      <c r="BVJ67" s="8"/>
      <c r="BVK67" s="8"/>
      <c r="BVL67" s="8"/>
      <c r="BVM67" s="8"/>
      <c r="BVN67" s="8"/>
      <c r="BVO67" s="8"/>
      <c r="BVP67" s="8"/>
      <c r="BVQ67" s="8"/>
      <c r="BVR67" s="8"/>
      <c r="BVS67" s="8"/>
      <c r="BVT67" s="8"/>
      <c r="BVU67" s="8"/>
      <c r="BVV67" s="8"/>
      <c r="BVW67" s="8"/>
      <c r="BVX67" s="8"/>
      <c r="BVY67" s="8"/>
      <c r="BVZ67" s="8"/>
      <c r="BWA67" s="8"/>
      <c r="BWB67" s="8"/>
      <c r="BWC67" s="8"/>
      <c r="BWD67" s="8"/>
      <c r="BWE67" s="8"/>
      <c r="BWF67" s="8"/>
      <c r="BWG67" s="8"/>
      <c r="BWH67" s="8"/>
      <c r="BWI67" s="8"/>
      <c r="BWJ67" s="8"/>
      <c r="BWK67" s="8"/>
      <c r="BWL67" s="8"/>
      <c r="BWM67" s="8"/>
      <c r="BWN67" s="8"/>
      <c r="BWO67" s="8"/>
      <c r="BWP67" s="8"/>
      <c r="BWQ67" s="8"/>
    </row>
    <row r="68" spans="1:1967" s="529" customFormat="1" ht="102" customHeight="1">
      <c r="A68" s="9" t="s">
        <v>6162</v>
      </c>
      <c r="B68" s="100" t="s">
        <v>97</v>
      </c>
      <c r="C68" s="110" t="s">
        <v>638</v>
      </c>
      <c r="D68" s="3" t="s">
        <v>132</v>
      </c>
      <c r="E68" s="3" t="s">
        <v>1237</v>
      </c>
      <c r="F68" s="3"/>
      <c r="G68" s="3" t="s">
        <v>385</v>
      </c>
      <c r="H68" s="20">
        <v>0.6</v>
      </c>
      <c r="I68" s="34">
        <v>470000000</v>
      </c>
      <c r="J68" s="21" t="s">
        <v>1330</v>
      </c>
      <c r="K68" s="3" t="s">
        <v>1334</v>
      </c>
      <c r="L68" s="138" t="s">
        <v>3428</v>
      </c>
      <c r="M68" s="141" t="s">
        <v>383</v>
      </c>
      <c r="N68" s="359" t="s">
        <v>1945</v>
      </c>
      <c r="O68" s="3" t="s">
        <v>1382</v>
      </c>
      <c r="P68" s="7" t="s">
        <v>1354</v>
      </c>
      <c r="Q68" s="3" t="s">
        <v>1195</v>
      </c>
      <c r="R68" s="78">
        <v>557</v>
      </c>
      <c r="S68" s="19">
        <v>75105</v>
      </c>
      <c r="T68" s="83">
        <f>R68*S68</f>
        <v>41833485</v>
      </c>
      <c r="U68" s="83">
        <f t="shared" si="0"/>
        <v>46853503.200000003</v>
      </c>
      <c r="V68" s="102" t="s">
        <v>1331</v>
      </c>
      <c r="W68" s="148" t="s">
        <v>1410</v>
      </c>
      <c r="X68" s="9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  <c r="CY68" s="8"/>
      <c r="CZ68" s="8"/>
      <c r="DA68" s="8"/>
      <c r="DB68" s="8"/>
      <c r="DC68" s="8"/>
      <c r="DD68" s="8"/>
      <c r="DE68" s="8"/>
      <c r="DF68" s="8"/>
      <c r="DG68" s="8"/>
      <c r="DH68" s="8"/>
      <c r="DI68" s="8"/>
      <c r="DJ68" s="8"/>
      <c r="DK68" s="8"/>
      <c r="DL68" s="8"/>
      <c r="DM68" s="8"/>
      <c r="DN68" s="8"/>
      <c r="DO68" s="8"/>
      <c r="DP68" s="8"/>
      <c r="DQ68" s="8"/>
      <c r="DR68" s="8"/>
      <c r="DS68" s="8"/>
      <c r="DT68" s="8"/>
      <c r="DU68" s="8"/>
      <c r="DV68" s="8"/>
      <c r="DW68" s="8"/>
      <c r="DX68" s="8"/>
      <c r="DY68" s="8"/>
      <c r="DZ68" s="8"/>
      <c r="EA68" s="8"/>
      <c r="EB68" s="8"/>
      <c r="EC68" s="8"/>
      <c r="ED68" s="8"/>
      <c r="EE68" s="8"/>
      <c r="EF68" s="8"/>
      <c r="EG68" s="8"/>
      <c r="EH68" s="8"/>
      <c r="EI68" s="8"/>
      <c r="EJ68" s="8"/>
      <c r="EK68" s="8"/>
      <c r="EL68" s="8"/>
      <c r="EM68" s="8"/>
      <c r="EN68" s="8"/>
      <c r="EO68" s="8"/>
      <c r="EP68" s="8"/>
      <c r="EQ68" s="8"/>
      <c r="ER68" s="8"/>
      <c r="ES68" s="8"/>
      <c r="ET68" s="8"/>
      <c r="EU68" s="8"/>
      <c r="EV68" s="8"/>
      <c r="EW68" s="8"/>
      <c r="EX68" s="8"/>
      <c r="EY68" s="8"/>
      <c r="EZ68" s="8"/>
      <c r="FA68" s="8"/>
      <c r="FB68" s="8"/>
      <c r="FC68" s="8"/>
      <c r="FD68" s="8"/>
      <c r="FE68" s="8"/>
      <c r="FF68" s="8"/>
      <c r="FG68" s="8"/>
      <c r="FH68" s="8"/>
      <c r="FI68" s="8"/>
      <c r="FJ68" s="8"/>
      <c r="FK68" s="8"/>
      <c r="FL68" s="8"/>
      <c r="FM68" s="8"/>
      <c r="FN68" s="8"/>
      <c r="FO68" s="8"/>
      <c r="FP68" s="8"/>
      <c r="FQ68" s="8"/>
      <c r="FR68" s="8"/>
      <c r="FS68" s="8"/>
      <c r="FT68" s="8"/>
      <c r="FU68" s="8"/>
      <c r="FV68" s="8"/>
      <c r="FW68" s="8"/>
      <c r="FX68" s="8"/>
      <c r="FY68" s="8"/>
      <c r="FZ68" s="8"/>
      <c r="GA68" s="8"/>
      <c r="GB68" s="8"/>
      <c r="GC68" s="8"/>
      <c r="GD68" s="8"/>
      <c r="GE68" s="8"/>
      <c r="GF68" s="8"/>
      <c r="GG68" s="8"/>
      <c r="GH68" s="8"/>
      <c r="GI68" s="8"/>
      <c r="GJ68" s="8"/>
      <c r="GK68" s="8"/>
      <c r="GL68" s="8"/>
      <c r="GM68" s="8"/>
      <c r="GN68" s="8"/>
      <c r="GO68" s="8"/>
      <c r="GP68" s="8"/>
      <c r="GQ68" s="8"/>
      <c r="GR68" s="8"/>
      <c r="GS68" s="8"/>
      <c r="GT68" s="8"/>
      <c r="GU68" s="8"/>
      <c r="GV68" s="8"/>
      <c r="GW68" s="8"/>
      <c r="GX68" s="8"/>
      <c r="GY68" s="8"/>
      <c r="GZ68" s="8"/>
      <c r="HA68" s="8"/>
      <c r="HB68" s="8"/>
      <c r="HC68" s="8"/>
      <c r="HD68" s="8"/>
      <c r="HE68" s="8"/>
      <c r="HF68" s="8"/>
      <c r="HG68" s="8"/>
      <c r="HH68" s="8"/>
      <c r="HI68" s="8"/>
      <c r="HJ68" s="8"/>
      <c r="HK68" s="8"/>
      <c r="HL68" s="8"/>
      <c r="HM68" s="8"/>
      <c r="HN68" s="8"/>
      <c r="HO68" s="8"/>
      <c r="HP68" s="8"/>
      <c r="HQ68" s="8"/>
      <c r="HR68" s="8"/>
      <c r="HS68" s="8"/>
      <c r="HT68" s="8"/>
      <c r="HU68" s="8"/>
      <c r="HV68" s="8"/>
      <c r="HW68" s="8"/>
      <c r="HX68" s="8"/>
      <c r="HY68" s="8"/>
      <c r="HZ68" s="8"/>
      <c r="IA68" s="8"/>
      <c r="IB68" s="8"/>
      <c r="IC68" s="8"/>
      <c r="ID68" s="8"/>
      <c r="IE68" s="8"/>
      <c r="IF68" s="8"/>
      <c r="IG68" s="8"/>
      <c r="IH68" s="8"/>
      <c r="II68" s="8"/>
      <c r="IJ68" s="8"/>
      <c r="IK68" s="8"/>
      <c r="IL68" s="8"/>
      <c r="IM68" s="8"/>
      <c r="IN68" s="8"/>
      <c r="IO68" s="8"/>
      <c r="IP68" s="8"/>
      <c r="IQ68" s="8"/>
      <c r="IR68" s="8"/>
      <c r="IS68" s="8"/>
      <c r="IT68" s="8"/>
      <c r="IU68" s="8"/>
      <c r="IV68" s="8"/>
      <c r="IW68" s="8"/>
      <c r="IX68" s="8"/>
      <c r="IY68" s="8"/>
      <c r="IZ68" s="8"/>
      <c r="JA68" s="8"/>
      <c r="JB68" s="8"/>
      <c r="JC68" s="8"/>
      <c r="JD68" s="8"/>
      <c r="JE68" s="8"/>
      <c r="JF68" s="8"/>
      <c r="JG68" s="8"/>
      <c r="JH68" s="8"/>
      <c r="JI68" s="8"/>
      <c r="JJ68" s="8"/>
      <c r="JK68" s="8"/>
      <c r="JL68" s="8"/>
      <c r="JM68" s="8"/>
      <c r="JN68" s="8"/>
      <c r="JO68" s="8"/>
      <c r="JP68" s="8"/>
      <c r="JQ68" s="8"/>
      <c r="JR68" s="8"/>
      <c r="JS68" s="8"/>
      <c r="JT68" s="8"/>
      <c r="JU68" s="8"/>
      <c r="JV68" s="8"/>
      <c r="JW68" s="8"/>
      <c r="JX68" s="8"/>
      <c r="JY68" s="8"/>
      <c r="JZ68" s="8"/>
      <c r="KA68" s="8"/>
      <c r="KB68" s="8"/>
      <c r="KC68" s="8"/>
      <c r="KD68" s="8"/>
      <c r="KE68" s="8"/>
      <c r="KF68" s="8"/>
      <c r="KG68" s="8"/>
      <c r="KH68" s="8"/>
      <c r="KI68" s="8"/>
      <c r="KJ68" s="8"/>
      <c r="KK68" s="8"/>
      <c r="KL68" s="8"/>
      <c r="KM68" s="8"/>
      <c r="KN68" s="8"/>
      <c r="KO68" s="8"/>
      <c r="KP68" s="8"/>
      <c r="KQ68" s="8"/>
      <c r="KR68" s="8"/>
      <c r="KS68" s="8"/>
      <c r="KT68" s="8"/>
      <c r="KU68" s="8"/>
      <c r="KV68" s="8"/>
      <c r="KW68" s="8"/>
      <c r="KX68" s="8"/>
      <c r="KY68" s="8"/>
      <c r="KZ68" s="8"/>
      <c r="LA68" s="8"/>
      <c r="LB68" s="8"/>
      <c r="LC68" s="8"/>
      <c r="LD68" s="8"/>
      <c r="LE68" s="8"/>
      <c r="LF68" s="8"/>
      <c r="LG68" s="8"/>
      <c r="LH68" s="8"/>
      <c r="LI68" s="8"/>
      <c r="LJ68" s="8"/>
      <c r="LK68" s="8"/>
      <c r="LL68" s="8"/>
      <c r="LM68" s="8"/>
      <c r="LN68" s="8"/>
      <c r="LO68" s="8"/>
      <c r="LP68" s="8"/>
      <c r="LQ68" s="8"/>
      <c r="LR68" s="8"/>
      <c r="LS68" s="8"/>
      <c r="LT68" s="8"/>
      <c r="LU68" s="8"/>
      <c r="LV68" s="8"/>
      <c r="LW68" s="8"/>
      <c r="LX68" s="8"/>
      <c r="LY68" s="8"/>
      <c r="LZ68" s="8"/>
      <c r="MA68" s="8"/>
      <c r="MB68" s="8"/>
      <c r="MC68" s="8"/>
      <c r="MD68" s="8"/>
      <c r="ME68" s="8"/>
      <c r="MF68" s="8"/>
      <c r="MG68" s="8"/>
      <c r="MH68" s="8"/>
      <c r="MI68" s="8"/>
      <c r="MJ68" s="8"/>
      <c r="MK68" s="8"/>
      <c r="ML68" s="8"/>
      <c r="MM68" s="8"/>
      <c r="MN68" s="8"/>
      <c r="MO68" s="8"/>
      <c r="MP68" s="8"/>
      <c r="MQ68" s="8"/>
      <c r="MR68" s="8"/>
      <c r="MS68" s="8"/>
      <c r="MT68" s="8"/>
      <c r="MU68" s="8"/>
      <c r="MV68" s="8"/>
      <c r="MW68" s="8"/>
      <c r="MX68" s="8"/>
      <c r="MY68" s="8"/>
      <c r="MZ68" s="8"/>
      <c r="NA68" s="8"/>
      <c r="NB68" s="8"/>
      <c r="NC68" s="8"/>
      <c r="ND68" s="8"/>
      <c r="NE68" s="8"/>
      <c r="NF68" s="8"/>
      <c r="NG68" s="8"/>
      <c r="NH68" s="8"/>
      <c r="NI68" s="8"/>
      <c r="NJ68" s="8"/>
      <c r="NK68" s="8"/>
      <c r="NL68" s="8"/>
      <c r="NM68" s="8"/>
      <c r="NN68" s="8"/>
      <c r="NO68" s="8"/>
      <c r="NP68" s="8"/>
      <c r="NQ68" s="8"/>
      <c r="NR68" s="8"/>
      <c r="NS68" s="8"/>
      <c r="NT68" s="8"/>
      <c r="NU68" s="8"/>
      <c r="NV68" s="8"/>
      <c r="NW68" s="8"/>
      <c r="NX68" s="8"/>
      <c r="NY68" s="8"/>
      <c r="NZ68" s="8"/>
      <c r="OA68" s="8"/>
      <c r="OB68" s="8"/>
      <c r="OC68" s="8"/>
      <c r="OD68" s="8"/>
      <c r="OE68" s="8"/>
      <c r="OF68" s="8"/>
      <c r="OG68" s="8"/>
      <c r="OH68" s="8"/>
      <c r="OI68" s="8"/>
      <c r="OJ68" s="8"/>
      <c r="OK68" s="8"/>
      <c r="OL68" s="8"/>
      <c r="OM68" s="8"/>
      <c r="ON68" s="8"/>
      <c r="OO68" s="8"/>
      <c r="OP68" s="8"/>
      <c r="OQ68" s="8"/>
      <c r="OR68" s="8"/>
      <c r="OS68" s="8"/>
      <c r="OT68" s="8"/>
      <c r="OU68" s="8"/>
      <c r="OV68" s="8"/>
      <c r="OW68" s="8"/>
      <c r="OX68" s="8"/>
      <c r="OY68" s="8"/>
      <c r="OZ68" s="8"/>
      <c r="PA68" s="8"/>
      <c r="PB68" s="8"/>
      <c r="PC68" s="8"/>
      <c r="PD68" s="8"/>
      <c r="PE68" s="8"/>
      <c r="PF68" s="8"/>
      <c r="PG68" s="8"/>
      <c r="PH68" s="8"/>
      <c r="PI68" s="8"/>
      <c r="PJ68" s="8"/>
      <c r="PK68" s="8"/>
      <c r="PL68" s="8"/>
      <c r="PM68" s="8"/>
      <c r="PN68" s="8"/>
      <c r="PO68" s="8"/>
      <c r="PP68" s="8"/>
      <c r="PQ68" s="8"/>
      <c r="PR68" s="8"/>
      <c r="PS68" s="8"/>
      <c r="PT68" s="8"/>
      <c r="PU68" s="8"/>
      <c r="PV68" s="8"/>
      <c r="PW68" s="8"/>
      <c r="PX68" s="8"/>
      <c r="PY68" s="8"/>
      <c r="PZ68" s="8"/>
      <c r="QA68" s="8"/>
      <c r="QB68" s="8"/>
      <c r="QC68" s="8"/>
      <c r="QD68" s="8"/>
      <c r="QE68" s="8"/>
      <c r="QF68" s="8"/>
      <c r="QG68" s="8"/>
      <c r="QH68" s="8"/>
      <c r="QI68" s="8"/>
      <c r="QJ68" s="8"/>
      <c r="QK68" s="8"/>
      <c r="QL68" s="8"/>
      <c r="QM68" s="8"/>
      <c r="QN68" s="8"/>
      <c r="QO68" s="8"/>
      <c r="QP68" s="8"/>
      <c r="QQ68" s="8"/>
      <c r="QR68" s="8"/>
      <c r="QS68" s="8"/>
      <c r="QT68" s="8"/>
      <c r="QU68" s="8"/>
      <c r="QV68" s="8"/>
      <c r="QW68" s="8"/>
      <c r="QX68" s="8"/>
      <c r="QY68" s="8"/>
      <c r="QZ68" s="8"/>
      <c r="RA68" s="8"/>
      <c r="RB68" s="8"/>
      <c r="RC68" s="8"/>
      <c r="RD68" s="8"/>
      <c r="RE68" s="8"/>
      <c r="RF68" s="8"/>
      <c r="RG68" s="8"/>
      <c r="RH68" s="8"/>
      <c r="RI68" s="8"/>
      <c r="RJ68" s="8"/>
      <c r="RK68" s="8"/>
      <c r="RL68" s="8"/>
      <c r="RM68" s="8"/>
      <c r="RN68" s="8"/>
      <c r="RO68" s="8"/>
      <c r="RP68" s="8"/>
      <c r="RQ68" s="8"/>
      <c r="RR68" s="8"/>
      <c r="RS68" s="8"/>
      <c r="RT68" s="8"/>
      <c r="RU68" s="8"/>
      <c r="RV68" s="8"/>
      <c r="RW68" s="8"/>
      <c r="RX68" s="8"/>
      <c r="RY68" s="8"/>
      <c r="RZ68" s="8"/>
      <c r="SA68" s="8"/>
      <c r="SB68" s="8"/>
      <c r="SC68" s="8"/>
      <c r="SD68" s="8"/>
      <c r="SE68" s="8"/>
      <c r="SF68" s="8"/>
      <c r="SG68" s="8"/>
      <c r="SH68" s="8"/>
      <c r="SI68" s="8"/>
      <c r="SJ68" s="8"/>
      <c r="SK68" s="8"/>
      <c r="SL68" s="8"/>
      <c r="SM68" s="8"/>
      <c r="SN68" s="8"/>
      <c r="SO68" s="8"/>
      <c r="SP68" s="8"/>
      <c r="SQ68" s="8"/>
      <c r="SR68" s="8"/>
      <c r="SS68" s="8"/>
      <c r="ST68" s="8"/>
      <c r="SU68" s="8"/>
      <c r="SV68" s="8"/>
      <c r="SW68" s="8"/>
      <c r="SX68" s="8"/>
      <c r="SY68" s="8"/>
      <c r="SZ68" s="8"/>
      <c r="TA68" s="8"/>
      <c r="TB68" s="8"/>
      <c r="TC68" s="8"/>
      <c r="TD68" s="8"/>
      <c r="TE68" s="8"/>
      <c r="TF68" s="8"/>
      <c r="TG68" s="8"/>
      <c r="TH68" s="8"/>
      <c r="TI68" s="8"/>
      <c r="TJ68" s="8"/>
      <c r="TK68" s="8"/>
      <c r="TL68" s="8"/>
      <c r="TM68" s="8"/>
      <c r="TN68" s="8"/>
      <c r="TO68" s="8"/>
      <c r="TP68" s="8"/>
      <c r="TQ68" s="8"/>
      <c r="TR68" s="8"/>
      <c r="TS68" s="8"/>
      <c r="TT68" s="8"/>
      <c r="TU68" s="8"/>
      <c r="TV68" s="8"/>
      <c r="TW68" s="8"/>
      <c r="TX68" s="8"/>
      <c r="TY68" s="8"/>
      <c r="TZ68" s="8"/>
      <c r="UA68" s="8"/>
      <c r="UB68" s="8"/>
      <c r="UC68" s="8"/>
      <c r="UD68" s="8"/>
      <c r="UE68" s="8"/>
      <c r="UF68" s="8"/>
      <c r="UG68" s="8"/>
      <c r="UH68" s="8"/>
      <c r="UI68" s="8"/>
      <c r="UJ68" s="8"/>
      <c r="UK68" s="8"/>
      <c r="UL68" s="8"/>
      <c r="UM68" s="8"/>
      <c r="UN68" s="8"/>
      <c r="UO68" s="8"/>
      <c r="UP68" s="8"/>
      <c r="UQ68" s="8"/>
      <c r="UR68" s="8"/>
      <c r="US68" s="8"/>
      <c r="UT68" s="8"/>
      <c r="UU68" s="8"/>
      <c r="UV68" s="8"/>
      <c r="UW68" s="8"/>
      <c r="UX68" s="8"/>
      <c r="UY68" s="8"/>
      <c r="UZ68" s="8"/>
      <c r="VA68" s="8"/>
      <c r="VB68" s="8"/>
      <c r="VC68" s="8"/>
      <c r="VD68" s="8"/>
      <c r="VE68" s="8"/>
      <c r="VF68" s="8"/>
      <c r="VG68" s="8"/>
      <c r="VH68" s="8"/>
      <c r="VI68" s="8"/>
      <c r="VJ68" s="8"/>
      <c r="VK68" s="8"/>
      <c r="VL68" s="8"/>
      <c r="VM68" s="8"/>
      <c r="VN68" s="8"/>
      <c r="VO68" s="8"/>
      <c r="VP68" s="8"/>
      <c r="VQ68" s="8"/>
      <c r="VR68" s="8"/>
      <c r="VS68" s="8"/>
      <c r="VT68" s="8"/>
      <c r="VU68" s="8"/>
      <c r="VV68" s="8"/>
      <c r="VW68" s="8"/>
      <c r="VX68" s="8"/>
      <c r="VY68" s="8"/>
      <c r="VZ68" s="8"/>
      <c r="WA68" s="8"/>
      <c r="WB68" s="8"/>
      <c r="WC68" s="8"/>
      <c r="WD68" s="8"/>
      <c r="WE68" s="8"/>
      <c r="WF68" s="8"/>
      <c r="WG68" s="8"/>
      <c r="WH68" s="8"/>
      <c r="WI68" s="8"/>
      <c r="WJ68" s="8"/>
      <c r="WK68" s="8"/>
      <c r="WL68" s="8"/>
      <c r="WM68" s="8"/>
      <c r="WN68" s="8"/>
      <c r="WO68" s="8"/>
      <c r="WP68" s="8"/>
      <c r="WQ68" s="8"/>
      <c r="WR68" s="8"/>
      <c r="WS68" s="8"/>
      <c r="WT68" s="8"/>
      <c r="WU68" s="8"/>
      <c r="WV68" s="8"/>
      <c r="WW68" s="8"/>
      <c r="WX68" s="8"/>
      <c r="WY68" s="8"/>
      <c r="WZ68" s="8"/>
      <c r="XA68" s="8"/>
      <c r="XB68" s="8"/>
      <c r="XC68" s="8"/>
      <c r="XD68" s="8"/>
      <c r="XE68" s="8"/>
      <c r="XF68" s="8"/>
      <c r="XG68" s="8"/>
      <c r="XH68" s="8"/>
      <c r="XI68" s="8"/>
      <c r="XJ68" s="8"/>
      <c r="XK68" s="8"/>
      <c r="XL68" s="8"/>
      <c r="XM68" s="8"/>
      <c r="XN68" s="8"/>
      <c r="XO68" s="8"/>
      <c r="XP68" s="8"/>
      <c r="XQ68" s="8"/>
      <c r="XR68" s="8"/>
      <c r="XS68" s="8"/>
      <c r="XT68" s="8"/>
      <c r="XU68" s="8"/>
      <c r="XV68" s="8"/>
      <c r="XW68" s="8"/>
      <c r="XX68" s="8"/>
      <c r="XY68" s="8"/>
      <c r="XZ68" s="8"/>
      <c r="YA68" s="8"/>
      <c r="YB68" s="8"/>
      <c r="YC68" s="8"/>
      <c r="YD68" s="8"/>
      <c r="YE68" s="8"/>
      <c r="YF68" s="8"/>
      <c r="YG68" s="8"/>
      <c r="YH68" s="8"/>
      <c r="YI68" s="8"/>
      <c r="YJ68" s="8"/>
      <c r="YK68" s="8"/>
      <c r="YL68" s="8"/>
      <c r="YM68" s="8"/>
      <c r="YN68" s="8"/>
      <c r="YO68" s="8"/>
      <c r="YP68" s="8"/>
      <c r="YQ68" s="8"/>
      <c r="YR68" s="8"/>
      <c r="YS68" s="8"/>
      <c r="YT68" s="8"/>
      <c r="YU68" s="8"/>
      <c r="YV68" s="8"/>
      <c r="YW68" s="8"/>
      <c r="YX68" s="8"/>
      <c r="YY68" s="8"/>
      <c r="YZ68" s="8"/>
      <c r="ZA68" s="8"/>
      <c r="ZB68" s="8"/>
      <c r="ZC68" s="8"/>
      <c r="ZD68" s="8"/>
      <c r="ZE68" s="8"/>
      <c r="ZF68" s="8"/>
      <c r="ZG68" s="8"/>
      <c r="ZH68" s="8"/>
      <c r="ZI68" s="8"/>
      <c r="ZJ68" s="8"/>
      <c r="ZK68" s="8"/>
      <c r="ZL68" s="8"/>
      <c r="ZM68" s="8"/>
      <c r="ZN68" s="8"/>
      <c r="ZO68" s="8"/>
      <c r="ZP68" s="8"/>
      <c r="ZQ68" s="8"/>
      <c r="ZR68" s="8"/>
      <c r="ZS68" s="8"/>
      <c r="ZT68" s="8"/>
      <c r="ZU68" s="8"/>
      <c r="ZV68" s="8"/>
      <c r="ZW68" s="8"/>
      <c r="ZX68" s="8"/>
      <c r="ZY68" s="8"/>
      <c r="ZZ68" s="8"/>
      <c r="AAA68" s="8"/>
      <c r="AAB68" s="8"/>
      <c r="AAC68" s="8"/>
      <c r="AAD68" s="8"/>
      <c r="AAE68" s="8"/>
      <c r="AAF68" s="8"/>
      <c r="AAG68" s="8"/>
      <c r="AAH68" s="8"/>
      <c r="AAI68" s="8"/>
      <c r="AAJ68" s="8"/>
      <c r="AAK68" s="8"/>
      <c r="AAL68" s="8"/>
      <c r="AAM68" s="8"/>
      <c r="AAN68" s="8"/>
      <c r="AAO68" s="8"/>
      <c r="AAP68" s="8"/>
      <c r="AAQ68" s="8"/>
      <c r="AAR68" s="8"/>
      <c r="AAS68" s="8"/>
      <c r="AAT68" s="8"/>
      <c r="AAU68" s="8"/>
      <c r="AAV68" s="8"/>
      <c r="AAW68" s="8"/>
      <c r="AAX68" s="8"/>
      <c r="AAY68" s="8"/>
      <c r="AAZ68" s="8"/>
      <c r="ABA68" s="8"/>
      <c r="ABB68" s="8"/>
      <c r="ABC68" s="8"/>
      <c r="ABD68" s="8"/>
      <c r="ABE68" s="8"/>
      <c r="ABF68" s="8"/>
      <c r="ABG68" s="8"/>
      <c r="ABH68" s="8"/>
      <c r="ABI68" s="8"/>
      <c r="ABJ68" s="8"/>
      <c r="ABK68" s="8"/>
      <c r="ABL68" s="8"/>
      <c r="ABM68" s="8"/>
      <c r="ABN68" s="8"/>
      <c r="ABO68" s="8"/>
      <c r="ABP68" s="8"/>
      <c r="ABQ68" s="8"/>
      <c r="ABR68" s="8"/>
      <c r="ABS68" s="8"/>
      <c r="ABT68" s="8"/>
      <c r="ABU68" s="8"/>
      <c r="ABV68" s="8"/>
      <c r="ABW68" s="8"/>
      <c r="ABX68" s="8"/>
      <c r="ABY68" s="8"/>
      <c r="ABZ68" s="8"/>
      <c r="ACA68" s="8"/>
      <c r="ACB68" s="8"/>
      <c r="ACC68" s="8"/>
      <c r="ACD68" s="8"/>
      <c r="ACE68" s="8"/>
      <c r="ACF68" s="8"/>
      <c r="ACG68" s="8"/>
      <c r="ACH68" s="8"/>
      <c r="ACI68" s="8"/>
      <c r="ACJ68" s="8"/>
      <c r="ACK68" s="8"/>
      <c r="ACL68" s="8"/>
      <c r="ACM68" s="8"/>
      <c r="ACN68" s="8"/>
      <c r="ACO68" s="8"/>
      <c r="ACP68" s="8"/>
      <c r="ACQ68" s="8"/>
      <c r="ACR68" s="8"/>
      <c r="ACS68" s="8"/>
      <c r="ACT68" s="8"/>
      <c r="ACU68" s="8"/>
      <c r="ACV68" s="8"/>
      <c r="ACW68" s="8"/>
      <c r="ACX68" s="8"/>
      <c r="ACY68" s="8"/>
      <c r="ACZ68" s="8"/>
      <c r="ADA68" s="8"/>
      <c r="ADB68" s="8"/>
      <c r="ADC68" s="8"/>
      <c r="ADD68" s="8"/>
      <c r="ADE68" s="8"/>
      <c r="ADF68" s="8"/>
      <c r="ADG68" s="8"/>
      <c r="ADH68" s="8"/>
      <c r="ADI68" s="8"/>
      <c r="ADJ68" s="8"/>
      <c r="ADK68" s="8"/>
      <c r="ADL68" s="8"/>
      <c r="ADM68" s="8"/>
      <c r="ADN68" s="8"/>
      <c r="ADO68" s="8"/>
      <c r="ADP68" s="8"/>
      <c r="ADQ68" s="8"/>
      <c r="ADR68" s="8"/>
      <c r="ADS68" s="8"/>
      <c r="ADT68" s="8"/>
      <c r="ADU68" s="8"/>
      <c r="ADV68" s="8"/>
      <c r="ADW68" s="8"/>
      <c r="ADX68" s="8"/>
      <c r="ADY68" s="8"/>
      <c r="ADZ68" s="8"/>
      <c r="AEA68" s="8"/>
      <c r="AEB68" s="8"/>
      <c r="AEC68" s="8"/>
      <c r="AED68" s="8"/>
      <c r="AEE68" s="8"/>
      <c r="AEF68" s="8"/>
      <c r="AEG68" s="8"/>
      <c r="AEH68" s="8"/>
      <c r="AEI68" s="8"/>
      <c r="AEJ68" s="8"/>
      <c r="AEK68" s="8"/>
      <c r="AEL68" s="8"/>
      <c r="AEM68" s="8"/>
      <c r="AEN68" s="8"/>
      <c r="AEO68" s="8"/>
      <c r="AEP68" s="8"/>
      <c r="AEQ68" s="8"/>
      <c r="AER68" s="8"/>
      <c r="AES68" s="8"/>
      <c r="AET68" s="8"/>
      <c r="AEU68" s="8"/>
      <c r="AEV68" s="8"/>
      <c r="AEW68" s="8"/>
      <c r="AEX68" s="8"/>
      <c r="AEY68" s="8"/>
      <c r="AEZ68" s="8"/>
      <c r="AFA68" s="8"/>
      <c r="AFB68" s="8"/>
      <c r="AFC68" s="8"/>
      <c r="AFD68" s="8"/>
      <c r="AFE68" s="8"/>
      <c r="AFF68" s="8"/>
      <c r="AFG68" s="8"/>
      <c r="AFH68" s="8"/>
      <c r="AFI68" s="8"/>
      <c r="AFJ68" s="8"/>
      <c r="AFK68" s="8"/>
      <c r="AFL68" s="8"/>
      <c r="AFM68" s="8"/>
      <c r="AFN68" s="8"/>
      <c r="AFO68" s="8"/>
      <c r="AFP68" s="8"/>
      <c r="AFQ68" s="8"/>
      <c r="AFR68" s="8"/>
      <c r="AFS68" s="8"/>
      <c r="AFT68" s="8"/>
      <c r="AFU68" s="8"/>
      <c r="AFV68" s="8"/>
      <c r="AFW68" s="8"/>
      <c r="AFX68" s="8"/>
      <c r="AFY68" s="8"/>
      <c r="AFZ68" s="8"/>
      <c r="AGA68" s="8"/>
      <c r="AGB68" s="8"/>
      <c r="AGC68" s="8"/>
      <c r="AGD68" s="8"/>
      <c r="AGE68" s="8"/>
      <c r="AGF68" s="8"/>
      <c r="AGG68" s="8"/>
      <c r="AGH68" s="8"/>
      <c r="AGI68" s="8"/>
      <c r="AGJ68" s="8"/>
      <c r="AGK68" s="8"/>
      <c r="AGL68" s="8"/>
      <c r="AGM68" s="8"/>
      <c r="AGN68" s="8"/>
      <c r="AGO68" s="8"/>
      <c r="AGP68" s="8"/>
      <c r="AGQ68" s="8"/>
      <c r="AGR68" s="8"/>
      <c r="AGS68" s="8"/>
      <c r="AGT68" s="8"/>
      <c r="AGU68" s="8"/>
      <c r="AGV68" s="8"/>
      <c r="AGW68" s="8"/>
      <c r="AGX68" s="8"/>
      <c r="AGY68" s="8"/>
      <c r="AGZ68" s="8"/>
      <c r="AHA68" s="8"/>
      <c r="AHB68" s="8"/>
      <c r="AHC68" s="8"/>
      <c r="AHD68" s="8"/>
      <c r="AHE68" s="8"/>
      <c r="AHF68" s="8"/>
      <c r="AHG68" s="8"/>
      <c r="AHH68" s="8"/>
      <c r="AHI68" s="8"/>
      <c r="AHJ68" s="8"/>
      <c r="AHK68" s="8"/>
      <c r="AHL68" s="8"/>
      <c r="AHM68" s="8"/>
      <c r="AHN68" s="8"/>
      <c r="AHO68" s="8"/>
      <c r="AHP68" s="8"/>
      <c r="AHQ68" s="8"/>
      <c r="AHR68" s="8"/>
      <c r="AHS68" s="8"/>
      <c r="AHT68" s="8"/>
      <c r="AHU68" s="8"/>
      <c r="AHV68" s="8"/>
      <c r="AHW68" s="8"/>
      <c r="AHX68" s="8"/>
      <c r="AHY68" s="8"/>
      <c r="AHZ68" s="8"/>
      <c r="AIA68" s="8"/>
      <c r="AIB68" s="8"/>
      <c r="AIC68" s="8"/>
      <c r="AID68" s="8"/>
      <c r="AIE68" s="8"/>
      <c r="AIF68" s="8"/>
      <c r="AIG68" s="8"/>
      <c r="AIH68" s="8"/>
      <c r="AII68" s="8"/>
      <c r="AIJ68" s="8"/>
      <c r="AIK68" s="8"/>
      <c r="AIL68" s="8"/>
      <c r="AIM68" s="8"/>
      <c r="AIN68" s="8"/>
      <c r="AIO68" s="8"/>
      <c r="AIP68" s="8"/>
      <c r="AIQ68" s="8"/>
      <c r="AIR68" s="8"/>
      <c r="AIS68" s="8"/>
      <c r="AIT68" s="8"/>
      <c r="AIU68" s="8"/>
      <c r="AIV68" s="8"/>
      <c r="AIW68" s="8"/>
      <c r="AIX68" s="8"/>
      <c r="AIY68" s="8"/>
      <c r="AIZ68" s="8"/>
      <c r="AJA68" s="8"/>
      <c r="AJB68" s="8"/>
      <c r="AJC68" s="8"/>
      <c r="AJD68" s="8"/>
      <c r="AJE68" s="8"/>
      <c r="AJF68" s="8"/>
      <c r="AJG68" s="8"/>
      <c r="AJH68" s="8"/>
      <c r="AJI68" s="8"/>
      <c r="AJJ68" s="8"/>
      <c r="AJK68" s="8"/>
      <c r="AJL68" s="8"/>
      <c r="AJM68" s="8"/>
      <c r="AJN68" s="8"/>
      <c r="AJO68" s="8"/>
      <c r="AJP68" s="8"/>
      <c r="AJQ68" s="8"/>
      <c r="AJR68" s="8"/>
      <c r="AJS68" s="8"/>
      <c r="AJT68" s="8"/>
      <c r="AJU68" s="8"/>
      <c r="AJV68" s="8"/>
      <c r="AJW68" s="8"/>
      <c r="AJX68" s="8"/>
      <c r="AJY68" s="8"/>
      <c r="AJZ68" s="8"/>
      <c r="AKA68" s="8"/>
      <c r="AKB68" s="8"/>
      <c r="AKC68" s="8"/>
      <c r="AKD68" s="8"/>
      <c r="AKE68" s="8"/>
      <c r="AKF68" s="8"/>
      <c r="AKG68" s="8"/>
      <c r="AKH68" s="8"/>
      <c r="AKI68" s="8"/>
      <c r="AKJ68" s="8"/>
      <c r="AKK68" s="8"/>
      <c r="AKL68" s="8"/>
      <c r="AKM68" s="8"/>
      <c r="AKN68" s="8"/>
      <c r="AKO68" s="8"/>
      <c r="AKP68" s="8"/>
      <c r="AKQ68" s="8"/>
      <c r="AKR68" s="8"/>
      <c r="AKS68" s="8"/>
      <c r="AKT68" s="8"/>
      <c r="AKU68" s="8"/>
      <c r="AKV68" s="8"/>
      <c r="AKW68" s="8"/>
      <c r="AKX68" s="8"/>
      <c r="AKY68" s="8"/>
      <c r="AKZ68" s="8"/>
      <c r="ALA68" s="8"/>
      <c r="ALB68" s="8"/>
      <c r="ALC68" s="8"/>
      <c r="ALD68" s="8"/>
      <c r="ALE68" s="8"/>
      <c r="ALF68" s="8"/>
      <c r="ALG68" s="8"/>
      <c r="ALH68" s="8"/>
      <c r="ALI68" s="8"/>
      <c r="ALJ68" s="8"/>
      <c r="ALK68" s="8"/>
      <c r="ALL68" s="8"/>
      <c r="ALM68" s="8"/>
      <c r="ALN68" s="8"/>
      <c r="ALO68" s="8"/>
      <c r="ALP68" s="8"/>
      <c r="ALQ68" s="8"/>
      <c r="ALR68" s="8"/>
      <c r="ALS68" s="8"/>
      <c r="ALT68" s="8"/>
      <c r="ALU68" s="8"/>
      <c r="ALV68" s="8"/>
      <c r="ALW68" s="8"/>
      <c r="ALX68" s="8"/>
      <c r="ALY68" s="8"/>
      <c r="ALZ68" s="8"/>
      <c r="AMA68" s="8"/>
      <c r="AMB68" s="8"/>
      <c r="AMC68" s="8"/>
      <c r="AMD68" s="8"/>
      <c r="AME68" s="8"/>
      <c r="AMF68" s="8"/>
      <c r="AMG68" s="8"/>
      <c r="AMH68" s="8"/>
      <c r="AMI68" s="8"/>
      <c r="AMJ68" s="8"/>
      <c r="AMK68" s="8"/>
      <c r="AML68" s="8"/>
      <c r="AMM68" s="8"/>
      <c r="AMN68" s="8"/>
      <c r="AMO68" s="8"/>
      <c r="AMP68" s="8"/>
      <c r="AMQ68" s="8"/>
      <c r="AMR68" s="8"/>
      <c r="AMS68" s="8"/>
      <c r="AMT68" s="8"/>
      <c r="AMU68" s="8"/>
      <c r="AMV68" s="8"/>
      <c r="AMW68" s="8"/>
      <c r="AMX68" s="8"/>
      <c r="AMY68" s="8"/>
      <c r="AMZ68" s="8"/>
      <c r="ANA68" s="8"/>
      <c r="ANB68" s="8"/>
      <c r="ANC68" s="8"/>
      <c r="AND68" s="8"/>
      <c r="ANE68" s="8"/>
      <c r="ANF68" s="8"/>
      <c r="ANG68" s="8"/>
      <c r="ANH68" s="8"/>
      <c r="ANI68" s="8"/>
      <c r="ANJ68" s="8"/>
      <c r="ANK68" s="8"/>
      <c r="ANL68" s="8"/>
      <c r="ANM68" s="8"/>
      <c r="ANN68" s="8"/>
      <c r="ANO68" s="8"/>
      <c r="ANP68" s="8"/>
      <c r="ANQ68" s="8"/>
      <c r="ANR68" s="8"/>
      <c r="ANS68" s="8"/>
      <c r="ANT68" s="8"/>
      <c r="ANU68" s="8"/>
      <c r="ANV68" s="8"/>
      <c r="ANW68" s="8"/>
      <c r="ANX68" s="8"/>
      <c r="ANY68" s="8"/>
      <c r="ANZ68" s="8"/>
      <c r="AOA68" s="8"/>
      <c r="AOB68" s="8"/>
      <c r="AOC68" s="8"/>
      <c r="AOD68" s="8"/>
      <c r="AOE68" s="8"/>
      <c r="AOF68" s="8"/>
      <c r="AOG68" s="8"/>
      <c r="AOH68" s="8"/>
      <c r="AOI68" s="8"/>
      <c r="AOJ68" s="8"/>
      <c r="AOK68" s="8"/>
      <c r="AOL68" s="8"/>
      <c r="AOM68" s="8"/>
      <c r="AON68" s="8"/>
      <c r="AOO68" s="8"/>
      <c r="AOP68" s="8"/>
      <c r="AOQ68" s="8"/>
      <c r="AOR68" s="8"/>
      <c r="AOS68" s="8"/>
      <c r="AOT68" s="8"/>
      <c r="AOU68" s="8"/>
      <c r="AOV68" s="8"/>
      <c r="AOW68" s="8"/>
      <c r="AOX68" s="8"/>
      <c r="AOY68" s="8"/>
      <c r="AOZ68" s="8"/>
      <c r="APA68" s="8"/>
      <c r="APB68" s="8"/>
      <c r="APC68" s="8"/>
      <c r="APD68" s="8"/>
      <c r="APE68" s="8"/>
      <c r="APF68" s="8"/>
      <c r="APG68" s="8"/>
      <c r="APH68" s="8"/>
      <c r="API68" s="8"/>
      <c r="APJ68" s="8"/>
      <c r="APK68" s="8"/>
      <c r="APL68" s="8"/>
      <c r="APM68" s="8"/>
      <c r="APN68" s="8"/>
      <c r="APO68" s="8"/>
      <c r="APP68" s="8"/>
      <c r="APQ68" s="8"/>
      <c r="APR68" s="8"/>
      <c r="APS68" s="8"/>
      <c r="APT68" s="8"/>
      <c r="APU68" s="8"/>
      <c r="APV68" s="8"/>
      <c r="APW68" s="8"/>
      <c r="APX68" s="8"/>
      <c r="APY68" s="8"/>
      <c r="APZ68" s="8"/>
      <c r="AQA68" s="8"/>
      <c r="AQB68" s="8"/>
      <c r="AQC68" s="8"/>
      <c r="AQD68" s="8"/>
      <c r="AQE68" s="8"/>
      <c r="AQF68" s="8"/>
      <c r="AQG68" s="8"/>
      <c r="AQH68" s="8"/>
      <c r="AQI68" s="8"/>
      <c r="AQJ68" s="8"/>
      <c r="AQK68" s="8"/>
      <c r="AQL68" s="8"/>
      <c r="AQM68" s="8"/>
      <c r="AQN68" s="8"/>
      <c r="AQO68" s="8"/>
      <c r="AQP68" s="8"/>
      <c r="AQQ68" s="8"/>
      <c r="AQR68" s="8"/>
      <c r="AQS68" s="8"/>
      <c r="AQT68" s="8"/>
      <c r="AQU68" s="8"/>
      <c r="AQV68" s="8"/>
      <c r="AQW68" s="8"/>
      <c r="AQX68" s="8"/>
      <c r="AQY68" s="8"/>
      <c r="AQZ68" s="8"/>
      <c r="ARA68" s="8"/>
      <c r="ARB68" s="8"/>
      <c r="ARC68" s="8"/>
      <c r="ARD68" s="8"/>
      <c r="ARE68" s="8"/>
      <c r="ARF68" s="8"/>
      <c r="ARG68" s="8"/>
      <c r="ARH68" s="8"/>
      <c r="ARI68" s="8"/>
      <c r="ARJ68" s="8"/>
      <c r="ARK68" s="8"/>
      <c r="ARL68" s="8"/>
      <c r="ARM68" s="8"/>
      <c r="ARN68" s="8"/>
      <c r="ARO68" s="8"/>
      <c r="ARP68" s="8"/>
      <c r="ARQ68" s="8"/>
      <c r="ARR68" s="8"/>
      <c r="ARS68" s="8"/>
      <c r="ART68" s="8"/>
      <c r="ARU68" s="8"/>
      <c r="ARV68" s="8"/>
      <c r="ARW68" s="8"/>
      <c r="ARX68" s="8"/>
      <c r="ARY68" s="8"/>
      <c r="ARZ68" s="8"/>
      <c r="ASA68" s="8"/>
      <c r="ASB68" s="8"/>
      <c r="ASC68" s="8"/>
      <c r="ASD68" s="8"/>
      <c r="ASE68" s="8"/>
      <c r="ASF68" s="8"/>
      <c r="ASG68" s="8"/>
      <c r="ASH68" s="8"/>
      <c r="ASI68" s="8"/>
      <c r="ASJ68" s="8"/>
      <c r="ASK68" s="8"/>
      <c r="ASL68" s="8"/>
      <c r="ASM68" s="8"/>
      <c r="ASN68" s="8"/>
      <c r="ASO68" s="8"/>
      <c r="ASP68" s="8"/>
      <c r="ASQ68" s="8"/>
      <c r="ASR68" s="8"/>
      <c r="ASS68" s="8"/>
      <c r="AST68" s="8"/>
      <c r="ASU68" s="8"/>
      <c r="ASV68" s="8"/>
      <c r="ASW68" s="8"/>
      <c r="ASX68" s="8"/>
      <c r="ASY68" s="8"/>
      <c r="ASZ68" s="8"/>
      <c r="ATA68" s="8"/>
      <c r="ATB68" s="8"/>
      <c r="ATC68" s="8"/>
      <c r="ATD68" s="8"/>
      <c r="ATE68" s="8"/>
      <c r="ATF68" s="8"/>
      <c r="ATG68" s="8"/>
      <c r="ATH68" s="8"/>
      <c r="ATI68" s="8"/>
      <c r="ATJ68" s="8"/>
      <c r="ATK68" s="8"/>
      <c r="ATL68" s="8"/>
      <c r="ATM68" s="8"/>
      <c r="ATN68" s="8"/>
      <c r="ATO68" s="8"/>
      <c r="ATP68" s="8"/>
      <c r="ATQ68" s="8"/>
      <c r="ATR68" s="8"/>
      <c r="ATS68" s="8"/>
      <c r="ATT68" s="8"/>
      <c r="ATU68" s="8"/>
      <c r="ATV68" s="8"/>
      <c r="ATW68" s="8"/>
      <c r="ATX68" s="8"/>
      <c r="ATY68" s="8"/>
      <c r="ATZ68" s="8"/>
      <c r="AUA68" s="8"/>
      <c r="AUB68" s="8"/>
      <c r="AUC68" s="8"/>
      <c r="AUD68" s="8"/>
      <c r="AUE68" s="8"/>
      <c r="AUF68" s="8"/>
      <c r="AUG68" s="8"/>
      <c r="AUH68" s="8"/>
      <c r="AUI68" s="8"/>
      <c r="AUJ68" s="8"/>
      <c r="AUK68" s="8"/>
      <c r="AUL68" s="8"/>
      <c r="AUM68" s="8"/>
      <c r="AUN68" s="8"/>
      <c r="AUO68" s="8"/>
      <c r="AUP68" s="8"/>
      <c r="AUQ68" s="8"/>
      <c r="AUR68" s="8"/>
      <c r="AUS68" s="8"/>
      <c r="AUT68" s="8"/>
      <c r="AUU68" s="8"/>
      <c r="AUV68" s="8"/>
      <c r="AUW68" s="8"/>
      <c r="AUX68" s="8"/>
      <c r="AUY68" s="8"/>
      <c r="AUZ68" s="8"/>
      <c r="AVA68" s="8"/>
      <c r="AVB68" s="8"/>
      <c r="AVC68" s="8"/>
      <c r="AVD68" s="8"/>
      <c r="AVE68" s="8"/>
      <c r="AVF68" s="8"/>
      <c r="AVG68" s="8"/>
      <c r="AVH68" s="8"/>
      <c r="AVI68" s="8"/>
      <c r="AVJ68" s="8"/>
      <c r="AVK68" s="8"/>
      <c r="AVL68" s="8"/>
      <c r="AVM68" s="8"/>
      <c r="AVN68" s="8"/>
      <c r="AVO68" s="8"/>
      <c r="AVP68" s="8"/>
      <c r="AVQ68" s="8"/>
      <c r="AVR68" s="8"/>
      <c r="AVS68" s="8"/>
      <c r="AVT68" s="8"/>
      <c r="AVU68" s="8"/>
      <c r="AVV68" s="8"/>
      <c r="AVW68" s="8"/>
      <c r="AVX68" s="8"/>
      <c r="AVY68" s="8"/>
      <c r="AVZ68" s="8"/>
      <c r="AWA68" s="8"/>
      <c r="AWB68" s="8"/>
      <c r="AWC68" s="8"/>
      <c r="AWD68" s="8"/>
      <c r="AWE68" s="8"/>
      <c r="AWF68" s="8"/>
      <c r="AWG68" s="8"/>
      <c r="AWH68" s="8"/>
      <c r="AWI68" s="8"/>
      <c r="AWJ68" s="8"/>
      <c r="AWK68" s="8"/>
      <c r="AWL68" s="8"/>
      <c r="AWM68" s="8"/>
      <c r="AWN68" s="8"/>
      <c r="AWO68" s="8"/>
      <c r="AWP68" s="8"/>
      <c r="AWQ68" s="8"/>
      <c r="AWR68" s="8"/>
      <c r="AWS68" s="8"/>
      <c r="AWT68" s="8"/>
      <c r="AWU68" s="8"/>
      <c r="AWV68" s="8"/>
      <c r="AWW68" s="8"/>
      <c r="AWX68" s="8"/>
      <c r="AWY68" s="8"/>
      <c r="AWZ68" s="8"/>
      <c r="AXA68" s="8"/>
      <c r="AXB68" s="8"/>
      <c r="AXC68" s="8"/>
      <c r="AXD68" s="8"/>
      <c r="AXE68" s="8"/>
      <c r="AXF68" s="8"/>
      <c r="AXG68" s="8"/>
      <c r="AXH68" s="8"/>
      <c r="AXI68" s="8"/>
      <c r="AXJ68" s="8"/>
      <c r="AXK68" s="8"/>
      <c r="AXL68" s="8"/>
      <c r="AXM68" s="8"/>
      <c r="AXN68" s="8"/>
      <c r="AXO68" s="8"/>
      <c r="AXP68" s="8"/>
      <c r="AXQ68" s="8"/>
      <c r="AXR68" s="8"/>
      <c r="AXS68" s="8"/>
      <c r="AXT68" s="8"/>
      <c r="AXU68" s="8"/>
      <c r="AXV68" s="8"/>
      <c r="AXW68" s="8"/>
      <c r="AXX68" s="8"/>
      <c r="AXY68" s="8"/>
      <c r="AXZ68" s="8"/>
      <c r="AYA68" s="8"/>
      <c r="AYB68" s="8"/>
      <c r="AYC68" s="8"/>
      <c r="AYD68" s="8"/>
      <c r="AYE68" s="8"/>
      <c r="AYF68" s="8"/>
      <c r="AYG68" s="8"/>
      <c r="AYH68" s="8"/>
      <c r="AYI68" s="8"/>
      <c r="AYJ68" s="8"/>
      <c r="AYK68" s="8"/>
      <c r="AYL68" s="8"/>
      <c r="AYM68" s="8"/>
      <c r="AYN68" s="8"/>
      <c r="AYO68" s="8"/>
      <c r="AYP68" s="8"/>
      <c r="AYQ68" s="8"/>
      <c r="AYR68" s="8"/>
      <c r="AYS68" s="8"/>
      <c r="AYT68" s="8"/>
      <c r="AYU68" s="8"/>
      <c r="AYV68" s="8"/>
      <c r="AYW68" s="8"/>
      <c r="AYX68" s="8"/>
      <c r="AYY68" s="8"/>
      <c r="AYZ68" s="8"/>
      <c r="AZA68" s="8"/>
      <c r="AZB68" s="8"/>
      <c r="AZC68" s="8"/>
      <c r="AZD68" s="8"/>
      <c r="AZE68" s="8"/>
      <c r="AZF68" s="8"/>
      <c r="AZG68" s="8"/>
      <c r="AZH68" s="8"/>
      <c r="AZI68" s="8"/>
      <c r="AZJ68" s="8"/>
      <c r="AZK68" s="8"/>
      <c r="AZL68" s="8"/>
      <c r="AZM68" s="8"/>
      <c r="AZN68" s="8"/>
      <c r="AZO68" s="8"/>
      <c r="AZP68" s="8"/>
      <c r="AZQ68" s="8"/>
      <c r="AZR68" s="8"/>
      <c r="AZS68" s="8"/>
      <c r="AZT68" s="8"/>
      <c r="AZU68" s="8"/>
      <c r="AZV68" s="8"/>
      <c r="AZW68" s="8"/>
      <c r="AZX68" s="8"/>
      <c r="AZY68" s="8"/>
      <c r="AZZ68" s="8"/>
      <c r="BAA68" s="8"/>
      <c r="BAB68" s="8"/>
      <c r="BAC68" s="8"/>
      <c r="BAD68" s="8"/>
      <c r="BAE68" s="8"/>
      <c r="BAF68" s="8"/>
      <c r="BAG68" s="8"/>
      <c r="BAH68" s="8"/>
      <c r="BAI68" s="8"/>
      <c r="BAJ68" s="8"/>
      <c r="BAK68" s="8"/>
      <c r="BAL68" s="8"/>
      <c r="BAM68" s="8"/>
      <c r="BAN68" s="8"/>
      <c r="BAO68" s="8"/>
      <c r="BAP68" s="8"/>
      <c r="BAQ68" s="8"/>
      <c r="BAR68" s="8"/>
      <c r="BAS68" s="8"/>
      <c r="BAT68" s="8"/>
      <c r="BAU68" s="8"/>
      <c r="BAV68" s="8"/>
      <c r="BAW68" s="8"/>
      <c r="BAX68" s="8"/>
      <c r="BAY68" s="8"/>
      <c r="BAZ68" s="8"/>
      <c r="BBA68" s="8"/>
      <c r="BBB68" s="8"/>
      <c r="BBC68" s="8"/>
      <c r="BBD68" s="8"/>
      <c r="BBE68" s="8"/>
      <c r="BBF68" s="8"/>
      <c r="BBG68" s="8"/>
      <c r="BBH68" s="8"/>
      <c r="BBI68" s="8"/>
      <c r="BBJ68" s="8"/>
      <c r="BBK68" s="8"/>
      <c r="BBL68" s="8"/>
      <c r="BBM68" s="8"/>
      <c r="BBN68" s="8"/>
      <c r="BBO68" s="8"/>
      <c r="BBP68" s="8"/>
      <c r="BBQ68" s="8"/>
      <c r="BBR68" s="8"/>
      <c r="BBS68" s="8"/>
      <c r="BBT68" s="8"/>
      <c r="BBU68" s="8"/>
      <c r="BBV68" s="8"/>
      <c r="BBW68" s="8"/>
      <c r="BBX68" s="8"/>
      <c r="BBY68" s="8"/>
      <c r="BBZ68" s="8"/>
      <c r="BCA68" s="8"/>
      <c r="BCB68" s="8"/>
      <c r="BCC68" s="8"/>
      <c r="BCD68" s="8"/>
      <c r="BCE68" s="8"/>
      <c r="BCF68" s="8"/>
      <c r="BCG68" s="8"/>
      <c r="BCH68" s="8"/>
      <c r="BCI68" s="8"/>
      <c r="BCJ68" s="8"/>
      <c r="BCK68" s="8"/>
      <c r="BCL68" s="8"/>
      <c r="BCM68" s="8"/>
      <c r="BCN68" s="8"/>
      <c r="BCO68" s="8"/>
      <c r="BCP68" s="8"/>
      <c r="BCQ68" s="8"/>
      <c r="BCR68" s="8"/>
      <c r="BCS68" s="8"/>
      <c r="BCT68" s="8"/>
      <c r="BCU68" s="8"/>
      <c r="BCV68" s="8"/>
      <c r="BCW68" s="8"/>
      <c r="BCX68" s="8"/>
      <c r="BCY68" s="8"/>
      <c r="BCZ68" s="8"/>
      <c r="BDA68" s="8"/>
      <c r="BDB68" s="8"/>
      <c r="BDC68" s="8"/>
      <c r="BDD68" s="8"/>
      <c r="BDE68" s="8"/>
      <c r="BDF68" s="8"/>
      <c r="BDG68" s="8"/>
      <c r="BDH68" s="8"/>
      <c r="BDI68" s="8"/>
      <c r="BDJ68" s="8"/>
      <c r="BDK68" s="8"/>
      <c r="BDL68" s="8"/>
      <c r="BDM68" s="8"/>
      <c r="BDN68" s="8"/>
      <c r="BDO68" s="8"/>
      <c r="BDP68" s="8"/>
      <c r="BDQ68" s="8"/>
      <c r="BDR68" s="8"/>
      <c r="BDS68" s="8"/>
      <c r="BDT68" s="8"/>
      <c r="BDU68" s="8"/>
      <c r="BDV68" s="8"/>
      <c r="BDW68" s="8"/>
      <c r="BDX68" s="8"/>
      <c r="BDY68" s="8"/>
      <c r="BDZ68" s="8"/>
      <c r="BEA68" s="8"/>
      <c r="BEB68" s="8"/>
      <c r="BEC68" s="8"/>
      <c r="BED68" s="8"/>
      <c r="BEE68" s="8"/>
      <c r="BEF68" s="8"/>
      <c r="BEG68" s="8"/>
      <c r="BEH68" s="8"/>
      <c r="BEI68" s="8"/>
      <c r="BEJ68" s="8"/>
      <c r="BEK68" s="8"/>
      <c r="BEL68" s="8"/>
      <c r="BEM68" s="8"/>
      <c r="BEN68" s="8"/>
      <c r="BEO68" s="8"/>
      <c r="BEP68" s="8"/>
      <c r="BEQ68" s="8"/>
      <c r="BER68" s="8"/>
      <c r="BES68" s="8"/>
      <c r="BET68" s="8"/>
      <c r="BEU68" s="8"/>
      <c r="BEV68" s="8"/>
      <c r="BEW68" s="8"/>
      <c r="BEX68" s="8"/>
      <c r="BEY68" s="8"/>
      <c r="BEZ68" s="8"/>
      <c r="BFA68" s="8"/>
      <c r="BFB68" s="8"/>
      <c r="BFC68" s="8"/>
      <c r="BFD68" s="8"/>
      <c r="BFE68" s="8"/>
      <c r="BFF68" s="8"/>
      <c r="BFG68" s="8"/>
      <c r="BFH68" s="8"/>
      <c r="BFI68" s="8"/>
      <c r="BFJ68" s="8"/>
      <c r="BFK68" s="8"/>
      <c r="BFL68" s="8"/>
      <c r="BFM68" s="8"/>
      <c r="BFN68" s="8"/>
      <c r="BFO68" s="8"/>
      <c r="BFP68" s="8"/>
      <c r="BFQ68" s="8"/>
      <c r="BFR68" s="8"/>
      <c r="BFS68" s="8"/>
      <c r="BFT68" s="8"/>
      <c r="BFU68" s="8"/>
      <c r="BFV68" s="8"/>
      <c r="BFW68" s="8"/>
      <c r="BFX68" s="8"/>
      <c r="BFY68" s="8"/>
      <c r="BFZ68" s="8"/>
      <c r="BGA68" s="8"/>
      <c r="BGB68" s="8"/>
      <c r="BGC68" s="8"/>
      <c r="BGD68" s="8"/>
      <c r="BGE68" s="8"/>
      <c r="BGF68" s="8"/>
      <c r="BGG68" s="8"/>
      <c r="BGH68" s="8"/>
      <c r="BGI68" s="8"/>
      <c r="BGJ68" s="8"/>
      <c r="BGK68" s="8"/>
      <c r="BGL68" s="8"/>
      <c r="BGM68" s="8"/>
      <c r="BGN68" s="8"/>
      <c r="BGO68" s="8"/>
      <c r="BGP68" s="8"/>
      <c r="BGQ68" s="8"/>
      <c r="BGR68" s="8"/>
      <c r="BGS68" s="8"/>
      <c r="BGT68" s="8"/>
      <c r="BGU68" s="8"/>
      <c r="BGV68" s="8"/>
      <c r="BGW68" s="8"/>
      <c r="BGX68" s="8"/>
      <c r="BGY68" s="8"/>
      <c r="BGZ68" s="8"/>
      <c r="BHA68" s="8"/>
      <c r="BHB68" s="8"/>
      <c r="BHC68" s="8"/>
      <c r="BHD68" s="8"/>
      <c r="BHE68" s="8"/>
      <c r="BHF68" s="8"/>
      <c r="BHG68" s="8"/>
      <c r="BHH68" s="8"/>
      <c r="BHI68" s="8"/>
      <c r="BHJ68" s="8"/>
      <c r="BHK68" s="8"/>
      <c r="BHL68" s="8"/>
      <c r="BHM68" s="8"/>
      <c r="BHN68" s="8"/>
      <c r="BHO68" s="8"/>
      <c r="BHP68" s="8"/>
      <c r="BHQ68" s="8"/>
      <c r="BHR68" s="8"/>
      <c r="BHS68" s="8"/>
      <c r="BHT68" s="8"/>
      <c r="BHU68" s="8"/>
      <c r="BHV68" s="8"/>
      <c r="BHW68" s="8"/>
      <c r="BHX68" s="8"/>
      <c r="BHY68" s="8"/>
      <c r="BHZ68" s="8"/>
      <c r="BIA68" s="8"/>
      <c r="BIB68" s="8"/>
      <c r="BIC68" s="8"/>
      <c r="BID68" s="8"/>
      <c r="BIE68" s="8"/>
      <c r="BIF68" s="8"/>
      <c r="BIG68" s="8"/>
      <c r="BIH68" s="8"/>
      <c r="BII68" s="8"/>
      <c r="BIJ68" s="8"/>
      <c r="BIK68" s="8"/>
      <c r="BIL68" s="8"/>
      <c r="BIM68" s="8"/>
      <c r="BIN68" s="8"/>
      <c r="BIO68" s="8"/>
      <c r="BIP68" s="8"/>
      <c r="BIQ68" s="8"/>
      <c r="BIR68" s="8"/>
      <c r="BIS68" s="8"/>
      <c r="BIT68" s="8"/>
      <c r="BIU68" s="8"/>
      <c r="BIV68" s="8"/>
      <c r="BIW68" s="8"/>
      <c r="BIX68" s="8"/>
      <c r="BIY68" s="8"/>
      <c r="BIZ68" s="8"/>
      <c r="BJA68" s="8"/>
      <c r="BJB68" s="8"/>
      <c r="BJC68" s="8"/>
      <c r="BJD68" s="8"/>
      <c r="BJE68" s="8"/>
      <c r="BJF68" s="8"/>
      <c r="BJG68" s="8"/>
      <c r="BJH68" s="8"/>
      <c r="BJI68" s="8"/>
      <c r="BJJ68" s="8"/>
      <c r="BJK68" s="8"/>
      <c r="BJL68" s="8"/>
      <c r="BJM68" s="8"/>
      <c r="BJN68" s="8"/>
      <c r="BJO68" s="8"/>
      <c r="BJP68" s="8"/>
      <c r="BJQ68" s="8"/>
      <c r="BJR68" s="8"/>
      <c r="BJS68" s="8"/>
      <c r="BJT68" s="8"/>
      <c r="BJU68" s="8"/>
      <c r="BJV68" s="8"/>
      <c r="BJW68" s="8"/>
      <c r="BJX68" s="8"/>
      <c r="BJY68" s="8"/>
      <c r="BJZ68" s="8"/>
      <c r="BKA68" s="8"/>
      <c r="BKB68" s="8"/>
      <c r="BKC68" s="8"/>
      <c r="BKD68" s="8"/>
      <c r="BKE68" s="8"/>
      <c r="BKF68" s="8"/>
      <c r="BKG68" s="8"/>
      <c r="BKH68" s="8"/>
      <c r="BKI68" s="8"/>
      <c r="BKJ68" s="8"/>
      <c r="BKK68" s="8"/>
      <c r="BKL68" s="8"/>
      <c r="BKM68" s="8"/>
      <c r="BKN68" s="8"/>
      <c r="BKO68" s="8"/>
      <c r="BKP68" s="8"/>
      <c r="BKQ68" s="8"/>
      <c r="BKR68" s="8"/>
      <c r="BKS68" s="8"/>
      <c r="BKT68" s="8"/>
      <c r="BKU68" s="8"/>
      <c r="BKV68" s="8"/>
      <c r="BKW68" s="8"/>
      <c r="BKX68" s="8"/>
      <c r="BKY68" s="8"/>
      <c r="BKZ68" s="8"/>
      <c r="BLA68" s="8"/>
      <c r="BLB68" s="8"/>
      <c r="BLC68" s="8"/>
      <c r="BLD68" s="8"/>
      <c r="BLE68" s="8"/>
      <c r="BLF68" s="8"/>
      <c r="BLG68" s="8"/>
      <c r="BLH68" s="8"/>
      <c r="BLI68" s="8"/>
      <c r="BLJ68" s="8"/>
      <c r="BLK68" s="8"/>
      <c r="BLL68" s="8"/>
      <c r="BLM68" s="8"/>
      <c r="BLN68" s="8"/>
      <c r="BLO68" s="8"/>
      <c r="BLP68" s="8"/>
      <c r="BLQ68" s="8"/>
      <c r="BLR68" s="8"/>
      <c r="BLS68" s="8"/>
      <c r="BLT68" s="8"/>
      <c r="BLU68" s="8"/>
      <c r="BLV68" s="8"/>
      <c r="BLW68" s="8"/>
      <c r="BLX68" s="8"/>
      <c r="BLY68" s="8"/>
      <c r="BLZ68" s="8"/>
      <c r="BMA68" s="8"/>
      <c r="BMB68" s="8"/>
      <c r="BMC68" s="8"/>
      <c r="BMD68" s="8"/>
      <c r="BME68" s="8"/>
      <c r="BMF68" s="8"/>
      <c r="BMG68" s="8"/>
      <c r="BMH68" s="8"/>
      <c r="BMI68" s="8"/>
      <c r="BMJ68" s="8"/>
      <c r="BMK68" s="8"/>
      <c r="BML68" s="8"/>
      <c r="BMM68" s="8"/>
      <c r="BMN68" s="8"/>
      <c r="BMO68" s="8"/>
      <c r="BMP68" s="8"/>
      <c r="BMQ68" s="8"/>
      <c r="BMR68" s="8"/>
      <c r="BMS68" s="8"/>
      <c r="BMT68" s="8"/>
      <c r="BMU68" s="8"/>
      <c r="BMV68" s="8"/>
      <c r="BMW68" s="8"/>
      <c r="BMX68" s="8"/>
      <c r="BMY68" s="8"/>
      <c r="BMZ68" s="8"/>
      <c r="BNA68" s="8"/>
      <c r="BNB68" s="8"/>
      <c r="BNC68" s="8"/>
      <c r="BND68" s="8"/>
      <c r="BNE68" s="8"/>
      <c r="BNF68" s="8"/>
      <c r="BNG68" s="8"/>
      <c r="BNH68" s="8"/>
      <c r="BNI68" s="8"/>
      <c r="BNJ68" s="8"/>
      <c r="BNK68" s="8"/>
      <c r="BNL68" s="8"/>
      <c r="BNM68" s="8"/>
      <c r="BNN68" s="8"/>
      <c r="BNO68" s="8"/>
      <c r="BNP68" s="8"/>
      <c r="BNQ68" s="8"/>
      <c r="BNR68" s="8"/>
      <c r="BNS68" s="8"/>
      <c r="BNT68" s="8"/>
      <c r="BNU68" s="8"/>
      <c r="BNV68" s="8"/>
      <c r="BNW68" s="8"/>
      <c r="BNX68" s="8"/>
      <c r="BNY68" s="8"/>
      <c r="BNZ68" s="8"/>
      <c r="BOA68" s="8"/>
      <c r="BOB68" s="8"/>
      <c r="BOC68" s="8"/>
      <c r="BOD68" s="8"/>
      <c r="BOE68" s="8"/>
      <c r="BOF68" s="8"/>
      <c r="BOG68" s="8"/>
      <c r="BOH68" s="8"/>
      <c r="BOI68" s="8"/>
      <c r="BOJ68" s="8"/>
      <c r="BOK68" s="8"/>
      <c r="BOL68" s="8"/>
      <c r="BOM68" s="8"/>
      <c r="BON68" s="8"/>
      <c r="BOO68" s="8"/>
      <c r="BOP68" s="8"/>
      <c r="BOQ68" s="8"/>
      <c r="BOR68" s="8"/>
      <c r="BOS68" s="8"/>
      <c r="BOT68" s="8"/>
      <c r="BOU68" s="8"/>
      <c r="BOV68" s="8"/>
      <c r="BOW68" s="8"/>
      <c r="BOX68" s="8"/>
      <c r="BOY68" s="8"/>
      <c r="BOZ68" s="8"/>
      <c r="BPA68" s="8"/>
      <c r="BPB68" s="8"/>
      <c r="BPC68" s="8"/>
      <c r="BPD68" s="8"/>
      <c r="BPE68" s="8"/>
      <c r="BPF68" s="8"/>
      <c r="BPG68" s="8"/>
      <c r="BPH68" s="8"/>
      <c r="BPI68" s="8"/>
      <c r="BPJ68" s="8"/>
      <c r="BPK68" s="8"/>
      <c r="BPL68" s="8"/>
      <c r="BPM68" s="8"/>
      <c r="BPN68" s="8"/>
      <c r="BPO68" s="8"/>
      <c r="BPP68" s="8"/>
      <c r="BPQ68" s="8"/>
      <c r="BPR68" s="8"/>
      <c r="BPS68" s="8"/>
      <c r="BPT68" s="8"/>
      <c r="BPU68" s="8"/>
      <c r="BPV68" s="8"/>
      <c r="BPW68" s="8"/>
      <c r="BPX68" s="8"/>
      <c r="BPY68" s="8"/>
      <c r="BPZ68" s="8"/>
      <c r="BQA68" s="8"/>
      <c r="BQB68" s="8"/>
      <c r="BQC68" s="8"/>
      <c r="BQD68" s="8"/>
      <c r="BQE68" s="8"/>
      <c r="BQF68" s="8"/>
      <c r="BQG68" s="8"/>
      <c r="BQH68" s="8"/>
      <c r="BQI68" s="8"/>
      <c r="BQJ68" s="8"/>
      <c r="BQK68" s="8"/>
      <c r="BQL68" s="8"/>
      <c r="BQM68" s="8"/>
      <c r="BQN68" s="8"/>
      <c r="BQO68" s="8"/>
      <c r="BQP68" s="8"/>
      <c r="BQQ68" s="8"/>
      <c r="BQR68" s="8"/>
      <c r="BQS68" s="8"/>
      <c r="BQT68" s="8"/>
      <c r="BQU68" s="8"/>
      <c r="BQV68" s="8"/>
      <c r="BQW68" s="8"/>
      <c r="BQX68" s="8"/>
      <c r="BQY68" s="8"/>
      <c r="BQZ68" s="8"/>
      <c r="BRA68" s="8"/>
      <c r="BRB68" s="8"/>
      <c r="BRC68" s="8"/>
      <c r="BRD68" s="8"/>
      <c r="BRE68" s="8"/>
      <c r="BRF68" s="8"/>
      <c r="BRG68" s="8"/>
      <c r="BRH68" s="8"/>
      <c r="BRI68" s="8"/>
      <c r="BRJ68" s="8"/>
      <c r="BRK68" s="8"/>
      <c r="BRL68" s="8"/>
      <c r="BRM68" s="8"/>
      <c r="BRN68" s="8"/>
      <c r="BRO68" s="8"/>
      <c r="BRP68" s="8"/>
      <c r="BRQ68" s="8"/>
      <c r="BRR68" s="8"/>
      <c r="BRS68" s="8"/>
      <c r="BRT68" s="8"/>
      <c r="BRU68" s="8"/>
      <c r="BRV68" s="8"/>
      <c r="BRW68" s="8"/>
      <c r="BRX68" s="8"/>
      <c r="BRY68" s="8"/>
      <c r="BRZ68" s="8"/>
      <c r="BSA68" s="8"/>
      <c r="BSB68" s="8"/>
      <c r="BSC68" s="8"/>
      <c r="BSD68" s="8"/>
      <c r="BSE68" s="8"/>
      <c r="BSF68" s="8"/>
      <c r="BSG68" s="8"/>
      <c r="BSH68" s="8"/>
      <c r="BSI68" s="8"/>
      <c r="BSJ68" s="8"/>
      <c r="BSK68" s="8"/>
      <c r="BSL68" s="8"/>
      <c r="BSM68" s="8"/>
      <c r="BSN68" s="8"/>
      <c r="BSO68" s="8"/>
      <c r="BSP68" s="8"/>
      <c r="BSQ68" s="8"/>
      <c r="BSR68" s="8"/>
      <c r="BSS68" s="8"/>
      <c r="BST68" s="8"/>
      <c r="BSU68" s="8"/>
      <c r="BSV68" s="8"/>
      <c r="BSW68" s="8"/>
      <c r="BSX68" s="8"/>
      <c r="BSY68" s="8"/>
      <c r="BSZ68" s="8"/>
      <c r="BTA68" s="8"/>
      <c r="BTB68" s="8"/>
      <c r="BTC68" s="8"/>
      <c r="BTD68" s="8"/>
      <c r="BTE68" s="8"/>
      <c r="BTF68" s="8"/>
      <c r="BTG68" s="8"/>
      <c r="BTH68" s="8"/>
      <c r="BTI68" s="8"/>
      <c r="BTJ68" s="8"/>
      <c r="BTK68" s="8"/>
      <c r="BTL68" s="8"/>
      <c r="BTM68" s="8"/>
      <c r="BTN68" s="8"/>
      <c r="BTO68" s="8"/>
      <c r="BTP68" s="8"/>
      <c r="BTQ68" s="8"/>
      <c r="BTR68" s="8"/>
      <c r="BTS68" s="8"/>
      <c r="BTT68" s="8"/>
      <c r="BTU68" s="8"/>
      <c r="BTV68" s="8"/>
      <c r="BTW68" s="8"/>
      <c r="BTX68" s="8"/>
      <c r="BTY68" s="8"/>
      <c r="BTZ68" s="8"/>
      <c r="BUA68" s="8"/>
      <c r="BUB68" s="8"/>
      <c r="BUC68" s="8"/>
      <c r="BUD68" s="8"/>
      <c r="BUE68" s="8"/>
      <c r="BUF68" s="8"/>
      <c r="BUG68" s="8"/>
      <c r="BUH68" s="8"/>
      <c r="BUI68" s="8"/>
      <c r="BUJ68" s="8"/>
      <c r="BUK68" s="8"/>
      <c r="BUL68" s="8"/>
      <c r="BUM68" s="8"/>
      <c r="BUN68" s="8"/>
      <c r="BUO68" s="8"/>
      <c r="BUP68" s="8"/>
      <c r="BUQ68" s="8"/>
      <c r="BUR68" s="8"/>
      <c r="BUS68" s="8"/>
      <c r="BUT68" s="8"/>
      <c r="BUU68" s="8"/>
      <c r="BUV68" s="8"/>
      <c r="BUW68" s="8"/>
      <c r="BUX68" s="8"/>
      <c r="BUY68" s="8"/>
      <c r="BUZ68" s="8"/>
      <c r="BVA68" s="8"/>
      <c r="BVB68" s="8"/>
      <c r="BVC68" s="8"/>
      <c r="BVD68" s="8"/>
      <c r="BVE68" s="8"/>
      <c r="BVF68" s="8"/>
      <c r="BVG68" s="8"/>
      <c r="BVH68" s="8"/>
      <c r="BVI68" s="8"/>
      <c r="BVJ68" s="8"/>
      <c r="BVK68" s="8"/>
      <c r="BVL68" s="8"/>
      <c r="BVM68" s="8"/>
      <c r="BVN68" s="8"/>
      <c r="BVO68" s="8"/>
      <c r="BVP68" s="8"/>
      <c r="BVQ68" s="8"/>
      <c r="BVR68" s="8"/>
      <c r="BVS68" s="8"/>
      <c r="BVT68" s="8"/>
      <c r="BVU68" s="8"/>
      <c r="BVV68" s="8"/>
      <c r="BVW68" s="8"/>
      <c r="BVX68" s="8"/>
      <c r="BVY68" s="8"/>
      <c r="BVZ68" s="8"/>
      <c r="BWA68" s="8"/>
      <c r="BWB68" s="8"/>
      <c r="BWC68" s="8"/>
      <c r="BWD68" s="8"/>
      <c r="BWE68" s="8"/>
      <c r="BWF68" s="8"/>
      <c r="BWG68" s="8"/>
      <c r="BWH68" s="8"/>
      <c r="BWI68" s="8"/>
      <c r="BWJ68" s="8"/>
      <c r="BWK68" s="8"/>
      <c r="BWL68" s="8"/>
      <c r="BWM68" s="8"/>
      <c r="BWN68" s="8"/>
      <c r="BWO68" s="8"/>
      <c r="BWP68" s="8"/>
      <c r="BWQ68" s="8"/>
    </row>
    <row r="69" spans="1:1967" s="529" customFormat="1" ht="102" customHeight="1">
      <c r="A69" s="9" t="s">
        <v>6163</v>
      </c>
      <c r="B69" s="100" t="s">
        <v>97</v>
      </c>
      <c r="C69" s="111" t="s">
        <v>640</v>
      </c>
      <c r="D69" s="3" t="s">
        <v>1238</v>
      </c>
      <c r="E69" s="3" t="s">
        <v>1239</v>
      </c>
      <c r="F69" s="3"/>
      <c r="G69" s="3" t="s">
        <v>385</v>
      </c>
      <c r="H69" s="20">
        <v>0.6</v>
      </c>
      <c r="I69" s="34">
        <v>470000000</v>
      </c>
      <c r="J69" s="21" t="s">
        <v>1330</v>
      </c>
      <c r="K69" s="3" t="s">
        <v>1947</v>
      </c>
      <c r="L69" s="138" t="s">
        <v>3428</v>
      </c>
      <c r="M69" s="141" t="s">
        <v>383</v>
      </c>
      <c r="N69" s="359" t="s">
        <v>1944</v>
      </c>
      <c r="O69" s="3" t="s">
        <v>1382</v>
      </c>
      <c r="P69" s="7" t="s">
        <v>1354</v>
      </c>
      <c r="Q69" s="3" t="s">
        <v>1195</v>
      </c>
      <c r="R69" s="77">
        <v>21</v>
      </c>
      <c r="S69" s="19">
        <v>776.29</v>
      </c>
      <c r="T69" s="83">
        <v>0</v>
      </c>
      <c r="U69" s="83">
        <f t="shared" si="0"/>
        <v>0</v>
      </c>
      <c r="V69" s="102" t="s">
        <v>1331</v>
      </c>
      <c r="W69" s="153" t="s">
        <v>1410</v>
      </c>
      <c r="X69" s="9" t="s">
        <v>9103</v>
      </c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  <c r="DH69" s="8"/>
      <c r="DI69" s="8"/>
      <c r="DJ69" s="8"/>
      <c r="DK69" s="8"/>
      <c r="DL69" s="8"/>
      <c r="DM69" s="8"/>
      <c r="DN69" s="8"/>
      <c r="DO69" s="8"/>
      <c r="DP69" s="8"/>
      <c r="DQ69" s="8"/>
      <c r="DR69" s="8"/>
      <c r="DS69" s="8"/>
      <c r="DT69" s="8"/>
      <c r="DU69" s="8"/>
      <c r="DV69" s="8"/>
      <c r="DW69" s="8"/>
      <c r="DX69" s="8"/>
      <c r="DY69" s="8"/>
      <c r="DZ69" s="8"/>
      <c r="EA69" s="8"/>
      <c r="EB69" s="8"/>
      <c r="EC69" s="8"/>
      <c r="ED69" s="8"/>
      <c r="EE69" s="8"/>
      <c r="EF69" s="8"/>
      <c r="EG69" s="8"/>
      <c r="EH69" s="8"/>
      <c r="EI69" s="8"/>
      <c r="EJ69" s="8"/>
      <c r="EK69" s="8"/>
      <c r="EL69" s="8"/>
      <c r="EM69" s="8"/>
      <c r="EN69" s="8"/>
      <c r="EO69" s="8"/>
      <c r="EP69" s="8"/>
      <c r="EQ69" s="8"/>
      <c r="ER69" s="8"/>
      <c r="ES69" s="8"/>
      <c r="ET69" s="8"/>
      <c r="EU69" s="8"/>
      <c r="EV69" s="8"/>
      <c r="EW69" s="8"/>
      <c r="EX69" s="8"/>
      <c r="EY69" s="8"/>
      <c r="EZ69" s="8"/>
      <c r="FA69" s="8"/>
      <c r="FB69" s="8"/>
      <c r="FC69" s="8"/>
      <c r="FD69" s="8"/>
      <c r="FE69" s="8"/>
      <c r="FF69" s="8"/>
      <c r="FG69" s="8"/>
      <c r="FH69" s="8"/>
      <c r="FI69" s="8"/>
      <c r="FJ69" s="8"/>
      <c r="FK69" s="8"/>
      <c r="FL69" s="8"/>
      <c r="FM69" s="8"/>
      <c r="FN69" s="8"/>
      <c r="FO69" s="8"/>
      <c r="FP69" s="8"/>
      <c r="FQ69" s="8"/>
      <c r="FR69" s="8"/>
      <c r="FS69" s="8"/>
      <c r="FT69" s="8"/>
      <c r="FU69" s="8"/>
      <c r="FV69" s="8"/>
      <c r="FW69" s="8"/>
      <c r="FX69" s="8"/>
      <c r="FY69" s="8"/>
      <c r="FZ69" s="8"/>
      <c r="GA69" s="8"/>
      <c r="GB69" s="8"/>
      <c r="GC69" s="8"/>
      <c r="GD69" s="8"/>
      <c r="GE69" s="8"/>
      <c r="GF69" s="8"/>
      <c r="GG69" s="8"/>
      <c r="GH69" s="8"/>
      <c r="GI69" s="8"/>
      <c r="GJ69" s="8"/>
      <c r="GK69" s="8"/>
      <c r="GL69" s="8"/>
      <c r="GM69" s="8"/>
      <c r="GN69" s="8"/>
      <c r="GO69" s="8"/>
      <c r="GP69" s="8"/>
      <c r="GQ69" s="8"/>
      <c r="GR69" s="8"/>
      <c r="GS69" s="8"/>
      <c r="GT69" s="8"/>
      <c r="GU69" s="8"/>
      <c r="GV69" s="8"/>
      <c r="GW69" s="8"/>
      <c r="GX69" s="8"/>
      <c r="GY69" s="8"/>
      <c r="GZ69" s="8"/>
      <c r="HA69" s="8"/>
      <c r="HB69" s="8"/>
      <c r="HC69" s="8"/>
      <c r="HD69" s="8"/>
      <c r="HE69" s="8"/>
      <c r="HF69" s="8"/>
      <c r="HG69" s="8"/>
      <c r="HH69" s="8"/>
      <c r="HI69" s="8"/>
      <c r="HJ69" s="8"/>
      <c r="HK69" s="8"/>
      <c r="HL69" s="8"/>
      <c r="HM69" s="8"/>
      <c r="HN69" s="8"/>
      <c r="HO69" s="8"/>
      <c r="HP69" s="8"/>
      <c r="HQ69" s="8"/>
      <c r="HR69" s="8"/>
      <c r="HS69" s="8"/>
      <c r="HT69" s="8"/>
      <c r="HU69" s="8"/>
      <c r="HV69" s="8"/>
      <c r="HW69" s="8"/>
      <c r="HX69" s="8"/>
      <c r="HY69" s="8"/>
      <c r="HZ69" s="8"/>
      <c r="IA69" s="8"/>
      <c r="IB69" s="8"/>
      <c r="IC69" s="8"/>
      <c r="ID69" s="8"/>
      <c r="IE69" s="8"/>
      <c r="IF69" s="8"/>
      <c r="IG69" s="8"/>
      <c r="IH69" s="8"/>
      <c r="II69" s="8"/>
      <c r="IJ69" s="8"/>
      <c r="IK69" s="8"/>
      <c r="IL69" s="8"/>
      <c r="IM69" s="8"/>
      <c r="IN69" s="8"/>
      <c r="IO69" s="8"/>
      <c r="IP69" s="8"/>
      <c r="IQ69" s="8"/>
      <c r="IR69" s="8"/>
      <c r="IS69" s="8"/>
      <c r="IT69" s="8"/>
      <c r="IU69" s="8"/>
      <c r="IV69" s="8"/>
      <c r="IW69" s="8"/>
      <c r="IX69" s="8"/>
      <c r="IY69" s="8"/>
      <c r="IZ69" s="8"/>
      <c r="JA69" s="8"/>
      <c r="JB69" s="8"/>
      <c r="JC69" s="8"/>
      <c r="JD69" s="8"/>
      <c r="JE69" s="8"/>
      <c r="JF69" s="8"/>
      <c r="JG69" s="8"/>
      <c r="JH69" s="8"/>
      <c r="JI69" s="8"/>
      <c r="JJ69" s="8"/>
      <c r="JK69" s="8"/>
      <c r="JL69" s="8"/>
      <c r="JM69" s="8"/>
      <c r="JN69" s="8"/>
      <c r="JO69" s="8"/>
      <c r="JP69" s="8"/>
      <c r="JQ69" s="8"/>
      <c r="JR69" s="8"/>
      <c r="JS69" s="8"/>
      <c r="JT69" s="8"/>
      <c r="JU69" s="8"/>
      <c r="JV69" s="8"/>
      <c r="JW69" s="8"/>
      <c r="JX69" s="8"/>
      <c r="JY69" s="8"/>
      <c r="JZ69" s="8"/>
      <c r="KA69" s="8"/>
      <c r="KB69" s="8"/>
      <c r="KC69" s="8"/>
      <c r="KD69" s="8"/>
      <c r="KE69" s="8"/>
      <c r="KF69" s="8"/>
      <c r="KG69" s="8"/>
      <c r="KH69" s="8"/>
      <c r="KI69" s="8"/>
      <c r="KJ69" s="8"/>
      <c r="KK69" s="8"/>
      <c r="KL69" s="8"/>
      <c r="KM69" s="8"/>
      <c r="KN69" s="8"/>
      <c r="KO69" s="8"/>
      <c r="KP69" s="8"/>
      <c r="KQ69" s="8"/>
      <c r="KR69" s="8"/>
      <c r="KS69" s="8"/>
      <c r="KT69" s="8"/>
      <c r="KU69" s="8"/>
      <c r="KV69" s="8"/>
      <c r="KW69" s="8"/>
      <c r="KX69" s="8"/>
      <c r="KY69" s="8"/>
      <c r="KZ69" s="8"/>
      <c r="LA69" s="8"/>
      <c r="LB69" s="8"/>
      <c r="LC69" s="8"/>
      <c r="LD69" s="8"/>
      <c r="LE69" s="8"/>
      <c r="LF69" s="8"/>
      <c r="LG69" s="8"/>
      <c r="LH69" s="8"/>
      <c r="LI69" s="8"/>
      <c r="LJ69" s="8"/>
      <c r="LK69" s="8"/>
      <c r="LL69" s="8"/>
      <c r="LM69" s="8"/>
      <c r="LN69" s="8"/>
      <c r="LO69" s="8"/>
      <c r="LP69" s="8"/>
      <c r="LQ69" s="8"/>
      <c r="LR69" s="8"/>
      <c r="LS69" s="8"/>
      <c r="LT69" s="8"/>
      <c r="LU69" s="8"/>
      <c r="LV69" s="8"/>
      <c r="LW69" s="8"/>
      <c r="LX69" s="8"/>
      <c r="LY69" s="8"/>
      <c r="LZ69" s="8"/>
      <c r="MA69" s="8"/>
      <c r="MB69" s="8"/>
      <c r="MC69" s="8"/>
      <c r="MD69" s="8"/>
      <c r="ME69" s="8"/>
      <c r="MF69" s="8"/>
      <c r="MG69" s="8"/>
      <c r="MH69" s="8"/>
      <c r="MI69" s="8"/>
      <c r="MJ69" s="8"/>
      <c r="MK69" s="8"/>
      <c r="ML69" s="8"/>
      <c r="MM69" s="8"/>
      <c r="MN69" s="8"/>
      <c r="MO69" s="8"/>
      <c r="MP69" s="8"/>
      <c r="MQ69" s="8"/>
      <c r="MR69" s="8"/>
      <c r="MS69" s="8"/>
      <c r="MT69" s="8"/>
      <c r="MU69" s="8"/>
      <c r="MV69" s="8"/>
      <c r="MW69" s="8"/>
      <c r="MX69" s="8"/>
      <c r="MY69" s="8"/>
      <c r="MZ69" s="8"/>
      <c r="NA69" s="8"/>
      <c r="NB69" s="8"/>
      <c r="NC69" s="8"/>
      <c r="ND69" s="8"/>
      <c r="NE69" s="8"/>
      <c r="NF69" s="8"/>
      <c r="NG69" s="8"/>
      <c r="NH69" s="8"/>
      <c r="NI69" s="8"/>
      <c r="NJ69" s="8"/>
      <c r="NK69" s="8"/>
      <c r="NL69" s="8"/>
      <c r="NM69" s="8"/>
      <c r="NN69" s="8"/>
      <c r="NO69" s="8"/>
      <c r="NP69" s="8"/>
      <c r="NQ69" s="8"/>
      <c r="NR69" s="8"/>
      <c r="NS69" s="8"/>
      <c r="NT69" s="8"/>
      <c r="NU69" s="8"/>
      <c r="NV69" s="8"/>
      <c r="NW69" s="8"/>
      <c r="NX69" s="8"/>
      <c r="NY69" s="8"/>
      <c r="NZ69" s="8"/>
      <c r="OA69" s="8"/>
      <c r="OB69" s="8"/>
      <c r="OC69" s="8"/>
      <c r="OD69" s="8"/>
      <c r="OE69" s="8"/>
      <c r="OF69" s="8"/>
      <c r="OG69" s="8"/>
      <c r="OH69" s="8"/>
      <c r="OI69" s="8"/>
      <c r="OJ69" s="8"/>
      <c r="OK69" s="8"/>
      <c r="OL69" s="8"/>
      <c r="OM69" s="8"/>
      <c r="ON69" s="8"/>
      <c r="OO69" s="8"/>
      <c r="OP69" s="8"/>
      <c r="OQ69" s="8"/>
      <c r="OR69" s="8"/>
      <c r="OS69" s="8"/>
      <c r="OT69" s="8"/>
      <c r="OU69" s="8"/>
      <c r="OV69" s="8"/>
      <c r="OW69" s="8"/>
      <c r="OX69" s="8"/>
      <c r="OY69" s="8"/>
      <c r="OZ69" s="8"/>
      <c r="PA69" s="8"/>
      <c r="PB69" s="8"/>
      <c r="PC69" s="8"/>
      <c r="PD69" s="8"/>
      <c r="PE69" s="8"/>
      <c r="PF69" s="8"/>
      <c r="PG69" s="8"/>
      <c r="PH69" s="8"/>
      <c r="PI69" s="8"/>
      <c r="PJ69" s="8"/>
      <c r="PK69" s="8"/>
      <c r="PL69" s="8"/>
      <c r="PM69" s="8"/>
      <c r="PN69" s="8"/>
      <c r="PO69" s="8"/>
      <c r="PP69" s="8"/>
      <c r="PQ69" s="8"/>
      <c r="PR69" s="8"/>
      <c r="PS69" s="8"/>
      <c r="PT69" s="8"/>
      <c r="PU69" s="8"/>
      <c r="PV69" s="8"/>
      <c r="PW69" s="8"/>
      <c r="PX69" s="8"/>
      <c r="PY69" s="8"/>
      <c r="PZ69" s="8"/>
      <c r="QA69" s="8"/>
      <c r="QB69" s="8"/>
      <c r="QC69" s="8"/>
      <c r="QD69" s="8"/>
      <c r="QE69" s="8"/>
      <c r="QF69" s="8"/>
      <c r="QG69" s="8"/>
      <c r="QH69" s="8"/>
      <c r="QI69" s="8"/>
      <c r="QJ69" s="8"/>
      <c r="QK69" s="8"/>
      <c r="QL69" s="8"/>
      <c r="QM69" s="8"/>
      <c r="QN69" s="8"/>
      <c r="QO69" s="8"/>
      <c r="QP69" s="8"/>
      <c r="QQ69" s="8"/>
      <c r="QR69" s="8"/>
      <c r="QS69" s="8"/>
      <c r="QT69" s="8"/>
      <c r="QU69" s="8"/>
      <c r="QV69" s="8"/>
      <c r="QW69" s="8"/>
      <c r="QX69" s="8"/>
      <c r="QY69" s="8"/>
      <c r="QZ69" s="8"/>
      <c r="RA69" s="8"/>
      <c r="RB69" s="8"/>
      <c r="RC69" s="8"/>
      <c r="RD69" s="8"/>
      <c r="RE69" s="8"/>
      <c r="RF69" s="8"/>
      <c r="RG69" s="8"/>
      <c r="RH69" s="8"/>
      <c r="RI69" s="8"/>
      <c r="RJ69" s="8"/>
      <c r="RK69" s="8"/>
      <c r="RL69" s="8"/>
      <c r="RM69" s="8"/>
      <c r="RN69" s="8"/>
      <c r="RO69" s="8"/>
      <c r="RP69" s="8"/>
      <c r="RQ69" s="8"/>
      <c r="RR69" s="8"/>
      <c r="RS69" s="8"/>
      <c r="RT69" s="8"/>
      <c r="RU69" s="8"/>
      <c r="RV69" s="8"/>
      <c r="RW69" s="8"/>
      <c r="RX69" s="8"/>
      <c r="RY69" s="8"/>
      <c r="RZ69" s="8"/>
      <c r="SA69" s="8"/>
      <c r="SB69" s="8"/>
      <c r="SC69" s="8"/>
      <c r="SD69" s="8"/>
      <c r="SE69" s="8"/>
      <c r="SF69" s="8"/>
      <c r="SG69" s="8"/>
      <c r="SH69" s="8"/>
      <c r="SI69" s="8"/>
      <c r="SJ69" s="8"/>
      <c r="SK69" s="8"/>
      <c r="SL69" s="8"/>
      <c r="SM69" s="8"/>
      <c r="SN69" s="8"/>
      <c r="SO69" s="8"/>
      <c r="SP69" s="8"/>
      <c r="SQ69" s="8"/>
      <c r="SR69" s="8"/>
      <c r="SS69" s="8"/>
      <c r="ST69" s="8"/>
      <c r="SU69" s="8"/>
      <c r="SV69" s="8"/>
      <c r="SW69" s="8"/>
      <c r="SX69" s="8"/>
      <c r="SY69" s="8"/>
      <c r="SZ69" s="8"/>
      <c r="TA69" s="8"/>
      <c r="TB69" s="8"/>
      <c r="TC69" s="8"/>
      <c r="TD69" s="8"/>
      <c r="TE69" s="8"/>
      <c r="TF69" s="8"/>
      <c r="TG69" s="8"/>
      <c r="TH69" s="8"/>
      <c r="TI69" s="8"/>
      <c r="TJ69" s="8"/>
      <c r="TK69" s="8"/>
      <c r="TL69" s="8"/>
      <c r="TM69" s="8"/>
      <c r="TN69" s="8"/>
      <c r="TO69" s="8"/>
      <c r="TP69" s="8"/>
      <c r="TQ69" s="8"/>
      <c r="TR69" s="8"/>
      <c r="TS69" s="8"/>
      <c r="TT69" s="8"/>
      <c r="TU69" s="8"/>
      <c r="TV69" s="8"/>
      <c r="TW69" s="8"/>
      <c r="TX69" s="8"/>
      <c r="TY69" s="8"/>
      <c r="TZ69" s="8"/>
      <c r="UA69" s="8"/>
      <c r="UB69" s="8"/>
      <c r="UC69" s="8"/>
      <c r="UD69" s="8"/>
      <c r="UE69" s="8"/>
      <c r="UF69" s="8"/>
      <c r="UG69" s="8"/>
      <c r="UH69" s="8"/>
      <c r="UI69" s="8"/>
      <c r="UJ69" s="8"/>
      <c r="UK69" s="8"/>
      <c r="UL69" s="8"/>
      <c r="UM69" s="8"/>
      <c r="UN69" s="8"/>
      <c r="UO69" s="8"/>
      <c r="UP69" s="8"/>
      <c r="UQ69" s="8"/>
      <c r="UR69" s="8"/>
      <c r="US69" s="8"/>
      <c r="UT69" s="8"/>
      <c r="UU69" s="8"/>
      <c r="UV69" s="8"/>
      <c r="UW69" s="8"/>
      <c r="UX69" s="8"/>
      <c r="UY69" s="8"/>
      <c r="UZ69" s="8"/>
      <c r="VA69" s="8"/>
      <c r="VB69" s="8"/>
      <c r="VC69" s="8"/>
      <c r="VD69" s="8"/>
      <c r="VE69" s="8"/>
      <c r="VF69" s="8"/>
      <c r="VG69" s="8"/>
      <c r="VH69" s="8"/>
      <c r="VI69" s="8"/>
      <c r="VJ69" s="8"/>
      <c r="VK69" s="8"/>
      <c r="VL69" s="8"/>
      <c r="VM69" s="8"/>
      <c r="VN69" s="8"/>
      <c r="VO69" s="8"/>
      <c r="VP69" s="8"/>
      <c r="VQ69" s="8"/>
      <c r="VR69" s="8"/>
      <c r="VS69" s="8"/>
      <c r="VT69" s="8"/>
      <c r="VU69" s="8"/>
      <c r="VV69" s="8"/>
      <c r="VW69" s="8"/>
      <c r="VX69" s="8"/>
      <c r="VY69" s="8"/>
      <c r="VZ69" s="8"/>
      <c r="WA69" s="8"/>
      <c r="WB69" s="8"/>
      <c r="WC69" s="8"/>
      <c r="WD69" s="8"/>
      <c r="WE69" s="8"/>
      <c r="WF69" s="8"/>
      <c r="WG69" s="8"/>
      <c r="WH69" s="8"/>
      <c r="WI69" s="8"/>
      <c r="WJ69" s="8"/>
      <c r="WK69" s="8"/>
      <c r="WL69" s="8"/>
      <c r="WM69" s="8"/>
      <c r="WN69" s="8"/>
      <c r="WO69" s="8"/>
      <c r="WP69" s="8"/>
      <c r="WQ69" s="8"/>
      <c r="WR69" s="8"/>
      <c r="WS69" s="8"/>
      <c r="WT69" s="8"/>
      <c r="WU69" s="8"/>
      <c r="WV69" s="8"/>
      <c r="WW69" s="8"/>
      <c r="WX69" s="8"/>
      <c r="WY69" s="8"/>
      <c r="WZ69" s="8"/>
      <c r="XA69" s="8"/>
      <c r="XB69" s="8"/>
      <c r="XC69" s="8"/>
      <c r="XD69" s="8"/>
      <c r="XE69" s="8"/>
      <c r="XF69" s="8"/>
      <c r="XG69" s="8"/>
      <c r="XH69" s="8"/>
      <c r="XI69" s="8"/>
      <c r="XJ69" s="8"/>
      <c r="XK69" s="8"/>
      <c r="XL69" s="8"/>
      <c r="XM69" s="8"/>
      <c r="XN69" s="8"/>
      <c r="XO69" s="8"/>
      <c r="XP69" s="8"/>
      <c r="XQ69" s="8"/>
      <c r="XR69" s="8"/>
      <c r="XS69" s="8"/>
      <c r="XT69" s="8"/>
      <c r="XU69" s="8"/>
      <c r="XV69" s="8"/>
      <c r="XW69" s="8"/>
      <c r="XX69" s="8"/>
      <c r="XY69" s="8"/>
      <c r="XZ69" s="8"/>
      <c r="YA69" s="8"/>
      <c r="YB69" s="8"/>
      <c r="YC69" s="8"/>
      <c r="YD69" s="8"/>
      <c r="YE69" s="8"/>
      <c r="YF69" s="8"/>
      <c r="YG69" s="8"/>
      <c r="YH69" s="8"/>
      <c r="YI69" s="8"/>
      <c r="YJ69" s="8"/>
      <c r="YK69" s="8"/>
      <c r="YL69" s="8"/>
      <c r="YM69" s="8"/>
      <c r="YN69" s="8"/>
      <c r="YO69" s="8"/>
      <c r="YP69" s="8"/>
      <c r="YQ69" s="8"/>
      <c r="YR69" s="8"/>
      <c r="YS69" s="8"/>
      <c r="YT69" s="8"/>
      <c r="YU69" s="8"/>
      <c r="YV69" s="8"/>
      <c r="YW69" s="8"/>
      <c r="YX69" s="8"/>
      <c r="YY69" s="8"/>
      <c r="YZ69" s="8"/>
      <c r="ZA69" s="8"/>
      <c r="ZB69" s="8"/>
      <c r="ZC69" s="8"/>
      <c r="ZD69" s="8"/>
      <c r="ZE69" s="8"/>
      <c r="ZF69" s="8"/>
      <c r="ZG69" s="8"/>
      <c r="ZH69" s="8"/>
      <c r="ZI69" s="8"/>
      <c r="ZJ69" s="8"/>
      <c r="ZK69" s="8"/>
      <c r="ZL69" s="8"/>
      <c r="ZM69" s="8"/>
      <c r="ZN69" s="8"/>
      <c r="ZO69" s="8"/>
      <c r="ZP69" s="8"/>
      <c r="ZQ69" s="8"/>
      <c r="ZR69" s="8"/>
      <c r="ZS69" s="8"/>
      <c r="ZT69" s="8"/>
      <c r="ZU69" s="8"/>
      <c r="ZV69" s="8"/>
      <c r="ZW69" s="8"/>
      <c r="ZX69" s="8"/>
      <c r="ZY69" s="8"/>
      <c r="ZZ69" s="8"/>
      <c r="AAA69" s="8"/>
      <c r="AAB69" s="8"/>
      <c r="AAC69" s="8"/>
      <c r="AAD69" s="8"/>
      <c r="AAE69" s="8"/>
      <c r="AAF69" s="8"/>
      <c r="AAG69" s="8"/>
      <c r="AAH69" s="8"/>
      <c r="AAI69" s="8"/>
      <c r="AAJ69" s="8"/>
      <c r="AAK69" s="8"/>
      <c r="AAL69" s="8"/>
      <c r="AAM69" s="8"/>
      <c r="AAN69" s="8"/>
      <c r="AAO69" s="8"/>
      <c r="AAP69" s="8"/>
      <c r="AAQ69" s="8"/>
      <c r="AAR69" s="8"/>
      <c r="AAS69" s="8"/>
      <c r="AAT69" s="8"/>
      <c r="AAU69" s="8"/>
      <c r="AAV69" s="8"/>
      <c r="AAW69" s="8"/>
      <c r="AAX69" s="8"/>
      <c r="AAY69" s="8"/>
      <c r="AAZ69" s="8"/>
      <c r="ABA69" s="8"/>
      <c r="ABB69" s="8"/>
      <c r="ABC69" s="8"/>
      <c r="ABD69" s="8"/>
      <c r="ABE69" s="8"/>
      <c r="ABF69" s="8"/>
      <c r="ABG69" s="8"/>
      <c r="ABH69" s="8"/>
      <c r="ABI69" s="8"/>
      <c r="ABJ69" s="8"/>
      <c r="ABK69" s="8"/>
      <c r="ABL69" s="8"/>
      <c r="ABM69" s="8"/>
      <c r="ABN69" s="8"/>
      <c r="ABO69" s="8"/>
      <c r="ABP69" s="8"/>
      <c r="ABQ69" s="8"/>
      <c r="ABR69" s="8"/>
      <c r="ABS69" s="8"/>
      <c r="ABT69" s="8"/>
      <c r="ABU69" s="8"/>
      <c r="ABV69" s="8"/>
      <c r="ABW69" s="8"/>
      <c r="ABX69" s="8"/>
      <c r="ABY69" s="8"/>
      <c r="ABZ69" s="8"/>
      <c r="ACA69" s="8"/>
      <c r="ACB69" s="8"/>
      <c r="ACC69" s="8"/>
      <c r="ACD69" s="8"/>
      <c r="ACE69" s="8"/>
      <c r="ACF69" s="8"/>
      <c r="ACG69" s="8"/>
      <c r="ACH69" s="8"/>
      <c r="ACI69" s="8"/>
      <c r="ACJ69" s="8"/>
      <c r="ACK69" s="8"/>
      <c r="ACL69" s="8"/>
      <c r="ACM69" s="8"/>
      <c r="ACN69" s="8"/>
      <c r="ACO69" s="8"/>
      <c r="ACP69" s="8"/>
      <c r="ACQ69" s="8"/>
      <c r="ACR69" s="8"/>
      <c r="ACS69" s="8"/>
      <c r="ACT69" s="8"/>
      <c r="ACU69" s="8"/>
      <c r="ACV69" s="8"/>
      <c r="ACW69" s="8"/>
      <c r="ACX69" s="8"/>
      <c r="ACY69" s="8"/>
      <c r="ACZ69" s="8"/>
      <c r="ADA69" s="8"/>
      <c r="ADB69" s="8"/>
      <c r="ADC69" s="8"/>
      <c r="ADD69" s="8"/>
      <c r="ADE69" s="8"/>
      <c r="ADF69" s="8"/>
      <c r="ADG69" s="8"/>
      <c r="ADH69" s="8"/>
      <c r="ADI69" s="8"/>
      <c r="ADJ69" s="8"/>
      <c r="ADK69" s="8"/>
      <c r="ADL69" s="8"/>
      <c r="ADM69" s="8"/>
      <c r="ADN69" s="8"/>
      <c r="ADO69" s="8"/>
      <c r="ADP69" s="8"/>
      <c r="ADQ69" s="8"/>
      <c r="ADR69" s="8"/>
      <c r="ADS69" s="8"/>
      <c r="ADT69" s="8"/>
      <c r="ADU69" s="8"/>
      <c r="ADV69" s="8"/>
      <c r="ADW69" s="8"/>
      <c r="ADX69" s="8"/>
      <c r="ADY69" s="8"/>
      <c r="ADZ69" s="8"/>
      <c r="AEA69" s="8"/>
      <c r="AEB69" s="8"/>
      <c r="AEC69" s="8"/>
      <c r="AED69" s="8"/>
      <c r="AEE69" s="8"/>
      <c r="AEF69" s="8"/>
      <c r="AEG69" s="8"/>
      <c r="AEH69" s="8"/>
      <c r="AEI69" s="8"/>
      <c r="AEJ69" s="8"/>
      <c r="AEK69" s="8"/>
      <c r="AEL69" s="8"/>
      <c r="AEM69" s="8"/>
      <c r="AEN69" s="8"/>
      <c r="AEO69" s="8"/>
      <c r="AEP69" s="8"/>
      <c r="AEQ69" s="8"/>
      <c r="AER69" s="8"/>
      <c r="AES69" s="8"/>
      <c r="AET69" s="8"/>
      <c r="AEU69" s="8"/>
      <c r="AEV69" s="8"/>
      <c r="AEW69" s="8"/>
      <c r="AEX69" s="8"/>
      <c r="AEY69" s="8"/>
      <c r="AEZ69" s="8"/>
      <c r="AFA69" s="8"/>
      <c r="AFB69" s="8"/>
      <c r="AFC69" s="8"/>
      <c r="AFD69" s="8"/>
      <c r="AFE69" s="8"/>
      <c r="AFF69" s="8"/>
      <c r="AFG69" s="8"/>
      <c r="AFH69" s="8"/>
      <c r="AFI69" s="8"/>
      <c r="AFJ69" s="8"/>
      <c r="AFK69" s="8"/>
      <c r="AFL69" s="8"/>
      <c r="AFM69" s="8"/>
      <c r="AFN69" s="8"/>
      <c r="AFO69" s="8"/>
      <c r="AFP69" s="8"/>
      <c r="AFQ69" s="8"/>
      <c r="AFR69" s="8"/>
      <c r="AFS69" s="8"/>
      <c r="AFT69" s="8"/>
      <c r="AFU69" s="8"/>
      <c r="AFV69" s="8"/>
      <c r="AFW69" s="8"/>
      <c r="AFX69" s="8"/>
      <c r="AFY69" s="8"/>
      <c r="AFZ69" s="8"/>
      <c r="AGA69" s="8"/>
      <c r="AGB69" s="8"/>
      <c r="AGC69" s="8"/>
      <c r="AGD69" s="8"/>
      <c r="AGE69" s="8"/>
      <c r="AGF69" s="8"/>
      <c r="AGG69" s="8"/>
      <c r="AGH69" s="8"/>
      <c r="AGI69" s="8"/>
      <c r="AGJ69" s="8"/>
      <c r="AGK69" s="8"/>
      <c r="AGL69" s="8"/>
      <c r="AGM69" s="8"/>
      <c r="AGN69" s="8"/>
      <c r="AGO69" s="8"/>
      <c r="AGP69" s="8"/>
      <c r="AGQ69" s="8"/>
      <c r="AGR69" s="8"/>
      <c r="AGS69" s="8"/>
      <c r="AGT69" s="8"/>
      <c r="AGU69" s="8"/>
      <c r="AGV69" s="8"/>
      <c r="AGW69" s="8"/>
      <c r="AGX69" s="8"/>
      <c r="AGY69" s="8"/>
      <c r="AGZ69" s="8"/>
      <c r="AHA69" s="8"/>
      <c r="AHB69" s="8"/>
      <c r="AHC69" s="8"/>
      <c r="AHD69" s="8"/>
      <c r="AHE69" s="8"/>
      <c r="AHF69" s="8"/>
      <c r="AHG69" s="8"/>
      <c r="AHH69" s="8"/>
      <c r="AHI69" s="8"/>
      <c r="AHJ69" s="8"/>
      <c r="AHK69" s="8"/>
      <c r="AHL69" s="8"/>
      <c r="AHM69" s="8"/>
      <c r="AHN69" s="8"/>
      <c r="AHO69" s="8"/>
      <c r="AHP69" s="8"/>
      <c r="AHQ69" s="8"/>
      <c r="AHR69" s="8"/>
      <c r="AHS69" s="8"/>
      <c r="AHT69" s="8"/>
      <c r="AHU69" s="8"/>
      <c r="AHV69" s="8"/>
      <c r="AHW69" s="8"/>
      <c r="AHX69" s="8"/>
      <c r="AHY69" s="8"/>
      <c r="AHZ69" s="8"/>
      <c r="AIA69" s="8"/>
      <c r="AIB69" s="8"/>
      <c r="AIC69" s="8"/>
      <c r="AID69" s="8"/>
      <c r="AIE69" s="8"/>
      <c r="AIF69" s="8"/>
      <c r="AIG69" s="8"/>
      <c r="AIH69" s="8"/>
      <c r="AII69" s="8"/>
      <c r="AIJ69" s="8"/>
      <c r="AIK69" s="8"/>
      <c r="AIL69" s="8"/>
      <c r="AIM69" s="8"/>
      <c r="AIN69" s="8"/>
      <c r="AIO69" s="8"/>
      <c r="AIP69" s="8"/>
      <c r="AIQ69" s="8"/>
      <c r="AIR69" s="8"/>
      <c r="AIS69" s="8"/>
      <c r="AIT69" s="8"/>
      <c r="AIU69" s="8"/>
      <c r="AIV69" s="8"/>
      <c r="AIW69" s="8"/>
      <c r="AIX69" s="8"/>
      <c r="AIY69" s="8"/>
      <c r="AIZ69" s="8"/>
      <c r="AJA69" s="8"/>
      <c r="AJB69" s="8"/>
      <c r="AJC69" s="8"/>
      <c r="AJD69" s="8"/>
      <c r="AJE69" s="8"/>
      <c r="AJF69" s="8"/>
      <c r="AJG69" s="8"/>
      <c r="AJH69" s="8"/>
      <c r="AJI69" s="8"/>
      <c r="AJJ69" s="8"/>
      <c r="AJK69" s="8"/>
      <c r="AJL69" s="8"/>
      <c r="AJM69" s="8"/>
      <c r="AJN69" s="8"/>
      <c r="AJO69" s="8"/>
      <c r="AJP69" s="8"/>
      <c r="AJQ69" s="8"/>
      <c r="AJR69" s="8"/>
      <c r="AJS69" s="8"/>
      <c r="AJT69" s="8"/>
      <c r="AJU69" s="8"/>
      <c r="AJV69" s="8"/>
      <c r="AJW69" s="8"/>
      <c r="AJX69" s="8"/>
      <c r="AJY69" s="8"/>
      <c r="AJZ69" s="8"/>
      <c r="AKA69" s="8"/>
      <c r="AKB69" s="8"/>
      <c r="AKC69" s="8"/>
      <c r="AKD69" s="8"/>
      <c r="AKE69" s="8"/>
      <c r="AKF69" s="8"/>
      <c r="AKG69" s="8"/>
      <c r="AKH69" s="8"/>
      <c r="AKI69" s="8"/>
      <c r="AKJ69" s="8"/>
      <c r="AKK69" s="8"/>
      <c r="AKL69" s="8"/>
      <c r="AKM69" s="8"/>
      <c r="AKN69" s="8"/>
      <c r="AKO69" s="8"/>
      <c r="AKP69" s="8"/>
      <c r="AKQ69" s="8"/>
      <c r="AKR69" s="8"/>
      <c r="AKS69" s="8"/>
      <c r="AKT69" s="8"/>
      <c r="AKU69" s="8"/>
      <c r="AKV69" s="8"/>
      <c r="AKW69" s="8"/>
      <c r="AKX69" s="8"/>
      <c r="AKY69" s="8"/>
      <c r="AKZ69" s="8"/>
      <c r="ALA69" s="8"/>
      <c r="ALB69" s="8"/>
      <c r="ALC69" s="8"/>
      <c r="ALD69" s="8"/>
      <c r="ALE69" s="8"/>
      <c r="ALF69" s="8"/>
      <c r="ALG69" s="8"/>
      <c r="ALH69" s="8"/>
      <c r="ALI69" s="8"/>
      <c r="ALJ69" s="8"/>
      <c r="ALK69" s="8"/>
      <c r="ALL69" s="8"/>
      <c r="ALM69" s="8"/>
      <c r="ALN69" s="8"/>
      <c r="ALO69" s="8"/>
      <c r="ALP69" s="8"/>
      <c r="ALQ69" s="8"/>
      <c r="ALR69" s="8"/>
      <c r="ALS69" s="8"/>
      <c r="ALT69" s="8"/>
      <c r="ALU69" s="8"/>
      <c r="ALV69" s="8"/>
      <c r="ALW69" s="8"/>
      <c r="ALX69" s="8"/>
      <c r="ALY69" s="8"/>
      <c r="ALZ69" s="8"/>
      <c r="AMA69" s="8"/>
      <c r="AMB69" s="8"/>
      <c r="AMC69" s="8"/>
      <c r="AMD69" s="8"/>
      <c r="AME69" s="8"/>
      <c r="AMF69" s="8"/>
      <c r="AMG69" s="8"/>
      <c r="AMH69" s="8"/>
      <c r="AMI69" s="8"/>
      <c r="AMJ69" s="8"/>
      <c r="AMK69" s="8"/>
      <c r="AML69" s="8"/>
      <c r="AMM69" s="8"/>
      <c r="AMN69" s="8"/>
      <c r="AMO69" s="8"/>
      <c r="AMP69" s="8"/>
      <c r="AMQ69" s="8"/>
      <c r="AMR69" s="8"/>
      <c r="AMS69" s="8"/>
      <c r="AMT69" s="8"/>
      <c r="AMU69" s="8"/>
      <c r="AMV69" s="8"/>
      <c r="AMW69" s="8"/>
      <c r="AMX69" s="8"/>
      <c r="AMY69" s="8"/>
      <c r="AMZ69" s="8"/>
      <c r="ANA69" s="8"/>
      <c r="ANB69" s="8"/>
      <c r="ANC69" s="8"/>
      <c r="AND69" s="8"/>
      <c r="ANE69" s="8"/>
      <c r="ANF69" s="8"/>
      <c r="ANG69" s="8"/>
      <c r="ANH69" s="8"/>
      <c r="ANI69" s="8"/>
      <c r="ANJ69" s="8"/>
      <c r="ANK69" s="8"/>
      <c r="ANL69" s="8"/>
      <c r="ANM69" s="8"/>
      <c r="ANN69" s="8"/>
      <c r="ANO69" s="8"/>
      <c r="ANP69" s="8"/>
      <c r="ANQ69" s="8"/>
      <c r="ANR69" s="8"/>
      <c r="ANS69" s="8"/>
      <c r="ANT69" s="8"/>
      <c r="ANU69" s="8"/>
      <c r="ANV69" s="8"/>
      <c r="ANW69" s="8"/>
      <c r="ANX69" s="8"/>
      <c r="ANY69" s="8"/>
      <c r="ANZ69" s="8"/>
      <c r="AOA69" s="8"/>
      <c r="AOB69" s="8"/>
      <c r="AOC69" s="8"/>
      <c r="AOD69" s="8"/>
      <c r="AOE69" s="8"/>
      <c r="AOF69" s="8"/>
      <c r="AOG69" s="8"/>
      <c r="AOH69" s="8"/>
      <c r="AOI69" s="8"/>
      <c r="AOJ69" s="8"/>
      <c r="AOK69" s="8"/>
      <c r="AOL69" s="8"/>
      <c r="AOM69" s="8"/>
      <c r="AON69" s="8"/>
      <c r="AOO69" s="8"/>
      <c r="AOP69" s="8"/>
      <c r="AOQ69" s="8"/>
      <c r="AOR69" s="8"/>
      <c r="AOS69" s="8"/>
      <c r="AOT69" s="8"/>
      <c r="AOU69" s="8"/>
      <c r="AOV69" s="8"/>
      <c r="AOW69" s="8"/>
      <c r="AOX69" s="8"/>
      <c r="AOY69" s="8"/>
      <c r="AOZ69" s="8"/>
      <c r="APA69" s="8"/>
      <c r="APB69" s="8"/>
      <c r="APC69" s="8"/>
      <c r="APD69" s="8"/>
      <c r="APE69" s="8"/>
      <c r="APF69" s="8"/>
      <c r="APG69" s="8"/>
      <c r="APH69" s="8"/>
      <c r="API69" s="8"/>
      <c r="APJ69" s="8"/>
      <c r="APK69" s="8"/>
      <c r="APL69" s="8"/>
      <c r="APM69" s="8"/>
      <c r="APN69" s="8"/>
      <c r="APO69" s="8"/>
      <c r="APP69" s="8"/>
      <c r="APQ69" s="8"/>
      <c r="APR69" s="8"/>
      <c r="APS69" s="8"/>
      <c r="APT69" s="8"/>
      <c r="APU69" s="8"/>
      <c r="APV69" s="8"/>
      <c r="APW69" s="8"/>
      <c r="APX69" s="8"/>
      <c r="APY69" s="8"/>
      <c r="APZ69" s="8"/>
      <c r="AQA69" s="8"/>
      <c r="AQB69" s="8"/>
      <c r="AQC69" s="8"/>
      <c r="AQD69" s="8"/>
      <c r="AQE69" s="8"/>
      <c r="AQF69" s="8"/>
      <c r="AQG69" s="8"/>
      <c r="AQH69" s="8"/>
      <c r="AQI69" s="8"/>
      <c r="AQJ69" s="8"/>
      <c r="AQK69" s="8"/>
      <c r="AQL69" s="8"/>
      <c r="AQM69" s="8"/>
      <c r="AQN69" s="8"/>
      <c r="AQO69" s="8"/>
      <c r="AQP69" s="8"/>
      <c r="AQQ69" s="8"/>
      <c r="AQR69" s="8"/>
      <c r="AQS69" s="8"/>
      <c r="AQT69" s="8"/>
      <c r="AQU69" s="8"/>
      <c r="AQV69" s="8"/>
      <c r="AQW69" s="8"/>
      <c r="AQX69" s="8"/>
      <c r="AQY69" s="8"/>
      <c r="AQZ69" s="8"/>
      <c r="ARA69" s="8"/>
      <c r="ARB69" s="8"/>
      <c r="ARC69" s="8"/>
      <c r="ARD69" s="8"/>
      <c r="ARE69" s="8"/>
      <c r="ARF69" s="8"/>
      <c r="ARG69" s="8"/>
      <c r="ARH69" s="8"/>
      <c r="ARI69" s="8"/>
      <c r="ARJ69" s="8"/>
      <c r="ARK69" s="8"/>
      <c r="ARL69" s="8"/>
      <c r="ARM69" s="8"/>
      <c r="ARN69" s="8"/>
      <c r="ARO69" s="8"/>
      <c r="ARP69" s="8"/>
      <c r="ARQ69" s="8"/>
      <c r="ARR69" s="8"/>
      <c r="ARS69" s="8"/>
      <c r="ART69" s="8"/>
      <c r="ARU69" s="8"/>
      <c r="ARV69" s="8"/>
      <c r="ARW69" s="8"/>
      <c r="ARX69" s="8"/>
      <c r="ARY69" s="8"/>
      <c r="ARZ69" s="8"/>
      <c r="ASA69" s="8"/>
      <c r="ASB69" s="8"/>
      <c r="ASC69" s="8"/>
      <c r="ASD69" s="8"/>
      <c r="ASE69" s="8"/>
      <c r="ASF69" s="8"/>
      <c r="ASG69" s="8"/>
      <c r="ASH69" s="8"/>
      <c r="ASI69" s="8"/>
      <c r="ASJ69" s="8"/>
      <c r="ASK69" s="8"/>
      <c r="ASL69" s="8"/>
      <c r="ASM69" s="8"/>
      <c r="ASN69" s="8"/>
      <c r="ASO69" s="8"/>
      <c r="ASP69" s="8"/>
      <c r="ASQ69" s="8"/>
      <c r="ASR69" s="8"/>
      <c r="ASS69" s="8"/>
      <c r="AST69" s="8"/>
      <c r="ASU69" s="8"/>
      <c r="ASV69" s="8"/>
      <c r="ASW69" s="8"/>
      <c r="ASX69" s="8"/>
      <c r="ASY69" s="8"/>
      <c r="ASZ69" s="8"/>
      <c r="ATA69" s="8"/>
      <c r="ATB69" s="8"/>
      <c r="ATC69" s="8"/>
      <c r="ATD69" s="8"/>
      <c r="ATE69" s="8"/>
      <c r="ATF69" s="8"/>
      <c r="ATG69" s="8"/>
      <c r="ATH69" s="8"/>
      <c r="ATI69" s="8"/>
      <c r="ATJ69" s="8"/>
      <c r="ATK69" s="8"/>
      <c r="ATL69" s="8"/>
      <c r="ATM69" s="8"/>
      <c r="ATN69" s="8"/>
      <c r="ATO69" s="8"/>
      <c r="ATP69" s="8"/>
      <c r="ATQ69" s="8"/>
      <c r="ATR69" s="8"/>
      <c r="ATS69" s="8"/>
      <c r="ATT69" s="8"/>
      <c r="ATU69" s="8"/>
      <c r="ATV69" s="8"/>
      <c r="ATW69" s="8"/>
      <c r="ATX69" s="8"/>
      <c r="ATY69" s="8"/>
      <c r="ATZ69" s="8"/>
      <c r="AUA69" s="8"/>
      <c r="AUB69" s="8"/>
      <c r="AUC69" s="8"/>
      <c r="AUD69" s="8"/>
      <c r="AUE69" s="8"/>
      <c r="AUF69" s="8"/>
      <c r="AUG69" s="8"/>
      <c r="AUH69" s="8"/>
      <c r="AUI69" s="8"/>
      <c r="AUJ69" s="8"/>
      <c r="AUK69" s="8"/>
      <c r="AUL69" s="8"/>
      <c r="AUM69" s="8"/>
      <c r="AUN69" s="8"/>
      <c r="AUO69" s="8"/>
      <c r="AUP69" s="8"/>
      <c r="AUQ69" s="8"/>
      <c r="AUR69" s="8"/>
      <c r="AUS69" s="8"/>
      <c r="AUT69" s="8"/>
      <c r="AUU69" s="8"/>
      <c r="AUV69" s="8"/>
      <c r="AUW69" s="8"/>
      <c r="AUX69" s="8"/>
      <c r="AUY69" s="8"/>
      <c r="AUZ69" s="8"/>
      <c r="AVA69" s="8"/>
      <c r="AVB69" s="8"/>
      <c r="AVC69" s="8"/>
      <c r="AVD69" s="8"/>
      <c r="AVE69" s="8"/>
      <c r="AVF69" s="8"/>
      <c r="AVG69" s="8"/>
      <c r="AVH69" s="8"/>
      <c r="AVI69" s="8"/>
      <c r="AVJ69" s="8"/>
      <c r="AVK69" s="8"/>
      <c r="AVL69" s="8"/>
      <c r="AVM69" s="8"/>
      <c r="AVN69" s="8"/>
      <c r="AVO69" s="8"/>
      <c r="AVP69" s="8"/>
      <c r="AVQ69" s="8"/>
      <c r="AVR69" s="8"/>
      <c r="AVS69" s="8"/>
      <c r="AVT69" s="8"/>
      <c r="AVU69" s="8"/>
      <c r="AVV69" s="8"/>
      <c r="AVW69" s="8"/>
      <c r="AVX69" s="8"/>
      <c r="AVY69" s="8"/>
      <c r="AVZ69" s="8"/>
      <c r="AWA69" s="8"/>
      <c r="AWB69" s="8"/>
      <c r="AWC69" s="8"/>
      <c r="AWD69" s="8"/>
      <c r="AWE69" s="8"/>
      <c r="AWF69" s="8"/>
      <c r="AWG69" s="8"/>
      <c r="AWH69" s="8"/>
      <c r="AWI69" s="8"/>
      <c r="AWJ69" s="8"/>
      <c r="AWK69" s="8"/>
      <c r="AWL69" s="8"/>
      <c r="AWM69" s="8"/>
      <c r="AWN69" s="8"/>
      <c r="AWO69" s="8"/>
      <c r="AWP69" s="8"/>
      <c r="AWQ69" s="8"/>
      <c r="AWR69" s="8"/>
      <c r="AWS69" s="8"/>
      <c r="AWT69" s="8"/>
      <c r="AWU69" s="8"/>
      <c r="AWV69" s="8"/>
      <c r="AWW69" s="8"/>
      <c r="AWX69" s="8"/>
      <c r="AWY69" s="8"/>
      <c r="AWZ69" s="8"/>
      <c r="AXA69" s="8"/>
      <c r="AXB69" s="8"/>
      <c r="AXC69" s="8"/>
      <c r="AXD69" s="8"/>
      <c r="AXE69" s="8"/>
      <c r="AXF69" s="8"/>
      <c r="AXG69" s="8"/>
      <c r="AXH69" s="8"/>
      <c r="AXI69" s="8"/>
      <c r="AXJ69" s="8"/>
      <c r="AXK69" s="8"/>
      <c r="AXL69" s="8"/>
      <c r="AXM69" s="8"/>
      <c r="AXN69" s="8"/>
      <c r="AXO69" s="8"/>
      <c r="AXP69" s="8"/>
      <c r="AXQ69" s="8"/>
      <c r="AXR69" s="8"/>
      <c r="AXS69" s="8"/>
      <c r="AXT69" s="8"/>
      <c r="AXU69" s="8"/>
      <c r="AXV69" s="8"/>
      <c r="AXW69" s="8"/>
      <c r="AXX69" s="8"/>
      <c r="AXY69" s="8"/>
      <c r="AXZ69" s="8"/>
      <c r="AYA69" s="8"/>
      <c r="AYB69" s="8"/>
      <c r="AYC69" s="8"/>
      <c r="AYD69" s="8"/>
      <c r="AYE69" s="8"/>
      <c r="AYF69" s="8"/>
      <c r="AYG69" s="8"/>
      <c r="AYH69" s="8"/>
      <c r="AYI69" s="8"/>
      <c r="AYJ69" s="8"/>
      <c r="AYK69" s="8"/>
      <c r="AYL69" s="8"/>
      <c r="AYM69" s="8"/>
      <c r="AYN69" s="8"/>
      <c r="AYO69" s="8"/>
      <c r="AYP69" s="8"/>
      <c r="AYQ69" s="8"/>
      <c r="AYR69" s="8"/>
      <c r="AYS69" s="8"/>
      <c r="AYT69" s="8"/>
      <c r="AYU69" s="8"/>
      <c r="AYV69" s="8"/>
      <c r="AYW69" s="8"/>
      <c r="AYX69" s="8"/>
      <c r="AYY69" s="8"/>
      <c r="AYZ69" s="8"/>
      <c r="AZA69" s="8"/>
      <c r="AZB69" s="8"/>
      <c r="AZC69" s="8"/>
      <c r="AZD69" s="8"/>
      <c r="AZE69" s="8"/>
      <c r="AZF69" s="8"/>
      <c r="AZG69" s="8"/>
      <c r="AZH69" s="8"/>
      <c r="AZI69" s="8"/>
      <c r="AZJ69" s="8"/>
      <c r="AZK69" s="8"/>
      <c r="AZL69" s="8"/>
      <c r="AZM69" s="8"/>
      <c r="AZN69" s="8"/>
      <c r="AZO69" s="8"/>
      <c r="AZP69" s="8"/>
      <c r="AZQ69" s="8"/>
      <c r="AZR69" s="8"/>
      <c r="AZS69" s="8"/>
      <c r="AZT69" s="8"/>
      <c r="AZU69" s="8"/>
      <c r="AZV69" s="8"/>
      <c r="AZW69" s="8"/>
      <c r="AZX69" s="8"/>
      <c r="AZY69" s="8"/>
      <c r="AZZ69" s="8"/>
      <c r="BAA69" s="8"/>
      <c r="BAB69" s="8"/>
      <c r="BAC69" s="8"/>
      <c r="BAD69" s="8"/>
      <c r="BAE69" s="8"/>
      <c r="BAF69" s="8"/>
      <c r="BAG69" s="8"/>
      <c r="BAH69" s="8"/>
      <c r="BAI69" s="8"/>
      <c r="BAJ69" s="8"/>
      <c r="BAK69" s="8"/>
      <c r="BAL69" s="8"/>
      <c r="BAM69" s="8"/>
      <c r="BAN69" s="8"/>
      <c r="BAO69" s="8"/>
      <c r="BAP69" s="8"/>
      <c r="BAQ69" s="8"/>
      <c r="BAR69" s="8"/>
      <c r="BAS69" s="8"/>
      <c r="BAT69" s="8"/>
      <c r="BAU69" s="8"/>
      <c r="BAV69" s="8"/>
      <c r="BAW69" s="8"/>
      <c r="BAX69" s="8"/>
      <c r="BAY69" s="8"/>
      <c r="BAZ69" s="8"/>
      <c r="BBA69" s="8"/>
      <c r="BBB69" s="8"/>
      <c r="BBC69" s="8"/>
      <c r="BBD69" s="8"/>
      <c r="BBE69" s="8"/>
      <c r="BBF69" s="8"/>
      <c r="BBG69" s="8"/>
      <c r="BBH69" s="8"/>
      <c r="BBI69" s="8"/>
      <c r="BBJ69" s="8"/>
      <c r="BBK69" s="8"/>
      <c r="BBL69" s="8"/>
      <c r="BBM69" s="8"/>
      <c r="BBN69" s="8"/>
      <c r="BBO69" s="8"/>
      <c r="BBP69" s="8"/>
      <c r="BBQ69" s="8"/>
      <c r="BBR69" s="8"/>
      <c r="BBS69" s="8"/>
      <c r="BBT69" s="8"/>
      <c r="BBU69" s="8"/>
      <c r="BBV69" s="8"/>
      <c r="BBW69" s="8"/>
      <c r="BBX69" s="8"/>
      <c r="BBY69" s="8"/>
      <c r="BBZ69" s="8"/>
      <c r="BCA69" s="8"/>
      <c r="BCB69" s="8"/>
      <c r="BCC69" s="8"/>
      <c r="BCD69" s="8"/>
      <c r="BCE69" s="8"/>
      <c r="BCF69" s="8"/>
      <c r="BCG69" s="8"/>
      <c r="BCH69" s="8"/>
      <c r="BCI69" s="8"/>
      <c r="BCJ69" s="8"/>
      <c r="BCK69" s="8"/>
      <c r="BCL69" s="8"/>
      <c r="BCM69" s="8"/>
      <c r="BCN69" s="8"/>
      <c r="BCO69" s="8"/>
      <c r="BCP69" s="8"/>
      <c r="BCQ69" s="8"/>
      <c r="BCR69" s="8"/>
      <c r="BCS69" s="8"/>
      <c r="BCT69" s="8"/>
      <c r="BCU69" s="8"/>
      <c r="BCV69" s="8"/>
      <c r="BCW69" s="8"/>
      <c r="BCX69" s="8"/>
      <c r="BCY69" s="8"/>
      <c r="BCZ69" s="8"/>
      <c r="BDA69" s="8"/>
      <c r="BDB69" s="8"/>
      <c r="BDC69" s="8"/>
      <c r="BDD69" s="8"/>
      <c r="BDE69" s="8"/>
      <c r="BDF69" s="8"/>
      <c r="BDG69" s="8"/>
      <c r="BDH69" s="8"/>
      <c r="BDI69" s="8"/>
      <c r="BDJ69" s="8"/>
      <c r="BDK69" s="8"/>
      <c r="BDL69" s="8"/>
      <c r="BDM69" s="8"/>
      <c r="BDN69" s="8"/>
      <c r="BDO69" s="8"/>
      <c r="BDP69" s="8"/>
      <c r="BDQ69" s="8"/>
      <c r="BDR69" s="8"/>
      <c r="BDS69" s="8"/>
      <c r="BDT69" s="8"/>
      <c r="BDU69" s="8"/>
      <c r="BDV69" s="8"/>
      <c r="BDW69" s="8"/>
      <c r="BDX69" s="8"/>
      <c r="BDY69" s="8"/>
      <c r="BDZ69" s="8"/>
      <c r="BEA69" s="8"/>
      <c r="BEB69" s="8"/>
      <c r="BEC69" s="8"/>
      <c r="BED69" s="8"/>
      <c r="BEE69" s="8"/>
      <c r="BEF69" s="8"/>
      <c r="BEG69" s="8"/>
      <c r="BEH69" s="8"/>
      <c r="BEI69" s="8"/>
      <c r="BEJ69" s="8"/>
      <c r="BEK69" s="8"/>
      <c r="BEL69" s="8"/>
      <c r="BEM69" s="8"/>
      <c r="BEN69" s="8"/>
      <c r="BEO69" s="8"/>
      <c r="BEP69" s="8"/>
      <c r="BEQ69" s="8"/>
      <c r="BER69" s="8"/>
      <c r="BES69" s="8"/>
      <c r="BET69" s="8"/>
      <c r="BEU69" s="8"/>
      <c r="BEV69" s="8"/>
      <c r="BEW69" s="8"/>
      <c r="BEX69" s="8"/>
      <c r="BEY69" s="8"/>
      <c r="BEZ69" s="8"/>
      <c r="BFA69" s="8"/>
      <c r="BFB69" s="8"/>
      <c r="BFC69" s="8"/>
      <c r="BFD69" s="8"/>
      <c r="BFE69" s="8"/>
      <c r="BFF69" s="8"/>
      <c r="BFG69" s="8"/>
      <c r="BFH69" s="8"/>
      <c r="BFI69" s="8"/>
      <c r="BFJ69" s="8"/>
      <c r="BFK69" s="8"/>
      <c r="BFL69" s="8"/>
      <c r="BFM69" s="8"/>
      <c r="BFN69" s="8"/>
      <c r="BFO69" s="8"/>
      <c r="BFP69" s="8"/>
      <c r="BFQ69" s="8"/>
      <c r="BFR69" s="8"/>
      <c r="BFS69" s="8"/>
      <c r="BFT69" s="8"/>
      <c r="BFU69" s="8"/>
      <c r="BFV69" s="8"/>
      <c r="BFW69" s="8"/>
      <c r="BFX69" s="8"/>
      <c r="BFY69" s="8"/>
      <c r="BFZ69" s="8"/>
      <c r="BGA69" s="8"/>
      <c r="BGB69" s="8"/>
      <c r="BGC69" s="8"/>
      <c r="BGD69" s="8"/>
      <c r="BGE69" s="8"/>
      <c r="BGF69" s="8"/>
      <c r="BGG69" s="8"/>
      <c r="BGH69" s="8"/>
      <c r="BGI69" s="8"/>
      <c r="BGJ69" s="8"/>
      <c r="BGK69" s="8"/>
      <c r="BGL69" s="8"/>
      <c r="BGM69" s="8"/>
      <c r="BGN69" s="8"/>
      <c r="BGO69" s="8"/>
      <c r="BGP69" s="8"/>
      <c r="BGQ69" s="8"/>
      <c r="BGR69" s="8"/>
      <c r="BGS69" s="8"/>
      <c r="BGT69" s="8"/>
      <c r="BGU69" s="8"/>
      <c r="BGV69" s="8"/>
      <c r="BGW69" s="8"/>
      <c r="BGX69" s="8"/>
      <c r="BGY69" s="8"/>
      <c r="BGZ69" s="8"/>
      <c r="BHA69" s="8"/>
      <c r="BHB69" s="8"/>
      <c r="BHC69" s="8"/>
      <c r="BHD69" s="8"/>
      <c r="BHE69" s="8"/>
      <c r="BHF69" s="8"/>
      <c r="BHG69" s="8"/>
      <c r="BHH69" s="8"/>
      <c r="BHI69" s="8"/>
      <c r="BHJ69" s="8"/>
      <c r="BHK69" s="8"/>
      <c r="BHL69" s="8"/>
      <c r="BHM69" s="8"/>
      <c r="BHN69" s="8"/>
      <c r="BHO69" s="8"/>
      <c r="BHP69" s="8"/>
      <c r="BHQ69" s="8"/>
      <c r="BHR69" s="8"/>
      <c r="BHS69" s="8"/>
      <c r="BHT69" s="8"/>
      <c r="BHU69" s="8"/>
      <c r="BHV69" s="8"/>
      <c r="BHW69" s="8"/>
      <c r="BHX69" s="8"/>
      <c r="BHY69" s="8"/>
      <c r="BHZ69" s="8"/>
      <c r="BIA69" s="8"/>
      <c r="BIB69" s="8"/>
      <c r="BIC69" s="8"/>
      <c r="BID69" s="8"/>
      <c r="BIE69" s="8"/>
      <c r="BIF69" s="8"/>
      <c r="BIG69" s="8"/>
      <c r="BIH69" s="8"/>
      <c r="BII69" s="8"/>
      <c r="BIJ69" s="8"/>
      <c r="BIK69" s="8"/>
      <c r="BIL69" s="8"/>
      <c r="BIM69" s="8"/>
      <c r="BIN69" s="8"/>
      <c r="BIO69" s="8"/>
      <c r="BIP69" s="8"/>
      <c r="BIQ69" s="8"/>
      <c r="BIR69" s="8"/>
      <c r="BIS69" s="8"/>
      <c r="BIT69" s="8"/>
      <c r="BIU69" s="8"/>
      <c r="BIV69" s="8"/>
      <c r="BIW69" s="8"/>
      <c r="BIX69" s="8"/>
      <c r="BIY69" s="8"/>
      <c r="BIZ69" s="8"/>
      <c r="BJA69" s="8"/>
      <c r="BJB69" s="8"/>
      <c r="BJC69" s="8"/>
      <c r="BJD69" s="8"/>
      <c r="BJE69" s="8"/>
      <c r="BJF69" s="8"/>
      <c r="BJG69" s="8"/>
      <c r="BJH69" s="8"/>
      <c r="BJI69" s="8"/>
      <c r="BJJ69" s="8"/>
      <c r="BJK69" s="8"/>
      <c r="BJL69" s="8"/>
      <c r="BJM69" s="8"/>
      <c r="BJN69" s="8"/>
      <c r="BJO69" s="8"/>
      <c r="BJP69" s="8"/>
      <c r="BJQ69" s="8"/>
      <c r="BJR69" s="8"/>
      <c r="BJS69" s="8"/>
      <c r="BJT69" s="8"/>
      <c r="BJU69" s="8"/>
      <c r="BJV69" s="8"/>
      <c r="BJW69" s="8"/>
      <c r="BJX69" s="8"/>
      <c r="BJY69" s="8"/>
      <c r="BJZ69" s="8"/>
      <c r="BKA69" s="8"/>
      <c r="BKB69" s="8"/>
      <c r="BKC69" s="8"/>
      <c r="BKD69" s="8"/>
      <c r="BKE69" s="8"/>
      <c r="BKF69" s="8"/>
      <c r="BKG69" s="8"/>
      <c r="BKH69" s="8"/>
      <c r="BKI69" s="8"/>
      <c r="BKJ69" s="8"/>
      <c r="BKK69" s="8"/>
      <c r="BKL69" s="8"/>
      <c r="BKM69" s="8"/>
      <c r="BKN69" s="8"/>
      <c r="BKO69" s="8"/>
      <c r="BKP69" s="8"/>
      <c r="BKQ69" s="8"/>
      <c r="BKR69" s="8"/>
      <c r="BKS69" s="8"/>
      <c r="BKT69" s="8"/>
      <c r="BKU69" s="8"/>
      <c r="BKV69" s="8"/>
      <c r="BKW69" s="8"/>
      <c r="BKX69" s="8"/>
      <c r="BKY69" s="8"/>
      <c r="BKZ69" s="8"/>
      <c r="BLA69" s="8"/>
      <c r="BLB69" s="8"/>
      <c r="BLC69" s="8"/>
      <c r="BLD69" s="8"/>
      <c r="BLE69" s="8"/>
      <c r="BLF69" s="8"/>
      <c r="BLG69" s="8"/>
      <c r="BLH69" s="8"/>
      <c r="BLI69" s="8"/>
      <c r="BLJ69" s="8"/>
      <c r="BLK69" s="8"/>
      <c r="BLL69" s="8"/>
      <c r="BLM69" s="8"/>
      <c r="BLN69" s="8"/>
      <c r="BLO69" s="8"/>
      <c r="BLP69" s="8"/>
      <c r="BLQ69" s="8"/>
      <c r="BLR69" s="8"/>
      <c r="BLS69" s="8"/>
      <c r="BLT69" s="8"/>
      <c r="BLU69" s="8"/>
      <c r="BLV69" s="8"/>
      <c r="BLW69" s="8"/>
      <c r="BLX69" s="8"/>
      <c r="BLY69" s="8"/>
      <c r="BLZ69" s="8"/>
      <c r="BMA69" s="8"/>
      <c r="BMB69" s="8"/>
      <c r="BMC69" s="8"/>
      <c r="BMD69" s="8"/>
      <c r="BME69" s="8"/>
      <c r="BMF69" s="8"/>
      <c r="BMG69" s="8"/>
      <c r="BMH69" s="8"/>
      <c r="BMI69" s="8"/>
      <c r="BMJ69" s="8"/>
      <c r="BMK69" s="8"/>
      <c r="BML69" s="8"/>
      <c r="BMM69" s="8"/>
      <c r="BMN69" s="8"/>
      <c r="BMO69" s="8"/>
      <c r="BMP69" s="8"/>
      <c r="BMQ69" s="8"/>
      <c r="BMR69" s="8"/>
      <c r="BMS69" s="8"/>
      <c r="BMT69" s="8"/>
      <c r="BMU69" s="8"/>
      <c r="BMV69" s="8"/>
      <c r="BMW69" s="8"/>
      <c r="BMX69" s="8"/>
      <c r="BMY69" s="8"/>
      <c r="BMZ69" s="8"/>
      <c r="BNA69" s="8"/>
      <c r="BNB69" s="8"/>
      <c r="BNC69" s="8"/>
      <c r="BND69" s="8"/>
      <c r="BNE69" s="8"/>
      <c r="BNF69" s="8"/>
      <c r="BNG69" s="8"/>
      <c r="BNH69" s="8"/>
      <c r="BNI69" s="8"/>
      <c r="BNJ69" s="8"/>
      <c r="BNK69" s="8"/>
      <c r="BNL69" s="8"/>
      <c r="BNM69" s="8"/>
      <c r="BNN69" s="8"/>
      <c r="BNO69" s="8"/>
      <c r="BNP69" s="8"/>
      <c r="BNQ69" s="8"/>
      <c r="BNR69" s="8"/>
      <c r="BNS69" s="8"/>
      <c r="BNT69" s="8"/>
      <c r="BNU69" s="8"/>
      <c r="BNV69" s="8"/>
      <c r="BNW69" s="8"/>
      <c r="BNX69" s="8"/>
      <c r="BNY69" s="8"/>
      <c r="BNZ69" s="8"/>
      <c r="BOA69" s="8"/>
      <c r="BOB69" s="8"/>
      <c r="BOC69" s="8"/>
      <c r="BOD69" s="8"/>
      <c r="BOE69" s="8"/>
      <c r="BOF69" s="8"/>
      <c r="BOG69" s="8"/>
      <c r="BOH69" s="8"/>
      <c r="BOI69" s="8"/>
      <c r="BOJ69" s="8"/>
      <c r="BOK69" s="8"/>
      <c r="BOL69" s="8"/>
      <c r="BOM69" s="8"/>
      <c r="BON69" s="8"/>
      <c r="BOO69" s="8"/>
      <c r="BOP69" s="8"/>
      <c r="BOQ69" s="8"/>
      <c r="BOR69" s="8"/>
      <c r="BOS69" s="8"/>
      <c r="BOT69" s="8"/>
      <c r="BOU69" s="8"/>
      <c r="BOV69" s="8"/>
      <c r="BOW69" s="8"/>
      <c r="BOX69" s="8"/>
      <c r="BOY69" s="8"/>
      <c r="BOZ69" s="8"/>
      <c r="BPA69" s="8"/>
      <c r="BPB69" s="8"/>
      <c r="BPC69" s="8"/>
      <c r="BPD69" s="8"/>
      <c r="BPE69" s="8"/>
      <c r="BPF69" s="8"/>
      <c r="BPG69" s="8"/>
      <c r="BPH69" s="8"/>
      <c r="BPI69" s="8"/>
      <c r="BPJ69" s="8"/>
      <c r="BPK69" s="8"/>
      <c r="BPL69" s="8"/>
      <c r="BPM69" s="8"/>
      <c r="BPN69" s="8"/>
      <c r="BPO69" s="8"/>
      <c r="BPP69" s="8"/>
      <c r="BPQ69" s="8"/>
      <c r="BPR69" s="8"/>
      <c r="BPS69" s="8"/>
      <c r="BPT69" s="8"/>
      <c r="BPU69" s="8"/>
      <c r="BPV69" s="8"/>
      <c r="BPW69" s="8"/>
      <c r="BPX69" s="8"/>
      <c r="BPY69" s="8"/>
      <c r="BPZ69" s="8"/>
      <c r="BQA69" s="8"/>
      <c r="BQB69" s="8"/>
      <c r="BQC69" s="8"/>
      <c r="BQD69" s="8"/>
      <c r="BQE69" s="8"/>
      <c r="BQF69" s="8"/>
      <c r="BQG69" s="8"/>
      <c r="BQH69" s="8"/>
      <c r="BQI69" s="8"/>
      <c r="BQJ69" s="8"/>
      <c r="BQK69" s="8"/>
      <c r="BQL69" s="8"/>
      <c r="BQM69" s="8"/>
      <c r="BQN69" s="8"/>
      <c r="BQO69" s="8"/>
      <c r="BQP69" s="8"/>
      <c r="BQQ69" s="8"/>
      <c r="BQR69" s="8"/>
      <c r="BQS69" s="8"/>
      <c r="BQT69" s="8"/>
      <c r="BQU69" s="8"/>
      <c r="BQV69" s="8"/>
      <c r="BQW69" s="8"/>
      <c r="BQX69" s="8"/>
      <c r="BQY69" s="8"/>
      <c r="BQZ69" s="8"/>
      <c r="BRA69" s="8"/>
      <c r="BRB69" s="8"/>
      <c r="BRC69" s="8"/>
      <c r="BRD69" s="8"/>
      <c r="BRE69" s="8"/>
      <c r="BRF69" s="8"/>
      <c r="BRG69" s="8"/>
      <c r="BRH69" s="8"/>
      <c r="BRI69" s="8"/>
      <c r="BRJ69" s="8"/>
      <c r="BRK69" s="8"/>
      <c r="BRL69" s="8"/>
      <c r="BRM69" s="8"/>
      <c r="BRN69" s="8"/>
      <c r="BRO69" s="8"/>
      <c r="BRP69" s="8"/>
      <c r="BRQ69" s="8"/>
      <c r="BRR69" s="8"/>
      <c r="BRS69" s="8"/>
      <c r="BRT69" s="8"/>
      <c r="BRU69" s="8"/>
      <c r="BRV69" s="8"/>
      <c r="BRW69" s="8"/>
      <c r="BRX69" s="8"/>
      <c r="BRY69" s="8"/>
      <c r="BRZ69" s="8"/>
      <c r="BSA69" s="8"/>
      <c r="BSB69" s="8"/>
      <c r="BSC69" s="8"/>
      <c r="BSD69" s="8"/>
      <c r="BSE69" s="8"/>
      <c r="BSF69" s="8"/>
      <c r="BSG69" s="8"/>
      <c r="BSH69" s="8"/>
      <c r="BSI69" s="8"/>
      <c r="BSJ69" s="8"/>
      <c r="BSK69" s="8"/>
      <c r="BSL69" s="8"/>
      <c r="BSM69" s="8"/>
      <c r="BSN69" s="8"/>
      <c r="BSO69" s="8"/>
      <c r="BSP69" s="8"/>
      <c r="BSQ69" s="8"/>
      <c r="BSR69" s="8"/>
      <c r="BSS69" s="8"/>
      <c r="BST69" s="8"/>
      <c r="BSU69" s="8"/>
      <c r="BSV69" s="8"/>
      <c r="BSW69" s="8"/>
      <c r="BSX69" s="8"/>
      <c r="BSY69" s="8"/>
      <c r="BSZ69" s="8"/>
      <c r="BTA69" s="8"/>
      <c r="BTB69" s="8"/>
      <c r="BTC69" s="8"/>
      <c r="BTD69" s="8"/>
      <c r="BTE69" s="8"/>
      <c r="BTF69" s="8"/>
      <c r="BTG69" s="8"/>
      <c r="BTH69" s="8"/>
      <c r="BTI69" s="8"/>
      <c r="BTJ69" s="8"/>
      <c r="BTK69" s="8"/>
      <c r="BTL69" s="8"/>
      <c r="BTM69" s="8"/>
      <c r="BTN69" s="8"/>
      <c r="BTO69" s="8"/>
      <c r="BTP69" s="8"/>
      <c r="BTQ69" s="8"/>
      <c r="BTR69" s="8"/>
      <c r="BTS69" s="8"/>
      <c r="BTT69" s="8"/>
      <c r="BTU69" s="8"/>
      <c r="BTV69" s="8"/>
      <c r="BTW69" s="8"/>
      <c r="BTX69" s="8"/>
      <c r="BTY69" s="8"/>
      <c r="BTZ69" s="8"/>
      <c r="BUA69" s="8"/>
      <c r="BUB69" s="8"/>
      <c r="BUC69" s="8"/>
      <c r="BUD69" s="8"/>
      <c r="BUE69" s="8"/>
      <c r="BUF69" s="8"/>
      <c r="BUG69" s="8"/>
      <c r="BUH69" s="8"/>
      <c r="BUI69" s="8"/>
      <c r="BUJ69" s="8"/>
      <c r="BUK69" s="8"/>
      <c r="BUL69" s="8"/>
      <c r="BUM69" s="8"/>
      <c r="BUN69" s="8"/>
      <c r="BUO69" s="8"/>
      <c r="BUP69" s="8"/>
      <c r="BUQ69" s="8"/>
      <c r="BUR69" s="8"/>
      <c r="BUS69" s="8"/>
      <c r="BUT69" s="8"/>
      <c r="BUU69" s="8"/>
      <c r="BUV69" s="8"/>
      <c r="BUW69" s="8"/>
      <c r="BUX69" s="8"/>
      <c r="BUY69" s="8"/>
      <c r="BUZ69" s="8"/>
      <c r="BVA69" s="8"/>
      <c r="BVB69" s="8"/>
      <c r="BVC69" s="8"/>
      <c r="BVD69" s="8"/>
      <c r="BVE69" s="8"/>
      <c r="BVF69" s="8"/>
      <c r="BVG69" s="8"/>
      <c r="BVH69" s="8"/>
      <c r="BVI69" s="8"/>
      <c r="BVJ69" s="8"/>
      <c r="BVK69" s="8"/>
      <c r="BVL69" s="8"/>
      <c r="BVM69" s="8"/>
      <c r="BVN69" s="8"/>
      <c r="BVO69" s="8"/>
      <c r="BVP69" s="8"/>
      <c r="BVQ69" s="8"/>
      <c r="BVR69" s="8"/>
      <c r="BVS69" s="8"/>
      <c r="BVT69" s="8"/>
      <c r="BVU69" s="8"/>
      <c r="BVV69" s="8"/>
      <c r="BVW69" s="8"/>
      <c r="BVX69" s="8"/>
      <c r="BVY69" s="8"/>
      <c r="BVZ69" s="8"/>
      <c r="BWA69" s="8"/>
      <c r="BWB69" s="8"/>
      <c r="BWC69" s="8"/>
      <c r="BWD69" s="8"/>
      <c r="BWE69" s="8"/>
      <c r="BWF69" s="8"/>
      <c r="BWG69" s="8"/>
      <c r="BWH69" s="8"/>
      <c r="BWI69" s="8"/>
      <c r="BWJ69" s="8"/>
      <c r="BWK69" s="8"/>
      <c r="BWL69" s="8"/>
      <c r="BWM69" s="8"/>
      <c r="BWN69" s="8"/>
      <c r="BWO69" s="8"/>
      <c r="BWP69" s="8"/>
      <c r="BWQ69" s="8"/>
    </row>
    <row r="70" spans="1:1967" s="529" customFormat="1" ht="102" customHeight="1">
      <c r="A70" s="9" t="s">
        <v>6164</v>
      </c>
      <c r="B70" s="100" t="s">
        <v>97</v>
      </c>
      <c r="C70" s="111" t="s">
        <v>640</v>
      </c>
      <c r="D70" s="3" t="s">
        <v>1238</v>
      </c>
      <c r="E70" s="3" t="s">
        <v>1240</v>
      </c>
      <c r="F70" s="3"/>
      <c r="G70" s="3" t="s">
        <v>385</v>
      </c>
      <c r="H70" s="20">
        <v>0.6</v>
      </c>
      <c r="I70" s="34">
        <v>470000000</v>
      </c>
      <c r="J70" s="21" t="s">
        <v>1330</v>
      </c>
      <c r="K70" s="3" t="s">
        <v>1339</v>
      </c>
      <c r="L70" s="138" t="s">
        <v>3428</v>
      </c>
      <c r="M70" s="141" t="s">
        <v>383</v>
      </c>
      <c r="N70" s="359" t="s">
        <v>1945</v>
      </c>
      <c r="O70" s="3" t="s">
        <v>1382</v>
      </c>
      <c r="P70" s="7" t="s">
        <v>1354</v>
      </c>
      <c r="Q70" s="3" t="s">
        <v>1195</v>
      </c>
      <c r="R70" s="77">
        <v>1114</v>
      </c>
      <c r="S70" s="19">
        <v>483.75</v>
      </c>
      <c r="T70" s="83">
        <f>R70*S70</f>
        <v>538897.5</v>
      </c>
      <c r="U70" s="83">
        <f t="shared" si="0"/>
        <v>603565.20000000007</v>
      </c>
      <c r="V70" s="102" t="s">
        <v>1331</v>
      </c>
      <c r="W70" s="148" t="s">
        <v>1410</v>
      </c>
      <c r="X70" s="9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  <c r="GO70" s="8"/>
      <c r="GP70" s="8"/>
      <c r="GQ70" s="8"/>
      <c r="GR70" s="8"/>
      <c r="GS70" s="8"/>
      <c r="GT70" s="8"/>
      <c r="GU70" s="8"/>
      <c r="GV70" s="8"/>
      <c r="GW70" s="8"/>
      <c r="GX70" s="8"/>
      <c r="GY70" s="8"/>
      <c r="GZ70" s="8"/>
      <c r="HA70" s="8"/>
      <c r="HB70" s="8"/>
      <c r="HC70" s="8"/>
      <c r="HD70" s="8"/>
      <c r="HE70" s="8"/>
      <c r="HF70" s="8"/>
      <c r="HG70" s="8"/>
      <c r="HH70" s="8"/>
      <c r="HI70" s="8"/>
      <c r="HJ70" s="8"/>
      <c r="HK70" s="8"/>
      <c r="HL70" s="8"/>
      <c r="HM70" s="8"/>
      <c r="HN70" s="8"/>
      <c r="HO70" s="8"/>
      <c r="HP70" s="8"/>
      <c r="HQ70" s="8"/>
      <c r="HR70" s="8"/>
      <c r="HS70" s="8"/>
      <c r="HT70" s="8"/>
      <c r="HU70" s="8"/>
      <c r="HV70" s="8"/>
      <c r="HW70" s="8"/>
      <c r="HX70" s="8"/>
      <c r="HY70" s="8"/>
      <c r="HZ70" s="8"/>
      <c r="IA70" s="8"/>
      <c r="IB70" s="8"/>
      <c r="IC70" s="8"/>
      <c r="ID70" s="8"/>
      <c r="IE70" s="8"/>
      <c r="IF70" s="8"/>
      <c r="IG70" s="8"/>
      <c r="IH70" s="8"/>
      <c r="II70" s="8"/>
      <c r="IJ70" s="8"/>
      <c r="IK70" s="8"/>
      <c r="IL70" s="8"/>
      <c r="IM70" s="8"/>
      <c r="IN70" s="8"/>
      <c r="IO70" s="8"/>
      <c r="IP70" s="8"/>
      <c r="IQ70" s="8"/>
      <c r="IR70" s="8"/>
      <c r="IS70" s="8"/>
      <c r="IT70" s="8"/>
      <c r="IU70" s="8"/>
      <c r="IV70" s="8"/>
      <c r="IW70" s="8"/>
      <c r="IX70" s="8"/>
      <c r="IY70" s="8"/>
      <c r="IZ70" s="8"/>
      <c r="JA70" s="8"/>
      <c r="JB70" s="8"/>
      <c r="JC70" s="8"/>
      <c r="JD70" s="8"/>
      <c r="JE70" s="8"/>
      <c r="JF70" s="8"/>
      <c r="JG70" s="8"/>
      <c r="JH70" s="8"/>
      <c r="JI70" s="8"/>
      <c r="JJ70" s="8"/>
      <c r="JK70" s="8"/>
      <c r="JL70" s="8"/>
      <c r="JM70" s="8"/>
      <c r="JN70" s="8"/>
      <c r="JO70" s="8"/>
      <c r="JP70" s="8"/>
      <c r="JQ70" s="8"/>
      <c r="JR70" s="8"/>
      <c r="JS70" s="8"/>
      <c r="JT70" s="8"/>
      <c r="JU70" s="8"/>
      <c r="JV70" s="8"/>
      <c r="JW70" s="8"/>
      <c r="JX70" s="8"/>
      <c r="JY70" s="8"/>
      <c r="JZ70" s="8"/>
      <c r="KA70" s="8"/>
      <c r="KB70" s="8"/>
      <c r="KC70" s="8"/>
      <c r="KD70" s="8"/>
      <c r="KE70" s="8"/>
      <c r="KF70" s="8"/>
      <c r="KG70" s="8"/>
      <c r="KH70" s="8"/>
      <c r="KI70" s="8"/>
      <c r="KJ70" s="8"/>
      <c r="KK70" s="8"/>
      <c r="KL70" s="8"/>
      <c r="KM70" s="8"/>
      <c r="KN70" s="8"/>
      <c r="KO70" s="8"/>
      <c r="KP70" s="8"/>
      <c r="KQ70" s="8"/>
      <c r="KR70" s="8"/>
      <c r="KS70" s="8"/>
      <c r="KT70" s="8"/>
      <c r="KU70" s="8"/>
      <c r="KV70" s="8"/>
      <c r="KW70" s="8"/>
      <c r="KX70" s="8"/>
      <c r="KY70" s="8"/>
      <c r="KZ70" s="8"/>
      <c r="LA70" s="8"/>
      <c r="LB70" s="8"/>
      <c r="LC70" s="8"/>
      <c r="LD70" s="8"/>
      <c r="LE70" s="8"/>
      <c r="LF70" s="8"/>
      <c r="LG70" s="8"/>
      <c r="LH70" s="8"/>
      <c r="LI70" s="8"/>
      <c r="LJ70" s="8"/>
      <c r="LK70" s="8"/>
      <c r="LL70" s="8"/>
      <c r="LM70" s="8"/>
      <c r="LN70" s="8"/>
      <c r="LO70" s="8"/>
      <c r="LP70" s="8"/>
      <c r="LQ70" s="8"/>
      <c r="LR70" s="8"/>
      <c r="LS70" s="8"/>
      <c r="LT70" s="8"/>
      <c r="LU70" s="8"/>
      <c r="LV70" s="8"/>
      <c r="LW70" s="8"/>
      <c r="LX70" s="8"/>
      <c r="LY70" s="8"/>
      <c r="LZ70" s="8"/>
      <c r="MA70" s="8"/>
      <c r="MB70" s="8"/>
      <c r="MC70" s="8"/>
      <c r="MD70" s="8"/>
      <c r="ME70" s="8"/>
      <c r="MF70" s="8"/>
      <c r="MG70" s="8"/>
      <c r="MH70" s="8"/>
      <c r="MI70" s="8"/>
      <c r="MJ70" s="8"/>
      <c r="MK70" s="8"/>
      <c r="ML70" s="8"/>
      <c r="MM70" s="8"/>
      <c r="MN70" s="8"/>
      <c r="MO70" s="8"/>
      <c r="MP70" s="8"/>
      <c r="MQ70" s="8"/>
      <c r="MR70" s="8"/>
      <c r="MS70" s="8"/>
      <c r="MT70" s="8"/>
      <c r="MU70" s="8"/>
      <c r="MV70" s="8"/>
      <c r="MW70" s="8"/>
      <c r="MX70" s="8"/>
      <c r="MY70" s="8"/>
      <c r="MZ70" s="8"/>
      <c r="NA70" s="8"/>
      <c r="NB70" s="8"/>
      <c r="NC70" s="8"/>
      <c r="ND70" s="8"/>
      <c r="NE70" s="8"/>
      <c r="NF70" s="8"/>
      <c r="NG70" s="8"/>
      <c r="NH70" s="8"/>
      <c r="NI70" s="8"/>
      <c r="NJ70" s="8"/>
      <c r="NK70" s="8"/>
      <c r="NL70" s="8"/>
      <c r="NM70" s="8"/>
      <c r="NN70" s="8"/>
      <c r="NO70" s="8"/>
      <c r="NP70" s="8"/>
      <c r="NQ70" s="8"/>
      <c r="NR70" s="8"/>
      <c r="NS70" s="8"/>
      <c r="NT70" s="8"/>
      <c r="NU70" s="8"/>
      <c r="NV70" s="8"/>
      <c r="NW70" s="8"/>
      <c r="NX70" s="8"/>
      <c r="NY70" s="8"/>
      <c r="NZ70" s="8"/>
      <c r="OA70" s="8"/>
      <c r="OB70" s="8"/>
      <c r="OC70" s="8"/>
      <c r="OD70" s="8"/>
      <c r="OE70" s="8"/>
      <c r="OF70" s="8"/>
      <c r="OG70" s="8"/>
      <c r="OH70" s="8"/>
      <c r="OI70" s="8"/>
      <c r="OJ70" s="8"/>
      <c r="OK70" s="8"/>
      <c r="OL70" s="8"/>
      <c r="OM70" s="8"/>
      <c r="ON70" s="8"/>
      <c r="OO70" s="8"/>
      <c r="OP70" s="8"/>
      <c r="OQ70" s="8"/>
      <c r="OR70" s="8"/>
      <c r="OS70" s="8"/>
      <c r="OT70" s="8"/>
      <c r="OU70" s="8"/>
      <c r="OV70" s="8"/>
      <c r="OW70" s="8"/>
      <c r="OX70" s="8"/>
      <c r="OY70" s="8"/>
      <c r="OZ70" s="8"/>
      <c r="PA70" s="8"/>
      <c r="PB70" s="8"/>
      <c r="PC70" s="8"/>
      <c r="PD70" s="8"/>
      <c r="PE70" s="8"/>
      <c r="PF70" s="8"/>
      <c r="PG70" s="8"/>
      <c r="PH70" s="8"/>
      <c r="PI70" s="8"/>
      <c r="PJ70" s="8"/>
      <c r="PK70" s="8"/>
      <c r="PL70" s="8"/>
      <c r="PM70" s="8"/>
      <c r="PN70" s="8"/>
      <c r="PO70" s="8"/>
      <c r="PP70" s="8"/>
      <c r="PQ70" s="8"/>
      <c r="PR70" s="8"/>
      <c r="PS70" s="8"/>
      <c r="PT70" s="8"/>
      <c r="PU70" s="8"/>
      <c r="PV70" s="8"/>
      <c r="PW70" s="8"/>
      <c r="PX70" s="8"/>
      <c r="PY70" s="8"/>
      <c r="PZ70" s="8"/>
      <c r="QA70" s="8"/>
      <c r="QB70" s="8"/>
      <c r="QC70" s="8"/>
      <c r="QD70" s="8"/>
      <c r="QE70" s="8"/>
      <c r="QF70" s="8"/>
      <c r="QG70" s="8"/>
      <c r="QH70" s="8"/>
      <c r="QI70" s="8"/>
      <c r="QJ70" s="8"/>
      <c r="QK70" s="8"/>
      <c r="QL70" s="8"/>
      <c r="QM70" s="8"/>
      <c r="QN70" s="8"/>
      <c r="QO70" s="8"/>
      <c r="QP70" s="8"/>
      <c r="QQ70" s="8"/>
      <c r="QR70" s="8"/>
      <c r="QS70" s="8"/>
      <c r="QT70" s="8"/>
      <c r="QU70" s="8"/>
      <c r="QV70" s="8"/>
      <c r="QW70" s="8"/>
      <c r="QX70" s="8"/>
      <c r="QY70" s="8"/>
      <c r="QZ70" s="8"/>
      <c r="RA70" s="8"/>
      <c r="RB70" s="8"/>
      <c r="RC70" s="8"/>
      <c r="RD70" s="8"/>
      <c r="RE70" s="8"/>
      <c r="RF70" s="8"/>
      <c r="RG70" s="8"/>
      <c r="RH70" s="8"/>
      <c r="RI70" s="8"/>
      <c r="RJ70" s="8"/>
      <c r="RK70" s="8"/>
      <c r="RL70" s="8"/>
      <c r="RM70" s="8"/>
      <c r="RN70" s="8"/>
      <c r="RO70" s="8"/>
      <c r="RP70" s="8"/>
      <c r="RQ70" s="8"/>
      <c r="RR70" s="8"/>
      <c r="RS70" s="8"/>
      <c r="RT70" s="8"/>
      <c r="RU70" s="8"/>
      <c r="RV70" s="8"/>
      <c r="RW70" s="8"/>
      <c r="RX70" s="8"/>
      <c r="RY70" s="8"/>
      <c r="RZ70" s="8"/>
      <c r="SA70" s="8"/>
      <c r="SB70" s="8"/>
      <c r="SC70" s="8"/>
      <c r="SD70" s="8"/>
      <c r="SE70" s="8"/>
      <c r="SF70" s="8"/>
      <c r="SG70" s="8"/>
      <c r="SH70" s="8"/>
      <c r="SI70" s="8"/>
      <c r="SJ70" s="8"/>
      <c r="SK70" s="8"/>
      <c r="SL70" s="8"/>
      <c r="SM70" s="8"/>
      <c r="SN70" s="8"/>
      <c r="SO70" s="8"/>
      <c r="SP70" s="8"/>
      <c r="SQ70" s="8"/>
      <c r="SR70" s="8"/>
      <c r="SS70" s="8"/>
      <c r="ST70" s="8"/>
      <c r="SU70" s="8"/>
      <c r="SV70" s="8"/>
      <c r="SW70" s="8"/>
      <c r="SX70" s="8"/>
      <c r="SY70" s="8"/>
      <c r="SZ70" s="8"/>
      <c r="TA70" s="8"/>
      <c r="TB70" s="8"/>
      <c r="TC70" s="8"/>
      <c r="TD70" s="8"/>
      <c r="TE70" s="8"/>
      <c r="TF70" s="8"/>
      <c r="TG70" s="8"/>
      <c r="TH70" s="8"/>
      <c r="TI70" s="8"/>
      <c r="TJ70" s="8"/>
      <c r="TK70" s="8"/>
      <c r="TL70" s="8"/>
      <c r="TM70" s="8"/>
      <c r="TN70" s="8"/>
      <c r="TO70" s="8"/>
      <c r="TP70" s="8"/>
      <c r="TQ70" s="8"/>
      <c r="TR70" s="8"/>
      <c r="TS70" s="8"/>
      <c r="TT70" s="8"/>
      <c r="TU70" s="8"/>
      <c r="TV70" s="8"/>
      <c r="TW70" s="8"/>
      <c r="TX70" s="8"/>
      <c r="TY70" s="8"/>
      <c r="TZ70" s="8"/>
      <c r="UA70" s="8"/>
      <c r="UB70" s="8"/>
      <c r="UC70" s="8"/>
      <c r="UD70" s="8"/>
      <c r="UE70" s="8"/>
      <c r="UF70" s="8"/>
      <c r="UG70" s="8"/>
      <c r="UH70" s="8"/>
      <c r="UI70" s="8"/>
      <c r="UJ70" s="8"/>
      <c r="UK70" s="8"/>
      <c r="UL70" s="8"/>
      <c r="UM70" s="8"/>
      <c r="UN70" s="8"/>
      <c r="UO70" s="8"/>
      <c r="UP70" s="8"/>
      <c r="UQ70" s="8"/>
      <c r="UR70" s="8"/>
      <c r="US70" s="8"/>
      <c r="UT70" s="8"/>
      <c r="UU70" s="8"/>
      <c r="UV70" s="8"/>
      <c r="UW70" s="8"/>
      <c r="UX70" s="8"/>
      <c r="UY70" s="8"/>
      <c r="UZ70" s="8"/>
      <c r="VA70" s="8"/>
      <c r="VB70" s="8"/>
      <c r="VC70" s="8"/>
      <c r="VD70" s="8"/>
      <c r="VE70" s="8"/>
      <c r="VF70" s="8"/>
      <c r="VG70" s="8"/>
      <c r="VH70" s="8"/>
      <c r="VI70" s="8"/>
      <c r="VJ70" s="8"/>
      <c r="VK70" s="8"/>
      <c r="VL70" s="8"/>
      <c r="VM70" s="8"/>
      <c r="VN70" s="8"/>
      <c r="VO70" s="8"/>
      <c r="VP70" s="8"/>
      <c r="VQ70" s="8"/>
      <c r="VR70" s="8"/>
      <c r="VS70" s="8"/>
      <c r="VT70" s="8"/>
      <c r="VU70" s="8"/>
      <c r="VV70" s="8"/>
      <c r="VW70" s="8"/>
      <c r="VX70" s="8"/>
      <c r="VY70" s="8"/>
      <c r="VZ70" s="8"/>
      <c r="WA70" s="8"/>
      <c r="WB70" s="8"/>
      <c r="WC70" s="8"/>
      <c r="WD70" s="8"/>
      <c r="WE70" s="8"/>
      <c r="WF70" s="8"/>
      <c r="WG70" s="8"/>
      <c r="WH70" s="8"/>
      <c r="WI70" s="8"/>
      <c r="WJ70" s="8"/>
      <c r="WK70" s="8"/>
      <c r="WL70" s="8"/>
      <c r="WM70" s="8"/>
      <c r="WN70" s="8"/>
      <c r="WO70" s="8"/>
      <c r="WP70" s="8"/>
      <c r="WQ70" s="8"/>
      <c r="WR70" s="8"/>
      <c r="WS70" s="8"/>
      <c r="WT70" s="8"/>
      <c r="WU70" s="8"/>
      <c r="WV70" s="8"/>
      <c r="WW70" s="8"/>
      <c r="WX70" s="8"/>
      <c r="WY70" s="8"/>
      <c r="WZ70" s="8"/>
      <c r="XA70" s="8"/>
      <c r="XB70" s="8"/>
      <c r="XC70" s="8"/>
      <c r="XD70" s="8"/>
      <c r="XE70" s="8"/>
      <c r="XF70" s="8"/>
      <c r="XG70" s="8"/>
      <c r="XH70" s="8"/>
      <c r="XI70" s="8"/>
      <c r="XJ70" s="8"/>
      <c r="XK70" s="8"/>
      <c r="XL70" s="8"/>
      <c r="XM70" s="8"/>
      <c r="XN70" s="8"/>
      <c r="XO70" s="8"/>
      <c r="XP70" s="8"/>
      <c r="XQ70" s="8"/>
      <c r="XR70" s="8"/>
      <c r="XS70" s="8"/>
      <c r="XT70" s="8"/>
      <c r="XU70" s="8"/>
      <c r="XV70" s="8"/>
      <c r="XW70" s="8"/>
      <c r="XX70" s="8"/>
      <c r="XY70" s="8"/>
      <c r="XZ70" s="8"/>
      <c r="YA70" s="8"/>
      <c r="YB70" s="8"/>
      <c r="YC70" s="8"/>
      <c r="YD70" s="8"/>
      <c r="YE70" s="8"/>
      <c r="YF70" s="8"/>
      <c r="YG70" s="8"/>
      <c r="YH70" s="8"/>
      <c r="YI70" s="8"/>
      <c r="YJ70" s="8"/>
      <c r="YK70" s="8"/>
      <c r="YL70" s="8"/>
      <c r="YM70" s="8"/>
      <c r="YN70" s="8"/>
      <c r="YO70" s="8"/>
      <c r="YP70" s="8"/>
      <c r="YQ70" s="8"/>
      <c r="YR70" s="8"/>
      <c r="YS70" s="8"/>
      <c r="YT70" s="8"/>
      <c r="YU70" s="8"/>
      <c r="YV70" s="8"/>
      <c r="YW70" s="8"/>
      <c r="YX70" s="8"/>
      <c r="YY70" s="8"/>
      <c r="YZ70" s="8"/>
      <c r="ZA70" s="8"/>
      <c r="ZB70" s="8"/>
      <c r="ZC70" s="8"/>
      <c r="ZD70" s="8"/>
      <c r="ZE70" s="8"/>
      <c r="ZF70" s="8"/>
      <c r="ZG70" s="8"/>
      <c r="ZH70" s="8"/>
      <c r="ZI70" s="8"/>
      <c r="ZJ70" s="8"/>
      <c r="ZK70" s="8"/>
      <c r="ZL70" s="8"/>
      <c r="ZM70" s="8"/>
      <c r="ZN70" s="8"/>
      <c r="ZO70" s="8"/>
      <c r="ZP70" s="8"/>
      <c r="ZQ70" s="8"/>
      <c r="ZR70" s="8"/>
      <c r="ZS70" s="8"/>
      <c r="ZT70" s="8"/>
      <c r="ZU70" s="8"/>
      <c r="ZV70" s="8"/>
      <c r="ZW70" s="8"/>
      <c r="ZX70" s="8"/>
      <c r="ZY70" s="8"/>
      <c r="ZZ70" s="8"/>
      <c r="AAA70" s="8"/>
      <c r="AAB70" s="8"/>
      <c r="AAC70" s="8"/>
      <c r="AAD70" s="8"/>
      <c r="AAE70" s="8"/>
      <c r="AAF70" s="8"/>
      <c r="AAG70" s="8"/>
      <c r="AAH70" s="8"/>
      <c r="AAI70" s="8"/>
      <c r="AAJ70" s="8"/>
      <c r="AAK70" s="8"/>
      <c r="AAL70" s="8"/>
      <c r="AAM70" s="8"/>
      <c r="AAN70" s="8"/>
      <c r="AAO70" s="8"/>
      <c r="AAP70" s="8"/>
      <c r="AAQ70" s="8"/>
      <c r="AAR70" s="8"/>
      <c r="AAS70" s="8"/>
      <c r="AAT70" s="8"/>
      <c r="AAU70" s="8"/>
      <c r="AAV70" s="8"/>
      <c r="AAW70" s="8"/>
      <c r="AAX70" s="8"/>
      <c r="AAY70" s="8"/>
      <c r="AAZ70" s="8"/>
      <c r="ABA70" s="8"/>
      <c r="ABB70" s="8"/>
      <c r="ABC70" s="8"/>
      <c r="ABD70" s="8"/>
      <c r="ABE70" s="8"/>
      <c r="ABF70" s="8"/>
      <c r="ABG70" s="8"/>
      <c r="ABH70" s="8"/>
      <c r="ABI70" s="8"/>
      <c r="ABJ70" s="8"/>
      <c r="ABK70" s="8"/>
      <c r="ABL70" s="8"/>
      <c r="ABM70" s="8"/>
      <c r="ABN70" s="8"/>
      <c r="ABO70" s="8"/>
      <c r="ABP70" s="8"/>
      <c r="ABQ70" s="8"/>
      <c r="ABR70" s="8"/>
      <c r="ABS70" s="8"/>
      <c r="ABT70" s="8"/>
      <c r="ABU70" s="8"/>
      <c r="ABV70" s="8"/>
      <c r="ABW70" s="8"/>
      <c r="ABX70" s="8"/>
      <c r="ABY70" s="8"/>
      <c r="ABZ70" s="8"/>
      <c r="ACA70" s="8"/>
      <c r="ACB70" s="8"/>
      <c r="ACC70" s="8"/>
      <c r="ACD70" s="8"/>
      <c r="ACE70" s="8"/>
      <c r="ACF70" s="8"/>
      <c r="ACG70" s="8"/>
      <c r="ACH70" s="8"/>
      <c r="ACI70" s="8"/>
      <c r="ACJ70" s="8"/>
      <c r="ACK70" s="8"/>
      <c r="ACL70" s="8"/>
      <c r="ACM70" s="8"/>
      <c r="ACN70" s="8"/>
      <c r="ACO70" s="8"/>
      <c r="ACP70" s="8"/>
      <c r="ACQ70" s="8"/>
      <c r="ACR70" s="8"/>
      <c r="ACS70" s="8"/>
      <c r="ACT70" s="8"/>
      <c r="ACU70" s="8"/>
      <c r="ACV70" s="8"/>
      <c r="ACW70" s="8"/>
      <c r="ACX70" s="8"/>
      <c r="ACY70" s="8"/>
      <c r="ACZ70" s="8"/>
      <c r="ADA70" s="8"/>
      <c r="ADB70" s="8"/>
      <c r="ADC70" s="8"/>
      <c r="ADD70" s="8"/>
      <c r="ADE70" s="8"/>
      <c r="ADF70" s="8"/>
      <c r="ADG70" s="8"/>
      <c r="ADH70" s="8"/>
      <c r="ADI70" s="8"/>
      <c r="ADJ70" s="8"/>
      <c r="ADK70" s="8"/>
      <c r="ADL70" s="8"/>
      <c r="ADM70" s="8"/>
      <c r="ADN70" s="8"/>
      <c r="ADO70" s="8"/>
      <c r="ADP70" s="8"/>
      <c r="ADQ70" s="8"/>
      <c r="ADR70" s="8"/>
      <c r="ADS70" s="8"/>
      <c r="ADT70" s="8"/>
      <c r="ADU70" s="8"/>
      <c r="ADV70" s="8"/>
      <c r="ADW70" s="8"/>
      <c r="ADX70" s="8"/>
      <c r="ADY70" s="8"/>
      <c r="ADZ70" s="8"/>
      <c r="AEA70" s="8"/>
      <c r="AEB70" s="8"/>
      <c r="AEC70" s="8"/>
      <c r="AED70" s="8"/>
      <c r="AEE70" s="8"/>
      <c r="AEF70" s="8"/>
      <c r="AEG70" s="8"/>
      <c r="AEH70" s="8"/>
      <c r="AEI70" s="8"/>
      <c r="AEJ70" s="8"/>
      <c r="AEK70" s="8"/>
      <c r="AEL70" s="8"/>
      <c r="AEM70" s="8"/>
      <c r="AEN70" s="8"/>
      <c r="AEO70" s="8"/>
      <c r="AEP70" s="8"/>
      <c r="AEQ70" s="8"/>
      <c r="AER70" s="8"/>
      <c r="AES70" s="8"/>
      <c r="AET70" s="8"/>
      <c r="AEU70" s="8"/>
      <c r="AEV70" s="8"/>
      <c r="AEW70" s="8"/>
      <c r="AEX70" s="8"/>
      <c r="AEY70" s="8"/>
      <c r="AEZ70" s="8"/>
      <c r="AFA70" s="8"/>
      <c r="AFB70" s="8"/>
      <c r="AFC70" s="8"/>
      <c r="AFD70" s="8"/>
      <c r="AFE70" s="8"/>
      <c r="AFF70" s="8"/>
      <c r="AFG70" s="8"/>
      <c r="AFH70" s="8"/>
      <c r="AFI70" s="8"/>
      <c r="AFJ70" s="8"/>
      <c r="AFK70" s="8"/>
      <c r="AFL70" s="8"/>
      <c r="AFM70" s="8"/>
      <c r="AFN70" s="8"/>
      <c r="AFO70" s="8"/>
      <c r="AFP70" s="8"/>
      <c r="AFQ70" s="8"/>
      <c r="AFR70" s="8"/>
      <c r="AFS70" s="8"/>
      <c r="AFT70" s="8"/>
      <c r="AFU70" s="8"/>
      <c r="AFV70" s="8"/>
      <c r="AFW70" s="8"/>
      <c r="AFX70" s="8"/>
      <c r="AFY70" s="8"/>
      <c r="AFZ70" s="8"/>
      <c r="AGA70" s="8"/>
      <c r="AGB70" s="8"/>
      <c r="AGC70" s="8"/>
      <c r="AGD70" s="8"/>
      <c r="AGE70" s="8"/>
      <c r="AGF70" s="8"/>
      <c r="AGG70" s="8"/>
      <c r="AGH70" s="8"/>
      <c r="AGI70" s="8"/>
      <c r="AGJ70" s="8"/>
      <c r="AGK70" s="8"/>
      <c r="AGL70" s="8"/>
      <c r="AGM70" s="8"/>
      <c r="AGN70" s="8"/>
      <c r="AGO70" s="8"/>
      <c r="AGP70" s="8"/>
      <c r="AGQ70" s="8"/>
      <c r="AGR70" s="8"/>
      <c r="AGS70" s="8"/>
      <c r="AGT70" s="8"/>
      <c r="AGU70" s="8"/>
      <c r="AGV70" s="8"/>
      <c r="AGW70" s="8"/>
      <c r="AGX70" s="8"/>
      <c r="AGY70" s="8"/>
      <c r="AGZ70" s="8"/>
      <c r="AHA70" s="8"/>
      <c r="AHB70" s="8"/>
      <c r="AHC70" s="8"/>
      <c r="AHD70" s="8"/>
      <c r="AHE70" s="8"/>
      <c r="AHF70" s="8"/>
      <c r="AHG70" s="8"/>
      <c r="AHH70" s="8"/>
      <c r="AHI70" s="8"/>
      <c r="AHJ70" s="8"/>
      <c r="AHK70" s="8"/>
      <c r="AHL70" s="8"/>
      <c r="AHM70" s="8"/>
      <c r="AHN70" s="8"/>
      <c r="AHO70" s="8"/>
      <c r="AHP70" s="8"/>
      <c r="AHQ70" s="8"/>
      <c r="AHR70" s="8"/>
      <c r="AHS70" s="8"/>
      <c r="AHT70" s="8"/>
      <c r="AHU70" s="8"/>
      <c r="AHV70" s="8"/>
      <c r="AHW70" s="8"/>
      <c r="AHX70" s="8"/>
      <c r="AHY70" s="8"/>
      <c r="AHZ70" s="8"/>
      <c r="AIA70" s="8"/>
      <c r="AIB70" s="8"/>
      <c r="AIC70" s="8"/>
      <c r="AID70" s="8"/>
      <c r="AIE70" s="8"/>
      <c r="AIF70" s="8"/>
      <c r="AIG70" s="8"/>
      <c r="AIH70" s="8"/>
      <c r="AII70" s="8"/>
      <c r="AIJ70" s="8"/>
      <c r="AIK70" s="8"/>
      <c r="AIL70" s="8"/>
      <c r="AIM70" s="8"/>
      <c r="AIN70" s="8"/>
      <c r="AIO70" s="8"/>
      <c r="AIP70" s="8"/>
      <c r="AIQ70" s="8"/>
      <c r="AIR70" s="8"/>
      <c r="AIS70" s="8"/>
      <c r="AIT70" s="8"/>
      <c r="AIU70" s="8"/>
      <c r="AIV70" s="8"/>
      <c r="AIW70" s="8"/>
      <c r="AIX70" s="8"/>
      <c r="AIY70" s="8"/>
      <c r="AIZ70" s="8"/>
      <c r="AJA70" s="8"/>
      <c r="AJB70" s="8"/>
      <c r="AJC70" s="8"/>
      <c r="AJD70" s="8"/>
      <c r="AJE70" s="8"/>
      <c r="AJF70" s="8"/>
      <c r="AJG70" s="8"/>
      <c r="AJH70" s="8"/>
      <c r="AJI70" s="8"/>
      <c r="AJJ70" s="8"/>
      <c r="AJK70" s="8"/>
      <c r="AJL70" s="8"/>
      <c r="AJM70" s="8"/>
      <c r="AJN70" s="8"/>
      <c r="AJO70" s="8"/>
      <c r="AJP70" s="8"/>
      <c r="AJQ70" s="8"/>
      <c r="AJR70" s="8"/>
      <c r="AJS70" s="8"/>
      <c r="AJT70" s="8"/>
      <c r="AJU70" s="8"/>
      <c r="AJV70" s="8"/>
      <c r="AJW70" s="8"/>
      <c r="AJX70" s="8"/>
      <c r="AJY70" s="8"/>
      <c r="AJZ70" s="8"/>
      <c r="AKA70" s="8"/>
      <c r="AKB70" s="8"/>
      <c r="AKC70" s="8"/>
      <c r="AKD70" s="8"/>
      <c r="AKE70" s="8"/>
      <c r="AKF70" s="8"/>
      <c r="AKG70" s="8"/>
      <c r="AKH70" s="8"/>
      <c r="AKI70" s="8"/>
      <c r="AKJ70" s="8"/>
      <c r="AKK70" s="8"/>
      <c r="AKL70" s="8"/>
      <c r="AKM70" s="8"/>
      <c r="AKN70" s="8"/>
      <c r="AKO70" s="8"/>
      <c r="AKP70" s="8"/>
      <c r="AKQ70" s="8"/>
      <c r="AKR70" s="8"/>
      <c r="AKS70" s="8"/>
      <c r="AKT70" s="8"/>
      <c r="AKU70" s="8"/>
      <c r="AKV70" s="8"/>
      <c r="AKW70" s="8"/>
      <c r="AKX70" s="8"/>
      <c r="AKY70" s="8"/>
      <c r="AKZ70" s="8"/>
      <c r="ALA70" s="8"/>
      <c r="ALB70" s="8"/>
      <c r="ALC70" s="8"/>
      <c r="ALD70" s="8"/>
      <c r="ALE70" s="8"/>
      <c r="ALF70" s="8"/>
      <c r="ALG70" s="8"/>
      <c r="ALH70" s="8"/>
      <c r="ALI70" s="8"/>
      <c r="ALJ70" s="8"/>
      <c r="ALK70" s="8"/>
      <c r="ALL70" s="8"/>
      <c r="ALM70" s="8"/>
      <c r="ALN70" s="8"/>
      <c r="ALO70" s="8"/>
      <c r="ALP70" s="8"/>
      <c r="ALQ70" s="8"/>
      <c r="ALR70" s="8"/>
      <c r="ALS70" s="8"/>
      <c r="ALT70" s="8"/>
      <c r="ALU70" s="8"/>
      <c r="ALV70" s="8"/>
      <c r="ALW70" s="8"/>
      <c r="ALX70" s="8"/>
      <c r="ALY70" s="8"/>
      <c r="ALZ70" s="8"/>
      <c r="AMA70" s="8"/>
      <c r="AMB70" s="8"/>
      <c r="AMC70" s="8"/>
      <c r="AMD70" s="8"/>
      <c r="AME70" s="8"/>
      <c r="AMF70" s="8"/>
      <c r="AMG70" s="8"/>
      <c r="AMH70" s="8"/>
      <c r="AMI70" s="8"/>
      <c r="AMJ70" s="8"/>
      <c r="AMK70" s="8"/>
      <c r="AML70" s="8"/>
      <c r="AMM70" s="8"/>
      <c r="AMN70" s="8"/>
      <c r="AMO70" s="8"/>
      <c r="AMP70" s="8"/>
      <c r="AMQ70" s="8"/>
      <c r="AMR70" s="8"/>
      <c r="AMS70" s="8"/>
      <c r="AMT70" s="8"/>
      <c r="AMU70" s="8"/>
      <c r="AMV70" s="8"/>
      <c r="AMW70" s="8"/>
      <c r="AMX70" s="8"/>
      <c r="AMY70" s="8"/>
      <c r="AMZ70" s="8"/>
      <c r="ANA70" s="8"/>
      <c r="ANB70" s="8"/>
      <c r="ANC70" s="8"/>
      <c r="AND70" s="8"/>
      <c r="ANE70" s="8"/>
      <c r="ANF70" s="8"/>
      <c r="ANG70" s="8"/>
      <c r="ANH70" s="8"/>
      <c r="ANI70" s="8"/>
      <c r="ANJ70" s="8"/>
      <c r="ANK70" s="8"/>
      <c r="ANL70" s="8"/>
      <c r="ANM70" s="8"/>
      <c r="ANN70" s="8"/>
      <c r="ANO70" s="8"/>
      <c r="ANP70" s="8"/>
      <c r="ANQ70" s="8"/>
      <c r="ANR70" s="8"/>
      <c r="ANS70" s="8"/>
      <c r="ANT70" s="8"/>
      <c r="ANU70" s="8"/>
      <c r="ANV70" s="8"/>
      <c r="ANW70" s="8"/>
      <c r="ANX70" s="8"/>
      <c r="ANY70" s="8"/>
      <c r="ANZ70" s="8"/>
      <c r="AOA70" s="8"/>
      <c r="AOB70" s="8"/>
      <c r="AOC70" s="8"/>
      <c r="AOD70" s="8"/>
      <c r="AOE70" s="8"/>
      <c r="AOF70" s="8"/>
      <c r="AOG70" s="8"/>
      <c r="AOH70" s="8"/>
      <c r="AOI70" s="8"/>
      <c r="AOJ70" s="8"/>
      <c r="AOK70" s="8"/>
      <c r="AOL70" s="8"/>
      <c r="AOM70" s="8"/>
      <c r="AON70" s="8"/>
      <c r="AOO70" s="8"/>
      <c r="AOP70" s="8"/>
      <c r="AOQ70" s="8"/>
      <c r="AOR70" s="8"/>
      <c r="AOS70" s="8"/>
      <c r="AOT70" s="8"/>
      <c r="AOU70" s="8"/>
      <c r="AOV70" s="8"/>
      <c r="AOW70" s="8"/>
      <c r="AOX70" s="8"/>
      <c r="AOY70" s="8"/>
      <c r="AOZ70" s="8"/>
      <c r="APA70" s="8"/>
      <c r="APB70" s="8"/>
      <c r="APC70" s="8"/>
      <c r="APD70" s="8"/>
      <c r="APE70" s="8"/>
      <c r="APF70" s="8"/>
      <c r="APG70" s="8"/>
      <c r="APH70" s="8"/>
      <c r="API70" s="8"/>
      <c r="APJ70" s="8"/>
      <c r="APK70" s="8"/>
      <c r="APL70" s="8"/>
      <c r="APM70" s="8"/>
      <c r="APN70" s="8"/>
      <c r="APO70" s="8"/>
      <c r="APP70" s="8"/>
      <c r="APQ70" s="8"/>
      <c r="APR70" s="8"/>
      <c r="APS70" s="8"/>
      <c r="APT70" s="8"/>
      <c r="APU70" s="8"/>
      <c r="APV70" s="8"/>
      <c r="APW70" s="8"/>
      <c r="APX70" s="8"/>
      <c r="APY70" s="8"/>
      <c r="APZ70" s="8"/>
      <c r="AQA70" s="8"/>
      <c r="AQB70" s="8"/>
      <c r="AQC70" s="8"/>
      <c r="AQD70" s="8"/>
      <c r="AQE70" s="8"/>
      <c r="AQF70" s="8"/>
      <c r="AQG70" s="8"/>
      <c r="AQH70" s="8"/>
      <c r="AQI70" s="8"/>
      <c r="AQJ70" s="8"/>
      <c r="AQK70" s="8"/>
      <c r="AQL70" s="8"/>
      <c r="AQM70" s="8"/>
      <c r="AQN70" s="8"/>
      <c r="AQO70" s="8"/>
      <c r="AQP70" s="8"/>
      <c r="AQQ70" s="8"/>
      <c r="AQR70" s="8"/>
      <c r="AQS70" s="8"/>
      <c r="AQT70" s="8"/>
      <c r="AQU70" s="8"/>
      <c r="AQV70" s="8"/>
      <c r="AQW70" s="8"/>
      <c r="AQX70" s="8"/>
      <c r="AQY70" s="8"/>
      <c r="AQZ70" s="8"/>
      <c r="ARA70" s="8"/>
      <c r="ARB70" s="8"/>
      <c r="ARC70" s="8"/>
      <c r="ARD70" s="8"/>
      <c r="ARE70" s="8"/>
      <c r="ARF70" s="8"/>
      <c r="ARG70" s="8"/>
      <c r="ARH70" s="8"/>
      <c r="ARI70" s="8"/>
      <c r="ARJ70" s="8"/>
      <c r="ARK70" s="8"/>
      <c r="ARL70" s="8"/>
      <c r="ARM70" s="8"/>
      <c r="ARN70" s="8"/>
      <c r="ARO70" s="8"/>
      <c r="ARP70" s="8"/>
      <c r="ARQ70" s="8"/>
      <c r="ARR70" s="8"/>
      <c r="ARS70" s="8"/>
      <c r="ART70" s="8"/>
      <c r="ARU70" s="8"/>
      <c r="ARV70" s="8"/>
      <c r="ARW70" s="8"/>
      <c r="ARX70" s="8"/>
      <c r="ARY70" s="8"/>
      <c r="ARZ70" s="8"/>
      <c r="ASA70" s="8"/>
      <c r="ASB70" s="8"/>
      <c r="ASC70" s="8"/>
      <c r="ASD70" s="8"/>
      <c r="ASE70" s="8"/>
      <c r="ASF70" s="8"/>
      <c r="ASG70" s="8"/>
      <c r="ASH70" s="8"/>
      <c r="ASI70" s="8"/>
      <c r="ASJ70" s="8"/>
      <c r="ASK70" s="8"/>
      <c r="ASL70" s="8"/>
      <c r="ASM70" s="8"/>
      <c r="ASN70" s="8"/>
      <c r="ASO70" s="8"/>
      <c r="ASP70" s="8"/>
      <c r="ASQ70" s="8"/>
      <c r="ASR70" s="8"/>
      <c r="ASS70" s="8"/>
      <c r="AST70" s="8"/>
      <c r="ASU70" s="8"/>
      <c r="ASV70" s="8"/>
      <c r="ASW70" s="8"/>
      <c r="ASX70" s="8"/>
      <c r="ASY70" s="8"/>
      <c r="ASZ70" s="8"/>
      <c r="ATA70" s="8"/>
      <c r="ATB70" s="8"/>
      <c r="ATC70" s="8"/>
      <c r="ATD70" s="8"/>
      <c r="ATE70" s="8"/>
      <c r="ATF70" s="8"/>
      <c r="ATG70" s="8"/>
      <c r="ATH70" s="8"/>
      <c r="ATI70" s="8"/>
      <c r="ATJ70" s="8"/>
      <c r="ATK70" s="8"/>
      <c r="ATL70" s="8"/>
      <c r="ATM70" s="8"/>
      <c r="ATN70" s="8"/>
      <c r="ATO70" s="8"/>
      <c r="ATP70" s="8"/>
      <c r="ATQ70" s="8"/>
      <c r="ATR70" s="8"/>
      <c r="ATS70" s="8"/>
      <c r="ATT70" s="8"/>
      <c r="ATU70" s="8"/>
      <c r="ATV70" s="8"/>
      <c r="ATW70" s="8"/>
      <c r="ATX70" s="8"/>
      <c r="ATY70" s="8"/>
      <c r="ATZ70" s="8"/>
      <c r="AUA70" s="8"/>
      <c r="AUB70" s="8"/>
      <c r="AUC70" s="8"/>
      <c r="AUD70" s="8"/>
      <c r="AUE70" s="8"/>
      <c r="AUF70" s="8"/>
      <c r="AUG70" s="8"/>
      <c r="AUH70" s="8"/>
      <c r="AUI70" s="8"/>
      <c r="AUJ70" s="8"/>
      <c r="AUK70" s="8"/>
      <c r="AUL70" s="8"/>
      <c r="AUM70" s="8"/>
      <c r="AUN70" s="8"/>
      <c r="AUO70" s="8"/>
      <c r="AUP70" s="8"/>
      <c r="AUQ70" s="8"/>
      <c r="AUR70" s="8"/>
      <c r="AUS70" s="8"/>
      <c r="AUT70" s="8"/>
      <c r="AUU70" s="8"/>
      <c r="AUV70" s="8"/>
      <c r="AUW70" s="8"/>
      <c r="AUX70" s="8"/>
      <c r="AUY70" s="8"/>
      <c r="AUZ70" s="8"/>
      <c r="AVA70" s="8"/>
      <c r="AVB70" s="8"/>
      <c r="AVC70" s="8"/>
      <c r="AVD70" s="8"/>
      <c r="AVE70" s="8"/>
      <c r="AVF70" s="8"/>
      <c r="AVG70" s="8"/>
      <c r="AVH70" s="8"/>
      <c r="AVI70" s="8"/>
      <c r="AVJ70" s="8"/>
      <c r="AVK70" s="8"/>
      <c r="AVL70" s="8"/>
      <c r="AVM70" s="8"/>
      <c r="AVN70" s="8"/>
      <c r="AVO70" s="8"/>
      <c r="AVP70" s="8"/>
      <c r="AVQ70" s="8"/>
      <c r="AVR70" s="8"/>
      <c r="AVS70" s="8"/>
      <c r="AVT70" s="8"/>
      <c r="AVU70" s="8"/>
      <c r="AVV70" s="8"/>
      <c r="AVW70" s="8"/>
      <c r="AVX70" s="8"/>
      <c r="AVY70" s="8"/>
      <c r="AVZ70" s="8"/>
      <c r="AWA70" s="8"/>
      <c r="AWB70" s="8"/>
      <c r="AWC70" s="8"/>
      <c r="AWD70" s="8"/>
      <c r="AWE70" s="8"/>
      <c r="AWF70" s="8"/>
      <c r="AWG70" s="8"/>
      <c r="AWH70" s="8"/>
      <c r="AWI70" s="8"/>
      <c r="AWJ70" s="8"/>
      <c r="AWK70" s="8"/>
      <c r="AWL70" s="8"/>
      <c r="AWM70" s="8"/>
      <c r="AWN70" s="8"/>
      <c r="AWO70" s="8"/>
      <c r="AWP70" s="8"/>
      <c r="AWQ70" s="8"/>
      <c r="AWR70" s="8"/>
      <c r="AWS70" s="8"/>
      <c r="AWT70" s="8"/>
      <c r="AWU70" s="8"/>
      <c r="AWV70" s="8"/>
      <c r="AWW70" s="8"/>
      <c r="AWX70" s="8"/>
      <c r="AWY70" s="8"/>
      <c r="AWZ70" s="8"/>
      <c r="AXA70" s="8"/>
      <c r="AXB70" s="8"/>
      <c r="AXC70" s="8"/>
      <c r="AXD70" s="8"/>
      <c r="AXE70" s="8"/>
      <c r="AXF70" s="8"/>
      <c r="AXG70" s="8"/>
      <c r="AXH70" s="8"/>
      <c r="AXI70" s="8"/>
      <c r="AXJ70" s="8"/>
      <c r="AXK70" s="8"/>
      <c r="AXL70" s="8"/>
      <c r="AXM70" s="8"/>
      <c r="AXN70" s="8"/>
      <c r="AXO70" s="8"/>
      <c r="AXP70" s="8"/>
      <c r="AXQ70" s="8"/>
      <c r="AXR70" s="8"/>
      <c r="AXS70" s="8"/>
      <c r="AXT70" s="8"/>
      <c r="AXU70" s="8"/>
      <c r="AXV70" s="8"/>
      <c r="AXW70" s="8"/>
      <c r="AXX70" s="8"/>
      <c r="AXY70" s="8"/>
      <c r="AXZ70" s="8"/>
      <c r="AYA70" s="8"/>
      <c r="AYB70" s="8"/>
      <c r="AYC70" s="8"/>
      <c r="AYD70" s="8"/>
      <c r="AYE70" s="8"/>
      <c r="AYF70" s="8"/>
      <c r="AYG70" s="8"/>
      <c r="AYH70" s="8"/>
      <c r="AYI70" s="8"/>
      <c r="AYJ70" s="8"/>
      <c r="AYK70" s="8"/>
      <c r="AYL70" s="8"/>
      <c r="AYM70" s="8"/>
      <c r="AYN70" s="8"/>
      <c r="AYO70" s="8"/>
      <c r="AYP70" s="8"/>
      <c r="AYQ70" s="8"/>
      <c r="AYR70" s="8"/>
      <c r="AYS70" s="8"/>
      <c r="AYT70" s="8"/>
      <c r="AYU70" s="8"/>
      <c r="AYV70" s="8"/>
      <c r="AYW70" s="8"/>
      <c r="AYX70" s="8"/>
      <c r="AYY70" s="8"/>
      <c r="AYZ70" s="8"/>
      <c r="AZA70" s="8"/>
      <c r="AZB70" s="8"/>
      <c r="AZC70" s="8"/>
      <c r="AZD70" s="8"/>
      <c r="AZE70" s="8"/>
      <c r="AZF70" s="8"/>
      <c r="AZG70" s="8"/>
      <c r="AZH70" s="8"/>
      <c r="AZI70" s="8"/>
      <c r="AZJ70" s="8"/>
      <c r="AZK70" s="8"/>
      <c r="AZL70" s="8"/>
      <c r="AZM70" s="8"/>
      <c r="AZN70" s="8"/>
      <c r="AZO70" s="8"/>
      <c r="AZP70" s="8"/>
      <c r="AZQ70" s="8"/>
      <c r="AZR70" s="8"/>
      <c r="AZS70" s="8"/>
      <c r="AZT70" s="8"/>
      <c r="AZU70" s="8"/>
      <c r="AZV70" s="8"/>
      <c r="AZW70" s="8"/>
      <c r="AZX70" s="8"/>
      <c r="AZY70" s="8"/>
      <c r="AZZ70" s="8"/>
      <c r="BAA70" s="8"/>
      <c r="BAB70" s="8"/>
      <c r="BAC70" s="8"/>
      <c r="BAD70" s="8"/>
      <c r="BAE70" s="8"/>
      <c r="BAF70" s="8"/>
      <c r="BAG70" s="8"/>
      <c r="BAH70" s="8"/>
      <c r="BAI70" s="8"/>
      <c r="BAJ70" s="8"/>
      <c r="BAK70" s="8"/>
      <c r="BAL70" s="8"/>
      <c r="BAM70" s="8"/>
      <c r="BAN70" s="8"/>
      <c r="BAO70" s="8"/>
      <c r="BAP70" s="8"/>
      <c r="BAQ70" s="8"/>
      <c r="BAR70" s="8"/>
      <c r="BAS70" s="8"/>
      <c r="BAT70" s="8"/>
      <c r="BAU70" s="8"/>
      <c r="BAV70" s="8"/>
      <c r="BAW70" s="8"/>
      <c r="BAX70" s="8"/>
      <c r="BAY70" s="8"/>
      <c r="BAZ70" s="8"/>
      <c r="BBA70" s="8"/>
      <c r="BBB70" s="8"/>
      <c r="BBC70" s="8"/>
      <c r="BBD70" s="8"/>
      <c r="BBE70" s="8"/>
      <c r="BBF70" s="8"/>
      <c r="BBG70" s="8"/>
      <c r="BBH70" s="8"/>
      <c r="BBI70" s="8"/>
      <c r="BBJ70" s="8"/>
      <c r="BBK70" s="8"/>
      <c r="BBL70" s="8"/>
      <c r="BBM70" s="8"/>
      <c r="BBN70" s="8"/>
      <c r="BBO70" s="8"/>
      <c r="BBP70" s="8"/>
      <c r="BBQ70" s="8"/>
      <c r="BBR70" s="8"/>
      <c r="BBS70" s="8"/>
      <c r="BBT70" s="8"/>
      <c r="BBU70" s="8"/>
      <c r="BBV70" s="8"/>
      <c r="BBW70" s="8"/>
      <c r="BBX70" s="8"/>
      <c r="BBY70" s="8"/>
      <c r="BBZ70" s="8"/>
      <c r="BCA70" s="8"/>
      <c r="BCB70" s="8"/>
      <c r="BCC70" s="8"/>
      <c r="BCD70" s="8"/>
      <c r="BCE70" s="8"/>
      <c r="BCF70" s="8"/>
      <c r="BCG70" s="8"/>
      <c r="BCH70" s="8"/>
      <c r="BCI70" s="8"/>
      <c r="BCJ70" s="8"/>
      <c r="BCK70" s="8"/>
      <c r="BCL70" s="8"/>
      <c r="BCM70" s="8"/>
      <c r="BCN70" s="8"/>
      <c r="BCO70" s="8"/>
      <c r="BCP70" s="8"/>
      <c r="BCQ70" s="8"/>
      <c r="BCR70" s="8"/>
      <c r="BCS70" s="8"/>
      <c r="BCT70" s="8"/>
      <c r="BCU70" s="8"/>
      <c r="BCV70" s="8"/>
      <c r="BCW70" s="8"/>
      <c r="BCX70" s="8"/>
      <c r="BCY70" s="8"/>
      <c r="BCZ70" s="8"/>
      <c r="BDA70" s="8"/>
      <c r="BDB70" s="8"/>
      <c r="BDC70" s="8"/>
      <c r="BDD70" s="8"/>
      <c r="BDE70" s="8"/>
      <c r="BDF70" s="8"/>
      <c r="BDG70" s="8"/>
      <c r="BDH70" s="8"/>
      <c r="BDI70" s="8"/>
      <c r="BDJ70" s="8"/>
      <c r="BDK70" s="8"/>
      <c r="BDL70" s="8"/>
      <c r="BDM70" s="8"/>
      <c r="BDN70" s="8"/>
      <c r="BDO70" s="8"/>
      <c r="BDP70" s="8"/>
      <c r="BDQ70" s="8"/>
      <c r="BDR70" s="8"/>
      <c r="BDS70" s="8"/>
      <c r="BDT70" s="8"/>
      <c r="BDU70" s="8"/>
      <c r="BDV70" s="8"/>
      <c r="BDW70" s="8"/>
      <c r="BDX70" s="8"/>
      <c r="BDY70" s="8"/>
      <c r="BDZ70" s="8"/>
      <c r="BEA70" s="8"/>
      <c r="BEB70" s="8"/>
      <c r="BEC70" s="8"/>
      <c r="BED70" s="8"/>
      <c r="BEE70" s="8"/>
      <c r="BEF70" s="8"/>
      <c r="BEG70" s="8"/>
      <c r="BEH70" s="8"/>
      <c r="BEI70" s="8"/>
      <c r="BEJ70" s="8"/>
      <c r="BEK70" s="8"/>
      <c r="BEL70" s="8"/>
      <c r="BEM70" s="8"/>
      <c r="BEN70" s="8"/>
      <c r="BEO70" s="8"/>
      <c r="BEP70" s="8"/>
      <c r="BEQ70" s="8"/>
      <c r="BER70" s="8"/>
      <c r="BES70" s="8"/>
      <c r="BET70" s="8"/>
      <c r="BEU70" s="8"/>
      <c r="BEV70" s="8"/>
      <c r="BEW70" s="8"/>
      <c r="BEX70" s="8"/>
      <c r="BEY70" s="8"/>
      <c r="BEZ70" s="8"/>
      <c r="BFA70" s="8"/>
      <c r="BFB70" s="8"/>
      <c r="BFC70" s="8"/>
      <c r="BFD70" s="8"/>
      <c r="BFE70" s="8"/>
      <c r="BFF70" s="8"/>
      <c r="BFG70" s="8"/>
      <c r="BFH70" s="8"/>
      <c r="BFI70" s="8"/>
      <c r="BFJ70" s="8"/>
      <c r="BFK70" s="8"/>
      <c r="BFL70" s="8"/>
      <c r="BFM70" s="8"/>
      <c r="BFN70" s="8"/>
      <c r="BFO70" s="8"/>
      <c r="BFP70" s="8"/>
      <c r="BFQ70" s="8"/>
      <c r="BFR70" s="8"/>
      <c r="BFS70" s="8"/>
      <c r="BFT70" s="8"/>
      <c r="BFU70" s="8"/>
      <c r="BFV70" s="8"/>
      <c r="BFW70" s="8"/>
      <c r="BFX70" s="8"/>
      <c r="BFY70" s="8"/>
      <c r="BFZ70" s="8"/>
      <c r="BGA70" s="8"/>
      <c r="BGB70" s="8"/>
      <c r="BGC70" s="8"/>
      <c r="BGD70" s="8"/>
      <c r="BGE70" s="8"/>
      <c r="BGF70" s="8"/>
      <c r="BGG70" s="8"/>
      <c r="BGH70" s="8"/>
      <c r="BGI70" s="8"/>
      <c r="BGJ70" s="8"/>
      <c r="BGK70" s="8"/>
      <c r="BGL70" s="8"/>
      <c r="BGM70" s="8"/>
      <c r="BGN70" s="8"/>
      <c r="BGO70" s="8"/>
      <c r="BGP70" s="8"/>
      <c r="BGQ70" s="8"/>
      <c r="BGR70" s="8"/>
      <c r="BGS70" s="8"/>
      <c r="BGT70" s="8"/>
      <c r="BGU70" s="8"/>
      <c r="BGV70" s="8"/>
      <c r="BGW70" s="8"/>
      <c r="BGX70" s="8"/>
      <c r="BGY70" s="8"/>
      <c r="BGZ70" s="8"/>
      <c r="BHA70" s="8"/>
      <c r="BHB70" s="8"/>
      <c r="BHC70" s="8"/>
      <c r="BHD70" s="8"/>
      <c r="BHE70" s="8"/>
      <c r="BHF70" s="8"/>
      <c r="BHG70" s="8"/>
      <c r="BHH70" s="8"/>
      <c r="BHI70" s="8"/>
      <c r="BHJ70" s="8"/>
      <c r="BHK70" s="8"/>
      <c r="BHL70" s="8"/>
      <c r="BHM70" s="8"/>
      <c r="BHN70" s="8"/>
      <c r="BHO70" s="8"/>
      <c r="BHP70" s="8"/>
      <c r="BHQ70" s="8"/>
      <c r="BHR70" s="8"/>
      <c r="BHS70" s="8"/>
      <c r="BHT70" s="8"/>
      <c r="BHU70" s="8"/>
      <c r="BHV70" s="8"/>
      <c r="BHW70" s="8"/>
      <c r="BHX70" s="8"/>
      <c r="BHY70" s="8"/>
      <c r="BHZ70" s="8"/>
      <c r="BIA70" s="8"/>
      <c r="BIB70" s="8"/>
      <c r="BIC70" s="8"/>
      <c r="BID70" s="8"/>
      <c r="BIE70" s="8"/>
      <c r="BIF70" s="8"/>
      <c r="BIG70" s="8"/>
      <c r="BIH70" s="8"/>
      <c r="BII70" s="8"/>
      <c r="BIJ70" s="8"/>
      <c r="BIK70" s="8"/>
      <c r="BIL70" s="8"/>
      <c r="BIM70" s="8"/>
      <c r="BIN70" s="8"/>
      <c r="BIO70" s="8"/>
      <c r="BIP70" s="8"/>
      <c r="BIQ70" s="8"/>
      <c r="BIR70" s="8"/>
      <c r="BIS70" s="8"/>
      <c r="BIT70" s="8"/>
      <c r="BIU70" s="8"/>
      <c r="BIV70" s="8"/>
      <c r="BIW70" s="8"/>
      <c r="BIX70" s="8"/>
      <c r="BIY70" s="8"/>
      <c r="BIZ70" s="8"/>
      <c r="BJA70" s="8"/>
      <c r="BJB70" s="8"/>
      <c r="BJC70" s="8"/>
      <c r="BJD70" s="8"/>
      <c r="BJE70" s="8"/>
      <c r="BJF70" s="8"/>
      <c r="BJG70" s="8"/>
      <c r="BJH70" s="8"/>
      <c r="BJI70" s="8"/>
      <c r="BJJ70" s="8"/>
      <c r="BJK70" s="8"/>
      <c r="BJL70" s="8"/>
      <c r="BJM70" s="8"/>
      <c r="BJN70" s="8"/>
      <c r="BJO70" s="8"/>
      <c r="BJP70" s="8"/>
      <c r="BJQ70" s="8"/>
      <c r="BJR70" s="8"/>
      <c r="BJS70" s="8"/>
      <c r="BJT70" s="8"/>
      <c r="BJU70" s="8"/>
      <c r="BJV70" s="8"/>
      <c r="BJW70" s="8"/>
      <c r="BJX70" s="8"/>
      <c r="BJY70" s="8"/>
      <c r="BJZ70" s="8"/>
      <c r="BKA70" s="8"/>
      <c r="BKB70" s="8"/>
      <c r="BKC70" s="8"/>
      <c r="BKD70" s="8"/>
      <c r="BKE70" s="8"/>
      <c r="BKF70" s="8"/>
      <c r="BKG70" s="8"/>
      <c r="BKH70" s="8"/>
      <c r="BKI70" s="8"/>
      <c r="BKJ70" s="8"/>
      <c r="BKK70" s="8"/>
      <c r="BKL70" s="8"/>
      <c r="BKM70" s="8"/>
      <c r="BKN70" s="8"/>
      <c r="BKO70" s="8"/>
      <c r="BKP70" s="8"/>
      <c r="BKQ70" s="8"/>
      <c r="BKR70" s="8"/>
      <c r="BKS70" s="8"/>
      <c r="BKT70" s="8"/>
      <c r="BKU70" s="8"/>
      <c r="BKV70" s="8"/>
      <c r="BKW70" s="8"/>
      <c r="BKX70" s="8"/>
      <c r="BKY70" s="8"/>
      <c r="BKZ70" s="8"/>
      <c r="BLA70" s="8"/>
      <c r="BLB70" s="8"/>
      <c r="BLC70" s="8"/>
      <c r="BLD70" s="8"/>
      <c r="BLE70" s="8"/>
      <c r="BLF70" s="8"/>
      <c r="BLG70" s="8"/>
      <c r="BLH70" s="8"/>
      <c r="BLI70" s="8"/>
      <c r="BLJ70" s="8"/>
      <c r="BLK70" s="8"/>
      <c r="BLL70" s="8"/>
      <c r="BLM70" s="8"/>
      <c r="BLN70" s="8"/>
      <c r="BLO70" s="8"/>
      <c r="BLP70" s="8"/>
      <c r="BLQ70" s="8"/>
      <c r="BLR70" s="8"/>
      <c r="BLS70" s="8"/>
      <c r="BLT70" s="8"/>
      <c r="BLU70" s="8"/>
      <c r="BLV70" s="8"/>
      <c r="BLW70" s="8"/>
      <c r="BLX70" s="8"/>
      <c r="BLY70" s="8"/>
      <c r="BLZ70" s="8"/>
      <c r="BMA70" s="8"/>
      <c r="BMB70" s="8"/>
      <c r="BMC70" s="8"/>
      <c r="BMD70" s="8"/>
      <c r="BME70" s="8"/>
      <c r="BMF70" s="8"/>
      <c r="BMG70" s="8"/>
      <c r="BMH70" s="8"/>
      <c r="BMI70" s="8"/>
      <c r="BMJ70" s="8"/>
      <c r="BMK70" s="8"/>
      <c r="BML70" s="8"/>
      <c r="BMM70" s="8"/>
      <c r="BMN70" s="8"/>
      <c r="BMO70" s="8"/>
      <c r="BMP70" s="8"/>
      <c r="BMQ70" s="8"/>
      <c r="BMR70" s="8"/>
      <c r="BMS70" s="8"/>
      <c r="BMT70" s="8"/>
      <c r="BMU70" s="8"/>
      <c r="BMV70" s="8"/>
      <c r="BMW70" s="8"/>
      <c r="BMX70" s="8"/>
      <c r="BMY70" s="8"/>
      <c r="BMZ70" s="8"/>
      <c r="BNA70" s="8"/>
      <c r="BNB70" s="8"/>
      <c r="BNC70" s="8"/>
      <c r="BND70" s="8"/>
      <c r="BNE70" s="8"/>
      <c r="BNF70" s="8"/>
      <c r="BNG70" s="8"/>
      <c r="BNH70" s="8"/>
      <c r="BNI70" s="8"/>
      <c r="BNJ70" s="8"/>
      <c r="BNK70" s="8"/>
      <c r="BNL70" s="8"/>
      <c r="BNM70" s="8"/>
      <c r="BNN70" s="8"/>
      <c r="BNO70" s="8"/>
      <c r="BNP70" s="8"/>
      <c r="BNQ70" s="8"/>
      <c r="BNR70" s="8"/>
      <c r="BNS70" s="8"/>
      <c r="BNT70" s="8"/>
      <c r="BNU70" s="8"/>
      <c r="BNV70" s="8"/>
      <c r="BNW70" s="8"/>
      <c r="BNX70" s="8"/>
      <c r="BNY70" s="8"/>
      <c r="BNZ70" s="8"/>
      <c r="BOA70" s="8"/>
      <c r="BOB70" s="8"/>
      <c r="BOC70" s="8"/>
      <c r="BOD70" s="8"/>
      <c r="BOE70" s="8"/>
      <c r="BOF70" s="8"/>
      <c r="BOG70" s="8"/>
      <c r="BOH70" s="8"/>
      <c r="BOI70" s="8"/>
      <c r="BOJ70" s="8"/>
      <c r="BOK70" s="8"/>
      <c r="BOL70" s="8"/>
      <c r="BOM70" s="8"/>
      <c r="BON70" s="8"/>
      <c r="BOO70" s="8"/>
      <c r="BOP70" s="8"/>
      <c r="BOQ70" s="8"/>
      <c r="BOR70" s="8"/>
      <c r="BOS70" s="8"/>
      <c r="BOT70" s="8"/>
      <c r="BOU70" s="8"/>
      <c r="BOV70" s="8"/>
      <c r="BOW70" s="8"/>
      <c r="BOX70" s="8"/>
      <c r="BOY70" s="8"/>
      <c r="BOZ70" s="8"/>
      <c r="BPA70" s="8"/>
      <c r="BPB70" s="8"/>
      <c r="BPC70" s="8"/>
      <c r="BPD70" s="8"/>
      <c r="BPE70" s="8"/>
      <c r="BPF70" s="8"/>
      <c r="BPG70" s="8"/>
      <c r="BPH70" s="8"/>
      <c r="BPI70" s="8"/>
      <c r="BPJ70" s="8"/>
      <c r="BPK70" s="8"/>
      <c r="BPL70" s="8"/>
      <c r="BPM70" s="8"/>
      <c r="BPN70" s="8"/>
      <c r="BPO70" s="8"/>
      <c r="BPP70" s="8"/>
      <c r="BPQ70" s="8"/>
      <c r="BPR70" s="8"/>
      <c r="BPS70" s="8"/>
      <c r="BPT70" s="8"/>
      <c r="BPU70" s="8"/>
      <c r="BPV70" s="8"/>
      <c r="BPW70" s="8"/>
      <c r="BPX70" s="8"/>
      <c r="BPY70" s="8"/>
      <c r="BPZ70" s="8"/>
      <c r="BQA70" s="8"/>
      <c r="BQB70" s="8"/>
      <c r="BQC70" s="8"/>
      <c r="BQD70" s="8"/>
      <c r="BQE70" s="8"/>
      <c r="BQF70" s="8"/>
      <c r="BQG70" s="8"/>
      <c r="BQH70" s="8"/>
      <c r="BQI70" s="8"/>
      <c r="BQJ70" s="8"/>
      <c r="BQK70" s="8"/>
      <c r="BQL70" s="8"/>
      <c r="BQM70" s="8"/>
      <c r="BQN70" s="8"/>
      <c r="BQO70" s="8"/>
      <c r="BQP70" s="8"/>
      <c r="BQQ70" s="8"/>
      <c r="BQR70" s="8"/>
      <c r="BQS70" s="8"/>
      <c r="BQT70" s="8"/>
      <c r="BQU70" s="8"/>
      <c r="BQV70" s="8"/>
      <c r="BQW70" s="8"/>
      <c r="BQX70" s="8"/>
      <c r="BQY70" s="8"/>
      <c r="BQZ70" s="8"/>
      <c r="BRA70" s="8"/>
      <c r="BRB70" s="8"/>
      <c r="BRC70" s="8"/>
      <c r="BRD70" s="8"/>
      <c r="BRE70" s="8"/>
      <c r="BRF70" s="8"/>
      <c r="BRG70" s="8"/>
      <c r="BRH70" s="8"/>
      <c r="BRI70" s="8"/>
      <c r="BRJ70" s="8"/>
      <c r="BRK70" s="8"/>
      <c r="BRL70" s="8"/>
      <c r="BRM70" s="8"/>
      <c r="BRN70" s="8"/>
      <c r="BRO70" s="8"/>
      <c r="BRP70" s="8"/>
      <c r="BRQ70" s="8"/>
      <c r="BRR70" s="8"/>
      <c r="BRS70" s="8"/>
      <c r="BRT70" s="8"/>
      <c r="BRU70" s="8"/>
      <c r="BRV70" s="8"/>
      <c r="BRW70" s="8"/>
      <c r="BRX70" s="8"/>
      <c r="BRY70" s="8"/>
      <c r="BRZ70" s="8"/>
      <c r="BSA70" s="8"/>
      <c r="BSB70" s="8"/>
      <c r="BSC70" s="8"/>
      <c r="BSD70" s="8"/>
      <c r="BSE70" s="8"/>
      <c r="BSF70" s="8"/>
      <c r="BSG70" s="8"/>
      <c r="BSH70" s="8"/>
      <c r="BSI70" s="8"/>
      <c r="BSJ70" s="8"/>
      <c r="BSK70" s="8"/>
      <c r="BSL70" s="8"/>
      <c r="BSM70" s="8"/>
      <c r="BSN70" s="8"/>
      <c r="BSO70" s="8"/>
      <c r="BSP70" s="8"/>
      <c r="BSQ70" s="8"/>
      <c r="BSR70" s="8"/>
      <c r="BSS70" s="8"/>
      <c r="BST70" s="8"/>
      <c r="BSU70" s="8"/>
      <c r="BSV70" s="8"/>
      <c r="BSW70" s="8"/>
      <c r="BSX70" s="8"/>
      <c r="BSY70" s="8"/>
      <c r="BSZ70" s="8"/>
      <c r="BTA70" s="8"/>
      <c r="BTB70" s="8"/>
      <c r="BTC70" s="8"/>
      <c r="BTD70" s="8"/>
      <c r="BTE70" s="8"/>
      <c r="BTF70" s="8"/>
      <c r="BTG70" s="8"/>
      <c r="BTH70" s="8"/>
      <c r="BTI70" s="8"/>
      <c r="BTJ70" s="8"/>
      <c r="BTK70" s="8"/>
      <c r="BTL70" s="8"/>
      <c r="BTM70" s="8"/>
      <c r="BTN70" s="8"/>
      <c r="BTO70" s="8"/>
      <c r="BTP70" s="8"/>
      <c r="BTQ70" s="8"/>
      <c r="BTR70" s="8"/>
      <c r="BTS70" s="8"/>
      <c r="BTT70" s="8"/>
      <c r="BTU70" s="8"/>
      <c r="BTV70" s="8"/>
      <c r="BTW70" s="8"/>
      <c r="BTX70" s="8"/>
      <c r="BTY70" s="8"/>
      <c r="BTZ70" s="8"/>
      <c r="BUA70" s="8"/>
      <c r="BUB70" s="8"/>
      <c r="BUC70" s="8"/>
      <c r="BUD70" s="8"/>
      <c r="BUE70" s="8"/>
      <c r="BUF70" s="8"/>
      <c r="BUG70" s="8"/>
      <c r="BUH70" s="8"/>
      <c r="BUI70" s="8"/>
      <c r="BUJ70" s="8"/>
      <c r="BUK70" s="8"/>
      <c r="BUL70" s="8"/>
      <c r="BUM70" s="8"/>
      <c r="BUN70" s="8"/>
      <c r="BUO70" s="8"/>
      <c r="BUP70" s="8"/>
      <c r="BUQ70" s="8"/>
      <c r="BUR70" s="8"/>
      <c r="BUS70" s="8"/>
      <c r="BUT70" s="8"/>
      <c r="BUU70" s="8"/>
      <c r="BUV70" s="8"/>
      <c r="BUW70" s="8"/>
      <c r="BUX70" s="8"/>
      <c r="BUY70" s="8"/>
      <c r="BUZ70" s="8"/>
      <c r="BVA70" s="8"/>
      <c r="BVB70" s="8"/>
      <c r="BVC70" s="8"/>
      <c r="BVD70" s="8"/>
      <c r="BVE70" s="8"/>
      <c r="BVF70" s="8"/>
      <c r="BVG70" s="8"/>
      <c r="BVH70" s="8"/>
      <c r="BVI70" s="8"/>
      <c r="BVJ70" s="8"/>
      <c r="BVK70" s="8"/>
      <c r="BVL70" s="8"/>
      <c r="BVM70" s="8"/>
      <c r="BVN70" s="8"/>
      <c r="BVO70" s="8"/>
      <c r="BVP70" s="8"/>
      <c r="BVQ70" s="8"/>
      <c r="BVR70" s="8"/>
      <c r="BVS70" s="8"/>
      <c r="BVT70" s="8"/>
      <c r="BVU70" s="8"/>
      <c r="BVV70" s="8"/>
      <c r="BVW70" s="8"/>
      <c r="BVX70" s="8"/>
      <c r="BVY70" s="8"/>
      <c r="BVZ70" s="8"/>
      <c r="BWA70" s="8"/>
      <c r="BWB70" s="8"/>
      <c r="BWC70" s="8"/>
      <c r="BWD70" s="8"/>
      <c r="BWE70" s="8"/>
      <c r="BWF70" s="8"/>
      <c r="BWG70" s="8"/>
      <c r="BWH70" s="8"/>
      <c r="BWI70" s="8"/>
      <c r="BWJ70" s="8"/>
      <c r="BWK70" s="8"/>
      <c r="BWL70" s="8"/>
      <c r="BWM70" s="8"/>
      <c r="BWN70" s="8"/>
      <c r="BWO70" s="8"/>
      <c r="BWP70" s="8"/>
      <c r="BWQ70" s="8"/>
    </row>
    <row r="71" spans="1:1967" s="529" customFormat="1" ht="102" customHeight="1">
      <c r="A71" s="9" t="s">
        <v>6165</v>
      </c>
      <c r="B71" s="100" t="s">
        <v>97</v>
      </c>
      <c r="C71" s="389" t="s">
        <v>639</v>
      </c>
      <c r="D71" s="3" t="s">
        <v>133</v>
      </c>
      <c r="E71" s="3" t="s">
        <v>134</v>
      </c>
      <c r="F71" s="3"/>
      <c r="G71" s="3" t="s">
        <v>385</v>
      </c>
      <c r="H71" s="20">
        <v>0.6</v>
      </c>
      <c r="I71" s="34">
        <v>470000000</v>
      </c>
      <c r="J71" s="21" t="s">
        <v>1330</v>
      </c>
      <c r="K71" s="3" t="s">
        <v>1947</v>
      </c>
      <c r="L71" s="138" t="s">
        <v>3428</v>
      </c>
      <c r="M71" s="141" t="s">
        <v>383</v>
      </c>
      <c r="N71" s="359" t="s">
        <v>1944</v>
      </c>
      <c r="O71" s="3" t="s">
        <v>1382</v>
      </c>
      <c r="P71" s="7" t="s">
        <v>1354</v>
      </c>
      <c r="Q71" s="3" t="s">
        <v>1195</v>
      </c>
      <c r="R71" s="77">
        <v>400</v>
      </c>
      <c r="S71" s="19">
        <v>15829.97</v>
      </c>
      <c r="T71" s="83">
        <v>0</v>
      </c>
      <c r="U71" s="83">
        <f t="shared" si="0"/>
        <v>0</v>
      </c>
      <c r="V71" s="102" t="s">
        <v>1331</v>
      </c>
      <c r="W71" s="153" t="s">
        <v>1410</v>
      </c>
      <c r="X71" s="9" t="s">
        <v>9103</v>
      </c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  <c r="DE71" s="8"/>
      <c r="DF71" s="8"/>
      <c r="DG71" s="8"/>
      <c r="DH71" s="8"/>
      <c r="DI71" s="8"/>
      <c r="DJ71" s="8"/>
      <c r="DK71" s="8"/>
      <c r="DL71" s="8"/>
      <c r="DM71" s="8"/>
      <c r="DN71" s="8"/>
      <c r="DO71" s="8"/>
      <c r="DP71" s="8"/>
      <c r="DQ71" s="8"/>
      <c r="DR71" s="8"/>
      <c r="DS71" s="8"/>
      <c r="DT71" s="8"/>
      <c r="DU71" s="8"/>
      <c r="DV71" s="8"/>
      <c r="DW71" s="8"/>
      <c r="DX71" s="8"/>
      <c r="DY71" s="8"/>
      <c r="DZ71" s="8"/>
      <c r="EA71" s="8"/>
      <c r="EB71" s="8"/>
      <c r="EC71" s="8"/>
      <c r="ED71" s="8"/>
      <c r="EE71" s="8"/>
      <c r="EF71" s="8"/>
      <c r="EG71" s="8"/>
      <c r="EH71" s="8"/>
      <c r="EI71" s="8"/>
      <c r="EJ71" s="8"/>
      <c r="EK71" s="8"/>
      <c r="EL71" s="8"/>
      <c r="EM71" s="8"/>
      <c r="EN71" s="8"/>
      <c r="EO71" s="8"/>
      <c r="EP71" s="8"/>
      <c r="EQ71" s="8"/>
      <c r="ER71" s="8"/>
      <c r="ES71" s="8"/>
      <c r="ET71" s="8"/>
      <c r="EU71" s="8"/>
      <c r="EV71" s="8"/>
      <c r="EW71" s="8"/>
      <c r="EX71" s="8"/>
      <c r="EY71" s="8"/>
      <c r="EZ71" s="8"/>
      <c r="FA71" s="8"/>
      <c r="FB71" s="8"/>
      <c r="FC71" s="8"/>
      <c r="FD71" s="8"/>
      <c r="FE71" s="8"/>
      <c r="FF71" s="8"/>
      <c r="FG71" s="8"/>
      <c r="FH71" s="8"/>
      <c r="FI71" s="8"/>
      <c r="FJ71" s="8"/>
      <c r="FK71" s="8"/>
      <c r="FL71" s="8"/>
      <c r="FM71" s="8"/>
      <c r="FN71" s="8"/>
      <c r="FO71" s="8"/>
      <c r="FP71" s="8"/>
      <c r="FQ71" s="8"/>
      <c r="FR71" s="8"/>
      <c r="FS71" s="8"/>
      <c r="FT71" s="8"/>
      <c r="FU71" s="8"/>
      <c r="FV71" s="8"/>
      <c r="FW71" s="8"/>
      <c r="FX71" s="8"/>
      <c r="FY71" s="8"/>
      <c r="FZ71" s="8"/>
      <c r="GA71" s="8"/>
      <c r="GB71" s="8"/>
      <c r="GC71" s="8"/>
      <c r="GD71" s="8"/>
      <c r="GE71" s="8"/>
      <c r="GF71" s="8"/>
      <c r="GG71" s="8"/>
      <c r="GH71" s="8"/>
      <c r="GI71" s="8"/>
      <c r="GJ71" s="8"/>
      <c r="GK71" s="8"/>
      <c r="GL71" s="8"/>
      <c r="GM71" s="8"/>
      <c r="GN71" s="8"/>
      <c r="GO71" s="8"/>
      <c r="GP71" s="8"/>
      <c r="GQ71" s="8"/>
      <c r="GR71" s="8"/>
      <c r="GS71" s="8"/>
      <c r="GT71" s="8"/>
      <c r="GU71" s="8"/>
      <c r="GV71" s="8"/>
      <c r="GW71" s="8"/>
      <c r="GX71" s="8"/>
      <c r="GY71" s="8"/>
      <c r="GZ71" s="8"/>
      <c r="HA71" s="8"/>
      <c r="HB71" s="8"/>
      <c r="HC71" s="8"/>
      <c r="HD71" s="8"/>
      <c r="HE71" s="8"/>
      <c r="HF71" s="8"/>
      <c r="HG71" s="8"/>
      <c r="HH71" s="8"/>
      <c r="HI71" s="8"/>
      <c r="HJ71" s="8"/>
      <c r="HK71" s="8"/>
      <c r="HL71" s="8"/>
      <c r="HM71" s="8"/>
      <c r="HN71" s="8"/>
      <c r="HO71" s="8"/>
      <c r="HP71" s="8"/>
      <c r="HQ71" s="8"/>
      <c r="HR71" s="8"/>
      <c r="HS71" s="8"/>
      <c r="HT71" s="8"/>
      <c r="HU71" s="8"/>
      <c r="HV71" s="8"/>
      <c r="HW71" s="8"/>
      <c r="HX71" s="8"/>
      <c r="HY71" s="8"/>
      <c r="HZ71" s="8"/>
      <c r="IA71" s="8"/>
      <c r="IB71" s="8"/>
      <c r="IC71" s="8"/>
      <c r="ID71" s="8"/>
      <c r="IE71" s="8"/>
      <c r="IF71" s="8"/>
      <c r="IG71" s="8"/>
      <c r="IH71" s="8"/>
      <c r="II71" s="8"/>
      <c r="IJ71" s="8"/>
      <c r="IK71" s="8"/>
      <c r="IL71" s="8"/>
      <c r="IM71" s="8"/>
      <c r="IN71" s="8"/>
      <c r="IO71" s="8"/>
      <c r="IP71" s="8"/>
      <c r="IQ71" s="8"/>
      <c r="IR71" s="8"/>
      <c r="IS71" s="8"/>
      <c r="IT71" s="8"/>
      <c r="IU71" s="8"/>
      <c r="IV71" s="8"/>
      <c r="IW71" s="8"/>
      <c r="IX71" s="8"/>
      <c r="IY71" s="8"/>
      <c r="IZ71" s="8"/>
      <c r="JA71" s="8"/>
      <c r="JB71" s="8"/>
      <c r="JC71" s="8"/>
      <c r="JD71" s="8"/>
      <c r="JE71" s="8"/>
      <c r="JF71" s="8"/>
      <c r="JG71" s="8"/>
      <c r="JH71" s="8"/>
      <c r="JI71" s="8"/>
      <c r="JJ71" s="8"/>
      <c r="JK71" s="8"/>
      <c r="JL71" s="8"/>
      <c r="JM71" s="8"/>
      <c r="JN71" s="8"/>
      <c r="JO71" s="8"/>
      <c r="JP71" s="8"/>
      <c r="JQ71" s="8"/>
      <c r="JR71" s="8"/>
      <c r="JS71" s="8"/>
      <c r="JT71" s="8"/>
      <c r="JU71" s="8"/>
      <c r="JV71" s="8"/>
      <c r="JW71" s="8"/>
      <c r="JX71" s="8"/>
      <c r="JY71" s="8"/>
      <c r="JZ71" s="8"/>
      <c r="KA71" s="8"/>
      <c r="KB71" s="8"/>
      <c r="KC71" s="8"/>
      <c r="KD71" s="8"/>
      <c r="KE71" s="8"/>
      <c r="KF71" s="8"/>
      <c r="KG71" s="8"/>
      <c r="KH71" s="8"/>
      <c r="KI71" s="8"/>
      <c r="KJ71" s="8"/>
      <c r="KK71" s="8"/>
      <c r="KL71" s="8"/>
      <c r="KM71" s="8"/>
      <c r="KN71" s="8"/>
      <c r="KO71" s="8"/>
      <c r="KP71" s="8"/>
      <c r="KQ71" s="8"/>
      <c r="KR71" s="8"/>
      <c r="KS71" s="8"/>
      <c r="KT71" s="8"/>
      <c r="KU71" s="8"/>
      <c r="KV71" s="8"/>
      <c r="KW71" s="8"/>
      <c r="KX71" s="8"/>
      <c r="KY71" s="8"/>
      <c r="KZ71" s="8"/>
      <c r="LA71" s="8"/>
      <c r="LB71" s="8"/>
      <c r="LC71" s="8"/>
      <c r="LD71" s="8"/>
      <c r="LE71" s="8"/>
      <c r="LF71" s="8"/>
      <c r="LG71" s="8"/>
      <c r="LH71" s="8"/>
      <c r="LI71" s="8"/>
      <c r="LJ71" s="8"/>
      <c r="LK71" s="8"/>
      <c r="LL71" s="8"/>
      <c r="LM71" s="8"/>
      <c r="LN71" s="8"/>
      <c r="LO71" s="8"/>
      <c r="LP71" s="8"/>
      <c r="LQ71" s="8"/>
      <c r="LR71" s="8"/>
      <c r="LS71" s="8"/>
      <c r="LT71" s="8"/>
      <c r="LU71" s="8"/>
      <c r="LV71" s="8"/>
      <c r="LW71" s="8"/>
      <c r="LX71" s="8"/>
      <c r="LY71" s="8"/>
      <c r="LZ71" s="8"/>
      <c r="MA71" s="8"/>
      <c r="MB71" s="8"/>
      <c r="MC71" s="8"/>
      <c r="MD71" s="8"/>
      <c r="ME71" s="8"/>
      <c r="MF71" s="8"/>
      <c r="MG71" s="8"/>
      <c r="MH71" s="8"/>
      <c r="MI71" s="8"/>
      <c r="MJ71" s="8"/>
      <c r="MK71" s="8"/>
      <c r="ML71" s="8"/>
      <c r="MM71" s="8"/>
      <c r="MN71" s="8"/>
      <c r="MO71" s="8"/>
      <c r="MP71" s="8"/>
      <c r="MQ71" s="8"/>
      <c r="MR71" s="8"/>
      <c r="MS71" s="8"/>
      <c r="MT71" s="8"/>
      <c r="MU71" s="8"/>
      <c r="MV71" s="8"/>
      <c r="MW71" s="8"/>
      <c r="MX71" s="8"/>
      <c r="MY71" s="8"/>
      <c r="MZ71" s="8"/>
      <c r="NA71" s="8"/>
      <c r="NB71" s="8"/>
      <c r="NC71" s="8"/>
      <c r="ND71" s="8"/>
      <c r="NE71" s="8"/>
      <c r="NF71" s="8"/>
      <c r="NG71" s="8"/>
      <c r="NH71" s="8"/>
      <c r="NI71" s="8"/>
      <c r="NJ71" s="8"/>
      <c r="NK71" s="8"/>
      <c r="NL71" s="8"/>
      <c r="NM71" s="8"/>
      <c r="NN71" s="8"/>
      <c r="NO71" s="8"/>
      <c r="NP71" s="8"/>
      <c r="NQ71" s="8"/>
      <c r="NR71" s="8"/>
      <c r="NS71" s="8"/>
      <c r="NT71" s="8"/>
      <c r="NU71" s="8"/>
      <c r="NV71" s="8"/>
      <c r="NW71" s="8"/>
      <c r="NX71" s="8"/>
      <c r="NY71" s="8"/>
      <c r="NZ71" s="8"/>
      <c r="OA71" s="8"/>
      <c r="OB71" s="8"/>
      <c r="OC71" s="8"/>
      <c r="OD71" s="8"/>
      <c r="OE71" s="8"/>
      <c r="OF71" s="8"/>
      <c r="OG71" s="8"/>
      <c r="OH71" s="8"/>
      <c r="OI71" s="8"/>
      <c r="OJ71" s="8"/>
      <c r="OK71" s="8"/>
      <c r="OL71" s="8"/>
      <c r="OM71" s="8"/>
      <c r="ON71" s="8"/>
      <c r="OO71" s="8"/>
      <c r="OP71" s="8"/>
      <c r="OQ71" s="8"/>
      <c r="OR71" s="8"/>
      <c r="OS71" s="8"/>
      <c r="OT71" s="8"/>
      <c r="OU71" s="8"/>
      <c r="OV71" s="8"/>
      <c r="OW71" s="8"/>
      <c r="OX71" s="8"/>
      <c r="OY71" s="8"/>
      <c r="OZ71" s="8"/>
      <c r="PA71" s="8"/>
      <c r="PB71" s="8"/>
      <c r="PC71" s="8"/>
      <c r="PD71" s="8"/>
      <c r="PE71" s="8"/>
      <c r="PF71" s="8"/>
      <c r="PG71" s="8"/>
      <c r="PH71" s="8"/>
      <c r="PI71" s="8"/>
      <c r="PJ71" s="8"/>
      <c r="PK71" s="8"/>
      <c r="PL71" s="8"/>
      <c r="PM71" s="8"/>
      <c r="PN71" s="8"/>
      <c r="PO71" s="8"/>
      <c r="PP71" s="8"/>
      <c r="PQ71" s="8"/>
      <c r="PR71" s="8"/>
      <c r="PS71" s="8"/>
      <c r="PT71" s="8"/>
      <c r="PU71" s="8"/>
      <c r="PV71" s="8"/>
      <c r="PW71" s="8"/>
      <c r="PX71" s="8"/>
      <c r="PY71" s="8"/>
      <c r="PZ71" s="8"/>
      <c r="QA71" s="8"/>
      <c r="QB71" s="8"/>
      <c r="QC71" s="8"/>
      <c r="QD71" s="8"/>
      <c r="QE71" s="8"/>
      <c r="QF71" s="8"/>
      <c r="QG71" s="8"/>
      <c r="QH71" s="8"/>
      <c r="QI71" s="8"/>
      <c r="QJ71" s="8"/>
      <c r="QK71" s="8"/>
      <c r="QL71" s="8"/>
      <c r="QM71" s="8"/>
      <c r="QN71" s="8"/>
      <c r="QO71" s="8"/>
      <c r="QP71" s="8"/>
      <c r="QQ71" s="8"/>
      <c r="QR71" s="8"/>
      <c r="QS71" s="8"/>
      <c r="QT71" s="8"/>
      <c r="QU71" s="8"/>
      <c r="QV71" s="8"/>
      <c r="QW71" s="8"/>
      <c r="QX71" s="8"/>
      <c r="QY71" s="8"/>
      <c r="QZ71" s="8"/>
      <c r="RA71" s="8"/>
      <c r="RB71" s="8"/>
      <c r="RC71" s="8"/>
      <c r="RD71" s="8"/>
      <c r="RE71" s="8"/>
      <c r="RF71" s="8"/>
      <c r="RG71" s="8"/>
      <c r="RH71" s="8"/>
      <c r="RI71" s="8"/>
      <c r="RJ71" s="8"/>
      <c r="RK71" s="8"/>
      <c r="RL71" s="8"/>
      <c r="RM71" s="8"/>
      <c r="RN71" s="8"/>
      <c r="RO71" s="8"/>
      <c r="RP71" s="8"/>
      <c r="RQ71" s="8"/>
      <c r="RR71" s="8"/>
      <c r="RS71" s="8"/>
      <c r="RT71" s="8"/>
      <c r="RU71" s="8"/>
      <c r="RV71" s="8"/>
      <c r="RW71" s="8"/>
      <c r="RX71" s="8"/>
      <c r="RY71" s="8"/>
      <c r="RZ71" s="8"/>
      <c r="SA71" s="8"/>
      <c r="SB71" s="8"/>
      <c r="SC71" s="8"/>
      <c r="SD71" s="8"/>
      <c r="SE71" s="8"/>
      <c r="SF71" s="8"/>
      <c r="SG71" s="8"/>
      <c r="SH71" s="8"/>
      <c r="SI71" s="8"/>
      <c r="SJ71" s="8"/>
      <c r="SK71" s="8"/>
      <c r="SL71" s="8"/>
      <c r="SM71" s="8"/>
      <c r="SN71" s="8"/>
      <c r="SO71" s="8"/>
      <c r="SP71" s="8"/>
      <c r="SQ71" s="8"/>
      <c r="SR71" s="8"/>
      <c r="SS71" s="8"/>
      <c r="ST71" s="8"/>
      <c r="SU71" s="8"/>
      <c r="SV71" s="8"/>
      <c r="SW71" s="8"/>
      <c r="SX71" s="8"/>
      <c r="SY71" s="8"/>
      <c r="SZ71" s="8"/>
      <c r="TA71" s="8"/>
      <c r="TB71" s="8"/>
      <c r="TC71" s="8"/>
      <c r="TD71" s="8"/>
      <c r="TE71" s="8"/>
      <c r="TF71" s="8"/>
      <c r="TG71" s="8"/>
      <c r="TH71" s="8"/>
      <c r="TI71" s="8"/>
      <c r="TJ71" s="8"/>
      <c r="TK71" s="8"/>
      <c r="TL71" s="8"/>
      <c r="TM71" s="8"/>
      <c r="TN71" s="8"/>
      <c r="TO71" s="8"/>
      <c r="TP71" s="8"/>
      <c r="TQ71" s="8"/>
      <c r="TR71" s="8"/>
      <c r="TS71" s="8"/>
      <c r="TT71" s="8"/>
      <c r="TU71" s="8"/>
      <c r="TV71" s="8"/>
      <c r="TW71" s="8"/>
      <c r="TX71" s="8"/>
      <c r="TY71" s="8"/>
      <c r="TZ71" s="8"/>
      <c r="UA71" s="8"/>
      <c r="UB71" s="8"/>
      <c r="UC71" s="8"/>
      <c r="UD71" s="8"/>
      <c r="UE71" s="8"/>
      <c r="UF71" s="8"/>
      <c r="UG71" s="8"/>
      <c r="UH71" s="8"/>
      <c r="UI71" s="8"/>
      <c r="UJ71" s="8"/>
      <c r="UK71" s="8"/>
      <c r="UL71" s="8"/>
      <c r="UM71" s="8"/>
      <c r="UN71" s="8"/>
      <c r="UO71" s="8"/>
      <c r="UP71" s="8"/>
      <c r="UQ71" s="8"/>
      <c r="UR71" s="8"/>
      <c r="US71" s="8"/>
      <c r="UT71" s="8"/>
      <c r="UU71" s="8"/>
      <c r="UV71" s="8"/>
      <c r="UW71" s="8"/>
      <c r="UX71" s="8"/>
      <c r="UY71" s="8"/>
      <c r="UZ71" s="8"/>
      <c r="VA71" s="8"/>
      <c r="VB71" s="8"/>
      <c r="VC71" s="8"/>
      <c r="VD71" s="8"/>
      <c r="VE71" s="8"/>
      <c r="VF71" s="8"/>
      <c r="VG71" s="8"/>
      <c r="VH71" s="8"/>
      <c r="VI71" s="8"/>
      <c r="VJ71" s="8"/>
      <c r="VK71" s="8"/>
      <c r="VL71" s="8"/>
      <c r="VM71" s="8"/>
      <c r="VN71" s="8"/>
      <c r="VO71" s="8"/>
      <c r="VP71" s="8"/>
      <c r="VQ71" s="8"/>
      <c r="VR71" s="8"/>
      <c r="VS71" s="8"/>
      <c r="VT71" s="8"/>
      <c r="VU71" s="8"/>
      <c r="VV71" s="8"/>
      <c r="VW71" s="8"/>
      <c r="VX71" s="8"/>
      <c r="VY71" s="8"/>
      <c r="VZ71" s="8"/>
      <c r="WA71" s="8"/>
      <c r="WB71" s="8"/>
      <c r="WC71" s="8"/>
      <c r="WD71" s="8"/>
      <c r="WE71" s="8"/>
      <c r="WF71" s="8"/>
      <c r="WG71" s="8"/>
      <c r="WH71" s="8"/>
      <c r="WI71" s="8"/>
      <c r="WJ71" s="8"/>
      <c r="WK71" s="8"/>
      <c r="WL71" s="8"/>
      <c r="WM71" s="8"/>
      <c r="WN71" s="8"/>
      <c r="WO71" s="8"/>
      <c r="WP71" s="8"/>
      <c r="WQ71" s="8"/>
      <c r="WR71" s="8"/>
      <c r="WS71" s="8"/>
      <c r="WT71" s="8"/>
      <c r="WU71" s="8"/>
      <c r="WV71" s="8"/>
      <c r="WW71" s="8"/>
      <c r="WX71" s="8"/>
      <c r="WY71" s="8"/>
      <c r="WZ71" s="8"/>
      <c r="XA71" s="8"/>
      <c r="XB71" s="8"/>
      <c r="XC71" s="8"/>
      <c r="XD71" s="8"/>
      <c r="XE71" s="8"/>
      <c r="XF71" s="8"/>
      <c r="XG71" s="8"/>
      <c r="XH71" s="8"/>
      <c r="XI71" s="8"/>
      <c r="XJ71" s="8"/>
      <c r="XK71" s="8"/>
      <c r="XL71" s="8"/>
      <c r="XM71" s="8"/>
      <c r="XN71" s="8"/>
      <c r="XO71" s="8"/>
      <c r="XP71" s="8"/>
      <c r="XQ71" s="8"/>
      <c r="XR71" s="8"/>
      <c r="XS71" s="8"/>
      <c r="XT71" s="8"/>
      <c r="XU71" s="8"/>
      <c r="XV71" s="8"/>
      <c r="XW71" s="8"/>
      <c r="XX71" s="8"/>
      <c r="XY71" s="8"/>
      <c r="XZ71" s="8"/>
      <c r="YA71" s="8"/>
      <c r="YB71" s="8"/>
      <c r="YC71" s="8"/>
      <c r="YD71" s="8"/>
      <c r="YE71" s="8"/>
      <c r="YF71" s="8"/>
      <c r="YG71" s="8"/>
      <c r="YH71" s="8"/>
      <c r="YI71" s="8"/>
      <c r="YJ71" s="8"/>
      <c r="YK71" s="8"/>
      <c r="YL71" s="8"/>
      <c r="YM71" s="8"/>
      <c r="YN71" s="8"/>
      <c r="YO71" s="8"/>
      <c r="YP71" s="8"/>
      <c r="YQ71" s="8"/>
      <c r="YR71" s="8"/>
      <c r="YS71" s="8"/>
      <c r="YT71" s="8"/>
      <c r="YU71" s="8"/>
      <c r="YV71" s="8"/>
      <c r="YW71" s="8"/>
      <c r="YX71" s="8"/>
      <c r="YY71" s="8"/>
      <c r="YZ71" s="8"/>
      <c r="ZA71" s="8"/>
      <c r="ZB71" s="8"/>
      <c r="ZC71" s="8"/>
      <c r="ZD71" s="8"/>
      <c r="ZE71" s="8"/>
      <c r="ZF71" s="8"/>
      <c r="ZG71" s="8"/>
      <c r="ZH71" s="8"/>
      <c r="ZI71" s="8"/>
      <c r="ZJ71" s="8"/>
      <c r="ZK71" s="8"/>
      <c r="ZL71" s="8"/>
      <c r="ZM71" s="8"/>
      <c r="ZN71" s="8"/>
      <c r="ZO71" s="8"/>
      <c r="ZP71" s="8"/>
      <c r="ZQ71" s="8"/>
      <c r="ZR71" s="8"/>
      <c r="ZS71" s="8"/>
      <c r="ZT71" s="8"/>
      <c r="ZU71" s="8"/>
      <c r="ZV71" s="8"/>
      <c r="ZW71" s="8"/>
      <c r="ZX71" s="8"/>
      <c r="ZY71" s="8"/>
      <c r="ZZ71" s="8"/>
      <c r="AAA71" s="8"/>
      <c r="AAB71" s="8"/>
      <c r="AAC71" s="8"/>
      <c r="AAD71" s="8"/>
      <c r="AAE71" s="8"/>
      <c r="AAF71" s="8"/>
      <c r="AAG71" s="8"/>
      <c r="AAH71" s="8"/>
      <c r="AAI71" s="8"/>
      <c r="AAJ71" s="8"/>
      <c r="AAK71" s="8"/>
      <c r="AAL71" s="8"/>
      <c r="AAM71" s="8"/>
      <c r="AAN71" s="8"/>
      <c r="AAO71" s="8"/>
      <c r="AAP71" s="8"/>
      <c r="AAQ71" s="8"/>
      <c r="AAR71" s="8"/>
      <c r="AAS71" s="8"/>
      <c r="AAT71" s="8"/>
      <c r="AAU71" s="8"/>
      <c r="AAV71" s="8"/>
      <c r="AAW71" s="8"/>
      <c r="AAX71" s="8"/>
      <c r="AAY71" s="8"/>
      <c r="AAZ71" s="8"/>
      <c r="ABA71" s="8"/>
      <c r="ABB71" s="8"/>
      <c r="ABC71" s="8"/>
      <c r="ABD71" s="8"/>
      <c r="ABE71" s="8"/>
      <c r="ABF71" s="8"/>
      <c r="ABG71" s="8"/>
      <c r="ABH71" s="8"/>
      <c r="ABI71" s="8"/>
      <c r="ABJ71" s="8"/>
      <c r="ABK71" s="8"/>
      <c r="ABL71" s="8"/>
      <c r="ABM71" s="8"/>
      <c r="ABN71" s="8"/>
      <c r="ABO71" s="8"/>
      <c r="ABP71" s="8"/>
      <c r="ABQ71" s="8"/>
      <c r="ABR71" s="8"/>
      <c r="ABS71" s="8"/>
      <c r="ABT71" s="8"/>
      <c r="ABU71" s="8"/>
      <c r="ABV71" s="8"/>
      <c r="ABW71" s="8"/>
      <c r="ABX71" s="8"/>
      <c r="ABY71" s="8"/>
      <c r="ABZ71" s="8"/>
      <c r="ACA71" s="8"/>
      <c r="ACB71" s="8"/>
      <c r="ACC71" s="8"/>
      <c r="ACD71" s="8"/>
      <c r="ACE71" s="8"/>
      <c r="ACF71" s="8"/>
      <c r="ACG71" s="8"/>
      <c r="ACH71" s="8"/>
      <c r="ACI71" s="8"/>
      <c r="ACJ71" s="8"/>
      <c r="ACK71" s="8"/>
      <c r="ACL71" s="8"/>
      <c r="ACM71" s="8"/>
      <c r="ACN71" s="8"/>
      <c r="ACO71" s="8"/>
      <c r="ACP71" s="8"/>
      <c r="ACQ71" s="8"/>
      <c r="ACR71" s="8"/>
      <c r="ACS71" s="8"/>
      <c r="ACT71" s="8"/>
      <c r="ACU71" s="8"/>
      <c r="ACV71" s="8"/>
      <c r="ACW71" s="8"/>
      <c r="ACX71" s="8"/>
      <c r="ACY71" s="8"/>
      <c r="ACZ71" s="8"/>
      <c r="ADA71" s="8"/>
      <c r="ADB71" s="8"/>
      <c r="ADC71" s="8"/>
      <c r="ADD71" s="8"/>
      <c r="ADE71" s="8"/>
      <c r="ADF71" s="8"/>
      <c r="ADG71" s="8"/>
      <c r="ADH71" s="8"/>
      <c r="ADI71" s="8"/>
      <c r="ADJ71" s="8"/>
      <c r="ADK71" s="8"/>
      <c r="ADL71" s="8"/>
      <c r="ADM71" s="8"/>
      <c r="ADN71" s="8"/>
      <c r="ADO71" s="8"/>
      <c r="ADP71" s="8"/>
      <c r="ADQ71" s="8"/>
      <c r="ADR71" s="8"/>
      <c r="ADS71" s="8"/>
      <c r="ADT71" s="8"/>
      <c r="ADU71" s="8"/>
      <c r="ADV71" s="8"/>
      <c r="ADW71" s="8"/>
      <c r="ADX71" s="8"/>
      <c r="ADY71" s="8"/>
      <c r="ADZ71" s="8"/>
      <c r="AEA71" s="8"/>
      <c r="AEB71" s="8"/>
      <c r="AEC71" s="8"/>
      <c r="AED71" s="8"/>
      <c r="AEE71" s="8"/>
      <c r="AEF71" s="8"/>
      <c r="AEG71" s="8"/>
      <c r="AEH71" s="8"/>
      <c r="AEI71" s="8"/>
      <c r="AEJ71" s="8"/>
      <c r="AEK71" s="8"/>
      <c r="AEL71" s="8"/>
      <c r="AEM71" s="8"/>
      <c r="AEN71" s="8"/>
      <c r="AEO71" s="8"/>
      <c r="AEP71" s="8"/>
      <c r="AEQ71" s="8"/>
      <c r="AER71" s="8"/>
      <c r="AES71" s="8"/>
      <c r="AET71" s="8"/>
      <c r="AEU71" s="8"/>
      <c r="AEV71" s="8"/>
      <c r="AEW71" s="8"/>
      <c r="AEX71" s="8"/>
      <c r="AEY71" s="8"/>
      <c r="AEZ71" s="8"/>
      <c r="AFA71" s="8"/>
      <c r="AFB71" s="8"/>
      <c r="AFC71" s="8"/>
      <c r="AFD71" s="8"/>
      <c r="AFE71" s="8"/>
      <c r="AFF71" s="8"/>
      <c r="AFG71" s="8"/>
      <c r="AFH71" s="8"/>
      <c r="AFI71" s="8"/>
      <c r="AFJ71" s="8"/>
      <c r="AFK71" s="8"/>
      <c r="AFL71" s="8"/>
      <c r="AFM71" s="8"/>
      <c r="AFN71" s="8"/>
      <c r="AFO71" s="8"/>
      <c r="AFP71" s="8"/>
      <c r="AFQ71" s="8"/>
      <c r="AFR71" s="8"/>
      <c r="AFS71" s="8"/>
      <c r="AFT71" s="8"/>
      <c r="AFU71" s="8"/>
      <c r="AFV71" s="8"/>
      <c r="AFW71" s="8"/>
      <c r="AFX71" s="8"/>
      <c r="AFY71" s="8"/>
      <c r="AFZ71" s="8"/>
      <c r="AGA71" s="8"/>
      <c r="AGB71" s="8"/>
      <c r="AGC71" s="8"/>
      <c r="AGD71" s="8"/>
      <c r="AGE71" s="8"/>
      <c r="AGF71" s="8"/>
      <c r="AGG71" s="8"/>
      <c r="AGH71" s="8"/>
      <c r="AGI71" s="8"/>
      <c r="AGJ71" s="8"/>
      <c r="AGK71" s="8"/>
      <c r="AGL71" s="8"/>
      <c r="AGM71" s="8"/>
      <c r="AGN71" s="8"/>
      <c r="AGO71" s="8"/>
      <c r="AGP71" s="8"/>
      <c r="AGQ71" s="8"/>
      <c r="AGR71" s="8"/>
      <c r="AGS71" s="8"/>
      <c r="AGT71" s="8"/>
      <c r="AGU71" s="8"/>
      <c r="AGV71" s="8"/>
      <c r="AGW71" s="8"/>
      <c r="AGX71" s="8"/>
      <c r="AGY71" s="8"/>
      <c r="AGZ71" s="8"/>
      <c r="AHA71" s="8"/>
      <c r="AHB71" s="8"/>
      <c r="AHC71" s="8"/>
      <c r="AHD71" s="8"/>
      <c r="AHE71" s="8"/>
      <c r="AHF71" s="8"/>
      <c r="AHG71" s="8"/>
      <c r="AHH71" s="8"/>
      <c r="AHI71" s="8"/>
      <c r="AHJ71" s="8"/>
      <c r="AHK71" s="8"/>
      <c r="AHL71" s="8"/>
      <c r="AHM71" s="8"/>
      <c r="AHN71" s="8"/>
      <c r="AHO71" s="8"/>
      <c r="AHP71" s="8"/>
      <c r="AHQ71" s="8"/>
      <c r="AHR71" s="8"/>
      <c r="AHS71" s="8"/>
      <c r="AHT71" s="8"/>
      <c r="AHU71" s="8"/>
      <c r="AHV71" s="8"/>
      <c r="AHW71" s="8"/>
      <c r="AHX71" s="8"/>
      <c r="AHY71" s="8"/>
      <c r="AHZ71" s="8"/>
      <c r="AIA71" s="8"/>
      <c r="AIB71" s="8"/>
      <c r="AIC71" s="8"/>
      <c r="AID71" s="8"/>
      <c r="AIE71" s="8"/>
      <c r="AIF71" s="8"/>
      <c r="AIG71" s="8"/>
      <c r="AIH71" s="8"/>
      <c r="AII71" s="8"/>
      <c r="AIJ71" s="8"/>
      <c r="AIK71" s="8"/>
      <c r="AIL71" s="8"/>
      <c r="AIM71" s="8"/>
      <c r="AIN71" s="8"/>
      <c r="AIO71" s="8"/>
      <c r="AIP71" s="8"/>
      <c r="AIQ71" s="8"/>
      <c r="AIR71" s="8"/>
      <c r="AIS71" s="8"/>
      <c r="AIT71" s="8"/>
      <c r="AIU71" s="8"/>
      <c r="AIV71" s="8"/>
      <c r="AIW71" s="8"/>
      <c r="AIX71" s="8"/>
      <c r="AIY71" s="8"/>
      <c r="AIZ71" s="8"/>
      <c r="AJA71" s="8"/>
      <c r="AJB71" s="8"/>
      <c r="AJC71" s="8"/>
      <c r="AJD71" s="8"/>
      <c r="AJE71" s="8"/>
      <c r="AJF71" s="8"/>
      <c r="AJG71" s="8"/>
      <c r="AJH71" s="8"/>
      <c r="AJI71" s="8"/>
      <c r="AJJ71" s="8"/>
      <c r="AJK71" s="8"/>
      <c r="AJL71" s="8"/>
      <c r="AJM71" s="8"/>
      <c r="AJN71" s="8"/>
      <c r="AJO71" s="8"/>
      <c r="AJP71" s="8"/>
      <c r="AJQ71" s="8"/>
      <c r="AJR71" s="8"/>
      <c r="AJS71" s="8"/>
      <c r="AJT71" s="8"/>
      <c r="AJU71" s="8"/>
      <c r="AJV71" s="8"/>
      <c r="AJW71" s="8"/>
      <c r="AJX71" s="8"/>
      <c r="AJY71" s="8"/>
      <c r="AJZ71" s="8"/>
      <c r="AKA71" s="8"/>
      <c r="AKB71" s="8"/>
      <c r="AKC71" s="8"/>
      <c r="AKD71" s="8"/>
      <c r="AKE71" s="8"/>
      <c r="AKF71" s="8"/>
      <c r="AKG71" s="8"/>
      <c r="AKH71" s="8"/>
      <c r="AKI71" s="8"/>
      <c r="AKJ71" s="8"/>
      <c r="AKK71" s="8"/>
      <c r="AKL71" s="8"/>
      <c r="AKM71" s="8"/>
      <c r="AKN71" s="8"/>
      <c r="AKO71" s="8"/>
      <c r="AKP71" s="8"/>
      <c r="AKQ71" s="8"/>
      <c r="AKR71" s="8"/>
      <c r="AKS71" s="8"/>
      <c r="AKT71" s="8"/>
      <c r="AKU71" s="8"/>
      <c r="AKV71" s="8"/>
      <c r="AKW71" s="8"/>
      <c r="AKX71" s="8"/>
      <c r="AKY71" s="8"/>
      <c r="AKZ71" s="8"/>
      <c r="ALA71" s="8"/>
      <c r="ALB71" s="8"/>
      <c r="ALC71" s="8"/>
      <c r="ALD71" s="8"/>
      <c r="ALE71" s="8"/>
      <c r="ALF71" s="8"/>
      <c r="ALG71" s="8"/>
      <c r="ALH71" s="8"/>
      <c r="ALI71" s="8"/>
      <c r="ALJ71" s="8"/>
      <c r="ALK71" s="8"/>
      <c r="ALL71" s="8"/>
      <c r="ALM71" s="8"/>
      <c r="ALN71" s="8"/>
      <c r="ALO71" s="8"/>
      <c r="ALP71" s="8"/>
      <c r="ALQ71" s="8"/>
      <c r="ALR71" s="8"/>
      <c r="ALS71" s="8"/>
      <c r="ALT71" s="8"/>
      <c r="ALU71" s="8"/>
      <c r="ALV71" s="8"/>
      <c r="ALW71" s="8"/>
      <c r="ALX71" s="8"/>
      <c r="ALY71" s="8"/>
      <c r="ALZ71" s="8"/>
      <c r="AMA71" s="8"/>
      <c r="AMB71" s="8"/>
      <c r="AMC71" s="8"/>
      <c r="AMD71" s="8"/>
      <c r="AME71" s="8"/>
      <c r="AMF71" s="8"/>
      <c r="AMG71" s="8"/>
      <c r="AMH71" s="8"/>
      <c r="AMI71" s="8"/>
      <c r="AMJ71" s="8"/>
      <c r="AMK71" s="8"/>
      <c r="AML71" s="8"/>
      <c r="AMM71" s="8"/>
      <c r="AMN71" s="8"/>
      <c r="AMO71" s="8"/>
      <c r="AMP71" s="8"/>
      <c r="AMQ71" s="8"/>
      <c r="AMR71" s="8"/>
      <c r="AMS71" s="8"/>
      <c r="AMT71" s="8"/>
      <c r="AMU71" s="8"/>
      <c r="AMV71" s="8"/>
      <c r="AMW71" s="8"/>
      <c r="AMX71" s="8"/>
      <c r="AMY71" s="8"/>
      <c r="AMZ71" s="8"/>
      <c r="ANA71" s="8"/>
      <c r="ANB71" s="8"/>
      <c r="ANC71" s="8"/>
      <c r="AND71" s="8"/>
      <c r="ANE71" s="8"/>
      <c r="ANF71" s="8"/>
      <c r="ANG71" s="8"/>
      <c r="ANH71" s="8"/>
      <c r="ANI71" s="8"/>
      <c r="ANJ71" s="8"/>
      <c r="ANK71" s="8"/>
      <c r="ANL71" s="8"/>
      <c r="ANM71" s="8"/>
      <c r="ANN71" s="8"/>
      <c r="ANO71" s="8"/>
      <c r="ANP71" s="8"/>
      <c r="ANQ71" s="8"/>
      <c r="ANR71" s="8"/>
      <c r="ANS71" s="8"/>
      <c r="ANT71" s="8"/>
      <c r="ANU71" s="8"/>
      <c r="ANV71" s="8"/>
      <c r="ANW71" s="8"/>
      <c r="ANX71" s="8"/>
      <c r="ANY71" s="8"/>
      <c r="ANZ71" s="8"/>
      <c r="AOA71" s="8"/>
      <c r="AOB71" s="8"/>
      <c r="AOC71" s="8"/>
      <c r="AOD71" s="8"/>
      <c r="AOE71" s="8"/>
      <c r="AOF71" s="8"/>
      <c r="AOG71" s="8"/>
      <c r="AOH71" s="8"/>
      <c r="AOI71" s="8"/>
      <c r="AOJ71" s="8"/>
      <c r="AOK71" s="8"/>
      <c r="AOL71" s="8"/>
      <c r="AOM71" s="8"/>
      <c r="AON71" s="8"/>
      <c r="AOO71" s="8"/>
      <c r="AOP71" s="8"/>
      <c r="AOQ71" s="8"/>
      <c r="AOR71" s="8"/>
      <c r="AOS71" s="8"/>
      <c r="AOT71" s="8"/>
      <c r="AOU71" s="8"/>
      <c r="AOV71" s="8"/>
      <c r="AOW71" s="8"/>
      <c r="AOX71" s="8"/>
      <c r="AOY71" s="8"/>
      <c r="AOZ71" s="8"/>
      <c r="APA71" s="8"/>
      <c r="APB71" s="8"/>
      <c r="APC71" s="8"/>
      <c r="APD71" s="8"/>
      <c r="APE71" s="8"/>
      <c r="APF71" s="8"/>
      <c r="APG71" s="8"/>
      <c r="APH71" s="8"/>
      <c r="API71" s="8"/>
      <c r="APJ71" s="8"/>
      <c r="APK71" s="8"/>
      <c r="APL71" s="8"/>
      <c r="APM71" s="8"/>
      <c r="APN71" s="8"/>
      <c r="APO71" s="8"/>
      <c r="APP71" s="8"/>
      <c r="APQ71" s="8"/>
      <c r="APR71" s="8"/>
      <c r="APS71" s="8"/>
      <c r="APT71" s="8"/>
      <c r="APU71" s="8"/>
      <c r="APV71" s="8"/>
      <c r="APW71" s="8"/>
      <c r="APX71" s="8"/>
      <c r="APY71" s="8"/>
      <c r="APZ71" s="8"/>
      <c r="AQA71" s="8"/>
      <c r="AQB71" s="8"/>
      <c r="AQC71" s="8"/>
      <c r="AQD71" s="8"/>
      <c r="AQE71" s="8"/>
      <c r="AQF71" s="8"/>
      <c r="AQG71" s="8"/>
      <c r="AQH71" s="8"/>
      <c r="AQI71" s="8"/>
      <c r="AQJ71" s="8"/>
      <c r="AQK71" s="8"/>
      <c r="AQL71" s="8"/>
      <c r="AQM71" s="8"/>
      <c r="AQN71" s="8"/>
      <c r="AQO71" s="8"/>
      <c r="AQP71" s="8"/>
      <c r="AQQ71" s="8"/>
      <c r="AQR71" s="8"/>
      <c r="AQS71" s="8"/>
      <c r="AQT71" s="8"/>
      <c r="AQU71" s="8"/>
      <c r="AQV71" s="8"/>
      <c r="AQW71" s="8"/>
      <c r="AQX71" s="8"/>
      <c r="AQY71" s="8"/>
      <c r="AQZ71" s="8"/>
      <c r="ARA71" s="8"/>
      <c r="ARB71" s="8"/>
      <c r="ARC71" s="8"/>
      <c r="ARD71" s="8"/>
      <c r="ARE71" s="8"/>
      <c r="ARF71" s="8"/>
      <c r="ARG71" s="8"/>
      <c r="ARH71" s="8"/>
      <c r="ARI71" s="8"/>
      <c r="ARJ71" s="8"/>
      <c r="ARK71" s="8"/>
      <c r="ARL71" s="8"/>
      <c r="ARM71" s="8"/>
      <c r="ARN71" s="8"/>
      <c r="ARO71" s="8"/>
      <c r="ARP71" s="8"/>
      <c r="ARQ71" s="8"/>
      <c r="ARR71" s="8"/>
      <c r="ARS71" s="8"/>
      <c r="ART71" s="8"/>
      <c r="ARU71" s="8"/>
      <c r="ARV71" s="8"/>
      <c r="ARW71" s="8"/>
      <c r="ARX71" s="8"/>
      <c r="ARY71" s="8"/>
      <c r="ARZ71" s="8"/>
      <c r="ASA71" s="8"/>
      <c r="ASB71" s="8"/>
      <c r="ASC71" s="8"/>
      <c r="ASD71" s="8"/>
      <c r="ASE71" s="8"/>
      <c r="ASF71" s="8"/>
      <c r="ASG71" s="8"/>
      <c r="ASH71" s="8"/>
      <c r="ASI71" s="8"/>
      <c r="ASJ71" s="8"/>
      <c r="ASK71" s="8"/>
      <c r="ASL71" s="8"/>
      <c r="ASM71" s="8"/>
      <c r="ASN71" s="8"/>
      <c r="ASO71" s="8"/>
      <c r="ASP71" s="8"/>
      <c r="ASQ71" s="8"/>
      <c r="ASR71" s="8"/>
      <c r="ASS71" s="8"/>
      <c r="AST71" s="8"/>
      <c r="ASU71" s="8"/>
      <c r="ASV71" s="8"/>
      <c r="ASW71" s="8"/>
      <c r="ASX71" s="8"/>
      <c r="ASY71" s="8"/>
      <c r="ASZ71" s="8"/>
      <c r="ATA71" s="8"/>
      <c r="ATB71" s="8"/>
      <c r="ATC71" s="8"/>
      <c r="ATD71" s="8"/>
      <c r="ATE71" s="8"/>
      <c r="ATF71" s="8"/>
      <c r="ATG71" s="8"/>
      <c r="ATH71" s="8"/>
      <c r="ATI71" s="8"/>
      <c r="ATJ71" s="8"/>
      <c r="ATK71" s="8"/>
      <c r="ATL71" s="8"/>
      <c r="ATM71" s="8"/>
      <c r="ATN71" s="8"/>
      <c r="ATO71" s="8"/>
      <c r="ATP71" s="8"/>
      <c r="ATQ71" s="8"/>
      <c r="ATR71" s="8"/>
      <c r="ATS71" s="8"/>
      <c r="ATT71" s="8"/>
      <c r="ATU71" s="8"/>
      <c r="ATV71" s="8"/>
      <c r="ATW71" s="8"/>
      <c r="ATX71" s="8"/>
      <c r="ATY71" s="8"/>
      <c r="ATZ71" s="8"/>
      <c r="AUA71" s="8"/>
      <c r="AUB71" s="8"/>
      <c r="AUC71" s="8"/>
      <c r="AUD71" s="8"/>
      <c r="AUE71" s="8"/>
      <c r="AUF71" s="8"/>
      <c r="AUG71" s="8"/>
      <c r="AUH71" s="8"/>
      <c r="AUI71" s="8"/>
      <c r="AUJ71" s="8"/>
      <c r="AUK71" s="8"/>
      <c r="AUL71" s="8"/>
      <c r="AUM71" s="8"/>
      <c r="AUN71" s="8"/>
      <c r="AUO71" s="8"/>
      <c r="AUP71" s="8"/>
      <c r="AUQ71" s="8"/>
      <c r="AUR71" s="8"/>
      <c r="AUS71" s="8"/>
      <c r="AUT71" s="8"/>
      <c r="AUU71" s="8"/>
      <c r="AUV71" s="8"/>
      <c r="AUW71" s="8"/>
      <c r="AUX71" s="8"/>
      <c r="AUY71" s="8"/>
      <c r="AUZ71" s="8"/>
      <c r="AVA71" s="8"/>
      <c r="AVB71" s="8"/>
      <c r="AVC71" s="8"/>
      <c r="AVD71" s="8"/>
      <c r="AVE71" s="8"/>
      <c r="AVF71" s="8"/>
      <c r="AVG71" s="8"/>
      <c r="AVH71" s="8"/>
      <c r="AVI71" s="8"/>
      <c r="AVJ71" s="8"/>
      <c r="AVK71" s="8"/>
      <c r="AVL71" s="8"/>
      <c r="AVM71" s="8"/>
      <c r="AVN71" s="8"/>
      <c r="AVO71" s="8"/>
      <c r="AVP71" s="8"/>
      <c r="AVQ71" s="8"/>
      <c r="AVR71" s="8"/>
      <c r="AVS71" s="8"/>
      <c r="AVT71" s="8"/>
      <c r="AVU71" s="8"/>
      <c r="AVV71" s="8"/>
      <c r="AVW71" s="8"/>
      <c r="AVX71" s="8"/>
      <c r="AVY71" s="8"/>
      <c r="AVZ71" s="8"/>
      <c r="AWA71" s="8"/>
      <c r="AWB71" s="8"/>
      <c r="AWC71" s="8"/>
      <c r="AWD71" s="8"/>
      <c r="AWE71" s="8"/>
      <c r="AWF71" s="8"/>
      <c r="AWG71" s="8"/>
      <c r="AWH71" s="8"/>
      <c r="AWI71" s="8"/>
      <c r="AWJ71" s="8"/>
      <c r="AWK71" s="8"/>
      <c r="AWL71" s="8"/>
      <c r="AWM71" s="8"/>
      <c r="AWN71" s="8"/>
      <c r="AWO71" s="8"/>
      <c r="AWP71" s="8"/>
      <c r="AWQ71" s="8"/>
      <c r="AWR71" s="8"/>
      <c r="AWS71" s="8"/>
      <c r="AWT71" s="8"/>
      <c r="AWU71" s="8"/>
      <c r="AWV71" s="8"/>
      <c r="AWW71" s="8"/>
      <c r="AWX71" s="8"/>
      <c r="AWY71" s="8"/>
      <c r="AWZ71" s="8"/>
      <c r="AXA71" s="8"/>
      <c r="AXB71" s="8"/>
      <c r="AXC71" s="8"/>
      <c r="AXD71" s="8"/>
      <c r="AXE71" s="8"/>
      <c r="AXF71" s="8"/>
      <c r="AXG71" s="8"/>
      <c r="AXH71" s="8"/>
      <c r="AXI71" s="8"/>
      <c r="AXJ71" s="8"/>
      <c r="AXK71" s="8"/>
      <c r="AXL71" s="8"/>
      <c r="AXM71" s="8"/>
      <c r="AXN71" s="8"/>
      <c r="AXO71" s="8"/>
      <c r="AXP71" s="8"/>
      <c r="AXQ71" s="8"/>
      <c r="AXR71" s="8"/>
      <c r="AXS71" s="8"/>
      <c r="AXT71" s="8"/>
      <c r="AXU71" s="8"/>
      <c r="AXV71" s="8"/>
      <c r="AXW71" s="8"/>
      <c r="AXX71" s="8"/>
      <c r="AXY71" s="8"/>
      <c r="AXZ71" s="8"/>
      <c r="AYA71" s="8"/>
      <c r="AYB71" s="8"/>
      <c r="AYC71" s="8"/>
      <c r="AYD71" s="8"/>
      <c r="AYE71" s="8"/>
      <c r="AYF71" s="8"/>
      <c r="AYG71" s="8"/>
      <c r="AYH71" s="8"/>
      <c r="AYI71" s="8"/>
      <c r="AYJ71" s="8"/>
      <c r="AYK71" s="8"/>
      <c r="AYL71" s="8"/>
      <c r="AYM71" s="8"/>
      <c r="AYN71" s="8"/>
      <c r="AYO71" s="8"/>
      <c r="AYP71" s="8"/>
      <c r="AYQ71" s="8"/>
      <c r="AYR71" s="8"/>
      <c r="AYS71" s="8"/>
      <c r="AYT71" s="8"/>
      <c r="AYU71" s="8"/>
      <c r="AYV71" s="8"/>
      <c r="AYW71" s="8"/>
      <c r="AYX71" s="8"/>
      <c r="AYY71" s="8"/>
      <c r="AYZ71" s="8"/>
      <c r="AZA71" s="8"/>
      <c r="AZB71" s="8"/>
      <c r="AZC71" s="8"/>
      <c r="AZD71" s="8"/>
      <c r="AZE71" s="8"/>
      <c r="AZF71" s="8"/>
      <c r="AZG71" s="8"/>
      <c r="AZH71" s="8"/>
      <c r="AZI71" s="8"/>
      <c r="AZJ71" s="8"/>
      <c r="AZK71" s="8"/>
      <c r="AZL71" s="8"/>
      <c r="AZM71" s="8"/>
      <c r="AZN71" s="8"/>
      <c r="AZO71" s="8"/>
      <c r="AZP71" s="8"/>
      <c r="AZQ71" s="8"/>
      <c r="AZR71" s="8"/>
      <c r="AZS71" s="8"/>
      <c r="AZT71" s="8"/>
      <c r="AZU71" s="8"/>
      <c r="AZV71" s="8"/>
      <c r="AZW71" s="8"/>
      <c r="AZX71" s="8"/>
      <c r="AZY71" s="8"/>
      <c r="AZZ71" s="8"/>
      <c r="BAA71" s="8"/>
      <c r="BAB71" s="8"/>
      <c r="BAC71" s="8"/>
      <c r="BAD71" s="8"/>
      <c r="BAE71" s="8"/>
      <c r="BAF71" s="8"/>
      <c r="BAG71" s="8"/>
      <c r="BAH71" s="8"/>
      <c r="BAI71" s="8"/>
      <c r="BAJ71" s="8"/>
      <c r="BAK71" s="8"/>
      <c r="BAL71" s="8"/>
      <c r="BAM71" s="8"/>
      <c r="BAN71" s="8"/>
      <c r="BAO71" s="8"/>
      <c r="BAP71" s="8"/>
      <c r="BAQ71" s="8"/>
      <c r="BAR71" s="8"/>
      <c r="BAS71" s="8"/>
      <c r="BAT71" s="8"/>
      <c r="BAU71" s="8"/>
      <c r="BAV71" s="8"/>
      <c r="BAW71" s="8"/>
      <c r="BAX71" s="8"/>
      <c r="BAY71" s="8"/>
      <c r="BAZ71" s="8"/>
      <c r="BBA71" s="8"/>
      <c r="BBB71" s="8"/>
      <c r="BBC71" s="8"/>
      <c r="BBD71" s="8"/>
      <c r="BBE71" s="8"/>
      <c r="BBF71" s="8"/>
      <c r="BBG71" s="8"/>
      <c r="BBH71" s="8"/>
      <c r="BBI71" s="8"/>
      <c r="BBJ71" s="8"/>
      <c r="BBK71" s="8"/>
      <c r="BBL71" s="8"/>
      <c r="BBM71" s="8"/>
      <c r="BBN71" s="8"/>
      <c r="BBO71" s="8"/>
      <c r="BBP71" s="8"/>
      <c r="BBQ71" s="8"/>
      <c r="BBR71" s="8"/>
      <c r="BBS71" s="8"/>
      <c r="BBT71" s="8"/>
      <c r="BBU71" s="8"/>
      <c r="BBV71" s="8"/>
      <c r="BBW71" s="8"/>
      <c r="BBX71" s="8"/>
      <c r="BBY71" s="8"/>
      <c r="BBZ71" s="8"/>
      <c r="BCA71" s="8"/>
      <c r="BCB71" s="8"/>
      <c r="BCC71" s="8"/>
      <c r="BCD71" s="8"/>
      <c r="BCE71" s="8"/>
      <c r="BCF71" s="8"/>
      <c r="BCG71" s="8"/>
      <c r="BCH71" s="8"/>
      <c r="BCI71" s="8"/>
      <c r="BCJ71" s="8"/>
      <c r="BCK71" s="8"/>
      <c r="BCL71" s="8"/>
      <c r="BCM71" s="8"/>
      <c r="BCN71" s="8"/>
      <c r="BCO71" s="8"/>
      <c r="BCP71" s="8"/>
      <c r="BCQ71" s="8"/>
      <c r="BCR71" s="8"/>
      <c r="BCS71" s="8"/>
      <c r="BCT71" s="8"/>
      <c r="BCU71" s="8"/>
      <c r="BCV71" s="8"/>
      <c r="BCW71" s="8"/>
      <c r="BCX71" s="8"/>
      <c r="BCY71" s="8"/>
      <c r="BCZ71" s="8"/>
      <c r="BDA71" s="8"/>
      <c r="BDB71" s="8"/>
      <c r="BDC71" s="8"/>
      <c r="BDD71" s="8"/>
      <c r="BDE71" s="8"/>
      <c r="BDF71" s="8"/>
      <c r="BDG71" s="8"/>
      <c r="BDH71" s="8"/>
      <c r="BDI71" s="8"/>
      <c r="BDJ71" s="8"/>
      <c r="BDK71" s="8"/>
      <c r="BDL71" s="8"/>
      <c r="BDM71" s="8"/>
      <c r="BDN71" s="8"/>
      <c r="BDO71" s="8"/>
      <c r="BDP71" s="8"/>
      <c r="BDQ71" s="8"/>
      <c r="BDR71" s="8"/>
      <c r="BDS71" s="8"/>
      <c r="BDT71" s="8"/>
      <c r="BDU71" s="8"/>
      <c r="BDV71" s="8"/>
      <c r="BDW71" s="8"/>
      <c r="BDX71" s="8"/>
      <c r="BDY71" s="8"/>
      <c r="BDZ71" s="8"/>
      <c r="BEA71" s="8"/>
      <c r="BEB71" s="8"/>
      <c r="BEC71" s="8"/>
      <c r="BED71" s="8"/>
      <c r="BEE71" s="8"/>
      <c r="BEF71" s="8"/>
      <c r="BEG71" s="8"/>
      <c r="BEH71" s="8"/>
      <c r="BEI71" s="8"/>
      <c r="BEJ71" s="8"/>
      <c r="BEK71" s="8"/>
      <c r="BEL71" s="8"/>
      <c r="BEM71" s="8"/>
      <c r="BEN71" s="8"/>
      <c r="BEO71" s="8"/>
      <c r="BEP71" s="8"/>
      <c r="BEQ71" s="8"/>
      <c r="BER71" s="8"/>
      <c r="BES71" s="8"/>
      <c r="BET71" s="8"/>
      <c r="BEU71" s="8"/>
      <c r="BEV71" s="8"/>
      <c r="BEW71" s="8"/>
      <c r="BEX71" s="8"/>
      <c r="BEY71" s="8"/>
      <c r="BEZ71" s="8"/>
      <c r="BFA71" s="8"/>
      <c r="BFB71" s="8"/>
      <c r="BFC71" s="8"/>
      <c r="BFD71" s="8"/>
      <c r="BFE71" s="8"/>
      <c r="BFF71" s="8"/>
      <c r="BFG71" s="8"/>
      <c r="BFH71" s="8"/>
      <c r="BFI71" s="8"/>
      <c r="BFJ71" s="8"/>
      <c r="BFK71" s="8"/>
      <c r="BFL71" s="8"/>
      <c r="BFM71" s="8"/>
      <c r="BFN71" s="8"/>
      <c r="BFO71" s="8"/>
      <c r="BFP71" s="8"/>
      <c r="BFQ71" s="8"/>
      <c r="BFR71" s="8"/>
      <c r="BFS71" s="8"/>
      <c r="BFT71" s="8"/>
      <c r="BFU71" s="8"/>
      <c r="BFV71" s="8"/>
      <c r="BFW71" s="8"/>
      <c r="BFX71" s="8"/>
      <c r="BFY71" s="8"/>
      <c r="BFZ71" s="8"/>
      <c r="BGA71" s="8"/>
      <c r="BGB71" s="8"/>
      <c r="BGC71" s="8"/>
      <c r="BGD71" s="8"/>
      <c r="BGE71" s="8"/>
      <c r="BGF71" s="8"/>
      <c r="BGG71" s="8"/>
      <c r="BGH71" s="8"/>
      <c r="BGI71" s="8"/>
      <c r="BGJ71" s="8"/>
      <c r="BGK71" s="8"/>
      <c r="BGL71" s="8"/>
      <c r="BGM71" s="8"/>
      <c r="BGN71" s="8"/>
      <c r="BGO71" s="8"/>
      <c r="BGP71" s="8"/>
      <c r="BGQ71" s="8"/>
      <c r="BGR71" s="8"/>
      <c r="BGS71" s="8"/>
      <c r="BGT71" s="8"/>
      <c r="BGU71" s="8"/>
      <c r="BGV71" s="8"/>
      <c r="BGW71" s="8"/>
      <c r="BGX71" s="8"/>
      <c r="BGY71" s="8"/>
      <c r="BGZ71" s="8"/>
      <c r="BHA71" s="8"/>
      <c r="BHB71" s="8"/>
      <c r="BHC71" s="8"/>
      <c r="BHD71" s="8"/>
      <c r="BHE71" s="8"/>
      <c r="BHF71" s="8"/>
      <c r="BHG71" s="8"/>
      <c r="BHH71" s="8"/>
      <c r="BHI71" s="8"/>
      <c r="BHJ71" s="8"/>
      <c r="BHK71" s="8"/>
      <c r="BHL71" s="8"/>
      <c r="BHM71" s="8"/>
      <c r="BHN71" s="8"/>
      <c r="BHO71" s="8"/>
      <c r="BHP71" s="8"/>
      <c r="BHQ71" s="8"/>
      <c r="BHR71" s="8"/>
      <c r="BHS71" s="8"/>
      <c r="BHT71" s="8"/>
      <c r="BHU71" s="8"/>
      <c r="BHV71" s="8"/>
      <c r="BHW71" s="8"/>
      <c r="BHX71" s="8"/>
      <c r="BHY71" s="8"/>
      <c r="BHZ71" s="8"/>
      <c r="BIA71" s="8"/>
      <c r="BIB71" s="8"/>
      <c r="BIC71" s="8"/>
      <c r="BID71" s="8"/>
      <c r="BIE71" s="8"/>
      <c r="BIF71" s="8"/>
      <c r="BIG71" s="8"/>
      <c r="BIH71" s="8"/>
      <c r="BII71" s="8"/>
      <c r="BIJ71" s="8"/>
      <c r="BIK71" s="8"/>
      <c r="BIL71" s="8"/>
      <c r="BIM71" s="8"/>
      <c r="BIN71" s="8"/>
      <c r="BIO71" s="8"/>
      <c r="BIP71" s="8"/>
      <c r="BIQ71" s="8"/>
      <c r="BIR71" s="8"/>
      <c r="BIS71" s="8"/>
      <c r="BIT71" s="8"/>
      <c r="BIU71" s="8"/>
      <c r="BIV71" s="8"/>
      <c r="BIW71" s="8"/>
      <c r="BIX71" s="8"/>
      <c r="BIY71" s="8"/>
      <c r="BIZ71" s="8"/>
      <c r="BJA71" s="8"/>
      <c r="BJB71" s="8"/>
      <c r="BJC71" s="8"/>
      <c r="BJD71" s="8"/>
      <c r="BJE71" s="8"/>
      <c r="BJF71" s="8"/>
      <c r="BJG71" s="8"/>
      <c r="BJH71" s="8"/>
      <c r="BJI71" s="8"/>
      <c r="BJJ71" s="8"/>
      <c r="BJK71" s="8"/>
      <c r="BJL71" s="8"/>
      <c r="BJM71" s="8"/>
      <c r="BJN71" s="8"/>
      <c r="BJO71" s="8"/>
      <c r="BJP71" s="8"/>
      <c r="BJQ71" s="8"/>
      <c r="BJR71" s="8"/>
      <c r="BJS71" s="8"/>
      <c r="BJT71" s="8"/>
      <c r="BJU71" s="8"/>
      <c r="BJV71" s="8"/>
      <c r="BJW71" s="8"/>
      <c r="BJX71" s="8"/>
      <c r="BJY71" s="8"/>
      <c r="BJZ71" s="8"/>
      <c r="BKA71" s="8"/>
      <c r="BKB71" s="8"/>
      <c r="BKC71" s="8"/>
      <c r="BKD71" s="8"/>
      <c r="BKE71" s="8"/>
      <c r="BKF71" s="8"/>
      <c r="BKG71" s="8"/>
      <c r="BKH71" s="8"/>
      <c r="BKI71" s="8"/>
      <c r="BKJ71" s="8"/>
      <c r="BKK71" s="8"/>
      <c r="BKL71" s="8"/>
      <c r="BKM71" s="8"/>
      <c r="BKN71" s="8"/>
      <c r="BKO71" s="8"/>
      <c r="BKP71" s="8"/>
      <c r="BKQ71" s="8"/>
      <c r="BKR71" s="8"/>
      <c r="BKS71" s="8"/>
      <c r="BKT71" s="8"/>
      <c r="BKU71" s="8"/>
      <c r="BKV71" s="8"/>
      <c r="BKW71" s="8"/>
      <c r="BKX71" s="8"/>
      <c r="BKY71" s="8"/>
      <c r="BKZ71" s="8"/>
      <c r="BLA71" s="8"/>
      <c r="BLB71" s="8"/>
      <c r="BLC71" s="8"/>
      <c r="BLD71" s="8"/>
      <c r="BLE71" s="8"/>
      <c r="BLF71" s="8"/>
      <c r="BLG71" s="8"/>
      <c r="BLH71" s="8"/>
      <c r="BLI71" s="8"/>
      <c r="BLJ71" s="8"/>
      <c r="BLK71" s="8"/>
      <c r="BLL71" s="8"/>
      <c r="BLM71" s="8"/>
      <c r="BLN71" s="8"/>
      <c r="BLO71" s="8"/>
      <c r="BLP71" s="8"/>
      <c r="BLQ71" s="8"/>
      <c r="BLR71" s="8"/>
      <c r="BLS71" s="8"/>
      <c r="BLT71" s="8"/>
      <c r="BLU71" s="8"/>
      <c r="BLV71" s="8"/>
      <c r="BLW71" s="8"/>
      <c r="BLX71" s="8"/>
      <c r="BLY71" s="8"/>
      <c r="BLZ71" s="8"/>
      <c r="BMA71" s="8"/>
      <c r="BMB71" s="8"/>
      <c r="BMC71" s="8"/>
      <c r="BMD71" s="8"/>
      <c r="BME71" s="8"/>
      <c r="BMF71" s="8"/>
      <c r="BMG71" s="8"/>
      <c r="BMH71" s="8"/>
      <c r="BMI71" s="8"/>
      <c r="BMJ71" s="8"/>
      <c r="BMK71" s="8"/>
      <c r="BML71" s="8"/>
      <c r="BMM71" s="8"/>
      <c r="BMN71" s="8"/>
      <c r="BMO71" s="8"/>
      <c r="BMP71" s="8"/>
      <c r="BMQ71" s="8"/>
      <c r="BMR71" s="8"/>
      <c r="BMS71" s="8"/>
      <c r="BMT71" s="8"/>
      <c r="BMU71" s="8"/>
      <c r="BMV71" s="8"/>
      <c r="BMW71" s="8"/>
      <c r="BMX71" s="8"/>
      <c r="BMY71" s="8"/>
      <c r="BMZ71" s="8"/>
      <c r="BNA71" s="8"/>
      <c r="BNB71" s="8"/>
      <c r="BNC71" s="8"/>
      <c r="BND71" s="8"/>
      <c r="BNE71" s="8"/>
      <c r="BNF71" s="8"/>
      <c r="BNG71" s="8"/>
      <c r="BNH71" s="8"/>
      <c r="BNI71" s="8"/>
      <c r="BNJ71" s="8"/>
      <c r="BNK71" s="8"/>
      <c r="BNL71" s="8"/>
      <c r="BNM71" s="8"/>
      <c r="BNN71" s="8"/>
      <c r="BNO71" s="8"/>
      <c r="BNP71" s="8"/>
      <c r="BNQ71" s="8"/>
      <c r="BNR71" s="8"/>
      <c r="BNS71" s="8"/>
      <c r="BNT71" s="8"/>
      <c r="BNU71" s="8"/>
      <c r="BNV71" s="8"/>
      <c r="BNW71" s="8"/>
      <c r="BNX71" s="8"/>
      <c r="BNY71" s="8"/>
      <c r="BNZ71" s="8"/>
      <c r="BOA71" s="8"/>
      <c r="BOB71" s="8"/>
      <c r="BOC71" s="8"/>
      <c r="BOD71" s="8"/>
      <c r="BOE71" s="8"/>
      <c r="BOF71" s="8"/>
      <c r="BOG71" s="8"/>
      <c r="BOH71" s="8"/>
      <c r="BOI71" s="8"/>
      <c r="BOJ71" s="8"/>
      <c r="BOK71" s="8"/>
      <c r="BOL71" s="8"/>
      <c r="BOM71" s="8"/>
      <c r="BON71" s="8"/>
      <c r="BOO71" s="8"/>
      <c r="BOP71" s="8"/>
      <c r="BOQ71" s="8"/>
      <c r="BOR71" s="8"/>
      <c r="BOS71" s="8"/>
      <c r="BOT71" s="8"/>
      <c r="BOU71" s="8"/>
      <c r="BOV71" s="8"/>
      <c r="BOW71" s="8"/>
      <c r="BOX71" s="8"/>
      <c r="BOY71" s="8"/>
      <c r="BOZ71" s="8"/>
      <c r="BPA71" s="8"/>
      <c r="BPB71" s="8"/>
      <c r="BPC71" s="8"/>
      <c r="BPD71" s="8"/>
      <c r="BPE71" s="8"/>
      <c r="BPF71" s="8"/>
      <c r="BPG71" s="8"/>
      <c r="BPH71" s="8"/>
      <c r="BPI71" s="8"/>
      <c r="BPJ71" s="8"/>
      <c r="BPK71" s="8"/>
      <c r="BPL71" s="8"/>
      <c r="BPM71" s="8"/>
      <c r="BPN71" s="8"/>
      <c r="BPO71" s="8"/>
      <c r="BPP71" s="8"/>
      <c r="BPQ71" s="8"/>
      <c r="BPR71" s="8"/>
      <c r="BPS71" s="8"/>
      <c r="BPT71" s="8"/>
      <c r="BPU71" s="8"/>
      <c r="BPV71" s="8"/>
      <c r="BPW71" s="8"/>
      <c r="BPX71" s="8"/>
      <c r="BPY71" s="8"/>
      <c r="BPZ71" s="8"/>
      <c r="BQA71" s="8"/>
      <c r="BQB71" s="8"/>
      <c r="BQC71" s="8"/>
      <c r="BQD71" s="8"/>
      <c r="BQE71" s="8"/>
      <c r="BQF71" s="8"/>
      <c r="BQG71" s="8"/>
      <c r="BQH71" s="8"/>
      <c r="BQI71" s="8"/>
      <c r="BQJ71" s="8"/>
      <c r="BQK71" s="8"/>
      <c r="BQL71" s="8"/>
      <c r="BQM71" s="8"/>
      <c r="BQN71" s="8"/>
      <c r="BQO71" s="8"/>
      <c r="BQP71" s="8"/>
      <c r="BQQ71" s="8"/>
      <c r="BQR71" s="8"/>
      <c r="BQS71" s="8"/>
      <c r="BQT71" s="8"/>
      <c r="BQU71" s="8"/>
      <c r="BQV71" s="8"/>
      <c r="BQW71" s="8"/>
      <c r="BQX71" s="8"/>
      <c r="BQY71" s="8"/>
      <c r="BQZ71" s="8"/>
      <c r="BRA71" s="8"/>
      <c r="BRB71" s="8"/>
      <c r="BRC71" s="8"/>
      <c r="BRD71" s="8"/>
      <c r="BRE71" s="8"/>
      <c r="BRF71" s="8"/>
      <c r="BRG71" s="8"/>
      <c r="BRH71" s="8"/>
      <c r="BRI71" s="8"/>
      <c r="BRJ71" s="8"/>
      <c r="BRK71" s="8"/>
      <c r="BRL71" s="8"/>
      <c r="BRM71" s="8"/>
      <c r="BRN71" s="8"/>
      <c r="BRO71" s="8"/>
      <c r="BRP71" s="8"/>
      <c r="BRQ71" s="8"/>
      <c r="BRR71" s="8"/>
      <c r="BRS71" s="8"/>
      <c r="BRT71" s="8"/>
      <c r="BRU71" s="8"/>
      <c r="BRV71" s="8"/>
      <c r="BRW71" s="8"/>
      <c r="BRX71" s="8"/>
      <c r="BRY71" s="8"/>
      <c r="BRZ71" s="8"/>
      <c r="BSA71" s="8"/>
      <c r="BSB71" s="8"/>
      <c r="BSC71" s="8"/>
      <c r="BSD71" s="8"/>
      <c r="BSE71" s="8"/>
      <c r="BSF71" s="8"/>
      <c r="BSG71" s="8"/>
      <c r="BSH71" s="8"/>
      <c r="BSI71" s="8"/>
      <c r="BSJ71" s="8"/>
      <c r="BSK71" s="8"/>
      <c r="BSL71" s="8"/>
      <c r="BSM71" s="8"/>
      <c r="BSN71" s="8"/>
      <c r="BSO71" s="8"/>
      <c r="BSP71" s="8"/>
      <c r="BSQ71" s="8"/>
      <c r="BSR71" s="8"/>
      <c r="BSS71" s="8"/>
      <c r="BST71" s="8"/>
      <c r="BSU71" s="8"/>
      <c r="BSV71" s="8"/>
      <c r="BSW71" s="8"/>
      <c r="BSX71" s="8"/>
      <c r="BSY71" s="8"/>
      <c r="BSZ71" s="8"/>
      <c r="BTA71" s="8"/>
      <c r="BTB71" s="8"/>
      <c r="BTC71" s="8"/>
      <c r="BTD71" s="8"/>
      <c r="BTE71" s="8"/>
      <c r="BTF71" s="8"/>
      <c r="BTG71" s="8"/>
      <c r="BTH71" s="8"/>
      <c r="BTI71" s="8"/>
      <c r="BTJ71" s="8"/>
      <c r="BTK71" s="8"/>
      <c r="BTL71" s="8"/>
      <c r="BTM71" s="8"/>
      <c r="BTN71" s="8"/>
      <c r="BTO71" s="8"/>
      <c r="BTP71" s="8"/>
      <c r="BTQ71" s="8"/>
      <c r="BTR71" s="8"/>
      <c r="BTS71" s="8"/>
      <c r="BTT71" s="8"/>
      <c r="BTU71" s="8"/>
      <c r="BTV71" s="8"/>
      <c r="BTW71" s="8"/>
      <c r="BTX71" s="8"/>
      <c r="BTY71" s="8"/>
      <c r="BTZ71" s="8"/>
      <c r="BUA71" s="8"/>
      <c r="BUB71" s="8"/>
      <c r="BUC71" s="8"/>
      <c r="BUD71" s="8"/>
      <c r="BUE71" s="8"/>
      <c r="BUF71" s="8"/>
      <c r="BUG71" s="8"/>
      <c r="BUH71" s="8"/>
      <c r="BUI71" s="8"/>
      <c r="BUJ71" s="8"/>
      <c r="BUK71" s="8"/>
      <c r="BUL71" s="8"/>
      <c r="BUM71" s="8"/>
      <c r="BUN71" s="8"/>
      <c r="BUO71" s="8"/>
      <c r="BUP71" s="8"/>
      <c r="BUQ71" s="8"/>
      <c r="BUR71" s="8"/>
      <c r="BUS71" s="8"/>
      <c r="BUT71" s="8"/>
      <c r="BUU71" s="8"/>
      <c r="BUV71" s="8"/>
      <c r="BUW71" s="8"/>
      <c r="BUX71" s="8"/>
      <c r="BUY71" s="8"/>
      <c r="BUZ71" s="8"/>
      <c r="BVA71" s="8"/>
      <c r="BVB71" s="8"/>
      <c r="BVC71" s="8"/>
      <c r="BVD71" s="8"/>
      <c r="BVE71" s="8"/>
      <c r="BVF71" s="8"/>
      <c r="BVG71" s="8"/>
      <c r="BVH71" s="8"/>
      <c r="BVI71" s="8"/>
      <c r="BVJ71" s="8"/>
      <c r="BVK71" s="8"/>
      <c r="BVL71" s="8"/>
      <c r="BVM71" s="8"/>
      <c r="BVN71" s="8"/>
      <c r="BVO71" s="8"/>
      <c r="BVP71" s="8"/>
      <c r="BVQ71" s="8"/>
      <c r="BVR71" s="8"/>
      <c r="BVS71" s="8"/>
      <c r="BVT71" s="8"/>
      <c r="BVU71" s="8"/>
      <c r="BVV71" s="8"/>
      <c r="BVW71" s="8"/>
      <c r="BVX71" s="8"/>
      <c r="BVY71" s="8"/>
      <c r="BVZ71" s="8"/>
      <c r="BWA71" s="8"/>
      <c r="BWB71" s="8"/>
      <c r="BWC71" s="8"/>
      <c r="BWD71" s="8"/>
      <c r="BWE71" s="8"/>
      <c r="BWF71" s="8"/>
      <c r="BWG71" s="8"/>
      <c r="BWH71" s="8"/>
      <c r="BWI71" s="8"/>
      <c r="BWJ71" s="8"/>
      <c r="BWK71" s="8"/>
      <c r="BWL71" s="8"/>
      <c r="BWM71" s="8"/>
      <c r="BWN71" s="8"/>
      <c r="BWO71" s="8"/>
      <c r="BWP71" s="8"/>
      <c r="BWQ71" s="8"/>
    </row>
    <row r="72" spans="1:1967" s="529" customFormat="1" ht="102" customHeight="1">
      <c r="A72" s="9" t="s">
        <v>6166</v>
      </c>
      <c r="B72" s="100" t="s">
        <v>97</v>
      </c>
      <c r="C72" s="112" t="s">
        <v>639</v>
      </c>
      <c r="D72" s="3" t="s">
        <v>135</v>
      </c>
      <c r="E72" s="3" t="s">
        <v>134</v>
      </c>
      <c r="F72" s="3"/>
      <c r="G72" s="3" t="s">
        <v>385</v>
      </c>
      <c r="H72" s="20">
        <v>0.6</v>
      </c>
      <c r="I72" s="34">
        <v>470000000</v>
      </c>
      <c r="J72" s="21" t="s">
        <v>1330</v>
      </c>
      <c r="K72" s="3" t="s">
        <v>1339</v>
      </c>
      <c r="L72" s="138" t="s">
        <v>3428</v>
      </c>
      <c r="M72" s="141" t="s">
        <v>383</v>
      </c>
      <c r="N72" s="359" t="s">
        <v>1945</v>
      </c>
      <c r="O72" s="3" t="s">
        <v>1382</v>
      </c>
      <c r="P72" s="7" t="s">
        <v>1354</v>
      </c>
      <c r="Q72" s="3" t="s">
        <v>1195</v>
      </c>
      <c r="R72" s="77">
        <v>1114</v>
      </c>
      <c r="S72" s="19">
        <v>7416.68</v>
      </c>
      <c r="T72" s="83">
        <f t="shared" ref="T72:T87" si="8">R72*S72</f>
        <v>8262181.5200000005</v>
      </c>
      <c r="U72" s="83">
        <f t="shared" si="0"/>
        <v>9253643.3024000023</v>
      </c>
      <c r="V72" s="102" t="s">
        <v>1331</v>
      </c>
      <c r="W72" s="148" t="s">
        <v>1410</v>
      </c>
      <c r="X72" s="9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  <c r="DH72" s="8"/>
      <c r="DI72" s="8"/>
      <c r="DJ72" s="8"/>
      <c r="DK72" s="8"/>
      <c r="DL72" s="8"/>
      <c r="DM72" s="8"/>
      <c r="DN72" s="8"/>
      <c r="DO72" s="8"/>
      <c r="DP72" s="8"/>
      <c r="DQ72" s="8"/>
      <c r="DR72" s="8"/>
      <c r="DS72" s="8"/>
      <c r="DT72" s="8"/>
      <c r="DU72" s="8"/>
      <c r="DV72" s="8"/>
      <c r="DW72" s="8"/>
      <c r="DX72" s="8"/>
      <c r="DY72" s="8"/>
      <c r="DZ72" s="8"/>
      <c r="EA72" s="8"/>
      <c r="EB72" s="8"/>
      <c r="EC72" s="8"/>
      <c r="ED72" s="8"/>
      <c r="EE72" s="8"/>
      <c r="EF72" s="8"/>
      <c r="EG72" s="8"/>
      <c r="EH72" s="8"/>
      <c r="EI72" s="8"/>
      <c r="EJ72" s="8"/>
      <c r="EK72" s="8"/>
      <c r="EL72" s="8"/>
      <c r="EM72" s="8"/>
      <c r="EN72" s="8"/>
      <c r="EO72" s="8"/>
      <c r="EP72" s="8"/>
      <c r="EQ72" s="8"/>
      <c r="ER72" s="8"/>
      <c r="ES72" s="8"/>
      <c r="ET72" s="8"/>
      <c r="EU72" s="8"/>
      <c r="EV72" s="8"/>
      <c r="EW72" s="8"/>
      <c r="EX72" s="8"/>
      <c r="EY72" s="8"/>
      <c r="EZ72" s="8"/>
      <c r="FA72" s="8"/>
      <c r="FB72" s="8"/>
      <c r="FC72" s="8"/>
      <c r="FD72" s="8"/>
      <c r="FE72" s="8"/>
      <c r="FF72" s="8"/>
      <c r="FG72" s="8"/>
      <c r="FH72" s="8"/>
      <c r="FI72" s="8"/>
      <c r="FJ72" s="8"/>
      <c r="FK72" s="8"/>
      <c r="FL72" s="8"/>
      <c r="FM72" s="8"/>
      <c r="FN72" s="8"/>
      <c r="FO72" s="8"/>
      <c r="FP72" s="8"/>
      <c r="FQ72" s="8"/>
      <c r="FR72" s="8"/>
      <c r="FS72" s="8"/>
      <c r="FT72" s="8"/>
      <c r="FU72" s="8"/>
      <c r="FV72" s="8"/>
      <c r="FW72" s="8"/>
      <c r="FX72" s="8"/>
      <c r="FY72" s="8"/>
      <c r="FZ72" s="8"/>
      <c r="GA72" s="8"/>
      <c r="GB72" s="8"/>
      <c r="GC72" s="8"/>
      <c r="GD72" s="8"/>
      <c r="GE72" s="8"/>
      <c r="GF72" s="8"/>
      <c r="GG72" s="8"/>
      <c r="GH72" s="8"/>
      <c r="GI72" s="8"/>
      <c r="GJ72" s="8"/>
      <c r="GK72" s="8"/>
      <c r="GL72" s="8"/>
      <c r="GM72" s="8"/>
      <c r="GN72" s="8"/>
      <c r="GO72" s="8"/>
      <c r="GP72" s="8"/>
      <c r="GQ72" s="8"/>
      <c r="GR72" s="8"/>
      <c r="GS72" s="8"/>
      <c r="GT72" s="8"/>
      <c r="GU72" s="8"/>
      <c r="GV72" s="8"/>
      <c r="GW72" s="8"/>
      <c r="GX72" s="8"/>
      <c r="GY72" s="8"/>
      <c r="GZ72" s="8"/>
      <c r="HA72" s="8"/>
      <c r="HB72" s="8"/>
      <c r="HC72" s="8"/>
      <c r="HD72" s="8"/>
      <c r="HE72" s="8"/>
      <c r="HF72" s="8"/>
      <c r="HG72" s="8"/>
      <c r="HH72" s="8"/>
      <c r="HI72" s="8"/>
      <c r="HJ72" s="8"/>
      <c r="HK72" s="8"/>
      <c r="HL72" s="8"/>
      <c r="HM72" s="8"/>
      <c r="HN72" s="8"/>
      <c r="HO72" s="8"/>
      <c r="HP72" s="8"/>
      <c r="HQ72" s="8"/>
      <c r="HR72" s="8"/>
      <c r="HS72" s="8"/>
      <c r="HT72" s="8"/>
      <c r="HU72" s="8"/>
      <c r="HV72" s="8"/>
      <c r="HW72" s="8"/>
      <c r="HX72" s="8"/>
      <c r="HY72" s="8"/>
      <c r="HZ72" s="8"/>
      <c r="IA72" s="8"/>
      <c r="IB72" s="8"/>
      <c r="IC72" s="8"/>
      <c r="ID72" s="8"/>
      <c r="IE72" s="8"/>
      <c r="IF72" s="8"/>
      <c r="IG72" s="8"/>
      <c r="IH72" s="8"/>
      <c r="II72" s="8"/>
      <c r="IJ72" s="8"/>
      <c r="IK72" s="8"/>
      <c r="IL72" s="8"/>
      <c r="IM72" s="8"/>
      <c r="IN72" s="8"/>
      <c r="IO72" s="8"/>
      <c r="IP72" s="8"/>
      <c r="IQ72" s="8"/>
      <c r="IR72" s="8"/>
      <c r="IS72" s="8"/>
      <c r="IT72" s="8"/>
      <c r="IU72" s="8"/>
      <c r="IV72" s="8"/>
      <c r="IW72" s="8"/>
      <c r="IX72" s="8"/>
      <c r="IY72" s="8"/>
      <c r="IZ72" s="8"/>
      <c r="JA72" s="8"/>
      <c r="JB72" s="8"/>
      <c r="JC72" s="8"/>
      <c r="JD72" s="8"/>
      <c r="JE72" s="8"/>
      <c r="JF72" s="8"/>
      <c r="JG72" s="8"/>
      <c r="JH72" s="8"/>
      <c r="JI72" s="8"/>
      <c r="JJ72" s="8"/>
      <c r="JK72" s="8"/>
      <c r="JL72" s="8"/>
      <c r="JM72" s="8"/>
      <c r="JN72" s="8"/>
      <c r="JO72" s="8"/>
      <c r="JP72" s="8"/>
      <c r="JQ72" s="8"/>
      <c r="JR72" s="8"/>
      <c r="JS72" s="8"/>
      <c r="JT72" s="8"/>
      <c r="JU72" s="8"/>
      <c r="JV72" s="8"/>
      <c r="JW72" s="8"/>
      <c r="JX72" s="8"/>
      <c r="JY72" s="8"/>
      <c r="JZ72" s="8"/>
      <c r="KA72" s="8"/>
      <c r="KB72" s="8"/>
      <c r="KC72" s="8"/>
      <c r="KD72" s="8"/>
      <c r="KE72" s="8"/>
      <c r="KF72" s="8"/>
      <c r="KG72" s="8"/>
      <c r="KH72" s="8"/>
      <c r="KI72" s="8"/>
      <c r="KJ72" s="8"/>
      <c r="KK72" s="8"/>
      <c r="KL72" s="8"/>
      <c r="KM72" s="8"/>
      <c r="KN72" s="8"/>
      <c r="KO72" s="8"/>
      <c r="KP72" s="8"/>
      <c r="KQ72" s="8"/>
      <c r="KR72" s="8"/>
      <c r="KS72" s="8"/>
      <c r="KT72" s="8"/>
      <c r="KU72" s="8"/>
      <c r="KV72" s="8"/>
      <c r="KW72" s="8"/>
      <c r="KX72" s="8"/>
      <c r="KY72" s="8"/>
      <c r="KZ72" s="8"/>
      <c r="LA72" s="8"/>
      <c r="LB72" s="8"/>
      <c r="LC72" s="8"/>
      <c r="LD72" s="8"/>
      <c r="LE72" s="8"/>
      <c r="LF72" s="8"/>
      <c r="LG72" s="8"/>
      <c r="LH72" s="8"/>
      <c r="LI72" s="8"/>
      <c r="LJ72" s="8"/>
      <c r="LK72" s="8"/>
      <c r="LL72" s="8"/>
      <c r="LM72" s="8"/>
      <c r="LN72" s="8"/>
      <c r="LO72" s="8"/>
      <c r="LP72" s="8"/>
      <c r="LQ72" s="8"/>
      <c r="LR72" s="8"/>
      <c r="LS72" s="8"/>
      <c r="LT72" s="8"/>
      <c r="LU72" s="8"/>
      <c r="LV72" s="8"/>
      <c r="LW72" s="8"/>
      <c r="LX72" s="8"/>
      <c r="LY72" s="8"/>
      <c r="LZ72" s="8"/>
      <c r="MA72" s="8"/>
      <c r="MB72" s="8"/>
      <c r="MC72" s="8"/>
      <c r="MD72" s="8"/>
      <c r="ME72" s="8"/>
      <c r="MF72" s="8"/>
      <c r="MG72" s="8"/>
      <c r="MH72" s="8"/>
      <c r="MI72" s="8"/>
      <c r="MJ72" s="8"/>
      <c r="MK72" s="8"/>
      <c r="ML72" s="8"/>
      <c r="MM72" s="8"/>
      <c r="MN72" s="8"/>
      <c r="MO72" s="8"/>
      <c r="MP72" s="8"/>
      <c r="MQ72" s="8"/>
      <c r="MR72" s="8"/>
      <c r="MS72" s="8"/>
      <c r="MT72" s="8"/>
      <c r="MU72" s="8"/>
      <c r="MV72" s="8"/>
      <c r="MW72" s="8"/>
      <c r="MX72" s="8"/>
      <c r="MY72" s="8"/>
      <c r="MZ72" s="8"/>
      <c r="NA72" s="8"/>
      <c r="NB72" s="8"/>
      <c r="NC72" s="8"/>
      <c r="ND72" s="8"/>
      <c r="NE72" s="8"/>
      <c r="NF72" s="8"/>
      <c r="NG72" s="8"/>
      <c r="NH72" s="8"/>
      <c r="NI72" s="8"/>
      <c r="NJ72" s="8"/>
      <c r="NK72" s="8"/>
      <c r="NL72" s="8"/>
      <c r="NM72" s="8"/>
      <c r="NN72" s="8"/>
      <c r="NO72" s="8"/>
      <c r="NP72" s="8"/>
      <c r="NQ72" s="8"/>
      <c r="NR72" s="8"/>
      <c r="NS72" s="8"/>
      <c r="NT72" s="8"/>
      <c r="NU72" s="8"/>
      <c r="NV72" s="8"/>
      <c r="NW72" s="8"/>
      <c r="NX72" s="8"/>
      <c r="NY72" s="8"/>
      <c r="NZ72" s="8"/>
      <c r="OA72" s="8"/>
      <c r="OB72" s="8"/>
      <c r="OC72" s="8"/>
      <c r="OD72" s="8"/>
      <c r="OE72" s="8"/>
      <c r="OF72" s="8"/>
      <c r="OG72" s="8"/>
      <c r="OH72" s="8"/>
      <c r="OI72" s="8"/>
      <c r="OJ72" s="8"/>
      <c r="OK72" s="8"/>
      <c r="OL72" s="8"/>
      <c r="OM72" s="8"/>
      <c r="ON72" s="8"/>
      <c r="OO72" s="8"/>
      <c r="OP72" s="8"/>
      <c r="OQ72" s="8"/>
      <c r="OR72" s="8"/>
      <c r="OS72" s="8"/>
      <c r="OT72" s="8"/>
      <c r="OU72" s="8"/>
      <c r="OV72" s="8"/>
      <c r="OW72" s="8"/>
      <c r="OX72" s="8"/>
      <c r="OY72" s="8"/>
      <c r="OZ72" s="8"/>
      <c r="PA72" s="8"/>
      <c r="PB72" s="8"/>
      <c r="PC72" s="8"/>
      <c r="PD72" s="8"/>
      <c r="PE72" s="8"/>
      <c r="PF72" s="8"/>
      <c r="PG72" s="8"/>
      <c r="PH72" s="8"/>
      <c r="PI72" s="8"/>
      <c r="PJ72" s="8"/>
      <c r="PK72" s="8"/>
      <c r="PL72" s="8"/>
      <c r="PM72" s="8"/>
      <c r="PN72" s="8"/>
      <c r="PO72" s="8"/>
      <c r="PP72" s="8"/>
      <c r="PQ72" s="8"/>
      <c r="PR72" s="8"/>
      <c r="PS72" s="8"/>
      <c r="PT72" s="8"/>
      <c r="PU72" s="8"/>
      <c r="PV72" s="8"/>
      <c r="PW72" s="8"/>
      <c r="PX72" s="8"/>
      <c r="PY72" s="8"/>
      <c r="PZ72" s="8"/>
      <c r="QA72" s="8"/>
      <c r="QB72" s="8"/>
      <c r="QC72" s="8"/>
      <c r="QD72" s="8"/>
      <c r="QE72" s="8"/>
      <c r="QF72" s="8"/>
      <c r="QG72" s="8"/>
      <c r="QH72" s="8"/>
      <c r="QI72" s="8"/>
      <c r="QJ72" s="8"/>
      <c r="QK72" s="8"/>
      <c r="QL72" s="8"/>
      <c r="QM72" s="8"/>
      <c r="QN72" s="8"/>
      <c r="QO72" s="8"/>
      <c r="QP72" s="8"/>
      <c r="QQ72" s="8"/>
      <c r="QR72" s="8"/>
      <c r="QS72" s="8"/>
      <c r="QT72" s="8"/>
      <c r="QU72" s="8"/>
      <c r="QV72" s="8"/>
      <c r="QW72" s="8"/>
      <c r="QX72" s="8"/>
      <c r="QY72" s="8"/>
      <c r="QZ72" s="8"/>
      <c r="RA72" s="8"/>
      <c r="RB72" s="8"/>
      <c r="RC72" s="8"/>
      <c r="RD72" s="8"/>
      <c r="RE72" s="8"/>
      <c r="RF72" s="8"/>
      <c r="RG72" s="8"/>
      <c r="RH72" s="8"/>
      <c r="RI72" s="8"/>
      <c r="RJ72" s="8"/>
      <c r="RK72" s="8"/>
      <c r="RL72" s="8"/>
      <c r="RM72" s="8"/>
      <c r="RN72" s="8"/>
      <c r="RO72" s="8"/>
      <c r="RP72" s="8"/>
      <c r="RQ72" s="8"/>
      <c r="RR72" s="8"/>
      <c r="RS72" s="8"/>
      <c r="RT72" s="8"/>
      <c r="RU72" s="8"/>
      <c r="RV72" s="8"/>
      <c r="RW72" s="8"/>
      <c r="RX72" s="8"/>
      <c r="RY72" s="8"/>
      <c r="RZ72" s="8"/>
      <c r="SA72" s="8"/>
      <c r="SB72" s="8"/>
      <c r="SC72" s="8"/>
      <c r="SD72" s="8"/>
      <c r="SE72" s="8"/>
      <c r="SF72" s="8"/>
      <c r="SG72" s="8"/>
      <c r="SH72" s="8"/>
      <c r="SI72" s="8"/>
      <c r="SJ72" s="8"/>
      <c r="SK72" s="8"/>
      <c r="SL72" s="8"/>
      <c r="SM72" s="8"/>
      <c r="SN72" s="8"/>
      <c r="SO72" s="8"/>
      <c r="SP72" s="8"/>
      <c r="SQ72" s="8"/>
      <c r="SR72" s="8"/>
      <c r="SS72" s="8"/>
      <c r="ST72" s="8"/>
      <c r="SU72" s="8"/>
      <c r="SV72" s="8"/>
      <c r="SW72" s="8"/>
      <c r="SX72" s="8"/>
      <c r="SY72" s="8"/>
      <c r="SZ72" s="8"/>
      <c r="TA72" s="8"/>
      <c r="TB72" s="8"/>
      <c r="TC72" s="8"/>
      <c r="TD72" s="8"/>
      <c r="TE72" s="8"/>
      <c r="TF72" s="8"/>
      <c r="TG72" s="8"/>
      <c r="TH72" s="8"/>
      <c r="TI72" s="8"/>
      <c r="TJ72" s="8"/>
      <c r="TK72" s="8"/>
      <c r="TL72" s="8"/>
      <c r="TM72" s="8"/>
      <c r="TN72" s="8"/>
      <c r="TO72" s="8"/>
      <c r="TP72" s="8"/>
      <c r="TQ72" s="8"/>
      <c r="TR72" s="8"/>
      <c r="TS72" s="8"/>
      <c r="TT72" s="8"/>
      <c r="TU72" s="8"/>
      <c r="TV72" s="8"/>
      <c r="TW72" s="8"/>
      <c r="TX72" s="8"/>
      <c r="TY72" s="8"/>
      <c r="TZ72" s="8"/>
      <c r="UA72" s="8"/>
      <c r="UB72" s="8"/>
      <c r="UC72" s="8"/>
      <c r="UD72" s="8"/>
      <c r="UE72" s="8"/>
      <c r="UF72" s="8"/>
      <c r="UG72" s="8"/>
      <c r="UH72" s="8"/>
      <c r="UI72" s="8"/>
      <c r="UJ72" s="8"/>
      <c r="UK72" s="8"/>
      <c r="UL72" s="8"/>
      <c r="UM72" s="8"/>
      <c r="UN72" s="8"/>
      <c r="UO72" s="8"/>
      <c r="UP72" s="8"/>
      <c r="UQ72" s="8"/>
      <c r="UR72" s="8"/>
      <c r="US72" s="8"/>
      <c r="UT72" s="8"/>
      <c r="UU72" s="8"/>
      <c r="UV72" s="8"/>
      <c r="UW72" s="8"/>
      <c r="UX72" s="8"/>
      <c r="UY72" s="8"/>
      <c r="UZ72" s="8"/>
      <c r="VA72" s="8"/>
      <c r="VB72" s="8"/>
      <c r="VC72" s="8"/>
      <c r="VD72" s="8"/>
      <c r="VE72" s="8"/>
      <c r="VF72" s="8"/>
      <c r="VG72" s="8"/>
      <c r="VH72" s="8"/>
      <c r="VI72" s="8"/>
      <c r="VJ72" s="8"/>
      <c r="VK72" s="8"/>
      <c r="VL72" s="8"/>
      <c r="VM72" s="8"/>
      <c r="VN72" s="8"/>
      <c r="VO72" s="8"/>
      <c r="VP72" s="8"/>
      <c r="VQ72" s="8"/>
      <c r="VR72" s="8"/>
      <c r="VS72" s="8"/>
      <c r="VT72" s="8"/>
      <c r="VU72" s="8"/>
      <c r="VV72" s="8"/>
      <c r="VW72" s="8"/>
      <c r="VX72" s="8"/>
      <c r="VY72" s="8"/>
      <c r="VZ72" s="8"/>
      <c r="WA72" s="8"/>
      <c r="WB72" s="8"/>
      <c r="WC72" s="8"/>
      <c r="WD72" s="8"/>
      <c r="WE72" s="8"/>
      <c r="WF72" s="8"/>
      <c r="WG72" s="8"/>
      <c r="WH72" s="8"/>
      <c r="WI72" s="8"/>
      <c r="WJ72" s="8"/>
      <c r="WK72" s="8"/>
      <c r="WL72" s="8"/>
      <c r="WM72" s="8"/>
      <c r="WN72" s="8"/>
      <c r="WO72" s="8"/>
      <c r="WP72" s="8"/>
      <c r="WQ72" s="8"/>
      <c r="WR72" s="8"/>
      <c r="WS72" s="8"/>
      <c r="WT72" s="8"/>
      <c r="WU72" s="8"/>
      <c r="WV72" s="8"/>
      <c r="WW72" s="8"/>
      <c r="WX72" s="8"/>
      <c r="WY72" s="8"/>
      <c r="WZ72" s="8"/>
      <c r="XA72" s="8"/>
      <c r="XB72" s="8"/>
      <c r="XC72" s="8"/>
      <c r="XD72" s="8"/>
      <c r="XE72" s="8"/>
      <c r="XF72" s="8"/>
      <c r="XG72" s="8"/>
      <c r="XH72" s="8"/>
      <c r="XI72" s="8"/>
      <c r="XJ72" s="8"/>
      <c r="XK72" s="8"/>
      <c r="XL72" s="8"/>
      <c r="XM72" s="8"/>
      <c r="XN72" s="8"/>
      <c r="XO72" s="8"/>
      <c r="XP72" s="8"/>
      <c r="XQ72" s="8"/>
      <c r="XR72" s="8"/>
      <c r="XS72" s="8"/>
      <c r="XT72" s="8"/>
      <c r="XU72" s="8"/>
      <c r="XV72" s="8"/>
      <c r="XW72" s="8"/>
      <c r="XX72" s="8"/>
      <c r="XY72" s="8"/>
      <c r="XZ72" s="8"/>
      <c r="YA72" s="8"/>
      <c r="YB72" s="8"/>
      <c r="YC72" s="8"/>
      <c r="YD72" s="8"/>
      <c r="YE72" s="8"/>
      <c r="YF72" s="8"/>
      <c r="YG72" s="8"/>
      <c r="YH72" s="8"/>
      <c r="YI72" s="8"/>
      <c r="YJ72" s="8"/>
      <c r="YK72" s="8"/>
      <c r="YL72" s="8"/>
      <c r="YM72" s="8"/>
      <c r="YN72" s="8"/>
      <c r="YO72" s="8"/>
      <c r="YP72" s="8"/>
      <c r="YQ72" s="8"/>
      <c r="YR72" s="8"/>
      <c r="YS72" s="8"/>
      <c r="YT72" s="8"/>
      <c r="YU72" s="8"/>
      <c r="YV72" s="8"/>
      <c r="YW72" s="8"/>
      <c r="YX72" s="8"/>
      <c r="YY72" s="8"/>
      <c r="YZ72" s="8"/>
      <c r="ZA72" s="8"/>
      <c r="ZB72" s="8"/>
      <c r="ZC72" s="8"/>
      <c r="ZD72" s="8"/>
      <c r="ZE72" s="8"/>
      <c r="ZF72" s="8"/>
      <c r="ZG72" s="8"/>
      <c r="ZH72" s="8"/>
      <c r="ZI72" s="8"/>
      <c r="ZJ72" s="8"/>
      <c r="ZK72" s="8"/>
      <c r="ZL72" s="8"/>
      <c r="ZM72" s="8"/>
      <c r="ZN72" s="8"/>
      <c r="ZO72" s="8"/>
      <c r="ZP72" s="8"/>
      <c r="ZQ72" s="8"/>
      <c r="ZR72" s="8"/>
      <c r="ZS72" s="8"/>
      <c r="ZT72" s="8"/>
      <c r="ZU72" s="8"/>
      <c r="ZV72" s="8"/>
      <c r="ZW72" s="8"/>
      <c r="ZX72" s="8"/>
      <c r="ZY72" s="8"/>
      <c r="ZZ72" s="8"/>
      <c r="AAA72" s="8"/>
      <c r="AAB72" s="8"/>
      <c r="AAC72" s="8"/>
      <c r="AAD72" s="8"/>
      <c r="AAE72" s="8"/>
      <c r="AAF72" s="8"/>
      <c r="AAG72" s="8"/>
      <c r="AAH72" s="8"/>
      <c r="AAI72" s="8"/>
      <c r="AAJ72" s="8"/>
      <c r="AAK72" s="8"/>
      <c r="AAL72" s="8"/>
      <c r="AAM72" s="8"/>
      <c r="AAN72" s="8"/>
      <c r="AAO72" s="8"/>
      <c r="AAP72" s="8"/>
      <c r="AAQ72" s="8"/>
      <c r="AAR72" s="8"/>
      <c r="AAS72" s="8"/>
      <c r="AAT72" s="8"/>
      <c r="AAU72" s="8"/>
      <c r="AAV72" s="8"/>
      <c r="AAW72" s="8"/>
      <c r="AAX72" s="8"/>
      <c r="AAY72" s="8"/>
      <c r="AAZ72" s="8"/>
      <c r="ABA72" s="8"/>
      <c r="ABB72" s="8"/>
      <c r="ABC72" s="8"/>
      <c r="ABD72" s="8"/>
      <c r="ABE72" s="8"/>
      <c r="ABF72" s="8"/>
      <c r="ABG72" s="8"/>
      <c r="ABH72" s="8"/>
      <c r="ABI72" s="8"/>
      <c r="ABJ72" s="8"/>
      <c r="ABK72" s="8"/>
      <c r="ABL72" s="8"/>
      <c r="ABM72" s="8"/>
      <c r="ABN72" s="8"/>
      <c r="ABO72" s="8"/>
      <c r="ABP72" s="8"/>
      <c r="ABQ72" s="8"/>
      <c r="ABR72" s="8"/>
      <c r="ABS72" s="8"/>
      <c r="ABT72" s="8"/>
      <c r="ABU72" s="8"/>
      <c r="ABV72" s="8"/>
      <c r="ABW72" s="8"/>
      <c r="ABX72" s="8"/>
      <c r="ABY72" s="8"/>
      <c r="ABZ72" s="8"/>
      <c r="ACA72" s="8"/>
      <c r="ACB72" s="8"/>
      <c r="ACC72" s="8"/>
      <c r="ACD72" s="8"/>
      <c r="ACE72" s="8"/>
      <c r="ACF72" s="8"/>
      <c r="ACG72" s="8"/>
      <c r="ACH72" s="8"/>
      <c r="ACI72" s="8"/>
      <c r="ACJ72" s="8"/>
      <c r="ACK72" s="8"/>
      <c r="ACL72" s="8"/>
      <c r="ACM72" s="8"/>
      <c r="ACN72" s="8"/>
      <c r="ACO72" s="8"/>
      <c r="ACP72" s="8"/>
      <c r="ACQ72" s="8"/>
      <c r="ACR72" s="8"/>
      <c r="ACS72" s="8"/>
      <c r="ACT72" s="8"/>
      <c r="ACU72" s="8"/>
      <c r="ACV72" s="8"/>
      <c r="ACW72" s="8"/>
      <c r="ACX72" s="8"/>
      <c r="ACY72" s="8"/>
      <c r="ACZ72" s="8"/>
      <c r="ADA72" s="8"/>
      <c r="ADB72" s="8"/>
      <c r="ADC72" s="8"/>
      <c r="ADD72" s="8"/>
      <c r="ADE72" s="8"/>
      <c r="ADF72" s="8"/>
      <c r="ADG72" s="8"/>
      <c r="ADH72" s="8"/>
      <c r="ADI72" s="8"/>
      <c r="ADJ72" s="8"/>
      <c r="ADK72" s="8"/>
      <c r="ADL72" s="8"/>
      <c r="ADM72" s="8"/>
      <c r="ADN72" s="8"/>
      <c r="ADO72" s="8"/>
      <c r="ADP72" s="8"/>
      <c r="ADQ72" s="8"/>
      <c r="ADR72" s="8"/>
      <c r="ADS72" s="8"/>
      <c r="ADT72" s="8"/>
      <c r="ADU72" s="8"/>
      <c r="ADV72" s="8"/>
      <c r="ADW72" s="8"/>
      <c r="ADX72" s="8"/>
      <c r="ADY72" s="8"/>
      <c r="ADZ72" s="8"/>
      <c r="AEA72" s="8"/>
      <c r="AEB72" s="8"/>
      <c r="AEC72" s="8"/>
      <c r="AED72" s="8"/>
      <c r="AEE72" s="8"/>
      <c r="AEF72" s="8"/>
      <c r="AEG72" s="8"/>
      <c r="AEH72" s="8"/>
      <c r="AEI72" s="8"/>
      <c r="AEJ72" s="8"/>
      <c r="AEK72" s="8"/>
      <c r="AEL72" s="8"/>
      <c r="AEM72" s="8"/>
      <c r="AEN72" s="8"/>
      <c r="AEO72" s="8"/>
      <c r="AEP72" s="8"/>
      <c r="AEQ72" s="8"/>
      <c r="AER72" s="8"/>
      <c r="AES72" s="8"/>
      <c r="AET72" s="8"/>
      <c r="AEU72" s="8"/>
      <c r="AEV72" s="8"/>
      <c r="AEW72" s="8"/>
      <c r="AEX72" s="8"/>
      <c r="AEY72" s="8"/>
      <c r="AEZ72" s="8"/>
      <c r="AFA72" s="8"/>
      <c r="AFB72" s="8"/>
      <c r="AFC72" s="8"/>
      <c r="AFD72" s="8"/>
      <c r="AFE72" s="8"/>
      <c r="AFF72" s="8"/>
      <c r="AFG72" s="8"/>
      <c r="AFH72" s="8"/>
      <c r="AFI72" s="8"/>
      <c r="AFJ72" s="8"/>
      <c r="AFK72" s="8"/>
      <c r="AFL72" s="8"/>
      <c r="AFM72" s="8"/>
      <c r="AFN72" s="8"/>
      <c r="AFO72" s="8"/>
      <c r="AFP72" s="8"/>
      <c r="AFQ72" s="8"/>
      <c r="AFR72" s="8"/>
      <c r="AFS72" s="8"/>
      <c r="AFT72" s="8"/>
      <c r="AFU72" s="8"/>
      <c r="AFV72" s="8"/>
      <c r="AFW72" s="8"/>
      <c r="AFX72" s="8"/>
      <c r="AFY72" s="8"/>
      <c r="AFZ72" s="8"/>
      <c r="AGA72" s="8"/>
      <c r="AGB72" s="8"/>
      <c r="AGC72" s="8"/>
      <c r="AGD72" s="8"/>
      <c r="AGE72" s="8"/>
      <c r="AGF72" s="8"/>
      <c r="AGG72" s="8"/>
      <c r="AGH72" s="8"/>
      <c r="AGI72" s="8"/>
      <c r="AGJ72" s="8"/>
      <c r="AGK72" s="8"/>
      <c r="AGL72" s="8"/>
      <c r="AGM72" s="8"/>
      <c r="AGN72" s="8"/>
      <c r="AGO72" s="8"/>
      <c r="AGP72" s="8"/>
      <c r="AGQ72" s="8"/>
      <c r="AGR72" s="8"/>
      <c r="AGS72" s="8"/>
      <c r="AGT72" s="8"/>
      <c r="AGU72" s="8"/>
      <c r="AGV72" s="8"/>
      <c r="AGW72" s="8"/>
      <c r="AGX72" s="8"/>
      <c r="AGY72" s="8"/>
      <c r="AGZ72" s="8"/>
      <c r="AHA72" s="8"/>
      <c r="AHB72" s="8"/>
      <c r="AHC72" s="8"/>
      <c r="AHD72" s="8"/>
      <c r="AHE72" s="8"/>
      <c r="AHF72" s="8"/>
      <c r="AHG72" s="8"/>
      <c r="AHH72" s="8"/>
      <c r="AHI72" s="8"/>
      <c r="AHJ72" s="8"/>
      <c r="AHK72" s="8"/>
      <c r="AHL72" s="8"/>
      <c r="AHM72" s="8"/>
      <c r="AHN72" s="8"/>
      <c r="AHO72" s="8"/>
      <c r="AHP72" s="8"/>
      <c r="AHQ72" s="8"/>
      <c r="AHR72" s="8"/>
      <c r="AHS72" s="8"/>
      <c r="AHT72" s="8"/>
      <c r="AHU72" s="8"/>
      <c r="AHV72" s="8"/>
      <c r="AHW72" s="8"/>
      <c r="AHX72" s="8"/>
      <c r="AHY72" s="8"/>
      <c r="AHZ72" s="8"/>
      <c r="AIA72" s="8"/>
      <c r="AIB72" s="8"/>
      <c r="AIC72" s="8"/>
      <c r="AID72" s="8"/>
      <c r="AIE72" s="8"/>
      <c r="AIF72" s="8"/>
      <c r="AIG72" s="8"/>
      <c r="AIH72" s="8"/>
      <c r="AII72" s="8"/>
      <c r="AIJ72" s="8"/>
      <c r="AIK72" s="8"/>
      <c r="AIL72" s="8"/>
      <c r="AIM72" s="8"/>
      <c r="AIN72" s="8"/>
      <c r="AIO72" s="8"/>
      <c r="AIP72" s="8"/>
      <c r="AIQ72" s="8"/>
      <c r="AIR72" s="8"/>
      <c r="AIS72" s="8"/>
      <c r="AIT72" s="8"/>
      <c r="AIU72" s="8"/>
      <c r="AIV72" s="8"/>
      <c r="AIW72" s="8"/>
      <c r="AIX72" s="8"/>
      <c r="AIY72" s="8"/>
      <c r="AIZ72" s="8"/>
      <c r="AJA72" s="8"/>
      <c r="AJB72" s="8"/>
      <c r="AJC72" s="8"/>
      <c r="AJD72" s="8"/>
      <c r="AJE72" s="8"/>
      <c r="AJF72" s="8"/>
      <c r="AJG72" s="8"/>
      <c r="AJH72" s="8"/>
      <c r="AJI72" s="8"/>
      <c r="AJJ72" s="8"/>
      <c r="AJK72" s="8"/>
      <c r="AJL72" s="8"/>
      <c r="AJM72" s="8"/>
      <c r="AJN72" s="8"/>
      <c r="AJO72" s="8"/>
      <c r="AJP72" s="8"/>
      <c r="AJQ72" s="8"/>
      <c r="AJR72" s="8"/>
      <c r="AJS72" s="8"/>
      <c r="AJT72" s="8"/>
      <c r="AJU72" s="8"/>
      <c r="AJV72" s="8"/>
      <c r="AJW72" s="8"/>
      <c r="AJX72" s="8"/>
      <c r="AJY72" s="8"/>
      <c r="AJZ72" s="8"/>
      <c r="AKA72" s="8"/>
      <c r="AKB72" s="8"/>
      <c r="AKC72" s="8"/>
      <c r="AKD72" s="8"/>
      <c r="AKE72" s="8"/>
      <c r="AKF72" s="8"/>
      <c r="AKG72" s="8"/>
      <c r="AKH72" s="8"/>
      <c r="AKI72" s="8"/>
      <c r="AKJ72" s="8"/>
      <c r="AKK72" s="8"/>
      <c r="AKL72" s="8"/>
      <c r="AKM72" s="8"/>
      <c r="AKN72" s="8"/>
      <c r="AKO72" s="8"/>
      <c r="AKP72" s="8"/>
      <c r="AKQ72" s="8"/>
      <c r="AKR72" s="8"/>
      <c r="AKS72" s="8"/>
      <c r="AKT72" s="8"/>
      <c r="AKU72" s="8"/>
      <c r="AKV72" s="8"/>
      <c r="AKW72" s="8"/>
      <c r="AKX72" s="8"/>
      <c r="AKY72" s="8"/>
      <c r="AKZ72" s="8"/>
      <c r="ALA72" s="8"/>
      <c r="ALB72" s="8"/>
      <c r="ALC72" s="8"/>
      <c r="ALD72" s="8"/>
      <c r="ALE72" s="8"/>
      <c r="ALF72" s="8"/>
      <c r="ALG72" s="8"/>
      <c r="ALH72" s="8"/>
      <c r="ALI72" s="8"/>
      <c r="ALJ72" s="8"/>
      <c r="ALK72" s="8"/>
      <c r="ALL72" s="8"/>
      <c r="ALM72" s="8"/>
      <c r="ALN72" s="8"/>
      <c r="ALO72" s="8"/>
      <c r="ALP72" s="8"/>
      <c r="ALQ72" s="8"/>
      <c r="ALR72" s="8"/>
      <c r="ALS72" s="8"/>
      <c r="ALT72" s="8"/>
      <c r="ALU72" s="8"/>
      <c r="ALV72" s="8"/>
      <c r="ALW72" s="8"/>
      <c r="ALX72" s="8"/>
      <c r="ALY72" s="8"/>
      <c r="ALZ72" s="8"/>
      <c r="AMA72" s="8"/>
      <c r="AMB72" s="8"/>
      <c r="AMC72" s="8"/>
      <c r="AMD72" s="8"/>
      <c r="AME72" s="8"/>
      <c r="AMF72" s="8"/>
      <c r="AMG72" s="8"/>
      <c r="AMH72" s="8"/>
      <c r="AMI72" s="8"/>
      <c r="AMJ72" s="8"/>
      <c r="AMK72" s="8"/>
      <c r="AML72" s="8"/>
      <c r="AMM72" s="8"/>
      <c r="AMN72" s="8"/>
      <c r="AMO72" s="8"/>
      <c r="AMP72" s="8"/>
      <c r="AMQ72" s="8"/>
      <c r="AMR72" s="8"/>
      <c r="AMS72" s="8"/>
      <c r="AMT72" s="8"/>
      <c r="AMU72" s="8"/>
      <c r="AMV72" s="8"/>
      <c r="AMW72" s="8"/>
      <c r="AMX72" s="8"/>
      <c r="AMY72" s="8"/>
      <c r="AMZ72" s="8"/>
      <c r="ANA72" s="8"/>
      <c r="ANB72" s="8"/>
      <c r="ANC72" s="8"/>
      <c r="AND72" s="8"/>
      <c r="ANE72" s="8"/>
      <c r="ANF72" s="8"/>
      <c r="ANG72" s="8"/>
      <c r="ANH72" s="8"/>
      <c r="ANI72" s="8"/>
      <c r="ANJ72" s="8"/>
      <c r="ANK72" s="8"/>
      <c r="ANL72" s="8"/>
      <c r="ANM72" s="8"/>
      <c r="ANN72" s="8"/>
      <c r="ANO72" s="8"/>
      <c r="ANP72" s="8"/>
      <c r="ANQ72" s="8"/>
      <c r="ANR72" s="8"/>
      <c r="ANS72" s="8"/>
      <c r="ANT72" s="8"/>
      <c r="ANU72" s="8"/>
      <c r="ANV72" s="8"/>
      <c r="ANW72" s="8"/>
      <c r="ANX72" s="8"/>
      <c r="ANY72" s="8"/>
      <c r="ANZ72" s="8"/>
      <c r="AOA72" s="8"/>
      <c r="AOB72" s="8"/>
      <c r="AOC72" s="8"/>
      <c r="AOD72" s="8"/>
      <c r="AOE72" s="8"/>
      <c r="AOF72" s="8"/>
      <c r="AOG72" s="8"/>
      <c r="AOH72" s="8"/>
      <c r="AOI72" s="8"/>
      <c r="AOJ72" s="8"/>
      <c r="AOK72" s="8"/>
      <c r="AOL72" s="8"/>
      <c r="AOM72" s="8"/>
      <c r="AON72" s="8"/>
      <c r="AOO72" s="8"/>
      <c r="AOP72" s="8"/>
      <c r="AOQ72" s="8"/>
      <c r="AOR72" s="8"/>
      <c r="AOS72" s="8"/>
      <c r="AOT72" s="8"/>
      <c r="AOU72" s="8"/>
      <c r="AOV72" s="8"/>
      <c r="AOW72" s="8"/>
      <c r="AOX72" s="8"/>
      <c r="AOY72" s="8"/>
      <c r="AOZ72" s="8"/>
      <c r="APA72" s="8"/>
      <c r="APB72" s="8"/>
      <c r="APC72" s="8"/>
      <c r="APD72" s="8"/>
      <c r="APE72" s="8"/>
      <c r="APF72" s="8"/>
      <c r="APG72" s="8"/>
      <c r="APH72" s="8"/>
      <c r="API72" s="8"/>
      <c r="APJ72" s="8"/>
      <c r="APK72" s="8"/>
      <c r="APL72" s="8"/>
      <c r="APM72" s="8"/>
      <c r="APN72" s="8"/>
      <c r="APO72" s="8"/>
      <c r="APP72" s="8"/>
      <c r="APQ72" s="8"/>
      <c r="APR72" s="8"/>
      <c r="APS72" s="8"/>
      <c r="APT72" s="8"/>
      <c r="APU72" s="8"/>
      <c r="APV72" s="8"/>
      <c r="APW72" s="8"/>
      <c r="APX72" s="8"/>
      <c r="APY72" s="8"/>
      <c r="APZ72" s="8"/>
      <c r="AQA72" s="8"/>
      <c r="AQB72" s="8"/>
      <c r="AQC72" s="8"/>
      <c r="AQD72" s="8"/>
      <c r="AQE72" s="8"/>
      <c r="AQF72" s="8"/>
      <c r="AQG72" s="8"/>
      <c r="AQH72" s="8"/>
      <c r="AQI72" s="8"/>
      <c r="AQJ72" s="8"/>
      <c r="AQK72" s="8"/>
      <c r="AQL72" s="8"/>
      <c r="AQM72" s="8"/>
      <c r="AQN72" s="8"/>
      <c r="AQO72" s="8"/>
      <c r="AQP72" s="8"/>
      <c r="AQQ72" s="8"/>
      <c r="AQR72" s="8"/>
      <c r="AQS72" s="8"/>
      <c r="AQT72" s="8"/>
      <c r="AQU72" s="8"/>
      <c r="AQV72" s="8"/>
      <c r="AQW72" s="8"/>
      <c r="AQX72" s="8"/>
      <c r="AQY72" s="8"/>
      <c r="AQZ72" s="8"/>
      <c r="ARA72" s="8"/>
      <c r="ARB72" s="8"/>
      <c r="ARC72" s="8"/>
      <c r="ARD72" s="8"/>
      <c r="ARE72" s="8"/>
      <c r="ARF72" s="8"/>
      <c r="ARG72" s="8"/>
      <c r="ARH72" s="8"/>
      <c r="ARI72" s="8"/>
      <c r="ARJ72" s="8"/>
      <c r="ARK72" s="8"/>
      <c r="ARL72" s="8"/>
      <c r="ARM72" s="8"/>
      <c r="ARN72" s="8"/>
      <c r="ARO72" s="8"/>
      <c r="ARP72" s="8"/>
      <c r="ARQ72" s="8"/>
      <c r="ARR72" s="8"/>
      <c r="ARS72" s="8"/>
      <c r="ART72" s="8"/>
      <c r="ARU72" s="8"/>
      <c r="ARV72" s="8"/>
      <c r="ARW72" s="8"/>
      <c r="ARX72" s="8"/>
      <c r="ARY72" s="8"/>
      <c r="ARZ72" s="8"/>
      <c r="ASA72" s="8"/>
      <c r="ASB72" s="8"/>
      <c r="ASC72" s="8"/>
      <c r="ASD72" s="8"/>
      <c r="ASE72" s="8"/>
      <c r="ASF72" s="8"/>
      <c r="ASG72" s="8"/>
      <c r="ASH72" s="8"/>
      <c r="ASI72" s="8"/>
      <c r="ASJ72" s="8"/>
      <c r="ASK72" s="8"/>
      <c r="ASL72" s="8"/>
      <c r="ASM72" s="8"/>
      <c r="ASN72" s="8"/>
      <c r="ASO72" s="8"/>
      <c r="ASP72" s="8"/>
      <c r="ASQ72" s="8"/>
      <c r="ASR72" s="8"/>
      <c r="ASS72" s="8"/>
      <c r="AST72" s="8"/>
      <c r="ASU72" s="8"/>
      <c r="ASV72" s="8"/>
      <c r="ASW72" s="8"/>
      <c r="ASX72" s="8"/>
      <c r="ASY72" s="8"/>
      <c r="ASZ72" s="8"/>
      <c r="ATA72" s="8"/>
      <c r="ATB72" s="8"/>
      <c r="ATC72" s="8"/>
      <c r="ATD72" s="8"/>
      <c r="ATE72" s="8"/>
      <c r="ATF72" s="8"/>
      <c r="ATG72" s="8"/>
      <c r="ATH72" s="8"/>
      <c r="ATI72" s="8"/>
      <c r="ATJ72" s="8"/>
      <c r="ATK72" s="8"/>
      <c r="ATL72" s="8"/>
      <c r="ATM72" s="8"/>
      <c r="ATN72" s="8"/>
      <c r="ATO72" s="8"/>
      <c r="ATP72" s="8"/>
      <c r="ATQ72" s="8"/>
      <c r="ATR72" s="8"/>
      <c r="ATS72" s="8"/>
      <c r="ATT72" s="8"/>
      <c r="ATU72" s="8"/>
      <c r="ATV72" s="8"/>
      <c r="ATW72" s="8"/>
      <c r="ATX72" s="8"/>
      <c r="ATY72" s="8"/>
      <c r="ATZ72" s="8"/>
      <c r="AUA72" s="8"/>
      <c r="AUB72" s="8"/>
      <c r="AUC72" s="8"/>
      <c r="AUD72" s="8"/>
      <c r="AUE72" s="8"/>
      <c r="AUF72" s="8"/>
      <c r="AUG72" s="8"/>
      <c r="AUH72" s="8"/>
      <c r="AUI72" s="8"/>
      <c r="AUJ72" s="8"/>
      <c r="AUK72" s="8"/>
      <c r="AUL72" s="8"/>
      <c r="AUM72" s="8"/>
      <c r="AUN72" s="8"/>
      <c r="AUO72" s="8"/>
      <c r="AUP72" s="8"/>
      <c r="AUQ72" s="8"/>
      <c r="AUR72" s="8"/>
      <c r="AUS72" s="8"/>
      <c r="AUT72" s="8"/>
      <c r="AUU72" s="8"/>
      <c r="AUV72" s="8"/>
      <c r="AUW72" s="8"/>
      <c r="AUX72" s="8"/>
      <c r="AUY72" s="8"/>
      <c r="AUZ72" s="8"/>
      <c r="AVA72" s="8"/>
      <c r="AVB72" s="8"/>
      <c r="AVC72" s="8"/>
      <c r="AVD72" s="8"/>
      <c r="AVE72" s="8"/>
      <c r="AVF72" s="8"/>
      <c r="AVG72" s="8"/>
      <c r="AVH72" s="8"/>
      <c r="AVI72" s="8"/>
      <c r="AVJ72" s="8"/>
      <c r="AVK72" s="8"/>
      <c r="AVL72" s="8"/>
      <c r="AVM72" s="8"/>
      <c r="AVN72" s="8"/>
      <c r="AVO72" s="8"/>
      <c r="AVP72" s="8"/>
      <c r="AVQ72" s="8"/>
      <c r="AVR72" s="8"/>
      <c r="AVS72" s="8"/>
      <c r="AVT72" s="8"/>
      <c r="AVU72" s="8"/>
      <c r="AVV72" s="8"/>
      <c r="AVW72" s="8"/>
      <c r="AVX72" s="8"/>
      <c r="AVY72" s="8"/>
      <c r="AVZ72" s="8"/>
      <c r="AWA72" s="8"/>
      <c r="AWB72" s="8"/>
      <c r="AWC72" s="8"/>
      <c r="AWD72" s="8"/>
      <c r="AWE72" s="8"/>
      <c r="AWF72" s="8"/>
      <c r="AWG72" s="8"/>
      <c r="AWH72" s="8"/>
      <c r="AWI72" s="8"/>
      <c r="AWJ72" s="8"/>
      <c r="AWK72" s="8"/>
      <c r="AWL72" s="8"/>
      <c r="AWM72" s="8"/>
      <c r="AWN72" s="8"/>
      <c r="AWO72" s="8"/>
      <c r="AWP72" s="8"/>
      <c r="AWQ72" s="8"/>
      <c r="AWR72" s="8"/>
      <c r="AWS72" s="8"/>
      <c r="AWT72" s="8"/>
      <c r="AWU72" s="8"/>
      <c r="AWV72" s="8"/>
      <c r="AWW72" s="8"/>
      <c r="AWX72" s="8"/>
      <c r="AWY72" s="8"/>
      <c r="AWZ72" s="8"/>
      <c r="AXA72" s="8"/>
      <c r="AXB72" s="8"/>
      <c r="AXC72" s="8"/>
      <c r="AXD72" s="8"/>
      <c r="AXE72" s="8"/>
      <c r="AXF72" s="8"/>
      <c r="AXG72" s="8"/>
      <c r="AXH72" s="8"/>
      <c r="AXI72" s="8"/>
      <c r="AXJ72" s="8"/>
      <c r="AXK72" s="8"/>
      <c r="AXL72" s="8"/>
      <c r="AXM72" s="8"/>
      <c r="AXN72" s="8"/>
      <c r="AXO72" s="8"/>
      <c r="AXP72" s="8"/>
      <c r="AXQ72" s="8"/>
      <c r="AXR72" s="8"/>
      <c r="AXS72" s="8"/>
      <c r="AXT72" s="8"/>
      <c r="AXU72" s="8"/>
      <c r="AXV72" s="8"/>
      <c r="AXW72" s="8"/>
      <c r="AXX72" s="8"/>
      <c r="AXY72" s="8"/>
      <c r="AXZ72" s="8"/>
      <c r="AYA72" s="8"/>
      <c r="AYB72" s="8"/>
      <c r="AYC72" s="8"/>
      <c r="AYD72" s="8"/>
      <c r="AYE72" s="8"/>
      <c r="AYF72" s="8"/>
      <c r="AYG72" s="8"/>
      <c r="AYH72" s="8"/>
      <c r="AYI72" s="8"/>
      <c r="AYJ72" s="8"/>
      <c r="AYK72" s="8"/>
      <c r="AYL72" s="8"/>
      <c r="AYM72" s="8"/>
      <c r="AYN72" s="8"/>
      <c r="AYO72" s="8"/>
      <c r="AYP72" s="8"/>
      <c r="AYQ72" s="8"/>
      <c r="AYR72" s="8"/>
      <c r="AYS72" s="8"/>
      <c r="AYT72" s="8"/>
      <c r="AYU72" s="8"/>
      <c r="AYV72" s="8"/>
      <c r="AYW72" s="8"/>
      <c r="AYX72" s="8"/>
      <c r="AYY72" s="8"/>
      <c r="AYZ72" s="8"/>
      <c r="AZA72" s="8"/>
      <c r="AZB72" s="8"/>
      <c r="AZC72" s="8"/>
      <c r="AZD72" s="8"/>
      <c r="AZE72" s="8"/>
      <c r="AZF72" s="8"/>
      <c r="AZG72" s="8"/>
      <c r="AZH72" s="8"/>
      <c r="AZI72" s="8"/>
      <c r="AZJ72" s="8"/>
      <c r="AZK72" s="8"/>
      <c r="AZL72" s="8"/>
      <c r="AZM72" s="8"/>
      <c r="AZN72" s="8"/>
      <c r="AZO72" s="8"/>
      <c r="AZP72" s="8"/>
      <c r="AZQ72" s="8"/>
      <c r="AZR72" s="8"/>
      <c r="AZS72" s="8"/>
      <c r="AZT72" s="8"/>
      <c r="AZU72" s="8"/>
      <c r="AZV72" s="8"/>
      <c r="AZW72" s="8"/>
      <c r="AZX72" s="8"/>
      <c r="AZY72" s="8"/>
      <c r="AZZ72" s="8"/>
      <c r="BAA72" s="8"/>
      <c r="BAB72" s="8"/>
      <c r="BAC72" s="8"/>
      <c r="BAD72" s="8"/>
      <c r="BAE72" s="8"/>
      <c r="BAF72" s="8"/>
      <c r="BAG72" s="8"/>
      <c r="BAH72" s="8"/>
      <c r="BAI72" s="8"/>
      <c r="BAJ72" s="8"/>
      <c r="BAK72" s="8"/>
      <c r="BAL72" s="8"/>
      <c r="BAM72" s="8"/>
      <c r="BAN72" s="8"/>
      <c r="BAO72" s="8"/>
      <c r="BAP72" s="8"/>
      <c r="BAQ72" s="8"/>
      <c r="BAR72" s="8"/>
      <c r="BAS72" s="8"/>
      <c r="BAT72" s="8"/>
      <c r="BAU72" s="8"/>
      <c r="BAV72" s="8"/>
      <c r="BAW72" s="8"/>
      <c r="BAX72" s="8"/>
      <c r="BAY72" s="8"/>
      <c r="BAZ72" s="8"/>
      <c r="BBA72" s="8"/>
      <c r="BBB72" s="8"/>
      <c r="BBC72" s="8"/>
      <c r="BBD72" s="8"/>
      <c r="BBE72" s="8"/>
      <c r="BBF72" s="8"/>
      <c r="BBG72" s="8"/>
      <c r="BBH72" s="8"/>
      <c r="BBI72" s="8"/>
      <c r="BBJ72" s="8"/>
      <c r="BBK72" s="8"/>
      <c r="BBL72" s="8"/>
      <c r="BBM72" s="8"/>
      <c r="BBN72" s="8"/>
      <c r="BBO72" s="8"/>
      <c r="BBP72" s="8"/>
      <c r="BBQ72" s="8"/>
      <c r="BBR72" s="8"/>
      <c r="BBS72" s="8"/>
      <c r="BBT72" s="8"/>
      <c r="BBU72" s="8"/>
      <c r="BBV72" s="8"/>
      <c r="BBW72" s="8"/>
      <c r="BBX72" s="8"/>
      <c r="BBY72" s="8"/>
      <c r="BBZ72" s="8"/>
      <c r="BCA72" s="8"/>
      <c r="BCB72" s="8"/>
      <c r="BCC72" s="8"/>
      <c r="BCD72" s="8"/>
      <c r="BCE72" s="8"/>
      <c r="BCF72" s="8"/>
      <c r="BCG72" s="8"/>
      <c r="BCH72" s="8"/>
      <c r="BCI72" s="8"/>
      <c r="BCJ72" s="8"/>
      <c r="BCK72" s="8"/>
      <c r="BCL72" s="8"/>
      <c r="BCM72" s="8"/>
      <c r="BCN72" s="8"/>
      <c r="BCO72" s="8"/>
      <c r="BCP72" s="8"/>
      <c r="BCQ72" s="8"/>
      <c r="BCR72" s="8"/>
      <c r="BCS72" s="8"/>
      <c r="BCT72" s="8"/>
      <c r="BCU72" s="8"/>
      <c r="BCV72" s="8"/>
      <c r="BCW72" s="8"/>
      <c r="BCX72" s="8"/>
      <c r="BCY72" s="8"/>
      <c r="BCZ72" s="8"/>
      <c r="BDA72" s="8"/>
      <c r="BDB72" s="8"/>
      <c r="BDC72" s="8"/>
      <c r="BDD72" s="8"/>
      <c r="BDE72" s="8"/>
      <c r="BDF72" s="8"/>
      <c r="BDG72" s="8"/>
      <c r="BDH72" s="8"/>
      <c r="BDI72" s="8"/>
      <c r="BDJ72" s="8"/>
      <c r="BDK72" s="8"/>
      <c r="BDL72" s="8"/>
      <c r="BDM72" s="8"/>
      <c r="BDN72" s="8"/>
      <c r="BDO72" s="8"/>
      <c r="BDP72" s="8"/>
      <c r="BDQ72" s="8"/>
      <c r="BDR72" s="8"/>
      <c r="BDS72" s="8"/>
      <c r="BDT72" s="8"/>
      <c r="BDU72" s="8"/>
      <c r="BDV72" s="8"/>
      <c r="BDW72" s="8"/>
      <c r="BDX72" s="8"/>
      <c r="BDY72" s="8"/>
      <c r="BDZ72" s="8"/>
      <c r="BEA72" s="8"/>
      <c r="BEB72" s="8"/>
      <c r="BEC72" s="8"/>
      <c r="BED72" s="8"/>
      <c r="BEE72" s="8"/>
      <c r="BEF72" s="8"/>
      <c r="BEG72" s="8"/>
      <c r="BEH72" s="8"/>
      <c r="BEI72" s="8"/>
      <c r="BEJ72" s="8"/>
      <c r="BEK72" s="8"/>
      <c r="BEL72" s="8"/>
      <c r="BEM72" s="8"/>
      <c r="BEN72" s="8"/>
      <c r="BEO72" s="8"/>
      <c r="BEP72" s="8"/>
      <c r="BEQ72" s="8"/>
      <c r="BER72" s="8"/>
      <c r="BES72" s="8"/>
      <c r="BET72" s="8"/>
      <c r="BEU72" s="8"/>
      <c r="BEV72" s="8"/>
      <c r="BEW72" s="8"/>
      <c r="BEX72" s="8"/>
      <c r="BEY72" s="8"/>
      <c r="BEZ72" s="8"/>
      <c r="BFA72" s="8"/>
      <c r="BFB72" s="8"/>
      <c r="BFC72" s="8"/>
      <c r="BFD72" s="8"/>
      <c r="BFE72" s="8"/>
      <c r="BFF72" s="8"/>
      <c r="BFG72" s="8"/>
      <c r="BFH72" s="8"/>
      <c r="BFI72" s="8"/>
      <c r="BFJ72" s="8"/>
      <c r="BFK72" s="8"/>
      <c r="BFL72" s="8"/>
      <c r="BFM72" s="8"/>
      <c r="BFN72" s="8"/>
      <c r="BFO72" s="8"/>
      <c r="BFP72" s="8"/>
      <c r="BFQ72" s="8"/>
      <c r="BFR72" s="8"/>
      <c r="BFS72" s="8"/>
      <c r="BFT72" s="8"/>
      <c r="BFU72" s="8"/>
      <c r="BFV72" s="8"/>
      <c r="BFW72" s="8"/>
      <c r="BFX72" s="8"/>
      <c r="BFY72" s="8"/>
      <c r="BFZ72" s="8"/>
      <c r="BGA72" s="8"/>
      <c r="BGB72" s="8"/>
      <c r="BGC72" s="8"/>
      <c r="BGD72" s="8"/>
      <c r="BGE72" s="8"/>
      <c r="BGF72" s="8"/>
      <c r="BGG72" s="8"/>
      <c r="BGH72" s="8"/>
      <c r="BGI72" s="8"/>
      <c r="BGJ72" s="8"/>
      <c r="BGK72" s="8"/>
      <c r="BGL72" s="8"/>
      <c r="BGM72" s="8"/>
      <c r="BGN72" s="8"/>
      <c r="BGO72" s="8"/>
      <c r="BGP72" s="8"/>
      <c r="BGQ72" s="8"/>
      <c r="BGR72" s="8"/>
      <c r="BGS72" s="8"/>
      <c r="BGT72" s="8"/>
      <c r="BGU72" s="8"/>
      <c r="BGV72" s="8"/>
      <c r="BGW72" s="8"/>
      <c r="BGX72" s="8"/>
      <c r="BGY72" s="8"/>
      <c r="BGZ72" s="8"/>
      <c r="BHA72" s="8"/>
      <c r="BHB72" s="8"/>
      <c r="BHC72" s="8"/>
      <c r="BHD72" s="8"/>
      <c r="BHE72" s="8"/>
      <c r="BHF72" s="8"/>
      <c r="BHG72" s="8"/>
      <c r="BHH72" s="8"/>
      <c r="BHI72" s="8"/>
      <c r="BHJ72" s="8"/>
      <c r="BHK72" s="8"/>
      <c r="BHL72" s="8"/>
      <c r="BHM72" s="8"/>
      <c r="BHN72" s="8"/>
      <c r="BHO72" s="8"/>
      <c r="BHP72" s="8"/>
      <c r="BHQ72" s="8"/>
      <c r="BHR72" s="8"/>
      <c r="BHS72" s="8"/>
      <c r="BHT72" s="8"/>
      <c r="BHU72" s="8"/>
      <c r="BHV72" s="8"/>
      <c r="BHW72" s="8"/>
      <c r="BHX72" s="8"/>
      <c r="BHY72" s="8"/>
      <c r="BHZ72" s="8"/>
      <c r="BIA72" s="8"/>
      <c r="BIB72" s="8"/>
      <c r="BIC72" s="8"/>
      <c r="BID72" s="8"/>
      <c r="BIE72" s="8"/>
      <c r="BIF72" s="8"/>
      <c r="BIG72" s="8"/>
      <c r="BIH72" s="8"/>
      <c r="BII72" s="8"/>
      <c r="BIJ72" s="8"/>
      <c r="BIK72" s="8"/>
      <c r="BIL72" s="8"/>
      <c r="BIM72" s="8"/>
      <c r="BIN72" s="8"/>
      <c r="BIO72" s="8"/>
      <c r="BIP72" s="8"/>
      <c r="BIQ72" s="8"/>
      <c r="BIR72" s="8"/>
      <c r="BIS72" s="8"/>
      <c r="BIT72" s="8"/>
      <c r="BIU72" s="8"/>
      <c r="BIV72" s="8"/>
      <c r="BIW72" s="8"/>
      <c r="BIX72" s="8"/>
      <c r="BIY72" s="8"/>
      <c r="BIZ72" s="8"/>
      <c r="BJA72" s="8"/>
      <c r="BJB72" s="8"/>
      <c r="BJC72" s="8"/>
      <c r="BJD72" s="8"/>
      <c r="BJE72" s="8"/>
      <c r="BJF72" s="8"/>
      <c r="BJG72" s="8"/>
      <c r="BJH72" s="8"/>
      <c r="BJI72" s="8"/>
      <c r="BJJ72" s="8"/>
      <c r="BJK72" s="8"/>
      <c r="BJL72" s="8"/>
      <c r="BJM72" s="8"/>
      <c r="BJN72" s="8"/>
      <c r="BJO72" s="8"/>
      <c r="BJP72" s="8"/>
      <c r="BJQ72" s="8"/>
      <c r="BJR72" s="8"/>
      <c r="BJS72" s="8"/>
      <c r="BJT72" s="8"/>
      <c r="BJU72" s="8"/>
      <c r="BJV72" s="8"/>
      <c r="BJW72" s="8"/>
      <c r="BJX72" s="8"/>
      <c r="BJY72" s="8"/>
      <c r="BJZ72" s="8"/>
      <c r="BKA72" s="8"/>
      <c r="BKB72" s="8"/>
      <c r="BKC72" s="8"/>
      <c r="BKD72" s="8"/>
      <c r="BKE72" s="8"/>
      <c r="BKF72" s="8"/>
      <c r="BKG72" s="8"/>
      <c r="BKH72" s="8"/>
      <c r="BKI72" s="8"/>
      <c r="BKJ72" s="8"/>
      <c r="BKK72" s="8"/>
      <c r="BKL72" s="8"/>
      <c r="BKM72" s="8"/>
      <c r="BKN72" s="8"/>
      <c r="BKO72" s="8"/>
      <c r="BKP72" s="8"/>
      <c r="BKQ72" s="8"/>
      <c r="BKR72" s="8"/>
      <c r="BKS72" s="8"/>
      <c r="BKT72" s="8"/>
      <c r="BKU72" s="8"/>
      <c r="BKV72" s="8"/>
      <c r="BKW72" s="8"/>
      <c r="BKX72" s="8"/>
      <c r="BKY72" s="8"/>
      <c r="BKZ72" s="8"/>
      <c r="BLA72" s="8"/>
      <c r="BLB72" s="8"/>
      <c r="BLC72" s="8"/>
      <c r="BLD72" s="8"/>
      <c r="BLE72" s="8"/>
      <c r="BLF72" s="8"/>
      <c r="BLG72" s="8"/>
      <c r="BLH72" s="8"/>
      <c r="BLI72" s="8"/>
      <c r="BLJ72" s="8"/>
      <c r="BLK72" s="8"/>
      <c r="BLL72" s="8"/>
      <c r="BLM72" s="8"/>
      <c r="BLN72" s="8"/>
      <c r="BLO72" s="8"/>
      <c r="BLP72" s="8"/>
      <c r="BLQ72" s="8"/>
      <c r="BLR72" s="8"/>
      <c r="BLS72" s="8"/>
      <c r="BLT72" s="8"/>
      <c r="BLU72" s="8"/>
      <c r="BLV72" s="8"/>
      <c r="BLW72" s="8"/>
      <c r="BLX72" s="8"/>
      <c r="BLY72" s="8"/>
      <c r="BLZ72" s="8"/>
      <c r="BMA72" s="8"/>
      <c r="BMB72" s="8"/>
      <c r="BMC72" s="8"/>
      <c r="BMD72" s="8"/>
      <c r="BME72" s="8"/>
      <c r="BMF72" s="8"/>
      <c r="BMG72" s="8"/>
      <c r="BMH72" s="8"/>
      <c r="BMI72" s="8"/>
      <c r="BMJ72" s="8"/>
      <c r="BMK72" s="8"/>
      <c r="BML72" s="8"/>
      <c r="BMM72" s="8"/>
      <c r="BMN72" s="8"/>
      <c r="BMO72" s="8"/>
      <c r="BMP72" s="8"/>
      <c r="BMQ72" s="8"/>
      <c r="BMR72" s="8"/>
      <c r="BMS72" s="8"/>
      <c r="BMT72" s="8"/>
      <c r="BMU72" s="8"/>
      <c r="BMV72" s="8"/>
      <c r="BMW72" s="8"/>
      <c r="BMX72" s="8"/>
      <c r="BMY72" s="8"/>
      <c r="BMZ72" s="8"/>
      <c r="BNA72" s="8"/>
      <c r="BNB72" s="8"/>
      <c r="BNC72" s="8"/>
      <c r="BND72" s="8"/>
      <c r="BNE72" s="8"/>
      <c r="BNF72" s="8"/>
      <c r="BNG72" s="8"/>
      <c r="BNH72" s="8"/>
      <c r="BNI72" s="8"/>
      <c r="BNJ72" s="8"/>
      <c r="BNK72" s="8"/>
      <c r="BNL72" s="8"/>
      <c r="BNM72" s="8"/>
      <c r="BNN72" s="8"/>
      <c r="BNO72" s="8"/>
      <c r="BNP72" s="8"/>
      <c r="BNQ72" s="8"/>
      <c r="BNR72" s="8"/>
      <c r="BNS72" s="8"/>
      <c r="BNT72" s="8"/>
      <c r="BNU72" s="8"/>
      <c r="BNV72" s="8"/>
      <c r="BNW72" s="8"/>
      <c r="BNX72" s="8"/>
      <c r="BNY72" s="8"/>
      <c r="BNZ72" s="8"/>
      <c r="BOA72" s="8"/>
      <c r="BOB72" s="8"/>
      <c r="BOC72" s="8"/>
      <c r="BOD72" s="8"/>
      <c r="BOE72" s="8"/>
      <c r="BOF72" s="8"/>
      <c r="BOG72" s="8"/>
      <c r="BOH72" s="8"/>
      <c r="BOI72" s="8"/>
      <c r="BOJ72" s="8"/>
      <c r="BOK72" s="8"/>
      <c r="BOL72" s="8"/>
      <c r="BOM72" s="8"/>
      <c r="BON72" s="8"/>
      <c r="BOO72" s="8"/>
      <c r="BOP72" s="8"/>
      <c r="BOQ72" s="8"/>
      <c r="BOR72" s="8"/>
      <c r="BOS72" s="8"/>
      <c r="BOT72" s="8"/>
      <c r="BOU72" s="8"/>
      <c r="BOV72" s="8"/>
      <c r="BOW72" s="8"/>
      <c r="BOX72" s="8"/>
      <c r="BOY72" s="8"/>
      <c r="BOZ72" s="8"/>
      <c r="BPA72" s="8"/>
      <c r="BPB72" s="8"/>
      <c r="BPC72" s="8"/>
      <c r="BPD72" s="8"/>
      <c r="BPE72" s="8"/>
      <c r="BPF72" s="8"/>
      <c r="BPG72" s="8"/>
      <c r="BPH72" s="8"/>
      <c r="BPI72" s="8"/>
      <c r="BPJ72" s="8"/>
      <c r="BPK72" s="8"/>
      <c r="BPL72" s="8"/>
      <c r="BPM72" s="8"/>
      <c r="BPN72" s="8"/>
      <c r="BPO72" s="8"/>
      <c r="BPP72" s="8"/>
      <c r="BPQ72" s="8"/>
      <c r="BPR72" s="8"/>
      <c r="BPS72" s="8"/>
      <c r="BPT72" s="8"/>
      <c r="BPU72" s="8"/>
      <c r="BPV72" s="8"/>
      <c r="BPW72" s="8"/>
      <c r="BPX72" s="8"/>
      <c r="BPY72" s="8"/>
      <c r="BPZ72" s="8"/>
      <c r="BQA72" s="8"/>
      <c r="BQB72" s="8"/>
      <c r="BQC72" s="8"/>
      <c r="BQD72" s="8"/>
      <c r="BQE72" s="8"/>
      <c r="BQF72" s="8"/>
      <c r="BQG72" s="8"/>
      <c r="BQH72" s="8"/>
      <c r="BQI72" s="8"/>
      <c r="BQJ72" s="8"/>
      <c r="BQK72" s="8"/>
      <c r="BQL72" s="8"/>
      <c r="BQM72" s="8"/>
      <c r="BQN72" s="8"/>
      <c r="BQO72" s="8"/>
      <c r="BQP72" s="8"/>
      <c r="BQQ72" s="8"/>
      <c r="BQR72" s="8"/>
      <c r="BQS72" s="8"/>
      <c r="BQT72" s="8"/>
      <c r="BQU72" s="8"/>
      <c r="BQV72" s="8"/>
      <c r="BQW72" s="8"/>
      <c r="BQX72" s="8"/>
      <c r="BQY72" s="8"/>
      <c r="BQZ72" s="8"/>
      <c r="BRA72" s="8"/>
      <c r="BRB72" s="8"/>
      <c r="BRC72" s="8"/>
      <c r="BRD72" s="8"/>
      <c r="BRE72" s="8"/>
      <c r="BRF72" s="8"/>
      <c r="BRG72" s="8"/>
      <c r="BRH72" s="8"/>
      <c r="BRI72" s="8"/>
      <c r="BRJ72" s="8"/>
      <c r="BRK72" s="8"/>
      <c r="BRL72" s="8"/>
      <c r="BRM72" s="8"/>
      <c r="BRN72" s="8"/>
      <c r="BRO72" s="8"/>
      <c r="BRP72" s="8"/>
      <c r="BRQ72" s="8"/>
      <c r="BRR72" s="8"/>
      <c r="BRS72" s="8"/>
      <c r="BRT72" s="8"/>
      <c r="BRU72" s="8"/>
      <c r="BRV72" s="8"/>
      <c r="BRW72" s="8"/>
      <c r="BRX72" s="8"/>
      <c r="BRY72" s="8"/>
      <c r="BRZ72" s="8"/>
      <c r="BSA72" s="8"/>
      <c r="BSB72" s="8"/>
      <c r="BSC72" s="8"/>
      <c r="BSD72" s="8"/>
      <c r="BSE72" s="8"/>
      <c r="BSF72" s="8"/>
      <c r="BSG72" s="8"/>
      <c r="BSH72" s="8"/>
      <c r="BSI72" s="8"/>
      <c r="BSJ72" s="8"/>
      <c r="BSK72" s="8"/>
      <c r="BSL72" s="8"/>
      <c r="BSM72" s="8"/>
      <c r="BSN72" s="8"/>
      <c r="BSO72" s="8"/>
      <c r="BSP72" s="8"/>
      <c r="BSQ72" s="8"/>
      <c r="BSR72" s="8"/>
      <c r="BSS72" s="8"/>
      <c r="BST72" s="8"/>
      <c r="BSU72" s="8"/>
      <c r="BSV72" s="8"/>
      <c r="BSW72" s="8"/>
      <c r="BSX72" s="8"/>
      <c r="BSY72" s="8"/>
      <c r="BSZ72" s="8"/>
      <c r="BTA72" s="8"/>
      <c r="BTB72" s="8"/>
      <c r="BTC72" s="8"/>
      <c r="BTD72" s="8"/>
      <c r="BTE72" s="8"/>
      <c r="BTF72" s="8"/>
      <c r="BTG72" s="8"/>
      <c r="BTH72" s="8"/>
      <c r="BTI72" s="8"/>
      <c r="BTJ72" s="8"/>
      <c r="BTK72" s="8"/>
      <c r="BTL72" s="8"/>
      <c r="BTM72" s="8"/>
      <c r="BTN72" s="8"/>
      <c r="BTO72" s="8"/>
      <c r="BTP72" s="8"/>
      <c r="BTQ72" s="8"/>
      <c r="BTR72" s="8"/>
      <c r="BTS72" s="8"/>
      <c r="BTT72" s="8"/>
      <c r="BTU72" s="8"/>
      <c r="BTV72" s="8"/>
      <c r="BTW72" s="8"/>
      <c r="BTX72" s="8"/>
      <c r="BTY72" s="8"/>
      <c r="BTZ72" s="8"/>
      <c r="BUA72" s="8"/>
      <c r="BUB72" s="8"/>
      <c r="BUC72" s="8"/>
      <c r="BUD72" s="8"/>
      <c r="BUE72" s="8"/>
      <c r="BUF72" s="8"/>
      <c r="BUG72" s="8"/>
      <c r="BUH72" s="8"/>
      <c r="BUI72" s="8"/>
      <c r="BUJ72" s="8"/>
      <c r="BUK72" s="8"/>
      <c r="BUL72" s="8"/>
      <c r="BUM72" s="8"/>
      <c r="BUN72" s="8"/>
      <c r="BUO72" s="8"/>
      <c r="BUP72" s="8"/>
      <c r="BUQ72" s="8"/>
      <c r="BUR72" s="8"/>
      <c r="BUS72" s="8"/>
      <c r="BUT72" s="8"/>
      <c r="BUU72" s="8"/>
      <c r="BUV72" s="8"/>
      <c r="BUW72" s="8"/>
      <c r="BUX72" s="8"/>
      <c r="BUY72" s="8"/>
      <c r="BUZ72" s="8"/>
      <c r="BVA72" s="8"/>
      <c r="BVB72" s="8"/>
      <c r="BVC72" s="8"/>
      <c r="BVD72" s="8"/>
      <c r="BVE72" s="8"/>
      <c r="BVF72" s="8"/>
      <c r="BVG72" s="8"/>
      <c r="BVH72" s="8"/>
      <c r="BVI72" s="8"/>
      <c r="BVJ72" s="8"/>
      <c r="BVK72" s="8"/>
      <c r="BVL72" s="8"/>
      <c r="BVM72" s="8"/>
      <c r="BVN72" s="8"/>
      <c r="BVO72" s="8"/>
      <c r="BVP72" s="8"/>
      <c r="BVQ72" s="8"/>
      <c r="BVR72" s="8"/>
      <c r="BVS72" s="8"/>
      <c r="BVT72" s="8"/>
      <c r="BVU72" s="8"/>
      <c r="BVV72" s="8"/>
      <c r="BVW72" s="8"/>
      <c r="BVX72" s="8"/>
      <c r="BVY72" s="8"/>
      <c r="BVZ72" s="8"/>
      <c r="BWA72" s="8"/>
      <c r="BWB72" s="8"/>
      <c r="BWC72" s="8"/>
      <c r="BWD72" s="8"/>
      <c r="BWE72" s="8"/>
      <c r="BWF72" s="8"/>
      <c r="BWG72" s="8"/>
      <c r="BWH72" s="8"/>
      <c r="BWI72" s="8"/>
      <c r="BWJ72" s="8"/>
      <c r="BWK72" s="8"/>
      <c r="BWL72" s="8"/>
      <c r="BWM72" s="8"/>
      <c r="BWN72" s="8"/>
      <c r="BWO72" s="8"/>
      <c r="BWP72" s="8"/>
      <c r="BWQ72" s="8"/>
    </row>
    <row r="73" spans="1:1967" s="529" customFormat="1" ht="102" customHeight="1">
      <c r="A73" s="446" t="s">
        <v>6167</v>
      </c>
      <c r="B73" s="447" t="s">
        <v>97</v>
      </c>
      <c r="C73" s="448" t="s">
        <v>641</v>
      </c>
      <c r="D73" s="448" t="s">
        <v>137</v>
      </c>
      <c r="E73" s="448" t="s">
        <v>136</v>
      </c>
      <c r="F73" s="448"/>
      <c r="G73" s="448" t="s">
        <v>385</v>
      </c>
      <c r="H73" s="450">
        <v>0</v>
      </c>
      <c r="I73" s="464">
        <v>470000000</v>
      </c>
      <c r="J73" s="452" t="s">
        <v>1330</v>
      </c>
      <c r="K73" s="465" t="s">
        <v>1949</v>
      </c>
      <c r="L73" s="453" t="s">
        <v>3428</v>
      </c>
      <c r="M73" s="454" t="s">
        <v>383</v>
      </c>
      <c r="N73" s="466" t="s">
        <v>8875</v>
      </c>
      <c r="O73" s="448" t="s">
        <v>1382</v>
      </c>
      <c r="P73" s="456" t="s">
        <v>1352</v>
      </c>
      <c r="Q73" s="448" t="s">
        <v>1351</v>
      </c>
      <c r="R73" s="467">
        <v>17.8</v>
      </c>
      <c r="S73" s="468">
        <v>192800</v>
      </c>
      <c r="T73" s="459">
        <v>0</v>
      </c>
      <c r="U73" s="459">
        <f t="shared" si="0"/>
        <v>0</v>
      </c>
      <c r="V73" s="446" t="s">
        <v>1341</v>
      </c>
      <c r="W73" s="461" t="s">
        <v>1410</v>
      </c>
      <c r="X73" s="446" t="s">
        <v>10793</v>
      </c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  <c r="DT73" s="8"/>
      <c r="DU73" s="8"/>
      <c r="DV73" s="8"/>
      <c r="DW73" s="8"/>
      <c r="DX73" s="8"/>
      <c r="DY73" s="8"/>
      <c r="DZ73" s="8"/>
      <c r="EA73" s="8"/>
      <c r="EB73" s="8"/>
      <c r="EC73" s="8"/>
      <c r="ED73" s="8"/>
      <c r="EE73" s="8"/>
      <c r="EF73" s="8"/>
      <c r="EG73" s="8"/>
      <c r="EH73" s="8"/>
      <c r="EI73" s="8"/>
      <c r="EJ73" s="8"/>
      <c r="EK73" s="8"/>
      <c r="EL73" s="8"/>
      <c r="EM73" s="8"/>
      <c r="EN73" s="8"/>
      <c r="EO73" s="8"/>
      <c r="EP73" s="8"/>
      <c r="EQ73" s="8"/>
      <c r="ER73" s="8"/>
      <c r="ES73" s="8"/>
      <c r="ET73" s="8"/>
      <c r="EU73" s="8"/>
      <c r="EV73" s="8"/>
      <c r="EW73" s="8"/>
      <c r="EX73" s="8"/>
      <c r="EY73" s="8"/>
      <c r="EZ73" s="8"/>
      <c r="FA73" s="8"/>
      <c r="FB73" s="8"/>
      <c r="FC73" s="8"/>
      <c r="FD73" s="8"/>
      <c r="FE73" s="8"/>
      <c r="FF73" s="8"/>
      <c r="FG73" s="8"/>
      <c r="FH73" s="8"/>
      <c r="FI73" s="8"/>
      <c r="FJ73" s="8"/>
      <c r="FK73" s="8"/>
      <c r="FL73" s="8"/>
      <c r="FM73" s="8"/>
      <c r="FN73" s="8"/>
      <c r="FO73" s="8"/>
      <c r="FP73" s="8"/>
      <c r="FQ73" s="8"/>
      <c r="FR73" s="8"/>
      <c r="FS73" s="8"/>
      <c r="FT73" s="8"/>
      <c r="FU73" s="8"/>
      <c r="FV73" s="8"/>
      <c r="FW73" s="8"/>
      <c r="FX73" s="8"/>
      <c r="FY73" s="8"/>
      <c r="FZ73" s="8"/>
      <c r="GA73" s="8"/>
      <c r="GB73" s="8"/>
      <c r="GC73" s="8"/>
      <c r="GD73" s="8"/>
      <c r="GE73" s="8"/>
      <c r="GF73" s="8"/>
      <c r="GG73" s="8"/>
      <c r="GH73" s="8"/>
      <c r="GI73" s="8"/>
      <c r="GJ73" s="8"/>
      <c r="GK73" s="8"/>
      <c r="GL73" s="8"/>
      <c r="GM73" s="8"/>
      <c r="GN73" s="8"/>
      <c r="GO73" s="8"/>
      <c r="GP73" s="8"/>
      <c r="GQ73" s="8"/>
      <c r="GR73" s="8"/>
      <c r="GS73" s="8"/>
      <c r="GT73" s="8"/>
      <c r="GU73" s="8"/>
      <c r="GV73" s="8"/>
      <c r="GW73" s="8"/>
      <c r="GX73" s="8"/>
      <c r="GY73" s="8"/>
      <c r="GZ73" s="8"/>
      <c r="HA73" s="8"/>
      <c r="HB73" s="8"/>
      <c r="HC73" s="8"/>
      <c r="HD73" s="8"/>
      <c r="HE73" s="8"/>
      <c r="HF73" s="8"/>
      <c r="HG73" s="8"/>
      <c r="HH73" s="8"/>
      <c r="HI73" s="8"/>
      <c r="HJ73" s="8"/>
      <c r="HK73" s="8"/>
      <c r="HL73" s="8"/>
      <c r="HM73" s="8"/>
      <c r="HN73" s="8"/>
      <c r="HO73" s="8"/>
      <c r="HP73" s="8"/>
      <c r="HQ73" s="8"/>
      <c r="HR73" s="8"/>
      <c r="HS73" s="8"/>
      <c r="HT73" s="8"/>
      <c r="HU73" s="8"/>
      <c r="HV73" s="8"/>
      <c r="HW73" s="8"/>
      <c r="HX73" s="8"/>
      <c r="HY73" s="8"/>
      <c r="HZ73" s="8"/>
      <c r="IA73" s="8"/>
      <c r="IB73" s="8"/>
      <c r="IC73" s="8"/>
      <c r="ID73" s="8"/>
      <c r="IE73" s="8"/>
      <c r="IF73" s="8"/>
      <c r="IG73" s="8"/>
      <c r="IH73" s="8"/>
      <c r="II73" s="8"/>
      <c r="IJ73" s="8"/>
      <c r="IK73" s="8"/>
      <c r="IL73" s="8"/>
      <c r="IM73" s="8"/>
      <c r="IN73" s="8"/>
      <c r="IO73" s="8"/>
      <c r="IP73" s="8"/>
      <c r="IQ73" s="8"/>
      <c r="IR73" s="8"/>
      <c r="IS73" s="8"/>
      <c r="IT73" s="8"/>
      <c r="IU73" s="8"/>
      <c r="IV73" s="8"/>
      <c r="IW73" s="8"/>
      <c r="IX73" s="8"/>
      <c r="IY73" s="8"/>
      <c r="IZ73" s="8"/>
      <c r="JA73" s="8"/>
      <c r="JB73" s="8"/>
      <c r="JC73" s="8"/>
      <c r="JD73" s="8"/>
      <c r="JE73" s="8"/>
      <c r="JF73" s="8"/>
      <c r="JG73" s="8"/>
      <c r="JH73" s="8"/>
      <c r="JI73" s="8"/>
      <c r="JJ73" s="8"/>
      <c r="JK73" s="8"/>
      <c r="JL73" s="8"/>
      <c r="JM73" s="8"/>
      <c r="JN73" s="8"/>
      <c r="JO73" s="8"/>
      <c r="JP73" s="8"/>
      <c r="JQ73" s="8"/>
      <c r="JR73" s="8"/>
      <c r="JS73" s="8"/>
      <c r="JT73" s="8"/>
      <c r="JU73" s="8"/>
      <c r="JV73" s="8"/>
      <c r="JW73" s="8"/>
      <c r="JX73" s="8"/>
      <c r="JY73" s="8"/>
      <c r="JZ73" s="8"/>
      <c r="KA73" s="8"/>
      <c r="KB73" s="8"/>
      <c r="KC73" s="8"/>
      <c r="KD73" s="8"/>
      <c r="KE73" s="8"/>
      <c r="KF73" s="8"/>
      <c r="KG73" s="8"/>
      <c r="KH73" s="8"/>
      <c r="KI73" s="8"/>
      <c r="KJ73" s="8"/>
      <c r="KK73" s="8"/>
      <c r="KL73" s="8"/>
      <c r="KM73" s="8"/>
      <c r="KN73" s="8"/>
      <c r="KO73" s="8"/>
      <c r="KP73" s="8"/>
      <c r="KQ73" s="8"/>
      <c r="KR73" s="8"/>
      <c r="KS73" s="8"/>
      <c r="KT73" s="8"/>
      <c r="KU73" s="8"/>
      <c r="KV73" s="8"/>
      <c r="KW73" s="8"/>
      <c r="KX73" s="8"/>
      <c r="KY73" s="8"/>
      <c r="KZ73" s="8"/>
      <c r="LA73" s="8"/>
      <c r="LB73" s="8"/>
      <c r="LC73" s="8"/>
      <c r="LD73" s="8"/>
      <c r="LE73" s="8"/>
      <c r="LF73" s="8"/>
      <c r="LG73" s="8"/>
      <c r="LH73" s="8"/>
      <c r="LI73" s="8"/>
      <c r="LJ73" s="8"/>
      <c r="LK73" s="8"/>
      <c r="LL73" s="8"/>
      <c r="LM73" s="8"/>
      <c r="LN73" s="8"/>
      <c r="LO73" s="8"/>
      <c r="LP73" s="8"/>
      <c r="LQ73" s="8"/>
      <c r="LR73" s="8"/>
      <c r="LS73" s="8"/>
      <c r="LT73" s="8"/>
      <c r="LU73" s="8"/>
      <c r="LV73" s="8"/>
      <c r="LW73" s="8"/>
      <c r="LX73" s="8"/>
      <c r="LY73" s="8"/>
      <c r="LZ73" s="8"/>
      <c r="MA73" s="8"/>
      <c r="MB73" s="8"/>
      <c r="MC73" s="8"/>
      <c r="MD73" s="8"/>
      <c r="ME73" s="8"/>
      <c r="MF73" s="8"/>
      <c r="MG73" s="8"/>
      <c r="MH73" s="8"/>
      <c r="MI73" s="8"/>
      <c r="MJ73" s="8"/>
      <c r="MK73" s="8"/>
      <c r="ML73" s="8"/>
      <c r="MM73" s="8"/>
      <c r="MN73" s="8"/>
      <c r="MO73" s="8"/>
      <c r="MP73" s="8"/>
      <c r="MQ73" s="8"/>
      <c r="MR73" s="8"/>
      <c r="MS73" s="8"/>
      <c r="MT73" s="8"/>
      <c r="MU73" s="8"/>
      <c r="MV73" s="8"/>
      <c r="MW73" s="8"/>
      <c r="MX73" s="8"/>
      <c r="MY73" s="8"/>
      <c r="MZ73" s="8"/>
      <c r="NA73" s="8"/>
      <c r="NB73" s="8"/>
      <c r="NC73" s="8"/>
      <c r="ND73" s="8"/>
      <c r="NE73" s="8"/>
      <c r="NF73" s="8"/>
      <c r="NG73" s="8"/>
      <c r="NH73" s="8"/>
      <c r="NI73" s="8"/>
      <c r="NJ73" s="8"/>
      <c r="NK73" s="8"/>
      <c r="NL73" s="8"/>
      <c r="NM73" s="8"/>
      <c r="NN73" s="8"/>
      <c r="NO73" s="8"/>
      <c r="NP73" s="8"/>
      <c r="NQ73" s="8"/>
      <c r="NR73" s="8"/>
      <c r="NS73" s="8"/>
      <c r="NT73" s="8"/>
      <c r="NU73" s="8"/>
      <c r="NV73" s="8"/>
      <c r="NW73" s="8"/>
      <c r="NX73" s="8"/>
      <c r="NY73" s="8"/>
      <c r="NZ73" s="8"/>
      <c r="OA73" s="8"/>
      <c r="OB73" s="8"/>
      <c r="OC73" s="8"/>
      <c r="OD73" s="8"/>
      <c r="OE73" s="8"/>
      <c r="OF73" s="8"/>
      <c r="OG73" s="8"/>
      <c r="OH73" s="8"/>
      <c r="OI73" s="8"/>
      <c r="OJ73" s="8"/>
      <c r="OK73" s="8"/>
      <c r="OL73" s="8"/>
      <c r="OM73" s="8"/>
      <c r="ON73" s="8"/>
      <c r="OO73" s="8"/>
      <c r="OP73" s="8"/>
      <c r="OQ73" s="8"/>
      <c r="OR73" s="8"/>
      <c r="OS73" s="8"/>
      <c r="OT73" s="8"/>
      <c r="OU73" s="8"/>
      <c r="OV73" s="8"/>
      <c r="OW73" s="8"/>
      <c r="OX73" s="8"/>
      <c r="OY73" s="8"/>
      <c r="OZ73" s="8"/>
      <c r="PA73" s="8"/>
      <c r="PB73" s="8"/>
      <c r="PC73" s="8"/>
      <c r="PD73" s="8"/>
      <c r="PE73" s="8"/>
      <c r="PF73" s="8"/>
      <c r="PG73" s="8"/>
      <c r="PH73" s="8"/>
      <c r="PI73" s="8"/>
      <c r="PJ73" s="8"/>
      <c r="PK73" s="8"/>
      <c r="PL73" s="8"/>
      <c r="PM73" s="8"/>
      <c r="PN73" s="8"/>
      <c r="PO73" s="8"/>
      <c r="PP73" s="8"/>
      <c r="PQ73" s="8"/>
      <c r="PR73" s="8"/>
      <c r="PS73" s="8"/>
      <c r="PT73" s="8"/>
      <c r="PU73" s="8"/>
      <c r="PV73" s="8"/>
      <c r="PW73" s="8"/>
      <c r="PX73" s="8"/>
      <c r="PY73" s="8"/>
      <c r="PZ73" s="8"/>
      <c r="QA73" s="8"/>
      <c r="QB73" s="8"/>
      <c r="QC73" s="8"/>
      <c r="QD73" s="8"/>
      <c r="QE73" s="8"/>
      <c r="QF73" s="8"/>
      <c r="QG73" s="8"/>
      <c r="QH73" s="8"/>
      <c r="QI73" s="8"/>
      <c r="QJ73" s="8"/>
      <c r="QK73" s="8"/>
      <c r="QL73" s="8"/>
      <c r="QM73" s="8"/>
      <c r="QN73" s="8"/>
      <c r="QO73" s="8"/>
      <c r="QP73" s="8"/>
      <c r="QQ73" s="8"/>
      <c r="QR73" s="8"/>
      <c r="QS73" s="8"/>
      <c r="QT73" s="8"/>
      <c r="QU73" s="8"/>
      <c r="QV73" s="8"/>
      <c r="QW73" s="8"/>
      <c r="QX73" s="8"/>
      <c r="QY73" s="8"/>
      <c r="QZ73" s="8"/>
      <c r="RA73" s="8"/>
      <c r="RB73" s="8"/>
      <c r="RC73" s="8"/>
      <c r="RD73" s="8"/>
      <c r="RE73" s="8"/>
      <c r="RF73" s="8"/>
      <c r="RG73" s="8"/>
      <c r="RH73" s="8"/>
      <c r="RI73" s="8"/>
      <c r="RJ73" s="8"/>
      <c r="RK73" s="8"/>
      <c r="RL73" s="8"/>
      <c r="RM73" s="8"/>
      <c r="RN73" s="8"/>
      <c r="RO73" s="8"/>
      <c r="RP73" s="8"/>
      <c r="RQ73" s="8"/>
      <c r="RR73" s="8"/>
      <c r="RS73" s="8"/>
      <c r="RT73" s="8"/>
      <c r="RU73" s="8"/>
      <c r="RV73" s="8"/>
      <c r="RW73" s="8"/>
      <c r="RX73" s="8"/>
      <c r="RY73" s="8"/>
      <c r="RZ73" s="8"/>
      <c r="SA73" s="8"/>
      <c r="SB73" s="8"/>
      <c r="SC73" s="8"/>
      <c r="SD73" s="8"/>
      <c r="SE73" s="8"/>
      <c r="SF73" s="8"/>
      <c r="SG73" s="8"/>
      <c r="SH73" s="8"/>
      <c r="SI73" s="8"/>
      <c r="SJ73" s="8"/>
      <c r="SK73" s="8"/>
      <c r="SL73" s="8"/>
      <c r="SM73" s="8"/>
      <c r="SN73" s="8"/>
      <c r="SO73" s="8"/>
      <c r="SP73" s="8"/>
      <c r="SQ73" s="8"/>
      <c r="SR73" s="8"/>
      <c r="SS73" s="8"/>
      <c r="ST73" s="8"/>
      <c r="SU73" s="8"/>
      <c r="SV73" s="8"/>
      <c r="SW73" s="8"/>
      <c r="SX73" s="8"/>
      <c r="SY73" s="8"/>
      <c r="SZ73" s="8"/>
      <c r="TA73" s="8"/>
      <c r="TB73" s="8"/>
      <c r="TC73" s="8"/>
      <c r="TD73" s="8"/>
      <c r="TE73" s="8"/>
      <c r="TF73" s="8"/>
      <c r="TG73" s="8"/>
      <c r="TH73" s="8"/>
      <c r="TI73" s="8"/>
      <c r="TJ73" s="8"/>
      <c r="TK73" s="8"/>
      <c r="TL73" s="8"/>
      <c r="TM73" s="8"/>
      <c r="TN73" s="8"/>
      <c r="TO73" s="8"/>
      <c r="TP73" s="8"/>
      <c r="TQ73" s="8"/>
      <c r="TR73" s="8"/>
      <c r="TS73" s="8"/>
      <c r="TT73" s="8"/>
      <c r="TU73" s="8"/>
      <c r="TV73" s="8"/>
      <c r="TW73" s="8"/>
      <c r="TX73" s="8"/>
      <c r="TY73" s="8"/>
      <c r="TZ73" s="8"/>
      <c r="UA73" s="8"/>
      <c r="UB73" s="8"/>
      <c r="UC73" s="8"/>
      <c r="UD73" s="8"/>
      <c r="UE73" s="8"/>
      <c r="UF73" s="8"/>
      <c r="UG73" s="8"/>
      <c r="UH73" s="8"/>
      <c r="UI73" s="8"/>
      <c r="UJ73" s="8"/>
      <c r="UK73" s="8"/>
      <c r="UL73" s="8"/>
      <c r="UM73" s="8"/>
      <c r="UN73" s="8"/>
      <c r="UO73" s="8"/>
      <c r="UP73" s="8"/>
      <c r="UQ73" s="8"/>
      <c r="UR73" s="8"/>
      <c r="US73" s="8"/>
      <c r="UT73" s="8"/>
      <c r="UU73" s="8"/>
      <c r="UV73" s="8"/>
      <c r="UW73" s="8"/>
      <c r="UX73" s="8"/>
      <c r="UY73" s="8"/>
      <c r="UZ73" s="8"/>
      <c r="VA73" s="8"/>
      <c r="VB73" s="8"/>
      <c r="VC73" s="8"/>
      <c r="VD73" s="8"/>
      <c r="VE73" s="8"/>
      <c r="VF73" s="8"/>
      <c r="VG73" s="8"/>
      <c r="VH73" s="8"/>
      <c r="VI73" s="8"/>
      <c r="VJ73" s="8"/>
      <c r="VK73" s="8"/>
      <c r="VL73" s="8"/>
      <c r="VM73" s="8"/>
      <c r="VN73" s="8"/>
      <c r="VO73" s="8"/>
      <c r="VP73" s="8"/>
      <c r="VQ73" s="8"/>
      <c r="VR73" s="8"/>
      <c r="VS73" s="8"/>
      <c r="VT73" s="8"/>
      <c r="VU73" s="8"/>
      <c r="VV73" s="8"/>
      <c r="VW73" s="8"/>
      <c r="VX73" s="8"/>
      <c r="VY73" s="8"/>
      <c r="VZ73" s="8"/>
      <c r="WA73" s="8"/>
      <c r="WB73" s="8"/>
      <c r="WC73" s="8"/>
      <c r="WD73" s="8"/>
      <c r="WE73" s="8"/>
      <c r="WF73" s="8"/>
      <c r="WG73" s="8"/>
      <c r="WH73" s="8"/>
      <c r="WI73" s="8"/>
      <c r="WJ73" s="8"/>
      <c r="WK73" s="8"/>
      <c r="WL73" s="8"/>
      <c r="WM73" s="8"/>
      <c r="WN73" s="8"/>
      <c r="WO73" s="8"/>
      <c r="WP73" s="8"/>
      <c r="WQ73" s="8"/>
      <c r="WR73" s="8"/>
      <c r="WS73" s="8"/>
      <c r="WT73" s="8"/>
      <c r="WU73" s="8"/>
      <c r="WV73" s="8"/>
      <c r="WW73" s="8"/>
      <c r="WX73" s="8"/>
      <c r="WY73" s="8"/>
      <c r="WZ73" s="8"/>
      <c r="XA73" s="8"/>
      <c r="XB73" s="8"/>
      <c r="XC73" s="8"/>
      <c r="XD73" s="8"/>
      <c r="XE73" s="8"/>
      <c r="XF73" s="8"/>
      <c r="XG73" s="8"/>
      <c r="XH73" s="8"/>
      <c r="XI73" s="8"/>
      <c r="XJ73" s="8"/>
      <c r="XK73" s="8"/>
      <c r="XL73" s="8"/>
      <c r="XM73" s="8"/>
      <c r="XN73" s="8"/>
      <c r="XO73" s="8"/>
      <c r="XP73" s="8"/>
      <c r="XQ73" s="8"/>
      <c r="XR73" s="8"/>
      <c r="XS73" s="8"/>
      <c r="XT73" s="8"/>
      <c r="XU73" s="8"/>
      <c r="XV73" s="8"/>
      <c r="XW73" s="8"/>
      <c r="XX73" s="8"/>
      <c r="XY73" s="8"/>
      <c r="XZ73" s="8"/>
      <c r="YA73" s="8"/>
      <c r="YB73" s="8"/>
      <c r="YC73" s="8"/>
      <c r="YD73" s="8"/>
      <c r="YE73" s="8"/>
      <c r="YF73" s="8"/>
      <c r="YG73" s="8"/>
      <c r="YH73" s="8"/>
      <c r="YI73" s="8"/>
      <c r="YJ73" s="8"/>
      <c r="YK73" s="8"/>
      <c r="YL73" s="8"/>
      <c r="YM73" s="8"/>
      <c r="YN73" s="8"/>
      <c r="YO73" s="8"/>
      <c r="YP73" s="8"/>
      <c r="YQ73" s="8"/>
      <c r="YR73" s="8"/>
      <c r="YS73" s="8"/>
      <c r="YT73" s="8"/>
      <c r="YU73" s="8"/>
      <c r="YV73" s="8"/>
      <c r="YW73" s="8"/>
      <c r="YX73" s="8"/>
      <c r="YY73" s="8"/>
      <c r="YZ73" s="8"/>
      <c r="ZA73" s="8"/>
      <c r="ZB73" s="8"/>
      <c r="ZC73" s="8"/>
      <c r="ZD73" s="8"/>
      <c r="ZE73" s="8"/>
      <c r="ZF73" s="8"/>
      <c r="ZG73" s="8"/>
      <c r="ZH73" s="8"/>
      <c r="ZI73" s="8"/>
      <c r="ZJ73" s="8"/>
      <c r="ZK73" s="8"/>
      <c r="ZL73" s="8"/>
      <c r="ZM73" s="8"/>
      <c r="ZN73" s="8"/>
      <c r="ZO73" s="8"/>
      <c r="ZP73" s="8"/>
      <c r="ZQ73" s="8"/>
      <c r="ZR73" s="8"/>
      <c r="ZS73" s="8"/>
      <c r="ZT73" s="8"/>
      <c r="ZU73" s="8"/>
      <c r="ZV73" s="8"/>
      <c r="ZW73" s="8"/>
      <c r="ZX73" s="8"/>
      <c r="ZY73" s="8"/>
      <c r="ZZ73" s="8"/>
      <c r="AAA73" s="8"/>
      <c r="AAB73" s="8"/>
      <c r="AAC73" s="8"/>
      <c r="AAD73" s="8"/>
      <c r="AAE73" s="8"/>
      <c r="AAF73" s="8"/>
      <c r="AAG73" s="8"/>
      <c r="AAH73" s="8"/>
      <c r="AAI73" s="8"/>
      <c r="AAJ73" s="8"/>
      <c r="AAK73" s="8"/>
      <c r="AAL73" s="8"/>
      <c r="AAM73" s="8"/>
      <c r="AAN73" s="8"/>
      <c r="AAO73" s="8"/>
      <c r="AAP73" s="8"/>
      <c r="AAQ73" s="8"/>
      <c r="AAR73" s="8"/>
      <c r="AAS73" s="8"/>
      <c r="AAT73" s="8"/>
      <c r="AAU73" s="8"/>
      <c r="AAV73" s="8"/>
      <c r="AAW73" s="8"/>
      <c r="AAX73" s="8"/>
      <c r="AAY73" s="8"/>
      <c r="AAZ73" s="8"/>
      <c r="ABA73" s="8"/>
      <c r="ABB73" s="8"/>
      <c r="ABC73" s="8"/>
      <c r="ABD73" s="8"/>
      <c r="ABE73" s="8"/>
      <c r="ABF73" s="8"/>
      <c r="ABG73" s="8"/>
      <c r="ABH73" s="8"/>
      <c r="ABI73" s="8"/>
      <c r="ABJ73" s="8"/>
      <c r="ABK73" s="8"/>
      <c r="ABL73" s="8"/>
      <c r="ABM73" s="8"/>
      <c r="ABN73" s="8"/>
      <c r="ABO73" s="8"/>
      <c r="ABP73" s="8"/>
      <c r="ABQ73" s="8"/>
      <c r="ABR73" s="8"/>
      <c r="ABS73" s="8"/>
      <c r="ABT73" s="8"/>
      <c r="ABU73" s="8"/>
      <c r="ABV73" s="8"/>
      <c r="ABW73" s="8"/>
      <c r="ABX73" s="8"/>
      <c r="ABY73" s="8"/>
      <c r="ABZ73" s="8"/>
      <c r="ACA73" s="8"/>
      <c r="ACB73" s="8"/>
      <c r="ACC73" s="8"/>
      <c r="ACD73" s="8"/>
      <c r="ACE73" s="8"/>
      <c r="ACF73" s="8"/>
      <c r="ACG73" s="8"/>
      <c r="ACH73" s="8"/>
      <c r="ACI73" s="8"/>
      <c r="ACJ73" s="8"/>
      <c r="ACK73" s="8"/>
      <c r="ACL73" s="8"/>
      <c r="ACM73" s="8"/>
      <c r="ACN73" s="8"/>
      <c r="ACO73" s="8"/>
      <c r="ACP73" s="8"/>
      <c r="ACQ73" s="8"/>
      <c r="ACR73" s="8"/>
      <c r="ACS73" s="8"/>
      <c r="ACT73" s="8"/>
      <c r="ACU73" s="8"/>
      <c r="ACV73" s="8"/>
      <c r="ACW73" s="8"/>
      <c r="ACX73" s="8"/>
      <c r="ACY73" s="8"/>
      <c r="ACZ73" s="8"/>
      <c r="ADA73" s="8"/>
      <c r="ADB73" s="8"/>
      <c r="ADC73" s="8"/>
      <c r="ADD73" s="8"/>
      <c r="ADE73" s="8"/>
      <c r="ADF73" s="8"/>
      <c r="ADG73" s="8"/>
      <c r="ADH73" s="8"/>
      <c r="ADI73" s="8"/>
      <c r="ADJ73" s="8"/>
      <c r="ADK73" s="8"/>
      <c r="ADL73" s="8"/>
      <c r="ADM73" s="8"/>
      <c r="ADN73" s="8"/>
      <c r="ADO73" s="8"/>
      <c r="ADP73" s="8"/>
      <c r="ADQ73" s="8"/>
      <c r="ADR73" s="8"/>
      <c r="ADS73" s="8"/>
      <c r="ADT73" s="8"/>
      <c r="ADU73" s="8"/>
      <c r="ADV73" s="8"/>
      <c r="ADW73" s="8"/>
      <c r="ADX73" s="8"/>
      <c r="ADY73" s="8"/>
      <c r="ADZ73" s="8"/>
      <c r="AEA73" s="8"/>
      <c r="AEB73" s="8"/>
      <c r="AEC73" s="8"/>
      <c r="AED73" s="8"/>
      <c r="AEE73" s="8"/>
      <c r="AEF73" s="8"/>
      <c r="AEG73" s="8"/>
      <c r="AEH73" s="8"/>
      <c r="AEI73" s="8"/>
      <c r="AEJ73" s="8"/>
      <c r="AEK73" s="8"/>
      <c r="AEL73" s="8"/>
      <c r="AEM73" s="8"/>
      <c r="AEN73" s="8"/>
      <c r="AEO73" s="8"/>
      <c r="AEP73" s="8"/>
      <c r="AEQ73" s="8"/>
      <c r="AER73" s="8"/>
      <c r="AES73" s="8"/>
      <c r="AET73" s="8"/>
      <c r="AEU73" s="8"/>
      <c r="AEV73" s="8"/>
      <c r="AEW73" s="8"/>
      <c r="AEX73" s="8"/>
      <c r="AEY73" s="8"/>
      <c r="AEZ73" s="8"/>
      <c r="AFA73" s="8"/>
      <c r="AFB73" s="8"/>
      <c r="AFC73" s="8"/>
      <c r="AFD73" s="8"/>
      <c r="AFE73" s="8"/>
      <c r="AFF73" s="8"/>
      <c r="AFG73" s="8"/>
      <c r="AFH73" s="8"/>
      <c r="AFI73" s="8"/>
      <c r="AFJ73" s="8"/>
      <c r="AFK73" s="8"/>
      <c r="AFL73" s="8"/>
      <c r="AFM73" s="8"/>
      <c r="AFN73" s="8"/>
      <c r="AFO73" s="8"/>
      <c r="AFP73" s="8"/>
      <c r="AFQ73" s="8"/>
      <c r="AFR73" s="8"/>
      <c r="AFS73" s="8"/>
      <c r="AFT73" s="8"/>
      <c r="AFU73" s="8"/>
      <c r="AFV73" s="8"/>
      <c r="AFW73" s="8"/>
      <c r="AFX73" s="8"/>
      <c r="AFY73" s="8"/>
      <c r="AFZ73" s="8"/>
      <c r="AGA73" s="8"/>
      <c r="AGB73" s="8"/>
      <c r="AGC73" s="8"/>
      <c r="AGD73" s="8"/>
      <c r="AGE73" s="8"/>
      <c r="AGF73" s="8"/>
      <c r="AGG73" s="8"/>
      <c r="AGH73" s="8"/>
      <c r="AGI73" s="8"/>
      <c r="AGJ73" s="8"/>
      <c r="AGK73" s="8"/>
      <c r="AGL73" s="8"/>
      <c r="AGM73" s="8"/>
      <c r="AGN73" s="8"/>
      <c r="AGO73" s="8"/>
      <c r="AGP73" s="8"/>
      <c r="AGQ73" s="8"/>
      <c r="AGR73" s="8"/>
      <c r="AGS73" s="8"/>
      <c r="AGT73" s="8"/>
      <c r="AGU73" s="8"/>
      <c r="AGV73" s="8"/>
      <c r="AGW73" s="8"/>
      <c r="AGX73" s="8"/>
      <c r="AGY73" s="8"/>
      <c r="AGZ73" s="8"/>
      <c r="AHA73" s="8"/>
      <c r="AHB73" s="8"/>
      <c r="AHC73" s="8"/>
      <c r="AHD73" s="8"/>
      <c r="AHE73" s="8"/>
      <c r="AHF73" s="8"/>
      <c r="AHG73" s="8"/>
      <c r="AHH73" s="8"/>
      <c r="AHI73" s="8"/>
      <c r="AHJ73" s="8"/>
      <c r="AHK73" s="8"/>
      <c r="AHL73" s="8"/>
      <c r="AHM73" s="8"/>
      <c r="AHN73" s="8"/>
      <c r="AHO73" s="8"/>
      <c r="AHP73" s="8"/>
      <c r="AHQ73" s="8"/>
      <c r="AHR73" s="8"/>
      <c r="AHS73" s="8"/>
      <c r="AHT73" s="8"/>
      <c r="AHU73" s="8"/>
      <c r="AHV73" s="8"/>
      <c r="AHW73" s="8"/>
      <c r="AHX73" s="8"/>
      <c r="AHY73" s="8"/>
      <c r="AHZ73" s="8"/>
      <c r="AIA73" s="8"/>
      <c r="AIB73" s="8"/>
      <c r="AIC73" s="8"/>
      <c r="AID73" s="8"/>
      <c r="AIE73" s="8"/>
      <c r="AIF73" s="8"/>
      <c r="AIG73" s="8"/>
      <c r="AIH73" s="8"/>
      <c r="AII73" s="8"/>
      <c r="AIJ73" s="8"/>
      <c r="AIK73" s="8"/>
      <c r="AIL73" s="8"/>
      <c r="AIM73" s="8"/>
      <c r="AIN73" s="8"/>
      <c r="AIO73" s="8"/>
      <c r="AIP73" s="8"/>
      <c r="AIQ73" s="8"/>
      <c r="AIR73" s="8"/>
      <c r="AIS73" s="8"/>
      <c r="AIT73" s="8"/>
      <c r="AIU73" s="8"/>
      <c r="AIV73" s="8"/>
      <c r="AIW73" s="8"/>
      <c r="AIX73" s="8"/>
      <c r="AIY73" s="8"/>
      <c r="AIZ73" s="8"/>
      <c r="AJA73" s="8"/>
      <c r="AJB73" s="8"/>
      <c r="AJC73" s="8"/>
      <c r="AJD73" s="8"/>
      <c r="AJE73" s="8"/>
      <c r="AJF73" s="8"/>
      <c r="AJG73" s="8"/>
      <c r="AJH73" s="8"/>
      <c r="AJI73" s="8"/>
      <c r="AJJ73" s="8"/>
      <c r="AJK73" s="8"/>
      <c r="AJL73" s="8"/>
      <c r="AJM73" s="8"/>
      <c r="AJN73" s="8"/>
      <c r="AJO73" s="8"/>
      <c r="AJP73" s="8"/>
      <c r="AJQ73" s="8"/>
      <c r="AJR73" s="8"/>
      <c r="AJS73" s="8"/>
      <c r="AJT73" s="8"/>
      <c r="AJU73" s="8"/>
      <c r="AJV73" s="8"/>
      <c r="AJW73" s="8"/>
      <c r="AJX73" s="8"/>
      <c r="AJY73" s="8"/>
      <c r="AJZ73" s="8"/>
      <c r="AKA73" s="8"/>
      <c r="AKB73" s="8"/>
      <c r="AKC73" s="8"/>
      <c r="AKD73" s="8"/>
      <c r="AKE73" s="8"/>
      <c r="AKF73" s="8"/>
      <c r="AKG73" s="8"/>
      <c r="AKH73" s="8"/>
      <c r="AKI73" s="8"/>
      <c r="AKJ73" s="8"/>
      <c r="AKK73" s="8"/>
      <c r="AKL73" s="8"/>
      <c r="AKM73" s="8"/>
      <c r="AKN73" s="8"/>
      <c r="AKO73" s="8"/>
      <c r="AKP73" s="8"/>
      <c r="AKQ73" s="8"/>
      <c r="AKR73" s="8"/>
      <c r="AKS73" s="8"/>
      <c r="AKT73" s="8"/>
      <c r="AKU73" s="8"/>
      <c r="AKV73" s="8"/>
      <c r="AKW73" s="8"/>
      <c r="AKX73" s="8"/>
      <c r="AKY73" s="8"/>
      <c r="AKZ73" s="8"/>
      <c r="ALA73" s="8"/>
      <c r="ALB73" s="8"/>
      <c r="ALC73" s="8"/>
      <c r="ALD73" s="8"/>
      <c r="ALE73" s="8"/>
      <c r="ALF73" s="8"/>
      <c r="ALG73" s="8"/>
      <c r="ALH73" s="8"/>
      <c r="ALI73" s="8"/>
      <c r="ALJ73" s="8"/>
      <c r="ALK73" s="8"/>
      <c r="ALL73" s="8"/>
      <c r="ALM73" s="8"/>
      <c r="ALN73" s="8"/>
      <c r="ALO73" s="8"/>
      <c r="ALP73" s="8"/>
      <c r="ALQ73" s="8"/>
      <c r="ALR73" s="8"/>
      <c r="ALS73" s="8"/>
      <c r="ALT73" s="8"/>
      <c r="ALU73" s="8"/>
      <c r="ALV73" s="8"/>
      <c r="ALW73" s="8"/>
      <c r="ALX73" s="8"/>
      <c r="ALY73" s="8"/>
      <c r="ALZ73" s="8"/>
      <c r="AMA73" s="8"/>
      <c r="AMB73" s="8"/>
      <c r="AMC73" s="8"/>
      <c r="AMD73" s="8"/>
      <c r="AME73" s="8"/>
      <c r="AMF73" s="8"/>
      <c r="AMG73" s="8"/>
      <c r="AMH73" s="8"/>
      <c r="AMI73" s="8"/>
      <c r="AMJ73" s="8"/>
      <c r="AMK73" s="8"/>
      <c r="AML73" s="8"/>
      <c r="AMM73" s="8"/>
      <c r="AMN73" s="8"/>
      <c r="AMO73" s="8"/>
      <c r="AMP73" s="8"/>
      <c r="AMQ73" s="8"/>
      <c r="AMR73" s="8"/>
      <c r="AMS73" s="8"/>
      <c r="AMT73" s="8"/>
      <c r="AMU73" s="8"/>
      <c r="AMV73" s="8"/>
      <c r="AMW73" s="8"/>
      <c r="AMX73" s="8"/>
      <c r="AMY73" s="8"/>
      <c r="AMZ73" s="8"/>
      <c r="ANA73" s="8"/>
      <c r="ANB73" s="8"/>
      <c r="ANC73" s="8"/>
      <c r="AND73" s="8"/>
      <c r="ANE73" s="8"/>
      <c r="ANF73" s="8"/>
      <c r="ANG73" s="8"/>
      <c r="ANH73" s="8"/>
      <c r="ANI73" s="8"/>
      <c r="ANJ73" s="8"/>
      <c r="ANK73" s="8"/>
      <c r="ANL73" s="8"/>
      <c r="ANM73" s="8"/>
      <c r="ANN73" s="8"/>
      <c r="ANO73" s="8"/>
      <c r="ANP73" s="8"/>
      <c r="ANQ73" s="8"/>
      <c r="ANR73" s="8"/>
      <c r="ANS73" s="8"/>
      <c r="ANT73" s="8"/>
      <c r="ANU73" s="8"/>
      <c r="ANV73" s="8"/>
      <c r="ANW73" s="8"/>
      <c r="ANX73" s="8"/>
      <c r="ANY73" s="8"/>
      <c r="ANZ73" s="8"/>
      <c r="AOA73" s="8"/>
      <c r="AOB73" s="8"/>
      <c r="AOC73" s="8"/>
      <c r="AOD73" s="8"/>
      <c r="AOE73" s="8"/>
      <c r="AOF73" s="8"/>
      <c r="AOG73" s="8"/>
      <c r="AOH73" s="8"/>
      <c r="AOI73" s="8"/>
      <c r="AOJ73" s="8"/>
      <c r="AOK73" s="8"/>
      <c r="AOL73" s="8"/>
      <c r="AOM73" s="8"/>
      <c r="AON73" s="8"/>
      <c r="AOO73" s="8"/>
      <c r="AOP73" s="8"/>
      <c r="AOQ73" s="8"/>
      <c r="AOR73" s="8"/>
      <c r="AOS73" s="8"/>
      <c r="AOT73" s="8"/>
      <c r="AOU73" s="8"/>
      <c r="AOV73" s="8"/>
      <c r="AOW73" s="8"/>
      <c r="AOX73" s="8"/>
      <c r="AOY73" s="8"/>
      <c r="AOZ73" s="8"/>
      <c r="APA73" s="8"/>
      <c r="APB73" s="8"/>
      <c r="APC73" s="8"/>
      <c r="APD73" s="8"/>
      <c r="APE73" s="8"/>
      <c r="APF73" s="8"/>
      <c r="APG73" s="8"/>
      <c r="APH73" s="8"/>
      <c r="API73" s="8"/>
      <c r="APJ73" s="8"/>
      <c r="APK73" s="8"/>
      <c r="APL73" s="8"/>
      <c r="APM73" s="8"/>
      <c r="APN73" s="8"/>
      <c r="APO73" s="8"/>
      <c r="APP73" s="8"/>
      <c r="APQ73" s="8"/>
      <c r="APR73" s="8"/>
      <c r="APS73" s="8"/>
      <c r="APT73" s="8"/>
      <c r="APU73" s="8"/>
      <c r="APV73" s="8"/>
      <c r="APW73" s="8"/>
      <c r="APX73" s="8"/>
      <c r="APY73" s="8"/>
      <c r="APZ73" s="8"/>
      <c r="AQA73" s="8"/>
      <c r="AQB73" s="8"/>
      <c r="AQC73" s="8"/>
      <c r="AQD73" s="8"/>
      <c r="AQE73" s="8"/>
      <c r="AQF73" s="8"/>
      <c r="AQG73" s="8"/>
      <c r="AQH73" s="8"/>
      <c r="AQI73" s="8"/>
      <c r="AQJ73" s="8"/>
      <c r="AQK73" s="8"/>
      <c r="AQL73" s="8"/>
      <c r="AQM73" s="8"/>
      <c r="AQN73" s="8"/>
      <c r="AQO73" s="8"/>
      <c r="AQP73" s="8"/>
      <c r="AQQ73" s="8"/>
      <c r="AQR73" s="8"/>
      <c r="AQS73" s="8"/>
      <c r="AQT73" s="8"/>
      <c r="AQU73" s="8"/>
      <c r="AQV73" s="8"/>
      <c r="AQW73" s="8"/>
      <c r="AQX73" s="8"/>
      <c r="AQY73" s="8"/>
      <c r="AQZ73" s="8"/>
      <c r="ARA73" s="8"/>
      <c r="ARB73" s="8"/>
      <c r="ARC73" s="8"/>
      <c r="ARD73" s="8"/>
      <c r="ARE73" s="8"/>
      <c r="ARF73" s="8"/>
      <c r="ARG73" s="8"/>
      <c r="ARH73" s="8"/>
      <c r="ARI73" s="8"/>
      <c r="ARJ73" s="8"/>
      <c r="ARK73" s="8"/>
      <c r="ARL73" s="8"/>
      <c r="ARM73" s="8"/>
      <c r="ARN73" s="8"/>
      <c r="ARO73" s="8"/>
      <c r="ARP73" s="8"/>
      <c r="ARQ73" s="8"/>
      <c r="ARR73" s="8"/>
      <c r="ARS73" s="8"/>
      <c r="ART73" s="8"/>
      <c r="ARU73" s="8"/>
      <c r="ARV73" s="8"/>
      <c r="ARW73" s="8"/>
      <c r="ARX73" s="8"/>
      <c r="ARY73" s="8"/>
      <c r="ARZ73" s="8"/>
      <c r="ASA73" s="8"/>
      <c r="ASB73" s="8"/>
      <c r="ASC73" s="8"/>
      <c r="ASD73" s="8"/>
      <c r="ASE73" s="8"/>
      <c r="ASF73" s="8"/>
      <c r="ASG73" s="8"/>
      <c r="ASH73" s="8"/>
      <c r="ASI73" s="8"/>
      <c r="ASJ73" s="8"/>
      <c r="ASK73" s="8"/>
      <c r="ASL73" s="8"/>
      <c r="ASM73" s="8"/>
      <c r="ASN73" s="8"/>
      <c r="ASO73" s="8"/>
      <c r="ASP73" s="8"/>
      <c r="ASQ73" s="8"/>
      <c r="ASR73" s="8"/>
      <c r="ASS73" s="8"/>
      <c r="AST73" s="8"/>
      <c r="ASU73" s="8"/>
      <c r="ASV73" s="8"/>
      <c r="ASW73" s="8"/>
      <c r="ASX73" s="8"/>
      <c r="ASY73" s="8"/>
      <c r="ASZ73" s="8"/>
      <c r="ATA73" s="8"/>
      <c r="ATB73" s="8"/>
      <c r="ATC73" s="8"/>
      <c r="ATD73" s="8"/>
      <c r="ATE73" s="8"/>
      <c r="ATF73" s="8"/>
      <c r="ATG73" s="8"/>
      <c r="ATH73" s="8"/>
      <c r="ATI73" s="8"/>
      <c r="ATJ73" s="8"/>
      <c r="ATK73" s="8"/>
      <c r="ATL73" s="8"/>
      <c r="ATM73" s="8"/>
      <c r="ATN73" s="8"/>
      <c r="ATO73" s="8"/>
      <c r="ATP73" s="8"/>
      <c r="ATQ73" s="8"/>
      <c r="ATR73" s="8"/>
      <c r="ATS73" s="8"/>
      <c r="ATT73" s="8"/>
      <c r="ATU73" s="8"/>
      <c r="ATV73" s="8"/>
      <c r="ATW73" s="8"/>
      <c r="ATX73" s="8"/>
      <c r="ATY73" s="8"/>
      <c r="ATZ73" s="8"/>
      <c r="AUA73" s="8"/>
      <c r="AUB73" s="8"/>
      <c r="AUC73" s="8"/>
      <c r="AUD73" s="8"/>
      <c r="AUE73" s="8"/>
      <c r="AUF73" s="8"/>
      <c r="AUG73" s="8"/>
      <c r="AUH73" s="8"/>
      <c r="AUI73" s="8"/>
      <c r="AUJ73" s="8"/>
      <c r="AUK73" s="8"/>
      <c r="AUL73" s="8"/>
      <c r="AUM73" s="8"/>
      <c r="AUN73" s="8"/>
      <c r="AUO73" s="8"/>
      <c r="AUP73" s="8"/>
      <c r="AUQ73" s="8"/>
      <c r="AUR73" s="8"/>
      <c r="AUS73" s="8"/>
      <c r="AUT73" s="8"/>
      <c r="AUU73" s="8"/>
      <c r="AUV73" s="8"/>
      <c r="AUW73" s="8"/>
      <c r="AUX73" s="8"/>
      <c r="AUY73" s="8"/>
      <c r="AUZ73" s="8"/>
      <c r="AVA73" s="8"/>
      <c r="AVB73" s="8"/>
      <c r="AVC73" s="8"/>
      <c r="AVD73" s="8"/>
      <c r="AVE73" s="8"/>
      <c r="AVF73" s="8"/>
      <c r="AVG73" s="8"/>
      <c r="AVH73" s="8"/>
      <c r="AVI73" s="8"/>
      <c r="AVJ73" s="8"/>
      <c r="AVK73" s="8"/>
      <c r="AVL73" s="8"/>
      <c r="AVM73" s="8"/>
      <c r="AVN73" s="8"/>
      <c r="AVO73" s="8"/>
      <c r="AVP73" s="8"/>
      <c r="AVQ73" s="8"/>
      <c r="AVR73" s="8"/>
      <c r="AVS73" s="8"/>
      <c r="AVT73" s="8"/>
      <c r="AVU73" s="8"/>
      <c r="AVV73" s="8"/>
      <c r="AVW73" s="8"/>
      <c r="AVX73" s="8"/>
      <c r="AVY73" s="8"/>
      <c r="AVZ73" s="8"/>
      <c r="AWA73" s="8"/>
      <c r="AWB73" s="8"/>
      <c r="AWC73" s="8"/>
      <c r="AWD73" s="8"/>
      <c r="AWE73" s="8"/>
      <c r="AWF73" s="8"/>
      <c r="AWG73" s="8"/>
      <c r="AWH73" s="8"/>
      <c r="AWI73" s="8"/>
      <c r="AWJ73" s="8"/>
      <c r="AWK73" s="8"/>
      <c r="AWL73" s="8"/>
      <c r="AWM73" s="8"/>
      <c r="AWN73" s="8"/>
      <c r="AWO73" s="8"/>
      <c r="AWP73" s="8"/>
      <c r="AWQ73" s="8"/>
      <c r="AWR73" s="8"/>
      <c r="AWS73" s="8"/>
      <c r="AWT73" s="8"/>
      <c r="AWU73" s="8"/>
      <c r="AWV73" s="8"/>
      <c r="AWW73" s="8"/>
      <c r="AWX73" s="8"/>
      <c r="AWY73" s="8"/>
      <c r="AWZ73" s="8"/>
      <c r="AXA73" s="8"/>
      <c r="AXB73" s="8"/>
      <c r="AXC73" s="8"/>
      <c r="AXD73" s="8"/>
      <c r="AXE73" s="8"/>
      <c r="AXF73" s="8"/>
      <c r="AXG73" s="8"/>
      <c r="AXH73" s="8"/>
      <c r="AXI73" s="8"/>
      <c r="AXJ73" s="8"/>
      <c r="AXK73" s="8"/>
      <c r="AXL73" s="8"/>
      <c r="AXM73" s="8"/>
      <c r="AXN73" s="8"/>
      <c r="AXO73" s="8"/>
      <c r="AXP73" s="8"/>
      <c r="AXQ73" s="8"/>
      <c r="AXR73" s="8"/>
      <c r="AXS73" s="8"/>
      <c r="AXT73" s="8"/>
      <c r="AXU73" s="8"/>
      <c r="AXV73" s="8"/>
      <c r="AXW73" s="8"/>
      <c r="AXX73" s="8"/>
      <c r="AXY73" s="8"/>
      <c r="AXZ73" s="8"/>
      <c r="AYA73" s="8"/>
      <c r="AYB73" s="8"/>
      <c r="AYC73" s="8"/>
      <c r="AYD73" s="8"/>
      <c r="AYE73" s="8"/>
      <c r="AYF73" s="8"/>
      <c r="AYG73" s="8"/>
      <c r="AYH73" s="8"/>
      <c r="AYI73" s="8"/>
      <c r="AYJ73" s="8"/>
      <c r="AYK73" s="8"/>
      <c r="AYL73" s="8"/>
      <c r="AYM73" s="8"/>
      <c r="AYN73" s="8"/>
      <c r="AYO73" s="8"/>
      <c r="AYP73" s="8"/>
      <c r="AYQ73" s="8"/>
      <c r="AYR73" s="8"/>
      <c r="AYS73" s="8"/>
      <c r="AYT73" s="8"/>
      <c r="AYU73" s="8"/>
      <c r="AYV73" s="8"/>
      <c r="AYW73" s="8"/>
      <c r="AYX73" s="8"/>
      <c r="AYY73" s="8"/>
      <c r="AYZ73" s="8"/>
      <c r="AZA73" s="8"/>
      <c r="AZB73" s="8"/>
      <c r="AZC73" s="8"/>
      <c r="AZD73" s="8"/>
      <c r="AZE73" s="8"/>
      <c r="AZF73" s="8"/>
      <c r="AZG73" s="8"/>
      <c r="AZH73" s="8"/>
      <c r="AZI73" s="8"/>
      <c r="AZJ73" s="8"/>
      <c r="AZK73" s="8"/>
      <c r="AZL73" s="8"/>
      <c r="AZM73" s="8"/>
      <c r="AZN73" s="8"/>
      <c r="AZO73" s="8"/>
      <c r="AZP73" s="8"/>
      <c r="AZQ73" s="8"/>
      <c r="AZR73" s="8"/>
      <c r="AZS73" s="8"/>
      <c r="AZT73" s="8"/>
      <c r="AZU73" s="8"/>
      <c r="AZV73" s="8"/>
      <c r="AZW73" s="8"/>
      <c r="AZX73" s="8"/>
      <c r="AZY73" s="8"/>
      <c r="AZZ73" s="8"/>
      <c r="BAA73" s="8"/>
      <c r="BAB73" s="8"/>
      <c r="BAC73" s="8"/>
      <c r="BAD73" s="8"/>
      <c r="BAE73" s="8"/>
      <c r="BAF73" s="8"/>
      <c r="BAG73" s="8"/>
      <c r="BAH73" s="8"/>
      <c r="BAI73" s="8"/>
      <c r="BAJ73" s="8"/>
      <c r="BAK73" s="8"/>
      <c r="BAL73" s="8"/>
      <c r="BAM73" s="8"/>
      <c r="BAN73" s="8"/>
      <c r="BAO73" s="8"/>
      <c r="BAP73" s="8"/>
      <c r="BAQ73" s="8"/>
      <c r="BAR73" s="8"/>
      <c r="BAS73" s="8"/>
      <c r="BAT73" s="8"/>
      <c r="BAU73" s="8"/>
      <c r="BAV73" s="8"/>
      <c r="BAW73" s="8"/>
      <c r="BAX73" s="8"/>
      <c r="BAY73" s="8"/>
      <c r="BAZ73" s="8"/>
      <c r="BBA73" s="8"/>
      <c r="BBB73" s="8"/>
      <c r="BBC73" s="8"/>
      <c r="BBD73" s="8"/>
      <c r="BBE73" s="8"/>
      <c r="BBF73" s="8"/>
      <c r="BBG73" s="8"/>
      <c r="BBH73" s="8"/>
      <c r="BBI73" s="8"/>
      <c r="BBJ73" s="8"/>
      <c r="BBK73" s="8"/>
      <c r="BBL73" s="8"/>
      <c r="BBM73" s="8"/>
      <c r="BBN73" s="8"/>
      <c r="BBO73" s="8"/>
      <c r="BBP73" s="8"/>
      <c r="BBQ73" s="8"/>
      <c r="BBR73" s="8"/>
      <c r="BBS73" s="8"/>
      <c r="BBT73" s="8"/>
      <c r="BBU73" s="8"/>
      <c r="BBV73" s="8"/>
      <c r="BBW73" s="8"/>
      <c r="BBX73" s="8"/>
      <c r="BBY73" s="8"/>
      <c r="BBZ73" s="8"/>
      <c r="BCA73" s="8"/>
      <c r="BCB73" s="8"/>
      <c r="BCC73" s="8"/>
      <c r="BCD73" s="8"/>
      <c r="BCE73" s="8"/>
      <c r="BCF73" s="8"/>
      <c r="BCG73" s="8"/>
      <c r="BCH73" s="8"/>
      <c r="BCI73" s="8"/>
      <c r="BCJ73" s="8"/>
      <c r="BCK73" s="8"/>
      <c r="BCL73" s="8"/>
      <c r="BCM73" s="8"/>
      <c r="BCN73" s="8"/>
      <c r="BCO73" s="8"/>
      <c r="BCP73" s="8"/>
      <c r="BCQ73" s="8"/>
      <c r="BCR73" s="8"/>
      <c r="BCS73" s="8"/>
      <c r="BCT73" s="8"/>
      <c r="BCU73" s="8"/>
      <c r="BCV73" s="8"/>
      <c r="BCW73" s="8"/>
      <c r="BCX73" s="8"/>
      <c r="BCY73" s="8"/>
      <c r="BCZ73" s="8"/>
      <c r="BDA73" s="8"/>
      <c r="BDB73" s="8"/>
      <c r="BDC73" s="8"/>
      <c r="BDD73" s="8"/>
      <c r="BDE73" s="8"/>
      <c r="BDF73" s="8"/>
      <c r="BDG73" s="8"/>
      <c r="BDH73" s="8"/>
      <c r="BDI73" s="8"/>
      <c r="BDJ73" s="8"/>
      <c r="BDK73" s="8"/>
      <c r="BDL73" s="8"/>
      <c r="BDM73" s="8"/>
      <c r="BDN73" s="8"/>
      <c r="BDO73" s="8"/>
      <c r="BDP73" s="8"/>
      <c r="BDQ73" s="8"/>
      <c r="BDR73" s="8"/>
      <c r="BDS73" s="8"/>
      <c r="BDT73" s="8"/>
      <c r="BDU73" s="8"/>
      <c r="BDV73" s="8"/>
      <c r="BDW73" s="8"/>
      <c r="BDX73" s="8"/>
      <c r="BDY73" s="8"/>
      <c r="BDZ73" s="8"/>
      <c r="BEA73" s="8"/>
      <c r="BEB73" s="8"/>
      <c r="BEC73" s="8"/>
      <c r="BED73" s="8"/>
      <c r="BEE73" s="8"/>
      <c r="BEF73" s="8"/>
      <c r="BEG73" s="8"/>
      <c r="BEH73" s="8"/>
      <c r="BEI73" s="8"/>
      <c r="BEJ73" s="8"/>
      <c r="BEK73" s="8"/>
      <c r="BEL73" s="8"/>
      <c r="BEM73" s="8"/>
      <c r="BEN73" s="8"/>
      <c r="BEO73" s="8"/>
      <c r="BEP73" s="8"/>
      <c r="BEQ73" s="8"/>
      <c r="BER73" s="8"/>
      <c r="BES73" s="8"/>
      <c r="BET73" s="8"/>
      <c r="BEU73" s="8"/>
      <c r="BEV73" s="8"/>
      <c r="BEW73" s="8"/>
      <c r="BEX73" s="8"/>
      <c r="BEY73" s="8"/>
      <c r="BEZ73" s="8"/>
      <c r="BFA73" s="8"/>
      <c r="BFB73" s="8"/>
      <c r="BFC73" s="8"/>
      <c r="BFD73" s="8"/>
      <c r="BFE73" s="8"/>
      <c r="BFF73" s="8"/>
      <c r="BFG73" s="8"/>
      <c r="BFH73" s="8"/>
      <c r="BFI73" s="8"/>
      <c r="BFJ73" s="8"/>
      <c r="BFK73" s="8"/>
      <c r="BFL73" s="8"/>
      <c r="BFM73" s="8"/>
      <c r="BFN73" s="8"/>
      <c r="BFO73" s="8"/>
      <c r="BFP73" s="8"/>
      <c r="BFQ73" s="8"/>
      <c r="BFR73" s="8"/>
      <c r="BFS73" s="8"/>
      <c r="BFT73" s="8"/>
      <c r="BFU73" s="8"/>
      <c r="BFV73" s="8"/>
      <c r="BFW73" s="8"/>
      <c r="BFX73" s="8"/>
      <c r="BFY73" s="8"/>
      <c r="BFZ73" s="8"/>
      <c r="BGA73" s="8"/>
      <c r="BGB73" s="8"/>
      <c r="BGC73" s="8"/>
      <c r="BGD73" s="8"/>
      <c r="BGE73" s="8"/>
      <c r="BGF73" s="8"/>
      <c r="BGG73" s="8"/>
      <c r="BGH73" s="8"/>
      <c r="BGI73" s="8"/>
      <c r="BGJ73" s="8"/>
      <c r="BGK73" s="8"/>
      <c r="BGL73" s="8"/>
      <c r="BGM73" s="8"/>
      <c r="BGN73" s="8"/>
      <c r="BGO73" s="8"/>
      <c r="BGP73" s="8"/>
      <c r="BGQ73" s="8"/>
      <c r="BGR73" s="8"/>
      <c r="BGS73" s="8"/>
      <c r="BGT73" s="8"/>
      <c r="BGU73" s="8"/>
      <c r="BGV73" s="8"/>
      <c r="BGW73" s="8"/>
      <c r="BGX73" s="8"/>
      <c r="BGY73" s="8"/>
      <c r="BGZ73" s="8"/>
      <c r="BHA73" s="8"/>
      <c r="BHB73" s="8"/>
      <c r="BHC73" s="8"/>
      <c r="BHD73" s="8"/>
      <c r="BHE73" s="8"/>
      <c r="BHF73" s="8"/>
      <c r="BHG73" s="8"/>
      <c r="BHH73" s="8"/>
      <c r="BHI73" s="8"/>
      <c r="BHJ73" s="8"/>
      <c r="BHK73" s="8"/>
      <c r="BHL73" s="8"/>
      <c r="BHM73" s="8"/>
      <c r="BHN73" s="8"/>
      <c r="BHO73" s="8"/>
      <c r="BHP73" s="8"/>
      <c r="BHQ73" s="8"/>
      <c r="BHR73" s="8"/>
      <c r="BHS73" s="8"/>
      <c r="BHT73" s="8"/>
      <c r="BHU73" s="8"/>
      <c r="BHV73" s="8"/>
      <c r="BHW73" s="8"/>
      <c r="BHX73" s="8"/>
      <c r="BHY73" s="8"/>
      <c r="BHZ73" s="8"/>
      <c r="BIA73" s="8"/>
      <c r="BIB73" s="8"/>
      <c r="BIC73" s="8"/>
      <c r="BID73" s="8"/>
      <c r="BIE73" s="8"/>
      <c r="BIF73" s="8"/>
      <c r="BIG73" s="8"/>
      <c r="BIH73" s="8"/>
      <c r="BII73" s="8"/>
      <c r="BIJ73" s="8"/>
      <c r="BIK73" s="8"/>
      <c r="BIL73" s="8"/>
      <c r="BIM73" s="8"/>
      <c r="BIN73" s="8"/>
      <c r="BIO73" s="8"/>
      <c r="BIP73" s="8"/>
      <c r="BIQ73" s="8"/>
      <c r="BIR73" s="8"/>
      <c r="BIS73" s="8"/>
      <c r="BIT73" s="8"/>
      <c r="BIU73" s="8"/>
      <c r="BIV73" s="8"/>
      <c r="BIW73" s="8"/>
      <c r="BIX73" s="8"/>
      <c r="BIY73" s="8"/>
      <c r="BIZ73" s="8"/>
      <c r="BJA73" s="8"/>
      <c r="BJB73" s="8"/>
      <c r="BJC73" s="8"/>
      <c r="BJD73" s="8"/>
      <c r="BJE73" s="8"/>
      <c r="BJF73" s="8"/>
      <c r="BJG73" s="8"/>
      <c r="BJH73" s="8"/>
      <c r="BJI73" s="8"/>
      <c r="BJJ73" s="8"/>
      <c r="BJK73" s="8"/>
      <c r="BJL73" s="8"/>
      <c r="BJM73" s="8"/>
      <c r="BJN73" s="8"/>
      <c r="BJO73" s="8"/>
      <c r="BJP73" s="8"/>
      <c r="BJQ73" s="8"/>
      <c r="BJR73" s="8"/>
      <c r="BJS73" s="8"/>
      <c r="BJT73" s="8"/>
      <c r="BJU73" s="8"/>
      <c r="BJV73" s="8"/>
      <c r="BJW73" s="8"/>
      <c r="BJX73" s="8"/>
      <c r="BJY73" s="8"/>
      <c r="BJZ73" s="8"/>
      <c r="BKA73" s="8"/>
      <c r="BKB73" s="8"/>
      <c r="BKC73" s="8"/>
      <c r="BKD73" s="8"/>
      <c r="BKE73" s="8"/>
      <c r="BKF73" s="8"/>
      <c r="BKG73" s="8"/>
      <c r="BKH73" s="8"/>
      <c r="BKI73" s="8"/>
      <c r="BKJ73" s="8"/>
      <c r="BKK73" s="8"/>
      <c r="BKL73" s="8"/>
      <c r="BKM73" s="8"/>
      <c r="BKN73" s="8"/>
      <c r="BKO73" s="8"/>
      <c r="BKP73" s="8"/>
      <c r="BKQ73" s="8"/>
      <c r="BKR73" s="8"/>
      <c r="BKS73" s="8"/>
      <c r="BKT73" s="8"/>
      <c r="BKU73" s="8"/>
      <c r="BKV73" s="8"/>
      <c r="BKW73" s="8"/>
      <c r="BKX73" s="8"/>
      <c r="BKY73" s="8"/>
      <c r="BKZ73" s="8"/>
      <c r="BLA73" s="8"/>
      <c r="BLB73" s="8"/>
      <c r="BLC73" s="8"/>
      <c r="BLD73" s="8"/>
      <c r="BLE73" s="8"/>
      <c r="BLF73" s="8"/>
      <c r="BLG73" s="8"/>
      <c r="BLH73" s="8"/>
      <c r="BLI73" s="8"/>
      <c r="BLJ73" s="8"/>
      <c r="BLK73" s="8"/>
      <c r="BLL73" s="8"/>
      <c r="BLM73" s="8"/>
      <c r="BLN73" s="8"/>
      <c r="BLO73" s="8"/>
      <c r="BLP73" s="8"/>
      <c r="BLQ73" s="8"/>
      <c r="BLR73" s="8"/>
      <c r="BLS73" s="8"/>
      <c r="BLT73" s="8"/>
      <c r="BLU73" s="8"/>
      <c r="BLV73" s="8"/>
      <c r="BLW73" s="8"/>
      <c r="BLX73" s="8"/>
      <c r="BLY73" s="8"/>
      <c r="BLZ73" s="8"/>
      <c r="BMA73" s="8"/>
      <c r="BMB73" s="8"/>
      <c r="BMC73" s="8"/>
      <c r="BMD73" s="8"/>
      <c r="BME73" s="8"/>
      <c r="BMF73" s="8"/>
      <c r="BMG73" s="8"/>
      <c r="BMH73" s="8"/>
      <c r="BMI73" s="8"/>
      <c r="BMJ73" s="8"/>
      <c r="BMK73" s="8"/>
      <c r="BML73" s="8"/>
      <c r="BMM73" s="8"/>
      <c r="BMN73" s="8"/>
      <c r="BMO73" s="8"/>
      <c r="BMP73" s="8"/>
      <c r="BMQ73" s="8"/>
      <c r="BMR73" s="8"/>
      <c r="BMS73" s="8"/>
      <c r="BMT73" s="8"/>
      <c r="BMU73" s="8"/>
      <c r="BMV73" s="8"/>
      <c r="BMW73" s="8"/>
      <c r="BMX73" s="8"/>
      <c r="BMY73" s="8"/>
      <c r="BMZ73" s="8"/>
      <c r="BNA73" s="8"/>
      <c r="BNB73" s="8"/>
      <c r="BNC73" s="8"/>
      <c r="BND73" s="8"/>
      <c r="BNE73" s="8"/>
      <c r="BNF73" s="8"/>
      <c r="BNG73" s="8"/>
      <c r="BNH73" s="8"/>
      <c r="BNI73" s="8"/>
      <c r="BNJ73" s="8"/>
      <c r="BNK73" s="8"/>
      <c r="BNL73" s="8"/>
      <c r="BNM73" s="8"/>
      <c r="BNN73" s="8"/>
      <c r="BNO73" s="8"/>
      <c r="BNP73" s="8"/>
      <c r="BNQ73" s="8"/>
      <c r="BNR73" s="8"/>
      <c r="BNS73" s="8"/>
      <c r="BNT73" s="8"/>
      <c r="BNU73" s="8"/>
      <c r="BNV73" s="8"/>
      <c r="BNW73" s="8"/>
      <c r="BNX73" s="8"/>
      <c r="BNY73" s="8"/>
      <c r="BNZ73" s="8"/>
      <c r="BOA73" s="8"/>
      <c r="BOB73" s="8"/>
      <c r="BOC73" s="8"/>
      <c r="BOD73" s="8"/>
      <c r="BOE73" s="8"/>
      <c r="BOF73" s="8"/>
      <c r="BOG73" s="8"/>
      <c r="BOH73" s="8"/>
      <c r="BOI73" s="8"/>
      <c r="BOJ73" s="8"/>
      <c r="BOK73" s="8"/>
      <c r="BOL73" s="8"/>
      <c r="BOM73" s="8"/>
      <c r="BON73" s="8"/>
      <c r="BOO73" s="8"/>
      <c r="BOP73" s="8"/>
      <c r="BOQ73" s="8"/>
      <c r="BOR73" s="8"/>
      <c r="BOS73" s="8"/>
      <c r="BOT73" s="8"/>
      <c r="BOU73" s="8"/>
      <c r="BOV73" s="8"/>
      <c r="BOW73" s="8"/>
      <c r="BOX73" s="8"/>
      <c r="BOY73" s="8"/>
      <c r="BOZ73" s="8"/>
      <c r="BPA73" s="8"/>
      <c r="BPB73" s="8"/>
      <c r="BPC73" s="8"/>
      <c r="BPD73" s="8"/>
      <c r="BPE73" s="8"/>
      <c r="BPF73" s="8"/>
      <c r="BPG73" s="8"/>
      <c r="BPH73" s="8"/>
      <c r="BPI73" s="8"/>
      <c r="BPJ73" s="8"/>
      <c r="BPK73" s="8"/>
      <c r="BPL73" s="8"/>
      <c r="BPM73" s="8"/>
      <c r="BPN73" s="8"/>
      <c r="BPO73" s="8"/>
      <c r="BPP73" s="8"/>
      <c r="BPQ73" s="8"/>
      <c r="BPR73" s="8"/>
      <c r="BPS73" s="8"/>
      <c r="BPT73" s="8"/>
      <c r="BPU73" s="8"/>
      <c r="BPV73" s="8"/>
      <c r="BPW73" s="8"/>
      <c r="BPX73" s="8"/>
      <c r="BPY73" s="8"/>
      <c r="BPZ73" s="8"/>
      <c r="BQA73" s="8"/>
      <c r="BQB73" s="8"/>
      <c r="BQC73" s="8"/>
      <c r="BQD73" s="8"/>
      <c r="BQE73" s="8"/>
      <c r="BQF73" s="8"/>
      <c r="BQG73" s="8"/>
      <c r="BQH73" s="8"/>
      <c r="BQI73" s="8"/>
      <c r="BQJ73" s="8"/>
      <c r="BQK73" s="8"/>
      <c r="BQL73" s="8"/>
      <c r="BQM73" s="8"/>
      <c r="BQN73" s="8"/>
      <c r="BQO73" s="8"/>
      <c r="BQP73" s="8"/>
      <c r="BQQ73" s="8"/>
      <c r="BQR73" s="8"/>
      <c r="BQS73" s="8"/>
      <c r="BQT73" s="8"/>
      <c r="BQU73" s="8"/>
      <c r="BQV73" s="8"/>
      <c r="BQW73" s="8"/>
      <c r="BQX73" s="8"/>
      <c r="BQY73" s="8"/>
      <c r="BQZ73" s="8"/>
      <c r="BRA73" s="8"/>
      <c r="BRB73" s="8"/>
      <c r="BRC73" s="8"/>
      <c r="BRD73" s="8"/>
      <c r="BRE73" s="8"/>
      <c r="BRF73" s="8"/>
      <c r="BRG73" s="8"/>
      <c r="BRH73" s="8"/>
      <c r="BRI73" s="8"/>
      <c r="BRJ73" s="8"/>
      <c r="BRK73" s="8"/>
      <c r="BRL73" s="8"/>
      <c r="BRM73" s="8"/>
      <c r="BRN73" s="8"/>
      <c r="BRO73" s="8"/>
      <c r="BRP73" s="8"/>
      <c r="BRQ73" s="8"/>
      <c r="BRR73" s="8"/>
      <c r="BRS73" s="8"/>
      <c r="BRT73" s="8"/>
      <c r="BRU73" s="8"/>
      <c r="BRV73" s="8"/>
      <c r="BRW73" s="8"/>
      <c r="BRX73" s="8"/>
      <c r="BRY73" s="8"/>
      <c r="BRZ73" s="8"/>
      <c r="BSA73" s="8"/>
      <c r="BSB73" s="8"/>
      <c r="BSC73" s="8"/>
      <c r="BSD73" s="8"/>
      <c r="BSE73" s="8"/>
      <c r="BSF73" s="8"/>
      <c r="BSG73" s="8"/>
      <c r="BSH73" s="8"/>
      <c r="BSI73" s="8"/>
      <c r="BSJ73" s="8"/>
      <c r="BSK73" s="8"/>
      <c r="BSL73" s="8"/>
      <c r="BSM73" s="8"/>
      <c r="BSN73" s="8"/>
      <c r="BSO73" s="8"/>
      <c r="BSP73" s="8"/>
      <c r="BSQ73" s="8"/>
      <c r="BSR73" s="8"/>
      <c r="BSS73" s="8"/>
      <c r="BST73" s="8"/>
      <c r="BSU73" s="8"/>
      <c r="BSV73" s="8"/>
      <c r="BSW73" s="8"/>
      <c r="BSX73" s="8"/>
      <c r="BSY73" s="8"/>
      <c r="BSZ73" s="8"/>
      <c r="BTA73" s="8"/>
      <c r="BTB73" s="8"/>
      <c r="BTC73" s="8"/>
      <c r="BTD73" s="8"/>
      <c r="BTE73" s="8"/>
      <c r="BTF73" s="8"/>
      <c r="BTG73" s="8"/>
      <c r="BTH73" s="8"/>
      <c r="BTI73" s="8"/>
      <c r="BTJ73" s="8"/>
      <c r="BTK73" s="8"/>
      <c r="BTL73" s="8"/>
      <c r="BTM73" s="8"/>
      <c r="BTN73" s="8"/>
      <c r="BTO73" s="8"/>
      <c r="BTP73" s="8"/>
      <c r="BTQ73" s="8"/>
      <c r="BTR73" s="8"/>
      <c r="BTS73" s="8"/>
      <c r="BTT73" s="8"/>
      <c r="BTU73" s="8"/>
      <c r="BTV73" s="8"/>
      <c r="BTW73" s="8"/>
      <c r="BTX73" s="8"/>
      <c r="BTY73" s="8"/>
      <c r="BTZ73" s="8"/>
      <c r="BUA73" s="8"/>
      <c r="BUB73" s="8"/>
      <c r="BUC73" s="8"/>
      <c r="BUD73" s="8"/>
      <c r="BUE73" s="8"/>
      <c r="BUF73" s="8"/>
      <c r="BUG73" s="8"/>
      <c r="BUH73" s="8"/>
      <c r="BUI73" s="8"/>
      <c r="BUJ73" s="8"/>
      <c r="BUK73" s="8"/>
      <c r="BUL73" s="8"/>
      <c r="BUM73" s="8"/>
      <c r="BUN73" s="8"/>
      <c r="BUO73" s="8"/>
      <c r="BUP73" s="8"/>
      <c r="BUQ73" s="8"/>
      <c r="BUR73" s="8"/>
      <c r="BUS73" s="8"/>
      <c r="BUT73" s="8"/>
      <c r="BUU73" s="8"/>
      <c r="BUV73" s="8"/>
      <c r="BUW73" s="8"/>
      <c r="BUX73" s="8"/>
      <c r="BUY73" s="8"/>
      <c r="BUZ73" s="8"/>
      <c r="BVA73" s="8"/>
      <c r="BVB73" s="8"/>
      <c r="BVC73" s="8"/>
      <c r="BVD73" s="8"/>
      <c r="BVE73" s="8"/>
      <c r="BVF73" s="8"/>
      <c r="BVG73" s="8"/>
      <c r="BVH73" s="8"/>
      <c r="BVI73" s="8"/>
      <c r="BVJ73" s="8"/>
      <c r="BVK73" s="8"/>
      <c r="BVL73" s="8"/>
      <c r="BVM73" s="8"/>
      <c r="BVN73" s="8"/>
      <c r="BVO73" s="8"/>
      <c r="BVP73" s="8"/>
      <c r="BVQ73" s="8"/>
      <c r="BVR73" s="8"/>
      <c r="BVS73" s="8"/>
      <c r="BVT73" s="8"/>
      <c r="BVU73" s="8"/>
      <c r="BVV73" s="8"/>
      <c r="BVW73" s="8"/>
      <c r="BVX73" s="8"/>
      <c r="BVY73" s="8"/>
      <c r="BVZ73" s="8"/>
      <c r="BWA73" s="8"/>
      <c r="BWB73" s="8"/>
      <c r="BWC73" s="8"/>
      <c r="BWD73" s="8"/>
      <c r="BWE73" s="8"/>
      <c r="BWF73" s="8"/>
      <c r="BWG73" s="8"/>
      <c r="BWH73" s="8"/>
      <c r="BWI73" s="8"/>
      <c r="BWJ73" s="8"/>
      <c r="BWK73" s="8"/>
      <c r="BWL73" s="8"/>
      <c r="BWM73" s="8"/>
      <c r="BWN73" s="8"/>
      <c r="BWO73" s="8"/>
      <c r="BWP73" s="8"/>
      <c r="BWQ73" s="8"/>
    </row>
    <row r="74" spans="1:1967" s="529" customFormat="1" ht="102" customHeight="1">
      <c r="A74" s="446" t="s">
        <v>6168</v>
      </c>
      <c r="B74" s="447" t="s">
        <v>97</v>
      </c>
      <c r="C74" s="463" t="s">
        <v>833</v>
      </c>
      <c r="D74" s="448" t="s">
        <v>138</v>
      </c>
      <c r="E74" s="448" t="s">
        <v>136</v>
      </c>
      <c r="F74" s="448"/>
      <c r="G74" s="448" t="s">
        <v>385</v>
      </c>
      <c r="H74" s="450">
        <v>0</v>
      </c>
      <c r="I74" s="464">
        <v>470000000</v>
      </c>
      <c r="J74" s="452" t="s">
        <v>1330</v>
      </c>
      <c r="K74" s="465" t="s">
        <v>1949</v>
      </c>
      <c r="L74" s="453" t="s">
        <v>3428</v>
      </c>
      <c r="M74" s="454" t="s">
        <v>383</v>
      </c>
      <c r="N74" s="466" t="s">
        <v>8875</v>
      </c>
      <c r="O74" s="448" t="s">
        <v>1382</v>
      </c>
      <c r="P74" s="456" t="s">
        <v>1352</v>
      </c>
      <c r="Q74" s="448" t="s">
        <v>1351</v>
      </c>
      <c r="R74" s="467">
        <v>10.4</v>
      </c>
      <c r="S74" s="468">
        <v>192800</v>
      </c>
      <c r="T74" s="459">
        <v>0</v>
      </c>
      <c r="U74" s="459">
        <f t="shared" si="0"/>
        <v>0</v>
      </c>
      <c r="V74" s="446" t="s">
        <v>1341</v>
      </c>
      <c r="W74" s="469" t="s">
        <v>1410</v>
      </c>
      <c r="X74" s="446" t="s">
        <v>9079</v>
      </c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  <c r="CR74" s="8"/>
      <c r="CS74" s="8"/>
      <c r="CT74" s="8"/>
      <c r="CU74" s="8"/>
      <c r="CV74" s="8"/>
      <c r="CW74" s="8"/>
      <c r="CX74" s="8"/>
      <c r="CY74" s="8"/>
      <c r="CZ74" s="8"/>
      <c r="DA74" s="8"/>
      <c r="DB74" s="8"/>
      <c r="DC74" s="8"/>
      <c r="DD74" s="8"/>
      <c r="DE74" s="8"/>
      <c r="DF74" s="8"/>
      <c r="DG74" s="8"/>
      <c r="DH74" s="8"/>
      <c r="DI74" s="8"/>
      <c r="DJ74" s="8"/>
      <c r="DK74" s="8"/>
      <c r="DL74" s="8"/>
      <c r="DM74" s="8"/>
      <c r="DN74" s="8"/>
      <c r="DO74" s="8"/>
      <c r="DP74" s="8"/>
      <c r="DQ74" s="8"/>
      <c r="DR74" s="8"/>
      <c r="DS74" s="8"/>
      <c r="DT74" s="8"/>
      <c r="DU74" s="8"/>
      <c r="DV74" s="8"/>
      <c r="DW74" s="8"/>
      <c r="DX74" s="8"/>
      <c r="DY74" s="8"/>
      <c r="DZ74" s="8"/>
      <c r="EA74" s="8"/>
      <c r="EB74" s="8"/>
      <c r="EC74" s="8"/>
      <c r="ED74" s="8"/>
      <c r="EE74" s="8"/>
      <c r="EF74" s="8"/>
      <c r="EG74" s="8"/>
      <c r="EH74" s="8"/>
      <c r="EI74" s="8"/>
      <c r="EJ74" s="8"/>
      <c r="EK74" s="8"/>
      <c r="EL74" s="8"/>
      <c r="EM74" s="8"/>
      <c r="EN74" s="8"/>
      <c r="EO74" s="8"/>
      <c r="EP74" s="8"/>
      <c r="EQ74" s="8"/>
      <c r="ER74" s="8"/>
      <c r="ES74" s="8"/>
      <c r="ET74" s="8"/>
      <c r="EU74" s="8"/>
      <c r="EV74" s="8"/>
      <c r="EW74" s="8"/>
      <c r="EX74" s="8"/>
      <c r="EY74" s="8"/>
      <c r="EZ74" s="8"/>
      <c r="FA74" s="8"/>
      <c r="FB74" s="8"/>
      <c r="FC74" s="8"/>
      <c r="FD74" s="8"/>
      <c r="FE74" s="8"/>
      <c r="FF74" s="8"/>
      <c r="FG74" s="8"/>
      <c r="FH74" s="8"/>
      <c r="FI74" s="8"/>
      <c r="FJ74" s="8"/>
      <c r="FK74" s="8"/>
      <c r="FL74" s="8"/>
      <c r="FM74" s="8"/>
      <c r="FN74" s="8"/>
      <c r="FO74" s="8"/>
      <c r="FP74" s="8"/>
      <c r="FQ74" s="8"/>
      <c r="FR74" s="8"/>
      <c r="FS74" s="8"/>
      <c r="FT74" s="8"/>
      <c r="FU74" s="8"/>
      <c r="FV74" s="8"/>
      <c r="FW74" s="8"/>
      <c r="FX74" s="8"/>
      <c r="FY74" s="8"/>
      <c r="FZ74" s="8"/>
      <c r="GA74" s="8"/>
      <c r="GB74" s="8"/>
      <c r="GC74" s="8"/>
      <c r="GD74" s="8"/>
      <c r="GE74" s="8"/>
      <c r="GF74" s="8"/>
      <c r="GG74" s="8"/>
      <c r="GH74" s="8"/>
      <c r="GI74" s="8"/>
      <c r="GJ74" s="8"/>
      <c r="GK74" s="8"/>
      <c r="GL74" s="8"/>
      <c r="GM74" s="8"/>
      <c r="GN74" s="8"/>
      <c r="GO74" s="8"/>
      <c r="GP74" s="8"/>
      <c r="GQ74" s="8"/>
      <c r="GR74" s="8"/>
      <c r="GS74" s="8"/>
      <c r="GT74" s="8"/>
      <c r="GU74" s="8"/>
      <c r="GV74" s="8"/>
      <c r="GW74" s="8"/>
      <c r="GX74" s="8"/>
      <c r="GY74" s="8"/>
      <c r="GZ74" s="8"/>
      <c r="HA74" s="8"/>
      <c r="HB74" s="8"/>
      <c r="HC74" s="8"/>
      <c r="HD74" s="8"/>
      <c r="HE74" s="8"/>
      <c r="HF74" s="8"/>
      <c r="HG74" s="8"/>
      <c r="HH74" s="8"/>
      <c r="HI74" s="8"/>
      <c r="HJ74" s="8"/>
      <c r="HK74" s="8"/>
      <c r="HL74" s="8"/>
      <c r="HM74" s="8"/>
      <c r="HN74" s="8"/>
      <c r="HO74" s="8"/>
      <c r="HP74" s="8"/>
      <c r="HQ74" s="8"/>
      <c r="HR74" s="8"/>
      <c r="HS74" s="8"/>
      <c r="HT74" s="8"/>
      <c r="HU74" s="8"/>
      <c r="HV74" s="8"/>
      <c r="HW74" s="8"/>
      <c r="HX74" s="8"/>
      <c r="HY74" s="8"/>
      <c r="HZ74" s="8"/>
      <c r="IA74" s="8"/>
      <c r="IB74" s="8"/>
      <c r="IC74" s="8"/>
      <c r="ID74" s="8"/>
      <c r="IE74" s="8"/>
      <c r="IF74" s="8"/>
      <c r="IG74" s="8"/>
      <c r="IH74" s="8"/>
      <c r="II74" s="8"/>
      <c r="IJ74" s="8"/>
      <c r="IK74" s="8"/>
      <c r="IL74" s="8"/>
      <c r="IM74" s="8"/>
      <c r="IN74" s="8"/>
      <c r="IO74" s="8"/>
      <c r="IP74" s="8"/>
      <c r="IQ74" s="8"/>
      <c r="IR74" s="8"/>
      <c r="IS74" s="8"/>
      <c r="IT74" s="8"/>
      <c r="IU74" s="8"/>
      <c r="IV74" s="8"/>
      <c r="IW74" s="8"/>
      <c r="IX74" s="8"/>
      <c r="IY74" s="8"/>
      <c r="IZ74" s="8"/>
      <c r="JA74" s="8"/>
      <c r="JB74" s="8"/>
      <c r="JC74" s="8"/>
      <c r="JD74" s="8"/>
      <c r="JE74" s="8"/>
      <c r="JF74" s="8"/>
      <c r="JG74" s="8"/>
      <c r="JH74" s="8"/>
      <c r="JI74" s="8"/>
      <c r="JJ74" s="8"/>
      <c r="JK74" s="8"/>
      <c r="JL74" s="8"/>
      <c r="JM74" s="8"/>
      <c r="JN74" s="8"/>
      <c r="JO74" s="8"/>
      <c r="JP74" s="8"/>
      <c r="JQ74" s="8"/>
      <c r="JR74" s="8"/>
      <c r="JS74" s="8"/>
      <c r="JT74" s="8"/>
      <c r="JU74" s="8"/>
      <c r="JV74" s="8"/>
      <c r="JW74" s="8"/>
      <c r="JX74" s="8"/>
      <c r="JY74" s="8"/>
      <c r="JZ74" s="8"/>
      <c r="KA74" s="8"/>
      <c r="KB74" s="8"/>
      <c r="KC74" s="8"/>
      <c r="KD74" s="8"/>
      <c r="KE74" s="8"/>
      <c r="KF74" s="8"/>
      <c r="KG74" s="8"/>
      <c r="KH74" s="8"/>
      <c r="KI74" s="8"/>
      <c r="KJ74" s="8"/>
      <c r="KK74" s="8"/>
      <c r="KL74" s="8"/>
      <c r="KM74" s="8"/>
      <c r="KN74" s="8"/>
      <c r="KO74" s="8"/>
      <c r="KP74" s="8"/>
      <c r="KQ74" s="8"/>
      <c r="KR74" s="8"/>
      <c r="KS74" s="8"/>
      <c r="KT74" s="8"/>
      <c r="KU74" s="8"/>
      <c r="KV74" s="8"/>
      <c r="KW74" s="8"/>
      <c r="KX74" s="8"/>
      <c r="KY74" s="8"/>
      <c r="KZ74" s="8"/>
      <c r="LA74" s="8"/>
      <c r="LB74" s="8"/>
      <c r="LC74" s="8"/>
      <c r="LD74" s="8"/>
      <c r="LE74" s="8"/>
      <c r="LF74" s="8"/>
      <c r="LG74" s="8"/>
      <c r="LH74" s="8"/>
      <c r="LI74" s="8"/>
      <c r="LJ74" s="8"/>
      <c r="LK74" s="8"/>
      <c r="LL74" s="8"/>
      <c r="LM74" s="8"/>
      <c r="LN74" s="8"/>
      <c r="LO74" s="8"/>
      <c r="LP74" s="8"/>
      <c r="LQ74" s="8"/>
      <c r="LR74" s="8"/>
      <c r="LS74" s="8"/>
      <c r="LT74" s="8"/>
      <c r="LU74" s="8"/>
      <c r="LV74" s="8"/>
      <c r="LW74" s="8"/>
      <c r="LX74" s="8"/>
      <c r="LY74" s="8"/>
      <c r="LZ74" s="8"/>
      <c r="MA74" s="8"/>
      <c r="MB74" s="8"/>
      <c r="MC74" s="8"/>
      <c r="MD74" s="8"/>
      <c r="ME74" s="8"/>
      <c r="MF74" s="8"/>
      <c r="MG74" s="8"/>
      <c r="MH74" s="8"/>
      <c r="MI74" s="8"/>
      <c r="MJ74" s="8"/>
      <c r="MK74" s="8"/>
      <c r="ML74" s="8"/>
      <c r="MM74" s="8"/>
      <c r="MN74" s="8"/>
      <c r="MO74" s="8"/>
      <c r="MP74" s="8"/>
      <c r="MQ74" s="8"/>
      <c r="MR74" s="8"/>
      <c r="MS74" s="8"/>
      <c r="MT74" s="8"/>
      <c r="MU74" s="8"/>
      <c r="MV74" s="8"/>
      <c r="MW74" s="8"/>
      <c r="MX74" s="8"/>
      <c r="MY74" s="8"/>
      <c r="MZ74" s="8"/>
      <c r="NA74" s="8"/>
      <c r="NB74" s="8"/>
      <c r="NC74" s="8"/>
      <c r="ND74" s="8"/>
      <c r="NE74" s="8"/>
      <c r="NF74" s="8"/>
      <c r="NG74" s="8"/>
      <c r="NH74" s="8"/>
      <c r="NI74" s="8"/>
      <c r="NJ74" s="8"/>
      <c r="NK74" s="8"/>
      <c r="NL74" s="8"/>
      <c r="NM74" s="8"/>
      <c r="NN74" s="8"/>
      <c r="NO74" s="8"/>
      <c r="NP74" s="8"/>
      <c r="NQ74" s="8"/>
      <c r="NR74" s="8"/>
      <c r="NS74" s="8"/>
      <c r="NT74" s="8"/>
      <c r="NU74" s="8"/>
      <c r="NV74" s="8"/>
      <c r="NW74" s="8"/>
      <c r="NX74" s="8"/>
      <c r="NY74" s="8"/>
      <c r="NZ74" s="8"/>
      <c r="OA74" s="8"/>
      <c r="OB74" s="8"/>
      <c r="OC74" s="8"/>
      <c r="OD74" s="8"/>
      <c r="OE74" s="8"/>
      <c r="OF74" s="8"/>
      <c r="OG74" s="8"/>
      <c r="OH74" s="8"/>
      <c r="OI74" s="8"/>
      <c r="OJ74" s="8"/>
      <c r="OK74" s="8"/>
      <c r="OL74" s="8"/>
      <c r="OM74" s="8"/>
      <c r="ON74" s="8"/>
      <c r="OO74" s="8"/>
      <c r="OP74" s="8"/>
      <c r="OQ74" s="8"/>
      <c r="OR74" s="8"/>
      <c r="OS74" s="8"/>
      <c r="OT74" s="8"/>
      <c r="OU74" s="8"/>
      <c r="OV74" s="8"/>
      <c r="OW74" s="8"/>
      <c r="OX74" s="8"/>
      <c r="OY74" s="8"/>
      <c r="OZ74" s="8"/>
      <c r="PA74" s="8"/>
      <c r="PB74" s="8"/>
      <c r="PC74" s="8"/>
      <c r="PD74" s="8"/>
      <c r="PE74" s="8"/>
      <c r="PF74" s="8"/>
      <c r="PG74" s="8"/>
      <c r="PH74" s="8"/>
      <c r="PI74" s="8"/>
      <c r="PJ74" s="8"/>
      <c r="PK74" s="8"/>
      <c r="PL74" s="8"/>
      <c r="PM74" s="8"/>
      <c r="PN74" s="8"/>
      <c r="PO74" s="8"/>
      <c r="PP74" s="8"/>
      <c r="PQ74" s="8"/>
      <c r="PR74" s="8"/>
      <c r="PS74" s="8"/>
      <c r="PT74" s="8"/>
      <c r="PU74" s="8"/>
      <c r="PV74" s="8"/>
      <c r="PW74" s="8"/>
      <c r="PX74" s="8"/>
      <c r="PY74" s="8"/>
      <c r="PZ74" s="8"/>
      <c r="QA74" s="8"/>
      <c r="QB74" s="8"/>
      <c r="QC74" s="8"/>
      <c r="QD74" s="8"/>
      <c r="QE74" s="8"/>
      <c r="QF74" s="8"/>
      <c r="QG74" s="8"/>
      <c r="QH74" s="8"/>
      <c r="QI74" s="8"/>
      <c r="QJ74" s="8"/>
      <c r="QK74" s="8"/>
      <c r="QL74" s="8"/>
      <c r="QM74" s="8"/>
      <c r="QN74" s="8"/>
      <c r="QO74" s="8"/>
      <c r="QP74" s="8"/>
      <c r="QQ74" s="8"/>
      <c r="QR74" s="8"/>
      <c r="QS74" s="8"/>
      <c r="QT74" s="8"/>
      <c r="QU74" s="8"/>
      <c r="QV74" s="8"/>
      <c r="QW74" s="8"/>
      <c r="QX74" s="8"/>
      <c r="QY74" s="8"/>
      <c r="QZ74" s="8"/>
      <c r="RA74" s="8"/>
      <c r="RB74" s="8"/>
      <c r="RC74" s="8"/>
      <c r="RD74" s="8"/>
      <c r="RE74" s="8"/>
      <c r="RF74" s="8"/>
      <c r="RG74" s="8"/>
      <c r="RH74" s="8"/>
      <c r="RI74" s="8"/>
      <c r="RJ74" s="8"/>
      <c r="RK74" s="8"/>
      <c r="RL74" s="8"/>
      <c r="RM74" s="8"/>
      <c r="RN74" s="8"/>
      <c r="RO74" s="8"/>
      <c r="RP74" s="8"/>
      <c r="RQ74" s="8"/>
      <c r="RR74" s="8"/>
      <c r="RS74" s="8"/>
      <c r="RT74" s="8"/>
      <c r="RU74" s="8"/>
      <c r="RV74" s="8"/>
      <c r="RW74" s="8"/>
      <c r="RX74" s="8"/>
      <c r="RY74" s="8"/>
      <c r="RZ74" s="8"/>
      <c r="SA74" s="8"/>
      <c r="SB74" s="8"/>
      <c r="SC74" s="8"/>
      <c r="SD74" s="8"/>
      <c r="SE74" s="8"/>
      <c r="SF74" s="8"/>
      <c r="SG74" s="8"/>
      <c r="SH74" s="8"/>
      <c r="SI74" s="8"/>
      <c r="SJ74" s="8"/>
      <c r="SK74" s="8"/>
      <c r="SL74" s="8"/>
      <c r="SM74" s="8"/>
      <c r="SN74" s="8"/>
      <c r="SO74" s="8"/>
      <c r="SP74" s="8"/>
      <c r="SQ74" s="8"/>
      <c r="SR74" s="8"/>
      <c r="SS74" s="8"/>
      <c r="ST74" s="8"/>
      <c r="SU74" s="8"/>
      <c r="SV74" s="8"/>
      <c r="SW74" s="8"/>
      <c r="SX74" s="8"/>
      <c r="SY74" s="8"/>
      <c r="SZ74" s="8"/>
      <c r="TA74" s="8"/>
      <c r="TB74" s="8"/>
      <c r="TC74" s="8"/>
      <c r="TD74" s="8"/>
      <c r="TE74" s="8"/>
      <c r="TF74" s="8"/>
      <c r="TG74" s="8"/>
      <c r="TH74" s="8"/>
      <c r="TI74" s="8"/>
      <c r="TJ74" s="8"/>
      <c r="TK74" s="8"/>
      <c r="TL74" s="8"/>
      <c r="TM74" s="8"/>
      <c r="TN74" s="8"/>
      <c r="TO74" s="8"/>
      <c r="TP74" s="8"/>
      <c r="TQ74" s="8"/>
      <c r="TR74" s="8"/>
      <c r="TS74" s="8"/>
      <c r="TT74" s="8"/>
      <c r="TU74" s="8"/>
      <c r="TV74" s="8"/>
      <c r="TW74" s="8"/>
      <c r="TX74" s="8"/>
      <c r="TY74" s="8"/>
      <c r="TZ74" s="8"/>
      <c r="UA74" s="8"/>
      <c r="UB74" s="8"/>
      <c r="UC74" s="8"/>
      <c r="UD74" s="8"/>
      <c r="UE74" s="8"/>
      <c r="UF74" s="8"/>
      <c r="UG74" s="8"/>
      <c r="UH74" s="8"/>
      <c r="UI74" s="8"/>
      <c r="UJ74" s="8"/>
      <c r="UK74" s="8"/>
      <c r="UL74" s="8"/>
      <c r="UM74" s="8"/>
      <c r="UN74" s="8"/>
      <c r="UO74" s="8"/>
      <c r="UP74" s="8"/>
      <c r="UQ74" s="8"/>
      <c r="UR74" s="8"/>
      <c r="US74" s="8"/>
      <c r="UT74" s="8"/>
      <c r="UU74" s="8"/>
      <c r="UV74" s="8"/>
      <c r="UW74" s="8"/>
      <c r="UX74" s="8"/>
      <c r="UY74" s="8"/>
      <c r="UZ74" s="8"/>
      <c r="VA74" s="8"/>
      <c r="VB74" s="8"/>
      <c r="VC74" s="8"/>
      <c r="VD74" s="8"/>
      <c r="VE74" s="8"/>
      <c r="VF74" s="8"/>
      <c r="VG74" s="8"/>
      <c r="VH74" s="8"/>
      <c r="VI74" s="8"/>
      <c r="VJ74" s="8"/>
      <c r="VK74" s="8"/>
      <c r="VL74" s="8"/>
      <c r="VM74" s="8"/>
      <c r="VN74" s="8"/>
      <c r="VO74" s="8"/>
      <c r="VP74" s="8"/>
      <c r="VQ74" s="8"/>
      <c r="VR74" s="8"/>
      <c r="VS74" s="8"/>
      <c r="VT74" s="8"/>
      <c r="VU74" s="8"/>
      <c r="VV74" s="8"/>
      <c r="VW74" s="8"/>
      <c r="VX74" s="8"/>
      <c r="VY74" s="8"/>
      <c r="VZ74" s="8"/>
      <c r="WA74" s="8"/>
      <c r="WB74" s="8"/>
      <c r="WC74" s="8"/>
      <c r="WD74" s="8"/>
      <c r="WE74" s="8"/>
      <c r="WF74" s="8"/>
      <c r="WG74" s="8"/>
      <c r="WH74" s="8"/>
      <c r="WI74" s="8"/>
      <c r="WJ74" s="8"/>
      <c r="WK74" s="8"/>
      <c r="WL74" s="8"/>
      <c r="WM74" s="8"/>
      <c r="WN74" s="8"/>
      <c r="WO74" s="8"/>
      <c r="WP74" s="8"/>
      <c r="WQ74" s="8"/>
      <c r="WR74" s="8"/>
      <c r="WS74" s="8"/>
      <c r="WT74" s="8"/>
      <c r="WU74" s="8"/>
      <c r="WV74" s="8"/>
      <c r="WW74" s="8"/>
      <c r="WX74" s="8"/>
      <c r="WY74" s="8"/>
      <c r="WZ74" s="8"/>
      <c r="XA74" s="8"/>
      <c r="XB74" s="8"/>
      <c r="XC74" s="8"/>
      <c r="XD74" s="8"/>
      <c r="XE74" s="8"/>
      <c r="XF74" s="8"/>
      <c r="XG74" s="8"/>
      <c r="XH74" s="8"/>
      <c r="XI74" s="8"/>
      <c r="XJ74" s="8"/>
      <c r="XK74" s="8"/>
      <c r="XL74" s="8"/>
      <c r="XM74" s="8"/>
      <c r="XN74" s="8"/>
      <c r="XO74" s="8"/>
      <c r="XP74" s="8"/>
      <c r="XQ74" s="8"/>
      <c r="XR74" s="8"/>
      <c r="XS74" s="8"/>
      <c r="XT74" s="8"/>
      <c r="XU74" s="8"/>
      <c r="XV74" s="8"/>
      <c r="XW74" s="8"/>
      <c r="XX74" s="8"/>
      <c r="XY74" s="8"/>
      <c r="XZ74" s="8"/>
      <c r="YA74" s="8"/>
      <c r="YB74" s="8"/>
      <c r="YC74" s="8"/>
      <c r="YD74" s="8"/>
      <c r="YE74" s="8"/>
      <c r="YF74" s="8"/>
      <c r="YG74" s="8"/>
      <c r="YH74" s="8"/>
      <c r="YI74" s="8"/>
      <c r="YJ74" s="8"/>
      <c r="YK74" s="8"/>
      <c r="YL74" s="8"/>
      <c r="YM74" s="8"/>
      <c r="YN74" s="8"/>
      <c r="YO74" s="8"/>
      <c r="YP74" s="8"/>
      <c r="YQ74" s="8"/>
      <c r="YR74" s="8"/>
      <c r="YS74" s="8"/>
      <c r="YT74" s="8"/>
      <c r="YU74" s="8"/>
      <c r="YV74" s="8"/>
      <c r="YW74" s="8"/>
      <c r="YX74" s="8"/>
      <c r="YY74" s="8"/>
      <c r="YZ74" s="8"/>
      <c r="ZA74" s="8"/>
      <c r="ZB74" s="8"/>
      <c r="ZC74" s="8"/>
      <c r="ZD74" s="8"/>
      <c r="ZE74" s="8"/>
      <c r="ZF74" s="8"/>
      <c r="ZG74" s="8"/>
      <c r="ZH74" s="8"/>
      <c r="ZI74" s="8"/>
      <c r="ZJ74" s="8"/>
      <c r="ZK74" s="8"/>
      <c r="ZL74" s="8"/>
      <c r="ZM74" s="8"/>
      <c r="ZN74" s="8"/>
      <c r="ZO74" s="8"/>
      <c r="ZP74" s="8"/>
      <c r="ZQ74" s="8"/>
      <c r="ZR74" s="8"/>
      <c r="ZS74" s="8"/>
      <c r="ZT74" s="8"/>
      <c r="ZU74" s="8"/>
      <c r="ZV74" s="8"/>
      <c r="ZW74" s="8"/>
      <c r="ZX74" s="8"/>
      <c r="ZY74" s="8"/>
      <c r="ZZ74" s="8"/>
      <c r="AAA74" s="8"/>
      <c r="AAB74" s="8"/>
      <c r="AAC74" s="8"/>
      <c r="AAD74" s="8"/>
      <c r="AAE74" s="8"/>
      <c r="AAF74" s="8"/>
      <c r="AAG74" s="8"/>
      <c r="AAH74" s="8"/>
      <c r="AAI74" s="8"/>
      <c r="AAJ74" s="8"/>
      <c r="AAK74" s="8"/>
      <c r="AAL74" s="8"/>
      <c r="AAM74" s="8"/>
      <c r="AAN74" s="8"/>
      <c r="AAO74" s="8"/>
      <c r="AAP74" s="8"/>
      <c r="AAQ74" s="8"/>
      <c r="AAR74" s="8"/>
      <c r="AAS74" s="8"/>
      <c r="AAT74" s="8"/>
      <c r="AAU74" s="8"/>
      <c r="AAV74" s="8"/>
      <c r="AAW74" s="8"/>
      <c r="AAX74" s="8"/>
      <c r="AAY74" s="8"/>
      <c r="AAZ74" s="8"/>
      <c r="ABA74" s="8"/>
      <c r="ABB74" s="8"/>
      <c r="ABC74" s="8"/>
      <c r="ABD74" s="8"/>
      <c r="ABE74" s="8"/>
      <c r="ABF74" s="8"/>
      <c r="ABG74" s="8"/>
      <c r="ABH74" s="8"/>
      <c r="ABI74" s="8"/>
      <c r="ABJ74" s="8"/>
      <c r="ABK74" s="8"/>
      <c r="ABL74" s="8"/>
      <c r="ABM74" s="8"/>
      <c r="ABN74" s="8"/>
      <c r="ABO74" s="8"/>
      <c r="ABP74" s="8"/>
      <c r="ABQ74" s="8"/>
      <c r="ABR74" s="8"/>
      <c r="ABS74" s="8"/>
      <c r="ABT74" s="8"/>
      <c r="ABU74" s="8"/>
      <c r="ABV74" s="8"/>
      <c r="ABW74" s="8"/>
      <c r="ABX74" s="8"/>
      <c r="ABY74" s="8"/>
      <c r="ABZ74" s="8"/>
      <c r="ACA74" s="8"/>
      <c r="ACB74" s="8"/>
      <c r="ACC74" s="8"/>
      <c r="ACD74" s="8"/>
      <c r="ACE74" s="8"/>
      <c r="ACF74" s="8"/>
      <c r="ACG74" s="8"/>
      <c r="ACH74" s="8"/>
      <c r="ACI74" s="8"/>
      <c r="ACJ74" s="8"/>
      <c r="ACK74" s="8"/>
      <c r="ACL74" s="8"/>
      <c r="ACM74" s="8"/>
      <c r="ACN74" s="8"/>
      <c r="ACO74" s="8"/>
      <c r="ACP74" s="8"/>
      <c r="ACQ74" s="8"/>
      <c r="ACR74" s="8"/>
      <c r="ACS74" s="8"/>
      <c r="ACT74" s="8"/>
      <c r="ACU74" s="8"/>
      <c r="ACV74" s="8"/>
      <c r="ACW74" s="8"/>
      <c r="ACX74" s="8"/>
      <c r="ACY74" s="8"/>
      <c r="ACZ74" s="8"/>
      <c r="ADA74" s="8"/>
      <c r="ADB74" s="8"/>
      <c r="ADC74" s="8"/>
      <c r="ADD74" s="8"/>
      <c r="ADE74" s="8"/>
      <c r="ADF74" s="8"/>
      <c r="ADG74" s="8"/>
      <c r="ADH74" s="8"/>
      <c r="ADI74" s="8"/>
      <c r="ADJ74" s="8"/>
      <c r="ADK74" s="8"/>
      <c r="ADL74" s="8"/>
      <c r="ADM74" s="8"/>
      <c r="ADN74" s="8"/>
      <c r="ADO74" s="8"/>
      <c r="ADP74" s="8"/>
      <c r="ADQ74" s="8"/>
      <c r="ADR74" s="8"/>
      <c r="ADS74" s="8"/>
      <c r="ADT74" s="8"/>
      <c r="ADU74" s="8"/>
      <c r="ADV74" s="8"/>
      <c r="ADW74" s="8"/>
      <c r="ADX74" s="8"/>
      <c r="ADY74" s="8"/>
      <c r="ADZ74" s="8"/>
      <c r="AEA74" s="8"/>
      <c r="AEB74" s="8"/>
      <c r="AEC74" s="8"/>
      <c r="AED74" s="8"/>
      <c r="AEE74" s="8"/>
      <c r="AEF74" s="8"/>
      <c r="AEG74" s="8"/>
      <c r="AEH74" s="8"/>
      <c r="AEI74" s="8"/>
      <c r="AEJ74" s="8"/>
      <c r="AEK74" s="8"/>
      <c r="AEL74" s="8"/>
      <c r="AEM74" s="8"/>
      <c r="AEN74" s="8"/>
      <c r="AEO74" s="8"/>
      <c r="AEP74" s="8"/>
      <c r="AEQ74" s="8"/>
      <c r="AER74" s="8"/>
      <c r="AES74" s="8"/>
      <c r="AET74" s="8"/>
      <c r="AEU74" s="8"/>
      <c r="AEV74" s="8"/>
      <c r="AEW74" s="8"/>
      <c r="AEX74" s="8"/>
      <c r="AEY74" s="8"/>
      <c r="AEZ74" s="8"/>
      <c r="AFA74" s="8"/>
      <c r="AFB74" s="8"/>
      <c r="AFC74" s="8"/>
      <c r="AFD74" s="8"/>
      <c r="AFE74" s="8"/>
      <c r="AFF74" s="8"/>
      <c r="AFG74" s="8"/>
      <c r="AFH74" s="8"/>
      <c r="AFI74" s="8"/>
      <c r="AFJ74" s="8"/>
      <c r="AFK74" s="8"/>
      <c r="AFL74" s="8"/>
      <c r="AFM74" s="8"/>
      <c r="AFN74" s="8"/>
      <c r="AFO74" s="8"/>
      <c r="AFP74" s="8"/>
      <c r="AFQ74" s="8"/>
      <c r="AFR74" s="8"/>
      <c r="AFS74" s="8"/>
      <c r="AFT74" s="8"/>
      <c r="AFU74" s="8"/>
      <c r="AFV74" s="8"/>
      <c r="AFW74" s="8"/>
      <c r="AFX74" s="8"/>
      <c r="AFY74" s="8"/>
      <c r="AFZ74" s="8"/>
      <c r="AGA74" s="8"/>
      <c r="AGB74" s="8"/>
      <c r="AGC74" s="8"/>
      <c r="AGD74" s="8"/>
      <c r="AGE74" s="8"/>
      <c r="AGF74" s="8"/>
      <c r="AGG74" s="8"/>
      <c r="AGH74" s="8"/>
      <c r="AGI74" s="8"/>
      <c r="AGJ74" s="8"/>
      <c r="AGK74" s="8"/>
      <c r="AGL74" s="8"/>
      <c r="AGM74" s="8"/>
      <c r="AGN74" s="8"/>
      <c r="AGO74" s="8"/>
      <c r="AGP74" s="8"/>
      <c r="AGQ74" s="8"/>
      <c r="AGR74" s="8"/>
      <c r="AGS74" s="8"/>
      <c r="AGT74" s="8"/>
      <c r="AGU74" s="8"/>
      <c r="AGV74" s="8"/>
      <c r="AGW74" s="8"/>
      <c r="AGX74" s="8"/>
      <c r="AGY74" s="8"/>
      <c r="AGZ74" s="8"/>
      <c r="AHA74" s="8"/>
      <c r="AHB74" s="8"/>
      <c r="AHC74" s="8"/>
      <c r="AHD74" s="8"/>
      <c r="AHE74" s="8"/>
      <c r="AHF74" s="8"/>
      <c r="AHG74" s="8"/>
      <c r="AHH74" s="8"/>
      <c r="AHI74" s="8"/>
      <c r="AHJ74" s="8"/>
      <c r="AHK74" s="8"/>
      <c r="AHL74" s="8"/>
      <c r="AHM74" s="8"/>
      <c r="AHN74" s="8"/>
      <c r="AHO74" s="8"/>
      <c r="AHP74" s="8"/>
      <c r="AHQ74" s="8"/>
      <c r="AHR74" s="8"/>
      <c r="AHS74" s="8"/>
      <c r="AHT74" s="8"/>
      <c r="AHU74" s="8"/>
      <c r="AHV74" s="8"/>
      <c r="AHW74" s="8"/>
      <c r="AHX74" s="8"/>
      <c r="AHY74" s="8"/>
      <c r="AHZ74" s="8"/>
      <c r="AIA74" s="8"/>
      <c r="AIB74" s="8"/>
      <c r="AIC74" s="8"/>
      <c r="AID74" s="8"/>
      <c r="AIE74" s="8"/>
      <c r="AIF74" s="8"/>
      <c r="AIG74" s="8"/>
      <c r="AIH74" s="8"/>
      <c r="AII74" s="8"/>
      <c r="AIJ74" s="8"/>
      <c r="AIK74" s="8"/>
      <c r="AIL74" s="8"/>
      <c r="AIM74" s="8"/>
      <c r="AIN74" s="8"/>
      <c r="AIO74" s="8"/>
      <c r="AIP74" s="8"/>
      <c r="AIQ74" s="8"/>
      <c r="AIR74" s="8"/>
      <c r="AIS74" s="8"/>
      <c r="AIT74" s="8"/>
      <c r="AIU74" s="8"/>
      <c r="AIV74" s="8"/>
      <c r="AIW74" s="8"/>
      <c r="AIX74" s="8"/>
      <c r="AIY74" s="8"/>
      <c r="AIZ74" s="8"/>
      <c r="AJA74" s="8"/>
      <c r="AJB74" s="8"/>
      <c r="AJC74" s="8"/>
      <c r="AJD74" s="8"/>
      <c r="AJE74" s="8"/>
      <c r="AJF74" s="8"/>
      <c r="AJG74" s="8"/>
      <c r="AJH74" s="8"/>
      <c r="AJI74" s="8"/>
      <c r="AJJ74" s="8"/>
      <c r="AJK74" s="8"/>
      <c r="AJL74" s="8"/>
      <c r="AJM74" s="8"/>
      <c r="AJN74" s="8"/>
      <c r="AJO74" s="8"/>
      <c r="AJP74" s="8"/>
      <c r="AJQ74" s="8"/>
      <c r="AJR74" s="8"/>
      <c r="AJS74" s="8"/>
      <c r="AJT74" s="8"/>
      <c r="AJU74" s="8"/>
      <c r="AJV74" s="8"/>
      <c r="AJW74" s="8"/>
      <c r="AJX74" s="8"/>
      <c r="AJY74" s="8"/>
      <c r="AJZ74" s="8"/>
      <c r="AKA74" s="8"/>
      <c r="AKB74" s="8"/>
      <c r="AKC74" s="8"/>
      <c r="AKD74" s="8"/>
      <c r="AKE74" s="8"/>
      <c r="AKF74" s="8"/>
      <c r="AKG74" s="8"/>
      <c r="AKH74" s="8"/>
      <c r="AKI74" s="8"/>
      <c r="AKJ74" s="8"/>
      <c r="AKK74" s="8"/>
      <c r="AKL74" s="8"/>
      <c r="AKM74" s="8"/>
      <c r="AKN74" s="8"/>
      <c r="AKO74" s="8"/>
      <c r="AKP74" s="8"/>
      <c r="AKQ74" s="8"/>
      <c r="AKR74" s="8"/>
      <c r="AKS74" s="8"/>
      <c r="AKT74" s="8"/>
      <c r="AKU74" s="8"/>
      <c r="AKV74" s="8"/>
      <c r="AKW74" s="8"/>
      <c r="AKX74" s="8"/>
      <c r="AKY74" s="8"/>
      <c r="AKZ74" s="8"/>
      <c r="ALA74" s="8"/>
      <c r="ALB74" s="8"/>
      <c r="ALC74" s="8"/>
      <c r="ALD74" s="8"/>
      <c r="ALE74" s="8"/>
      <c r="ALF74" s="8"/>
      <c r="ALG74" s="8"/>
      <c r="ALH74" s="8"/>
      <c r="ALI74" s="8"/>
      <c r="ALJ74" s="8"/>
      <c r="ALK74" s="8"/>
      <c r="ALL74" s="8"/>
      <c r="ALM74" s="8"/>
      <c r="ALN74" s="8"/>
      <c r="ALO74" s="8"/>
      <c r="ALP74" s="8"/>
      <c r="ALQ74" s="8"/>
      <c r="ALR74" s="8"/>
      <c r="ALS74" s="8"/>
      <c r="ALT74" s="8"/>
      <c r="ALU74" s="8"/>
      <c r="ALV74" s="8"/>
      <c r="ALW74" s="8"/>
      <c r="ALX74" s="8"/>
      <c r="ALY74" s="8"/>
      <c r="ALZ74" s="8"/>
      <c r="AMA74" s="8"/>
      <c r="AMB74" s="8"/>
      <c r="AMC74" s="8"/>
      <c r="AMD74" s="8"/>
      <c r="AME74" s="8"/>
      <c r="AMF74" s="8"/>
      <c r="AMG74" s="8"/>
      <c r="AMH74" s="8"/>
      <c r="AMI74" s="8"/>
      <c r="AMJ74" s="8"/>
      <c r="AMK74" s="8"/>
      <c r="AML74" s="8"/>
      <c r="AMM74" s="8"/>
      <c r="AMN74" s="8"/>
      <c r="AMO74" s="8"/>
      <c r="AMP74" s="8"/>
      <c r="AMQ74" s="8"/>
      <c r="AMR74" s="8"/>
      <c r="AMS74" s="8"/>
      <c r="AMT74" s="8"/>
      <c r="AMU74" s="8"/>
      <c r="AMV74" s="8"/>
      <c r="AMW74" s="8"/>
      <c r="AMX74" s="8"/>
      <c r="AMY74" s="8"/>
      <c r="AMZ74" s="8"/>
      <c r="ANA74" s="8"/>
      <c r="ANB74" s="8"/>
      <c r="ANC74" s="8"/>
      <c r="AND74" s="8"/>
      <c r="ANE74" s="8"/>
      <c r="ANF74" s="8"/>
      <c r="ANG74" s="8"/>
      <c r="ANH74" s="8"/>
      <c r="ANI74" s="8"/>
      <c r="ANJ74" s="8"/>
      <c r="ANK74" s="8"/>
      <c r="ANL74" s="8"/>
      <c r="ANM74" s="8"/>
      <c r="ANN74" s="8"/>
      <c r="ANO74" s="8"/>
      <c r="ANP74" s="8"/>
      <c r="ANQ74" s="8"/>
      <c r="ANR74" s="8"/>
      <c r="ANS74" s="8"/>
      <c r="ANT74" s="8"/>
      <c r="ANU74" s="8"/>
      <c r="ANV74" s="8"/>
      <c r="ANW74" s="8"/>
      <c r="ANX74" s="8"/>
      <c r="ANY74" s="8"/>
      <c r="ANZ74" s="8"/>
      <c r="AOA74" s="8"/>
      <c r="AOB74" s="8"/>
      <c r="AOC74" s="8"/>
      <c r="AOD74" s="8"/>
      <c r="AOE74" s="8"/>
      <c r="AOF74" s="8"/>
      <c r="AOG74" s="8"/>
      <c r="AOH74" s="8"/>
      <c r="AOI74" s="8"/>
      <c r="AOJ74" s="8"/>
      <c r="AOK74" s="8"/>
      <c r="AOL74" s="8"/>
      <c r="AOM74" s="8"/>
      <c r="AON74" s="8"/>
      <c r="AOO74" s="8"/>
      <c r="AOP74" s="8"/>
      <c r="AOQ74" s="8"/>
      <c r="AOR74" s="8"/>
      <c r="AOS74" s="8"/>
      <c r="AOT74" s="8"/>
      <c r="AOU74" s="8"/>
      <c r="AOV74" s="8"/>
      <c r="AOW74" s="8"/>
      <c r="AOX74" s="8"/>
      <c r="AOY74" s="8"/>
      <c r="AOZ74" s="8"/>
      <c r="APA74" s="8"/>
      <c r="APB74" s="8"/>
      <c r="APC74" s="8"/>
      <c r="APD74" s="8"/>
      <c r="APE74" s="8"/>
      <c r="APF74" s="8"/>
      <c r="APG74" s="8"/>
      <c r="APH74" s="8"/>
      <c r="API74" s="8"/>
      <c r="APJ74" s="8"/>
      <c r="APK74" s="8"/>
      <c r="APL74" s="8"/>
      <c r="APM74" s="8"/>
      <c r="APN74" s="8"/>
      <c r="APO74" s="8"/>
      <c r="APP74" s="8"/>
      <c r="APQ74" s="8"/>
      <c r="APR74" s="8"/>
      <c r="APS74" s="8"/>
      <c r="APT74" s="8"/>
      <c r="APU74" s="8"/>
      <c r="APV74" s="8"/>
      <c r="APW74" s="8"/>
      <c r="APX74" s="8"/>
      <c r="APY74" s="8"/>
      <c r="APZ74" s="8"/>
      <c r="AQA74" s="8"/>
      <c r="AQB74" s="8"/>
      <c r="AQC74" s="8"/>
      <c r="AQD74" s="8"/>
      <c r="AQE74" s="8"/>
      <c r="AQF74" s="8"/>
      <c r="AQG74" s="8"/>
      <c r="AQH74" s="8"/>
      <c r="AQI74" s="8"/>
      <c r="AQJ74" s="8"/>
      <c r="AQK74" s="8"/>
      <c r="AQL74" s="8"/>
      <c r="AQM74" s="8"/>
      <c r="AQN74" s="8"/>
      <c r="AQO74" s="8"/>
      <c r="AQP74" s="8"/>
      <c r="AQQ74" s="8"/>
      <c r="AQR74" s="8"/>
      <c r="AQS74" s="8"/>
      <c r="AQT74" s="8"/>
      <c r="AQU74" s="8"/>
      <c r="AQV74" s="8"/>
      <c r="AQW74" s="8"/>
      <c r="AQX74" s="8"/>
      <c r="AQY74" s="8"/>
      <c r="AQZ74" s="8"/>
      <c r="ARA74" s="8"/>
      <c r="ARB74" s="8"/>
      <c r="ARC74" s="8"/>
      <c r="ARD74" s="8"/>
      <c r="ARE74" s="8"/>
      <c r="ARF74" s="8"/>
      <c r="ARG74" s="8"/>
      <c r="ARH74" s="8"/>
      <c r="ARI74" s="8"/>
      <c r="ARJ74" s="8"/>
      <c r="ARK74" s="8"/>
      <c r="ARL74" s="8"/>
      <c r="ARM74" s="8"/>
      <c r="ARN74" s="8"/>
      <c r="ARO74" s="8"/>
      <c r="ARP74" s="8"/>
      <c r="ARQ74" s="8"/>
      <c r="ARR74" s="8"/>
      <c r="ARS74" s="8"/>
      <c r="ART74" s="8"/>
      <c r="ARU74" s="8"/>
      <c r="ARV74" s="8"/>
      <c r="ARW74" s="8"/>
      <c r="ARX74" s="8"/>
      <c r="ARY74" s="8"/>
      <c r="ARZ74" s="8"/>
      <c r="ASA74" s="8"/>
      <c r="ASB74" s="8"/>
      <c r="ASC74" s="8"/>
      <c r="ASD74" s="8"/>
      <c r="ASE74" s="8"/>
      <c r="ASF74" s="8"/>
      <c r="ASG74" s="8"/>
      <c r="ASH74" s="8"/>
      <c r="ASI74" s="8"/>
      <c r="ASJ74" s="8"/>
      <c r="ASK74" s="8"/>
      <c r="ASL74" s="8"/>
      <c r="ASM74" s="8"/>
      <c r="ASN74" s="8"/>
      <c r="ASO74" s="8"/>
      <c r="ASP74" s="8"/>
      <c r="ASQ74" s="8"/>
      <c r="ASR74" s="8"/>
      <c r="ASS74" s="8"/>
      <c r="AST74" s="8"/>
      <c r="ASU74" s="8"/>
      <c r="ASV74" s="8"/>
      <c r="ASW74" s="8"/>
      <c r="ASX74" s="8"/>
      <c r="ASY74" s="8"/>
      <c r="ASZ74" s="8"/>
      <c r="ATA74" s="8"/>
      <c r="ATB74" s="8"/>
      <c r="ATC74" s="8"/>
      <c r="ATD74" s="8"/>
      <c r="ATE74" s="8"/>
      <c r="ATF74" s="8"/>
      <c r="ATG74" s="8"/>
      <c r="ATH74" s="8"/>
      <c r="ATI74" s="8"/>
      <c r="ATJ74" s="8"/>
      <c r="ATK74" s="8"/>
      <c r="ATL74" s="8"/>
      <c r="ATM74" s="8"/>
      <c r="ATN74" s="8"/>
      <c r="ATO74" s="8"/>
      <c r="ATP74" s="8"/>
      <c r="ATQ74" s="8"/>
      <c r="ATR74" s="8"/>
      <c r="ATS74" s="8"/>
      <c r="ATT74" s="8"/>
      <c r="ATU74" s="8"/>
      <c r="ATV74" s="8"/>
      <c r="ATW74" s="8"/>
      <c r="ATX74" s="8"/>
      <c r="ATY74" s="8"/>
      <c r="ATZ74" s="8"/>
      <c r="AUA74" s="8"/>
      <c r="AUB74" s="8"/>
      <c r="AUC74" s="8"/>
      <c r="AUD74" s="8"/>
      <c r="AUE74" s="8"/>
      <c r="AUF74" s="8"/>
      <c r="AUG74" s="8"/>
      <c r="AUH74" s="8"/>
      <c r="AUI74" s="8"/>
      <c r="AUJ74" s="8"/>
      <c r="AUK74" s="8"/>
      <c r="AUL74" s="8"/>
      <c r="AUM74" s="8"/>
      <c r="AUN74" s="8"/>
      <c r="AUO74" s="8"/>
      <c r="AUP74" s="8"/>
      <c r="AUQ74" s="8"/>
      <c r="AUR74" s="8"/>
      <c r="AUS74" s="8"/>
      <c r="AUT74" s="8"/>
      <c r="AUU74" s="8"/>
      <c r="AUV74" s="8"/>
      <c r="AUW74" s="8"/>
      <c r="AUX74" s="8"/>
      <c r="AUY74" s="8"/>
      <c r="AUZ74" s="8"/>
      <c r="AVA74" s="8"/>
      <c r="AVB74" s="8"/>
      <c r="AVC74" s="8"/>
      <c r="AVD74" s="8"/>
      <c r="AVE74" s="8"/>
      <c r="AVF74" s="8"/>
      <c r="AVG74" s="8"/>
      <c r="AVH74" s="8"/>
      <c r="AVI74" s="8"/>
      <c r="AVJ74" s="8"/>
      <c r="AVK74" s="8"/>
      <c r="AVL74" s="8"/>
      <c r="AVM74" s="8"/>
      <c r="AVN74" s="8"/>
      <c r="AVO74" s="8"/>
      <c r="AVP74" s="8"/>
      <c r="AVQ74" s="8"/>
      <c r="AVR74" s="8"/>
      <c r="AVS74" s="8"/>
      <c r="AVT74" s="8"/>
      <c r="AVU74" s="8"/>
      <c r="AVV74" s="8"/>
      <c r="AVW74" s="8"/>
      <c r="AVX74" s="8"/>
      <c r="AVY74" s="8"/>
      <c r="AVZ74" s="8"/>
      <c r="AWA74" s="8"/>
      <c r="AWB74" s="8"/>
      <c r="AWC74" s="8"/>
      <c r="AWD74" s="8"/>
      <c r="AWE74" s="8"/>
      <c r="AWF74" s="8"/>
      <c r="AWG74" s="8"/>
      <c r="AWH74" s="8"/>
      <c r="AWI74" s="8"/>
      <c r="AWJ74" s="8"/>
      <c r="AWK74" s="8"/>
      <c r="AWL74" s="8"/>
      <c r="AWM74" s="8"/>
      <c r="AWN74" s="8"/>
      <c r="AWO74" s="8"/>
      <c r="AWP74" s="8"/>
      <c r="AWQ74" s="8"/>
      <c r="AWR74" s="8"/>
      <c r="AWS74" s="8"/>
      <c r="AWT74" s="8"/>
      <c r="AWU74" s="8"/>
      <c r="AWV74" s="8"/>
      <c r="AWW74" s="8"/>
      <c r="AWX74" s="8"/>
      <c r="AWY74" s="8"/>
      <c r="AWZ74" s="8"/>
      <c r="AXA74" s="8"/>
      <c r="AXB74" s="8"/>
      <c r="AXC74" s="8"/>
      <c r="AXD74" s="8"/>
      <c r="AXE74" s="8"/>
      <c r="AXF74" s="8"/>
      <c r="AXG74" s="8"/>
      <c r="AXH74" s="8"/>
      <c r="AXI74" s="8"/>
      <c r="AXJ74" s="8"/>
      <c r="AXK74" s="8"/>
      <c r="AXL74" s="8"/>
      <c r="AXM74" s="8"/>
      <c r="AXN74" s="8"/>
      <c r="AXO74" s="8"/>
      <c r="AXP74" s="8"/>
      <c r="AXQ74" s="8"/>
      <c r="AXR74" s="8"/>
      <c r="AXS74" s="8"/>
      <c r="AXT74" s="8"/>
      <c r="AXU74" s="8"/>
      <c r="AXV74" s="8"/>
      <c r="AXW74" s="8"/>
      <c r="AXX74" s="8"/>
      <c r="AXY74" s="8"/>
      <c r="AXZ74" s="8"/>
      <c r="AYA74" s="8"/>
      <c r="AYB74" s="8"/>
      <c r="AYC74" s="8"/>
      <c r="AYD74" s="8"/>
      <c r="AYE74" s="8"/>
      <c r="AYF74" s="8"/>
      <c r="AYG74" s="8"/>
      <c r="AYH74" s="8"/>
      <c r="AYI74" s="8"/>
      <c r="AYJ74" s="8"/>
      <c r="AYK74" s="8"/>
      <c r="AYL74" s="8"/>
      <c r="AYM74" s="8"/>
      <c r="AYN74" s="8"/>
      <c r="AYO74" s="8"/>
      <c r="AYP74" s="8"/>
      <c r="AYQ74" s="8"/>
      <c r="AYR74" s="8"/>
      <c r="AYS74" s="8"/>
      <c r="AYT74" s="8"/>
      <c r="AYU74" s="8"/>
      <c r="AYV74" s="8"/>
      <c r="AYW74" s="8"/>
      <c r="AYX74" s="8"/>
      <c r="AYY74" s="8"/>
      <c r="AYZ74" s="8"/>
      <c r="AZA74" s="8"/>
      <c r="AZB74" s="8"/>
      <c r="AZC74" s="8"/>
      <c r="AZD74" s="8"/>
      <c r="AZE74" s="8"/>
      <c r="AZF74" s="8"/>
      <c r="AZG74" s="8"/>
      <c r="AZH74" s="8"/>
      <c r="AZI74" s="8"/>
      <c r="AZJ74" s="8"/>
      <c r="AZK74" s="8"/>
      <c r="AZL74" s="8"/>
      <c r="AZM74" s="8"/>
      <c r="AZN74" s="8"/>
      <c r="AZO74" s="8"/>
      <c r="AZP74" s="8"/>
      <c r="AZQ74" s="8"/>
      <c r="AZR74" s="8"/>
      <c r="AZS74" s="8"/>
      <c r="AZT74" s="8"/>
      <c r="AZU74" s="8"/>
      <c r="AZV74" s="8"/>
      <c r="AZW74" s="8"/>
      <c r="AZX74" s="8"/>
      <c r="AZY74" s="8"/>
      <c r="AZZ74" s="8"/>
      <c r="BAA74" s="8"/>
      <c r="BAB74" s="8"/>
      <c r="BAC74" s="8"/>
      <c r="BAD74" s="8"/>
      <c r="BAE74" s="8"/>
      <c r="BAF74" s="8"/>
      <c r="BAG74" s="8"/>
      <c r="BAH74" s="8"/>
      <c r="BAI74" s="8"/>
      <c r="BAJ74" s="8"/>
      <c r="BAK74" s="8"/>
      <c r="BAL74" s="8"/>
      <c r="BAM74" s="8"/>
      <c r="BAN74" s="8"/>
      <c r="BAO74" s="8"/>
      <c r="BAP74" s="8"/>
      <c r="BAQ74" s="8"/>
      <c r="BAR74" s="8"/>
      <c r="BAS74" s="8"/>
      <c r="BAT74" s="8"/>
      <c r="BAU74" s="8"/>
      <c r="BAV74" s="8"/>
      <c r="BAW74" s="8"/>
      <c r="BAX74" s="8"/>
      <c r="BAY74" s="8"/>
      <c r="BAZ74" s="8"/>
      <c r="BBA74" s="8"/>
      <c r="BBB74" s="8"/>
      <c r="BBC74" s="8"/>
      <c r="BBD74" s="8"/>
      <c r="BBE74" s="8"/>
      <c r="BBF74" s="8"/>
      <c r="BBG74" s="8"/>
      <c r="BBH74" s="8"/>
      <c r="BBI74" s="8"/>
      <c r="BBJ74" s="8"/>
      <c r="BBK74" s="8"/>
      <c r="BBL74" s="8"/>
      <c r="BBM74" s="8"/>
      <c r="BBN74" s="8"/>
      <c r="BBO74" s="8"/>
      <c r="BBP74" s="8"/>
      <c r="BBQ74" s="8"/>
      <c r="BBR74" s="8"/>
      <c r="BBS74" s="8"/>
      <c r="BBT74" s="8"/>
      <c r="BBU74" s="8"/>
      <c r="BBV74" s="8"/>
      <c r="BBW74" s="8"/>
      <c r="BBX74" s="8"/>
      <c r="BBY74" s="8"/>
      <c r="BBZ74" s="8"/>
      <c r="BCA74" s="8"/>
      <c r="BCB74" s="8"/>
      <c r="BCC74" s="8"/>
      <c r="BCD74" s="8"/>
      <c r="BCE74" s="8"/>
      <c r="BCF74" s="8"/>
      <c r="BCG74" s="8"/>
      <c r="BCH74" s="8"/>
      <c r="BCI74" s="8"/>
      <c r="BCJ74" s="8"/>
      <c r="BCK74" s="8"/>
      <c r="BCL74" s="8"/>
      <c r="BCM74" s="8"/>
      <c r="BCN74" s="8"/>
      <c r="BCO74" s="8"/>
      <c r="BCP74" s="8"/>
      <c r="BCQ74" s="8"/>
      <c r="BCR74" s="8"/>
      <c r="BCS74" s="8"/>
      <c r="BCT74" s="8"/>
      <c r="BCU74" s="8"/>
      <c r="BCV74" s="8"/>
      <c r="BCW74" s="8"/>
      <c r="BCX74" s="8"/>
      <c r="BCY74" s="8"/>
      <c r="BCZ74" s="8"/>
      <c r="BDA74" s="8"/>
      <c r="BDB74" s="8"/>
      <c r="BDC74" s="8"/>
      <c r="BDD74" s="8"/>
      <c r="BDE74" s="8"/>
      <c r="BDF74" s="8"/>
      <c r="BDG74" s="8"/>
      <c r="BDH74" s="8"/>
      <c r="BDI74" s="8"/>
      <c r="BDJ74" s="8"/>
      <c r="BDK74" s="8"/>
      <c r="BDL74" s="8"/>
      <c r="BDM74" s="8"/>
      <c r="BDN74" s="8"/>
      <c r="BDO74" s="8"/>
      <c r="BDP74" s="8"/>
      <c r="BDQ74" s="8"/>
      <c r="BDR74" s="8"/>
      <c r="BDS74" s="8"/>
      <c r="BDT74" s="8"/>
      <c r="BDU74" s="8"/>
      <c r="BDV74" s="8"/>
      <c r="BDW74" s="8"/>
      <c r="BDX74" s="8"/>
      <c r="BDY74" s="8"/>
      <c r="BDZ74" s="8"/>
      <c r="BEA74" s="8"/>
      <c r="BEB74" s="8"/>
      <c r="BEC74" s="8"/>
      <c r="BED74" s="8"/>
      <c r="BEE74" s="8"/>
      <c r="BEF74" s="8"/>
      <c r="BEG74" s="8"/>
      <c r="BEH74" s="8"/>
      <c r="BEI74" s="8"/>
      <c r="BEJ74" s="8"/>
      <c r="BEK74" s="8"/>
      <c r="BEL74" s="8"/>
      <c r="BEM74" s="8"/>
      <c r="BEN74" s="8"/>
      <c r="BEO74" s="8"/>
      <c r="BEP74" s="8"/>
      <c r="BEQ74" s="8"/>
      <c r="BER74" s="8"/>
      <c r="BES74" s="8"/>
      <c r="BET74" s="8"/>
      <c r="BEU74" s="8"/>
      <c r="BEV74" s="8"/>
      <c r="BEW74" s="8"/>
      <c r="BEX74" s="8"/>
      <c r="BEY74" s="8"/>
      <c r="BEZ74" s="8"/>
      <c r="BFA74" s="8"/>
      <c r="BFB74" s="8"/>
      <c r="BFC74" s="8"/>
      <c r="BFD74" s="8"/>
      <c r="BFE74" s="8"/>
      <c r="BFF74" s="8"/>
      <c r="BFG74" s="8"/>
      <c r="BFH74" s="8"/>
      <c r="BFI74" s="8"/>
      <c r="BFJ74" s="8"/>
      <c r="BFK74" s="8"/>
      <c r="BFL74" s="8"/>
      <c r="BFM74" s="8"/>
      <c r="BFN74" s="8"/>
      <c r="BFO74" s="8"/>
      <c r="BFP74" s="8"/>
      <c r="BFQ74" s="8"/>
      <c r="BFR74" s="8"/>
      <c r="BFS74" s="8"/>
      <c r="BFT74" s="8"/>
      <c r="BFU74" s="8"/>
      <c r="BFV74" s="8"/>
      <c r="BFW74" s="8"/>
      <c r="BFX74" s="8"/>
      <c r="BFY74" s="8"/>
      <c r="BFZ74" s="8"/>
      <c r="BGA74" s="8"/>
      <c r="BGB74" s="8"/>
      <c r="BGC74" s="8"/>
      <c r="BGD74" s="8"/>
      <c r="BGE74" s="8"/>
      <c r="BGF74" s="8"/>
      <c r="BGG74" s="8"/>
      <c r="BGH74" s="8"/>
      <c r="BGI74" s="8"/>
      <c r="BGJ74" s="8"/>
      <c r="BGK74" s="8"/>
      <c r="BGL74" s="8"/>
      <c r="BGM74" s="8"/>
      <c r="BGN74" s="8"/>
      <c r="BGO74" s="8"/>
      <c r="BGP74" s="8"/>
      <c r="BGQ74" s="8"/>
      <c r="BGR74" s="8"/>
      <c r="BGS74" s="8"/>
      <c r="BGT74" s="8"/>
      <c r="BGU74" s="8"/>
      <c r="BGV74" s="8"/>
      <c r="BGW74" s="8"/>
      <c r="BGX74" s="8"/>
      <c r="BGY74" s="8"/>
      <c r="BGZ74" s="8"/>
      <c r="BHA74" s="8"/>
      <c r="BHB74" s="8"/>
      <c r="BHC74" s="8"/>
      <c r="BHD74" s="8"/>
      <c r="BHE74" s="8"/>
      <c r="BHF74" s="8"/>
      <c r="BHG74" s="8"/>
      <c r="BHH74" s="8"/>
      <c r="BHI74" s="8"/>
      <c r="BHJ74" s="8"/>
      <c r="BHK74" s="8"/>
      <c r="BHL74" s="8"/>
      <c r="BHM74" s="8"/>
      <c r="BHN74" s="8"/>
      <c r="BHO74" s="8"/>
      <c r="BHP74" s="8"/>
      <c r="BHQ74" s="8"/>
      <c r="BHR74" s="8"/>
      <c r="BHS74" s="8"/>
      <c r="BHT74" s="8"/>
      <c r="BHU74" s="8"/>
      <c r="BHV74" s="8"/>
      <c r="BHW74" s="8"/>
      <c r="BHX74" s="8"/>
      <c r="BHY74" s="8"/>
      <c r="BHZ74" s="8"/>
      <c r="BIA74" s="8"/>
      <c r="BIB74" s="8"/>
      <c r="BIC74" s="8"/>
      <c r="BID74" s="8"/>
      <c r="BIE74" s="8"/>
      <c r="BIF74" s="8"/>
      <c r="BIG74" s="8"/>
      <c r="BIH74" s="8"/>
      <c r="BII74" s="8"/>
      <c r="BIJ74" s="8"/>
      <c r="BIK74" s="8"/>
      <c r="BIL74" s="8"/>
      <c r="BIM74" s="8"/>
      <c r="BIN74" s="8"/>
      <c r="BIO74" s="8"/>
      <c r="BIP74" s="8"/>
      <c r="BIQ74" s="8"/>
      <c r="BIR74" s="8"/>
      <c r="BIS74" s="8"/>
      <c r="BIT74" s="8"/>
      <c r="BIU74" s="8"/>
      <c r="BIV74" s="8"/>
      <c r="BIW74" s="8"/>
      <c r="BIX74" s="8"/>
      <c r="BIY74" s="8"/>
      <c r="BIZ74" s="8"/>
      <c r="BJA74" s="8"/>
      <c r="BJB74" s="8"/>
      <c r="BJC74" s="8"/>
      <c r="BJD74" s="8"/>
      <c r="BJE74" s="8"/>
      <c r="BJF74" s="8"/>
      <c r="BJG74" s="8"/>
      <c r="BJH74" s="8"/>
      <c r="BJI74" s="8"/>
      <c r="BJJ74" s="8"/>
      <c r="BJK74" s="8"/>
      <c r="BJL74" s="8"/>
      <c r="BJM74" s="8"/>
      <c r="BJN74" s="8"/>
      <c r="BJO74" s="8"/>
      <c r="BJP74" s="8"/>
      <c r="BJQ74" s="8"/>
      <c r="BJR74" s="8"/>
      <c r="BJS74" s="8"/>
      <c r="BJT74" s="8"/>
      <c r="BJU74" s="8"/>
      <c r="BJV74" s="8"/>
      <c r="BJW74" s="8"/>
      <c r="BJX74" s="8"/>
      <c r="BJY74" s="8"/>
      <c r="BJZ74" s="8"/>
      <c r="BKA74" s="8"/>
      <c r="BKB74" s="8"/>
      <c r="BKC74" s="8"/>
      <c r="BKD74" s="8"/>
      <c r="BKE74" s="8"/>
      <c r="BKF74" s="8"/>
      <c r="BKG74" s="8"/>
      <c r="BKH74" s="8"/>
      <c r="BKI74" s="8"/>
      <c r="BKJ74" s="8"/>
      <c r="BKK74" s="8"/>
      <c r="BKL74" s="8"/>
      <c r="BKM74" s="8"/>
      <c r="BKN74" s="8"/>
      <c r="BKO74" s="8"/>
      <c r="BKP74" s="8"/>
      <c r="BKQ74" s="8"/>
      <c r="BKR74" s="8"/>
      <c r="BKS74" s="8"/>
      <c r="BKT74" s="8"/>
      <c r="BKU74" s="8"/>
      <c r="BKV74" s="8"/>
      <c r="BKW74" s="8"/>
      <c r="BKX74" s="8"/>
      <c r="BKY74" s="8"/>
      <c r="BKZ74" s="8"/>
      <c r="BLA74" s="8"/>
      <c r="BLB74" s="8"/>
      <c r="BLC74" s="8"/>
      <c r="BLD74" s="8"/>
      <c r="BLE74" s="8"/>
      <c r="BLF74" s="8"/>
      <c r="BLG74" s="8"/>
      <c r="BLH74" s="8"/>
      <c r="BLI74" s="8"/>
      <c r="BLJ74" s="8"/>
      <c r="BLK74" s="8"/>
      <c r="BLL74" s="8"/>
      <c r="BLM74" s="8"/>
      <c r="BLN74" s="8"/>
      <c r="BLO74" s="8"/>
      <c r="BLP74" s="8"/>
      <c r="BLQ74" s="8"/>
      <c r="BLR74" s="8"/>
      <c r="BLS74" s="8"/>
      <c r="BLT74" s="8"/>
      <c r="BLU74" s="8"/>
      <c r="BLV74" s="8"/>
      <c r="BLW74" s="8"/>
      <c r="BLX74" s="8"/>
      <c r="BLY74" s="8"/>
      <c r="BLZ74" s="8"/>
      <c r="BMA74" s="8"/>
      <c r="BMB74" s="8"/>
      <c r="BMC74" s="8"/>
      <c r="BMD74" s="8"/>
      <c r="BME74" s="8"/>
      <c r="BMF74" s="8"/>
      <c r="BMG74" s="8"/>
      <c r="BMH74" s="8"/>
      <c r="BMI74" s="8"/>
      <c r="BMJ74" s="8"/>
      <c r="BMK74" s="8"/>
      <c r="BML74" s="8"/>
      <c r="BMM74" s="8"/>
      <c r="BMN74" s="8"/>
      <c r="BMO74" s="8"/>
      <c r="BMP74" s="8"/>
      <c r="BMQ74" s="8"/>
      <c r="BMR74" s="8"/>
      <c r="BMS74" s="8"/>
      <c r="BMT74" s="8"/>
      <c r="BMU74" s="8"/>
      <c r="BMV74" s="8"/>
      <c r="BMW74" s="8"/>
      <c r="BMX74" s="8"/>
      <c r="BMY74" s="8"/>
      <c r="BMZ74" s="8"/>
      <c r="BNA74" s="8"/>
      <c r="BNB74" s="8"/>
      <c r="BNC74" s="8"/>
      <c r="BND74" s="8"/>
      <c r="BNE74" s="8"/>
      <c r="BNF74" s="8"/>
      <c r="BNG74" s="8"/>
      <c r="BNH74" s="8"/>
      <c r="BNI74" s="8"/>
      <c r="BNJ74" s="8"/>
      <c r="BNK74" s="8"/>
      <c r="BNL74" s="8"/>
      <c r="BNM74" s="8"/>
      <c r="BNN74" s="8"/>
      <c r="BNO74" s="8"/>
      <c r="BNP74" s="8"/>
      <c r="BNQ74" s="8"/>
      <c r="BNR74" s="8"/>
      <c r="BNS74" s="8"/>
      <c r="BNT74" s="8"/>
      <c r="BNU74" s="8"/>
      <c r="BNV74" s="8"/>
      <c r="BNW74" s="8"/>
      <c r="BNX74" s="8"/>
      <c r="BNY74" s="8"/>
      <c r="BNZ74" s="8"/>
      <c r="BOA74" s="8"/>
      <c r="BOB74" s="8"/>
      <c r="BOC74" s="8"/>
      <c r="BOD74" s="8"/>
      <c r="BOE74" s="8"/>
      <c r="BOF74" s="8"/>
      <c r="BOG74" s="8"/>
      <c r="BOH74" s="8"/>
      <c r="BOI74" s="8"/>
      <c r="BOJ74" s="8"/>
      <c r="BOK74" s="8"/>
      <c r="BOL74" s="8"/>
      <c r="BOM74" s="8"/>
      <c r="BON74" s="8"/>
      <c r="BOO74" s="8"/>
      <c r="BOP74" s="8"/>
      <c r="BOQ74" s="8"/>
      <c r="BOR74" s="8"/>
      <c r="BOS74" s="8"/>
      <c r="BOT74" s="8"/>
      <c r="BOU74" s="8"/>
      <c r="BOV74" s="8"/>
      <c r="BOW74" s="8"/>
      <c r="BOX74" s="8"/>
      <c r="BOY74" s="8"/>
      <c r="BOZ74" s="8"/>
      <c r="BPA74" s="8"/>
      <c r="BPB74" s="8"/>
      <c r="BPC74" s="8"/>
      <c r="BPD74" s="8"/>
      <c r="BPE74" s="8"/>
      <c r="BPF74" s="8"/>
      <c r="BPG74" s="8"/>
      <c r="BPH74" s="8"/>
      <c r="BPI74" s="8"/>
      <c r="BPJ74" s="8"/>
      <c r="BPK74" s="8"/>
      <c r="BPL74" s="8"/>
      <c r="BPM74" s="8"/>
      <c r="BPN74" s="8"/>
      <c r="BPO74" s="8"/>
      <c r="BPP74" s="8"/>
      <c r="BPQ74" s="8"/>
      <c r="BPR74" s="8"/>
      <c r="BPS74" s="8"/>
      <c r="BPT74" s="8"/>
      <c r="BPU74" s="8"/>
      <c r="BPV74" s="8"/>
      <c r="BPW74" s="8"/>
      <c r="BPX74" s="8"/>
      <c r="BPY74" s="8"/>
      <c r="BPZ74" s="8"/>
      <c r="BQA74" s="8"/>
      <c r="BQB74" s="8"/>
      <c r="BQC74" s="8"/>
      <c r="BQD74" s="8"/>
      <c r="BQE74" s="8"/>
      <c r="BQF74" s="8"/>
      <c r="BQG74" s="8"/>
      <c r="BQH74" s="8"/>
      <c r="BQI74" s="8"/>
      <c r="BQJ74" s="8"/>
      <c r="BQK74" s="8"/>
      <c r="BQL74" s="8"/>
      <c r="BQM74" s="8"/>
      <c r="BQN74" s="8"/>
      <c r="BQO74" s="8"/>
      <c r="BQP74" s="8"/>
      <c r="BQQ74" s="8"/>
      <c r="BQR74" s="8"/>
      <c r="BQS74" s="8"/>
      <c r="BQT74" s="8"/>
      <c r="BQU74" s="8"/>
      <c r="BQV74" s="8"/>
      <c r="BQW74" s="8"/>
      <c r="BQX74" s="8"/>
      <c r="BQY74" s="8"/>
      <c r="BQZ74" s="8"/>
      <c r="BRA74" s="8"/>
      <c r="BRB74" s="8"/>
      <c r="BRC74" s="8"/>
      <c r="BRD74" s="8"/>
      <c r="BRE74" s="8"/>
      <c r="BRF74" s="8"/>
      <c r="BRG74" s="8"/>
      <c r="BRH74" s="8"/>
      <c r="BRI74" s="8"/>
      <c r="BRJ74" s="8"/>
      <c r="BRK74" s="8"/>
      <c r="BRL74" s="8"/>
      <c r="BRM74" s="8"/>
      <c r="BRN74" s="8"/>
      <c r="BRO74" s="8"/>
      <c r="BRP74" s="8"/>
      <c r="BRQ74" s="8"/>
      <c r="BRR74" s="8"/>
      <c r="BRS74" s="8"/>
      <c r="BRT74" s="8"/>
      <c r="BRU74" s="8"/>
      <c r="BRV74" s="8"/>
      <c r="BRW74" s="8"/>
      <c r="BRX74" s="8"/>
      <c r="BRY74" s="8"/>
      <c r="BRZ74" s="8"/>
      <c r="BSA74" s="8"/>
      <c r="BSB74" s="8"/>
      <c r="BSC74" s="8"/>
      <c r="BSD74" s="8"/>
      <c r="BSE74" s="8"/>
      <c r="BSF74" s="8"/>
      <c r="BSG74" s="8"/>
      <c r="BSH74" s="8"/>
      <c r="BSI74" s="8"/>
      <c r="BSJ74" s="8"/>
      <c r="BSK74" s="8"/>
      <c r="BSL74" s="8"/>
      <c r="BSM74" s="8"/>
      <c r="BSN74" s="8"/>
      <c r="BSO74" s="8"/>
      <c r="BSP74" s="8"/>
      <c r="BSQ74" s="8"/>
      <c r="BSR74" s="8"/>
      <c r="BSS74" s="8"/>
      <c r="BST74" s="8"/>
      <c r="BSU74" s="8"/>
      <c r="BSV74" s="8"/>
      <c r="BSW74" s="8"/>
      <c r="BSX74" s="8"/>
      <c r="BSY74" s="8"/>
      <c r="BSZ74" s="8"/>
      <c r="BTA74" s="8"/>
      <c r="BTB74" s="8"/>
      <c r="BTC74" s="8"/>
      <c r="BTD74" s="8"/>
      <c r="BTE74" s="8"/>
      <c r="BTF74" s="8"/>
      <c r="BTG74" s="8"/>
      <c r="BTH74" s="8"/>
      <c r="BTI74" s="8"/>
      <c r="BTJ74" s="8"/>
      <c r="BTK74" s="8"/>
      <c r="BTL74" s="8"/>
      <c r="BTM74" s="8"/>
      <c r="BTN74" s="8"/>
      <c r="BTO74" s="8"/>
      <c r="BTP74" s="8"/>
      <c r="BTQ74" s="8"/>
      <c r="BTR74" s="8"/>
      <c r="BTS74" s="8"/>
      <c r="BTT74" s="8"/>
      <c r="BTU74" s="8"/>
      <c r="BTV74" s="8"/>
      <c r="BTW74" s="8"/>
      <c r="BTX74" s="8"/>
      <c r="BTY74" s="8"/>
      <c r="BTZ74" s="8"/>
      <c r="BUA74" s="8"/>
      <c r="BUB74" s="8"/>
      <c r="BUC74" s="8"/>
      <c r="BUD74" s="8"/>
      <c r="BUE74" s="8"/>
      <c r="BUF74" s="8"/>
      <c r="BUG74" s="8"/>
      <c r="BUH74" s="8"/>
      <c r="BUI74" s="8"/>
      <c r="BUJ74" s="8"/>
      <c r="BUK74" s="8"/>
      <c r="BUL74" s="8"/>
      <c r="BUM74" s="8"/>
      <c r="BUN74" s="8"/>
      <c r="BUO74" s="8"/>
      <c r="BUP74" s="8"/>
      <c r="BUQ74" s="8"/>
      <c r="BUR74" s="8"/>
      <c r="BUS74" s="8"/>
      <c r="BUT74" s="8"/>
      <c r="BUU74" s="8"/>
      <c r="BUV74" s="8"/>
      <c r="BUW74" s="8"/>
      <c r="BUX74" s="8"/>
      <c r="BUY74" s="8"/>
      <c r="BUZ74" s="8"/>
      <c r="BVA74" s="8"/>
      <c r="BVB74" s="8"/>
      <c r="BVC74" s="8"/>
      <c r="BVD74" s="8"/>
      <c r="BVE74" s="8"/>
      <c r="BVF74" s="8"/>
      <c r="BVG74" s="8"/>
      <c r="BVH74" s="8"/>
      <c r="BVI74" s="8"/>
      <c r="BVJ74" s="8"/>
      <c r="BVK74" s="8"/>
      <c r="BVL74" s="8"/>
      <c r="BVM74" s="8"/>
      <c r="BVN74" s="8"/>
      <c r="BVO74" s="8"/>
      <c r="BVP74" s="8"/>
      <c r="BVQ74" s="8"/>
      <c r="BVR74" s="8"/>
      <c r="BVS74" s="8"/>
      <c r="BVT74" s="8"/>
      <c r="BVU74" s="8"/>
      <c r="BVV74" s="8"/>
      <c r="BVW74" s="8"/>
      <c r="BVX74" s="8"/>
      <c r="BVY74" s="8"/>
      <c r="BVZ74" s="8"/>
      <c r="BWA74" s="8"/>
      <c r="BWB74" s="8"/>
      <c r="BWC74" s="8"/>
      <c r="BWD74" s="8"/>
      <c r="BWE74" s="8"/>
      <c r="BWF74" s="8"/>
      <c r="BWG74" s="8"/>
      <c r="BWH74" s="8"/>
      <c r="BWI74" s="8"/>
      <c r="BWJ74" s="8"/>
      <c r="BWK74" s="8"/>
      <c r="BWL74" s="8"/>
      <c r="BWM74" s="8"/>
      <c r="BWN74" s="8"/>
      <c r="BWO74" s="8"/>
      <c r="BWP74" s="8"/>
      <c r="BWQ74" s="8"/>
    </row>
    <row r="75" spans="1:1967" s="529" customFormat="1" ht="102" customHeight="1">
      <c r="A75" s="446" t="s">
        <v>10794</v>
      </c>
      <c r="B75" s="447" t="s">
        <v>97</v>
      </c>
      <c r="C75" s="463" t="s">
        <v>833</v>
      </c>
      <c r="D75" s="448" t="s">
        <v>138</v>
      </c>
      <c r="E75" s="448" t="s">
        <v>136</v>
      </c>
      <c r="F75" s="448"/>
      <c r="G75" s="448" t="s">
        <v>385</v>
      </c>
      <c r="H75" s="450">
        <v>0</v>
      </c>
      <c r="I75" s="464">
        <v>470000000</v>
      </c>
      <c r="J75" s="452" t="s">
        <v>1330</v>
      </c>
      <c r="K75" s="465" t="s">
        <v>1949</v>
      </c>
      <c r="L75" s="453" t="s">
        <v>3428</v>
      </c>
      <c r="M75" s="454" t="s">
        <v>383</v>
      </c>
      <c r="N75" s="466" t="s">
        <v>8875</v>
      </c>
      <c r="O75" s="448" t="s">
        <v>1382</v>
      </c>
      <c r="P75" s="456" t="s">
        <v>1352</v>
      </c>
      <c r="Q75" s="448" t="s">
        <v>1351</v>
      </c>
      <c r="R75" s="467">
        <v>10.4</v>
      </c>
      <c r="S75" s="499">
        <v>194500</v>
      </c>
      <c r="T75" s="459">
        <f t="shared" ref="T75" si="9">R75*S75</f>
        <v>2022800</v>
      </c>
      <c r="U75" s="459">
        <f t="shared" si="0"/>
        <v>2265536</v>
      </c>
      <c r="V75" s="446" t="s">
        <v>1341</v>
      </c>
      <c r="W75" s="469" t="s">
        <v>1410</v>
      </c>
      <c r="X75" s="509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  <c r="CS75" s="8"/>
      <c r="CT75" s="8"/>
      <c r="CU75" s="8"/>
      <c r="CV75" s="8"/>
      <c r="CW75" s="8"/>
      <c r="CX75" s="8"/>
      <c r="CY75" s="8"/>
      <c r="CZ75" s="8"/>
      <c r="DA75" s="8"/>
      <c r="DB75" s="8"/>
      <c r="DC75" s="8"/>
      <c r="DD75" s="8"/>
      <c r="DE75" s="8"/>
      <c r="DF75" s="8"/>
      <c r="DG75" s="8"/>
      <c r="DH75" s="8"/>
      <c r="DI75" s="8"/>
      <c r="DJ75" s="8"/>
      <c r="DK75" s="8"/>
      <c r="DL75" s="8"/>
      <c r="DM75" s="8"/>
      <c r="DN75" s="8"/>
      <c r="DO75" s="8"/>
      <c r="DP75" s="8"/>
      <c r="DQ75" s="8"/>
      <c r="DR75" s="8"/>
      <c r="DS75" s="8"/>
      <c r="DT75" s="8"/>
      <c r="DU75" s="8"/>
      <c r="DV75" s="8"/>
      <c r="DW75" s="8"/>
      <c r="DX75" s="8"/>
      <c r="DY75" s="8"/>
      <c r="DZ75" s="8"/>
      <c r="EA75" s="8"/>
      <c r="EB75" s="8"/>
      <c r="EC75" s="8"/>
      <c r="ED75" s="8"/>
      <c r="EE75" s="8"/>
      <c r="EF75" s="8"/>
      <c r="EG75" s="8"/>
      <c r="EH75" s="8"/>
      <c r="EI75" s="8"/>
      <c r="EJ75" s="8"/>
      <c r="EK75" s="8"/>
      <c r="EL75" s="8"/>
      <c r="EM75" s="8"/>
      <c r="EN75" s="8"/>
      <c r="EO75" s="8"/>
      <c r="EP75" s="8"/>
      <c r="EQ75" s="8"/>
      <c r="ER75" s="8"/>
      <c r="ES75" s="8"/>
      <c r="ET75" s="8"/>
      <c r="EU75" s="8"/>
      <c r="EV75" s="8"/>
      <c r="EW75" s="8"/>
      <c r="EX75" s="8"/>
      <c r="EY75" s="8"/>
      <c r="EZ75" s="8"/>
      <c r="FA75" s="8"/>
      <c r="FB75" s="8"/>
      <c r="FC75" s="8"/>
      <c r="FD75" s="8"/>
      <c r="FE75" s="8"/>
      <c r="FF75" s="8"/>
      <c r="FG75" s="8"/>
      <c r="FH75" s="8"/>
      <c r="FI75" s="8"/>
      <c r="FJ75" s="8"/>
      <c r="FK75" s="8"/>
      <c r="FL75" s="8"/>
      <c r="FM75" s="8"/>
      <c r="FN75" s="8"/>
      <c r="FO75" s="8"/>
      <c r="FP75" s="8"/>
      <c r="FQ75" s="8"/>
      <c r="FR75" s="8"/>
      <c r="FS75" s="8"/>
      <c r="FT75" s="8"/>
      <c r="FU75" s="8"/>
      <c r="FV75" s="8"/>
      <c r="FW75" s="8"/>
      <c r="FX75" s="8"/>
      <c r="FY75" s="8"/>
      <c r="FZ75" s="8"/>
      <c r="GA75" s="8"/>
      <c r="GB75" s="8"/>
      <c r="GC75" s="8"/>
      <c r="GD75" s="8"/>
      <c r="GE75" s="8"/>
      <c r="GF75" s="8"/>
      <c r="GG75" s="8"/>
      <c r="GH75" s="8"/>
      <c r="GI75" s="8"/>
      <c r="GJ75" s="8"/>
      <c r="GK75" s="8"/>
      <c r="GL75" s="8"/>
      <c r="GM75" s="8"/>
      <c r="GN75" s="8"/>
      <c r="GO75" s="8"/>
      <c r="GP75" s="8"/>
      <c r="GQ75" s="8"/>
      <c r="GR75" s="8"/>
      <c r="GS75" s="8"/>
      <c r="GT75" s="8"/>
      <c r="GU75" s="8"/>
      <c r="GV75" s="8"/>
      <c r="GW75" s="8"/>
      <c r="GX75" s="8"/>
      <c r="GY75" s="8"/>
      <c r="GZ75" s="8"/>
      <c r="HA75" s="8"/>
      <c r="HB75" s="8"/>
      <c r="HC75" s="8"/>
      <c r="HD75" s="8"/>
      <c r="HE75" s="8"/>
      <c r="HF75" s="8"/>
      <c r="HG75" s="8"/>
      <c r="HH75" s="8"/>
      <c r="HI75" s="8"/>
      <c r="HJ75" s="8"/>
      <c r="HK75" s="8"/>
      <c r="HL75" s="8"/>
      <c r="HM75" s="8"/>
      <c r="HN75" s="8"/>
      <c r="HO75" s="8"/>
      <c r="HP75" s="8"/>
      <c r="HQ75" s="8"/>
      <c r="HR75" s="8"/>
      <c r="HS75" s="8"/>
      <c r="HT75" s="8"/>
      <c r="HU75" s="8"/>
      <c r="HV75" s="8"/>
      <c r="HW75" s="8"/>
      <c r="HX75" s="8"/>
      <c r="HY75" s="8"/>
      <c r="HZ75" s="8"/>
      <c r="IA75" s="8"/>
      <c r="IB75" s="8"/>
      <c r="IC75" s="8"/>
      <c r="ID75" s="8"/>
      <c r="IE75" s="8"/>
      <c r="IF75" s="8"/>
      <c r="IG75" s="8"/>
      <c r="IH75" s="8"/>
      <c r="II75" s="8"/>
      <c r="IJ75" s="8"/>
      <c r="IK75" s="8"/>
      <c r="IL75" s="8"/>
      <c r="IM75" s="8"/>
      <c r="IN75" s="8"/>
      <c r="IO75" s="8"/>
      <c r="IP75" s="8"/>
      <c r="IQ75" s="8"/>
      <c r="IR75" s="8"/>
      <c r="IS75" s="8"/>
      <c r="IT75" s="8"/>
      <c r="IU75" s="8"/>
      <c r="IV75" s="8"/>
      <c r="IW75" s="8"/>
      <c r="IX75" s="8"/>
      <c r="IY75" s="8"/>
      <c r="IZ75" s="8"/>
      <c r="JA75" s="8"/>
      <c r="JB75" s="8"/>
      <c r="JC75" s="8"/>
      <c r="JD75" s="8"/>
      <c r="JE75" s="8"/>
      <c r="JF75" s="8"/>
      <c r="JG75" s="8"/>
      <c r="JH75" s="8"/>
      <c r="JI75" s="8"/>
      <c r="JJ75" s="8"/>
      <c r="JK75" s="8"/>
      <c r="JL75" s="8"/>
      <c r="JM75" s="8"/>
      <c r="JN75" s="8"/>
      <c r="JO75" s="8"/>
      <c r="JP75" s="8"/>
      <c r="JQ75" s="8"/>
      <c r="JR75" s="8"/>
      <c r="JS75" s="8"/>
      <c r="JT75" s="8"/>
      <c r="JU75" s="8"/>
      <c r="JV75" s="8"/>
      <c r="JW75" s="8"/>
      <c r="JX75" s="8"/>
      <c r="JY75" s="8"/>
      <c r="JZ75" s="8"/>
      <c r="KA75" s="8"/>
      <c r="KB75" s="8"/>
      <c r="KC75" s="8"/>
      <c r="KD75" s="8"/>
      <c r="KE75" s="8"/>
      <c r="KF75" s="8"/>
      <c r="KG75" s="8"/>
      <c r="KH75" s="8"/>
      <c r="KI75" s="8"/>
      <c r="KJ75" s="8"/>
      <c r="KK75" s="8"/>
      <c r="KL75" s="8"/>
      <c r="KM75" s="8"/>
      <c r="KN75" s="8"/>
      <c r="KO75" s="8"/>
      <c r="KP75" s="8"/>
      <c r="KQ75" s="8"/>
      <c r="KR75" s="8"/>
      <c r="KS75" s="8"/>
      <c r="KT75" s="8"/>
      <c r="KU75" s="8"/>
      <c r="KV75" s="8"/>
      <c r="KW75" s="8"/>
      <c r="KX75" s="8"/>
      <c r="KY75" s="8"/>
      <c r="KZ75" s="8"/>
      <c r="LA75" s="8"/>
      <c r="LB75" s="8"/>
      <c r="LC75" s="8"/>
      <c r="LD75" s="8"/>
      <c r="LE75" s="8"/>
      <c r="LF75" s="8"/>
      <c r="LG75" s="8"/>
      <c r="LH75" s="8"/>
      <c r="LI75" s="8"/>
      <c r="LJ75" s="8"/>
      <c r="LK75" s="8"/>
      <c r="LL75" s="8"/>
      <c r="LM75" s="8"/>
      <c r="LN75" s="8"/>
      <c r="LO75" s="8"/>
      <c r="LP75" s="8"/>
      <c r="LQ75" s="8"/>
      <c r="LR75" s="8"/>
      <c r="LS75" s="8"/>
      <c r="LT75" s="8"/>
      <c r="LU75" s="8"/>
      <c r="LV75" s="8"/>
      <c r="LW75" s="8"/>
      <c r="LX75" s="8"/>
      <c r="LY75" s="8"/>
      <c r="LZ75" s="8"/>
      <c r="MA75" s="8"/>
      <c r="MB75" s="8"/>
      <c r="MC75" s="8"/>
      <c r="MD75" s="8"/>
      <c r="ME75" s="8"/>
      <c r="MF75" s="8"/>
      <c r="MG75" s="8"/>
      <c r="MH75" s="8"/>
      <c r="MI75" s="8"/>
      <c r="MJ75" s="8"/>
      <c r="MK75" s="8"/>
      <c r="ML75" s="8"/>
      <c r="MM75" s="8"/>
      <c r="MN75" s="8"/>
      <c r="MO75" s="8"/>
      <c r="MP75" s="8"/>
      <c r="MQ75" s="8"/>
      <c r="MR75" s="8"/>
      <c r="MS75" s="8"/>
      <c r="MT75" s="8"/>
      <c r="MU75" s="8"/>
      <c r="MV75" s="8"/>
      <c r="MW75" s="8"/>
      <c r="MX75" s="8"/>
      <c r="MY75" s="8"/>
      <c r="MZ75" s="8"/>
      <c r="NA75" s="8"/>
      <c r="NB75" s="8"/>
      <c r="NC75" s="8"/>
      <c r="ND75" s="8"/>
      <c r="NE75" s="8"/>
      <c r="NF75" s="8"/>
      <c r="NG75" s="8"/>
      <c r="NH75" s="8"/>
      <c r="NI75" s="8"/>
      <c r="NJ75" s="8"/>
      <c r="NK75" s="8"/>
      <c r="NL75" s="8"/>
      <c r="NM75" s="8"/>
      <c r="NN75" s="8"/>
      <c r="NO75" s="8"/>
      <c r="NP75" s="8"/>
      <c r="NQ75" s="8"/>
      <c r="NR75" s="8"/>
      <c r="NS75" s="8"/>
      <c r="NT75" s="8"/>
      <c r="NU75" s="8"/>
      <c r="NV75" s="8"/>
      <c r="NW75" s="8"/>
      <c r="NX75" s="8"/>
      <c r="NY75" s="8"/>
      <c r="NZ75" s="8"/>
      <c r="OA75" s="8"/>
      <c r="OB75" s="8"/>
      <c r="OC75" s="8"/>
      <c r="OD75" s="8"/>
      <c r="OE75" s="8"/>
      <c r="OF75" s="8"/>
      <c r="OG75" s="8"/>
      <c r="OH75" s="8"/>
      <c r="OI75" s="8"/>
      <c r="OJ75" s="8"/>
      <c r="OK75" s="8"/>
      <c r="OL75" s="8"/>
      <c r="OM75" s="8"/>
      <c r="ON75" s="8"/>
      <c r="OO75" s="8"/>
      <c r="OP75" s="8"/>
      <c r="OQ75" s="8"/>
      <c r="OR75" s="8"/>
      <c r="OS75" s="8"/>
      <c r="OT75" s="8"/>
      <c r="OU75" s="8"/>
      <c r="OV75" s="8"/>
      <c r="OW75" s="8"/>
      <c r="OX75" s="8"/>
      <c r="OY75" s="8"/>
      <c r="OZ75" s="8"/>
      <c r="PA75" s="8"/>
      <c r="PB75" s="8"/>
      <c r="PC75" s="8"/>
      <c r="PD75" s="8"/>
      <c r="PE75" s="8"/>
      <c r="PF75" s="8"/>
      <c r="PG75" s="8"/>
      <c r="PH75" s="8"/>
      <c r="PI75" s="8"/>
      <c r="PJ75" s="8"/>
      <c r="PK75" s="8"/>
      <c r="PL75" s="8"/>
      <c r="PM75" s="8"/>
      <c r="PN75" s="8"/>
      <c r="PO75" s="8"/>
      <c r="PP75" s="8"/>
      <c r="PQ75" s="8"/>
      <c r="PR75" s="8"/>
      <c r="PS75" s="8"/>
      <c r="PT75" s="8"/>
      <c r="PU75" s="8"/>
      <c r="PV75" s="8"/>
      <c r="PW75" s="8"/>
      <c r="PX75" s="8"/>
      <c r="PY75" s="8"/>
      <c r="PZ75" s="8"/>
      <c r="QA75" s="8"/>
      <c r="QB75" s="8"/>
      <c r="QC75" s="8"/>
      <c r="QD75" s="8"/>
      <c r="QE75" s="8"/>
      <c r="QF75" s="8"/>
      <c r="QG75" s="8"/>
      <c r="QH75" s="8"/>
      <c r="QI75" s="8"/>
      <c r="QJ75" s="8"/>
      <c r="QK75" s="8"/>
      <c r="QL75" s="8"/>
      <c r="QM75" s="8"/>
      <c r="QN75" s="8"/>
      <c r="QO75" s="8"/>
      <c r="QP75" s="8"/>
      <c r="QQ75" s="8"/>
      <c r="QR75" s="8"/>
      <c r="QS75" s="8"/>
      <c r="QT75" s="8"/>
      <c r="QU75" s="8"/>
      <c r="QV75" s="8"/>
      <c r="QW75" s="8"/>
      <c r="QX75" s="8"/>
      <c r="QY75" s="8"/>
      <c r="QZ75" s="8"/>
      <c r="RA75" s="8"/>
      <c r="RB75" s="8"/>
      <c r="RC75" s="8"/>
      <c r="RD75" s="8"/>
      <c r="RE75" s="8"/>
      <c r="RF75" s="8"/>
      <c r="RG75" s="8"/>
      <c r="RH75" s="8"/>
      <c r="RI75" s="8"/>
      <c r="RJ75" s="8"/>
      <c r="RK75" s="8"/>
      <c r="RL75" s="8"/>
      <c r="RM75" s="8"/>
      <c r="RN75" s="8"/>
      <c r="RO75" s="8"/>
      <c r="RP75" s="8"/>
      <c r="RQ75" s="8"/>
      <c r="RR75" s="8"/>
      <c r="RS75" s="8"/>
      <c r="RT75" s="8"/>
      <c r="RU75" s="8"/>
      <c r="RV75" s="8"/>
      <c r="RW75" s="8"/>
      <c r="RX75" s="8"/>
      <c r="RY75" s="8"/>
      <c r="RZ75" s="8"/>
      <c r="SA75" s="8"/>
      <c r="SB75" s="8"/>
      <c r="SC75" s="8"/>
      <c r="SD75" s="8"/>
      <c r="SE75" s="8"/>
      <c r="SF75" s="8"/>
      <c r="SG75" s="8"/>
      <c r="SH75" s="8"/>
      <c r="SI75" s="8"/>
      <c r="SJ75" s="8"/>
      <c r="SK75" s="8"/>
      <c r="SL75" s="8"/>
      <c r="SM75" s="8"/>
      <c r="SN75" s="8"/>
      <c r="SO75" s="8"/>
      <c r="SP75" s="8"/>
      <c r="SQ75" s="8"/>
      <c r="SR75" s="8"/>
      <c r="SS75" s="8"/>
      <c r="ST75" s="8"/>
      <c r="SU75" s="8"/>
      <c r="SV75" s="8"/>
      <c r="SW75" s="8"/>
      <c r="SX75" s="8"/>
      <c r="SY75" s="8"/>
      <c r="SZ75" s="8"/>
      <c r="TA75" s="8"/>
      <c r="TB75" s="8"/>
      <c r="TC75" s="8"/>
      <c r="TD75" s="8"/>
      <c r="TE75" s="8"/>
      <c r="TF75" s="8"/>
      <c r="TG75" s="8"/>
      <c r="TH75" s="8"/>
      <c r="TI75" s="8"/>
      <c r="TJ75" s="8"/>
      <c r="TK75" s="8"/>
      <c r="TL75" s="8"/>
      <c r="TM75" s="8"/>
      <c r="TN75" s="8"/>
      <c r="TO75" s="8"/>
      <c r="TP75" s="8"/>
      <c r="TQ75" s="8"/>
      <c r="TR75" s="8"/>
      <c r="TS75" s="8"/>
      <c r="TT75" s="8"/>
      <c r="TU75" s="8"/>
      <c r="TV75" s="8"/>
      <c r="TW75" s="8"/>
      <c r="TX75" s="8"/>
      <c r="TY75" s="8"/>
      <c r="TZ75" s="8"/>
      <c r="UA75" s="8"/>
      <c r="UB75" s="8"/>
      <c r="UC75" s="8"/>
      <c r="UD75" s="8"/>
      <c r="UE75" s="8"/>
      <c r="UF75" s="8"/>
      <c r="UG75" s="8"/>
      <c r="UH75" s="8"/>
      <c r="UI75" s="8"/>
      <c r="UJ75" s="8"/>
      <c r="UK75" s="8"/>
      <c r="UL75" s="8"/>
      <c r="UM75" s="8"/>
      <c r="UN75" s="8"/>
      <c r="UO75" s="8"/>
      <c r="UP75" s="8"/>
      <c r="UQ75" s="8"/>
      <c r="UR75" s="8"/>
      <c r="US75" s="8"/>
      <c r="UT75" s="8"/>
      <c r="UU75" s="8"/>
      <c r="UV75" s="8"/>
      <c r="UW75" s="8"/>
      <c r="UX75" s="8"/>
      <c r="UY75" s="8"/>
      <c r="UZ75" s="8"/>
      <c r="VA75" s="8"/>
      <c r="VB75" s="8"/>
      <c r="VC75" s="8"/>
      <c r="VD75" s="8"/>
      <c r="VE75" s="8"/>
      <c r="VF75" s="8"/>
      <c r="VG75" s="8"/>
      <c r="VH75" s="8"/>
      <c r="VI75" s="8"/>
      <c r="VJ75" s="8"/>
      <c r="VK75" s="8"/>
      <c r="VL75" s="8"/>
      <c r="VM75" s="8"/>
      <c r="VN75" s="8"/>
      <c r="VO75" s="8"/>
      <c r="VP75" s="8"/>
      <c r="VQ75" s="8"/>
      <c r="VR75" s="8"/>
      <c r="VS75" s="8"/>
      <c r="VT75" s="8"/>
      <c r="VU75" s="8"/>
      <c r="VV75" s="8"/>
      <c r="VW75" s="8"/>
      <c r="VX75" s="8"/>
      <c r="VY75" s="8"/>
      <c r="VZ75" s="8"/>
      <c r="WA75" s="8"/>
      <c r="WB75" s="8"/>
      <c r="WC75" s="8"/>
      <c r="WD75" s="8"/>
      <c r="WE75" s="8"/>
      <c r="WF75" s="8"/>
      <c r="WG75" s="8"/>
      <c r="WH75" s="8"/>
      <c r="WI75" s="8"/>
      <c r="WJ75" s="8"/>
      <c r="WK75" s="8"/>
      <c r="WL75" s="8"/>
      <c r="WM75" s="8"/>
      <c r="WN75" s="8"/>
      <c r="WO75" s="8"/>
      <c r="WP75" s="8"/>
      <c r="WQ75" s="8"/>
      <c r="WR75" s="8"/>
      <c r="WS75" s="8"/>
      <c r="WT75" s="8"/>
      <c r="WU75" s="8"/>
      <c r="WV75" s="8"/>
      <c r="WW75" s="8"/>
      <c r="WX75" s="8"/>
      <c r="WY75" s="8"/>
      <c r="WZ75" s="8"/>
      <c r="XA75" s="8"/>
      <c r="XB75" s="8"/>
      <c r="XC75" s="8"/>
      <c r="XD75" s="8"/>
      <c r="XE75" s="8"/>
      <c r="XF75" s="8"/>
      <c r="XG75" s="8"/>
      <c r="XH75" s="8"/>
      <c r="XI75" s="8"/>
      <c r="XJ75" s="8"/>
      <c r="XK75" s="8"/>
      <c r="XL75" s="8"/>
      <c r="XM75" s="8"/>
      <c r="XN75" s="8"/>
      <c r="XO75" s="8"/>
      <c r="XP75" s="8"/>
      <c r="XQ75" s="8"/>
      <c r="XR75" s="8"/>
      <c r="XS75" s="8"/>
      <c r="XT75" s="8"/>
      <c r="XU75" s="8"/>
      <c r="XV75" s="8"/>
      <c r="XW75" s="8"/>
      <c r="XX75" s="8"/>
      <c r="XY75" s="8"/>
      <c r="XZ75" s="8"/>
      <c r="YA75" s="8"/>
      <c r="YB75" s="8"/>
      <c r="YC75" s="8"/>
      <c r="YD75" s="8"/>
      <c r="YE75" s="8"/>
      <c r="YF75" s="8"/>
      <c r="YG75" s="8"/>
      <c r="YH75" s="8"/>
      <c r="YI75" s="8"/>
      <c r="YJ75" s="8"/>
      <c r="YK75" s="8"/>
      <c r="YL75" s="8"/>
      <c r="YM75" s="8"/>
      <c r="YN75" s="8"/>
      <c r="YO75" s="8"/>
      <c r="YP75" s="8"/>
      <c r="YQ75" s="8"/>
      <c r="YR75" s="8"/>
      <c r="YS75" s="8"/>
      <c r="YT75" s="8"/>
      <c r="YU75" s="8"/>
      <c r="YV75" s="8"/>
      <c r="YW75" s="8"/>
      <c r="YX75" s="8"/>
      <c r="YY75" s="8"/>
      <c r="YZ75" s="8"/>
      <c r="ZA75" s="8"/>
      <c r="ZB75" s="8"/>
      <c r="ZC75" s="8"/>
      <c r="ZD75" s="8"/>
      <c r="ZE75" s="8"/>
      <c r="ZF75" s="8"/>
      <c r="ZG75" s="8"/>
      <c r="ZH75" s="8"/>
      <c r="ZI75" s="8"/>
      <c r="ZJ75" s="8"/>
      <c r="ZK75" s="8"/>
      <c r="ZL75" s="8"/>
      <c r="ZM75" s="8"/>
      <c r="ZN75" s="8"/>
      <c r="ZO75" s="8"/>
      <c r="ZP75" s="8"/>
      <c r="ZQ75" s="8"/>
      <c r="ZR75" s="8"/>
      <c r="ZS75" s="8"/>
      <c r="ZT75" s="8"/>
      <c r="ZU75" s="8"/>
      <c r="ZV75" s="8"/>
      <c r="ZW75" s="8"/>
      <c r="ZX75" s="8"/>
      <c r="ZY75" s="8"/>
      <c r="ZZ75" s="8"/>
      <c r="AAA75" s="8"/>
      <c r="AAB75" s="8"/>
      <c r="AAC75" s="8"/>
      <c r="AAD75" s="8"/>
      <c r="AAE75" s="8"/>
      <c r="AAF75" s="8"/>
      <c r="AAG75" s="8"/>
      <c r="AAH75" s="8"/>
      <c r="AAI75" s="8"/>
      <c r="AAJ75" s="8"/>
      <c r="AAK75" s="8"/>
      <c r="AAL75" s="8"/>
      <c r="AAM75" s="8"/>
      <c r="AAN75" s="8"/>
      <c r="AAO75" s="8"/>
      <c r="AAP75" s="8"/>
      <c r="AAQ75" s="8"/>
      <c r="AAR75" s="8"/>
      <c r="AAS75" s="8"/>
      <c r="AAT75" s="8"/>
      <c r="AAU75" s="8"/>
      <c r="AAV75" s="8"/>
      <c r="AAW75" s="8"/>
      <c r="AAX75" s="8"/>
      <c r="AAY75" s="8"/>
      <c r="AAZ75" s="8"/>
      <c r="ABA75" s="8"/>
      <c r="ABB75" s="8"/>
      <c r="ABC75" s="8"/>
      <c r="ABD75" s="8"/>
      <c r="ABE75" s="8"/>
      <c r="ABF75" s="8"/>
      <c r="ABG75" s="8"/>
      <c r="ABH75" s="8"/>
      <c r="ABI75" s="8"/>
      <c r="ABJ75" s="8"/>
      <c r="ABK75" s="8"/>
      <c r="ABL75" s="8"/>
      <c r="ABM75" s="8"/>
      <c r="ABN75" s="8"/>
      <c r="ABO75" s="8"/>
      <c r="ABP75" s="8"/>
      <c r="ABQ75" s="8"/>
      <c r="ABR75" s="8"/>
      <c r="ABS75" s="8"/>
      <c r="ABT75" s="8"/>
      <c r="ABU75" s="8"/>
      <c r="ABV75" s="8"/>
      <c r="ABW75" s="8"/>
      <c r="ABX75" s="8"/>
      <c r="ABY75" s="8"/>
      <c r="ABZ75" s="8"/>
      <c r="ACA75" s="8"/>
      <c r="ACB75" s="8"/>
      <c r="ACC75" s="8"/>
      <c r="ACD75" s="8"/>
      <c r="ACE75" s="8"/>
      <c r="ACF75" s="8"/>
      <c r="ACG75" s="8"/>
      <c r="ACH75" s="8"/>
      <c r="ACI75" s="8"/>
      <c r="ACJ75" s="8"/>
      <c r="ACK75" s="8"/>
      <c r="ACL75" s="8"/>
      <c r="ACM75" s="8"/>
      <c r="ACN75" s="8"/>
      <c r="ACO75" s="8"/>
      <c r="ACP75" s="8"/>
      <c r="ACQ75" s="8"/>
      <c r="ACR75" s="8"/>
      <c r="ACS75" s="8"/>
      <c r="ACT75" s="8"/>
      <c r="ACU75" s="8"/>
      <c r="ACV75" s="8"/>
      <c r="ACW75" s="8"/>
      <c r="ACX75" s="8"/>
      <c r="ACY75" s="8"/>
      <c r="ACZ75" s="8"/>
      <c r="ADA75" s="8"/>
      <c r="ADB75" s="8"/>
      <c r="ADC75" s="8"/>
      <c r="ADD75" s="8"/>
      <c r="ADE75" s="8"/>
      <c r="ADF75" s="8"/>
      <c r="ADG75" s="8"/>
      <c r="ADH75" s="8"/>
      <c r="ADI75" s="8"/>
      <c r="ADJ75" s="8"/>
      <c r="ADK75" s="8"/>
      <c r="ADL75" s="8"/>
      <c r="ADM75" s="8"/>
      <c r="ADN75" s="8"/>
      <c r="ADO75" s="8"/>
      <c r="ADP75" s="8"/>
      <c r="ADQ75" s="8"/>
      <c r="ADR75" s="8"/>
      <c r="ADS75" s="8"/>
      <c r="ADT75" s="8"/>
      <c r="ADU75" s="8"/>
      <c r="ADV75" s="8"/>
      <c r="ADW75" s="8"/>
      <c r="ADX75" s="8"/>
      <c r="ADY75" s="8"/>
      <c r="ADZ75" s="8"/>
      <c r="AEA75" s="8"/>
      <c r="AEB75" s="8"/>
      <c r="AEC75" s="8"/>
      <c r="AED75" s="8"/>
      <c r="AEE75" s="8"/>
      <c r="AEF75" s="8"/>
      <c r="AEG75" s="8"/>
      <c r="AEH75" s="8"/>
      <c r="AEI75" s="8"/>
      <c r="AEJ75" s="8"/>
      <c r="AEK75" s="8"/>
      <c r="AEL75" s="8"/>
      <c r="AEM75" s="8"/>
      <c r="AEN75" s="8"/>
      <c r="AEO75" s="8"/>
      <c r="AEP75" s="8"/>
      <c r="AEQ75" s="8"/>
      <c r="AER75" s="8"/>
      <c r="AES75" s="8"/>
      <c r="AET75" s="8"/>
      <c r="AEU75" s="8"/>
      <c r="AEV75" s="8"/>
      <c r="AEW75" s="8"/>
      <c r="AEX75" s="8"/>
      <c r="AEY75" s="8"/>
      <c r="AEZ75" s="8"/>
      <c r="AFA75" s="8"/>
      <c r="AFB75" s="8"/>
      <c r="AFC75" s="8"/>
      <c r="AFD75" s="8"/>
      <c r="AFE75" s="8"/>
      <c r="AFF75" s="8"/>
      <c r="AFG75" s="8"/>
      <c r="AFH75" s="8"/>
      <c r="AFI75" s="8"/>
      <c r="AFJ75" s="8"/>
      <c r="AFK75" s="8"/>
      <c r="AFL75" s="8"/>
      <c r="AFM75" s="8"/>
      <c r="AFN75" s="8"/>
      <c r="AFO75" s="8"/>
      <c r="AFP75" s="8"/>
      <c r="AFQ75" s="8"/>
      <c r="AFR75" s="8"/>
      <c r="AFS75" s="8"/>
      <c r="AFT75" s="8"/>
      <c r="AFU75" s="8"/>
      <c r="AFV75" s="8"/>
      <c r="AFW75" s="8"/>
      <c r="AFX75" s="8"/>
      <c r="AFY75" s="8"/>
      <c r="AFZ75" s="8"/>
      <c r="AGA75" s="8"/>
      <c r="AGB75" s="8"/>
      <c r="AGC75" s="8"/>
      <c r="AGD75" s="8"/>
      <c r="AGE75" s="8"/>
      <c r="AGF75" s="8"/>
      <c r="AGG75" s="8"/>
      <c r="AGH75" s="8"/>
      <c r="AGI75" s="8"/>
      <c r="AGJ75" s="8"/>
      <c r="AGK75" s="8"/>
      <c r="AGL75" s="8"/>
      <c r="AGM75" s="8"/>
      <c r="AGN75" s="8"/>
      <c r="AGO75" s="8"/>
      <c r="AGP75" s="8"/>
      <c r="AGQ75" s="8"/>
      <c r="AGR75" s="8"/>
      <c r="AGS75" s="8"/>
      <c r="AGT75" s="8"/>
      <c r="AGU75" s="8"/>
      <c r="AGV75" s="8"/>
      <c r="AGW75" s="8"/>
      <c r="AGX75" s="8"/>
      <c r="AGY75" s="8"/>
      <c r="AGZ75" s="8"/>
      <c r="AHA75" s="8"/>
      <c r="AHB75" s="8"/>
      <c r="AHC75" s="8"/>
      <c r="AHD75" s="8"/>
      <c r="AHE75" s="8"/>
      <c r="AHF75" s="8"/>
      <c r="AHG75" s="8"/>
      <c r="AHH75" s="8"/>
      <c r="AHI75" s="8"/>
      <c r="AHJ75" s="8"/>
      <c r="AHK75" s="8"/>
      <c r="AHL75" s="8"/>
      <c r="AHM75" s="8"/>
      <c r="AHN75" s="8"/>
      <c r="AHO75" s="8"/>
      <c r="AHP75" s="8"/>
      <c r="AHQ75" s="8"/>
      <c r="AHR75" s="8"/>
      <c r="AHS75" s="8"/>
      <c r="AHT75" s="8"/>
      <c r="AHU75" s="8"/>
      <c r="AHV75" s="8"/>
      <c r="AHW75" s="8"/>
      <c r="AHX75" s="8"/>
      <c r="AHY75" s="8"/>
      <c r="AHZ75" s="8"/>
      <c r="AIA75" s="8"/>
      <c r="AIB75" s="8"/>
      <c r="AIC75" s="8"/>
      <c r="AID75" s="8"/>
      <c r="AIE75" s="8"/>
      <c r="AIF75" s="8"/>
      <c r="AIG75" s="8"/>
      <c r="AIH75" s="8"/>
      <c r="AII75" s="8"/>
      <c r="AIJ75" s="8"/>
      <c r="AIK75" s="8"/>
      <c r="AIL75" s="8"/>
      <c r="AIM75" s="8"/>
      <c r="AIN75" s="8"/>
      <c r="AIO75" s="8"/>
      <c r="AIP75" s="8"/>
      <c r="AIQ75" s="8"/>
      <c r="AIR75" s="8"/>
      <c r="AIS75" s="8"/>
      <c r="AIT75" s="8"/>
      <c r="AIU75" s="8"/>
      <c r="AIV75" s="8"/>
      <c r="AIW75" s="8"/>
      <c r="AIX75" s="8"/>
      <c r="AIY75" s="8"/>
      <c r="AIZ75" s="8"/>
      <c r="AJA75" s="8"/>
      <c r="AJB75" s="8"/>
      <c r="AJC75" s="8"/>
      <c r="AJD75" s="8"/>
      <c r="AJE75" s="8"/>
      <c r="AJF75" s="8"/>
      <c r="AJG75" s="8"/>
      <c r="AJH75" s="8"/>
      <c r="AJI75" s="8"/>
      <c r="AJJ75" s="8"/>
      <c r="AJK75" s="8"/>
      <c r="AJL75" s="8"/>
      <c r="AJM75" s="8"/>
      <c r="AJN75" s="8"/>
      <c r="AJO75" s="8"/>
      <c r="AJP75" s="8"/>
      <c r="AJQ75" s="8"/>
      <c r="AJR75" s="8"/>
      <c r="AJS75" s="8"/>
      <c r="AJT75" s="8"/>
      <c r="AJU75" s="8"/>
      <c r="AJV75" s="8"/>
      <c r="AJW75" s="8"/>
      <c r="AJX75" s="8"/>
      <c r="AJY75" s="8"/>
      <c r="AJZ75" s="8"/>
      <c r="AKA75" s="8"/>
      <c r="AKB75" s="8"/>
      <c r="AKC75" s="8"/>
      <c r="AKD75" s="8"/>
      <c r="AKE75" s="8"/>
      <c r="AKF75" s="8"/>
      <c r="AKG75" s="8"/>
      <c r="AKH75" s="8"/>
      <c r="AKI75" s="8"/>
      <c r="AKJ75" s="8"/>
      <c r="AKK75" s="8"/>
      <c r="AKL75" s="8"/>
      <c r="AKM75" s="8"/>
      <c r="AKN75" s="8"/>
      <c r="AKO75" s="8"/>
      <c r="AKP75" s="8"/>
      <c r="AKQ75" s="8"/>
      <c r="AKR75" s="8"/>
      <c r="AKS75" s="8"/>
      <c r="AKT75" s="8"/>
      <c r="AKU75" s="8"/>
      <c r="AKV75" s="8"/>
      <c r="AKW75" s="8"/>
      <c r="AKX75" s="8"/>
      <c r="AKY75" s="8"/>
      <c r="AKZ75" s="8"/>
      <c r="ALA75" s="8"/>
      <c r="ALB75" s="8"/>
      <c r="ALC75" s="8"/>
      <c r="ALD75" s="8"/>
      <c r="ALE75" s="8"/>
      <c r="ALF75" s="8"/>
      <c r="ALG75" s="8"/>
      <c r="ALH75" s="8"/>
      <c r="ALI75" s="8"/>
      <c r="ALJ75" s="8"/>
      <c r="ALK75" s="8"/>
      <c r="ALL75" s="8"/>
      <c r="ALM75" s="8"/>
      <c r="ALN75" s="8"/>
      <c r="ALO75" s="8"/>
      <c r="ALP75" s="8"/>
      <c r="ALQ75" s="8"/>
      <c r="ALR75" s="8"/>
      <c r="ALS75" s="8"/>
      <c r="ALT75" s="8"/>
      <c r="ALU75" s="8"/>
      <c r="ALV75" s="8"/>
      <c r="ALW75" s="8"/>
      <c r="ALX75" s="8"/>
      <c r="ALY75" s="8"/>
      <c r="ALZ75" s="8"/>
      <c r="AMA75" s="8"/>
      <c r="AMB75" s="8"/>
      <c r="AMC75" s="8"/>
      <c r="AMD75" s="8"/>
      <c r="AME75" s="8"/>
      <c r="AMF75" s="8"/>
      <c r="AMG75" s="8"/>
      <c r="AMH75" s="8"/>
      <c r="AMI75" s="8"/>
      <c r="AMJ75" s="8"/>
      <c r="AMK75" s="8"/>
      <c r="AML75" s="8"/>
      <c r="AMM75" s="8"/>
      <c r="AMN75" s="8"/>
      <c r="AMO75" s="8"/>
      <c r="AMP75" s="8"/>
      <c r="AMQ75" s="8"/>
      <c r="AMR75" s="8"/>
      <c r="AMS75" s="8"/>
      <c r="AMT75" s="8"/>
      <c r="AMU75" s="8"/>
      <c r="AMV75" s="8"/>
      <c r="AMW75" s="8"/>
      <c r="AMX75" s="8"/>
      <c r="AMY75" s="8"/>
      <c r="AMZ75" s="8"/>
      <c r="ANA75" s="8"/>
      <c r="ANB75" s="8"/>
      <c r="ANC75" s="8"/>
      <c r="AND75" s="8"/>
      <c r="ANE75" s="8"/>
      <c r="ANF75" s="8"/>
      <c r="ANG75" s="8"/>
      <c r="ANH75" s="8"/>
      <c r="ANI75" s="8"/>
      <c r="ANJ75" s="8"/>
      <c r="ANK75" s="8"/>
      <c r="ANL75" s="8"/>
      <c r="ANM75" s="8"/>
      <c r="ANN75" s="8"/>
      <c r="ANO75" s="8"/>
      <c r="ANP75" s="8"/>
      <c r="ANQ75" s="8"/>
      <c r="ANR75" s="8"/>
      <c r="ANS75" s="8"/>
      <c r="ANT75" s="8"/>
      <c r="ANU75" s="8"/>
      <c r="ANV75" s="8"/>
      <c r="ANW75" s="8"/>
      <c r="ANX75" s="8"/>
      <c r="ANY75" s="8"/>
      <c r="ANZ75" s="8"/>
      <c r="AOA75" s="8"/>
      <c r="AOB75" s="8"/>
      <c r="AOC75" s="8"/>
      <c r="AOD75" s="8"/>
      <c r="AOE75" s="8"/>
      <c r="AOF75" s="8"/>
      <c r="AOG75" s="8"/>
      <c r="AOH75" s="8"/>
      <c r="AOI75" s="8"/>
      <c r="AOJ75" s="8"/>
      <c r="AOK75" s="8"/>
      <c r="AOL75" s="8"/>
      <c r="AOM75" s="8"/>
      <c r="AON75" s="8"/>
      <c r="AOO75" s="8"/>
      <c r="AOP75" s="8"/>
      <c r="AOQ75" s="8"/>
      <c r="AOR75" s="8"/>
      <c r="AOS75" s="8"/>
      <c r="AOT75" s="8"/>
      <c r="AOU75" s="8"/>
      <c r="AOV75" s="8"/>
      <c r="AOW75" s="8"/>
      <c r="AOX75" s="8"/>
      <c r="AOY75" s="8"/>
      <c r="AOZ75" s="8"/>
      <c r="APA75" s="8"/>
      <c r="APB75" s="8"/>
      <c r="APC75" s="8"/>
      <c r="APD75" s="8"/>
      <c r="APE75" s="8"/>
      <c r="APF75" s="8"/>
      <c r="APG75" s="8"/>
      <c r="APH75" s="8"/>
      <c r="API75" s="8"/>
      <c r="APJ75" s="8"/>
      <c r="APK75" s="8"/>
      <c r="APL75" s="8"/>
      <c r="APM75" s="8"/>
      <c r="APN75" s="8"/>
      <c r="APO75" s="8"/>
      <c r="APP75" s="8"/>
      <c r="APQ75" s="8"/>
      <c r="APR75" s="8"/>
      <c r="APS75" s="8"/>
      <c r="APT75" s="8"/>
      <c r="APU75" s="8"/>
      <c r="APV75" s="8"/>
      <c r="APW75" s="8"/>
      <c r="APX75" s="8"/>
      <c r="APY75" s="8"/>
      <c r="APZ75" s="8"/>
      <c r="AQA75" s="8"/>
      <c r="AQB75" s="8"/>
      <c r="AQC75" s="8"/>
      <c r="AQD75" s="8"/>
      <c r="AQE75" s="8"/>
      <c r="AQF75" s="8"/>
      <c r="AQG75" s="8"/>
      <c r="AQH75" s="8"/>
      <c r="AQI75" s="8"/>
      <c r="AQJ75" s="8"/>
      <c r="AQK75" s="8"/>
      <c r="AQL75" s="8"/>
      <c r="AQM75" s="8"/>
      <c r="AQN75" s="8"/>
      <c r="AQO75" s="8"/>
      <c r="AQP75" s="8"/>
      <c r="AQQ75" s="8"/>
      <c r="AQR75" s="8"/>
      <c r="AQS75" s="8"/>
      <c r="AQT75" s="8"/>
      <c r="AQU75" s="8"/>
      <c r="AQV75" s="8"/>
      <c r="AQW75" s="8"/>
      <c r="AQX75" s="8"/>
      <c r="AQY75" s="8"/>
      <c r="AQZ75" s="8"/>
      <c r="ARA75" s="8"/>
      <c r="ARB75" s="8"/>
      <c r="ARC75" s="8"/>
      <c r="ARD75" s="8"/>
      <c r="ARE75" s="8"/>
      <c r="ARF75" s="8"/>
      <c r="ARG75" s="8"/>
      <c r="ARH75" s="8"/>
      <c r="ARI75" s="8"/>
      <c r="ARJ75" s="8"/>
      <c r="ARK75" s="8"/>
      <c r="ARL75" s="8"/>
      <c r="ARM75" s="8"/>
      <c r="ARN75" s="8"/>
      <c r="ARO75" s="8"/>
      <c r="ARP75" s="8"/>
      <c r="ARQ75" s="8"/>
      <c r="ARR75" s="8"/>
      <c r="ARS75" s="8"/>
      <c r="ART75" s="8"/>
      <c r="ARU75" s="8"/>
      <c r="ARV75" s="8"/>
      <c r="ARW75" s="8"/>
      <c r="ARX75" s="8"/>
      <c r="ARY75" s="8"/>
      <c r="ARZ75" s="8"/>
      <c r="ASA75" s="8"/>
      <c r="ASB75" s="8"/>
      <c r="ASC75" s="8"/>
      <c r="ASD75" s="8"/>
      <c r="ASE75" s="8"/>
      <c r="ASF75" s="8"/>
      <c r="ASG75" s="8"/>
      <c r="ASH75" s="8"/>
      <c r="ASI75" s="8"/>
      <c r="ASJ75" s="8"/>
      <c r="ASK75" s="8"/>
      <c r="ASL75" s="8"/>
      <c r="ASM75" s="8"/>
      <c r="ASN75" s="8"/>
      <c r="ASO75" s="8"/>
      <c r="ASP75" s="8"/>
      <c r="ASQ75" s="8"/>
      <c r="ASR75" s="8"/>
      <c r="ASS75" s="8"/>
      <c r="AST75" s="8"/>
      <c r="ASU75" s="8"/>
      <c r="ASV75" s="8"/>
      <c r="ASW75" s="8"/>
      <c r="ASX75" s="8"/>
      <c r="ASY75" s="8"/>
      <c r="ASZ75" s="8"/>
      <c r="ATA75" s="8"/>
      <c r="ATB75" s="8"/>
      <c r="ATC75" s="8"/>
      <c r="ATD75" s="8"/>
      <c r="ATE75" s="8"/>
      <c r="ATF75" s="8"/>
      <c r="ATG75" s="8"/>
      <c r="ATH75" s="8"/>
      <c r="ATI75" s="8"/>
      <c r="ATJ75" s="8"/>
      <c r="ATK75" s="8"/>
      <c r="ATL75" s="8"/>
      <c r="ATM75" s="8"/>
      <c r="ATN75" s="8"/>
      <c r="ATO75" s="8"/>
      <c r="ATP75" s="8"/>
      <c r="ATQ75" s="8"/>
      <c r="ATR75" s="8"/>
      <c r="ATS75" s="8"/>
      <c r="ATT75" s="8"/>
      <c r="ATU75" s="8"/>
      <c r="ATV75" s="8"/>
      <c r="ATW75" s="8"/>
      <c r="ATX75" s="8"/>
      <c r="ATY75" s="8"/>
      <c r="ATZ75" s="8"/>
      <c r="AUA75" s="8"/>
      <c r="AUB75" s="8"/>
      <c r="AUC75" s="8"/>
      <c r="AUD75" s="8"/>
      <c r="AUE75" s="8"/>
      <c r="AUF75" s="8"/>
      <c r="AUG75" s="8"/>
      <c r="AUH75" s="8"/>
      <c r="AUI75" s="8"/>
      <c r="AUJ75" s="8"/>
      <c r="AUK75" s="8"/>
      <c r="AUL75" s="8"/>
      <c r="AUM75" s="8"/>
      <c r="AUN75" s="8"/>
      <c r="AUO75" s="8"/>
      <c r="AUP75" s="8"/>
      <c r="AUQ75" s="8"/>
      <c r="AUR75" s="8"/>
      <c r="AUS75" s="8"/>
      <c r="AUT75" s="8"/>
      <c r="AUU75" s="8"/>
      <c r="AUV75" s="8"/>
      <c r="AUW75" s="8"/>
      <c r="AUX75" s="8"/>
      <c r="AUY75" s="8"/>
      <c r="AUZ75" s="8"/>
      <c r="AVA75" s="8"/>
      <c r="AVB75" s="8"/>
      <c r="AVC75" s="8"/>
      <c r="AVD75" s="8"/>
      <c r="AVE75" s="8"/>
      <c r="AVF75" s="8"/>
      <c r="AVG75" s="8"/>
      <c r="AVH75" s="8"/>
      <c r="AVI75" s="8"/>
      <c r="AVJ75" s="8"/>
      <c r="AVK75" s="8"/>
      <c r="AVL75" s="8"/>
      <c r="AVM75" s="8"/>
      <c r="AVN75" s="8"/>
      <c r="AVO75" s="8"/>
      <c r="AVP75" s="8"/>
      <c r="AVQ75" s="8"/>
      <c r="AVR75" s="8"/>
      <c r="AVS75" s="8"/>
      <c r="AVT75" s="8"/>
      <c r="AVU75" s="8"/>
      <c r="AVV75" s="8"/>
      <c r="AVW75" s="8"/>
      <c r="AVX75" s="8"/>
      <c r="AVY75" s="8"/>
      <c r="AVZ75" s="8"/>
      <c r="AWA75" s="8"/>
      <c r="AWB75" s="8"/>
      <c r="AWC75" s="8"/>
      <c r="AWD75" s="8"/>
      <c r="AWE75" s="8"/>
      <c r="AWF75" s="8"/>
      <c r="AWG75" s="8"/>
      <c r="AWH75" s="8"/>
      <c r="AWI75" s="8"/>
      <c r="AWJ75" s="8"/>
      <c r="AWK75" s="8"/>
      <c r="AWL75" s="8"/>
      <c r="AWM75" s="8"/>
      <c r="AWN75" s="8"/>
      <c r="AWO75" s="8"/>
      <c r="AWP75" s="8"/>
      <c r="AWQ75" s="8"/>
      <c r="AWR75" s="8"/>
      <c r="AWS75" s="8"/>
      <c r="AWT75" s="8"/>
      <c r="AWU75" s="8"/>
      <c r="AWV75" s="8"/>
      <c r="AWW75" s="8"/>
      <c r="AWX75" s="8"/>
      <c r="AWY75" s="8"/>
      <c r="AWZ75" s="8"/>
      <c r="AXA75" s="8"/>
      <c r="AXB75" s="8"/>
      <c r="AXC75" s="8"/>
      <c r="AXD75" s="8"/>
      <c r="AXE75" s="8"/>
      <c r="AXF75" s="8"/>
      <c r="AXG75" s="8"/>
      <c r="AXH75" s="8"/>
      <c r="AXI75" s="8"/>
      <c r="AXJ75" s="8"/>
      <c r="AXK75" s="8"/>
      <c r="AXL75" s="8"/>
      <c r="AXM75" s="8"/>
      <c r="AXN75" s="8"/>
      <c r="AXO75" s="8"/>
      <c r="AXP75" s="8"/>
      <c r="AXQ75" s="8"/>
      <c r="AXR75" s="8"/>
      <c r="AXS75" s="8"/>
      <c r="AXT75" s="8"/>
      <c r="AXU75" s="8"/>
      <c r="AXV75" s="8"/>
      <c r="AXW75" s="8"/>
      <c r="AXX75" s="8"/>
      <c r="AXY75" s="8"/>
      <c r="AXZ75" s="8"/>
      <c r="AYA75" s="8"/>
      <c r="AYB75" s="8"/>
      <c r="AYC75" s="8"/>
      <c r="AYD75" s="8"/>
      <c r="AYE75" s="8"/>
      <c r="AYF75" s="8"/>
      <c r="AYG75" s="8"/>
      <c r="AYH75" s="8"/>
      <c r="AYI75" s="8"/>
      <c r="AYJ75" s="8"/>
      <c r="AYK75" s="8"/>
      <c r="AYL75" s="8"/>
      <c r="AYM75" s="8"/>
      <c r="AYN75" s="8"/>
      <c r="AYO75" s="8"/>
      <c r="AYP75" s="8"/>
      <c r="AYQ75" s="8"/>
      <c r="AYR75" s="8"/>
      <c r="AYS75" s="8"/>
      <c r="AYT75" s="8"/>
      <c r="AYU75" s="8"/>
      <c r="AYV75" s="8"/>
      <c r="AYW75" s="8"/>
      <c r="AYX75" s="8"/>
      <c r="AYY75" s="8"/>
      <c r="AYZ75" s="8"/>
      <c r="AZA75" s="8"/>
      <c r="AZB75" s="8"/>
      <c r="AZC75" s="8"/>
      <c r="AZD75" s="8"/>
      <c r="AZE75" s="8"/>
      <c r="AZF75" s="8"/>
      <c r="AZG75" s="8"/>
      <c r="AZH75" s="8"/>
      <c r="AZI75" s="8"/>
      <c r="AZJ75" s="8"/>
      <c r="AZK75" s="8"/>
      <c r="AZL75" s="8"/>
      <c r="AZM75" s="8"/>
      <c r="AZN75" s="8"/>
      <c r="AZO75" s="8"/>
      <c r="AZP75" s="8"/>
      <c r="AZQ75" s="8"/>
      <c r="AZR75" s="8"/>
      <c r="AZS75" s="8"/>
      <c r="AZT75" s="8"/>
      <c r="AZU75" s="8"/>
      <c r="AZV75" s="8"/>
      <c r="AZW75" s="8"/>
      <c r="AZX75" s="8"/>
      <c r="AZY75" s="8"/>
      <c r="AZZ75" s="8"/>
      <c r="BAA75" s="8"/>
      <c r="BAB75" s="8"/>
      <c r="BAC75" s="8"/>
      <c r="BAD75" s="8"/>
      <c r="BAE75" s="8"/>
      <c r="BAF75" s="8"/>
      <c r="BAG75" s="8"/>
      <c r="BAH75" s="8"/>
      <c r="BAI75" s="8"/>
      <c r="BAJ75" s="8"/>
      <c r="BAK75" s="8"/>
      <c r="BAL75" s="8"/>
      <c r="BAM75" s="8"/>
      <c r="BAN75" s="8"/>
      <c r="BAO75" s="8"/>
      <c r="BAP75" s="8"/>
      <c r="BAQ75" s="8"/>
      <c r="BAR75" s="8"/>
      <c r="BAS75" s="8"/>
      <c r="BAT75" s="8"/>
      <c r="BAU75" s="8"/>
      <c r="BAV75" s="8"/>
      <c r="BAW75" s="8"/>
      <c r="BAX75" s="8"/>
      <c r="BAY75" s="8"/>
      <c r="BAZ75" s="8"/>
      <c r="BBA75" s="8"/>
      <c r="BBB75" s="8"/>
      <c r="BBC75" s="8"/>
      <c r="BBD75" s="8"/>
      <c r="BBE75" s="8"/>
      <c r="BBF75" s="8"/>
      <c r="BBG75" s="8"/>
      <c r="BBH75" s="8"/>
      <c r="BBI75" s="8"/>
      <c r="BBJ75" s="8"/>
      <c r="BBK75" s="8"/>
      <c r="BBL75" s="8"/>
      <c r="BBM75" s="8"/>
      <c r="BBN75" s="8"/>
      <c r="BBO75" s="8"/>
      <c r="BBP75" s="8"/>
      <c r="BBQ75" s="8"/>
      <c r="BBR75" s="8"/>
      <c r="BBS75" s="8"/>
      <c r="BBT75" s="8"/>
      <c r="BBU75" s="8"/>
      <c r="BBV75" s="8"/>
      <c r="BBW75" s="8"/>
      <c r="BBX75" s="8"/>
      <c r="BBY75" s="8"/>
      <c r="BBZ75" s="8"/>
      <c r="BCA75" s="8"/>
      <c r="BCB75" s="8"/>
      <c r="BCC75" s="8"/>
      <c r="BCD75" s="8"/>
      <c r="BCE75" s="8"/>
      <c r="BCF75" s="8"/>
      <c r="BCG75" s="8"/>
      <c r="BCH75" s="8"/>
      <c r="BCI75" s="8"/>
      <c r="BCJ75" s="8"/>
      <c r="BCK75" s="8"/>
      <c r="BCL75" s="8"/>
      <c r="BCM75" s="8"/>
      <c r="BCN75" s="8"/>
      <c r="BCO75" s="8"/>
      <c r="BCP75" s="8"/>
      <c r="BCQ75" s="8"/>
      <c r="BCR75" s="8"/>
      <c r="BCS75" s="8"/>
      <c r="BCT75" s="8"/>
      <c r="BCU75" s="8"/>
      <c r="BCV75" s="8"/>
      <c r="BCW75" s="8"/>
      <c r="BCX75" s="8"/>
      <c r="BCY75" s="8"/>
      <c r="BCZ75" s="8"/>
      <c r="BDA75" s="8"/>
      <c r="BDB75" s="8"/>
      <c r="BDC75" s="8"/>
      <c r="BDD75" s="8"/>
      <c r="BDE75" s="8"/>
      <c r="BDF75" s="8"/>
      <c r="BDG75" s="8"/>
      <c r="BDH75" s="8"/>
      <c r="BDI75" s="8"/>
      <c r="BDJ75" s="8"/>
      <c r="BDK75" s="8"/>
      <c r="BDL75" s="8"/>
      <c r="BDM75" s="8"/>
      <c r="BDN75" s="8"/>
      <c r="BDO75" s="8"/>
      <c r="BDP75" s="8"/>
      <c r="BDQ75" s="8"/>
      <c r="BDR75" s="8"/>
      <c r="BDS75" s="8"/>
      <c r="BDT75" s="8"/>
      <c r="BDU75" s="8"/>
      <c r="BDV75" s="8"/>
      <c r="BDW75" s="8"/>
      <c r="BDX75" s="8"/>
      <c r="BDY75" s="8"/>
      <c r="BDZ75" s="8"/>
      <c r="BEA75" s="8"/>
      <c r="BEB75" s="8"/>
      <c r="BEC75" s="8"/>
      <c r="BED75" s="8"/>
      <c r="BEE75" s="8"/>
      <c r="BEF75" s="8"/>
      <c r="BEG75" s="8"/>
      <c r="BEH75" s="8"/>
      <c r="BEI75" s="8"/>
      <c r="BEJ75" s="8"/>
      <c r="BEK75" s="8"/>
      <c r="BEL75" s="8"/>
      <c r="BEM75" s="8"/>
      <c r="BEN75" s="8"/>
      <c r="BEO75" s="8"/>
      <c r="BEP75" s="8"/>
      <c r="BEQ75" s="8"/>
      <c r="BER75" s="8"/>
      <c r="BES75" s="8"/>
      <c r="BET75" s="8"/>
      <c r="BEU75" s="8"/>
      <c r="BEV75" s="8"/>
      <c r="BEW75" s="8"/>
      <c r="BEX75" s="8"/>
      <c r="BEY75" s="8"/>
      <c r="BEZ75" s="8"/>
      <c r="BFA75" s="8"/>
      <c r="BFB75" s="8"/>
      <c r="BFC75" s="8"/>
      <c r="BFD75" s="8"/>
      <c r="BFE75" s="8"/>
      <c r="BFF75" s="8"/>
      <c r="BFG75" s="8"/>
      <c r="BFH75" s="8"/>
      <c r="BFI75" s="8"/>
      <c r="BFJ75" s="8"/>
      <c r="BFK75" s="8"/>
      <c r="BFL75" s="8"/>
      <c r="BFM75" s="8"/>
      <c r="BFN75" s="8"/>
      <c r="BFO75" s="8"/>
      <c r="BFP75" s="8"/>
      <c r="BFQ75" s="8"/>
      <c r="BFR75" s="8"/>
      <c r="BFS75" s="8"/>
      <c r="BFT75" s="8"/>
      <c r="BFU75" s="8"/>
      <c r="BFV75" s="8"/>
      <c r="BFW75" s="8"/>
      <c r="BFX75" s="8"/>
      <c r="BFY75" s="8"/>
      <c r="BFZ75" s="8"/>
      <c r="BGA75" s="8"/>
      <c r="BGB75" s="8"/>
      <c r="BGC75" s="8"/>
      <c r="BGD75" s="8"/>
      <c r="BGE75" s="8"/>
      <c r="BGF75" s="8"/>
      <c r="BGG75" s="8"/>
      <c r="BGH75" s="8"/>
      <c r="BGI75" s="8"/>
      <c r="BGJ75" s="8"/>
      <c r="BGK75" s="8"/>
      <c r="BGL75" s="8"/>
      <c r="BGM75" s="8"/>
      <c r="BGN75" s="8"/>
      <c r="BGO75" s="8"/>
      <c r="BGP75" s="8"/>
      <c r="BGQ75" s="8"/>
      <c r="BGR75" s="8"/>
      <c r="BGS75" s="8"/>
      <c r="BGT75" s="8"/>
      <c r="BGU75" s="8"/>
      <c r="BGV75" s="8"/>
      <c r="BGW75" s="8"/>
      <c r="BGX75" s="8"/>
      <c r="BGY75" s="8"/>
      <c r="BGZ75" s="8"/>
      <c r="BHA75" s="8"/>
      <c r="BHB75" s="8"/>
      <c r="BHC75" s="8"/>
      <c r="BHD75" s="8"/>
      <c r="BHE75" s="8"/>
      <c r="BHF75" s="8"/>
      <c r="BHG75" s="8"/>
      <c r="BHH75" s="8"/>
      <c r="BHI75" s="8"/>
      <c r="BHJ75" s="8"/>
      <c r="BHK75" s="8"/>
      <c r="BHL75" s="8"/>
      <c r="BHM75" s="8"/>
      <c r="BHN75" s="8"/>
      <c r="BHO75" s="8"/>
      <c r="BHP75" s="8"/>
      <c r="BHQ75" s="8"/>
      <c r="BHR75" s="8"/>
      <c r="BHS75" s="8"/>
      <c r="BHT75" s="8"/>
      <c r="BHU75" s="8"/>
      <c r="BHV75" s="8"/>
      <c r="BHW75" s="8"/>
      <c r="BHX75" s="8"/>
      <c r="BHY75" s="8"/>
      <c r="BHZ75" s="8"/>
      <c r="BIA75" s="8"/>
      <c r="BIB75" s="8"/>
      <c r="BIC75" s="8"/>
      <c r="BID75" s="8"/>
      <c r="BIE75" s="8"/>
      <c r="BIF75" s="8"/>
      <c r="BIG75" s="8"/>
      <c r="BIH75" s="8"/>
      <c r="BII75" s="8"/>
      <c r="BIJ75" s="8"/>
      <c r="BIK75" s="8"/>
      <c r="BIL75" s="8"/>
      <c r="BIM75" s="8"/>
      <c r="BIN75" s="8"/>
      <c r="BIO75" s="8"/>
      <c r="BIP75" s="8"/>
      <c r="BIQ75" s="8"/>
      <c r="BIR75" s="8"/>
      <c r="BIS75" s="8"/>
      <c r="BIT75" s="8"/>
      <c r="BIU75" s="8"/>
      <c r="BIV75" s="8"/>
      <c r="BIW75" s="8"/>
      <c r="BIX75" s="8"/>
      <c r="BIY75" s="8"/>
      <c r="BIZ75" s="8"/>
      <c r="BJA75" s="8"/>
      <c r="BJB75" s="8"/>
      <c r="BJC75" s="8"/>
      <c r="BJD75" s="8"/>
      <c r="BJE75" s="8"/>
      <c r="BJF75" s="8"/>
      <c r="BJG75" s="8"/>
      <c r="BJH75" s="8"/>
      <c r="BJI75" s="8"/>
      <c r="BJJ75" s="8"/>
      <c r="BJK75" s="8"/>
      <c r="BJL75" s="8"/>
      <c r="BJM75" s="8"/>
      <c r="BJN75" s="8"/>
      <c r="BJO75" s="8"/>
      <c r="BJP75" s="8"/>
      <c r="BJQ75" s="8"/>
      <c r="BJR75" s="8"/>
      <c r="BJS75" s="8"/>
      <c r="BJT75" s="8"/>
      <c r="BJU75" s="8"/>
      <c r="BJV75" s="8"/>
      <c r="BJW75" s="8"/>
      <c r="BJX75" s="8"/>
      <c r="BJY75" s="8"/>
      <c r="BJZ75" s="8"/>
      <c r="BKA75" s="8"/>
      <c r="BKB75" s="8"/>
      <c r="BKC75" s="8"/>
      <c r="BKD75" s="8"/>
      <c r="BKE75" s="8"/>
      <c r="BKF75" s="8"/>
      <c r="BKG75" s="8"/>
      <c r="BKH75" s="8"/>
      <c r="BKI75" s="8"/>
      <c r="BKJ75" s="8"/>
      <c r="BKK75" s="8"/>
      <c r="BKL75" s="8"/>
      <c r="BKM75" s="8"/>
      <c r="BKN75" s="8"/>
      <c r="BKO75" s="8"/>
      <c r="BKP75" s="8"/>
      <c r="BKQ75" s="8"/>
      <c r="BKR75" s="8"/>
      <c r="BKS75" s="8"/>
      <c r="BKT75" s="8"/>
      <c r="BKU75" s="8"/>
      <c r="BKV75" s="8"/>
      <c r="BKW75" s="8"/>
      <c r="BKX75" s="8"/>
      <c r="BKY75" s="8"/>
      <c r="BKZ75" s="8"/>
      <c r="BLA75" s="8"/>
      <c r="BLB75" s="8"/>
      <c r="BLC75" s="8"/>
      <c r="BLD75" s="8"/>
      <c r="BLE75" s="8"/>
      <c r="BLF75" s="8"/>
      <c r="BLG75" s="8"/>
      <c r="BLH75" s="8"/>
      <c r="BLI75" s="8"/>
      <c r="BLJ75" s="8"/>
      <c r="BLK75" s="8"/>
      <c r="BLL75" s="8"/>
      <c r="BLM75" s="8"/>
      <c r="BLN75" s="8"/>
      <c r="BLO75" s="8"/>
      <c r="BLP75" s="8"/>
      <c r="BLQ75" s="8"/>
      <c r="BLR75" s="8"/>
      <c r="BLS75" s="8"/>
      <c r="BLT75" s="8"/>
      <c r="BLU75" s="8"/>
      <c r="BLV75" s="8"/>
      <c r="BLW75" s="8"/>
      <c r="BLX75" s="8"/>
      <c r="BLY75" s="8"/>
      <c r="BLZ75" s="8"/>
      <c r="BMA75" s="8"/>
      <c r="BMB75" s="8"/>
      <c r="BMC75" s="8"/>
      <c r="BMD75" s="8"/>
      <c r="BME75" s="8"/>
      <c r="BMF75" s="8"/>
      <c r="BMG75" s="8"/>
      <c r="BMH75" s="8"/>
      <c r="BMI75" s="8"/>
      <c r="BMJ75" s="8"/>
      <c r="BMK75" s="8"/>
      <c r="BML75" s="8"/>
      <c r="BMM75" s="8"/>
      <c r="BMN75" s="8"/>
      <c r="BMO75" s="8"/>
      <c r="BMP75" s="8"/>
      <c r="BMQ75" s="8"/>
      <c r="BMR75" s="8"/>
      <c r="BMS75" s="8"/>
      <c r="BMT75" s="8"/>
      <c r="BMU75" s="8"/>
      <c r="BMV75" s="8"/>
      <c r="BMW75" s="8"/>
      <c r="BMX75" s="8"/>
      <c r="BMY75" s="8"/>
      <c r="BMZ75" s="8"/>
      <c r="BNA75" s="8"/>
      <c r="BNB75" s="8"/>
      <c r="BNC75" s="8"/>
      <c r="BND75" s="8"/>
      <c r="BNE75" s="8"/>
      <c r="BNF75" s="8"/>
      <c r="BNG75" s="8"/>
      <c r="BNH75" s="8"/>
      <c r="BNI75" s="8"/>
      <c r="BNJ75" s="8"/>
      <c r="BNK75" s="8"/>
      <c r="BNL75" s="8"/>
      <c r="BNM75" s="8"/>
      <c r="BNN75" s="8"/>
      <c r="BNO75" s="8"/>
      <c r="BNP75" s="8"/>
      <c r="BNQ75" s="8"/>
      <c r="BNR75" s="8"/>
      <c r="BNS75" s="8"/>
      <c r="BNT75" s="8"/>
      <c r="BNU75" s="8"/>
      <c r="BNV75" s="8"/>
      <c r="BNW75" s="8"/>
      <c r="BNX75" s="8"/>
      <c r="BNY75" s="8"/>
      <c r="BNZ75" s="8"/>
      <c r="BOA75" s="8"/>
      <c r="BOB75" s="8"/>
      <c r="BOC75" s="8"/>
      <c r="BOD75" s="8"/>
      <c r="BOE75" s="8"/>
      <c r="BOF75" s="8"/>
      <c r="BOG75" s="8"/>
      <c r="BOH75" s="8"/>
      <c r="BOI75" s="8"/>
      <c r="BOJ75" s="8"/>
      <c r="BOK75" s="8"/>
      <c r="BOL75" s="8"/>
      <c r="BOM75" s="8"/>
      <c r="BON75" s="8"/>
      <c r="BOO75" s="8"/>
      <c r="BOP75" s="8"/>
      <c r="BOQ75" s="8"/>
      <c r="BOR75" s="8"/>
      <c r="BOS75" s="8"/>
      <c r="BOT75" s="8"/>
      <c r="BOU75" s="8"/>
      <c r="BOV75" s="8"/>
      <c r="BOW75" s="8"/>
      <c r="BOX75" s="8"/>
      <c r="BOY75" s="8"/>
      <c r="BOZ75" s="8"/>
      <c r="BPA75" s="8"/>
      <c r="BPB75" s="8"/>
      <c r="BPC75" s="8"/>
      <c r="BPD75" s="8"/>
      <c r="BPE75" s="8"/>
      <c r="BPF75" s="8"/>
      <c r="BPG75" s="8"/>
      <c r="BPH75" s="8"/>
      <c r="BPI75" s="8"/>
      <c r="BPJ75" s="8"/>
      <c r="BPK75" s="8"/>
      <c r="BPL75" s="8"/>
      <c r="BPM75" s="8"/>
      <c r="BPN75" s="8"/>
      <c r="BPO75" s="8"/>
      <c r="BPP75" s="8"/>
      <c r="BPQ75" s="8"/>
      <c r="BPR75" s="8"/>
      <c r="BPS75" s="8"/>
      <c r="BPT75" s="8"/>
      <c r="BPU75" s="8"/>
      <c r="BPV75" s="8"/>
      <c r="BPW75" s="8"/>
      <c r="BPX75" s="8"/>
      <c r="BPY75" s="8"/>
      <c r="BPZ75" s="8"/>
      <c r="BQA75" s="8"/>
      <c r="BQB75" s="8"/>
      <c r="BQC75" s="8"/>
      <c r="BQD75" s="8"/>
      <c r="BQE75" s="8"/>
      <c r="BQF75" s="8"/>
      <c r="BQG75" s="8"/>
      <c r="BQH75" s="8"/>
      <c r="BQI75" s="8"/>
      <c r="BQJ75" s="8"/>
      <c r="BQK75" s="8"/>
      <c r="BQL75" s="8"/>
      <c r="BQM75" s="8"/>
      <c r="BQN75" s="8"/>
      <c r="BQO75" s="8"/>
      <c r="BQP75" s="8"/>
      <c r="BQQ75" s="8"/>
      <c r="BQR75" s="8"/>
      <c r="BQS75" s="8"/>
      <c r="BQT75" s="8"/>
      <c r="BQU75" s="8"/>
      <c r="BQV75" s="8"/>
      <c r="BQW75" s="8"/>
      <c r="BQX75" s="8"/>
      <c r="BQY75" s="8"/>
      <c r="BQZ75" s="8"/>
      <c r="BRA75" s="8"/>
      <c r="BRB75" s="8"/>
      <c r="BRC75" s="8"/>
      <c r="BRD75" s="8"/>
      <c r="BRE75" s="8"/>
      <c r="BRF75" s="8"/>
      <c r="BRG75" s="8"/>
      <c r="BRH75" s="8"/>
      <c r="BRI75" s="8"/>
      <c r="BRJ75" s="8"/>
      <c r="BRK75" s="8"/>
      <c r="BRL75" s="8"/>
      <c r="BRM75" s="8"/>
      <c r="BRN75" s="8"/>
      <c r="BRO75" s="8"/>
      <c r="BRP75" s="8"/>
      <c r="BRQ75" s="8"/>
      <c r="BRR75" s="8"/>
      <c r="BRS75" s="8"/>
      <c r="BRT75" s="8"/>
      <c r="BRU75" s="8"/>
      <c r="BRV75" s="8"/>
      <c r="BRW75" s="8"/>
      <c r="BRX75" s="8"/>
      <c r="BRY75" s="8"/>
      <c r="BRZ75" s="8"/>
      <c r="BSA75" s="8"/>
      <c r="BSB75" s="8"/>
      <c r="BSC75" s="8"/>
      <c r="BSD75" s="8"/>
      <c r="BSE75" s="8"/>
      <c r="BSF75" s="8"/>
      <c r="BSG75" s="8"/>
      <c r="BSH75" s="8"/>
      <c r="BSI75" s="8"/>
      <c r="BSJ75" s="8"/>
      <c r="BSK75" s="8"/>
      <c r="BSL75" s="8"/>
      <c r="BSM75" s="8"/>
      <c r="BSN75" s="8"/>
      <c r="BSO75" s="8"/>
      <c r="BSP75" s="8"/>
      <c r="BSQ75" s="8"/>
      <c r="BSR75" s="8"/>
      <c r="BSS75" s="8"/>
      <c r="BST75" s="8"/>
      <c r="BSU75" s="8"/>
      <c r="BSV75" s="8"/>
      <c r="BSW75" s="8"/>
      <c r="BSX75" s="8"/>
      <c r="BSY75" s="8"/>
      <c r="BSZ75" s="8"/>
      <c r="BTA75" s="8"/>
      <c r="BTB75" s="8"/>
      <c r="BTC75" s="8"/>
      <c r="BTD75" s="8"/>
      <c r="BTE75" s="8"/>
      <c r="BTF75" s="8"/>
      <c r="BTG75" s="8"/>
      <c r="BTH75" s="8"/>
      <c r="BTI75" s="8"/>
      <c r="BTJ75" s="8"/>
      <c r="BTK75" s="8"/>
      <c r="BTL75" s="8"/>
      <c r="BTM75" s="8"/>
      <c r="BTN75" s="8"/>
      <c r="BTO75" s="8"/>
      <c r="BTP75" s="8"/>
      <c r="BTQ75" s="8"/>
      <c r="BTR75" s="8"/>
      <c r="BTS75" s="8"/>
      <c r="BTT75" s="8"/>
      <c r="BTU75" s="8"/>
      <c r="BTV75" s="8"/>
      <c r="BTW75" s="8"/>
      <c r="BTX75" s="8"/>
      <c r="BTY75" s="8"/>
      <c r="BTZ75" s="8"/>
      <c r="BUA75" s="8"/>
      <c r="BUB75" s="8"/>
      <c r="BUC75" s="8"/>
      <c r="BUD75" s="8"/>
      <c r="BUE75" s="8"/>
      <c r="BUF75" s="8"/>
      <c r="BUG75" s="8"/>
      <c r="BUH75" s="8"/>
      <c r="BUI75" s="8"/>
      <c r="BUJ75" s="8"/>
      <c r="BUK75" s="8"/>
      <c r="BUL75" s="8"/>
      <c r="BUM75" s="8"/>
      <c r="BUN75" s="8"/>
      <c r="BUO75" s="8"/>
      <c r="BUP75" s="8"/>
      <c r="BUQ75" s="8"/>
      <c r="BUR75" s="8"/>
      <c r="BUS75" s="8"/>
      <c r="BUT75" s="8"/>
      <c r="BUU75" s="8"/>
      <c r="BUV75" s="8"/>
      <c r="BUW75" s="8"/>
      <c r="BUX75" s="8"/>
      <c r="BUY75" s="8"/>
      <c r="BUZ75" s="8"/>
      <c r="BVA75" s="8"/>
      <c r="BVB75" s="8"/>
      <c r="BVC75" s="8"/>
      <c r="BVD75" s="8"/>
      <c r="BVE75" s="8"/>
      <c r="BVF75" s="8"/>
      <c r="BVG75" s="8"/>
      <c r="BVH75" s="8"/>
      <c r="BVI75" s="8"/>
      <c r="BVJ75" s="8"/>
      <c r="BVK75" s="8"/>
      <c r="BVL75" s="8"/>
      <c r="BVM75" s="8"/>
      <c r="BVN75" s="8"/>
      <c r="BVO75" s="8"/>
      <c r="BVP75" s="8"/>
      <c r="BVQ75" s="8"/>
      <c r="BVR75" s="8"/>
      <c r="BVS75" s="8"/>
      <c r="BVT75" s="8"/>
      <c r="BVU75" s="8"/>
      <c r="BVV75" s="8"/>
      <c r="BVW75" s="8"/>
      <c r="BVX75" s="8"/>
      <c r="BVY75" s="8"/>
      <c r="BVZ75" s="8"/>
      <c r="BWA75" s="8"/>
      <c r="BWB75" s="8"/>
      <c r="BWC75" s="8"/>
      <c r="BWD75" s="8"/>
      <c r="BWE75" s="8"/>
      <c r="BWF75" s="8"/>
      <c r="BWG75" s="8"/>
      <c r="BWH75" s="8"/>
      <c r="BWI75" s="8"/>
      <c r="BWJ75" s="8"/>
      <c r="BWK75" s="8"/>
      <c r="BWL75" s="8"/>
      <c r="BWM75" s="8"/>
      <c r="BWN75" s="8"/>
      <c r="BWO75" s="8"/>
      <c r="BWP75" s="8"/>
      <c r="BWQ75" s="8"/>
    </row>
    <row r="76" spans="1:1967" s="529" customFormat="1" ht="102" customHeight="1">
      <c r="A76" s="9" t="s">
        <v>6169</v>
      </c>
      <c r="B76" s="100" t="s">
        <v>97</v>
      </c>
      <c r="C76" s="111" t="s">
        <v>834</v>
      </c>
      <c r="D76" s="3" t="s">
        <v>139</v>
      </c>
      <c r="E76" s="3" t="s">
        <v>136</v>
      </c>
      <c r="F76" s="3"/>
      <c r="G76" s="3" t="s">
        <v>385</v>
      </c>
      <c r="H76" s="20">
        <v>0</v>
      </c>
      <c r="I76" s="34">
        <v>470000000</v>
      </c>
      <c r="J76" s="21" t="s">
        <v>1330</v>
      </c>
      <c r="K76" s="19" t="s">
        <v>1949</v>
      </c>
      <c r="L76" s="138" t="s">
        <v>3428</v>
      </c>
      <c r="M76" s="141" t="s">
        <v>383</v>
      </c>
      <c r="N76" s="360" t="s">
        <v>8875</v>
      </c>
      <c r="O76" s="3" t="s">
        <v>1382</v>
      </c>
      <c r="P76" s="7" t="s">
        <v>1352</v>
      </c>
      <c r="Q76" s="3" t="s">
        <v>1351</v>
      </c>
      <c r="R76" s="133">
        <v>10.195</v>
      </c>
      <c r="S76" s="18">
        <v>192800</v>
      </c>
      <c r="T76" s="83">
        <f t="shared" si="8"/>
        <v>1965596</v>
      </c>
      <c r="U76" s="83">
        <f t="shared" si="0"/>
        <v>2201467.52</v>
      </c>
      <c r="V76" s="9" t="s">
        <v>1341</v>
      </c>
      <c r="W76" s="153" t="s">
        <v>1410</v>
      </c>
      <c r="X76" s="9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  <c r="DA76" s="8"/>
      <c r="DB76" s="8"/>
      <c r="DC76" s="8"/>
      <c r="DD76" s="8"/>
      <c r="DE76" s="8"/>
      <c r="DF76" s="8"/>
      <c r="DG76" s="8"/>
      <c r="DH76" s="8"/>
      <c r="DI76" s="8"/>
      <c r="DJ76" s="8"/>
      <c r="DK76" s="8"/>
      <c r="DL76" s="8"/>
      <c r="DM76" s="8"/>
      <c r="DN76" s="8"/>
      <c r="DO76" s="8"/>
      <c r="DP76" s="8"/>
      <c r="DQ76" s="8"/>
      <c r="DR76" s="8"/>
      <c r="DS76" s="8"/>
      <c r="DT76" s="8"/>
      <c r="DU76" s="8"/>
      <c r="DV76" s="8"/>
      <c r="DW76" s="8"/>
      <c r="DX76" s="8"/>
      <c r="DY76" s="8"/>
      <c r="DZ76" s="8"/>
      <c r="EA76" s="8"/>
      <c r="EB76" s="8"/>
      <c r="EC76" s="8"/>
      <c r="ED76" s="8"/>
      <c r="EE76" s="8"/>
      <c r="EF76" s="8"/>
      <c r="EG76" s="8"/>
      <c r="EH76" s="8"/>
      <c r="EI76" s="8"/>
      <c r="EJ76" s="8"/>
      <c r="EK76" s="8"/>
      <c r="EL76" s="8"/>
      <c r="EM76" s="8"/>
      <c r="EN76" s="8"/>
      <c r="EO76" s="8"/>
      <c r="EP76" s="8"/>
      <c r="EQ76" s="8"/>
      <c r="ER76" s="8"/>
      <c r="ES76" s="8"/>
      <c r="ET76" s="8"/>
      <c r="EU76" s="8"/>
      <c r="EV76" s="8"/>
      <c r="EW76" s="8"/>
      <c r="EX76" s="8"/>
      <c r="EY76" s="8"/>
      <c r="EZ76" s="8"/>
      <c r="FA76" s="8"/>
      <c r="FB76" s="8"/>
      <c r="FC76" s="8"/>
      <c r="FD76" s="8"/>
      <c r="FE76" s="8"/>
      <c r="FF76" s="8"/>
      <c r="FG76" s="8"/>
      <c r="FH76" s="8"/>
      <c r="FI76" s="8"/>
      <c r="FJ76" s="8"/>
      <c r="FK76" s="8"/>
      <c r="FL76" s="8"/>
      <c r="FM76" s="8"/>
      <c r="FN76" s="8"/>
      <c r="FO76" s="8"/>
      <c r="FP76" s="8"/>
      <c r="FQ76" s="8"/>
      <c r="FR76" s="8"/>
      <c r="FS76" s="8"/>
      <c r="FT76" s="8"/>
      <c r="FU76" s="8"/>
      <c r="FV76" s="8"/>
      <c r="FW76" s="8"/>
      <c r="FX76" s="8"/>
      <c r="FY76" s="8"/>
      <c r="FZ76" s="8"/>
      <c r="GA76" s="8"/>
      <c r="GB76" s="8"/>
      <c r="GC76" s="8"/>
      <c r="GD76" s="8"/>
      <c r="GE76" s="8"/>
      <c r="GF76" s="8"/>
      <c r="GG76" s="8"/>
      <c r="GH76" s="8"/>
      <c r="GI76" s="8"/>
      <c r="GJ76" s="8"/>
      <c r="GK76" s="8"/>
      <c r="GL76" s="8"/>
      <c r="GM76" s="8"/>
      <c r="GN76" s="8"/>
      <c r="GO76" s="8"/>
      <c r="GP76" s="8"/>
      <c r="GQ76" s="8"/>
      <c r="GR76" s="8"/>
      <c r="GS76" s="8"/>
      <c r="GT76" s="8"/>
      <c r="GU76" s="8"/>
      <c r="GV76" s="8"/>
      <c r="GW76" s="8"/>
      <c r="GX76" s="8"/>
      <c r="GY76" s="8"/>
      <c r="GZ76" s="8"/>
      <c r="HA76" s="8"/>
      <c r="HB76" s="8"/>
      <c r="HC76" s="8"/>
      <c r="HD76" s="8"/>
      <c r="HE76" s="8"/>
      <c r="HF76" s="8"/>
      <c r="HG76" s="8"/>
      <c r="HH76" s="8"/>
      <c r="HI76" s="8"/>
      <c r="HJ76" s="8"/>
      <c r="HK76" s="8"/>
      <c r="HL76" s="8"/>
      <c r="HM76" s="8"/>
      <c r="HN76" s="8"/>
      <c r="HO76" s="8"/>
      <c r="HP76" s="8"/>
      <c r="HQ76" s="8"/>
      <c r="HR76" s="8"/>
      <c r="HS76" s="8"/>
      <c r="HT76" s="8"/>
      <c r="HU76" s="8"/>
      <c r="HV76" s="8"/>
      <c r="HW76" s="8"/>
      <c r="HX76" s="8"/>
      <c r="HY76" s="8"/>
      <c r="HZ76" s="8"/>
      <c r="IA76" s="8"/>
      <c r="IB76" s="8"/>
      <c r="IC76" s="8"/>
      <c r="ID76" s="8"/>
      <c r="IE76" s="8"/>
      <c r="IF76" s="8"/>
      <c r="IG76" s="8"/>
      <c r="IH76" s="8"/>
      <c r="II76" s="8"/>
      <c r="IJ76" s="8"/>
      <c r="IK76" s="8"/>
      <c r="IL76" s="8"/>
      <c r="IM76" s="8"/>
      <c r="IN76" s="8"/>
      <c r="IO76" s="8"/>
      <c r="IP76" s="8"/>
      <c r="IQ76" s="8"/>
      <c r="IR76" s="8"/>
      <c r="IS76" s="8"/>
      <c r="IT76" s="8"/>
      <c r="IU76" s="8"/>
      <c r="IV76" s="8"/>
      <c r="IW76" s="8"/>
      <c r="IX76" s="8"/>
      <c r="IY76" s="8"/>
      <c r="IZ76" s="8"/>
      <c r="JA76" s="8"/>
      <c r="JB76" s="8"/>
      <c r="JC76" s="8"/>
      <c r="JD76" s="8"/>
      <c r="JE76" s="8"/>
      <c r="JF76" s="8"/>
      <c r="JG76" s="8"/>
      <c r="JH76" s="8"/>
      <c r="JI76" s="8"/>
      <c r="JJ76" s="8"/>
      <c r="JK76" s="8"/>
      <c r="JL76" s="8"/>
      <c r="JM76" s="8"/>
      <c r="JN76" s="8"/>
      <c r="JO76" s="8"/>
      <c r="JP76" s="8"/>
      <c r="JQ76" s="8"/>
      <c r="JR76" s="8"/>
      <c r="JS76" s="8"/>
      <c r="JT76" s="8"/>
      <c r="JU76" s="8"/>
      <c r="JV76" s="8"/>
      <c r="JW76" s="8"/>
      <c r="JX76" s="8"/>
      <c r="JY76" s="8"/>
      <c r="JZ76" s="8"/>
      <c r="KA76" s="8"/>
      <c r="KB76" s="8"/>
      <c r="KC76" s="8"/>
      <c r="KD76" s="8"/>
      <c r="KE76" s="8"/>
      <c r="KF76" s="8"/>
      <c r="KG76" s="8"/>
      <c r="KH76" s="8"/>
      <c r="KI76" s="8"/>
      <c r="KJ76" s="8"/>
      <c r="KK76" s="8"/>
      <c r="KL76" s="8"/>
      <c r="KM76" s="8"/>
      <c r="KN76" s="8"/>
      <c r="KO76" s="8"/>
      <c r="KP76" s="8"/>
      <c r="KQ76" s="8"/>
      <c r="KR76" s="8"/>
      <c r="KS76" s="8"/>
      <c r="KT76" s="8"/>
      <c r="KU76" s="8"/>
      <c r="KV76" s="8"/>
      <c r="KW76" s="8"/>
      <c r="KX76" s="8"/>
      <c r="KY76" s="8"/>
      <c r="KZ76" s="8"/>
      <c r="LA76" s="8"/>
      <c r="LB76" s="8"/>
      <c r="LC76" s="8"/>
      <c r="LD76" s="8"/>
      <c r="LE76" s="8"/>
      <c r="LF76" s="8"/>
      <c r="LG76" s="8"/>
      <c r="LH76" s="8"/>
      <c r="LI76" s="8"/>
      <c r="LJ76" s="8"/>
      <c r="LK76" s="8"/>
      <c r="LL76" s="8"/>
      <c r="LM76" s="8"/>
      <c r="LN76" s="8"/>
      <c r="LO76" s="8"/>
      <c r="LP76" s="8"/>
      <c r="LQ76" s="8"/>
      <c r="LR76" s="8"/>
      <c r="LS76" s="8"/>
      <c r="LT76" s="8"/>
      <c r="LU76" s="8"/>
      <c r="LV76" s="8"/>
      <c r="LW76" s="8"/>
      <c r="LX76" s="8"/>
      <c r="LY76" s="8"/>
      <c r="LZ76" s="8"/>
      <c r="MA76" s="8"/>
      <c r="MB76" s="8"/>
      <c r="MC76" s="8"/>
      <c r="MD76" s="8"/>
      <c r="ME76" s="8"/>
      <c r="MF76" s="8"/>
      <c r="MG76" s="8"/>
      <c r="MH76" s="8"/>
      <c r="MI76" s="8"/>
      <c r="MJ76" s="8"/>
      <c r="MK76" s="8"/>
      <c r="ML76" s="8"/>
      <c r="MM76" s="8"/>
      <c r="MN76" s="8"/>
      <c r="MO76" s="8"/>
      <c r="MP76" s="8"/>
      <c r="MQ76" s="8"/>
      <c r="MR76" s="8"/>
      <c r="MS76" s="8"/>
      <c r="MT76" s="8"/>
      <c r="MU76" s="8"/>
      <c r="MV76" s="8"/>
      <c r="MW76" s="8"/>
      <c r="MX76" s="8"/>
      <c r="MY76" s="8"/>
      <c r="MZ76" s="8"/>
      <c r="NA76" s="8"/>
      <c r="NB76" s="8"/>
      <c r="NC76" s="8"/>
      <c r="ND76" s="8"/>
      <c r="NE76" s="8"/>
      <c r="NF76" s="8"/>
      <c r="NG76" s="8"/>
      <c r="NH76" s="8"/>
      <c r="NI76" s="8"/>
      <c r="NJ76" s="8"/>
      <c r="NK76" s="8"/>
      <c r="NL76" s="8"/>
      <c r="NM76" s="8"/>
      <c r="NN76" s="8"/>
      <c r="NO76" s="8"/>
      <c r="NP76" s="8"/>
      <c r="NQ76" s="8"/>
      <c r="NR76" s="8"/>
      <c r="NS76" s="8"/>
      <c r="NT76" s="8"/>
      <c r="NU76" s="8"/>
      <c r="NV76" s="8"/>
      <c r="NW76" s="8"/>
      <c r="NX76" s="8"/>
      <c r="NY76" s="8"/>
      <c r="NZ76" s="8"/>
      <c r="OA76" s="8"/>
      <c r="OB76" s="8"/>
      <c r="OC76" s="8"/>
      <c r="OD76" s="8"/>
      <c r="OE76" s="8"/>
      <c r="OF76" s="8"/>
      <c r="OG76" s="8"/>
      <c r="OH76" s="8"/>
      <c r="OI76" s="8"/>
      <c r="OJ76" s="8"/>
      <c r="OK76" s="8"/>
      <c r="OL76" s="8"/>
      <c r="OM76" s="8"/>
      <c r="ON76" s="8"/>
      <c r="OO76" s="8"/>
      <c r="OP76" s="8"/>
      <c r="OQ76" s="8"/>
      <c r="OR76" s="8"/>
      <c r="OS76" s="8"/>
      <c r="OT76" s="8"/>
      <c r="OU76" s="8"/>
      <c r="OV76" s="8"/>
      <c r="OW76" s="8"/>
      <c r="OX76" s="8"/>
      <c r="OY76" s="8"/>
      <c r="OZ76" s="8"/>
      <c r="PA76" s="8"/>
      <c r="PB76" s="8"/>
      <c r="PC76" s="8"/>
      <c r="PD76" s="8"/>
      <c r="PE76" s="8"/>
      <c r="PF76" s="8"/>
      <c r="PG76" s="8"/>
      <c r="PH76" s="8"/>
      <c r="PI76" s="8"/>
      <c r="PJ76" s="8"/>
      <c r="PK76" s="8"/>
      <c r="PL76" s="8"/>
      <c r="PM76" s="8"/>
      <c r="PN76" s="8"/>
      <c r="PO76" s="8"/>
      <c r="PP76" s="8"/>
      <c r="PQ76" s="8"/>
      <c r="PR76" s="8"/>
      <c r="PS76" s="8"/>
      <c r="PT76" s="8"/>
      <c r="PU76" s="8"/>
      <c r="PV76" s="8"/>
      <c r="PW76" s="8"/>
      <c r="PX76" s="8"/>
      <c r="PY76" s="8"/>
      <c r="PZ76" s="8"/>
      <c r="QA76" s="8"/>
      <c r="QB76" s="8"/>
      <c r="QC76" s="8"/>
      <c r="QD76" s="8"/>
      <c r="QE76" s="8"/>
      <c r="QF76" s="8"/>
      <c r="QG76" s="8"/>
      <c r="QH76" s="8"/>
      <c r="QI76" s="8"/>
      <c r="QJ76" s="8"/>
      <c r="QK76" s="8"/>
      <c r="QL76" s="8"/>
      <c r="QM76" s="8"/>
      <c r="QN76" s="8"/>
      <c r="QO76" s="8"/>
      <c r="QP76" s="8"/>
      <c r="QQ76" s="8"/>
      <c r="QR76" s="8"/>
      <c r="QS76" s="8"/>
      <c r="QT76" s="8"/>
      <c r="QU76" s="8"/>
      <c r="QV76" s="8"/>
      <c r="QW76" s="8"/>
      <c r="QX76" s="8"/>
      <c r="QY76" s="8"/>
      <c r="QZ76" s="8"/>
      <c r="RA76" s="8"/>
      <c r="RB76" s="8"/>
      <c r="RC76" s="8"/>
      <c r="RD76" s="8"/>
      <c r="RE76" s="8"/>
      <c r="RF76" s="8"/>
      <c r="RG76" s="8"/>
      <c r="RH76" s="8"/>
      <c r="RI76" s="8"/>
      <c r="RJ76" s="8"/>
      <c r="RK76" s="8"/>
      <c r="RL76" s="8"/>
      <c r="RM76" s="8"/>
      <c r="RN76" s="8"/>
      <c r="RO76" s="8"/>
      <c r="RP76" s="8"/>
      <c r="RQ76" s="8"/>
      <c r="RR76" s="8"/>
      <c r="RS76" s="8"/>
      <c r="RT76" s="8"/>
      <c r="RU76" s="8"/>
      <c r="RV76" s="8"/>
      <c r="RW76" s="8"/>
      <c r="RX76" s="8"/>
      <c r="RY76" s="8"/>
      <c r="RZ76" s="8"/>
      <c r="SA76" s="8"/>
      <c r="SB76" s="8"/>
      <c r="SC76" s="8"/>
      <c r="SD76" s="8"/>
      <c r="SE76" s="8"/>
      <c r="SF76" s="8"/>
      <c r="SG76" s="8"/>
      <c r="SH76" s="8"/>
      <c r="SI76" s="8"/>
      <c r="SJ76" s="8"/>
      <c r="SK76" s="8"/>
      <c r="SL76" s="8"/>
      <c r="SM76" s="8"/>
      <c r="SN76" s="8"/>
      <c r="SO76" s="8"/>
      <c r="SP76" s="8"/>
      <c r="SQ76" s="8"/>
      <c r="SR76" s="8"/>
      <c r="SS76" s="8"/>
      <c r="ST76" s="8"/>
      <c r="SU76" s="8"/>
      <c r="SV76" s="8"/>
      <c r="SW76" s="8"/>
      <c r="SX76" s="8"/>
      <c r="SY76" s="8"/>
      <c r="SZ76" s="8"/>
      <c r="TA76" s="8"/>
      <c r="TB76" s="8"/>
      <c r="TC76" s="8"/>
      <c r="TD76" s="8"/>
      <c r="TE76" s="8"/>
      <c r="TF76" s="8"/>
      <c r="TG76" s="8"/>
      <c r="TH76" s="8"/>
      <c r="TI76" s="8"/>
      <c r="TJ76" s="8"/>
      <c r="TK76" s="8"/>
      <c r="TL76" s="8"/>
      <c r="TM76" s="8"/>
      <c r="TN76" s="8"/>
      <c r="TO76" s="8"/>
      <c r="TP76" s="8"/>
      <c r="TQ76" s="8"/>
      <c r="TR76" s="8"/>
      <c r="TS76" s="8"/>
      <c r="TT76" s="8"/>
      <c r="TU76" s="8"/>
      <c r="TV76" s="8"/>
      <c r="TW76" s="8"/>
      <c r="TX76" s="8"/>
      <c r="TY76" s="8"/>
      <c r="TZ76" s="8"/>
      <c r="UA76" s="8"/>
      <c r="UB76" s="8"/>
      <c r="UC76" s="8"/>
      <c r="UD76" s="8"/>
      <c r="UE76" s="8"/>
      <c r="UF76" s="8"/>
      <c r="UG76" s="8"/>
      <c r="UH76" s="8"/>
      <c r="UI76" s="8"/>
      <c r="UJ76" s="8"/>
      <c r="UK76" s="8"/>
      <c r="UL76" s="8"/>
      <c r="UM76" s="8"/>
      <c r="UN76" s="8"/>
      <c r="UO76" s="8"/>
      <c r="UP76" s="8"/>
      <c r="UQ76" s="8"/>
      <c r="UR76" s="8"/>
      <c r="US76" s="8"/>
      <c r="UT76" s="8"/>
      <c r="UU76" s="8"/>
      <c r="UV76" s="8"/>
      <c r="UW76" s="8"/>
      <c r="UX76" s="8"/>
      <c r="UY76" s="8"/>
      <c r="UZ76" s="8"/>
      <c r="VA76" s="8"/>
      <c r="VB76" s="8"/>
      <c r="VC76" s="8"/>
      <c r="VD76" s="8"/>
      <c r="VE76" s="8"/>
      <c r="VF76" s="8"/>
      <c r="VG76" s="8"/>
      <c r="VH76" s="8"/>
      <c r="VI76" s="8"/>
      <c r="VJ76" s="8"/>
      <c r="VK76" s="8"/>
      <c r="VL76" s="8"/>
      <c r="VM76" s="8"/>
      <c r="VN76" s="8"/>
      <c r="VO76" s="8"/>
      <c r="VP76" s="8"/>
      <c r="VQ76" s="8"/>
      <c r="VR76" s="8"/>
      <c r="VS76" s="8"/>
      <c r="VT76" s="8"/>
      <c r="VU76" s="8"/>
      <c r="VV76" s="8"/>
      <c r="VW76" s="8"/>
      <c r="VX76" s="8"/>
      <c r="VY76" s="8"/>
      <c r="VZ76" s="8"/>
      <c r="WA76" s="8"/>
      <c r="WB76" s="8"/>
      <c r="WC76" s="8"/>
      <c r="WD76" s="8"/>
      <c r="WE76" s="8"/>
      <c r="WF76" s="8"/>
      <c r="WG76" s="8"/>
      <c r="WH76" s="8"/>
      <c r="WI76" s="8"/>
      <c r="WJ76" s="8"/>
      <c r="WK76" s="8"/>
      <c r="WL76" s="8"/>
      <c r="WM76" s="8"/>
      <c r="WN76" s="8"/>
      <c r="WO76" s="8"/>
      <c r="WP76" s="8"/>
      <c r="WQ76" s="8"/>
      <c r="WR76" s="8"/>
      <c r="WS76" s="8"/>
      <c r="WT76" s="8"/>
      <c r="WU76" s="8"/>
      <c r="WV76" s="8"/>
      <c r="WW76" s="8"/>
      <c r="WX76" s="8"/>
      <c r="WY76" s="8"/>
      <c r="WZ76" s="8"/>
      <c r="XA76" s="8"/>
      <c r="XB76" s="8"/>
      <c r="XC76" s="8"/>
      <c r="XD76" s="8"/>
      <c r="XE76" s="8"/>
      <c r="XF76" s="8"/>
      <c r="XG76" s="8"/>
      <c r="XH76" s="8"/>
      <c r="XI76" s="8"/>
      <c r="XJ76" s="8"/>
      <c r="XK76" s="8"/>
      <c r="XL76" s="8"/>
      <c r="XM76" s="8"/>
      <c r="XN76" s="8"/>
      <c r="XO76" s="8"/>
      <c r="XP76" s="8"/>
      <c r="XQ76" s="8"/>
      <c r="XR76" s="8"/>
      <c r="XS76" s="8"/>
      <c r="XT76" s="8"/>
      <c r="XU76" s="8"/>
      <c r="XV76" s="8"/>
      <c r="XW76" s="8"/>
      <c r="XX76" s="8"/>
      <c r="XY76" s="8"/>
      <c r="XZ76" s="8"/>
      <c r="YA76" s="8"/>
      <c r="YB76" s="8"/>
      <c r="YC76" s="8"/>
      <c r="YD76" s="8"/>
      <c r="YE76" s="8"/>
      <c r="YF76" s="8"/>
      <c r="YG76" s="8"/>
      <c r="YH76" s="8"/>
      <c r="YI76" s="8"/>
      <c r="YJ76" s="8"/>
      <c r="YK76" s="8"/>
      <c r="YL76" s="8"/>
      <c r="YM76" s="8"/>
      <c r="YN76" s="8"/>
      <c r="YO76" s="8"/>
      <c r="YP76" s="8"/>
      <c r="YQ76" s="8"/>
      <c r="YR76" s="8"/>
      <c r="YS76" s="8"/>
      <c r="YT76" s="8"/>
      <c r="YU76" s="8"/>
      <c r="YV76" s="8"/>
      <c r="YW76" s="8"/>
      <c r="YX76" s="8"/>
      <c r="YY76" s="8"/>
      <c r="YZ76" s="8"/>
      <c r="ZA76" s="8"/>
      <c r="ZB76" s="8"/>
      <c r="ZC76" s="8"/>
      <c r="ZD76" s="8"/>
      <c r="ZE76" s="8"/>
      <c r="ZF76" s="8"/>
      <c r="ZG76" s="8"/>
      <c r="ZH76" s="8"/>
      <c r="ZI76" s="8"/>
      <c r="ZJ76" s="8"/>
      <c r="ZK76" s="8"/>
      <c r="ZL76" s="8"/>
      <c r="ZM76" s="8"/>
      <c r="ZN76" s="8"/>
      <c r="ZO76" s="8"/>
      <c r="ZP76" s="8"/>
      <c r="ZQ76" s="8"/>
      <c r="ZR76" s="8"/>
      <c r="ZS76" s="8"/>
      <c r="ZT76" s="8"/>
      <c r="ZU76" s="8"/>
      <c r="ZV76" s="8"/>
      <c r="ZW76" s="8"/>
      <c r="ZX76" s="8"/>
      <c r="ZY76" s="8"/>
      <c r="ZZ76" s="8"/>
      <c r="AAA76" s="8"/>
      <c r="AAB76" s="8"/>
      <c r="AAC76" s="8"/>
      <c r="AAD76" s="8"/>
      <c r="AAE76" s="8"/>
      <c r="AAF76" s="8"/>
      <c r="AAG76" s="8"/>
      <c r="AAH76" s="8"/>
      <c r="AAI76" s="8"/>
      <c r="AAJ76" s="8"/>
      <c r="AAK76" s="8"/>
      <c r="AAL76" s="8"/>
      <c r="AAM76" s="8"/>
      <c r="AAN76" s="8"/>
      <c r="AAO76" s="8"/>
      <c r="AAP76" s="8"/>
      <c r="AAQ76" s="8"/>
      <c r="AAR76" s="8"/>
      <c r="AAS76" s="8"/>
      <c r="AAT76" s="8"/>
      <c r="AAU76" s="8"/>
      <c r="AAV76" s="8"/>
      <c r="AAW76" s="8"/>
      <c r="AAX76" s="8"/>
      <c r="AAY76" s="8"/>
      <c r="AAZ76" s="8"/>
      <c r="ABA76" s="8"/>
      <c r="ABB76" s="8"/>
      <c r="ABC76" s="8"/>
      <c r="ABD76" s="8"/>
      <c r="ABE76" s="8"/>
      <c r="ABF76" s="8"/>
      <c r="ABG76" s="8"/>
      <c r="ABH76" s="8"/>
      <c r="ABI76" s="8"/>
      <c r="ABJ76" s="8"/>
      <c r="ABK76" s="8"/>
      <c r="ABL76" s="8"/>
      <c r="ABM76" s="8"/>
      <c r="ABN76" s="8"/>
      <c r="ABO76" s="8"/>
      <c r="ABP76" s="8"/>
      <c r="ABQ76" s="8"/>
      <c r="ABR76" s="8"/>
      <c r="ABS76" s="8"/>
      <c r="ABT76" s="8"/>
      <c r="ABU76" s="8"/>
      <c r="ABV76" s="8"/>
      <c r="ABW76" s="8"/>
      <c r="ABX76" s="8"/>
      <c r="ABY76" s="8"/>
      <c r="ABZ76" s="8"/>
      <c r="ACA76" s="8"/>
      <c r="ACB76" s="8"/>
      <c r="ACC76" s="8"/>
      <c r="ACD76" s="8"/>
      <c r="ACE76" s="8"/>
      <c r="ACF76" s="8"/>
      <c r="ACG76" s="8"/>
      <c r="ACH76" s="8"/>
      <c r="ACI76" s="8"/>
      <c r="ACJ76" s="8"/>
      <c r="ACK76" s="8"/>
      <c r="ACL76" s="8"/>
      <c r="ACM76" s="8"/>
      <c r="ACN76" s="8"/>
      <c r="ACO76" s="8"/>
      <c r="ACP76" s="8"/>
      <c r="ACQ76" s="8"/>
      <c r="ACR76" s="8"/>
      <c r="ACS76" s="8"/>
      <c r="ACT76" s="8"/>
      <c r="ACU76" s="8"/>
      <c r="ACV76" s="8"/>
      <c r="ACW76" s="8"/>
      <c r="ACX76" s="8"/>
      <c r="ACY76" s="8"/>
      <c r="ACZ76" s="8"/>
      <c r="ADA76" s="8"/>
      <c r="ADB76" s="8"/>
      <c r="ADC76" s="8"/>
      <c r="ADD76" s="8"/>
      <c r="ADE76" s="8"/>
      <c r="ADF76" s="8"/>
      <c r="ADG76" s="8"/>
      <c r="ADH76" s="8"/>
      <c r="ADI76" s="8"/>
      <c r="ADJ76" s="8"/>
      <c r="ADK76" s="8"/>
      <c r="ADL76" s="8"/>
      <c r="ADM76" s="8"/>
      <c r="ADN76" s="8"/>
      <c r="ADO76" s="8"/>
      <c r="ADP76" s="8"/>
      <c r="ADQ76" s="8"/>
      <c r="ADR76" s="8"/>
      <c r="ADS76" s="8"/>
      <c r="ADT76" s="8"/>
      <c r="ADU76" s="8"/>
      <c r="ADV76" s="8"/>
      <c r="ADW76" s="8"/>
      <c r="ADX76" s="8"/>
      <c r="ADY76" s="8"/>
      <c r="ADZ76" s="8"/>
      <c r="AEA76" s="8"/>
      <c r="AEB76" s="8"/>
      <c r="AEC76" s="8"/>
      <c r="AED76" s="8"/>
      <c r="AEE76" s="8"/>
      <c r="AEF76" s="8"/>
      <c r="AEG76" s="8"/>
      <c r="AEH76" s="8"/>
      <c r="AEI76" s="8"/>
      <c r="AEJ76" s="8"/>
      <c r="AEK76" s="8"/>
      <c r="AEL76" s="8"/>
      <c r="AEM76" s="8"/>
      <c r="AEN76" s="8"/>
      <c r="AEO76" s="8"/>
      <c r="AEP76" s="8"/>
      <c r="AEQ76" s="8"/>
      <c r="AER76" s="8"/>
      <c r="AES76" s="8"/>
      <c r="AET76" s="8"/>
      <c r="AEU76" s="8"/>
      <c r="AEV76" s="8"/>
      <c r="AEW76" s="8"/>
      <c r="AEX76" s="8"/>
      <c r="AEY76" s="8"/>
      <c r="AEZ76" s="8"/>
      <c r="AFA76" s="8"/>
      <c r="AFB76" s="8"/>
      <c r="AFC76" s="8"/>
      <c r="AFD76" s="8"/>
      <c r="AFE76" s="8"/>
      <c r="AFF76" s="8"/>
      <c r="AFG76" s="8"/>
      <c r="AFH76" s="8"/>
      <c r="AFI76" s="8"/>
      <c r="AFJ76" s="8"/>
      <c r="AFK76" s="8"/>
      <c r="AFL76" s="8"/>
      <c r="AFM76" s="8"/>
      <c r="AFN76" s="8"/>
      <c r="AFO76" s="8"/>
      <c r="AFP76" s="8"/>
      <c r="AFQ76" s="8"/>
      <c r="AFR76" s="8"/>
      <c r="AFS76" s="8"/>
      <c r="AFT76" s="8"/>
      <c r="AFU76" s="8"/>
      <c r="AFV76" s="8"/>
      <c r="AFW76" s="8"/>
      <c r="AFX76" s="8"/>
      <c r="AFY76" s="8"/>
      <c r="AFZ76" s="8"/>
      <c r="AGA76" s="8"/>
      <c r="AGB76" s="8"/>
      <c r="AGC76" s="8"/>
      <c r="AGD76" s="8"/>
      <c r="AGE76" s="8"/>
      <c r="AGF76" s="8"/>
      <c r="AGG76" s="8"/>
      <c r="AGH76" s="8"/>
      <c r="AGI76" s="8"/>
      <c r="AGJ76" s="8"/>
      <c r="AGK76" s="8"/>
      <c r="AGL76" s="8"/>
      <c r="AGM76" s="8"/>
      <c r="AGN76" s="8"/>
      <c r="AGO76" s="8"/>
      <c r="AGP76" s="8"/>
      <c r="AGQ76" s="8"/>
      <c r="AGR76" s="8"/>
      <c r="AGS76" s="8"/>
      <c r="AGT76" s="8"/>
      <c r="AGU76" s="8"/>
      <c r="AGV76" s="8"/>
      <c r="AGW76" s="8"/>
      <c r="AGX76" s="8"/>
      <c r="AGY76" s="8"/>
      <c r="AGZ76" s="8"/>
      <c r="AHA76" s="8"/>
      <c r="AHB76" s="8"/>
      <c r="AHC76" s="8"/>
      <c r="AHD76" s="8"/>
      <c r="AHE76" s="8"/>
      <c r="AHF76" s="8"/>
      <c r="AHG76" s="8"/>
      <c r="AHH76" s="8"/>
      <c r="AHI76" s="8"/>
      <c r="AHJ76" s="8"/>
      <c r="AHK76" s="8"/>
      <c r="AHL76" s="8"/>
      <c r="AHM76" s="8"/>
      <c r="AHN76" s="8"/>
      <c r="AHO76" s="8"/>
      <c r="AHP76" s="8"/>
      <c r="AHQ76" s="8"/>
      <c r="AHR76" s="8"/>
      <c r="AHS76" s="8"/>
      <c r="AHT76" s="8"/>
      <c r="AHU76" s="8"/>
      <c r="AHV76" s="8"/>
      <c r="AHW76" s="8"/>
      <c r="AHX76" s="8"/>
      <c r="AHY76" s="8"/>
      <c r="AHZ76" s="8"/>
      <c r="AIA76" s="8"/>
      <c r="AIB76" s="8"/>
      <c r="AIC76" s="8"/>
      <c r="AID76" s="8"/>
      <c r="AIE76" s="8"/>
      <c r="AIF76" s="8"/>
      <c r="AIG76" s="8"/>
      <c r="AIH76" s="8"/>
      <c r="AII76" s="8"/>
      <c r="AIJ76" s="8"/>
      <c r="AIK76" s="8"/>
      <c r="AIL76" s="8"/>
      <c r="AIM76" s="8"/>
      <c r="AIN76" s="8"/>
      <c r="AIO76" s="8"/>
      <c r="AIP76" s="8"/>
      <c r="AIQ76" s="8"/>
      <c r="AIR76" s="8"/>
      <c r="AIS76" s="8"/>
      <c r="AIT76" s="8"/>
      <c r="AIU76" s="8"/>
      <c r="AIV76" s="8"/>
      <c r="AIW76" s="8"/>
      <c r="AIX76" s="8"/>
      <c r="AIY76" s="8"/>
      <c r="AIZ76" s="8"/>
      <c r="AJA76" s="8"/>
      <c r="AJB76" s="8"/>
      <c r="AJC76" s="8"/>
      <c r="AJD76" s="8"/>
      <c r="AJE76" s="8"/>
      <c r="AJF76" s="8"/>
      <c r="AJG76" s="8"/>
      <c r="AJH76" s="8"/>
      <c r="AJI76" s="8"/>
      <c r="AJJ76" s="8"/>
      <c r="AJK76" s="8"/>
      <c r="AJL76" s="8"/>
      <c r="AJM76" s="8"/>
      <c r="AJN76" s="8"/>
      <c r="AJO76" s="8"/>
      <c r="AJP76" s="8"/>
      <c r="AJQ76" s="8"/>
      <c r="AJR76" s="8"/>
      <c r="AJS76" s="8"/>
      <c r="AJT76" s="8"/>
      <c r="AJU76" s="8"/>
      <c r="AJV76" s="8"/>
      <c r="AJW76" s="8"/>
      <c r="AJX76" s="8"/>
      <c r="AJY76" s="8"/>
      <c r="AJZ76" s="8"/>
      <c r="AKA76" s="8"/>
      <c r="AKB76" s="8"/>
      <c r="AKC76" s="8"/>
      <c r="AKD76" s="8"/>
      <c r="AKE76" s="8"/>
      <c r="AKF76" s="8"/>
      <c r="AKG76" s="8"/>
      <c r="AKH76" s="8"/>
      <c r="AKI76" s="8"/>
      <c r="AKJ76" s="8"/>
      <c r="AKK76" s="8"/>
      <c r="AKL76" s="8"/>
      <c r="AKM76" s="8"/>
      <c r="AKN76" s="8"/>
      <c r="AKO76" s="8"/>
      <c r="AKP76" s="8"/>
      <c r="AKQ76" s="8"/>
      <c r="AKR76" s="8"/>
      <c r="AKS76" s="8"/>
      <c r="AKT76" s="8"/>
      <c r="AKU76" s="8"/>
      <c r="AKV76" s="8"/>
      <c r="AKW76" s="8"/>
      <c r="AKX76" s="8"/>
      <c r="AKY76" s="8"/>
      <c r="AKZ76" s="8"/>
      <c r="ALA76" s="8"/>
      <c r="ALB76" s="8"/>
      <c r="ALC76" s="8"/>
      <c r="ALD76" s="8"/>
      <c r="ALE76" s="8"/>
      <c r="ALF76" s="8"/>
      <c r="ALG76" s="8"/>
      <c r="ALH76" s="8"/>
      <c r="ALI76" s="8"/>
      <c r="ALJ76" s="8"/>
      <c r="ALK76" s="8"/>
      <c r="ALL76" s="8"/>
      <c r="ALM76" s="8"/>
      <c r="ALN76" s="8"/>
      <c r="ALO76" s="8"/>
      <c r="ALP76" s="8"/>
      <c r="ALQ76" s="8"/>
      <c r="ALR76" s="8"/>
      <c r="ALS76" s="8"/>
      <c r="ALT76" s="8"/>
      <c r="ALU76" s="8"/>
      <c r="ALV76" s="8"/>
      <c r="ALW76" s="8"/>
      <c r="ALX76" s="8"/>
      <c r="ALY76" s="8"/>
      <c r="ALZ76" s="8"/>
      <c r="AMA76" s="8"/>
      <c r="AMB76" s="8"/>
      <c r="AMC76" s="8"/>
      <c r="AMD76" s="8"/>
      <c r="AME76" s="8"/>
      <c r="AMF76" s="8"/>
      <c r="AMG76" s="8"/>
      <c r="AMH76" s="8"/>
      <c r="AMI76" s="8"/>
      <c r="AMJ76" s="8"/>
      <c r="AMK76" s="8"/>
      <c r="AML76" s="8"/>
      <c r="AMM76" s="8"/>
      <c r="AMN76" s="8"/>
      <c r="AMO76" s="8"/>
      <c r="AMP76" s="8"/>
      <c r="AMQ76" s="8"/>
      <c r="AMR76" s="8"/>
      <c r="AMS76" s="8"/>
      <c r="AMT76" s="8"/>
      <c r="AMU76" s="8"/>
      <c r="AMV76" s="8"/>
      <c r="AMW76" s="8"/>
      <c r="AMX76" s="8"/>
      <c r="AMY76" s="8"/>
      <c r="AMZ76" s="8"/>
      <c r="ANA76" s="8"/>
      <c r="ANB76" s="8"/>
      <c r="ANC76" s="8"/>
      <c r="AND76" s="8"/>
      <c r="ANE76" s="8"/>
      <c r="ANF76" s="8"/>
      <c r="ANG76" s="8"/>
      <c r="ANH76" s="8"/>
      <c r="ANI76" s="8"/>
      <c r="ANJ76" s="8"/>
      <c r="ANK76" s="8"/>
      <c r="ANL76" s="8"/>
      <c r="ANM76" s="8"/>
      <c r="ANN76" s="8"/>
      <c r="ANO76" s="8"/>
      <c r="ANP76" s="8"/>
      <c r="ANQ76" s="8"/>
      <c r="ANR76" s="8"/>
      <c r="ANS76" s="8"/>
      <c r="ANT76" s="8"/>
      <c r="ANU76" s="8"/>
      <c r="ANV76" s="8"/>
      <c r="ANW76" s="8"/>
      <c r="ANX76" s="8"/>
      <c r="ANY76" s="8"/>
      <c r="ANZ76" s="8"/>
      <c r="AOA76" s="8"/>
      <c r="AOB76" s="8"/>
      <c r="AOC76" s="8"/>
      <c r="AOD76" s="8"/>
      <c r="AOE76" s="8"/>
      <c r="AOF76" s="8"/>
      <c r="AOG76" s="8"/>
      <c r="AOH76" s="8"/>
      <c r="AOI76" s="8"/>
      <c r="AOJ76" s="8"/>
      <c r="AOK76" s="8"/>
      <c r="AOL76" s="8"/>
      <c r="AOM76" s="8"/>
      <c r="AON76" s="8"/>
      <c r="AOO76" s="8"/>
      <c r="AOP76" s="8"/>
      <c r="AOQ76" s="8"/>
      <c r="AOR76" s="8"/>
      <c r="AOS76" s="8"/>
      <c r="AOT76" s="8"/>
      <c r="AOU76" s="8"/>
      <c r="AOV76" s="8"/>
      <c r="AOW76" s="8"/>
      <c r="AOX76" s="8"/>
      <c r="AOY76" s="8"/>
      <c r="AOZ76" s="8"/>
      <c r="APA76" s="8"/>
      <c r="APB76" s="8"/>
      <c r="APC76" s="8"/>
      <c r="APD76" s="8"/>
      <c r="APE76" s="8"/>
      <c r="APF76" s="8"/>
      <c r="APG76" s="8"/>
      <c r="APH76" s="8"/>
      <c r="API76" s="8"/>
      <c r="APJ76" s="8"/>
      <c r="APK76" s="8"/>
      <c r="APL76" s="8"/>
      <c r="APM76" s="8"/>
      <c r="APN76" s="8"/>
      <c r="APO76" s="8"/>
      <c r="APP76" s="8"/>
      <c r="APQ76" s="8"/>
      <c r="APR76" s="8"/>
      <c r="APS76" s="8"/>
      <c r="APT76" s="8"/>
      <c r="APU76" s="8"/>
      <c r="APV76" s="8"/>
      <c r="APW76" s="8"/>
      <c r="APX76" s="8"/>
      <c r="APY76" s="8"/>
      <c r="APZ76" s="8"/>
      <c r="AQA76" s="8"/>
      <c r="AQB76" s="8"/>
      <c r="AQC76" s="8"/>
      <c r="AQD76" s="8"/>
      <c r="AQE76" s="8"/>
      <c r="AQF76" s="8"/>
      <c r="AQG76" s="8"/>
      <c r="AQH76" s="8"/>
      <c r="AQI76" s="8"/>
      <c r="AQJ76" s="8"/>
      <c r="AQK76" s="8"/>
      <c r="AQL76" s="8"/>
      <c r="AQM76" s="8"/>
      <c r="AQN76" s="8"/>
      <c r="AQO76" s="8"/>
      <c r="AQP76" s="8"/>
      <c r="AQQ76" s="8"/>
      <c r="AQR76" s="8"/>
      <c r="AQS76" s="8"/>
      <c r="AQT76" s="8"/>
      <c r="AQU76" s="8"/>
      <c r="AQV76" s="8"/>
      <c r="AQW76" s="8"/>
      <c r="AQX76" s="8"/>
      <c r="AQY76" s="8"/>
      <c r="AQZ76" s="8"/>
      <c r="ARA76" s="8"/>
      <c r="ARB76" s="8"/>
      <c r="ARC76" s="8"/>
      <c r="ARD76" s="8"/>
      <c r="ARE76" s="8"/>
      <c r="ARF76" s="8"/>
      <c r="ARG76" s="8"/>
      <c r="ARH76" s="8"/>
      <c r="ARI76" s="8"/>
      <c r="ARJ76" s="8"/>
      <c r="ARK76" s="8"/>
      <c r="ARL76" s="8"/>
      <c r="ARM76" s="8"/>
      <c r="ARN76" s="8"/>
      <c r="ARO76" s="8"/>
      <c r="ARP76" s="8"/>
      <c r="ARQ76" s="8"/>
      <c r="ARR76" s="8"/>
      <c r="ARS76" s="8"/>
      <c r="ART76" s="8"/>
      <c r="ARU76" s="8"/>
      <c r="ARV76" s="8"/>
      <c r="ARW76" s="8"/>
      <c r="ARX76" s="8"/>
      <c r="ARY76" s="8"/>
      <c r="ARZ76" s="8"/>
      <c r="ASA76" s="8"/>
      <c r="ASB76" s="8"/>
      <c r="ASC76" s="8"/>
      <c r="ASD76" s="8"/>
      <c r="ASE76" s="8"/>
      <c r="ASF76" s="8"/>
      <c r="ASG76" s="8"/>
      <c r="ASH76" s="8"/>
      <c r="ASI76" s="8"/>
      <c r="ASJ76" s="8"/>
      <c r="ASK76" s="8"/>
      <c r="ASL76" s="8"/>
      <c r="ASM76" s="8"/>
      <c r="ASN76" s="8"/>
      <c r="ASO76" s="8"/>
      <c r="ASP76" s="8"/>
      <c r="ASQ76" s="8"/>
      <c r="ASR76" s="8"/>
      <c r="ASS76" s="8"/>
      <c r="AST76" s="8"/>
      <c r="ASU76" s="8"/>
      <c r="ASV76" s="8"/>
      <c r="ASW76" s="8"/>
      <c r="ASX76" s="8"/>
      <c r="ASY76" s="8"/>
      <c r="ASZ76" s="8"/>
      <c r="ATA76" s="8"/>
      <c r="ATB76" s="8"/>
      <c r="ATC76" s="8"/>
      <c r="ATD76" s="8"/>
      <c r="ATE76" s="8"/>
      <c r="ATF76" s="8"/>
      <c r="ATG76" s="8"/>
      <c r="ATH76" s="8"/>
      <c r="ATI76" s="8"/>
      <c r="ATJ76" s="8"/>
      <c r="ATK76" s="8"/>
      <c r="ATL76" s="8"/>
      <c r="ATM76" s="8"/>
      <c r="ATN76" s="8"/>
      <c r="ATO76" s="8"/>
      <c r="ATP76" s="8"/>
      <c r="ATQ76" s="8"/>
      <c r="ATR76" s="8"/>
      <c r="ATS76" s="8"/>
      <c r="ATT76" s="8"/>
      <c r="ATU76" s="8"/>
      <c r="ATV76" s="8"/>
      <c r="ATW76" s="8"/>
      <c r="ATX76" s="8"/>
      <c r="ATY76" s="8"/>
      <c r="ATZ76" s="8"/>
      <c r="AUA76" s="8"/>
      <c r="AUB76" s="8"/>
      <c r="AUC76" s="8"/>
      <c r="AUD76" s="8"/>
      <c r="AUE76" s="8"/>
      <c r="AUF76" s="8"/>
      <c r="AUG76" s="8"/>
      <c r="AUH76" s="8"/>
      <c r="AUI76" s="8"/>
      <c r="AUJ76" s="8"/>
      <c r="AUK76" s="8"/>
      <c r="AUL76" s="8"/>
      <c r="AUM76" s="8"/>
      <c r="AUN76" s="8"/>
      <c r="AUO76" s="8"/>
      <c r="AUP76" s="8"/>
      <c r="AUQ76" s="8"/>
      <c r="AUR76" s="8"/>
      <c r="AUS76" s="8"/>
      <c r="AUT76" s="8"/>
      <c r="AUU76" s="8"/>
      <c r="AUV76" s="8"/>
      <c r="AUW76" s="8"/>
      <c r="AUX76" s="8"/>
      <c r="AUY76" s="8"/>
      <c r="AUZ76" s="8"/>
      <c r="AVA76" s="8"/>
      <c r="AVB76" s="8"/>
      <c r="AVC76" s="8"/>
      <c r="AVD76" s="8"/>
      <c r="AVE76" s="8"/>
      <c r="AVF76" s="8"/>
      <c r="AVG76" s="8"/>
      <c r="AVH76" s="8"/>
      <c r="AVI76" s="8"/>
      <c r="AVJ76" s="8"/>
      <c r="AVK76" s="8"/>
      <c r="AVL76" s="8"/>
      <c r="AVM76" s="8"/>
      <c r="AVN76" s="8"/>
      <c r="AVO76" s="8"/>
      <c r="AVP76" s="8"/>
      <c r="AVQ76" s="8"/>
      <c r="AVR76" s="8"/>
      <c r="AVS76" s="8"/>
      <c r="AVT76" s="8"/>
      <c r="AVU76" s="8"/>
      <c r="AVV76" s="8"/>
      <c r="AVW76" s="8"/>
      <c r="AVX76" s="8"/>
      <c r="AVY76" s="8"/>
      <c r="AVZ76" s="8"/>
      <c r="AWA76" s="8"/>
      <c r="AWB76" s="8"/>
      <c r="AWC76" s="8"/>
      <c r="AWD76" s="8"/>
      <c r="AWE76" s="8"/>
      <c r="AWF76" s="8"/>
      <c r="AWG76" s="8"/>
      <c r="AWH76" s="8"/>
      <c r="AWI76" s="8"/>
      <c r="AWJ76" s="8"/>
      <c r="AWK76" s="8"/>
      <c r="AWL76" s="8"/>
      <c r="AWM76" s="8"/>
      <c r="AWN76" s="8"/>
      <c r="AWO76" s="8"/>
      <c r="AWP76" s="8"/>
      <c r="AWQ76" s="8"/>
      <c r="AWR76" s="8"/>
      <c r="AWS76" s="8"/>
      <c r="AWT76" s="8"/>
      <c r="AWU76" s="8"/>
      <c r="AWV76" s="8"/>
      <c r="AWW76" s="8"/>
      <c r="AWX76" s="8"/>
      <c r="AWY76" s="8"/>
      <c r="AWZ76" s="8"/>
      <c r="AXA76" s="8"/>
      <c r="AXB76" s="8"/>
      <c r="AXC76" s="8"/>
      <c r="AXD76" s="8"/>
      <c r="AXE76" s="8"/>
      <c r="AXF76" s="8"/>
      <c r="AXG76" s="8"/>
      <c r="AXH76" s="8"/>
      <c r="AXI76" s="8"/>
      <c r="AXJ76" s="8"/>
      <c r="AXK76" s="8"/>
      <c r="AXL76" s="8"/>
      <c r="AXM76" s="8"/>
      <c r="AXN76" s="8"/>
      <c r="AXO76" s="8"/>
      <c r="AXP76" s="8"/>
      <c r="AXQ76" s="8"/>
      <c r="AXR76" s="8"/>
      <c r="AXS76" s="8"/>
      <c r="AXT76" s="8"/>
      <c r="AXU76" s="8"/>
      <c r="AXV76" s="8"/>
      <c r="AXW76" s="8"/>
      <c r="AXX76" s="8"/>
      <c r="AXY76" s="8"/>
      <c r="AXZ76" s="8"/>
      <c r="AYA76" s="8"/>
      <c r="AYB76" s="8"/>
      <c r="AYC76" s="8"/>
      <c r="AYD76" s="8"/>
      <c r="AYE76" s="8"/>
      <c r="AYF76" s="8"/>
      <c r="AYG76" s="8"/>
      <c r="AYH76" s="8"/>
      <c r="AYI76" s="8"/>
      <c r="AYJ76" s="8"/>
      <c r="AYK76" s="8"/>
      <c r="AYL76" s="8"/>
      <c r="AYM76" s="8"/>
      <c r="AYN76" s="8"/>
      <c r="AYO76" s="8"/>
      <c r="AYP76" s="8"/>
      <c r="AYQ76" s="8"/>
      <c r="AYR76" s="8"/>
      <c r="AYS76" s="8"/>
      <c r="AYT76" s="8"/>
      <c r="AYU76" s="8"/>
      <c r="AYV76" s="8"/>
      <c r="AYW76" s="8"/>
      <c r="AYX76" s="8"/>
      <c r="AYY76" s="8"/>
      <c r="AYZ76" s="8"/>
      <c r="AZA76" s="8"/>
      <c r="AZB76" s="8"/>
      <c r="AZC76" s="8"/>
      <c r="AZD76" s="8"/>
      <c r="AZE76" s="8"/>
      <c r="AZF76" s="8"/>
      <c r="AZG76" s="8"/>
      <c r="AZH76" s="8"/>
      <c r="AZI76" s="8"/>
      <c r="AZJ76" s="8"/>
      <c r="AZK76" s="8"/>
      <c r="AZL76" s="8"/>
      <c r="AZM76" s="8"/>
      <c r="AZN76" s="8"/>
      <c r="AZO76" s="8"/>
      <c r="AZP76" s="8"/>
      <c r="AZQ76" s="8"/>
      <c r="AZR76" s="8"/>
      <c r="AZS76" s="8"/>
      <c r="AZT76" s="8"/>
      <c r="AZU76" s="8"/>
      <c r="AZV76" s="8"/>
      <c r="AZW76" s="8"/>
      <c r="AZX76" s="8"/>
      <c r="AZY76" s="8"/>
      <c r="AZZ76" s="8"/>
      <c r="BAA76" s="8"/>
      <c r="BAB76" s="8"/>
      <c r="BAC76" s="8"/>
      <c r="BAD76" s="8"/>
      <c r="BAE76" s="8"/>
      <c r="BAF76" s="8"/>
      <c r="BAG76" s="8"/>
      <c r="BAH76" s="8"/>
      <c r="BAI76" s="8"/>
      <c r="BAJ76" s="8"/>
      <c r="BAK76" s="8"/>
      <c r="BAL76" s="8"/>
      <c r="BAM76" s="8"/>
      <c r="BAN76" s="8"/>
      <c r="BAO76" s="8"/>
      <c r="BAP76" s="8"/>
      <c r="BAQ76" s="8"/>
      <c r="BAR76" s="8"/>
      <c r="BAS76" s="8"/>
      <c r="BAT76" s="8"/>
      <c r="BAU76" s="8"/>
      <c r="BAV76" s="8"/>
      <c r="BAW76" s="8"/>
      <c r="BAX76" s="8"/>
      <c r="BAY76" s="8"/>
      <c r="BAZ76" s="8"/>
      <c r="BBA76" s="8"/>
      <c r="BBB76" s="8"/>
      <c r="BBC76" s="8"/>
      <c r="BBD76" s="8"/>
      <c r="BBE76" s="8"/>
      <c r="BBF76" s="8"/>
      <c r="BBG76" s="8"/>
      <c r="BBH76" s="8"/>
      <c r="BBI76" s="8"/>
      <c r="BBJ76" s="8"/>
      <c r="BBK76" s="8"/>
      <c r="BBL76" s="8"/>
      <c r="BBM76" s="8"/>
      <c r="BBN76" s="8"/>
      <c r="BBO76" s="8"/>
      <c r="BBP76" s="8"/>
      <c r="BBQ76" s="8"/>
      <c r="BBR76" s="8"/>
      <c r="BBS76" s="8"/>
      <c r="BBT76" s="8"/>
      <c r="BBU76" s="8"/>
      <c r="BBV76" s="8"/>
      <c r="BBW76" s="8"/>
      <c r="BBX76" s="8"/>
      <c r="BBY76" s="8"/>
      <c r="BBZ76" s="8"/>
      <c r="BCA76" s="8"/>
      <c r="BCB76" s="8"/>
      <c r="BCC76" s="8"/>
      <c r="BCD76" s="8"/>
      <c r="BCE76" s="8"/>
      <c r="BCF76" s="8"/>
      <c r="BCG76" s="8"/>
      <c r="BCH76" s="8"/>
      <c r="BCI76" s="8"/>
      <c r="BCJ76" s="8"/>
      <c r="BCK76" s="8"/>
      <c r="BCL76" s="8"/>
      <c r="BCM76" s="8"/>
      <c r="BCN76" s="8"/>
      <c r="BCO76" s="8"/>
      <c r="BCP76" s="8"/>
      <c r="BCQ76" s="8"/>
      <c r="BCR76" s="8"/>
      <c r="BCS76" s="8"/>
      <c r="BCT76" s="8"/>
      <c r="BCU76" s="8"/>
      <c r="BCV76" s="8"/>
      <c r="BCW76" s="8"/>
      <c r="BCX76" s="8"/>
      <c r="BCY76" s="8"/>
      <c r="BCZ76" s="8"/>
      <c r="BDA76" s="8"/>
      <c r="BDB76" s="8"/>
      <c r="BDC76" s="8"/>
      <c r="BDD76" s="8"/>
      <c r="BDE76" s="8"/>
      <c r="BDF76" s="8"/>
      <c r="BDG76" s="8"/>
      <c r="BDH76" s="8"/>
      <c r="BDI76" s="8"/>
      <c r="BDJ76" s="8"/>
      <c r="BDK76" s="8"/>
      <c r="BDL76" s="8"/>
      <c r="BDM76" s="8"/>
      <c r="BDN76" s="8"/>
      <c r="BDO76" s="8"/>
      <c r="BDP76" s="8"/>
      <c r="BDQ76" s="8"/>
      <c r="BDR76" s="8"/>
      <c r="BDS76" s="8"/>
      <c r="BDT76" s="8"/>
      <c r="BDU76" s="8"/>
      <c r="BDV76" s="8"/>
      <c r="BDW76" s="8"/>
      <c r="BDX76" s="8"/>
      <c r="BDY76" s="8"/>
      <c r="BDZ76" s="8"/>
      <c r="BEA76" s="8"/>
      <c r="BEB76" s="8"/>
      <c r="BEC76" s="8"/>
      <c r="BED76" s="8"/>
      <c r="BEE76" s="8"/>
      <c r="BEF76" s="8"/>
      <c r="BEG76" s="8"/>
      <c r="BEH76" s="8"/>
      <c r="BEI76" s="8"/>
      <c r="BEJ76" s="8"/>
      <c r="BEK76" s="8"/>
      <c r="BEL76" s="8"/>
      <c r="BEM76" s="8"/>
      <c r="BEN76" s="8"/>
      <c r="BEO76" s="8"/>
      <c r="BEP76" s="8"/>
      <c r="BEQ76" s="8"/>
      <c r="BER76" s="8"/>
      <c r="BES76" s="8"/>
      <c r="BET76" s="8"/>
      <c r="BEU76" s="8"/>
      <c r="BEV76" s="8"/>
      <c r="BEW76" s="8"/>
      <c r="BEX76" s="8"/>
      <c r="BEY76" s="8"/>
      <c r="BEZ76" s="8"/>
      <c r="BFA76" s="8"/>
      <c r="BFB76" s="8"/>
      <c r="BFC76" s="8"/>
      <c r="BFD76" s="8"/>
      <c r="BFE76" s="8"/>
      <c r="BFF76" s="8"/>
      <c r="BFG76" s="8"/>
      <c r="BFH76" s="8"/>
      <c r="BFI76" s="8"/>
      <c r="BFJ76" s="8"/>
      <c r="BFK76" s="8"/>
      <c r="BFL76" s="8"/>
      <c r="BFM76" s="8"/>
      <c r="BFN76" s="8"/>
      <c r="BFO76" s="8"/>
      <c r="BFP76" s="8"/>
      <c r="BFQ76" s="8"/>
      <c r="BFR76" s="8"/>
      <c r="BFS76" s="8"/>
      <c r="BFT76" s="8"/>
      <c r="BFU76" s="8"/>
      <c r="BFV76" s="8"/>
      <c r="BFW76" s="8"/>
      <c r="BFX76" s="8"/>
      <c r="BFY76" s="8"/>
      <c r="BFZ76" s="8"/>
      <c r="BGA76" s="8"/>
      <c r="BGB76" s="8"/>
      <c r="BGC76" s="8"/>
      <c r="BGD76" s="8"/>
      <c r="BGE76" s="8"/>
      <c r="BGF76" s="8"/>
      <c r="BGG76" s="8"/>
      <c r="BGH76" s="8"/>
      <c r="BGI76" s="8"/>
      <c r="BGJ76" s="8"/>
      <c r="BGK76" s="8"/>
      <c r="BGL76" s="8"/>
      <c r="BGM76" s="8"/>
      <c r="BGN76" s="8"/>
      <c r="BGO76" s="8"/>
      <c r="BGP76" s="8"/>
      <c r="BGQ76" s="8"/>
      <c r="BGR76" s="8"/>
      <c r="BGS76" s="8"/>
      <c r="BGT76" s="8"/>
      <c r="BGU76" s="8"/>
      <c r="BGV76" s="8"/>
      <c r="BGW76" s="8"/>
      <c r="BGX76" s="8"/>
      <c r="BGY76" s="8"/>
      <c r="BGZ76" s="8"/>
      <c r="BHA76" s="8"/>
      <c r="BHB76" s="8"/>
      <c r="BHC76" s="8"/>
      <c r="BHD76" s="8"/>
      <c r="BHE76" s="8"/>
      <c r="BHF76" s="8"/>
      <c r="BHG76" s="8"/>
      <c r="BHH76" s="8"/>
      <c r="BHI76" s="8"/>
      <c r="BHJ76" s="8"/>
      <c r="BHK76" s="8"/>
      <c r="BHL76" s="8"/>
      <c r="BHM76" s="8"/>
      <c r="BHN76" s="8"/>
      <c r="BHO76" s="8"/>
      <c r="BHP76" s="8"/>
      <c r="BHQ76" s="8"/>
      <c r="BHR76" s="8"/>
      <c r="BHS76" s="8"/>
      <c r="BHT76" s="8"/>
      <c r="BHU76" s="8"/>
      <c r="BHV76" s="8"/>
      <c r="BHW76" s="8"/>
      <c r="BHX76" s="8"/>
      <c r="BHY76" s="8"/>
      <c r="BHZ76" s="8"/>
      <c r="BIA76" s="8"/>
      <c r="BIB76" s="8"/>
      <c r="BIC76" s="8"/>
      <c r="BID76" s="8"/>
      <c r="BIE76" s="8"/>
      <c r="BIF76" s="8"/>
      <c r="BIG76" s="8"/>
      <c r="BIH76" s="8"/>
      <c r="BII76" s="8"/>
      <c r="BIJ76" s="8"/>
      <c r="BIK76" s="8"/>
      <c r="BIL76" s="8"/>
      <c r="BIM76" s="8"/>
      <c r="BIN76" s="8"/>
      <c r="BIO76" s="8"/>
      <c r="BIP76" s="8"/>
      <c r="BIQ76" s="8"/>
      <c r="BIR76" s="8"/>
      <c r="BIS76" s="8"/>
      <c r="BIT76" s="8"/>
      <c r="BIU76" s="8"/>
      <c r="BIV76" s="8"/>
      <c r="BIW76" s="8"/>
      <c r="BIX76" s="8"/>
      <c r="BIY76" s="8"/>
      <c r="BIZ76" s="8"/>
      <c r="BJA76" s="8"/>
      <c r="BJB76" s="8"/>
      <c r="BJC76" s="8"/>
      <c r="BJD76" s="8"/>
      <c r="BJE76" s="8"/>
      <c r="BJF76" s="8"/>
      <c r="BJG76" s="8"/>
      <c r="BJH76" s="8"/>
      <c r="BJI76" s="8"/>
      <c r="BJJ76" s="8"/>
      <c r="BJK76" s="8"/>
      <c r="BJL76" s="8"/>
      <c r="BJM76" s="8"/>
      <c r="BJN76" s="8"/>
      <c r="BJO76" s="8"/>
      <c r="BJP76" s="8"/>
      <c r="BJQ76" s="8"/>
      <c r="BJR76" s="8"/>
      <c r="BJS76" s="8"/>
      <c r="BJT76" s="8"/>
      <c r="BJU76" s="8"/>
      <c r="BJV76" s="8"/>
      <c r="BJW76" s="8"/>
      <c r="BJX76" s="8"/>
      <c r="BJY76" s="8"/>
      <c r="BJZ76" s="8"/>
      <c r="BKA76" s="8"/>
      <c r="BKB76" s="8"/>
      <c r="BKC76" s="8"/>
      <c r="BKD76" s="8"/>
      <c r="BKE76" s="8"/>
      <c r="BKF76" s="8"/>
      <c r="BKG76" s="8"/>
      <c r="BKH76" s="8"/>
      <c r="BKI76" s="8"/>
      <c r="BKJ76" s="8"/>
      <c r="BKK76" s="8"/>
      <c r="BKL76" s="8"/>
      <c r="BKM76" s="8"/>
      <c r="BKN76" s="8"/>
      <c r="BKO76" s="8"/>
      <c r="BKP76" s="8"/>
      <c r="BKQ76" s="8"/>
      <c r="BKR76" s="8"/>
      <c r="BKS76" s="8"/>
      <c r="BKT76" s="8"/>
      <c r="BKU76" s="8"/>
      <c r="BKV76" s="8"/>
      <c r="BKW76" s="8"/>
      <c r="BKX76" s="8"/>
      <c r="BKY76" s="8"/>
      <c r="BKZ76" s="8"/>
      <c r="BLA76" s="8"/>
      <c r="BLB76" s="8"/>
      <c r="BLC76" s="8"/>
      <c r="BLD76" s="8"/>
      <c r="BLE76" s="8"/>
      <c r="BLF76" s="8"/>
      <c r="BLG76" s="8"/>
      <c r="BLH76" s="8"/>
      <c r="BLI76" s="8"/>
      <c r="BLJ76" s="8"/>
      <c r="BLK76" s="8"/>
      <c r="BLL76" s="8"/>
      <c r="BLM76" s="8"/>
      <c r="BLN76" s="8"/>
      <c r="BLO76" s="8"/>
      <c r="BLP76" s="8"/>
      <c r="BLQ76" s="8"/>
      <c r="BLR76" s="8"/>
      <c r="BLS76" s="8"/>
      <c r="BLT76" s="8"/>
      <c r="BLU76" s="8"/>
      <c r="BLV76" s="8"/>
      <c r="BLW76" s="8"/>
      <c r="BLX76" s="8"/>
      <c r="BLY76" s="8"/>
      <c r="BLZ76" s="8"/>
      <c r="BMA76" s="8"/>
      <c r="BMB76" s="8"/>
      <c r="BMC76" s="8"/>
      <c r="BMD76" s="8"/>
      <c r="BME76" s="8"/>
      <c r="BMF76" s="8"/>
      <c r="BMG76" s="8"/>
      <c r="BMH76" s="8"/>
      <c r="BMI76" s="8"/>
      <c r="BMJ76" s="8"/>
      <c r="BMK76" s="8"/>
      <c r="BML76" s="8"/>
      <c r="BMM76" s="8"/>
      <c r="BMN76" s="8"/>
      <c r="BMO76" s="8"/>
      <c r="BMP76" s="8"/>
      <c r="BMQ76" s="8"/>
      <c r="BMR76" s="8"/>
      <c r="BMS76" s="8"/>
      <c r="BMT76" s="8"/>
      <c r="BMU76" s="8"/>
      <c r="BMV76" s="8"/>
      <c r="BMW76" s="8"/>
      <c r="BMX76" s="8"/>
      <c r="BMY76" s="8"/>
      <c r="BMZ76" s="8"/>
      <c r="BNA76" s="8"/>
      <c r="BNB76" s="8"/>
      <c r="BNC76" s="8"/>
      <c r="BND76" s="8"/>
      <c r="BNE76" s="8"/>
      <c r="BNF76" s="8"/>
      <c r="BNG76" s="8"/>
      <c r="BNH76" s="8"/>
      <c r="BNI76" s="8"/>
      <c r="BNJ76" s="8"/>
      <c r="BNK76" s="8"/>
      <c r="BNL76" s="8"/>
      <c r="BNM76" s="8"/>
      <c r="BNN76" s="8"/>
      <c r="BNO76" s="8"/>
      <c r="BNP76" s="8"/>
      <c r="BNQ76" s="8"/>
      <c r="BNR76" s="8"/>
      <c r="BNS76" s="8"/>
      <c r="BNT76" s="8"/>
      <c r="BNU76" s="8"/>
      <c r="BNV76" s="8"/>
      <c r="BNW76" s="8"/>
      <c r="BNX76" s="8"/>
      <c r="BNY76" s="8"/>
      <c r="BNZ76" s="8"/>
      <c r="BOA76" s="8"/>
      <c r="BOB76" s="8"/>
      <c r="BOC76" s="8"/>
      <c r="BOD76" s="8"/>
      <c r="BOE76" s="8"/>
      <c r="BOF76" s="8"/>
      <c r="BOG76" s="8"/>
      <c r="BOH76" s="8"/>
      <c r="BOI76" s="8"/>
      <c r="BOJ76" s="8"/>
      <c r="BOK76" s="8"/>
      <c r="BOL76" s="8"/>
      <c r="BOM76" s="8"/>
      <c r="BON76" s="8"/>
      <c r="BOO76" s="8"/>
      <c r="BOP76" s="8"/>
      <c r="BOQ76" s="8"/>
      <c r="BOR76" s="8"/>
      <c r="BOS76" s="8"/>
      <c r="BOT76" s="8"/>
      <c r="BOU76" s="8"/>
      <c r="BOV76" s="8"/>
      <c r="BOW76" s="8"/>
      <c r="BOX76" s="8"/>
      <c r="BOY76" s="8"/>
      <c r="BOZ76" s="8"/>
      <c r="BPA76" s="8"/>
      <c r="BPB76" s="8"/>
      <c r="BPC76" s="8"/>
      <c r="BPD76" s="8"/>
      <c r="BPE76" s="8"/>
      <c r="BPF76" s="8"/>
      <c r="BPG76" s="8"/>
      <c r="BPH76" s="8"/>
      <c r="BPI76" s="8"/>
      <c r="BPJ76" s="8"/>
      <c r="BPK76" s="8"/>
      <c r="BPL76" s="8"/>
      <c r="BPM76" s="8"/>
      <c r="BPN76" s="8"/>
      <c r="BPO76" s="8"/>
      <c r="BPP76" s="8"/>
      <c r="BPQ76" s="8"/>
      <c r="BPR76" s="8"/>
      <c r="BPS76" s="8"/>
      <c r="BPT76" s="8"/>
      <c r="BPU76" s="8"/>
      <c r="BPV76" s="8"/>
      <c r="BPW76" s="8"/>
      <c r="BPX76" s="8"/>
      <c r="BPY76" s="8"/>
      <c r="BPZ76" s="8"/>
      <c r="BQA76" s="8"/>
      <c r="BQB76" s="8"/>
      <c r="BQC76" s="8"/>
      <c r="BQD76" s="8"/>
      <c r="BQE76" s="8"/>
      <c r="BQF76" s="8"/>
      <c r="BQG76" s="8"/>
      <c r="BQH76" s="8"/>
      <c r="BQI76" s="8"/>
      <c r="BQJ76" s="8"/>
      <c r="BQK76" s="8"/>
      <c r="BQL76" s="8"/>
      <c r="BQM76" s="8"/>
      <c r="BQN76" s="8"/>
      <c r="BQO76" s="8"/>
      <c r="BQP76" s="8"/>
      <c r="BQQ76" s="8"/>
      <c r="BQR76" s="8"/>
      <c r="BQS76" s="8"/>
      <c r="BQT76" s="8"/>
      <c r="BQU76" s="8"/>
      <c r="BQV76" s="8"/>
      <c r="BQW76" s="8"/>
      <c r="BQX76" s="8"/>
      <c r="BQY76" s="8"/>
      <c r="BQZ76" s="8"/>
      <c r="BRA76" s="8"/>
      <c r="BRB76" s="8"/>
      <c r="BRC76" s="8"/>
      <c r="BRD76" s="8"/>
      <c r="BRE76" s="8"/>
      <c r="BRF76" s="8"/>
      <c r="BRG76" s="8"/>
      <c r="BRH76" s="8"/>
      <c r="BRI76" s="8"/>
      <c r="BRJ76" s="8"/>
      <c r="BRK76" s="8"/>
      <c r="BRL76" s="8"/>
      <c r="BRM76" s="8"/>
      <c r="BRN76" s="8"/>
      <c r="BRO76" s="8"/>
      <c r="BRP76" s="8"/>
      <c r="BRQ76" s="8"/>
      <c r="BRR76" s="8"/>
      <c r="BRS76" s="8"/>
      <c r="BRT76" s="8"/>
      <c r="BRU76" s="8"/>
      <c r="BRV76" s="8"/>
      <c r="BRW76" s="8"/>
      <c r="BRX76" s="8"/>
      <c r="BRY76" s="8"/>
      <c r="BRZ76" s="8"/>
      <c r="BSA76" s="8"/>
      <c r="BSB76" s="8"/>
      <c r="BSC76" s="8"/>
      <c r="BSD76" s="8"/>
      <c r="BSE76" s="8"/>
      <c r="BSF76" s="8"/>
      <c r="BSG76" s="8"/>
      <c r="BSH76" s="8"/>
      <c r="BSI76" s="8"/>
      <c r="BSJ76" s="8"/>
      <c r="BSK76" s="8"/>
      <c r="BSL76" s="8"/>
      <c r="BSM76" s="8"/>
      <c r="BSN76" s="8"/>
      <c r="BSO76" s="8"/>
      <c r="BSP76" s="8"/>
      <c r="BSQ76" s="8"/>
      <c r="BSR76" s="8"/>
      <c r="BSS76" s="8"/>
      <c r="BST76" s="8"/>
      <c r="BSU76" s="8"/>
      <c r="BSV76" s="8"/>
      <c r="BSW76" s="8"/>
      <c r="BSX76" s="8"/>
      <c r="BSY76" s="8"/>
      <c r="BSZ76" s="8"/>
      <c r="BTA76" s="8"/>
      <c r="BTB76" s="8"/>
      <c r="BTC76" s="8"/>
      <c r="BTD76" s="8"/>
      <c r="BTE76" s="8"/>
      <c r="BTF76" s="8"/>
      <c r="BTG76" s="8"/>
      <c r="BTH76" s="8"/>
      <c r="BTI76" s="8"/>
      <c r="BTJ76" s="8"/>
      <c r="BTK76" s="8"/>
      <c r="BTL76" s="8"/>
      <c r="BTM76" s="8"/>
      <c r="BTN76" s="8"/>
      <c r="BTO76" s="8"/>
      <c r="BTP76" s="8"/>
      <c r="BTQ76" s="8"/>
      <c r="BTR76" s="8"/>
      <c r="BTS76" s="8"/>
      <c r="BTT76" s="8"/>
      <c r="BTU76" s="8"/>
      <c r="BTV76" s="8"/>
      <c r="BTW76" s="8"/>
      <c r="BTX76" s="8"/>
      <c r="BTY76" s="8"/>
      <c r="BTZ76" s="8"/>
      <c r="BUA76" s="8"/>
      <c r="BUB76" s="8"/>
      <c r="BUC76" s="8"/>
      <c r="BUD76" s="8"/>
      <c r="BUE76" s="8"/>
      <c r="BUF76" s="8"/>
      <c r="BUG76" s="8"/>
      <c r="BUH76" s="8"/>
      <c r="BUI76" s="8"/>
      <c r="BUJ76" s="8"/>
      <c r="BUK76" s="8"/>
      <c r="BUL76" s="8"/>
      <c r="BUM76" s="8"/>
      <c r="BUN76" s="8"/>
      <c r="BUO76" s="8"/>
      <c r="BUP76" s="8"/>
      <c r="BUQ76" s="8"/>
      <c r="BUR76" s="8"/>
      <c r="BUS76" s="8"/>
      <c r="BUT76" s="8"/>
      <c r="BUU76" s="8"/>
      <c r="BUV76" s="8"/>
      <c r="BUW76" s="8"/>
      <c r="BUX76" s="8"/>
      <c r="BUY76" s="8"/>
      <c r="BUZ76" s="8"/>
      <c r="BVA76" s="8"/>
      <c r="BVB76" s="8"/>
      <c r="BVC76" s="8"/>
      <c r="BVD76" s="8"/>
      <c r="BVE76" s="8"/>
      <c r="BVF76" s="8"/>
      <c r="BVG76" s="8"/>
      <c r="BVH76" s="8"/>
      <c r="BVI76" s="8"/>
      <c r="BVJ76" s="8"/>
      <c r="BVK76" s="8"/>
      <c r="BVL76" s="8"/>
      <c r="BVM76" s="8"/>
      <c r="BVN76" s="8"/>
      <c r="BVO76" s="8"/>
      <c r="BVP76" s="8"/>
      <c r="BVQ76" s="8"/>
      <c r="BVR76" s="8"/>
      <c r="BVS76" s="8"/>
      <c r="BVT76" s="8"/>
      <c r="BVU76" s="8"/>
      <c r="BVV76" s="8"/>
      <c r="BVW76" s="8"/>
      <c r="BVX76" s="8"/>
      <c r="BVY76" s="8"/>
      <c r="BVZ76" s="8"/>
      <c r="BWA76" s="8"/>
      <c r="BWB76" s="8"/>
      <c r="BWC76" s="8"/>
      <c r="BWD76" s="8"/>
      <c r="BWE76" s="8"/>
      <c r="BWF76" s="8"/>
      <c r="BWG76" s="8"/>
      <c r="BWH76" s="8"/>
      <c r="BWI76" s="8"/>
      <c r="BWJ76" s="8"/>
      <c r="BWK76" s="8"/>
      <c r="BWL76" s="8"/>
      <c r="BWM76" s="8"/>
      <c r="BWN76" s="8"/>
      <c r="BWO76" s="8"/>
      <c r="BWP76" s="8"/>
      <c r="BWQ76" s="8"/>
    </row>
    <row r="77" spans="1:1967" s="529" customFormat="1" ht="102" customHeight="1">
      <c r="A77" s="9" t="s">
        <v>6170</v>
      </c>
      <c r="B77" s="100" t="s">
        <v>97</v>
      </c>
      <c r="C77" s="3" t="s">
        <v>643</v>
      </c>
      <c r="D77" s="3" t="s">
        <v>140</v>
      </c>
      <c r="E77" s="3" t="s">
        <v>136</v>
      </c>
      <c r="F77" s="3"/>
      <c r="G77" s="3" t="s">
        <v>385</v>
      </c>
      <c r="H77" s="20">
        <v>0</v>
      </c>
      <c r="I77" s="34">
        <v>470000000</v>
      </c>
      <c r="J77" s="21" t="s">
        <v>1330</v>
      </c>
      <c r="K77" s="19" t="s">
        <v>1949</v>
      </c>
      <c r="L77" s="138" t="s">
        <v>3428</v>
      </c>
      <c r="M77" s="141" t="s">
        <v>383</v>
      </c>
      <c r="N77" s="360" t="s">
        <v>8875</v>
      </c>
      <c r="O77" s="3" t="s">
        <v>1382</v>
      </c>
      <c r="P77" s="7" t="s">
        <v>1352</v>
      </c>
      <c r="Q77" s="3" t="s">
        <v>1351</v>
      </c>
      <c r="R77" s="133">
        <v>8.6</v>
      </c>
      <c r="S77" s="18">
        <v>192800</v>
      </c>
      <c r="T77" s="459">
        <v>0</v>
      </c>
      <c r="U77" s="459">
        <f t="shared" ref="U77" si="10">T77*1.12</f>
        <v>0</v>
      </c>
      <c r="V77" s="9" t="s">
        <v>1341</v>
      </c>
      <c r="W77" s="148" t="s">
        <v>1410</v>
      </c>
      <c r="X77" s="9" t="s">
        <v>9385</v>
      </c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  <c r="DA77" s="8"/>
      <c r="DB77" s="8"/>
      <c r="DC77" s="8"/>
      <c r="DD77" s="8"/>
      <c r="DE77" s="8"/>
      <c r="DF77" s="8"/>
      <c r="DG77" s="8"/>
      <c r="DH77" s="8"/>
      <c r="DI77" s="8"/>
      <c r="DJ77" s="8"/>
      <c r="DK77" s="8"/>
      <c r="DL77" s="8"/>
      <c r="DM77" s="8"/>
      <c r="DN77" s="8"/>
      <c r="DO77" s="8"/>
      <c r="DP77" s="8"/>
      <c r="DQ77" s="8"/>
      <c r="DR77" s="8"/>
      <c r="DS77" s="8"/>
      <c r="DT77" s="8"/>
      <c r="DU77" s="8"/>
      <c r="DV77" s="8"/>
      <c r="DW77" s="8"/>
      <c r="DX77" s="8"/>
      <c r="DY77" s="8"/>
      <c r="DZ77" s="8"/>
      <c r="EA77" s="8"/>
      <c r="EB77" s="8"/>
      <c r="EC77" s="8"/>
      <c r="ED77" s="8"/>
      <c r="EE77" s="8"/>
      <c r="EF77" s="8"/>
      <c r="EG77" s="8"/>
      <c r="EH77" s="8"/>
      <c r="EI77" s="8"/>
      <c r="EJ77" s="8"/>
      <c r="EK77" s="8"/>
      <c r="EL77" s="8"/>
      <c r="EM77" s="8"/>
      <c r="EN77" s="8"/>
      <c r="EO77" s="8"/>
      <c r="EP77" s="8"/>
      <c r="EQ77" s="8"/>
      <c r="ER77" s="8"/>
      <c r="ES77" s="8"/>
      <c r="ET77" s="8"/>
      <c r="EU77" s="8"/>
      <c r="EV77" s="8"/>
      <c r="EW77" s="8"/>
      <c r="EX77" s="8"/>
      <c r="EY77" s="8"/>
      <c r="EZ77" s="8"/>
      <c r="FA77" s="8"/>
      <c r="FB77" s="8"/>
      <c r="FC77" s="8"/>
      <c r="FD77" s="8"/>
      <c r="FE77" s="8"/>
      <c r="FF77" s="8"/>
      <c r="FG77" s="8"/>
      <c r="FH77" s="8"/>
      <c r="FI77" s="8"/>
      <c r="FJ77" s="8"/>
      <c r="FK77" s="8"/>
      <c r="FL77" s="8"/>
      <c r="FM77" s="8"/>
      <c r="FN77" s="8"/>
      <c r="FO77" s="8"/>
      <c r="FP77" s="8"/>
      <c r="FQ77" s="8"/>
      <c r="FR77" s="8"/>
      <c r="FS77" s="8"/>
      <c r="FT77" s="8"/>
      <c r="FU77" s="8"/>
      <c r="FV77" s="8"/>
      <c r="FW77" s="8"/>
      <c r="FX77" s="8"/>
      <c r="FY77" s="8"/>
      <c r="FZ77" s="8"/>
      <c r="GA77" s="8"/>
      <c r="GB77" s="8"/>
      <c r="GC77" s="8"/>
      <c r="GD77" s="8"/>
      <c r="GE77" s="8"/>
      <c r="GF77" s="8"/>
      <c r="GG77" s="8"/>
      <c r="GH77" s="8"/>
      <c r="GI77" s="8"/>
      <c r="GJ77" s="8"/>
      <c r="GK77" s="8"/>
      <c r="GL77" s="8"/>
      <c r="GM77" s="8"/>
      <c r="GN77" s="8"/>
      <c r="GO77" s="8"/>
      <c r="GP77" s="8"/>
      <c r="GQ77" s="8"/>
      <c r="GR77" s="8"/>
      <c r="GS77" s="8"/>
      <c r="GT77" s="8"/>
      <c r="GU77" s="8"/>
      <c r="GV77" s="8"/>
      <c r="GW77" s="8"/>
      <c r="GX77" s="8"/>
      <c r="GY77" s="8"/>
      <c r="GZ77" s="8"/>
      <c r="HA77" s="8"/>
      <c r="HB77" s="8"/>
      <c r="HC77" s="8"/>
      <c r="HD77" s="8"/>
      <c r="HE77" s="8"/>
      <c r="HF77" s="8"/>
      <c r="HG77" s="8"/>
      <c r="HH77" s="8"/>
      <c r="HI77" s="8"/>
      <c r="HJ77" s="8"/>
      <c r="HK77" s="8"/>
      <c r="HL77" s="8"/>
      <c r="HM77" s="8"/>
      <c r="HN77" s="8"/>
      <c r="HO77" s="8"/>
      <c r="HP77" s="8"/>
      <c r="HQ77" s="8"/>
      <c r="HR77" s="8"/>
      <c r="HS77" s="8"/>
      <c r="HT77" s="8"/>
      <c r="HU77" s="8"/>
      <c r="HV77" s="8"/>
      <c r="HW77" s="8"/>
      <c r="HX77" s="8"/>
      <c r="HY77" s="8"/>
      <c r="HZ77" s="8"/>
      <c r="IA77" s="8"/>
      <c r="IB77" s="8"/>
      <c r="IC77" s="8"/>
      <c r="ID77" s="8"/>
      <c r="IE77" s="8"/>
      <c r="IF77" s="8"/>
      <c r="IG77" s="8"/>
      <c r="IH77" s="8"/>
      <c r="II77" s="8"/>
      <c r="IJ77" s="8"/>
      <c r="IK77" s="8"/>
      <c r="IL77" s="8"/>
      <c r="IM77" s="8"/>
      <c r="IN77" s="8"/>
      <c r="IO77" s="8"/>
      <c r="IP77" s="8"/>
      <c r="IQ77" s="8"/>
      <c r="IR77" s="8"/>
      <c r="IS77" s="8"/>
      <c r="IT77" s="8"/>
      <c r="IU77" s="8"/>
      <c r="IV77" s="8"/>
      <c r="IW77" s="8"/>
      <c r="IX77" s="8"/>
      <c r="IY77" s="8"/>
      <c r="IZ77" s="8"/>
      <c r="JA77" s="8"/>
      <c r="JB77" s="8"/>
      <c r="JC77" s="8"/>
      <c r="JD77" s="8"/>
      <c r="JE77" s="8"/>
      <c r="JF77" s="8"/>
      <c r="JG77" s="8"/>
      <c r="JH77" s="8"/>
      <c r="JI77" s="8"/>
      <c r="JJ77" s="8"/>
      <c r="JK77" s="8"/>
      <c r="JL77" s="8"/>
      <c r="JM77" s="8"/>
      <c r="JN77" s="8"/>
      <c r="JO77" s="8"/>
      <c r="JP77" s="8"/>
      <c r="JQ77" s="8"/>
      <c r="JR77" s="8"/>
      <c r="JS77" s="8"/>
      <c r="JT77" s="8"/>
      <c r="JU77" s="8"/>
      <c r="JV77" s="8"/>
      <c r="JW77" s="8"/>
      <c r="JX77" s="8"/>
      <c r="JY77" s="8"/>
      <c r="JZ77" s="8"/>
      <c r="KA77" s="8"/>
      <c r="KB77" s="8"/>
      <c r="KC77" s="8"/>
      <c r="KD77" s="8"/>
      <c r="KE77" s="8"/>
      <c r="KF77" s="8"/>
      <c r="KG77" s="8"/>
      <c r="KH77" s="8"/>
      <c r="KI77" s="8"/>
      <c r="KJ77" s="8"/>
      <c r="KK77" s="8"/>
      <c r="KL77" s="8"/>
      <c r="KM77" s="8"/>
      <c r="KN77" s="8"/>
      <c r="KO77" s="8"/>
      <c r="KP77" s="8"/>
      <c r="KQ77" s="8"/>
      <c r="KR77" s="8"/>
      <c r="KS77" s="8"/>
      <c r="KT77" s="8"/>
      <c r="KU77" s="8"/>
      <c r="KV77" s="8"/>
      <c r="KW77" s="8"/>
      <c r="KX77" s="8"/>
      <c r="KY77" s="8"/>
      <c r="KZ77" s="8"/>
      <c r="LA77" s="8"/>
      <c r="LB77" s="8"/>
      <c r="LC77" s="8"/>
      <c r="LD77" s="8"/>
      <c r="LE77" s="8"/>
      <c r="LF77" s="8"/>
      <c r="LG77" s="8"/>
      <c r="LH77" s="8"/>
      <c r="LI77" s="8"/>
      <c r="LJ77" s="8"/>
      <c r="LK77" s="8"/>
      <c r="LL77" s="8"/>
      <c r="LM77" s="8"/>
      <c r="LN77" s="8"/>
      <c r="LO77" s="8"/>
      <c r="LP77" s="8"/>
      <c r="LQ77" s="8"/>
      <c r="LR77" s="8"/>
      <c r="LS77" s="8"/>
      <c r="LT77" s="8"/>
      <c r="LU77" s="8"/>
      <c r="LV77" s="8"/>
      <c r="LW77" s="8"/>
      <c r="LX77" s="8"/>
      <c r="LY77" s="8"/>
      <c r="LZ77" s="8"/>
      <c r="MA77" s="8"/>
      <c r="MB77" s="8"/>
      <c r="MC77" s="8"/>
      <c r="MD77" s="8"/>
      <c r="ME77" s="8"/>
      <c r="MF77" s="8"/>
      <c r="MG77" s="8"/>
      <c r="MH77" s="8"/>
      <c r="MI77" s="8"/>
      <c r="MJ77" s="8"/>
      <c r="MK77" s="8"/>
      <c r="ML77" s="8"/>
      <c r="MM77" s="8"/>
      <c r="MN77" s="8"/>
      <c r="MO77" s="8"/>
      <c r="MP77" s="8"/>
      <c r="MQ77" s="8"/>
      <c r="MR77" s="8"/>
      <c r="MS77" s="8"/>
      <c r="MT77" s="8"/>
      <c r="MU77" s="8"/>
      <c r="MV77" s="8"/>
      <c r="MW77" s="8"/>
      <c r="MX77" s="8"/>
      <c r="MY77" s="8"/>
      <c r="MZ77" s="8"/>
      <c r="NA77" s="8"/>
      <c r="NB77" s="8"/>
      <c r="NC77" s="8"/>
      <c r="ND77" s="8"/>
      <c r="NE77" s="8"/>
      <c r="NF77" s="8"/>
      <c r="NG77" s="8"/>
      <c r="NH77" s="8"/>
      <c r="NI77" s="8"/>
      <c r="NJ77" s="8"/>
      <c r="NK77" s="8"/>
      <c r="NL77" s="8"/>
      <c r="NM77" s="8"/>
      <c r="NN77" s="8"/>
      <c r="NO77" s="8"/>
      <c r="NP77" s="8"/>
      <c r="NQ77" s="8"/>
      <c r="NR77" s="8"/>
      <c r="NS77" s="8"/>
      <c r="NT77" s="8"/>
      <c r="NU77" s="8"/>
      <c r="NV77" s="8"/>
      <c r="NW77" s="8"/>
      <c r="NX77" s="8"/>
      <c r="NY77" s="8"/>
      <c r="NZ77" s="8"/>
      <c r="OA77" s="8"/>
      <c r="OB77" s="8"/>
      <c r="OC77" s="8"/>
      <c r="OD77" s="8"/>
      <c r="OE77" s="8"/>
      <c r="OF77" s="8"/>
      <c r="OG77" s="8"/>
      <c r="OH77" s="8"/>
      <c r="OI77" s="8"/>
      <c r="OJ77" s="8"/>
      <c r="OK77" s="8"/>
      <c r="OL77" s="8"/>
      <c r="OM77" s="8"/>
      <c r="ON77" s="8"/>
      <c r="OO77" s="8"/>
      <c r="OP77" s="8"/>
      <c r="OQ77" s="8"/>
      <c r="OR77" s="8"/>
      <c r="OS77" s="8"/>
      <c r="OT77" s="8"/>
      <c r="OU77" s="8"/>
      <c r="OV77" s="8"/>
      <c r="OW77" s="8"/>
      <c r="OX77" s="8"/>
      <c r="OY77" s="8"/>
      <c r="OZ77" s="8"/>
      <c r="PA77" s="8"/>
      <c r="PB77" s="8"/>
      <c r="PC77" s="8"/>
      <c r="PD77" s="8"/>
      <c r="PE77" s="8"/>
      <c r="PF77" s="8"/>
      <c r="PG77" s="8"/>
      <c r="PH77" s="8"/>
      <c r="PI77" s="8"/>
      <c r="PJ77" s="8"/>
      <c r="PK77" s="8"/>
      <c r="PL77" s="8"/>
      <c r="PM77" s="8"/>
      <c r="PN77" s="8"/>
      <c r="PO77" s="8"/>
      <c r="PP77" s="8"/>
      <c r="PQ77" s="8"/>
      <c r="PR77" s="8"/>
      <c r="PS77" s="8"/>
      <c r="PT77" s="8"/>
      <c r="PU77" s="8"/>
      <c r="PV77" s="8"/>
      <c r="PW77" s="8"/>
      <c r="PX77" s="8"/>
      <c r="PY77" s="8"/>
      <c r="PZ77" s="8"/>
      <c r="QA77" s="8"/>
      <c r="QB77" s="8"/>
      <c r="QC77" s="8"/>
      <c r="QD77" s="8"/>
      <c r="QE77" s="8"/>
      <c r="QF77" s="8"/>
      <c r="QG77" s="8"/>
      <c r="QH77" s="8"/>
      <c r="QI77" s="8"/>
      <c r="QJ77" s="8"/>
      <c r="QK77" s="8"/>
      <c r="QL77" s="8"/>
      <c r="QM77" s="8"/>
      <c r="QN77" s="8"/>
      <c r="QO77" s="8"/>
      <c r="QP77" s="8"/>
      <c r="QQ77" s="8"/>
      <c r="QR77" s="8"/>
      <c r="QS77" s="8"/>
      <c r="QT77" s="8"/>
      <c r="QU77" s="8"/>
      <c r="QV77" s="8"/>
      <c r="QW77" s="8"/>
      <c r="QX77" s="8"/>
      <c r="QY77" s="8"/>
      <c r="QZ77" s="8"/>
      <c r="RA77" s="8"/>
      <c r="RB77" s="8"/>
      <c r="RC77" s="8"/>
      <c r="RD77" s="8"/>
      <c r="RE77" s="8"/>
      <c r="RF77" s="8"/>
      <c r="RG77" s="8"/>
      <c r="RH77" s="8"/>
      <c r="RI77" s="8"/>
      <c r="RJ77" s="8"/>
      <c r="RK77" s="8"/>
      <c r="RL77" s="8"/>
      <c r="RM77" s="8"/>
      <c r="RN77" s="8"/>
      <c r="RO77" s="8"/>
      <c r="RP77" s="8"/>
      <c r="RQ77" s="8"/>
      <c r="RR77" s="8"/>
      <c r="RS77" s="8"/>
      <c r="RT77" s="8"/>
      <c r="RU77" s="8"/>
      <c r="RV77" s="8"/>
      <c r="RW77" s="8"/>
      <c r="RX77" s="8"/>
      <c r="RY77" s="8"/>
      <c r="RZ77" s="8"/>
      <c r="SA77" s="8"/>
      <c r="SB77" s="8"/>
      <c r="SC77" s="8"/>
      <c r="SD77" s="8"/>
      <c r="SE77" s="8"/>
      <c r="SF77" s="8"/>
      <c r="SG77" s="8"/>
      <c r="SH77" s="8"/>
      <c r="SI77" s="8"/>
      <c r="SJ77" s="8"/>
      <c r="SK77" s="8"/>
      <c r="SL77" s="8"/>
      <c r="SM77" s="8"/>
      <c r="SN77" s="8"/>
      <c r="SO77" s="8"/>
      <c r="SP77" s="8"/>
      <c r="SQ77" s="8"/>
      <c r="SR77" s="8"/>
      <c r="SS77" s="8"/>
      <c r="ST77" s="8"/>
      <c r="SU77" s="8"/>
      <c r="SV77" s="8"/>
      <c r="SW77" s="8"/>
      <c r="SX77" s="8"/>
      <c r="SY77" s="8"/>
      <c r="SZ77" s="8"/>
      <c r="TA77" s="8"/>
      <c r="TB77" s="8"/>
      <c r="TC77" s="8"/>
      <c r="TD77" s="8"/>
      <c r="TE77" s="8"/>
      <c r="TF77" s="8"/>
      <c r="TG77" s="8"/>
      <c r="TH77" s="8"/>
      <c r="TI77" s="8"/>
      <c r="TJ77" s="8"/>
      <c r="TK77" s="8"/>
      <c r="TL77" s="8"/>
      <c r="TM77" s="8"/>
      <c r="TN77" s="8"/>
      <c r="TO77" s="8"/>
      <c r="TP77" s="8"/>
      <c r="TQ77" s="8"/>
      <c r="TR77" s="8"/>
      <c r="TS77" s="8"/>
      <c r="TT77" s="8"/>
      <c r="TU77" s="8"/>
      <c r="TV77" s="8"/>
      <c r="TW77" s="8"/>
      <c r="TX77" s="8"/>
      <c r="TY77" s="8"/>
      <c r="TZ77" s="8"/>
      <c r="UA77" s="8"/>
      <c r="UB77" s="8"/>
      <c r="UC77" s="8"/>
      <c r="UD77" s="8"/>
      <c r="UE77" s="8"/>
      <c r="UF77" s="8"/>
      <c r="UG77" s="8"/>
      <c r="UH77" s="8"/>
      <c r="UI77" s="8"/>
      <c r="UJ77" s="8"/>
      <c r="UK77" s="8"/>
      <c r="UL77" s="8"/>
      <c r="UM77" s="8"/>
      <c r="UN77" s="8"/>
      <c r="UO77" s="8"/>
      <c r="UP77" s="8"/>
      <c r="UQ77" s="8"/>
      <c r="UR77" s="8"/>
      <c r="US77" s="8"/>
      <c r="UT77" s="8"/>
      <c r="UU77" s="8"/>
      <c r="UV77" s="8"/>
      <c r="UW77" s="8"/>
      <c r="UX77" s="8"/>
      <c r="UY77" s="8"/>
      <c r="UZ77" s="8"/>
      <c r="VA77" s="8"/>
      <c r="VB77" s="8"/>
      <c r="VC77" s="8"/>
      <c r="VD77" s="8"/>
      <c r="VE77" s="8"/>
      <c r="VF77" s="8"/>
      <c r="VG77" s="8"/>
      <c r="VH77" s="8"/>
      <c r="VI77" s="8"/>
      <c r="VJ77" s="8"/>
      <c r="VK77" s="8"/>
      <c r="VL77" s="8"/>
      <c r="VM77" s="8"/>
      <c r="VN77" s="8"/>
      <c r="VO77" s="8"/>
      <c r="VP77" s="8"/>
      <c r="VQ77" s="8"/>
      <c r="VR77" s="8"/>
      <c r="VS77" s="8"/>
      <c r="VT77" s="8"/>
      <c r="VU77" s="8"/>
      <c r="VV77" s="8"/>
      <c r="VW77" s="8"/>
      <c r="VX77" s="8"/>
      <c r="VY77" s="8"/>
      <c r="VZ77" s="8"/>
      <c r="WA77" s="8"/>
      <c r="WB77" s="8"/>
      <c r="WC77" s="8"/>
      <c r="WD77" s="8"/>
      <c r="WE77" s="8"/>
      <c r="WF77" s="8"/>
      <c r="WG77" s="8"/>
      <c r="WH77" s="8"/>
      <c r="WI77" s="8"/>
      <c r="WJ77" s="8"/>
      <c r="WK77" s="8"/>
      <c r="WL77" s="8"/>
      <c r="WM77" s="8"/>
      <c r="WN77" s="8"/>
      <c r="WO77" s="8"/>
      <c r="WP77" s="8"/>
      <c r="WQ77" s="8"/>
      <c r="WR77" s="8"/>
      <c r="WS77" s="8"/>
      <c r="WT77" s="8"/>
      <c r="WU77" s="8"/>
      <c r="WV77" s="8"/>
      <c r="WW77" s="8"/>
      <c r="WX77" s="8"/>
      <c r="WY77" s="8"/>
      <c r="WZ77" s="8"/>
      <c r="XA77" s="8"/>
      <c r="XB77" s="8"/>
      <c r="XC77" s="8"/>
      <c r="XD77" s="8"/>
      <c r="XE77" s="8"/>
      <c r="XF77" s="8"/>
      <c r="XG77" s="8"/>
      <c r="XH77" s="8"/>
      <c r="XI77" s="8"/>
      <c r="XJ77" s="8"/>
      <c r="XK77" s="8"/>
      <c r="XL77" s="8"/>
      <c r="XM77" s="8"/>
      <c r="XN77" s="8"/>
      <c r="XO77" s="8"/>
      <c r="XP77" s="8"/>
      <c r="XQ77" s="8"/>
      <c r="XR77" s="8"/>
      <c r="XS77" s="8"/>
      <c r="XT77" s="8"/>
      <c r="XU77" s="8"/>
      <c r="XV77" s="8"/>
      <c r="XW77" s="8"/>
      <c r="XX77" s="8"/>
      <c r="XY77" s="8"/>
      <c r="XZ77" s="8"/>
      <c r="YA77" s="8"/>
      <c r="YB77" s="8"/>
      <c r="YC77" s="8"/>
      <c r="YD77" s="8"/>
      <c r="YE77" s="8"/>
      <c r="YF77" s="8"/>
      <c r="YG77" s="8"/>
      <c r="YH77" s="8"/>
      <c r="YI77" s="8"/>
      <c r="YJ77" s="8"/>
      <c r="YK77" s="8"/>
      <c r="YL77" s="8"/>
      <c r="YM77" s="8"/>
      <c r="YN77" s="8"/>
      <c r="YO77" s="8"/>
      <c r="YP77" s="8"/>
      <c r="YQ77" s="8"/>
      <c r="YR77" s="8"/>
      <c r="YS77" s="8"/>
      <c r="YT77" s="8"/>
      <c r="YU77" s="8"/>
      <c r="YV77" s="8"/>
      <c r="YW77" s="8"/>
      <c r="YX77" s="8"/>
      <c r="YY77" s="8"/>
      <c r="YZ77" s="8"/>
      <c r="ZA77" s="8"/>
      <c r="ZB77" s="8"/>
      <c r="ZC77" s="8"/>
      <c r="ZD77" s="8"/>
      <c r="ZE77" s="8"/>
      <c r="ZF77" s="8"/>
      <c r="ZG77" s="8"/>
      <c r="ZH77" s="8"/>
      <c r="ZI77" s="8"/>
      <c r="ZJ77" s="8"/>
      <c r="ZK77" s="8"/>
      <c r="ZL77" s="8"/>
      <c r="ZM77" s="8"/>
      <c r="ZN77" s="8"/>
      <c r="ZO77" s="8"/>
      <c r="ZP77" s="8"/>
      <c r="ZQ77" s="8"/>
      <c r="ZR77" s="8"/>
      <c r="ZS77" s="8"/>
      <c r="ZT77" s="8"/>
      <c r="ZU77" s="8"/>
      <c r="ZV77" s="8"/>
      <c r="ZW77" s="8"/>
      <c r="ZX77" s="8"/>
      <c r="ZY77" s="8"/>
      <c r="ZZ77" s="8"/>
      <c r="AAA77" s="8"/>
      <c r="AAB77" s="8"/>
      <c r="AAC77" s="8"/>
      <c r="AAD77" s="8"/>
      <c r="AAE77" s="8"/>
      <c r="AAF77" s="8"/>
      <c r="AAG77" s="8"/>
      <c r="AAH77" s="8"/>
      <c r="AAI77" s="8"/>
      <c r="AAJ77" s="8"/>
      <c r="AAK77" s="8"/>
      <c r="AAL77" s="8"/>
      <c r="AAM77" s="8"/>
      <c r="AAN77" s="8"/>
      <c r="AAO77" s="8"/>
      <c r="AAP77" s="8"/>
      <c r="AAQ77" s="8"/>
      <c r="AAR77" s="8"/>
      <c r="AAS77" s="8"/>
      <c r="AAT77" s="8"/>
      <c r="AAU77" s="8"/>
      <c r="AAV77" s="8"/>
      <c r="AAW77" s="8"/>
      <c r="AAX77" s="8"/>
      <c r="AAY77" s="8"/>
      <c r="AAZ77" s="8"/>
      <c r="ABA77" s="8"/>
      <c r="ABB77" s="8"/>
      <c r="ABC77" s="8"/>
      <c r="ABD77" s="8"/>
      <c r="ABE77" s="8"/>
      <c r="ABF77" s="8"/>
      <c r="ABG77" s="8"/>
      <c r="ABH77" s="8"/>
      <c r="ABI77" s="8"/>
      <c r="ABJ77" s="8"/>
      <c r="ABK77" s="8"/>
      <c r="ABL77" s="8"/>
      <c r="ABM77" s="8"/>
      <c r="ABN77" s="8"/>
      <c r="ABO77" s="8"/>
      <c r="ABP77" s="8"/>
      <c r="ABQ77" s="8"/>
      <c r="ABR77" s="8"/>
      <c r="ABS77" s="8"/>
      <c r="ABT77" s="8"/>
      <c r="ABU77" s="8"/>
      <c r="ABV77" s="8"/>
      <c r="ABW77" s="8"/>
      <c r="ABX77" s="8"/>
      <c r="ABY77" s="8"/>
      <c r="ABZ77" s="8"/>
      <c r="ACA77" s="8"/>
      <c r="ACB77" s="8"/>
      <c r="ACC77" s="8"/>
      <c r="ACD77" s="8"/>
      <c r="ACE77" s="8"/>
      <c r="ACF77" s="8"/>
      <c r="ACG77" s="8"/>
      <c r="ACH77" s="8"/>
      <c r="ACI77" s="8"/>
      <c r="ACJ77" s="8"/>
      <c r="ACK77" s="8"/>
      <c r="ACL77" s="8"/>
      <c r="ACM77" s="8"/>
      <c r="ACN77" s="8"/>
      <c r="ACO77" s="8"/>
      <c r="ACP77" s="8"/>
      <c r="ACQ77" s="8"/>
      <c r="ACR77" s="8"/>
      <c r="ACS77" s="8"/>
      <c r="ACT77" s="8"/>
      <c r="ACU77" s="8"/>
      <c r="ACV77" s="8"/>
      <c r="ACW77" s="8"/>
      <c r="ACX77" s="8"/>
      <c r="ACY77" s="8"/>
      <c r="ACZ77" s="8"/>
      <c r="ADA77" s="8"/>
      <c r="ADB77" s="8"/>
      <c r="ADC77" s="8"/>
      <c r="ADD77" s="8"/>
      <c r="ADE77" s="8"/>
      <c r="ADF77" s="8"/>
      <c r="ADG77" s="8"/>
      <c r="ADH77" s="8"/>
      <c r="ADI77" s="8"/>
      <c r="ADJ77" s="8"/>
      <c r="ADK77" s="8"/>
      <c r="ADL77" s="8"/>
      <c r="ADM77" s="8"/>
      <c r="ADN77" s="8"/>
      <c r="ADO77" s="8"/>
      <c r="ADP77" s="8"/>
      <c r="ADQ77" s="8"/>
      <c r="ADR77" s="8"/>
      <c r="ADS77" s="8"/>
      <c r="ADT77" s="8"/>
      <c r="ADU77" s="8"/>
      <c r="ADV77" s="8"/>
      <c r="ADW77" s="8"/>
      <c r="ADX77" s="8"/>
      <c r="ADY77" s="8"/>
      <c r="ADZ77" s="8"/>
      <c r="AEA77" s="8"/>
      <c r="AEB77" s="8"/>
      <c r="AEC77" s="8"/>
      <c r="AED77" s="8"/>
      <c r="AEE77" s="8"/>
      <c r="AEF77" s="8"/>
      <c r="AEG77" s="8"/>
      <c r="AEH77" s="8"/>
      <c r="AEI77" s="8"/>
      <c r="AEJ77" s="8"/>
      <c r="AEK77" s="8"/>
      <c r="AEL77" s="8"/>
      <c r="AEM77" s="8"/>
      <c r="AEN77" s="8"/>
      <c r="AEO77" s="8"/>
      <c r="AEP77" s="8"/>
      <c r="AEQ77" s="8"/>
      <c r="AER77" s="8"/>
      <c r="AES77" s="8"/>
      <c r="AET77" s="8"/>
      <c r="AEU77" s="8"/>
      <c r="AEV77" s="8"/>
      <c r="AEW77" s="8"/>
      <c r="AEX77" s="8"/>
      <c r="AEY77" s="8"/>
      <c r="AEZ77" s="8"/>
      <c r="AFA77" s="8"/>
      <c r="AFB77" s="8"/>
      <c r="AFC77" s="8"/>
      <c r="AFD77" s="8"/>
      <c r="AFE77" s="8"/>
      <c r="AFF77" s="8"/>
      <c r="AFG77" s="8"/>
      <c r="AFH77" s="8"/>
      <c r="AFI77" s="8"/>
      <c r="AFJ77" s="8"/>
      <c r="AFK77" s="8"/>
      <c r="AFL77" s="8"/>
      <c r="AFM77" s="8"/>
      <c r="AFN77" s="8"/>
      <c r="AFO77" s="8"/>
      <c r="AFP77" s="8"/>
      <c r="AFQ77" s="8"/>
      <c r="AFR77" s="8"/>
      <c r="AFS77" s="8"/>
      <c r="AFT77" s="8"/>
      <c r="AFU77" s="8"/>
      <c r="AFV77" s="8"/>
      <c r="AFW77" s="8"/>
      <c r="AFX77" s="8"/>
      <c r="AFY77" s="8"/>
      <c r="AFZ77" s="8"/>
      <c r="AGA77" s="8"/>
      <c r="AGB77" s="8"/>
      <c r="AGC77" s="8"/>
      <c r="AGD77" s="8"/>
      <c r="AGE77" s="8"/>
      <c r="AGF77" s="8"/>
      <c r="AGG77" s="8"/>
      <c r="AGH77" s="8"/>
      <c r="AGI77" s="8"/>
      <c r="AGJ77" s="8"/>
      <c r="AGK77" s="8"/>
      <c r="AGL77" s="8"/>
      <c r="AGM77" s="8"/>
      <c r="AGN77" s="8"/>
      <c r="AGO77" s="8"/>
      <c r="AGP77" s="8"/>
      <c r="AGQ77" s="8"/>
      <c r="AGR77" s="8"/>
      <c r="AGS77" s="8"/>
      <c r="AGT77" s="8"/>
      <c r="AGU77" s="8"/>
      <c r="AGV77" s="8"/>
      <c r="AGW77" s="8"/>
      <c r="AGX77" s="8"/>
      <c r="AGY77" s="8"/>
      <c r="AGZ77" s="8"/>
      <c r="AHA77" s="8"/>
      <c r="AHB77" s="8"/>
      <c r="AHC77" s="8"/>
      <c r="AHD77" s="8"/>
      <c r="AHE77" s="8"/>
      <c r="AHF77" s="8"/>
      <c r="AHG77" s="8"/>
      <c r="AHH77" s="8"/>
      <c r="AHI77" s="8"/>
      <c r="AHJ77" s="8"/>
      <c r="AHK77" s="8"/>
      <c r="AHL77" s="8"/>
      <c r="AHM77" s="8"/>
      <c r="AHN77" s="8"/>
      <c r="AHO77" s="8"/>
      <c r="AHP77" s="8"/>
      <c r="AHQ77" s="8"/>
      <c r="AHR77" s="8"/>
      <c r="AHS77" s="8"/>
      <c r="AHT77" s="8"/>
      <c r="AHU77" s="8"/>
      <c r="AHV77" s="8"/>
      <c r="AHW77" s="8"/>
      <c r="AHX77" s="8"/>
      <c r="AHY77" s="8"/>
      <c r="AHZ77" s="8"/>
      <c r="AIA77" s="8"/>
      <c r="AIB77" s="8"/>
      <c r="AIC77" s="8"/>
      <c r="AID77" s="8"/>
      <c r="AIE77" s="8"/>
      <c r="AIF77" s="8"/>
      <c r="AIG77" s="8"/>
      <c r="AIH77" s="8"/>
      <c r="AII77" s="8"/>
      <c r="AIJ77" s="8"/>
      <c r="AIK77" s="8"/>
      <c r="AIL77" s="8"/>
      <c r="AIM77" s="8"/>
      <c r="AIN77" s="8"/>
      <c r="AIO77" s="8"/>
      <c r="AIP77" s="8"/>
      <c r="AIQ77" s="8"/>
      <c r="AIR77" s="8"/>
      <c r="AIS77" s="8"/>
      <c r="AIT77" s="8"/>
      <c r="AIU77" s="8"/>
      <c r="AIV77" s="8"/>
      <c r="AIW77" s="8"/>
      <c r="AIX77" s="8"/>
      <c r="AIY77" s="8"/>
      <c r="AIZ77" s="8"/>
      <c r="AJA77" s="8"/>
      <c r="AJB77" s="8"/>
      <c r="AJC77" s="8"/>
      <c r="AJD77" s="8"/>
      <c r="AJE77" s="8"/>
      <c r="AJF77" s="8"/>
      <c r="AJG77" s="8"/>
      <c r="AJH77" s="8"/>
      <c r="AJI77" s="8"/>
      <c r="AJJ77" s="8"/>
      <c r="AJK77" s="8"/>
      <c r="AJL77" s="8"/>
      <c r="AJM77" s="8"/>
      <c r="AJN77" s="8"/>
      <c r="AJO77" s="8"/>
      <c r="AJP77" s="8"/>
      <c r="AJQ77" s="8"/>
      <c r="AJR77" s="8"/>
      <c r="AJS77" s="8"/>
      <c r="AJT77" s="8"/>
      <c r="AJU77" s="8"/>
      <c r="AJV77" s="8"/>
      <c r="AJW77" s="8"/>
      <c r="AJX77" s="8"/>
      <c r="AJY77" s="8"/>
      <c r="AJZ77" s="8"/>
      <c r="AKA77" s="8"/>
      <c r="AKB77" s="8"/>
      <c r="AKC77" s="8"/>
      <c r="AKD77" s="8"/>
      <c r="AKE77" s="8"/>
      <c r="AKF77" s="8"/>
      <c r="AKG77" s="8"/>
      <c r="AKH77" s="8"/>
      <c r="AKI77" s="8"/>
      <c r="AKJ77" s="8"/>
      <c r="AKK77" s="8"/>
      <c r="AKL77" s="8"/>
      <c r="AKM77" s="8"/>
      <c r="AKN77" s="8"/>
      <c r="AKO77" s="8"/>
      <c r="AKP77" s="8"/>
      <c r="AKQ77" s="8"/>
      <c r="AKR77" s="8"/>
      <c r="AKS77" s="8"/>
      <c r="AKT77" s="8"/>
      <c r="AKU77" s="8"/>
      <c r="AKV77" s="8"/>
      <c r="AKW77" s="8"/>
      <c r="AKX77" s="8"/>
      <c r="AKY77" s="8"/>
      <c r="AKZ77" s="8"/>
      <c r="ALA77" s="8"/>
      <c r="ALB77" s="8"/>
      <c r="ALC77" s="8"/>
      <c r="ALD77" s="8"/>
      <c r="ALE77" s="8"/>
      <c r="ALF77" s="8"/>
      <c r="ALG77" s="8"/>
      <c r="ALH77" s="8"/>
      <c r="ALI77" s="8"/>
      <c r="ALJ77" s="8"/>
      <c r="ALK77" s="8"/>
      <c r="ALL77" s="8"/>
      <c r="ALM77" s="8"/>
      <c r="ALN77" s="8"/>
      <c r="ALO77" s="8"/>
      <c r="ALP77" s="8"/>
      <c r="ALQ77" s="8"/>
      <c r="ALR77" s="8"/>
      <c r="ALS77" s="8"/>
      <c r="ALT77" s="8"/>
      <c r="ALU77" s="8"/>
      <c r="ALV77" s="8"/>
      <c r="ALW77" s="8"/>
      <c r="ALX77" s="8"/>
      <c r="ALY77" s="8"/>
      <c r="ALZ77" s="8"/>
      <c r="AMA77" s="8"/>
      <c r="AMB77" s="8"/>
      <c r="AMC77" s="8"/>
      <c r="AMD77" s="8"/>
      <c r="AME77" s="8"/>
      <c r="AMF77" s="8"/>
      <c r="AMG77" s="8"/>
      <c r="AMH77" s="8"/>
      <c r="AMI77" s="8"/>
      <c r="AMJ77" s="8"/>
      <c r="AMK77" s="8"/>
      <c r="AML77" s="8"/>
      <c r="AMM77" s="8"/>
      <c r="AMN77" s="8"/>
      <c r="AMO77" s="8"/>
      <c r="AMP77" s="8"/>
      <c r="AMQ77" s="8"/>
      <c r="AMR77" s="8"/>
      <c r="AMS77" s="8"/>
      <c r="AMT77" s="8"/>
      <c r="AMU77" s="8"/>
      <c r="AMV77" s="8"/>
      <c r="AMW77" s="8"/>
      <c r="AMX77" s="8"/>
      <c r="AMY77" s="8"/>
      <c r="AMZ77" s="8"/>
      <c r="ANA77" s="8"/>
      <c r="ANB77" s="8"/>
      <c r="ANC77" s="8"/>
      <c r="AND77" s="8"/>
      <c r="ANE77" s="8"/>
      <c r="ANF77" s="8"/>
      <c r="ANG77" s="8"/>
      <c r="ANH77" s="8"/>
      <c r="ANI77" s="8"/>
      <c r="ANJ77" s="8"/>
      <c r="ANK77" s="8"/>
      <c r="ANL77" s="8"/>
      <c r="ANM77" s="8"/>
      <c r="ANN77" s="8"/>
      <c r="ANO77" s="8"/>
      <c r="ANP77" s="8"/>
      <c r="ANQ77" s="8"/>
      <c r="ANR77" s="8"/>
      <c r="ANS77" s="8"/>
      <c r="ANT77" s="8"/>
      <c r="ANU77" s="8"/>
      <c r="ANV77" s="8"/>
      <c r="ANW77" s="8"/>
      <c r="ANX77" s="8"/>
      <c r="ANY77" s="8"/>
      <c r="ANZ77" s="8"/>
      <c r="AOA77" s="8"/>
      <c r="AOB77" s="8"/>
      <c r="AOC77" s="8"/>
      <c r="AOD77" s="8"/>
      <c r="AOE77" s="8"/>
      <c r="AOF77" s="8"/>
      <c r="AOG77" s="8"/>
      <c r="AOH77" s="8"/>
      <c r="AOI77" s="8"/>
      <c r="AOJ77" s="8"/>
      <c r="AOK77" s="8"/>
      <c r="AOL77" s="8"/>
      <c r="AOM77" s="8"/>
      <c r="AON77" s="8"/>
      <c r="AOO77" s="8"/>
      <c r="AOP77" s="8"/>
      <c r="AOQ77" s="8"/>
      <c r="AOR77" s="8"/>
      <c r="AOS77" s="8"/>
      <c r="AOT77" s="8"/>
      <c r="AOU77" s="8"/>
      <c r="AOV77" s="8"/>
      <c r="AOW77" s="8"/>
      <c r="AOX77" s="8"/>
      <c r="AOY77" s="8"/>
      <c r="AOZ77" s="8"/>
      <c r="APA77" s="8"/>
      <c r="APB77" s="8"/>
      <c r="APC77" s="8"/>
      <c r="APD77" s="8"/>
      <c r="APE77" s="8"/>
      <c r="APF77" s="8"/>
      <c r="APG77" s="8"/>
      <c r="APH77" s="8"/>
      <c r="API77" s="8"/>
      <c r="APJ77" s="8"/>
      <c r="APK77" s="8"/>
      <c r="APL77" s="8"/>
      <c r="APM77" s="8"/>
      <c r="APN77" s="8"/>
      <c r="APO77" s="8"/>
      <c r="APP77" s="8"/>
      <c r="APQ77" s="8"/>
      <c r="APR77" s="8"/>
      <c r="APS77" s="8"/>
      <c r="APT77" s="8"/>
      <c r="APU77" s="8"/>
      <c r="APV77" s="8"/>
      <c r="APW77" s="8"/>
      <c r="APX77" s="8"/>
      <c r="APY77" s="8"/>
      <c r="APZ77" s="8"/>
      <c r="AQA77" s="8"/>
      <c r="AQB77" s="8"/>
      <c r="AQC77" s="8"/>
      <c r="AQD77" s="8"/>
      <c r="AQE77" s="8"/>
      <c r="AQF77" s="8"/>
      <c r="AQG77" s="8"/>
      <c r="AQH77" s="8"/>
      <c r="AQI77" s="8"/>
      <c r="AQJ77" s="8"/>
      <c r="AQK77" s="8"/>
      <c r="AQL77" s="8"/>
      <c r="AQM77" s="8"/>
      <c r="AQN77" s="8"/>
      <c r="AQO77" s="8"/>
      <c r="AQP77" s="8"/>
      <c r="AQQ77" s="8"/>
      <c r="AQR77" s="8"/>
      <c r="AQS77" s="8"/>
      <c r="AQT77" s="8"/>
      <c r="AQU77" s="8"/>
      <c r="AQV77" s="8"/>
      <c r="AQW77" s="8"/>
      <c r="AQX77" s="8"/>
      <c r="AQY77" s="8"/>
      <c r="AQZ77" s="8"/>
      <c r="ARA77" s="8"/>
      <c r="ARB77" s="8"/>
      <c r="ARC77" s="8"/>
      <c r="ARD77" s="8"/>
      <c r="ARE77" s="8"/>
      <c r="ARF77" s="8"/>
      <c r="ARG77" s="8"/>
      <c r="ARH77" s="8"/>
      <c r="ARI77" s="8"/>
      <c r="ARJ77" s="8"/>
      <c r="ARK77" s="8"/>
      <c r="ARL77" s="8"/>
      <c r="ARM77" s="8"/>
      <c r="ARN77" s="8"/>
      <c r="ARO77" s="8"/>
      <c r="ARP77" s="8"/>
      <c r="ARQ77" s="8"/>
      <c r="ARR77" s="8"/>
      <c r="ARS77" s="8"/>
      <c r="ART77" s="8"/>
      <c r="ARU77" s="8"/>
      <c r="ARV77" s="8"/>
      <c r="ARW77" s="8"/>
      <c r="ARX77" s="8"/>
      <c r="ARY77" s="8"/>
      <c r="ARZ77" s="8"/>
      <c r="ASA77" s="8"/>
      <c r="ASB77" s="8"/>
      <c r="ASC77" s="8"/>
      <c r="ASD77" s="8"/>
      <c r="ASE77" s="8"/>
      <c r="ASF77" s="8"/>
      <c r="ASG77" s="8"/>
      <c r="ASH77" s="8"/>
      <c r="ASI77" s="8"/>
      <c r="ASJ77" s="8"/>
      <c r="ASK77" s="8"/>
      <c r="ASL77" s="8"/>
      <c r="ASM77" s="8"/>
      <c r="ASN77" s="8"/>
      <c r="ASO77" s="8"/>
      <c r="ASP77" s="8"/>
      <c r="ASQ77" s="8"/>
      <c r="ASR77" s="8"/>
      <c r="ASS77" s="8"/>
      <c r="AST77" s="8"/>
      <c r="ASU77" s="8"/>
      <c r="ASV77" s="8"/>
      <c r="ASW77" s="8"/>
      <c r="ASX77" s="8"/>
      <c r="ASY77" s="8"/>
      <c r="ASZ77" s="8"/>
      <c r="ATA77" s="8"/>
      <c r="ATB77" s="8"/>
      <c r="ATC77" s="8"/>
      <c r="ATD77" s="8"/>
      <c r="ATE77" s="8"/>
      <c r="ATF77" s="8"/>
      <c r="ATG77" s="8"/>
      <c r="ATH77" s="8"/>
      <c r="ATI77" s="8"/>
      <c r="ATJ77" s="8"/>
      <c r="ATK77" s="8"/>
      <c r="ATL77" s="8"/>
      <c r="ATM77" s="8"/>
      <c r="ATN77" s="8"/>
      <c r="ATO77" s="8"/>
      <c r="ATP77" s="8"/>
      <c r="ATQ77" s="8"/>
      <c r="ATR77" s="8"/>
      <c r="ATS77" s="8"/>
      <c r="ATT77" s="8"/>
      <c r="ATU77" s="8"/>
      <c r="ATV77" s="8"/>
      <c r="ATW77" s="8"/>
      <c r="ATX77" s="8"/>
      <c r="ATY77" s="8"/>
      <c r="ATZ77" s="8"/>
      <c r="AUA77" s="8"/>
      <c r="AUB77" s="8"/>
      <c r="AUC77" s="8"/>
      <c r="AUD77" s="8"/>
      <c r="AUE77" s="8"/>
      <c r="AUF77" s="8"/>
      <c r="AUG77" s="8"/>
      <c r="AUH77" s="8"/>
      <c r="AUI77" s="8"/>
      <c r="AUJ77" s="8"/>
      <c r="AUK77" s="8"/>
      <c r="AUL77" s="8"/>
      <c r="AUM77" s="8"/>
      <c r="AUN77" s="8"/>
      <c r="AUO77" s="8"/>
      <c r="AUP77" s="8"/>
      <c r="AUQ77" s="8"/>
      <c r="AUR77" s="8"/>
      <c r="AUS77" s="8"/>
      <c r="AUT77" s="8"/>
      <c r="AUU77" s="8"/>
      <c r="AUV77" s="8"/>
      <c r="AUW77" s="8"/>
      <c r="AUX77" s="8"/>
      <c r="AUY77" s="8"/>
      <c r="AUZ77" s="8"/>
      <c r="AVA77" s="8"/>
      <c r="AVB77" s="8"/>
      <c r="AVC77" s="8"/>
      <c r="AVD77" s="8"/>
      <c r="AVE77" s="8"/>
      <c r="AVF77" s="8"/>
      <c r="AVG77" s="8"/>
      <c r="AVH77" s="8"/>
      <c r="AVI77" s="8"/>
      <c r="AVJ77" s="8"/>
      <c r="AVK77" s="8"/>
      <c r="AVL77" s="8"/>
      <c r="AVM77" s="8"/>
      <c r="AVN77" s="8"/>
      <c r="AVO77" s="8"/>
      <c r="AVP77" s="8"/>
      <c r="AVQ77" s="8"/>
      <c r="AVR77" s="8"/>
      <c r="AVS77" s="8"/>
      <c r="AVT77" s="8"/>
      <c r="AVU77" s="8"/>
      <c r="AVV77" s="8"/>
      <c r="AVW77" s="8"/>
      <c r="AVX77" s="8"/>
      <c r="AVY77" s="8"/>
      <c r="AVZ77" s="8"/>
      <c r="AWA77" s="8"/>
      <c r="AWB77" s="8"/>
      <c r="AWC77" s="8"/>
      <c r="AWD77" s="8"/>
      <c r="AWE77" s="8"/>
      <c r="AWF77" s="8"/>
      <c r="AWG77" s="8"/>
      <c r="AWH77" s="8"/>
      <c r="AWI77" s="8"/>
      <c r="AWJ77" s="8"/>
      <c r="AWK77" s="8"/>
      <c r="AWL77" s="8"/>
      <c r="AWM77" s="8"/>
      <c r="AWN77" s="8"/>
      <c r="AWO77" s="8"/>
      <c r="AWP77" s="8"/>
      <c r="AWQ77" s="8"/>
      <c r="AWR77" s="8"/>
      <c r="AWS77" s="8"/>
      <c r="AWT77" s="8"/>
      <c r="AWU77" s="8"/>
      <c r="AWV77" s="8"/>
      <c r="AWW77" s="8"/>
      <c r="AWX77" s="8"/>
      <c r="AWY77" s="8"/>
      <c r="AWZ77" s="8"/>
      <c r="AXA77" s="8"/>
      <c r="AXB77" s="8"/>
      <c r="AXC77" s="8"/>
      <c r="AXD77" s="8"/>
      <c r="AXE77" s="8"/>
      <c r="AXF77" s="8"/>
      <c r="AXG77" s="8"/>
      <c r="AXH77" s="8"/>
      <c r="AXI77" s="8"/>
      <c r="AXJ77" s="8"/>
      <c r="AXK77" s="8"/>
      <c r="AXL77" s="8"/>
      <c r="AXM77" s="8"/>
      <c r="AXN77" s="8"/>
      <c r="AXO77" s="8"/>
      <c r="AXP77" s="8"/>
      <c r="AXQ77" s="8"/>
      <c r="AXR77" s="8"/>
      <c r="AXS77" s="8"/>
      <c r="AXT77" s="8"/>
      <c r="AXU77" s="8"/>
      <c r="AXV77" s="8"/>
      <c r="AXW77" s="8"/>
      <c r="AXX77" s="8"/>
      <c r="AXY77" s="8"/>
      <c r="AXZ77" s="8"/>
      <c r="AYA77" s="8"/>
      <c r="AYB77" s="8"/>
      <c r="AYC77" s="8"/>
      <c r="AYD77" s="8"/>
      <c r="AYE77" s="8"/>
      <c r="AYF77" s="8"/>
      <c r="AYG77" s="8"/>
      <c r="AYH77" s="8"/>
      <c r="AYI77" s="8"/>
      <c r="AYJ77" s="8"/>
      <c r="AYK77" s="8"/>
      <c r="AYL77" s="8"/>
      <c r="AYM77" s="8"/>
      <c r="AYN77" s="8"/>
      <c r="AYO77" s="8"/>
      <c r="AYP77" s="8"/>
      <c r="AYQ77" s="8"/>
      <c r="AYR77" s="8"/>
      <c r="AYS77" s="8"/>
      <c r="AYT77" s="8"/>
      <c r="AYU77" s="8"/>
      <c r="AYV77" s="8"/>
      <c r="AYW77" s="8"/>
      <c r="AYX77" s="8"/>
      <c r="AYY77" s="8"/>
      <c r="AYZ77" s="8"/>
      <c r="AZA77" s="8"/>
      <c r="AZB77" s="8"/>
      <c r="AZC77" s="8"/>
      <c r="AZD77" s="8"/>
      <c r="AZE77" s="8"/>
      <c r="AZF77" s="8"/>
      <c r="AZG77" s="8"/>
      <c r="AZH77" s="8"/>
      <c r="AZI77" s="8"/>
      <c r="AZJ77" s="8"/>
      <c r="AZK77" s="8"/>
      <c r="AZL77" s="8"/>
      <c r="AZM77" s="8"/>
      <c r="AZN77" s="8"/>
      <c r="AZO77" s="8"/>
      <c r="AZP77" s="8"/>
      <c r="AZQ77" s="8"/>
      <c r="AZR77" s="8"/>
      <c r="AZS77" s="8"/>
      <c r="AZT77" s="8"/>
      <c r="AZU77" s="8"/>
      <c r="AZV77" s="8"/>
      <c r="AZW77" s="8"/>
      <c r="AZX77" s="8"/>
      <c r="AZY77" s="8"/>
      <c r="AZZ77" s="8"/>
      <c r="BAA77" s="8"/>
      <c r="BAB77" s="8"/>
      <c r="BAC77" s="8"/>
      <c r="BAD77" s="8"/>
      <c r="BAE77" s="8"/>
      <c r="BAF77" s="8"/>
      <c r="BAG77" s="8"/>
      <c r="BAH77" s="8"/>
      <c r="BAI77" s="8"/>
      <c r="BAJ77" s="8"/>
      <c r="BAK77" s="8"/>
      <c r="BAL77" s="8"/>
      <c r="BAM77" s="8"/>
      <c r="BAN77" s="8"/>
      <c r="BAO77" s="8"/>
      <c r="BAP77" s="8"/>
      <c r="BAQ77" s="8"/>
      <c r="BAR77" s="8"/>
      <c r="BAS77" s="8"/>
      <c r="BAT77" s="8"/>
      <c r="BAU77" s="8"/>
      <c r="BAV77" s="8"/>
      <c r="BAW77" s="8"/>
      <c r="BAX77" s="8"/>
      <c r="BAY77" s="8"/>
      <c r="BAZ77" s="8"/>
      <c r="BBA77" s="8"/>
      <c r="BBB77" s="8"/>
      <c r="BBC77" s="8"/>
      <c r="BBD77" s="8"/>
      <c r="BBE77" s="8"/>
      <c r="BBF77" s="8"/>
      <c r="BBG77" s="8"/>
      <c r="BBH77" s="8"/>
      <c r="BBI77" s="8"/>
      <c r="BBJ77" s="8"/>
      <c r="BBK77" s="8"/>
      <c r="BBL77" s="8"/>
      <c r="BBM77" s="8"/>
      <c r="BBN77" s="8"/>
      <c r="BBO77" s="8"/>
      <c r="BBP77" s="8"/>
      <c r="BBQ77" s="8"/>
      <c r="BBR77" s="8"/>
      <c r="BBS77" s="8"/>
      <c r="BBT77" s="8"/>
      <c r="BBU77" s="8"/>
      <c r="BBV77" s="8"/>
      <c r="BBW77" s="8"/>
      <c r="BBX77" s="8"/>
      <c r="BBY77" s="8"/>
      <c r="BBZ77" s="8"/>
      <c r="BCA77" s="8"/>
      <c r="BCB77" s="8"/>
      <c r="BCC77" s="8"/>
      <c r="BCD77" s="8"/>
      <c r="BCE77" s="8"/>
      <c r="BCF77" s="8"/>
      <c r="BCG77" s="8"/>
      <c r="BCH77" s="8"/>
      <c r="BCI77" s="8"/>
      <c r="BCJ77" s="8"/>
      <c r="BCK77" s="8"/>
      <c r="BCL77" s="8"/>
      <c r="BCM77" s="8"/>
      <c r="BCN77" s="8"/>
      <c r="BCO77" s="8"/>
      <c r="BCP77" s="8"/>
      <c r="BCQ77" s="8"/>
      <c r="BCR77" s="8"/>
      <c r="BCS77" s="8"/>
      <c r="BCT77" s="8"/>
      <c r="BCU77" s="8"/>
      <c r="BCV77" s="8"/>
      <c r="BCW77" s="8"/>
      <c r="BCX77" s="8"/>
      <c r="BCY77" s="8"/>
      <c r="BCZ77" s="8"/>
      <c r="BDA77" s="8"/>
      <c r="BDB77" s="8"/>
      <c r="BDC77" s="8"/>
      <c r="BDD77" s="8"/>
      <c r="BDE77" s="8"/>
      <c r="BDF77" s="8"/>
      <c r="BDG77" s="8"/>
      <c r="BDH77" s="8"/>
      <c r="BDI77" s="8"/>
      <c r="BDJ77" s="8"/>
      <c r="BDK77" s="8"/>
      <c r="BDL77" s="8"/>
      <c r="BDM77" s="8"/>
      <c r="BDN77" s="8"/>
      <c r="BDO77" s="8"/>
      <c r="BDP77" s="8"/>
      <c r="BDQ77" s="8"/>
      <c r="BDR77" s="8"/>
      <c r="BDS77" s="8"/>
      <c r="BDT77" s="8"/>
      <c r="BDU77" s="8"/>
      <c r="BDV77" s="8"/>
      <c r="BDW77" s="8"/>
      <c r="BDX77" s="8"/>
      <c r="BDY77" s="8"/>
      <c r="BDZ77" s="8"/>
      <c r="BEA77" s="8"/>
      <c r="BEB77" s="8"/>
      <c r="BEC77" s="8"/>
      <c r="BED77" s="8"/>
      <c r="BEE77" s="8"/>
      <c r="BEF77" s="8"/>
      <c r="BEG77" s="8"/>
      <c r="BEH77" s="8"/>
      <c r="BEI77" s="8"/>
      <c r="BEJ77" s="8"/>
      <c r="BEK77" s="8"/>
      <c r="BEL77" s="8"/>
      <c r="BEM77" s="8"/>
      <c r="BEN77" s="8"/>
      <c r="BEO77" s="8"/>
      <c r="BEP77" s="8"/>
      <c r="BEQ77" s="8"/>
      <c r="BER77" s="8"/>
      <c r="BES77" s="8"/>
      <c r="BET77" s="8"/>
      <c r="BEU77" s="8"/>
      <c r="BEV77" s="8"/>
      <c r="BEW77" s="8"/>
      <c r="BEX77" s="8"/>
      <c r="BEY77" s="8"/>
      <c r="BEZ77" s="8"/>
      <c r="BFA77" s="8"/>
      <c r="BFB77" s="8"/>
      <c r="BFC77" s="8"/>
      <c r="BFD77" s="8"/>
      <c r="BFE77" s="8"/>
      <c r="BFF77" s="8"/>
      <c r="BFG77" s="8"/>
      <c r="BFH77" s="8"/>
      <c r="BFI77" s="8"/>
      <c r="BFJ77" s="8"/>
      <c r="BFK77" s="8"/>
      <c r="BFL77" s="8"/>
      <c r="BFM77" s="8"/>
      <c r="BFN77" s="8"/>
      <c r="BFO77" s="8"/>
      <c r="BFP77" s="8"/>
      <c r="BFQ77" s="8"/>
      <c r="BFR77" s="8"/>
      <c r="BFS77" s="8"/>
      <c r="BFT77" s="8"/>
      <c r="BFU77" s="8"/>
      <c r="BFV77" s="8"/>
      <c r="BFW77" s="8"/>
      <c r="BFX77" s="8"/>
      <c r="BFY77" s="8"/>
      <c r="BFZ77" s="8"/>
      <c r="BGA77" s="8"/>
      <c r="BGB77" s="8"/>
      <c r="BGC77" s="8"/>
      <c r="BGD77" s="8"/>
      <c r="BGE77" s="8"/>
      <c r="BGF77" s="8"/>
      <c r="BGG77" s="8"/>
      <c r="BGH77" s="8"/>
      <c r="BGI77" s="8"/>
      <c r="BGJ77" s="8"/>
      <c r="BGK77" s="8"/>
      <c r="BGL77" s="8"/>
      <c r="BGM77" s="8"/>
      <c r="BGN77" s="8"/>
      <c r="BGO77" s="8"/>
      <c r="BGP77" s="8"/>
      <c r="BGQ77" s="8"/>
      <c r="BGR77" s="8"/>
      <c r="BGS77" s="8"/>
      <c r="BGT77" s="8"/>
      <c r="BGU77" s="8"/>
      <c r="BGV77" s="8"/>
      <c r="BGW77" s="8"/>
      <c r="BGX77" s="8"/>
      <c r="BGY77" s="8"/>
      <c r="BGZ77" s="8"/>
      <c r="BHA77" s="8"/>
      <c r="BHB77" s="8"/>
      <c r="BHC77" s="8"/>
      <c r="BHD77" s="8"/>
      <c r="BHE77" s="8"/>
      <c r="BHF77" s="8"/>
      <c r="BHG77" s="8"/>
      <c r="BHH77" s="8"/>
      <c r="BHI77" s="8"/>
      <c r="BHJ77" s="8"/>
      <c r="BHK77" s="8"/>
      <c r="BHL77" s="8"/>
      <c r="BHM77" s="8"/>
      <c r="BHN77" s="8"/>
      <c r="BHO77" s="8"/>
      <c r="BHP77" s="8"/>
      <c r="BHQ77" s="8"/>
      <c r="BHR77" s="8"/>
      <c r="BHS77" s="8"/>
      <c r="BHT77" s="8"/>
      <c r="BHU77" s="8"/>
      <c r="BHV77" s="8"/>
      <c r="BHW77" s="8"/>
      <c r="BHX77" s="8"/>
      <c r="BHY77" s="8"/>
      <c r="BHZ77" s="8"/>
      <c r="BIA77" s="8"/>
      <c r="BIB77" s="8"/>
      <c r="BIC77" s="8"/>
      <c r="BID77" s="8"/>
      <c r="BIE77" s="8"/>
      <c r="BIF77" s="8"/>
      <c r="BIG77" s="8"/>
      <c r="BIH77" s="8"/>
      <c r="BII77" s="8"/>
      <c r="BIJ77" s="8"/>
      <c r="BIK77" s="8"/>
      <c r="BIL77" s="8"/>
      <c r="BIM77" s="8"/>
      <c r="BIN77" s="8"/>
      <c r="BIO77" s="8"/>
      <c r="BIP77" s="8"/>
      <c r="BIQ77" s="8"/>
      <c r="BIR77" s="8"/>
      <c r="BIS77" s="8"/>
      <c r="BIT77" s="8"/>
      <c r="BIU77" s="8"/>
      <c r="BIV77" s="8"/>
      <c r="BIW77" s="8"/>
      <c r="BIX77" s="8"/>
      <c r="BIY77" s="8"/>
      <c r="BIZ77" s="8"/>
      <c r="BJA77" s="8"/>
      <c r="BJB77" s="8"/>
      <c r="BJC77" s="8"/>
      <c r="BJD77" s="8"/>
      <c r="BJE77" s="8"/>
      <c r="BJF77" s="8"/>
      <c r="BJG77" s="8"/>
      <c r="BJH77" s="8"/>
      <c r="BJI77" s="8"/>
      <c r="BJJ77" s="8"/>
      <c r="BJK77" s="8"/>
      <c r="BJL77" s="8"/>
      <c r="BJM77" s="8"/>
      <c r="BJN77" s="8"/>
      <c r="BJO77" s="8"/>
      <c r="BJP77" s="8"/>
      <c r="BJQ77" s="8"/>
      <c r="BJR77" s="8"/>
      <c r="BJS77" s="8"/>
      <c r="BJT77" s="8"/>
      <c r="BJU77" s="8"/>
      <c r="BJV77" s="8"/>
      <c r="BJW77" s="8"/>
      <c r="BJX77" s="8"/>
      <c r="BJY77" s="8"/>
      <c r="BJZ77" s="8"/>
      <c r="BKA77" s="8"/>
      <c r="BKB77" s="8"/>
      <c r="BKC77" s="8"/>
      <c r="BKD77" s="8"/>
      <c r="BKE77" s="8"/>
      <c r="BKF77" s="8"/>
      <c r="BKG77" s="8"/>
      <c r="BKH77" s="8"/>
      <c r="BKI77" s="8"/>
      <c r="BKJ77" s="8"/>
      <c r="BKK77" s="8"/>
      <c r="BKL77" s="8"/>
      <c r="BKM77" s="8"/>
      <c r="BKN77" s="8"/>
      <c r="BKO77" s="8"/>
      <c r="BKP77" s="8"/>
      <c r="BKQ77" s="8"/>
      <c r="BKR77" s="8"/>
      <c r="BKS77" s="8"/>
      <c r="BKT77" s="8"/>
      <c r="BKU77" s="8"/>
      <c r="BKV77" s="8"/>
      <c r="BKW77" s="8"/>
      <c r="BKX77" s="8"/>
      <c r="BKY77" s="8"/>
      <c r="BKZ77" s="8"/>
      <c r="BLA77" s="8"/>
      <c r="BLB77" s="8"/>
      <c r="BLC77" s="8"/>
      <c r="BLD77" s="8"/>
      <c r="BLE77" s="8"/>
      <c r="BLF77" s="8"/>
      <c r="BLG77" s="8"/>
      <c r="BLH77" s="8"/>
      <c r="BLI77" s="8"/>
      <c r="BLJ77" s="8"/>
      <c r="BLK77" s="8"/>
      <c r="BLL77" s="8"/>
      <c r="BLM77" s="8"/>
      <c r="BLN77" s="8"/>
      <c r="BLO77" s="8"/>
      <c r="BLP77" s="8"/>
      <c r="BLQ77" s="8"/>
      <c r="BLR77" s="8"/>
      <c r="BLS77" s="8"/>
      <c r="BLT77" s="8"/>
      <c r="BLU77" s="8"/>
      <c r="BLV77" s="8"/>
      <c r="BLW77" s="8"/>
      <c r="BLX77" s="8"/>
      <c r="BLY77" s="8"/>
      <c r="BLZ77" s="8"/>
      <c r="BMA77" s="8"/>
      <c r="BMB77" s="8"/>
      <c r="BMC77" s="8"/>
      <c r="BMD77" s="8"/>
      <c r="BME77" s="8"/>
      <c r="BMF77" s="8"/>
      <c r="BMG77" s="8"/>
      <c r="BMH77" s="8"/>
      <c r="BMI77" s="8"/>
      <c r="BMJ77" s="8"/>
      <c r="BMK77" s="8"/>
      <c r="BML77" s="8"/>
      <c r="BMM77" s="8"/>
      <c r="BMN77" s="8"/>
      <c r="BMO77" s="8"/>
      <c r="BMP77" s="8"/>
      <c r="BMQ77" s="8"/>
      <c r="BMR77" s="8"/>
      <c r="BMS77" s="8"/>
      <c r="BMT77" s="8"/>
      <c r="BMU77" s="8"/>
      <c r="BMV77" s="8"/>
      <c r="BMW77" s="8"/>
      <c r="BMX77" s="8"/>
      <c r="BMY77" s="8"/>
      <c r="BMZ77" s="8"/>
      <c r="BNA77" s="8"/>
      <c r="BNB77" s="8"/>
      <c r="BNC77" s="8"/>
      <c r="BND77" s="8"/>
      <c r="BNE77" s="8"/>
      <c r="BNF77" s="8"/>
      <c r="BNG77" s="8"/>
      <c r="BNH77" s="8"/>
      <c r="BNI77" s="8"/>
      <c r="BNJ77" s="8"/>
      <c r="BNK77" s="8"/>
      <c r="BNL77" s="8"/>
      <c r="BNM77" s="8"/>
      <c r="BNN77" s="8"/>
      <c r="BNO77" s="8"/>
      <c r="BNP77" s="8"/>
      <c r="BNQ77" s="8"/>
      <c r="BNR77" s="8"/>
      <c r="BNS77" s="8"/>
      <c r="BNT77" s="8"/>
      <c r="BNU77" s="8"/>
      <c r="BNV77" s="8"/>
      <c r="BNW77" s="8"/>
      <c r="BNX77" s="8"/>
      <c r="BNY77" s="8"/>
      <c r="BNZ77" s="8"/>
      <c r="BOA77" s="8"/>
      <c r="BOB77" s="8"/>
      <c r="BOC77" s="8"/>
      <c r="BOD77" s="8"/>
      <c r="BOE77" s="8"/>
      <c r="BOF77" s="8"/>
      <c r="BOG77" s="8"/>
      <c r="BOH77" s="8"/>
      <c r="BOI77" s="8"/>
      <c r="BOJ77" s="8"/>
      <c r="BOK77" s="8"/>
      <c r="BOL77" s="8"/>
      <c r="BOM77" s="8"/>
      <c r="BON77" s="8"/>
      <c r="BOO77" s="8"/>
      <c r="BOP77" s="8"/>
      <c r="BOQ77" s="8"/>
      <c r="BOR77" s="8"/>
      <c r="BOS77" s="8"/>
      <c r="BOT77" s="8"/>
      <c r="BOU77" s="8"/>
      <c r="BOV77" s="8"/>
      <c r="BOW77" s="8"/>
      <c r="BOX77" s="8"/>
      <c r="BOY77" s="8"/>
      <c r="BOZ77" s="8"/>
      <c r="BPA77" s="8"/>
      <c r="BPB77" s="8"/>
      <c r="BPC77" s="8"/>
      <c r="BPD77" s="8"/>
      <c r="BPE77" s="8"/>
      <c r="BPF77" s="8"/>
      <c r="BPG77" s="8"/>
      <c r="BPH77" s="8"/>
      <c r="BPI77" s="8"/>
      <c r="BPJ77" s="8"/>
      <c r="BPK77" s="8"/>
      <c r="BPL77" s="8"/>
      <c r="BPM77" s="8"/>
      <c r="BPN77" s="8"/>
      <c r="BPO77" s="8"/>
      <c r="BPP77" s="8"/>
      <c r="BPQ77" s="8"/>
      <c r="BPR77" s="8"/>
      <c r="BPS77" s="8"/>
      <c r="BPT77" s="8"/>
      <c r="BPU77" s="8"/>
      <c r="BPV77" s="8"/>
      <c r="BPW77" s="8"/>
      <c r="BPX77" s="8"/>
      <c r="BPY77" s="8"/>
      <c r="BPZ77" s="8"/>
      <c r="BQA77" s="8"/>
      <c r="BQB77" s="8"/>
      <c r="BQC77" s="8"/>
      <c r="BQD77" s="8"/>
      <c r="BQE77" s="8"/>
      <c r="BQF77" s="8"/>
      <c r="BQG77" s="8"/>
      <c r="BQH77" s="8"/>
      <c r="BQI77" s="8"/>
      <c r="BQJ77" s="8"/>
      <c r="BQK77" s="8"/>
      <c r="BQL77" s="8"/>
      <c r="BQM77" s="8"/>
      <c r="BQN77" s="8"/>
      <c r="BQO77" s="8"/>
      <c r="BQP77" s="8"/>
      <c r="BQQ77" s="8"/>
      <c r="BQR77" s="8"/>
      <c r="BQS77" s="8"/>
      <c r="BQT77" s="8"/>
      <c r="BQU77" s="8"/>
      <c r="BQV77" s="8"/>
      <c r="BQW77" s="8"/>
      <c r="BQX77" s="8"/>
      <c r="BQY77" s="8"/>
      <c r="BQZ77" s="8"/>
      <c r="BRA77" s="8"/>
      <c r="BRB77" s="8"/>
      <c r="BRC77" s="8"/>
      <c r="BRD77" s="8"/>
      <c r="BRE77" s="8"/>
      <c r="BRF77" s="8"/>
      <c r="BRG77" s="8"/>
      <c r="BRH77" s="8"/>
      <c r="BRI77" s="8"/>
      <c r="BRJ77" s="8"/>
      <c r="BRK77" s="8"/>
      <c r="BRL77" s="8"/>
      <c r="BRM77" s="8"/>
      <c r="BRN77" s="8"/>
      <c r="BRO77" s="8"/>
      <c r="BRP77" s="8"/>
      <c r="BRQ77" s="8"/>
      <c r="BRR77" s="8"/>
      <c r="BRS77" s="8"/>
      <c r="BRT77" s="8"/>
      <c r="BRU77" s="8"/>
      <c r="BRV77" s="8"/>
      <c r="BRW77" s="8"/>
      <c r="BRX77" s="8"/>
      <c r="BRY77" s="8"/>
      <c r="BRZ77" s="8"/>
      <c r="BSA77" s="8"/>
      <c r="BSB77" s="8"/>
      <c r="BSC77" s="8"/>
      <c r="BSD77" s="8"/>
      <c r="BSE77" s="8"/>
      <c r="BSF77" s="8"/>
      <c r="BSG77" s="8"/>
      <c r="BSH77" s="8"/>
      <c r="BSI77" s="8"/>
      <c r="BSJ77" s="8"/>
      <c r="BSK77" s="8"/>
      <c r="BSL77" s="8"/>
      <c r="BSM77" s="8"/>
      <c r="BSN77" s="8"/>
      <c r="BSO77" s="8"/>
      <c r="BSP77" s="8"/>
      <c r="BSQ77" s="8"/>
      <c r="BSR77" s="8"/>
      <c r="BSS77" s="8"/>
      <c r="BST77" s="8"/>
      <c r="BSU77" s="8"/>
      <c r="BSV77" s="8"/>
      <c r="BSW77" s="8"/>
      <c r="BSX77" s="8"/>
      <c r="BSY77" s="8"/>
      <c r="BSZ77" s="8"/>
      <c r="BTA77" s="8"/>
      <c r="BTB77" s="8"/>
      <c r="BTC77" s="8"/>
      <c r="BTD77" s="8"/>
      <c r="BTE77" s="8"/>
      <c r="BTF77" s="8"/>
      <c r="BTG77" s="8"/>
      <c r="BTH77" s="8"/>
      <c r="BTI77" s="8"/>
      <c r="BTJ77" s="8"/>
      <c r="BTK77" s="8"/>
      <c r="BTL77" s="8"/>
      <c r="BTM77" s="8"/>
      <c r="BTN77" s="8"/>
      <c r="BTO77" s="8"/>
      <c r="BTP77" s="8"/>
      <c r="BTQ77" s="8"/>
      <c r="BTR77" s="8"/>
      <c r="BTS77" s="8"/>
      <c r="BTT77" s="8"/>
      <c r="BTU77" s="8"/>
      <c r="BTV77" s="8"/>
      <c r="BTW77" s="8"/>
      <c r="BTX77" s="8"/>
      <c r="BTY77" s="8"/>
      <c r="BTZ77" s="8"/>
      <c r="BUA77" s="8"/>
      <c r="BUB77" s="8"/>
      <c r="BUC77" s="8"/>
      <c r="BUD77" s="8"/>
      <c r="BUE77" s="8"/>
      <c r="BUF77" s="8"/>
      <c r="BUG77" s="8"/>
      <c r="BUH77" s="8"/>
      <c r="BUI77" s="8"/>
      <c r="BUJ77" s="8"/>
      <c r="BUK77" s="8"/>
      <c r="BUL77" s="8"/>
      <c r="BUM77" s="8"/>
      <c r="BUN77" s="8"/>
      <c r="BUO77" s="8"/>
      <c r="BUP77" s="8"/>
      <c r="BUQ77" s="8"/>
      <c r="BUR77" s="8"/>
      <c r="BUS77" s="8"/>
      <c r="BUT77" s="8"/>
      <c r="BUU77" s="8"/>
      <c r="BUV77" s="8"/>
      <c r="BUW77" s="8"/>
      <c r="BUX77" s="8"/>
      <c r="BUY77" s="8"/>
      <c r="BUZ77" s="8"/>
      <c r="BVA77" s="8"/>
      <c r="BVB77" s="8"/>
      <c r="BVC77" s="8"/>
      <c r="BVD77" s="8"/>
      <c r="BVE77" s="8"/>
      <c r="BVF77" s="8"/>
      <c r="BVG77" s="8"/>
      <c r="BVH77" s="8"/>
      <c r="BVI77" s="8"/>
      <c r="BVJ77" s="8"/>
      <c r="BVK77" s="8"/>
      <c r="BVL77" s="8"/>
      <c r="BVM77" s="8"/>
      <c r="BVN77" s="8"/>
      <c r="BVO77" s="8"/>
      <c r="BVP77" s="8"/>
      <c r="BVQ77" s="8"/>
      <c r="BVR77" s="8"/>
      <c r="BVS77" s="8"/>
      <c r="BVT77" s="8"/>
      <c r="BVU77" s="8"/>
      <c r="BVV77" s="8"/>
      <c r="BVW77" s="8"/>
      <c r="BVX77" s="8"/>
      <c r="BVY77" s="8"/>
      <c r="BVZ77" s="8"/>
      <c r="BWA77" s="8"/>
      <c r="BWB77" s="8"/>
      <c r="BWC77" s="8"/>
      <c r="BWD77" s="8"/>
      <c r="BWE77" s="8"/>
      <c r="BWF77" s="8"/>
      <c r="BWG77" s="8"/>
      <c r="BWH77" s="8"/>
      <c r="BWI77" s="8"/>
      <c r="BWJ77" s="8"/>
      <c r="BWK77" s="8"/>
      <c r="BWL77" s="8"/>
      <c r="BWM77" s="8"/>
      <c r="BWN77" s="8"/>
      <c r="BWO77" s="8"/>
      <c r="BWP77" s="8"/>
      <c r="BWQ77" s="8"/>
    </row>
    <row r="78" spans="1:1967" s="529" customFormat="1" ht="102" customHeight="1">
      <c r="A78" s="9" t="s">
        <v>11129</v>
      </c>
      <c r="B78" s="100" t="s">
        <v>97</v>
      </c>
      <c r="C78" s="3" t="s">
        <v>643</v>
      </c>
      <c r="D78" s="3" t="s">
        <v>140</v>
      </c>
      <c r="E78" s="3" t="s">
        <v>136</v>
      </c>
      <c r="F78" s="3"/>
      <c r="G78" s="3" t="s">
        <v>385</v>
      </c>
      <c r="H78" s="20">
        <v>0</v>
      </c>
      <c r="I78" s="34">
        <v>470000000</v>
      </c>
      <c r="J78" s="21" t="s">
        <v>1330</v>
      </c>
      <c r="K78" s="19" t="s">
        <v>1949</v>
      </c>
      <c r="L78" s="138" t="s">
        <v>3428</v>
      </c>
      <c r="M78" s="141" t="s">
        <v>383</v>
      </c>
      <c r="N78" s="360" t="s">
        <v>8875</v>
      </c>
      <c r="O78" s="3" t="s">
        <v>1382</v>
      </c>
      <c r="P78" s="7" t="s">
        <v>1352</v>
      </c>
      <c r="Q78" s="3" t="s">
        <v>1351</v>
      </c>
      <c r="R78" s="133">
        <v>29.84</v>
      </c>
      <c r="S78" s="18">
        <v>192800</v>
      </c>
      <c r="T78" s="83">
        <f t="shared" ref="T78" si="11">R78*S78</f>
        <v>5753152</v>
      </c>
      <c r="U78" s="83">
        <f t="shared" ref="U78" si="12">T78*1.12</f>
        <v>6443530.2400000002</v>
      </c>
      <c r="V78" s="9" t="s">
        <v>1341</v>
      </c>
      <c r="W78" s="148" t="s">
        <v>1410</v>
      </c>
      <c r="X78" s="9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  <c r="FG78" s="8"/>
      <c r="FH78" s="8"/>
      <c r="FI78" s="8"/>
      <c r="FJ78" s="8"/>
      <c r="FK78" s="8"/>
      <c r="FL78" s="8"/>
      <c r="FM78" s="8"/>
      <c r="FN78" s="8"/>
      <c r="FO78" s="8"/>
      <c r="FP78" s="8"/>
      <c r="FQ78" s="8"/>
      <c r="FR78" s="8"/>
      <c r="FS78" s="8"/>
      <c r="FT78" s="8"/>
      <c r="FU78" s="8"/>
      <c r="FV78" s="8"/>
      <c r="FW78" s="8"/>
      <c r="FX78" s="8"/>
      <c r="FY78" s="8"/>
      <c r="FZ78" s="8"/>
      <c r="GA78" s="8"/>
      <c r="GB78" s="8"/>
      <c r="GC78" s="8"/>
      <c r="GD78" s="8"/>
      <c r="GE78" s="8"/>
      <c r="GF78" s="8"/>
      <c r="GG78" s="8"/>
      <c r="GH78" s="8"/>
      <c r="GI78" s="8"/>
      <c r="GJ78" s="8"/>
      <c r="GK78" s="8"/>
      <c r="GL78" s="8"/>
      <c r="GM78" s="8"/>
      <c r="GN78" s="8"/>
      <c r="GO78" s="8"/>
      <c r="GP78" s="8"/>
      <c r="GQ78" s="8"/>
      <c r="GR78" s="8"/>
      <c r="GS78" s="8"/>
      <c r="GT78" s="8"/>
      <c r="GU78" s="8"/>
      <c r="GV78" s="8"/>
      <c r="GW78" s="8"/>
      <c r="GX78" s="8"/>
      <c r="GY78" s="8"/>
      <c r="GZ78" s="8"/>
      <c r="HA78" s="8"/>
      <c r="HB78" s="8"/>
      <c r="HC78" s="8"/>
      <c r="HD78" s="8"/>
      <c r="HE78" s="8"/>
      <c r="HF78" s="8"/>
      <c r="HG78" s="8"/>
      <c r="HH78" s="8"/>
      <c r="HI78" s="8"/>
      <c r="HJ78" s="8"/>
      <c r="HK78" s="8"/>
      <c r="HL78" s="8"/>
      <c r="HM78" s="8"/>
      <c r="HN78" s="8"/>
      <c r="HO78" s="8"/>
      <c r="HP78" s="8"/>
      <c r="HQ78" s="8"/>
      <c r="HR78" s="8"/>
      <c r="HS78" s="8"/>
      <c r="HT78" s="8"/>
      <c r="HU78" s="8"/>
      <c r="HV78" s="8"/>
      <c r="HW78" s="8"/>
      <c r="HX78" s="8"/>
      <c r="HY78" s="8"/>
      <c r="HZ78" s="8"/>
      <c r="IA78" s="8"/>
      <c r="IB78" s="8"/>
      <c r="IC78" s="8"/>
      <c r="ID78" s="8"/>
      <c r="IE78" s="8"/>
      <c r="IF78" s="8"/>
      <c r="IG78" s="8"/>
      <c r="IH78" s="8"/>
      <c r="II78" s="8"/>
      <c r="IJ78" s="8"/>
      <c r="IK78" s="8"/>
      <c r="IL78" s="8"/>
      <c r="IM78" s="8"/>
      <c r="IN78" s="8"/>
      <c r="IO78" s="8"/>
      <c r="IP78" s="8"/>
      <c r="IQ78" s="8"/>
      <c r="IR78" s="8"/>
      <c r="IS78" s="8"/>
      <c r="IT78" s="8"/>
      <c r="IU78" s="8"/>
      <c r="IV78" s="8"/>
      <c r="IW78" s="8"/>
      <c r="IX78" s="8"/>
      <c r="IY78" s="8"/>
      <c r="IZ78" s="8"/>
      <c r="JA78" s="8"/>
      <c r="JB78" s="8"/>
      <c r="JC78" s="8"/>
      <c r="JD78" s="8"/>
      <c r="JE78" s="8"/>
      <c r="JF78" s="8"/>
      <c r="JG78" s="8"/>
      <c r="JH78" s="8"/>
      <c r="JI78" s="8"/>
      <c r="JJ78" s="8"/>
      <c r="JK78" s="8"/>
      <c r="JL78" s="8"/>
      <c r="JM78" s="8"/>
      <c r="JN78" s="8"/>
      <c r="JO78" s="8"/>
      <c r="JP78" s="8"/>
      <c r="JQ78" s="8"/>
      <c r="JR78" s="8"/>
      <c r="JS78" s="8"/>
      <c r="JT78" s="8"/>
      <c r="JU78" s="8"/>
      <c r="JV78" s="8"/>
      <c r="JW78" s="8"/>
      <c r="JX78" s="8"/>
      <c r="JY78" s="8"/>
      <c r="JZ78" s="8"/>
      <c r="KA78" s="8"/>
      <c r="KB78" s="8"/>
      <c r="KC78" s="8"/>
      <c r="KD78" s="8"/>
      <c r="KE78" s="8"/>
      <c r="KF78" s="8"/>
      <c r="KG78" s="8"/>
      <c r="KH78" s="8"/>
      <c r="KI78" s="8"/>
      <c r="KJ78" s="8"/>
      <c r="KK78" s="8"/>
      <c r="KL78" s="8"/>
      <c r="KM78" s="8"/>
      <c r="KN78" s="8"/>
      <c r="KO78" s="8"/>
      <c r="KP78" s="8"/>
      <c r="KQ78" s="8"/>
      <c r="KR78" s="8"/>
      <c r="KS78" s="8"/>
      <c r="KT78" s="8"/>
      <c r="KU78" s="8"/>
      <c r="KV78" s="8"/>
      <c r="KW78" s="8"/>
      <c r="KX78" s="8"/>
      <c r="KY78" s="8"/>
      <c r="KZ78" s="8"/>
      <c r="LA78" s="8"/>
      <c r="LB78" s="8"/>
      <c r="LC78" s="8"/>
      <c r="LD78" s="8"/>
      <c r="LE78" s="8"/>
      <c r="LF78" s="8"/>
      <c r="LG78" s="8"/>
      <c r="LH78" s="8"/>
      <c r="LI78" s="8"/>
      <c r="LJ78" s="8"/>
      <c r="LK78" s="8"/>
      <c r="LL78" s="8"/>
      <c r="LM78" s="8"/>
      <c r="LN78" s="8"/>
      <c r="LO78" s="8"/>
      <c r="LP78" s="8"/>
      <c r="LQ78" s="8"/>
      <c r="LR78" s="8"/>
      <c r="LS78" s="8"/>
      <c r="LT78" s="8"/>
      <c r="LU78" s="8"/>
      <c r="LV78" s="8"/>
      <c r="LW78" s="8"/>
      <c r="LX78" s="8"/>
      <c r="LY78" s="8"/>
      <c r="LZ78" s="8"/>
      <c r="MA78" s="8"/>
      <c r="MB78" s="8"/>
      <c r="MC78" s="8"/>
      <c r="MD78" s="8"/>
      <c r="ME78" s="8"/>
      <c r="MF78" s="8"/>
      <c r="MG78" s="8"/>
      <c r="MH78" s="8"/>
      <c r="MI78" s="8"/>
      <c r="MJ78" s="8"/>
      <c r="MK78" s="8"/>
      <c r="ML78" s="8"/>
      <c r="MM78" s="8"/>
      <c r="MN78" s="8"/>
      <c r="MO78" s="8"/>
      <c r="MP78" s="8"/>
      <c r="MQ78" s="8"/>
      <c r="MR78" s="8"/>
      <c r="MS78" s="8"/>
      <c r="MT78" s="8"/>
      <c r="MU78" s="8"/>
      <c r="MV78" s="8"/>
      <c r="MW78" s="8"/>
      <c r="MX78" s="8"/>
      <c r="MY78" s="8"/>
      <c r="MZ78" s="8"/>
      <c r="NA78" s="8"/>
      <c r="NB78" s="8"/>
      <c r="NC78" s="8"/>
      <c r="ND78" s="8"/>
      <c r="NE78" s="8"/>
      <c r="NF78" s="8"/>
      <c r="NG78" s="8"/>
      <c r="NH78" s="8"/>
      <c r="NI78" s="8"/>
      <c r="NJ78" s="8"/>
      <c r="NK78" s="8"/>
      <c r="NL78" s="8"/>
      <c r="NM78" s="8"/>
      <c r="NN78" s="8"/>
      <c r="NO78" s="8"/>
      <c r="NP78" s="8"/>
      <c r="NQ78" s="8"/>
      <c r="NR78" s="8"/>
      <c r="NS78" s="8"/>
      <c r="NT78" s="8"/>
      <c r="NU78" s="8"/>
      <c r="NV78" s="8"/>
      <c r="NW78" s="8"/>
      <c r="NX78" s="8"/>
      <c r="NY78" s="8"/>
      <c r="NZ78" s="8"/>
      <c r="OA78" s="8"/>
      <c r="OB78" s="8"/>
      <c r="OC78" s="8"/>
      <c r="OD78" s="8"/>
      <c r="OE78" s="8"/>
      <c r="OF78" s="8"/>
      <c r="OG78" s="8"/>
      <c r="OH78" s="8"/>
      <c r="OI78" s="8"/>
      <c r="OJ78" s="8"/>
      <c r="OK78" s="8"/>
      <c r="OL78" s="8"/>
      <c r="OM78" s="8"/>
      <c r="ON78" s="8"/>
      <c r="OO78" s="8"/>
      <c r="OP78" s="8"/>
      <c r="OQ78" s="8"/>
      <c r="OR78" s="8"/>
      <c r="OS78" s="8"/>
      <c r="OT78" s="8"/>
      <c r="OU78" s="8"/>
      <c r="OV78" s="8"/>
      <c r="OW78" s="8"/>
      <c r="OX78" s="8"/>
      <c r="OY78" s="8"/>
      <c r="OZ78" s="8"/>
      <c r="PA78" s="8"/>
      <c r="PB78" s="8"/>
      <c r="PC78" s="8"/>
      <c r="PD78" s="8"/>
      <c r="PE78" s="8"/>
      <c r="PF78" s="8"/>
      <c r="PG78" s="8"/>
      <c r="PH78" s="8"/>
      <c r="PI78" s="8"/>
      <c r="PJ78" s="8"/>
      <c r="PK78" s="8"/>
      <c r="PL78" s="8"/>
      <c r="PM78" s="8"/>
      <c r="PN78" s="8"/>
      <c r="PO78" s="8"/>
      <c r="PP78" s="8"/>
      <c r="PQ78" s="8"/>
      <c r="PR78" s="8"/>
      <c r="PS78" s="8"/>
      <c r="PT78" s="8"/>
      <c r="PU78" s="8"/>
      <c r="PV78" s="8"/>
      <c r="PW78" s="8"/>
      <c r="PX78" s="8"/>
      <c r="PY78" s="8"/>
      <c r="PZ78" s="8"/>
      <c r="QA78" s="8"/>
      <c r="QB78" s="8"/>
      <c r="QC78" s="8"/>
      <c r="QD78" s="8"/>
      <c r="QE78" s="8"/>
      <c r="QF78" s="8"/>
      <c r="QG78" s="8"/>
      <c r="QH78" s="8"/>
      <c r="QI78" s="8"/>
      <c r="QJ78" s="8"/>
      <c r="QK78" s="8"/>
      <c r="QL78" s="8"/>
      <c r="QM78" s="8"/>
      <c r="QN78" s="8"/>
      <c r="QO78" s="8"/>
      <c r="QP78" s="8"/>
      <c r="QQ78" s="8"/>
      <c r="QR78" s="8"/>
      <c r="QS78" s="8"/>
      <c r="QT78" s="8"/>
      <c r="QU78" s="8"/>
      <c r="QV78" s="8"/>
      <c r="QW78" s="8"/>
      <c r="QX78" s="8"/>
      <c r="QY78" s="8"/>
      <c r="QZ78" s="8"/>
      <c r="RA78" s="8"/>
      <c r="RB78" s="8"/>
      <c r="RC78" s="8"/>
      <c r="RD78" s="8"/>
      <c r="RE78" s="8"/>
      <c r="RF78" s="8"/>
      <c r="RG78" s="8"/>
      <c r="RH78" s="8"/>
      <c r="RI78" s="8"/>
      <c r="RJ78" s="8"/>
      <c r="RK78" s="8"/>
      <c r="RL78" s="8"/>
      <c r="RM78" s="8"/>
      <c r="RN78" s="8"/>
      <c r="RO78" s="8"/>
      <c r="RP78" s="8"/>
      <c r="RQ78" s="8"/>
      <c r="RR78" s="8"/>
      <c r="RS78" s="8"/>
      <c r="RT78" s="8"/>
      <c r="RU78" s="8"/>
      <c r="RV78" s="8"/>
      <c r="RW78" s="8"/>
      <c r="RX78" s="8"/>
      <c r="RY78" s="8"/>
      <c r="RZ78" s="8"/>
      <c r="SA78" s="8"/>
      <c r="SB78" s="8"/>
      <c r="SC78" s="8"/>
      <c r="SD78" s="8"/>
      <c r="SE78" s="8"/>
      <c r="SF78" s="8"/>
      <c r="SG78" s="8"/>
      <c r="SH78" s="8"/>
      <c r="SI78" s="8"/>
      <c r="SJ78" s="8"/>
      <c r="SK78" s="8"/>
      <c r="SL78" s="8"/>
      <c r="SM78" s="8"/>
      <c r="SN78" s="8"/>
      <c r="SO78" s="8"/>
      <c r="SP78" s="8"/>
      <c r="SQ78" s="8"/>
      <c r="SR78" s="8"/>
      <c r="SS78" s="8"/>
      <c r="ST78" s="8"/>
      <c r="SU78" s="8"/>
      <c r="SV78" s="8"/>
      <c r="SW78" s="8"/>
      <c r="SX78" s="8"/>
      <c r="SY78" s="8"/>
      <c r="SZ78" s="8"/>
      <c r="TA78" s="8"/>
      <c r="TB78" s="8"/>
      <c r="TC78" s="8"/>
      <c r="TD78" s="8"/>
      <c r="TE78" s="8"/>
      <c r="TF78" s="8"/>
      <c r="TG78" s="8"/>
      <c r="TH78" s="8"/>
      <c r="TI78" s="8"/>
      <c r="TJ78" s="8"/>
      <c r="TK78" s="8"/>
      <c r="TL78" s="8"/>
      <c r="TM78" s="8"/>
      <c r="TN78" s="8"/>
      <c r="TO78" s="8"/>
      <c r="TP78" s="8"/>
      <c r="TQ78" s="8"/>
      <c r="TR78" s="8"/>
      <c r="TS78" s="8"/>
      <c r="TT78" s="8"/>
      <c r="TU78" s="8"/>
      <c r="TV78" s="8"/>
      <c r="TW78" s="8"/>
      <c r="TX78" s="8"/>
      <c r="TY78" s="8"/>
      <c r="TZ78" s="8"/>
      <c r="UA78" s="8"/>
      <c r="UB78" s="8"/>
      <c r="UC78" s="8"/>
      <c r="UD78" s="8"/>
      <c r="UE78" s="8"/>
      <c r="UF78" s="8"/>
      <c r="UG78" s="8"/>
      <c r="UH78" s="8"/>
      <c r="UI78" s="8"/>
      <c r="UJ78" s="8"/>
      <c r="UK78" s="8"/>
      <c r="UL78" s="8"/>
      <c r="UM78" s="8"/>
      <c r="UN78" s="8"/>
      <c r="UO78" s="8"/>
      <c r="UP78" s="8"/>
      <c r="UQ78" s="8"/>
      <c r="UR78" s="8"/>
      <c r="US78" s="8"/>
      <c r="UT78" s="8"/>
      <c r="UU78" s="8"/>
      <c r="UV78" s="8"/>
      <c r="UW78" s="8"/>
      <c r="UX78" s="8"/>
      <c r="UY78" s="8"/>
      <c r="UZ78" s="8"/>
      <c r="VA78" s="8"/>
      <c r="VB78" s="8"/>
      <c r="VC78" s="8"/>
      <c r="VD78" s="8"/>
      <c r="VE78" s="8"/>
      <c r="VF78" s="8"/>
      <c r="VG78" s="8"/>
      <c r="VH78" s="8"/>
      <c r="VI78" s="8"/>
      <c r="VJ78" s="8"/>
      <c r="VK78" s="8"/>
      <c r="VL78" s="8"/>
      <c r="VM78" s="8"/>
      <c r="VN78" s="8"/>
      <c r="VO78" s="8"/>
      <c r="VP78" s="8"/>
      <c r="VQ78" s="8"/>
      <c r="VR78" s="8"/>
      <c r="VS78" s="8"/>
      <c r="VT78" s="8"/>
      <c r="VU78" s="8"/>
      <c r="VV78" s="8"/>
      <c r="VW78" s="8"/>
      <c r="VX78" s="8"/>
      <c r="VY78" s="8"/>
      <c r="VZ78" s="8"/>
      <c r="WA78" s="8"/>
      <c r="WB78" s="8"/>
      <c r="WC78" s="8"/>
      <c r="WD78" s="8"/>
      <c r="WE78" s="8"/>
      <c r="WF78" s="8"/>
      <c r="WG78" s="8"/>
      <c r="WH78" s="8"/>
      <c r="WI78" s="8"/>
      <c r="WJ78" s="8"/>
      <c r="WK78" s="8"/>
      <c r="WL78" s="8"/>
      <c r="WM78" s="8"/>
      <c r="WN78" s="8"/>
      <c r="WO78" s="8"/>
      <c r="WP78" s="8"/>
      <c r="WQ78" s="8"/>
      <c r="WR78" s="8"/>
      <c r="WS78" s="8"/>
      <c r="WT78" s="8"/>
      <c r="WU78" s="8"/>
      <c r="WV78" s="8"/>
      <c r="WW78" s="8"/>
      <c r="WX78" s="8"/>
      <c r="WY78" s="8"/>
      <c r="WZ78" s="8"/>
      <c r="XA78" s="8"/>
      <c r="XB78" s="8"/>
      <c r="XC78" s="8"/>
      <c r="XD78" s="8"/>
      <c r="XE78" s="8"/>
      <c r="XF78" s="8"/>
      <c r="XG78" s="8"/>
      <c r="XH78" s="8"/>
      <c r="XI78" s="8"/>
      <c r="XJ78" s="8"/>
      <c r="XK78" s="8"/>
      <c r="XL78" s="8"/>
      <c r="XM78" s="8"/>
      <c r="XN78" s="8"/>
      <c r="XO78" s="8"/>
      <c r="XP78" s="8"/>
      <c r="XQ78" s="8"/>
      <c r="XR78" s="8"/>
      <c r="XS78" s="8"/>
      <c r="XT78" s="8"/>
      <c r="XU78" s="8"/>
      <c r="XV78" s="8"/>
      <c r="XW78" s="8"/>
      <c r="XX78" s="8"/>
      <c r="XY78" s="8"/>
      <c r="XZ78" s="8"/>
      <c r="YA78" s="8"/>
      <c r="YB78" s="8"/>
      <c r="YC78" s="8"/>
      <c r="YD78" s="8"/>
      <c r="YE78" s="8"/>
      <c r="YF78" s="8"/>
      <c r="YG78" s="8"/>
      <c r="YH78" s="8"/>
      <c r="YI78" s="8"/>
      <c r="YJ78" s="8"/>
      <c r="YK78" s="8"/>
      <c r="YL78" s="8"/>
      <c r="YM78" s="8"/>
      <c r="YN78" s="8"/>
      <c r="YO78" s="8"/>
      <c r="YP78" s="8"/>
      <c r="YQ78" s="8"/>
      <c r="YR78" s="8"/>
      <c r="YS78" s="8"/>
      <c r="YT78" s="8"/>
      <c r="YU78" s="8"/>
      <c r="YV78" s="8"/>
      <c r="YW78" s="8"/>
      <c r="YX78" s="8"/>
      <c r="YY78" s="8"/>
      <c r="YZ78" s="8"/>
      <c r="ZA78" s="8"/>
      <c r="ZB78" s="8"/>
      <c r="ZC78" s="8"/>
      <c r="ZD78" s="8"/>
      <c r="ZE78" s="8"/>
      <c r="ZF78" s="8"/>
      <c r="ZG78" s="8"/>
      <c r="ZH78" s="8"/>
      <c r="ZI78" s="8"/>
      <c r="ZJ78" s="8"/>
      <c r="ZK78" s="8"/>
      <c r="ZL78" s="8"/>
      <c r="ZM78" s="8"/>
      <c r="ZN78" s="8"/>
      <c r="ZO78" s="8"/>
      <c r="ZP78" s="8"/>
      <c r="ZQ78" s="8"/>
      <c r="ZR78" s="8"/>
      <c r="ZS78" s="8"/>
      <c r="ZT78" s="8"/>
      <c r="ZU78" s="8"/>
      <c r="ZV78" s="8"/>
      <c r="ZW78" s="8"/>
      <c r="ZX78" s="8"/>
      <c r="ZY78" s="8"/>
      <c r="ZZ78" s="8"/>
      <c r="AAA78" s="8"/>
      <c r="AAB78" s="8"/>
      <c r="AAC78" s="8"/>
      <c r="AAD78" s="8"/>
      <c r="AAE78" s="8"/>
      <c r="AAF78" s="8"/>
      <c r="AAG78" s="8"/>
      <c r="AAH78" s="8"/>
      <c r="AAI78" s="8"/>
      <c r="AAJ78" s="8"/>
      <c r="AAK78" s="8"/>
      <c r="AAL78" s="8"/>
      <c r="AAM78" s="8"/>
      <c r="AAN78" s="8"/>
      <c r="AAO78" s="8"/>
      <c r="AAP78" s="8"/>
      <c r="AAQ78" s="8"/>
      <c r="AAR78" s="8"/>
      <c r="AAS78" s="8"/>
      <c r="AAT78" s="8"/>
      <c r="AAU78" s="8"/>
      <c r="AAV78" s="8"/>
      <c r="AAW78" s="8"/>
      <c r="AAX78" s="8"/>
      <c r="AAY78" s="8"/>
      <c r="AAZ78" s="8"/>
      <c r="ABA78" s="8"/>
      <c r="ABB78" s="8"/>
      <c r="ABC78" s="8"/>
      <c r="ABD78" s="8"/>
      <c r="ABE78" s="8"/>
      <c r="ABF78" s="8"/>
      <c r="ABG78" s="8"/>
      <c r="ABH78" s="8"/>
      <c r="ABI78" s="8"/>
      <c r="ABJ78" s="8"/>
      <c r="ABK78" s="8"/>
      <c r="ABL78" s="8"/>
      <c r="ABM78" s="8"/>
      <c r="ABN78" s="8"/>
      <c r="ABO78" s="8"/>
      <c r="ABP78" s="8"/>
      <c r="ABQ78" s="8"/>
      <c r="ABR78" s="8"/>
      <c r="ABS78" s="8"/>
      <c r="ABT78" s="8"/>
      <c r="ABU78" s="8"/>
      <c r="ABV78" s="8"/>
      <c r="ABW78" s="8"/>
      <c r="ABX78" s="8"/>
      <c r="ABY78" s="8"/>
      <c r="ABZ78" s="8"/>
      <c r="ACA78" s="8"/>
      <c r="ACB78" s="8"/>
      <c r="ACC78" s="8"/>
      <c r="ACD78" s="8"/>
      <c r="ACE78" s="8"/>
      <c r="ACF78" s="8"/>
      <c r="ACG78" s="8"/>
      <c r="ACH78" s="8"/>
      <c r="ACI78" s="8"/>
      <c r="ACJ78" s="8"/>
      <c r="ACK78" s="8"/>
      <c r="ACL78" s="8"/>
      <c r="ACM78" s="8"/>
      <c r="ACN78" s="8"/>
      <c r="ACO78" s="8"/>
      <c r="ACP78" s="8"/>
      <c r="ACQ78" s="8"/>
      <c r="ACR78" s="8"/>
      <c r="ACS78" s="8"/>
      <c r="ACT78" s="8"/>
      <c r="ACU78" s="8"/>
      <c r="ACV78" s="8"/>
      <c r="ACW78" s="8"/>
      <c r="ACX78" s="8"/>
      <c r="ACY78" s="8"/>
      <c r="ACZ78" s="8"/>
      <c r="ADA78" s="8"/>
      <c r="ADB78" s="8"/>
      <c r="ADC78" s="8"/>
      <c r="ADD78" s="8"/>
      <c r="ADE78" s="8"/>
      <c r="ADF78" s="8"/>
      <c r="ADG78" s="8"/>
      <c r="ADH78" s="8"/>
      <c r="ADI78" s="8"/>
      <c r="ADJ78" s="8"/>
      <c r="ADK78" s="8"/>
      <c r="ADL78" s="8"/>
      <c r="ADM78" s="8"/>
      <c r="ADN78" s="8"/>
      <c r="ADO78" s="8"/>
      <c r="ADP78" s="8"/>
      <c r="ADQ78" s="8"/>
      <c r="ADR78" s="8"/>
      <c r="ADS78" s="8"/>
      <c r="ADT78" s="8"/>
      <c r="ADU78" s="8"/>
      <c r="ADV78" s="8"/>
      <c r="ADW78" s="8"/>
      <c r="ADX78" s="8"/>
      <c r="ADY78" s="8"/>
      <c r="ADZ78" s="8"/>
      <c r="AEA78" s="8"/>
      <c r="AEB78" s="8"/>
      <c r="AEC78" s="8"/>
      <c r="AED78" s="8"/>
      <c r="AEE78" s="8"/>
      <c r="AEF78" s="8"/>
      <c r="AEG78" s="8"/>
      <c r="AEH78" s="8"/>
      <c r="AEI78" s="8"/>
      <c r="AEJ78" s="8"/>
      <c r="AEK78" s="8"/>
      <c r="AEL78" s="8"/>
      <c r="AEM78" s="8"/>
      <c r="AEN78" s="8"/>
      <c r="AEO78" s="8"/>
      <c r="AEP78" s="8"/>
      <c r="AEQ78" s="8"/>
      <c r="AER78" s="8"/>
      <c r="AES78" s="8"/>
      <c r="AET78" s="8"/>
      <c r="AEU78" s="8"/>
      <c r="AEV78" s="8"/>
      <c r="AEW78" s="8"/>
      <c r="AEX78" s="8"/>
      <c r="AEY78" s="8"/>
      <c r="AEZ78" s="8"/>
      <c r="AFA78" s="8"/>
      <c r="AFB78" s="8"/>
      <c r="AFC78" s="8"/>
      <c r="AFD78" s="8"/>
      <c r="AFE78" s="8"/>
      <c r="AFF78" s="8"/>
      <c r="AFG78" s="8"/>
      <c r="AFH78" s="8"/>
      <c r="AFI78" s="8"/>
      <c r="AFJ78" s="8"/>
      <c r="AFK78" s="8"/>
      <c r="AFL78" s="8"/>
      <c r="AFM78" s="8"/>
      <c r="AFN78" s="8"/>
      <c r="AFO78" s="8"/>
      <c r="AFP78" s="8"/>
      <c r="AFQ78" s="8"/>
      <c r="AFR78" s="8"/>
      <c r="AFS78" s="8"/>
      <c r="AFT78" s="8"/>
      <c r="AFU78" s="8"/>
      <c r="AFV78" s="8"/>
      <c r="AFW78" s="8"/>
      <c r="AFX78" s="8"/>
      <c r="AFY78" s="8"/>
      <c r="AFZ78" s="8"/>
      <c r="AGA78" s="8"/>
      <c r="AGB78" s="8"/>
      <c r="AGC78" s="8"/>
      <c r="AGD78" s="8"/>
      <c r="AGE78" s="8"/>
      <c r="AGF78" s="8"/>
      <c r="AGG78" s="8"/>
      <c r="AGH78" s="8"/>
      <c r="AGI78" s="8"/>
      <c r="AGJ78" s="8"/>
      <c r="AGK78" s="8"/>
      <c r="AGL78" s="8"/>
      <c r="AGM78" s="8"/>
      <c r="AGN78" s="8"/>
      <c r="AGO78" s="8"/>
      <c r="AGP78" s="8"/>
      <c r="AGQ78" s="8"/>
      <c r="AGR78" s="8"/>
      <c r="AGS78" s="8"/>
      <c r="AGT78" s="8"/>
      <c r="AGU78" s="8"/>
      <c r="AGV78" s="8"/>
      <c r="AGW78" s="8"/>
      <c r="AGX78" s="8"/>
      <c r="AGY78" s="8"/>
      <c r="AGZ78" s="8"/>
      <c r="AHA78" s="8"/>
      <c r="AHB78" s="8"/>
      <c r="AHC78" s="8"/>
      <c r="AHD78" s="8"/>
      <c r="AHE78" s="8"/>
      <c r="AHF78" s="8"/>
      <c r="AHG78" s="8"/>
      <c r="AHH78" s="8"/>
      <c r="AHI78" s="8"/>
      <c r="AHJ78" s="8"/>
      <c r="AHK78" s="8"/>
      <c r="AHL78" s="8"/>
      <c r="AHM78" s="8"/>
      <c r="AHN78" s="8"/>
      <c r="AHO78" s="8"/>
      <c r="AHP78" s="8"/>
      <c r="AHQ78" s="8"/>
      <c r="AHR78" s="8"/>
      <c r="AHS78" s="8"/>
      <c r="AHT78" s="8"/>
      <c r="AHU78" s="8"/>
      <c r="AHV78" s="8"/>
      <c r="AHW78" s="8"/>
      <c r="AHX78" s="8"/>
      <c r="AHY78" s="8"/>
      <c r="AHZ78" s="8"/>
      <c r="AIA78" s="8"/>
      <c r="AIB78" s="8"/>
      <c r="AIC78" s="8"/>
      <c r="AID78" s="8"/>
      <c r="AIE78" s="8"/>
      <c r="AIF78" s="8"/>
      <c r="AIG78" s="8"/>
      <c r="AIH78" s="8"/>
      <c r="AII78" s="8"/>
      <c r="AIJ78" s="8"/>
      <c r="AIK78" s="8"/>
      <c r="AIL78" s="8"/>
      <c r="AIM78" s="8"/>
      <c r="AIN78" s="8"/>
      <c r="AIO78" s="8"/>
      <c r="AIP78" s="8"/>
      <c r="AIQ78" s="8"/>
      <c r="AIR78" s="8"/>
      <c r="AIS78" s="8"/>
      <c r="AIT78" s="8"/>
      <c r="AIU78" s="8"/>
      <c r="AIV78" s="8"/>
      <c r="AIW78" s="8"/>
      <c r="AIX78" s="8"/>
      <c r="AIY78" s="8"/>
      <c r="AIZ78" s="8"/>
      <c r="AJA78" s="8"/>
      <c r="AJB78" s="8"/>
      <c r="AJC78" s="8"/>
      <c r="AJD78" s="8"/>
      <c r="AJE78" s="8"/>
      <c r="AJF78" s="8"/>
      <c r="AJG78" s="8"/>
      <c r="AJH78" s="8"/>
      <c r="AJI78" s="8"/>
      <c r="AJJ78" s="8"/>
      <c r="AJK78" s="8"/>
      <c r="AJL78" s="8"/>
      <c r="AJM78" s="8"/>
      <c r="AJN78" s="8"/>
      <c r="AJO78" s="8"/>
      <c r="AJP78" s="8"/>
      <c r="AJQ78" s="8"/>
      <c r="AJR78" s="8"/>
      <c r="AJS78" s="8"/>
      <c r="AJT78" s="8"/>
      <c r="AJU78" s="8"/>
      <c r="AJV78" s="8"/>
      <c r="AJW78" s="8"/>
      <c r="AJX78" s="8"/>
      <c r="AJY78" s="8"/>
      <c r="AJZ78" s="8"/>
      <c r="AKA78" s="8"/>
      <c r="AKB78" s="8"/>
      <c r="AKC78" s="8"/>
      <c r="AKD78" s="8"/>
      <c r="AKE78" s="8"/>
      <c r="AKF78" s="8"/>
      <c r="AKG78" s="8"/>
      <c r="AKH78" s="8"/>
      <c r="AKI78" s="8"/>
      <c r="AKJ78" s="8"/>
      <c r="AKK78" s="8"/>
      <c r="AKL78" s="8"/>
      <c r="AKM78" s="8"/>
      <c r="AKN78" s="8"/>
      <c r="AKO78" s="8"/>
      <c r="AKP78" s="8"/>
      <c r="AKQ78" s="8"/>
      <c r="AKR78" s="8"/>
      <c r="AKS78" s="8"/>
      <c r="AKT78" s="8"/>
      <c r="AKU78" s="8"/>
      <c r="AKV78" s="8"/>
      <c r="AKW78" s="8"/>
      <c r="AKX78" s="8"/>
      <c r="AKY78" s="8"/>
      <c r="AKZ78" s="8"/>
      <c r="ALA78" s="8"/>
      <c r="ALB78" s="8"/>
      <c r="ALC78" s="8"/>
      <c r="ALD78" s="8"/>
      <c r="ALE78" s="8"/>
      <c r="ALF78" s="8"/>
      <c r="ALG78" s="8"/>
      <c r="ALH78" s="8"/>
      <c r="ALI78" s="8"/>
      <c r="ALJ78" s="8"/>
      <c r="ALK78" s="8"/>
      <c r="ALL78" s="8"/>
      <c r="ALM78" s="8"/>
      <c r="ALN78" s="8"/>
      <c r="ALO78" s="8"/>
      <c r="ALP78" s="8"/>
      <c r="ALQ78" s="8"/>
      <c r="ALR78" s="8"/>
      <c r="ALS78" s="8"/>
      <c r="ALT78" s="8"/>
      <c r="ALU78" s="8"/>
      <c r="ALV78" s="8"/>
      <c r="ALW78" s="8"/>
      <c r="ALX78" s="8"/>
      <c r="ALY78" s="8"/>
      <c r="ALZ78" s="8"/>
      <c r="AMA78" s="8"/>
      <c r="AMB78" s="8"/>
      <c r="AMC78" s="8"/>
      <c r="AMD78" s="8"/>
      <c r="AME78" s="8"/>
      <c r="AMF78" s="8"/>
      <c r="AMG78" s="8"/>
      <c r="AMH78" s="8"/>
      <c r="AMI78" s="8"/>
      <c r="AMJ78" s="8"/>
      <c r="AMK78" s="8"/>
      <c r="AML78" s="8"/>
      <c r="AMM78" s="8"/>
      <c r="AMN78" s="8"/>
      <c r="AMO78" s="8"/>
      <c r="AMP78" s="8"/>
      <c r="AMQ78" s="8"/>
      <c r="AMR78" s="8"/>
      <c r="AMS78" s="8"/>
      <c r="AMT78" s="8"/>
      <c r="AMU78" s="8"/>
      <c r="AMV78" s="8"/>
      <c r="AMW78" s="8"/>
      <c r="AMX78" s="8"/>
      <c r="AMY78" s="8"/>
      <c r="AMZ78" s="8"/>
      <c r="ANA78" s="8"/>
      <c r="ANB78" s="8"/>
      <c r="ANC78" s="8"/>
      <c r="AND78" s="8"/>
      <c r="ANE78" s="8"/>
      <c r="ANF78" s="8"/>
      <c r="ANG78" s="8"/>
      <c r="ANH78" s="8"/>
      <c r="ANI78" s="8"/>
      <c r="ANJ78" s="8"/>
      <c r="ANK78" s="8"/>
      <c r="ANL78" s="8"/>
      <c r="ANM78" s="8"/>
      <c r="ANN78" s="8"/>
      <c r="ANO78" s="8"/>
      <c r="ANP78" s="8"/>
      <c r="ANQ78" s="8"/>
      <c r="ANR78" s="8"/>
      <c r="ANS78" s="8"/>
      <c r="ANT78" s="8"/>
      <c r="ANU78" s="8"/>
      <c r="ANV78" s="8"/>
      <c r="ANW78" s="8"/>
      <c r="ANX78" s="8"/>
      <c r="ANY78" s="8"/>
      <c r="ANZ78" s="8"/>
      <c r="AOA78" s="8"/>
      <c r="AOB78" s="8"/>
      <c r="AOC78" s="8"/>
      <c r="AOD78" s="8"/>
      <c r="AOE78" s="8"/>
      <c r="AOF78" s="8"/>
      <c r="AOG78" s="8"/>
      <c r="AOH78" s="8"/>
      <c r="AOI78" s="8"/>
      <c r="AOJ78" s="8"/>
      <c r="AOK78" s="8"/>
      <c r="AOL78" s="8"/>
      <c r="AOM78" s="8"/>
      <c r="AON78" s="8"/>
      <c r="AOO78" s="8"/>
      <c r="AOP78" s="8"/>
      <c r="AOQ78" s="8"/>
      <c r="AOR78" s="8"/>
      <c r="AOS78" s="8"/>
      <c r="AOT78" s="8"/>
      <c r="AOU78" s="8"/>
      <c r="AOV78" s="8"/>
      <c r="AOW78" s="8"/>
      <c r="AOX78" s="8"/>
      <c r="AOY78" s="8"/>
      <c r="AOZ78" s="8"/>
      <c r="APA78" s="8"/>
      <c r="APB78" s="8"/>
      <c r="APC78" s="8"/>
      <c r="APD78" s="8"/>
      <c r="APE78" s="8"/>
      <c r="APF78" s="8"/>
      <c r="APG78" s="8"/>
      <c r="APH78" s="8"/>
      <c r="API78" s="8"/>
      <c r="APJ78" s="8"/>
      <c r="APK78" s="8"/>
      <c r="APL78" s="8"/>
      <c r="APM78" s="8"/>
      <c r="APN78" s="8"/>
      <c r="APO78" s="8"/>
      <c r="APP78" s="8"/>
      <c r="APQ78" s="8"/>
      <c r="APR78" s="8"/>
      <c r="APS78" s="8"/>
      <c r="APT78" s="8"/>
      <c r="APU78" s="8"/>
      <c r="APV78" s="8"/>
      <c r="APW78" s="8"/>
      <c r="APX78" s="8"/>
      <c r="APY78" s="8"/>
      <c r="APZ78" s="8"/>
      <c r="AQA78" s="8"/>
      <c r="AQB78" s="8"/>
      <c r="AQC78" s="8"/>
      <c r="AQD78" s="8"/>
      <c r="AQE78" s="8"/>
      <c r="AQF78" s="8"/>
      <c r="AQG78" s="8"/>
      <c r="AQH78" s="8"/>
      <c r="AQI78" s="8"/>
      <c r="AQJ78" s="8"/>
      <c r="AQK78" s="8"/>
      <c r="AQL78" s="8"/>
      <c r="AQM78" s="8"/>
      <c r="AQN78" s="8"/>
      <c r="AQO78" s="8"/>
      <c r="AQP78" s="8"/>
      <c r="AQQ78" s="8"/>
      <c r="AQR78" s="8"/>
      <c r="AQS78" s="8"/>
      <c r="AQT78" s="8"/>
      <c r="AQU78" s="8"/>
      <c r="AQV78" s="8"/>
      <c r="AQW78" s="8"/>
      <c r="AQX78" s="8"/>
      <c r="AQY78" s="8"/>
      <c r="AQZ78" s="8"/>
      <c r="ARA78" s="8"/>
      <c r="ARB78" s="8"/>
      <c r="ARC78" s="8"/>
      <c r="ARD78" s="8"/>
      <c r="ARE78" s="8"/>
      <c r="ARF78" s="8"/>
      <c r="ARG78" s="8"/>
      <c r="ARH78" s="8"/>
      <c r="ARI78" s="8"/>
      <c r="ARJ78" s="8"/>
      <c r="ARK78" s="8"/>
      <c r="ARL78" s="8"/>
      <c r="ARM78" s="8"/>
      <c r="ARN78" s="8"/>
      <c r="ARO78" s="8"/>
      <c r="ARP78" s="8"/>
      <c r="ARQ78" s="8"/>
      <c r="ARR78" s="8"/>
      <c r="ARS78" s="8"/>
      <c r="ART78" s="8"/>
      <c r="ARU78" s="8"/>
      <c r="ARV78" s="8"/>
      <c r="ARW78" s="8"/>
      <c r="ARX78" s="8"/>
      <c r="ARY78" s="8"/>
      <c r="ARZ78" s="8"/>
      <c r="ASA78" s="8"/>
      <c r="ASB78" s="8"/>
      <c r="ASC78" s="8"/>
      <c r="ASD78" s="8"/>
      <c r="ASE78" s="8"/>
      <c r="ASF78" s="8"/>
      <c r="ASG78" s="8"/>
      <c r="ASH78" s="8"/>
      <c r="ASI78" s="8"/>
      <c r="ASJ78" s="8"/>
      <c r="ASK78" s="8"/>
      <c r="ASL78" s="8"/>
      <c r="ASM78" s="8"/>
      <c r="ASN78" s="8"/>
      <c r="ASO78" s="8"/>
      <c r="ASP78" s="8"/>
      <c r="ASQ78" s="8"/>
      <c r="ASR78" s="8"/>
      <c r="ASS78" s="8"/>
      <c r="AST78" s="8"/>
      <c r="ASU78" s="8"/>
      <c r="ASV78" s="8"/>
      <c r="ASW78" s="8"/>
      <c r="ASX78" s="8"/>
      <c r="ASY78" s="8"/>
      <c r="ASZ78" s="8"/>
      <c r="ATA78" s="8"/>
      <c r="ATB78" s="8"/>
      <c r="ATC78" s="8"/>
      <c r="ATD78" s="8"/>
      <c r="ATE78" s="8"/>
      <c r="ATF78" s="8"/>
      <c r="ATG78" s="8"/>
      <c r="ATH78" s="8"/>
      <c r="ATI78" s="8"/>
      <c r="ATJ78" s="8"/>
      <c r="ATK78" s="8"/>
      <c r="ATL78" s="8"/>
      <c r="ATM78" s="8"/>
      <c r="ATN78" s="8"/>
      <c r="ATO78" s="8"/>
      <c r="ATP78" s="8"/>
      <c r="ATQ78" s="8"/>
      <c r="ATR78" s="8"/>
      <c r="ATS78" s="8"/>
      <c r="ATT78" s="8"/>
      <c r="ATU78" s="8"/>
      <c r="ATV78" s="8"/>
      <c r="ATW78" s="8"/>
      <c r="ATX78" s="8"/>
      <c r="ATY78" s="8"/>
      <c r="ATZ78" s="8"/>
      <c r="AUA78" s="8"/>
      <c r="AUB78" s="8"/>
      <c r="AUC78" s="8"/>
      <c r="AUD78" s="8"/>
      <c r="AUE78" s="8"/>
      <c r="AUF78" s="8"/>
      <c r="AUG78" s="8"/>
      <c r="AUH78" s="8"/>
      <c r="AUI78" s="8"/>
      <c r="AUJ78" s="8"/>
      <c r="AUK78" s="8"/>
      <c r="AUL78" s="8"/>
      <c r="AUM78" s="8"/>
      <c r="AUN78" s="8"/>
      <c r="AUO78" s="8"/>
      <c r="AUP78" s="8"/>
      <c r="AUQ78" s="8"/>
      <c r="AUR78" s="8"/>
      <c r="AUS78" s="8"/>
      <c r="AUT78" s="8"/>
      <c r="AUU78" s="8"/>
      <c r="AUV78" s="8"/>
      <c r="AUW78" s="8"/>
      <c r="AUX78" s="8"/>
      <c r="AUY78" s="8"/>
      <c r="AUZ78" s="8"/>
      <c r="AVA78" s="8"/>
      <c r="AVB78" s="8"/>
      <c r="AVC78" s="8"/>
      <c r="AVD78" s="8"/>
      <c r="AVE78" s="8"/>
      <c r="AVF78" s="8"/>
      <c r="AVG78" s="8"/>
      <c r="AVH78" s="8"/>
      <c r="AVI78" s="8"/>
      <c r="AVJ78" s="8"/>
      <c r="AVK78" s="8"/>
      <c r="AVL78" s="8"/>
      <c r="AVM78" s="8"/>
      <c r="AVN78" s="8"/>
      <c r="AVO78" s="8"/>
      <c r="AVP78" s="8"/>
      <c r="AVQ78" s="8"/>
      <c r="AVR78" s="8"/>
      <c r="AVS78" s="8"/>
      <c r="AVT78" s="8"/>
      <c r="AVU78" s="8"/>
      <c r="AVV78" s="8"/>
      <c r="AVW78" s="8"/>
      <c r="AVX78" s="8"/>
      <c r="AVY78" s="8"/>
      <c r="AVZ78" s="8"/>
      <c r="AWA78" s="8"/>
      <c r="AWB78" s="8"/>
      <c r="AWC78" s="8"/>
      <c r="AWD78" s="8"/>
      <c r="AWE78" s="8"/>
      <c r="AWF78" s="8"/>
      <c r="AWG78" s="8"/>
      <c r="AWH78" s="8"/>
      <c r="AWI78" s="8"/>
      <c r="AWJ78" s="8"/>
      <c r="AWK78" s="8"/>
      <c r="AWL78" s="8"/>
      <c r="AWM78" s="8"/>
      <c r="AWN78" s="8"/>
      <c r="AWO78" s="8"/>
      <c r="AWP78" s="8"/>
      <c r="AWQ78" s="8"/>
      <c r="AWR78" s="8"/>
      <c r="AWS78" s="8"/>
      <c r="AWT78" s="8"/>
      <c r="AWU78" s="8"/>
      <c r="AWV78" s="8"/>
      <c r="AWW78" s="8"/>
      <c r="AWX78" s="8"/>
      <c r="AWY78" s="8"/>
      <c r="AWZ78" s="8"/>
      <c r="AXA78" s="8"/>
      <c r="AXB78" s="8"/>
      <c r="AXC78" s="8"/>
      <c r="AXD78" s="8"/>
      <c r="AXE78" s="8"/>
      <c r="AXF78" s="8"/>
      <c r="AXG78" s="8"/>
      <c r="AXH78" s="8"/>
      <c r="AXI78" s="8"/>
      <c r="AXJ78" s="8"/>
      <c r="AXK78" s="8"/>
      <c r="AXL78" s="8"/>
      <c r="AXM78" s="8"/>
      <c r="AXN78" s="8"/>
      <c r="AXO78" s="8"/>
      <c r="AXP78" s="8"/>
      <c r="AXQ78" s="8"/>
      <c r="AXR78" s="8"/>
      <c r="AXS78" s="8"/>
      <c r="AXT78" s="8"/>
      <c r="AXU78" s="8"/>
      <c r="AXV78" s="8"/>
      <c r="AXW78" s="8"/>
      <c r="AXX78" s="8"/>
      <c r="AXY78" s="8"/>
      <c r="AXZ78" s="8"/>
      <c r="AYA78" s="8"/>
      <c r="AYB78" s="8"/>
      <c r="AYC78" s="8"/>
      <c r="AYD78" s="8"/>
      <c r="AYE78" s="8"/>
      <c r="AYF78" s="8"/>
      <c r="AYG78" s="8"/>
      <c r="AYH78" s="8"/>
      <c r="AYI78" s="8"/>
      <c r="AYJ78" s="8"/>
      <c r="AYK78" s="8"/>
      <c r="AYL78" s="8"/>
      <c r="AYM78" s="8"/>
      <c r="AYN78" s="8"/>
      <c r="AYO78" s="8"/>
      <c r="AYP78" s="8"/>
      <c r="AYQ78" s="8"/>
      <c r="AYR78" s="8"/>
      <c r="AYS78" s="8"/>
      <c r="AYT78" s="8"/>
      <c r="AYU78" s="8"/>
      <c r="AYV78" s="8"/>
      <c r="AYW78" s="8"/>
      <c r="AYX78" s="8"/>
      <c r="AYY78" s="8"/>
      <c r="AYZ78" s="8"/>
      <c r="AZA78" s="8"/>
      <c r="AZB78" s="8"/>
      <c r="AZC78" s="8"/>
      <c r="AZD78" s="8"/>
      <c r="AZE78" s="8"/>
      <c r="AZF78" s="8"/>
      <c r="AZG78" s="8"/>
      <c r="AZH78" s="8"/>
      <c r="AZI78" s="8"/>
      <c r="AZJ78" s="8"/>
      <c r="AZK78" s="8"/>
      <c r="AZL78" s="8"/>
      <c r="AZM78" s="8"/>
      <c r="AZN78" s="8"/>
      <c r="AZO78" s="8"/>
      <c r="AZP78" s="8"/>
      <c r="AZQ78" s="8"/>
      <c r="AZR78" s="8"/>
      <c r="AZS78" s="8"/>
      <c r="AZT78" s="8"/>
      <c r="AZU78" s="8"/>
      <c r="AZV78" s="8"/>
      <c r="AZW78" s="8"/>
      <c r="AZX78" s="8"/>
      <c r="AZY78" s="8"/>
      <c r="AZZ78" s="8"/>
      <c r="BAA78" s="8"/>
      <c r="BAB78" s="8"/>
      <c r="BAC78" s="8"/>
      <c r="BAD78" s="8"/>
      <c r="BAE78" s="8"/>
      <c r="BAF78" s="8"/>
      <c r="BAG78" s="8"/>
      <c r="BAH78" s="8"/>
      <c r="BAI78" s="8"/>
      <c r="BAJ78" s="8"/>
      <c r="BAK78" s="8"/>
      <c r="BAL78" s="8"/>
      <c r="BAM78" s="8"/>
      <c r="BAN78" s="8"/>
      <c r="BAO78" s="8"/>
      <c r="BAP78" s="8"/>
      <c r="BAQ78" s="8"/>
      <c r="BAR78" s="8"/>
      <c r="BAS78" s="8"/>
      <c r="BAT78" s="8"/>
      <c r="BAU78" s="8"/>
      <c r="BAV78" s="8"/>
      <c r="BAW78" s="8"/>
      <c r="BAX78" s="8"/>
      <c r="BAY78" s="8"/>
      <c r="BAZ78" s="8"/>
      <c r="BBA78" s="8"/>
      <c r="BBB78" s="8"/>
      <c r="BBC78" s="8"/>
      <c r="BBD78" s="8"/>
      <c r="BBE78" s="8"/>
      <c r="BBF78" s="8"/>
      <c r="BBG78" s="8"/>
      <c r="BBH78" s="8"/>
      <c r="BBI78" s="8"/>
      <c r="BBJ78" s="8"/>
      <c r="BBK78" s="8"/>
      <c r="BBL78" s="8"/>
      <c r="BBM78" s="8"/>
      <c r="BBN78" s="8"/>
      <c r="BBO78" s="8"/>
      <c r="BBP78" s="8"/>
      <c r="BBQ78" s="8"/>
      <c r="BBR78" s="8"/>
      <c r="BBS78" s="8"/>
      <c r="BBT78" s="8"/>
      <c r="BBU78" s="8"/>
      <c r="BBV78" s="8"/>
      <c r="BBW78" s="8"/>
      <c r="BBX78" s="8"/>
      <c r="BBY78" s="8"/>
      <c r="BBZ78" s="8"/>
      <c r="BCA78" s="8"/>
      <c r="BCB78" s="8"/>
      <c r="BCC78" s="8"/>
      <c r="BCD78" s="8"/>
      <c r="BCE78" s="8"/>
      <c r="BCF78" s="8"/>
      <c r="BCG78" s="8"/>
      <c r="BCH78" s="8"/>
      <c r="BCI78" s="8"/>
      <c r="BCJ78" s="8"/>
      <c r="BCK78" s="8"/>
      <c r="BCL78" s="8"/>
      <c r="BCM78" s="8"/>
      <c r="BCN78" s="8"/>
      <c r="BCO78" s="8"/>
      <c r="BCP78" s="8"/>
      <c r="BCQ78" s="8"/>
      <c r="BCR78" s="8"/>
      <c r="BCS78" s="8"/>
      <c r="BCT78" s="8"/>
      <c r="BCU78" s="8"/>
      <c r="BCV78" s="8"/>
      <c r="BCW78" s="8"/>
      <c r="BCX78" s="8"/>
      <c r="BCY78" s="8"/>
      <c r="BCZ78" s="8"/>
      <c r="BDA78" s="8"/>
      <c r="BDB78" s="8"/>
      <c r="BDC78" s="8"/>
      <c r="BDD78" s="8"/>
      <c r="BDE78" s="8"/>
      <c r="BDF78" s="8"/>
      <c r="BDG78" s="8"/>
      <c r="BDH78" s="8"/>
      <c r="BDI78" s="8"/>
      <c r="BDJ78" s="8"/>
      <c r="BDK78" s="8"/>
      <c r="BDL78" s="8"/>
      <c r="BDM78" s="8"/>
      <c r="BDN78" s="8"/>
      <c r="BDO78" s="8"/>
      <c r="BDP78" s="8"/>
      <c r="BDQ78" s="8"/>
      <c r="BDR78" s="8"/>
      <c r="BDS78" s="8"/>
      <c r="BDT78" s="8"/>
      <c r="BDU78" s="8"/>
      <c r="BDV78" s="8"/>
      <c r="BDW78" s="8"/>
      <c r="BDX78" s="8"/>
      <c r="BDY78" s="8"/>
      <c r="BDZ78" s="8"/>
      <c r="BEA78" s="8"/>
      <c r="BEB78" s="8"/>
      <c r="BEC78" s="8"/>
      <c r="BED78" s="8"/>
      <c r="BEE78" s="8"/>
      <c r="BEF78" s="8"/>
      <c r="BEG78" s="8"/>
      <c r="BEH78" s="8"/>
      <c r="BEI78" s="8"/>
      <c r="BEJ78" s="8"/>
      <c r="BEK78" s="8"/>
      <c r="BEL78" s="8"/>
      <c r="BEM78" s="8"/>
      <c r="BEN78" s="8"/>
      <c r="BEO78" s="8"/>
      <c r="BEP78" s="8"/>
      <c r="BEQ78" s="8"/>
      <c r="BER78" s="8"/>
      <c r="BES78" s="8"/>
      <c r="BET78" s="8"/>
      <c r="BEU78" s="8"/>
      <c r="BEV78" s="8"/>
      <c r="BEW78" s="8"/>
      <c r="BEX78" s="8"/>
      <c r="BEY78" s="8"/>
      <c r="BEZ78" s="8"/>
      <c r="BFA78" s="8"/>
      <c r="BFB78" s="8"/>
      <c r="BFC78" s="8"/>
      <c r="BFD78" s="8"/>
      <c r="BFE78" s="8"/>
      <c r="BFF78" s="8"/>
      <c r="BFG78" s="8"/>
      <c r="BFH78" s="8"/>
      <c r="BFI78" s="8"/>
      <c r="BFJ78" s="8"/>
      <c r="BFK78" s="8"/>
      <c r="BFL78" s="8"/>
      <c r="BFM78" s="8"/>
      <c r="BFN78" s="8"/>
      <c r="BFO78" s="8"/>
      <c r="BFP78" s="8"/>
      <c r="BFQ78" s="8"/>
      <c r="BFR78" s="8"/>
      <c r="BFS78" s="8"/>
      <c r="BFT78" s="8"/>
      <c r="BFU78" s="8"/>
      <c r="BFV78" s="8"/>
      <c r="BFW78" s="8"/>
      <c r="BFX78" s="8"/>
      <c r="BFY78" s="8"/>
      <c r="BFZ78" s="8"/>
      <c r="BGA78" s="8"/>
      <c r="BGB78" s="8"/>
      <c r="BGC78" s="8"/>
      <c r="BGD78" s="8"/>
      <c r="BGE78" s="8"/>
      <c r="BGF78" s="8"/>
      <c r="BGG78" s="8"/>
      <c r="BGH78" s="8"/>
      <c r="BGI78" s="8"/>
      <c r="BGJ78" s="8"/>
      <c r="BGK78" s="8"/>
      <c r="BGL78" s="8"/>
      <c r="BGM78" s="8"/>
      <c r="BGN78" s="8"/>
      <c r="BGO78" s="8"/>
      <c r="BGP78" s="8"/>
      <c r="BGQ78" s="8"/>
      <c r="BGR78" s="8"/>
      <c r="BGS78" s="8"/>
      <c r="BGT78" s="8"/>
      <c r="BGU78" s="8"/>
      <c r="BGV78" s="8"/>
      <c r="BGW78" s="8"/>
      <c r="BGX78" s="8"/>
      <c r="BGY78" s="8"/>
      <c r="BGZ78" s="8"/>
      <c r="BHA78" s="8"/>
      <c r="BHB78" s="8"/>
      <c r="BHC78" s="8"/>
      <c r="BHD78" s="8"/>
      <c r="BHE78" s="8"/>
      <c r="BHF78" s="8"/>
      <c r="BHG78" s="8"/>
      <c r="BHH78" s="8"/>
      <c r="BHI78" s="8"/>
      <c r="BHJ78" s="8"/>
      <c r="BHK78" s="8"/>
      <c r="BHL78" s="8"/>
      <c r="BHM78" s="8"/>
      <c r="BHN78" s="8"/>
      <c r="BHO78" s="8"/>
      <c r="BHP78" s="8"/>
      <c r="BHQ78" s="8"/>
      <c r="BHR78" s="8"/>
      <c r="BHS78" s="8"/>
      <c r="BHT78" s="8"/>
      <c r="BHU78" s="8"/>
      <c r="BHV78" s="8"/>
      <c r="BHW78" s="8"/>
      <c r="BHX78" s="8"/>
      <c r="BHY78" s="8"/>
      <c r="BHZ78" s="8"/>
      <c r="BIA78" s="8"/>
      <c r="BIB78" s="8"/>
      <c r="BIC78" s="8"/>
      <c r="BID78" s="8"/>
      <c r="BIE78" s="8"/>
      <c r="BIF78" s="8"/>
      <c r="BIG78" s="8"/>
      <c r="BIH78" s="8"/>
      <c r="BII78" s="8"/>
      <c r="BIJ78" s="8"/>
      <c r="BIK78" s="8"/>
      <c r="BIL78" s="8"/>
      <c r="BIM78" s="8"/>
      <c r="BIN78" s="8"/>
      <c r="BIO78" s="8"/>
      <c r="BIP78" s="8"/>
      <c r="BIQ78" s="8"/>
      <c r="BIR78" s="8"/>
      <c r="BIS78" s="8"/>
      <c r="BIT78" s="8"/>
      <c r="BIU78" s="8"/>
      <c r="BIV78" s="8"/>
      <c r="BIW78" s="8"/>
      <c r="BIX78" s="8"/>
      <c r="BIY78" s="8"/>
      <c r="BIZ78" s="8"/>
      <c r="BJA78" s="8"/>
      <c r="BJB78" s="8"/>
      <c r="BJC78" s="8"/>
      <c r="BJD78" s="8"/>
      <c r="BJE78" s="8"/>
      <c r="BJF78" s="8"/>
      <c r="BJG78" s="8"/>
      <c r="BJH78" s="8"/>
      <c r="BJI78" s="8"/>
      <c r="BJJ78" s="8"/>
      <c r="BJK78" s="8"/>
      <c r="BJL78" s="8"/>
      <c r="BJM78" s="8"/>
      <c r="BJN78" s="8"/>
      <c r="BJO78" s="8"/>
      <c r="BJP78" s="8"/>
      <c r="BJQ78" s="8"/>
      <c r="BJR78" s="8"/>
      <c r="BJS78" s="8"/>
      <c r="BJT78" s="8"/>
      <c r="BJU78" s="8"/>
      <c r="BJV78" s="8"/>
      <c r="BJW78" s="8"/>
      <c r="BJX78" s="8"/>
      <c r="BJY78" s="8"/>
      <c r="BJZ78" s="8"/>
      <c r="BKA78" s="8"/>
      <c r="BKB78" s="8"/>
      <c r="BKC78" s="8"/>
      <c r="BKD78" s="8"/>
      <c r="BKE78" s="8"/>
      <c r="BKF78" s="8"/>
      <c r="BKG78" s="8"/>
      <c r="BKH78" s="8"/>
      <c r="BKI78" s="8"/>
      <c r="BKJ78" s="8"/>
      <c r="BKK78" s="8"/>
      <c r="BKL78" s="8"/>
      <c r="BKM78" s="8"/>
      <c r="BKN78" s="8"/>
      <c r="BKO78" s="8"/>
      <c r="BKP78" s="8"/>
      <c r="BKQ78" s="8"/>
      <c r="BKR78" s="8"/>
      <c r="BKS78" s="8"/>
      <c r="BKT78" s="8"/>
      <c r="BKU78" s="8"/>
      <c r="BKV78" s="8"/>
      <c r="BKW78" s="8"/>
      <c r="BKX78" s="8"/>
      <c r="BKY78" s="8"/>
      <c r="BKZ78" s="8"/>
      <c r="BLA78" s="8"/>
      <c r="BLB78" s="8"/>
      <c r="BLC78" s="8"/>
      <c r="BLD78" s="8"/>
      <c r="BLE78" s="8"/>
      <c r="BLF78" s="8"/>
      <c r="BLG78" s="8"/>
      <c r="BLH78" s="8"/>
      <c r="BLI78" s="8"/>
      <c r="BLJ78" s="8"/>
      <c r="BLK78" s="8"/>
      <c r="BLL78" s="8"/>
      <c r="BLM78" s="8"/>
      <c r="BLN78" s="8"/>
      <c r="BLO78" s="8"/>
      <c r="BLP78" s="8"/>
      <c r="BLQ78" s="8"/>
      <c r="BLR78" s="8"/>
      <c r="BLS78" s="8"/>
      <c r="BLT78" s="8"/>
      <c r="BLU78" s="8"/>
      <c r="BLV78" s="8"/>
      <c r="BLW78" s="8"/>
      <c r="BLX78" s="8"/>
      <c r="BLY78" s="8"/>
      <c r="BLZ78" s="8"/>
      <c r="BMA78" s="8"/>
      <c r="BMB78" s="8"/>
      <c r="BMC78" s="8"/>
      <c r="BMD78" s="8"/>
      <c r="BME78" s="8"/>
      <c r="BMF78" s="8"/>
      <c r="BMG78" s="8"/>
      <c r="BMH78" s="8"/>
      <c r="BMI78" s="8"/>
      <c r="BMJ78" s="8"/>
      <c r="BMK78" s="8"/>
      <c r="BML78" s="8"/>
      <c r="BMM78" s="8"/>
      <c r="BMN78" s="8"/>
      <c r="BMO78" s="8"/>
      <c r="BMP78" s="8"/>
      <c r="BMQ78" s="8"/>
      <c r="BMR78" s="8"/>
      <c r="BMS78" s="8"/>
      <c r="BMT78" s="8"/>
      <c r="BMU78" s="8"/>
      <c r="BMV78" s="8"/>
      <c r="BMW78" s="8"/>
      <c r="BMX78" s="8"/>
      <c r="BMY78" s="8"/>
      <c r="BMZ78" s="8"/>
      <c r="BNA78" s="8"/>
      <c r="BNB78" s="8"/>
      <c r="BNC78" s="8"/>
      <c r="BND78" s="8"/>
      <c r="BNE78" s="8"/>
      <c r="BNF78" s="8"/>
      <c r="BNG78" s="8"/>
      <c r="BNH78" s="8"/>
      <c r="BNI78" s="8"/>
      <c r="BNJ78" s="8"/>
      <c r="BNK78" s="8"/>
      <c r="BNL78" s="8"/>
      <c r="BNM78" s="8"/>
      <c r="BNN78" s="8"/>
      <c r="BNO78" s="8"/>
      <c r="BNP78" s="8"/>
      <c r="BNQ78" s="8"/>
      <c r="BNR78" s="8"/>
      <c r="BNS78" s="8"/>
      <c r="BNT78" s="8"/>
      <c r="BNU78" s="8"/>
      <c r="BNV78" s="8"/>
      <c r="BNW78" s="8"/>
      <c r="BNX78" s="8"/>
      <c r="BNY78" s="8"/>
      <c r="BNZ78" s="8"/>
      <c r="BOA78" s="8"/>
      <c r="BOB78" s="8"/>
      <c r="BOC78" s="8"/>
      <c r="BOD78" s="8"/>
      <c r="BOE78" s="8"/>
      <c r="BOF78" s="8"/>
      <c r="BOG78" s="8"/>
      <c r="BOH78" s="8"/>
      <c r="BOI78" s="8"/>
      <c r="BOJ78" s="8"/>
      <c r="BOK78" s="8"/>
      <c r="BOL78" s="8"/>
      <c r="BOM78" s="8"/>
      <c r="BON78" s="8"/>
      <c r="BOO78" s="8"/>
      <c r="BOP78" s="8"/>
      <c r="BOQ78" s="8"/>
      <c r="BOR78" s="8"/>
      <c r="BOS78" s="8"/>
      <c r="BOT78" s="8"/>
      <c r="BOU78" s="8"/>
      <c r="BOV78" s="8"/>
      <c r="BOW78" s="8"/>
      <c r="BOX78" s="8"/>
      <c r="BOY78" s="8"/>
      <c r="BOZ78" s="8"/>
      <c r="BPA78" s="8"/>
      <c r="BPB78" s="8"/>
      <c r="BPC78" s="8"/>
      <c r="BPD78" s="8"/>
      <c r="BPE78" s="8"/>
      <c r="BPF78" s="8"/>
      <c r="BPG78" s="8"/>
      <c r="BPH78" s="8"/>
      <c r="BPI78" s="8"/>
      <c r="BPJ78" s="8"/>
      <c r="BPK78" s="8"/>
      <c r="BPL78" s="8"/>
      <c r="BPM78" s="8"/>
      <c r="BPN78" s="8"/>
      <c r="BPO78" s="8"/>
      <c r="BPP78" s="8"/>
      <c r="BPQ78" s="8"/>
      <c r="BPR78" s="8"/>
      <c r="BPS78" s="8"/>
      <c r="BPT78" s="8"/>
      <c r="BPU78" s="8"/>
      <c r="BPV78" s="8"/>
      <c r="BPW78" s="8"/>
      <c r="BPX78" s="8"/>
      <c r="BPY78" s="8"/>
      <c r="BPZ78" s="8"/>
      <c r="BQA78" s="8"/>
      <c r="BQB78" s="8"/>
      <c r="BQC78" s="8"/>
      <c r="BQD78" s="8"/>
      <c r="BQE78" s="8"/>
      <c r="BQF78" s="8"/>
      <c r="BQG78" s="8"/>
      <c r="BQH78" s="8"/>
      <c r="BQI78" s="8"/>
      <c r="BQJ78" s="8"/>
      <c r="BQK78" s="8"/>
      <c r="BQL78" s="8"/>
      <c r="BQM78" s="8"/>
      <c r="BQN78" s="8"/>
      <c r="BQO78" s="8"/>
      <c r="BQP78" s="8"/>
      <c r="BQQ78" s="8"/>
      <c r="BQR78" s="8"/>
      <c r="BQS78" s="8"/>
      <c r="BQT78" s="8"/>
      <c r="BQU78" s="8"/>
      <c r="BQV78" s="8"/>
      <c r="BQW78" s="8"/>
      <c r="BQX78" s="8"/>
      <c r="BQY78" s="8"/>
      <c r="BQZ78" s="8"/>
      <c r="BRA78" s="8"/>
      <c r="BRB78" s="8"/>
      <c r="BRC78" s="8"/>
      <c r="BRD78" s="8"/>
      <c r="BRE78" s="8"/>
      <c r="BRF78" s="8"/>
      <c r="BRG78" s="8"/>
      <c r="BRH78" s="8"/>
      <c r="BRI78" s="8"/>
      <c r="BRJ78" s="8"/>
      <c r="BRK78" s="8"/>
      <c r="BRL78" s="8"/>
      <c r="BRM78" s="8"/>
      <c r="BRN78" s="8"/>
      <c r="BRO78" s="8"/>
      <c r="BRP78" s="8"/>
      <c r="BRQ78" s="8"/>
      <c r="BRR78" s="8"/>
      <c r="BRS78" s="8"/>
      <c r="BRT78" s="8"/>
      <c r="BRU78" s="8"/>
      <c r="BRV78" s="8"/>
      <c r="BRW78" s="8"/>
      <c r="BRX78" s="8"/>
      <c r="BRY78" s="8"/>
      <c r="BRZ78" s="8"/>
      <c r="BSA78" s="8"/>
      <c r="BSB78" s="8"/>
      <c r="BSC78" s="8"/>
      <c r="BSD78" s="8"/>
      <c r="BSE78" s="8"/>
      <c r="BSF78" s="8"/>
      <c r="BSG78" s="8"/>
      <c r="BSH78" s="8"/>
      <c r="BSI78" s="8"/>
      <c r="BSJ78" s="8"/>
      <c r="BSK78" s="8"/>
      <c r="BSL78" s="8"/>
      <c r="BSM78" s="8"/>
      <c r="BSN78" s="8"/>
      <c r="BSO78" s="8"/>
      <c r="BSP78" s="8"/>
      <c r="BSQ78" s="8"/>
      <c r="BSR78" s="8"/>
      <c r="BSS78" s="8"/>
      <c r="BST78" s="8"/>
      <c r="BSU78" s="8"/>
      <c r="BSV78" s="8"/>
      <c r="BSW78" s="8"/>
      <c r="BSX78" s="8"/>
      <c r="BSY78" s="8"/>
      <c r="BSZ78" s="8"/>
      <c r="BTA78" s="8"/>
      <c r="BTB78" s="8"/>
      <c r="BTC78" s="8"/>
      <c r="BTD78" s="8"/>
      <c r="BTE78" s="8"/>
      <c r="BTF78" s="8"/>
      <c r="BTG78" s="8"/>
      <c r="BTH78" s="8"/>
      <c r="BTI78" s="8"/>
      <c r="BTJ78" s="8"/>
      <c r="BTK78" s="8"/>
      <c r="BTL78" s="8"/>
      <c r="BTM78" s="8"/>
      <c r="BTN78" s="8"/>
      <c r="BTO78" s="8"/>
      <c r="BTP78" s="8"/>
      <c r="BTQ78" s="8"/>
      <c r="BTR78" s="8"/>
      <c r="BTS78" s="8"/>
      <c r="BTT78" s="8"/>
      <c r="BTU78" s="8"/>
      <c r="BTV78" s="8"/>
      <c r="BTW78" s="8"/>
      <c r="BTX78" s="8"/>
      <c r="BTY78" s="8"/>
      <c r="BTZ78" s="8"/>
      <c r="BUA78" s="8"/>
      <c r="BUB78" s="8"/>
      <c r="BUC78" s="8"/>
      <c r="BUD78" s="8"/>
      <c r="BUE78" s="8"/>
      <c r="BUF78" s="8"/>
      <c r="BUG78" s="8"/>
      <c r="BUH78" s="8"/>
      <c r="BUI78" s="8"/>
      <c r="BUJ78" s="8"/>
      <c r="BUK78" s="8"/>
      <c r="BUL78" s="8"/>
      <c r="BUM78" s="8"/>
      <c r="BUN78" s="8"/>
      <c r="BUO78" s="8"/>
      <c r="BUP78" s="8"/>
      <c r="BUQ78" s="8"/>
      <c r="BUR78" s="8"/>
      <c r="BUS78" s="8"/>
      <c r="BUT78" s="8"/>
      <c r="BUU78" s="8"/>
      <c r="BUV78" s="8"/>
      <c r="BUW78" s="8"/>
      <c r="BUX78" s="8"/>
      <c r="BUY78" s="8"/>
      <c r="BUZ78" s="8"/>
      <c r="BVA78" s="8"/>
      <c r="BVB78" s="8"/>
      <c r="BVC78" s="8"/>
      <c r="BVD78" s="8"/>
      <c r="BVE78" s="8"/>
      <c r="BVF78" s="8"/>
      <c r="BVG78" s="8"/>
      <c r="BVH78" s="8"/>
      <c r="BVI78" s="8"/>
      <c r="BVJ78" s="8"/>
      <c r="BVK78" s="8"/>
      <c r="BVL78" s="8"/>
      <c r="BVM78" s="8"/>
      <c r="BVN78" s="8"/>
      <c r="BVO78" s="8"/>
      <c r="BVP78" s="8"/>
      <c r="BVQ78" s="8"/>
      <c r="BVR78" s="8"/>
      <c r="BVS78" s="8"/>
      <c r="BVT78" s="8"/>
      <c r="BVU78" s="8"/>
      <c r="BVV78" s="8"/>
      <c r="BVW78" s="8"/>
      <c r="BVX78" s="8"/>
      <c r="BVY78" s="8"/>
      <c r="BVZ78" s="8"/>
      <c r="BWA78" s="8"/>
      <c r="BWB78" s="8"/>
      <c r="BWC78" s="8"/>
      <c r="BWD78" s="8"/>
      <c r="BWE78" s="8"/>
      <c r="BWF78" s="8"/>
      <c r="BWG78" s="8"/>
      <c r="BWH78" s="8"/>
      <c r="BWI78" s="8"/>
      <c r="BWJ78" s="8"/>
      <c r="BWK78" s="8"/>
      <c r="BWL78" s="8"/>
      <c r="BWM78" s="8"/>
      <c r="BWN78" s="8"/>
      <c r="BWO78" s="8"/>
      <c r="BWP78" s="8"/>
      <c r="BWQ78" s="8"/>
    </row>
    <row r="79" spans="1:1967" s="529" customFormat="1" ht="102" customHeight="1">
      <c r="A79" s="446" t="s">
        <v>6171</v>
      </c>
      <c r="B79" s="447" t="s">
        <v>97</v>
      </c>
      <c r="C79" s="448" t="s">
        <v>644</v>
      </c>
      <c r="D79" s="448" t="s">
        <v>141</v>
      </c>
      <c r="E79" s="448" t="s">
        <v>136</v>
      </c>
      <c r="F79" s="448"/>
      <c r="G79" s="448" t="s">
        <v>385</v>
      </c>
      <c r="H79" s="450">
        <v>0</v>
      </c>
      <c r="I79" s="464">
        <v>470000000</v>
      </c>
      <c r="J79" s="452" t="s">
        <v>1330</v>
      </c>
      <c r="K79" s="465" t="s">
        <v>1949</v>
      </c>
      <c r="L79" s="453" t="s">
        <v>3428</v>
      </c>
      <c r="M79" s="454" t="s">
        <v>383</v>
      </c>
      <c r="N79" s="466" t="s">
        <v>8875</v>
      </c>
      <c r="O79" s="448" t="s">
        <v>1382</v>
      </c>
      <c r="P79" s="456" t="s">
        <v>1352</v>
      </c>
      <c r="Q79" s="448" t="s">
        <v>1351</v>
      </c>
      <c r="R79" s="467">
        <v>20.501000000000001</v>
      </c>
      <c r="S79" s="468">
        <v>192800</v>
      </c>
      <c r="T79" s="459">
        <v>0</v>
      </c>
      <c r="U79" s="459">
        <f t="shared" si="0"/>
        <v>0</v>
      </c>
      <c r="V79" s="446" t="s">
        <v>1341</v>
      </c>
      <c r="W79" s="461" t="s">
        <v>1410</v>
      </c>
      <c r="X79" s="446" t="s">
        <v>9455</v>
      </c>
    </row>
    <row r="80" spans="1:1967" s="529" customFormat="1" ht="102" customHeight="1">
      <c r="A80" s="9" t="s">
        <v>6172</v>
      </c>
      <c r="B80" s="100" t="s">
        <v>97</v>
      </c>
      <c r="C80" s="3" t="s">
        <v>645</v>
      </c>
      <c r="D80" s="3" t="s">
        <v>142</v>
      </c>
      <c r="E80" s="3" t="s">
        <v>136</v>
      </c>
      <c r="F80" s="3"/>
      <c r="G80" s="3" t="s">
        <v>385</v>
      </c>
      <c r="H80" s="20">
        <v>0</v>
      </c>
      <c r="I80" s="34">
        <v>470000000</v>
      </c>
      <c r="J80" s="21" t="s">
        <v>1330</v>
      </c>
      <c r="K80" s="19" t="s">
        <v>1949</v>
      </c>
      <c r="L80" s="138" t="s">
        <v>3428</v>
      </c>
      <c r="M80" s="141" t="s">
        <v>383</v>
      </c>
      <c r="N80" s="360" t="s">
        <v>8875</v>
      </c>
      <c r="O80" s="3" t="s">
        <v>1382</v>
      </c>
      <c r="P80" s="7" t="s">
        <v>1352</v>
      </c>
      <c r="Q80" s="3" t="s">
        <v>1351</v>
      </c>
      <c r="R80" s="133">
        <v>7.78</v>
      </c>
      <c r="S80" s="18">
        <v>192800</v>
      </c>
      <c r="T80" s="83">
        <f t="shared" si="8"/>
        <v>1499984</v>
      </c>
      <c r="U80" s="83">
        <f t="shared" si="0"/>
        <v>1679982.08</v>
      </c>
      <c r="V80" s="9" t="s">
        <v>1341</v>
      </c>
      <c r="W80" s="148" t="s">
        <v>1410</v>
      </c>
      <c r="X80" s="9"/>
    </row>
    <row r="81" spans="1:24" s="529" customFormat="1" ht="102" customHeight="1">
      <c r="A81" s="9" t="s">
        <v>6173</v>
      </c>
      <c r="B81" s="100" t="s">
        <v>97</v>
      </c>
      <c r="C81" s="9" t="s">
        <v>835</v>
      </c>
      <c r="D81" s="3" t="s">
        <v>143</v>
      </c>
      <c r="E81" s="3" t="s">
        <v>136</v>
      </c>
      <c r="F81" s="3"/>
      <c r="G81" s="3" t="s">
        <v>385</v>
      </c>
      <c r="H81" s="20">
        <v>0</v>
      </c>
      <c r="I81" s="34">
        <v>470000000</v>
      </c>
      <c r="J81" s="21" t="s">
        <v>1330</v>
      </c>
      <c r="K81" s="19" t="s">
        <v>1949</v>
      </c>
      <c r="L81" s="138" t="s">
        <v>3428</v>
      </c>
      <c r="M81" s="141" t="s">
        <v>383</v>
      </c>
      <c r="N81" s="360" t="s">
        <v>8875</v>
      </c>
      <c r="O81" s="3" t="s">
        <v>1382</v>
      </c>
      <c r="P81" s="7" t="s">
        <v>1352</v>
      </c>
      <c r="Q81" s="3" t="s">
        <v>1351</v>
      </c>
      <c r="R81" s="133">
        <v>20.591000000000001</v>
      </c>
      <c r="S81" s="18">
        <v>193100</v>
      </c>
      <c r="T81" s="83">
        <f t="shared" si="8"/>
        <v>3976122.1</v>
      </c>
      <c r="U81" s="83">
        <f t="shared" si="0"/>
        <v>4453256.7520000003</v>
      </c>
      <c r="V81" s="9" t="s">
        <v>1341</v>
      </c>
      <c r="W81" s="153" t="s">
        <v>1410</v>
      </c>
      <c r="X81" s="9"/>
    </row>
    <row r="82" spans="1:24" s="529" customFormat="1" ht="102" customHeight="1">
      <c r="A82" s="446" t="s">
        <v>6174</v>
      </c>
      <c r="B82" s="447" t="s">
        <v>97</v>
      </c>
      <c r="C82" s="448" t="s">
        <v>646</v>
      </c>
      <c r="D82" s="448" t="s">
        <v>144</v>
      </c>
      <c r="E82" s="448" t="s">
        <v>136</v>
      </c>
      <c r="F82" s="448"/>
      <c r="G82" s="448" t="s">
        <v>385</v>
      </c>
      <c r="H82" s="450">
        <v>0</v>
      </c>
      <c r="I82" s="464">
        <v>470000000</v>
      </c>
      <c r="J82" s="452" t="s">
        <v>1330</v>
      </c>
      <c r="K82" s="465" t="s">
        <v>1949</v>
      </c>
      <c r="L82" s="453" t="s">
        <v>3428</v>
      </c>
      <c r="M82" s="454" t="s">
        <v>383</v>
      </c>
      <c r="N82" s="466" t="s">
        <v>8875</v>
      </c>
      <c r="O82" s="448" t="s">
        <v>1382</v>
      </c>
      <c r="P82" s="456" t="s">
        <v>1352</v>
      </c>
      <c r="Q82" s="448" t="s">
        <v>1351</v>
      </c>
      <c r="R82" s="467">
        <v>4.9219999999999997</v>
      </c>
      <c r="S82" s="468">
        <v>193100</v>
      </c>
      <c r="T82" s="459">
        <v>0</v>
      </c>
      <c r="U82" s="459">
        <f t="shared" si="0"/>
        <v>0</v>
      </c>
      <c r="V82" s="446" t="s">
        <v>1341</v>
      </c>
      <c r="W82" s="469" t="s">
        <v>1410</v>
      </c>
      <c r="X82" s="446" t="s">
        <v>9455</v>
      </c>
    </row>
    <row r="83" spans="1:24" s="529" customFormat="1" ht="102" customHeight="1">
      <c r="A83" s="446" t="s">
        <v>10795</v>
      </c>
      <c r="B83" s="447" t="s">
        <v>97</v>
      </c>
      <c r="C83" s="448" t="s">
        <v>646</v>
      </c>
      <c r="D83" s="448" t="s">
        <v>144</v>
      </c>
      <c r="E83" s="448" t="s">
        <v>136</v>
      </c>
      <c r="F83" s="448"/>
      <c r="G83" s="448" t="s">
        <v>385</v>
      </c>
      <c r="H83" s="450">
        <v>0</v>
      </c>
      <c r="I83" s="464">
        <v>470000000</v>
      </c>
      <c r="J83" s="452" t="s">
        <v>1330</v>
      </c>
      <c r="K83" s="465" t="s">
        <v>10797</v>
      </c>
      <c r="L83" s="453" t="s">
        <v>3428</v>
      </c>
      <c r="M83" s="454" t="s">
        <v>383</v>
      </c>
      <c r="N83" s="466" t="s">
        <v>8875</v>
      </c>
      <c r="O83" s="448" t="s">
        <v>1382</v>
      </c>
      <c r="P83" s="456" t="s">
        <v>1352</v>
      </c>
      <c r="Q83" s="448" t="s">
        <v>1351</v>
      </c>
      <c r="R83" s="510">
        <v>11.087999999999999</v>
      </c>
      <c r="S83" s="468">
        <v>193100</v>
      </c>
      <c r="T83" s="459">
        <f t="shared" ref="T83" si="13">R83*S83</f>
        <v>2141092.7999999998</v>
      </c>
      <c r="U83" s="459">
        <f t="shared" si="0"/>
        <v>2398023.9360000002</v>
      </c>
      <c r="V83" s="446" t="s">
        <v>1341</v>
      </c>
      <c r="W83" s="469" t="s">
        <v>1410</v>
      </c>
      <c r="X83" s="446"/>
    </row>
    <row r="84" spans="1:24" s="529" customFormat="1" ht="102" customHeight="1">
      <c r="A84" s="9" t="s">
        <v>6175</v>
      </c>
      <c r="B84" s="100" t="s">
        <v>97</v>
      </c>
      <c r="C84" s="3" t="s">
        <v>647</v>
      </c>
      <c r="D84" s="3" t="s">
        <v>145</v>
      </c>
      <c r="E84" s="3" t="s">
        <v>136</v>
      </c>
      <c r="F84" s="3"/>
      <c r="G84" s="3" t="s">
        <v>385</v>
      </c>
      <c r="H84" s="20">
        <v>0</v>
      </c>
      <c r="I84" s="34">
        <v>470000000</v>
      </c>
      <c r="J84" s="21" t="s">
        <v>1330</v>
      </c>
      <c r="K84" s="19" t="s">
        <v>1949</v>
      </c>
      <c r="L84" s="138" t="s">
        <v>3428</v>
      </c>
      <c r="M84" s="141" t="s">
        <v>383</v>
      </c>
      <c r="N84" s="360" t="s">
        <v>8875</v>
      </c>
      <c r="O84" s="3" t="s">
        <v>1382</v>
      </c>
      <c r="P84" s="7" t="s">
        <v>1352</v>
      </c>
      <c r="Q84" s="3" t="s">
        <v>1351</v>
      </c>
      <c r="R84" s="133">
        <v>32.716000000000001</v>
      </c>
      <c r="S84" s="18">
        <v>194800</v>
      </c>
      <c r="T84" s="83">
        <f t="shared" si="8"/>
        <v>6373076.7999999998</v>
      </c>
      <c r="U84" s="83">
        <f t="shared" si="0"/>
        <v>7137846.0160000008</v>
      </c>
      <c r="V84" s="9" t="s">
        <v>1341</v>
      </c>
      <c r="W84" s="153" t="s">
        <v>1410</v>
      </c>
      <c r="X84" s="9"/>
    </row>
    <row r="85" spans="1:24" s="529" customFormat="1" ht="102" customHeight="1">
      <c r="A85" s="9" t="s">
        <v>6176</v>
      </c>
      <c r="B85" s="100" t="s">
        <v>97</v>
      </c>
      <c r="C85" s="3" t="s">
        <v>648</v>
      </c>
      <c r="D85" s="3" t="s">
        <v>146</v>
      </c>
      <c r="E85" s="3" t="s">
        <v>136</v>
      </c>
      <c r="F85" s="3"/>
      <c r="G85" s="3" t="s">
        <v>385</v>
      </c>
      <c r="H85" s="20">
        <v>0</v>
      </c>
      <c r="I85" s="34">
        <v>470000000</v>
      </c>
      <c r="J85" s="21" t="s">
        <v>1330</v>
      </c>
      <c r="K85" s="19" t="s">
        <v>1949</v>
      </c>
      <c r="L85" s="138" t="s">
        <v>3428</v>
      </c>
      <c r="M85" s="141" t="s">
        <v>383</v>
      </c>
      <c r="N85" s="360" t="s">
        <v>8875</v>
      </c>
      <c r="O85" s="3" t="s">
        <v>1382</v>
      </c>
      <c r="P85" s="7" t="s">
        <v>1352</v>
      </c>
      <c r="Q85" s="3" t="s">
        <v>1351</v>
      </c>
      <c r="R85" s="133">
        <v>5.8949999999999996</v>
      </c>
      <c r="S85" s="18">
        <v>199700</v>
      </c>
      <c r="T85" s="83">
        <v>0</v>
      </c>
      <c r="U85" s="83">
        <f t="shared" si="0"/>
        <v>0</v>
      </c>
      <c r="V85" s="9" t="s">
        <v>1341</v>
      </c>
      <c r="W85" s="148" t="s">
        <v>1410</v>
      </c>
      <c r="X85" s="9"/>
    </row>
    <row r="86" spans="1:24" s="529" customFormat="1" ht="102" customHeight="1">
      <c r="A86" s="446" t="s">
        <v>6177</v>
      </c>
      <c r="B86" s="447" t="s">
        <v>97</v>
      </c>
      <c r="C86" s="463" t="s">
        <v>836</v>
      </c>
      <c r="D86" s="448" t="s">
        <v>147</v>
      </c>
      <c r="E86" s="448" t="s">
        <v>136</v>
      </c>
      <c r="F86" s="448"/>
      <c r="G86" s="448" t="s">
        <v>385</v>
      </c>
      <c r="H86" s="450">
        <v>0</v>
      </c>
      <c r="I86" s="464">
        <v>470000000</v>
      </c>
      <c r="J86" s="452" t="s">
        <v>1330</v>
      </c>
      <c r="K86" s="465" t="s">
        <v>1949</v>
      </c>
      <c r="L86" s="453" t="s">
        <v>3428</v>
      </c>
      <c r="M86" s="454" t="s">
        <v>383</v>
      </c>
      <c r="N86" s="466" t="s">
        <v>8875</v>
      </c>
      <c r="O86" s="448" t="s">
        <v>1382</v>
      </c>
      <c r="P86" s="456" t="s">
        <v>1352</v>
      </c>
      <c r="Q86" s="448" t="s">
        <v>1351</v>
      </c>
      <c r="R86" s="467">
        <v>21.140999999999998</v>
      </c>
      <c r="S86" s="468">
        <v>188400</v>
      </c>
      <c r="T86" s="459">
        <f t="shared" si="8"/>
        <v>3982964.3999999994</v>
      </c>
      <c r="U86" s="459">
        <f t="shared" si="0"/>
        <v>4460920.1279999996</v>
      </c>
      <c r="V86" s="446" t="s">
        <v>1341</v>
      </c>
      <c r="W86" s="461" t="s">
        <v>1410</v>
      </c>
      <c r="X86" s="446" t="s">
        <v>9092</v>
      </c>
    </row>
    <row r="87" spans="1:24" s="529" customFormat="1" ht="102" customHeight="1">
      <c r="A87" s="446" t="s">
        <v>10798</v>
      </c>
      <c r="B87" s="447" t="s">
        <v>97</v>
      </c>
      <c r="C87" s="463" t="s">
        <v>836</v>
      </c>
      <c r="D87" s="448" t="s">
        <v>147</v>
      </c>
      <c r="E87" s="448" t="s">
        <v>136</v>
      </c>
      <c r="F87" s="448"/>
      <c r="G87" s="448" t="s">
        <v>385</v>
      </c>
      <c r="H87" s="450">
        <v>0</v>
      </c>
      <c r="I87" s="464">
        <v>470000000</v>
      </c>
      <c r="J87" s="452" t="s">
        <v>1330</v>
      </c>
      <c r="K87" s="465" t="s">
        <v>10796</v>
      </c>
      <c r="L87" s="453" t="s">
        <v>3428</v>
      </c>
      <c r="M87" s="454" t="s">
        <v>383</v>
      </c>
      <c r="N87" s="466" t="s">
        <v>8875</v>
      </c>
      <c r="O87" s="448" t="s">
        <v>1382</v>
      </c>
      <c r="P87" s="456" t="s">
        <v>1352</v>
      </c>
      <c r="Q87" s="448" t="s">
        <v>1351</v>
      </c>
      <c r="R87" s="510">
        <v>90.486000000000004</v>
      </c>
      <c r="S87" s="468">
        <v>190000</v>
      </c>
      <c r="T87" s="459">
        <f t="shared" si="8"/>
        <v>17192340</v>
      </c>
      <c r="U87" s="459">
        <f t="shared" si="0"/>
        <v>19255420.800000001</v>
      </c>
      <c r="V87" s="446" t="s">
        <v>1341</v>
      </c>
      <c r="W87" s="461" t="s">
        <v>1410</v>
      </c>
      <c r="X87" s="446"/>
    </row>
    <row r="88" spans="1:24" s="529" customFormat="1" ht="102" customHeight="1">
      <c r="A88" s="446" t="s">
        <v>6178</v>
      </c>
      <c r="B88" s="447" t="s">
        <v>97</v>
      </c>
      <c r="C88" s="463" t="s">
        <v>837</v>
      </c>
      <c r="D88" s="448" t="s">
        <v>148</v>
      </c>
      <c r="E88" s="448" t="s">
        <v>136</v>
      </c>
      <c r="F88" s="448"/>
      <c r="G88" s="448" t="s">
        <v>385</v>
      </c>
      <c r="H88" s="450">
        <v>0</v>
      </c>
      <c r="I88" s="464">
        <v>470000000</v>
      </c>
      <c r="J88" s="452" t="s">
        <v>1330</v>
      </c>
      <c r="K88" s="465" t="s">
        <v>1949</v>
      </c>
      <c r="L88" s="453" t="s">
        <v>3428</v>
      </c>
      <c r="M88" s="454" t="s">
        <v>383</v>
      </c>
      <c r="N88" s="466" t="s">
        <v>8875</v>
      </c>
      <c r="O88" s="448" t="s">
        <v>1382</v>
      </c>
      <c r="P88" s="456" t="s">
        <v>1352</v>
      </c>
      <c r="Q88" s="448" t="s">
        <v>1351</v>
      </c>
      <c r="R88" s="467">
        <v>24.096</v>
      </c>
      <c r="S88" s="468">
        <v>188450</v>
      </c>
      <c r="T88" s="459">
        <v>0</v>
      </c>
      <c r="U88" s="459">
        <f t="shared" si="0"/>
        <v>0</v>
      </c>
      <c r="V88" s="446" t="s">
        <v>1341</v>
      </c>
      <c r="W88" s="469" t="s">
        <v>1410</v>
      </c>
      <c r="X88" s="446" t="s">
        <v>9079</v>
      </c>
    </row>
    <row r="89" spans="1:24" s="529" customFormat="1" ht="102" customHeight="1">
      <c r="A89" s="446" t="s">
        <v>10799</v>
      </c>
      <c r="B89" s="447" t="s">
        <v>97</v>
      </c>
      <c r="C89" s="463" t="s">
        <v>837</v>
      </c>
      <c r="D89" s="448" t="s">
        <v>148</v>
      </c>
      <c r="E89" s="448" t="s">
        <v>136</v>
      </c>
      <c r="F89" s="448"/>
      <c r="G89" s="448" t="s">
        <v>385</v>
      </c>
      <c r="H89" s="450">
        <v>0</v>
      </c>
      <c r="I89" s="464">
        <v>470000000</v>
      </c>
      <c r="J89" s="452" t="s">
        <v>1330</v>
      </c>
      <c r="K89" s="465" t="s">
        <v>1949</v>
      </c>
      <c r="L89" s="453" t="s">
        <v>3428</v>
      </c>
      <c r="M89" s="454" t="s">
        <v>383</v>
      </c>
      <c r="N89" s="466" t="s">
        <v>8875</v>
      </c>
      <c r="O89" s="448" t="s">
        <v>1382</v>
      </c>
      <c r="P89" s="456" t="s">
        <v>1352</v>
      </c>
      <c r="Q89" s="448" t="s">
        <v>1351</v>
      </c>
      <c r="R89" s="467">
        <v>24.096</v>
      </c>
      <c r="S89" s="468">
        <v>190000</v>
      </c>
      <c r="T89" s="459">
        <f t="shared" ref="T89" si="14">R89*S89</f>
        <v>4578240</v>
      </c>
      <c r="U89" s="459">
        <f t="shared" si="0"/>
        <v>5127628.8000000007</v>
      </c>
      <c r="V89" s="446" t="s">
        <v>1341</v>
      </c>
      <c r="W89" s="469" t="s">
        <v>1410</v>
      </c>
      <c r="X89" s="446"/>
    </row>
    <row r="90" spans="1:24" s="529" customFormat="1" ht="102" customHeight="1">
      <c r="A90" s="446" t="s">
        <v>6179</v>
      </c>
      <c r="B90" s="447" t="s">
        <v>97</v>
      </c>
      <c r="C90" s="448" t="s">
        <v>649</v>
      </c>
      <c r="D90" s="448" t="s">
        <v>149</v>
      </c>
      <c r="E90" s="448" t="s">
        <v>136</v>
      </c>
      <c r="F90" s="448"/>
      <c r="G90" s="448" t="s">
        <v>385</v>
      </c>
      <c r="H90" s="450">
        <v>0</v>
      </c>
      <c r="I90" s="464">
        <v>470000000</v>
      </c>
      <c r="J90" s="452" t="s">
        <v>1330</v>
      </c>
      <c r="K90" s="465" t="s">
        <v>1949</v>
      </c>
      <c r="L90" s="453" t="s">
        <v>3428</v>
      </c>
      <c r="M90" s="454" t="s">
        <v>383</v>
      </c>
      <c r="N90" s="466" t="s">
        <v>8875</v>
      </c>
      <c r="O90" s="448" t="s">
        <v>1382</v>
      </c>
      <c r="P90" s="456" t="s">
        <v>1352</v>
      </c>
      <c r="Q90" s="448" t="s">
        <v>1351</v>
      </c>
      <c r="R90" s="467">
        <v>31.379000000000001</v>
      </c>
      <c r="S90" s="468">
        <v>188450</v>
      </c>
      <c r="T90" s="459">
        <v>0</v>
      </c>
      <c r="U90" s="459">
        <f t="shared" si="0"/>
        <v>0</v>
      </c>
      <c r="V90" s="446" t="s">
        <v>1341</v>
      </c>
      <c r="W90" s="461" t="s">
        <v>1410</v>
      </c>
      <c r="X90" s="446" t="s">
        <v>9079</v>
      </c>
    </row>
    <row r="91" spans="1:24" s="529" customFormat="1" ht="102" customHeight="1">
      <c r="A91" s="446" t="s">
        <v>10800</v>
      </c>
      <c r="B91" s="447" t="s">
        <v>97</v>
      </c>
      <c r="C91" s="448" t="s">
        <v>649</v>
      </c>
      <c r="D91" s="448" t="s">
        <v>149</v>
      </c>
      <c r="E91" s="448" t="s">
        <v>136</v>
      </c>
      <c r="F91" s="448"/>
      <c r="G91" s="448" t="s">
        <v>385</v>
      </c>
      <c r="H91" s="450">
        <v>0</v>
      </c>
      <c r="I91" s="464">
        <v>470000000</v>
      </c>
      <c r="J91" s="452" t="s">
        <v>1330</v>
      </c>
      <c r="K91" s="465" t="s">
        <v>1949</v>
      </c>
      <c r="L91" s="453" t="s">
        <v>3428</v>
      </c>
      <c r="M91" s="454" t="s">
        <v>383</v>
      </c>
      <c r="N91" s="466" t="s">
        <v>8875</v>
      </c>
      <c r="O91" s="448" t="s">
        <v>1382</v>
      </c>
      <c r="P91" s="456" t="s">
        <v>1352</v>
      </c>
      <c r="Q91" s="448" t="s">
        <v>1351</v>
      </c>
      <c r="R91" s="467">
        <v>31.379000000000001</v>
      </c>
      <c r="S91" s="468">
        <v>190000</v>
      </c>
      <c r="T91" s="459">
        <f t="shared" ref="T91" si="15">R91*S91</f>
        <v>5962010</v>
      </c>
      <c r="U91" s="459">
        <f t="shared" si="0"/>
        <v>6677451.2000000002</v>
      </c>
      <c r="V91" s="446" t="s">
        <v>1341</v>
      </c>
      <c r="W91" s="461" t="s">
        <v>1410</v>
      </c>
      <c r="X91" s="446"/>
    </row>
    <row r="92" spans="1:24" s="529" customFormat="1" ht="102" customHeight="1">
      <c r="A92" s="9" t="s">
        <v>6180</v>
      </c>
      <c r="B92" s="100" t="s">
        <v>97</v>
      </c>
      <c r="C92" s="3" t="s">
        <v>650</v>
      </c>
      <c r="D92" s="3" t="s">
        <v>150</v>
      </c>
      <c r="E92" s="3" t="s">
        <v>136</v>
      </c>
      <c r="F92" s="3"/>
      <c r="G92" s="3" t="s">
        <v>385</v>
      </c>
      <c r="H92" s="20">
        <v>0</v>
      </c>
      <c r="I92" s="34">
        <v>470000000</v>
      </c>
      <c r="J92" s="21" t="s">
        <v>1330</v>
      </c>
      <c r="K92" s="19" t="s">
        <v>1949</v>
      </c>
      <c r="L92" s="138" t="s">
        <v>3428</v>
      </c>
      <c r="M92" s="141" t="s">
        <v>383</v>
      </c>
      <c r="N92" s="360" t="s">
        <v>8875</v>
      </c>
      <c r="O92" s="3" t="s">
        <v>1382</v>
      </c>
      <c r="P92" s="7" t="s">
        <v>1352</v>
      </c>
      <c r="Q92" s="3" t="s">
        <v>1351</v>
      </c>
      <c r="R92" s="133">
        <v>5.72</v>
      </c>
      <c r="S92" s="18">
        <v>187700</v>
      </c>
      <c r="T92" s="83">
        <v>0</v>
      </c>
      <c r="U92" s="83">
        <f t="shared" si="0"/>
        <v>0</v>
      </c>
      <c r="V92" s="9" t="s">
        <v>1341</v>
      </c>
      <c r="W92" s="148" t="s">
        <v>1410</v>
      </c>
      <c r="X92" s="9" t="s">
        <v>9455</v>
      </c>
    </row>
    <row r="93" spans="1:24" s="529" customFormat="1" ht="102" customHeight="1">
      <c r="A93" s="9" t="s">
        <v>9493</v>
      </c>
      <c r="B93" s="100" t="s">
        <v>97</v>
      </c>
      <c r="C93" s="3" t="s">
        <v>650</v>
      </c>
      <c r="D93" s="3" t="s">
        <v>150</v>
      </c>
      <c r="E93" s="3" t="s">
        <v>136</v>
      </c>
      <c r="F93" s="3"/>
      <c r="G93" s="3" t="s">
        <v>385</v>
      </c>
      <c r="H93" s="20">
        <v>0</v>
      </c>
      <c r="I93" s="34">
        <v>470000000</v>
      </c>
      <c r="J93" s="21" t="s">
        <v>1330</v>
      </c>
      <c r="K93" s="19" t="s">
        <v>2109</v>
      </c>
      <c r="L93" s="138" t="s">
        <v>3428</v>
      </c>
      <c r="M93" s="141" t="s">
        <v>383</v>
      </c>
      <c r="N93" s="360" t="s">
        <v>8875</v>
      </c>
      <c r="O93" s="3" t="s">
        <v>1382</v>
      </c>
      <c r="P93" s="7" t="s">
        <v>1352</v>
      </c>
      <c r="Q93" s="3" t="s">
        <v>1351</v>
      </c>
      <c r="R93" s="390">
        <v>25.381</v>
      </c>
      <c r="S93" s="18">
        <v>187700</v>
      </c>
      <c r="T93" s="83">
        <f>R93*S93</f>
        <v>4764013.7</v>
      </c>
      <c r="U93" s="83">
        <f t="shared" si="0"/>
        <v>5335695.3440000005</v>
      </c>
      <c r="V93" s="9" t="s">
        <v>1341</v>
      </c>
      <c r="W93" s="148" t="s">
        <v>1410</v>
      </c>
      <c r="X93" s="9"/>
    </row>
    <row r="94" spans="1:24" s="529" customFormat="1" ht="102" customHeight="1">
      <c r="A94" s="9" t="s">
        <v>6181</v>
      </c>
      <c r="B94" s="100" t="s">
        <v>97</v>
      </c>
      <c r="C94" s="111" t="s">
        <v>838</v>
      </c>
      <c r="D94" s="3" t="s">
        <v>151</v>
      </c>
      <c r="E94" s="3" t="s">
        <v>136</v>
      </c>
      <c r="F94" s="3"/>
      <c r="G94" s="3" t="s">
        <v>385</v>
      </c>
      <c r="H94" s="20">
        <v>0</v>
      </c>
      <c r="I94" s="34">
        <v>470000000</v>
      </c>
      <c r="J94" s="21" t="s">
        <v>1330</v>
      </c>
      <c r="K94" s="19" t="s">
        <v>1953</v>
      </c>
      <c r="L94" s="138" t="s">
        <v>3428</v>
      </c>
      <c r="M94" s="141" t="s">
        <v>383</v>
      </c>
      <c r="N94" s="360" t="s">
        <v>1954</v>
      </c>
      <c r="O94" s="3" t="s">
        <v>1382</v>
      </c>
      <c r="P94" s="7" t="s">
        <v>1352</v>
      </c>
      <c r="Q94" s="3" t="s">
        <v>1351</v>
      </c>
      <c r="R94" s="133">
        <v>281.21899999999999</v>
      </c>
      <c r="S94" s="18">
        <v>187700</v>
      </c>
      <c r="T94" s="83">
        <v>0</v>
      </c>
      <c r="U94" s="83">
        <f t="shared" si="0"/>
        <v>0</v>
      </c>
      <c r="V94" s="9" t="s">
        <v>1341</v>
      </c>
      <c r="W94" s="153" t="s">
        <v>1410</v>
      </c>
      <c r="X94" s="9" t="s">
        <v>9455</v>
      </c>
    </row>
    <row r="95" spans="1:24" s="529" customFormat="1" ht="102" customHeight="1">
      <c r="A95" s="446" t="s">
        <v>9494</v>
      </c>
      <c r="B95" s="447" t="s">
        <v>97</v>
      </c>
      <c r="C95" s="463" t="s">
        <v>838</v>
      </c>
      <c r="D95" s="448" t="s">
        <v>151</v>
      </c>
      <c r="E95" s="448" t="s">
        <v>136</v>
      </c>
      <c r="F95" s="448"/>
      <c r="G95" s="448" t="s">
        <v>385</v>
      </c>
      <c r="H95" s="450">
        <v>0</v>
      </c>
      <c r="I95" s="464">
        <v>470000000</v>
      </c>
      <c r="J95" s="452" t="s">
        <v>1330</v>
      </c>
      <c r="K95" s="465" t="s">
        <v>9497</v>
      </c>
      <c r="L95" s="453" t="s">
        <v>3428</v>
      </c>
      <c r="M95" s="454" t="s">
        <v>383</v>
      </c>
      <c r="N95" s="466" t="s">
        <v>1954</v>
      </c>
      <c r="O95" s="448" t="s">
        <v>1382</v>
      </c>
      <c r="P95" s="456" t="s">
        <v>1352</v>
      </c>
      <c r="Q95" s="448" t="s">
        <v>1351</v>
      </c>
      <c r="R95" s="467">
        <v>391.21899999999999</v>
      </c>
      <c r="S95" s="468">
        <v>187700</v>
      </c>
      <c r="T95" s="83">
        <v>0</v>
      </c>
      <c r="U95" s="83">
        <f t="shared" ref="U95:U96" si="16">T95*1.12</f>
        <v>0</v>
      </c>
      <c r="V95" s="446" t="s">
        <v>1341</v>
      </c>
      <c r="W95" s="461" t="s">
        <v>1410</v>
      </c>
      <c r="X95" s="446" t="s">
        <v>9079</v>
      </c>
    </row>
    <row r="96" spans="1:24" s="529" customFormat="1" ht="102" customHeight="1">
      <c r="A96" s="446" t="s">
        <v>10801</v>
      </c>
      <c r="B96" s="447" t="s">
        <v>97</v>
      </c>
      <c r="C96" s="463" t="s">
        <v>838</v>
      </c>
      <c r="D96" s="448" t="s">
        <v>151</v>
      </c>
      <c r="E96" s="448" t="s">
        <v>136</v>
      </c>
      <c r="F96" s="448"/>
      <c r="G96" s="448" t="s">
        <v>385</v>
      </c>
      <c r="H96" s="450">
        <v>0</v>
      </c>
      <c r="I96" s="464">
        <v>470000000</v>
      </c>
      <c r="J96" s="452" t="s">
        <v>1330</v>
      </c>
      <c r="K96" s="465" t="s">
        <v>9497</v>
      </c>
      <c r="L96" s="453" t="s">
        <v>3428</v>
      </c>
      <c r="M96" s="454" t="s">
        <v>383</v>
      </c>
      <c r="N96" s="466" t="s">
        <v>1954</v>
      </c>
      <c r="O96" s="448" t="s">
        <v>1382</v>
      </c>
      <c r="P96" s="456" t="s">
        <v>1352</v>
      </c>
      <c r="Q96" s="448" t="s">
        <v>1351</v>
      </c>
      <c r="R96" s="467">
        <v>391.21899999999999</v>
      </c>
      <c r="S96" s="468">
        <v>190000</v>
      </c>
      <c r="T96" s="459">
        <f>R96*S96</f>
        <v>74331610</v>
      </c>
      <c r="U96" s="459">
        <f t="shared" si="16"/>
        <v>83251403.200000003</v>
      </c>
      <c r="V96" s="446" t="s">
        <v>1341</v>
      </c>
      <c r="W96" s="461" t="s">
        <v>1410</v>
      </c>
      <c r="X96" s="446"/>
    </row>
    <row r="97" spans="1:24" s="529" customFormat="1" ht="102" customHeight="1">
      <c r="A97" s="9" t="s">
        <v>6182</v>
      </c>
      <c r="B97" s="100" t="s">
        <v>97</v>
      </c>
      <c r="C97" s="111" t="s">
        <v>839</v>
      </c>
      <c r="D97" s="3" t="s">
        <v>152</v>
      </c>
      <c r="E97" s="3" t="s">
        <v>136</v>
      </c>
      <c r="F97" s="3"/>
      <c r="G97" s="3" t="s">
        <v>385</v>
      </c>
      <c r="H97" s="20">
        <v>0</v>
      </c>
      <c r="I97" s="34">
        <v>470000000</v>
      </c>
      <c r="J97" s="21" t="s">
        <v>1330</v>
      </c>
      <c r="K97" s="19" t="s">
        <v>1953</v>
      </c>
      <c r="L97" s="138" t="s">
        <v>3428</v>
      </c>
      <c r="M97" s="141" t="s">
        <v>383</v>
      </c>
      <c r="N97" s="360" t="s">
        <v>1954</v>
      </c>
      <c r="O97" s="3" t="s">
        <v>1382</v>
      </c>
      <c r="P97" s="7" t="s">
        <v>1352</v>
      </c>
      <c r="Q97" s="3" t="s">
        <v>1351</v>
      </c>
      <c r="R97" s="134">
        <v>455.52699999999999</v>
      </c>
      <c r="S97" s="18">
        <v>188000</v>
      </c>
      <c r="T97" s="83">
        <v>0</v>
      </c>
      <c r="U97" s="83">
        <f t="shared" ref="U97:U165" si="17">T97*1.12</f>
        <v>0</v>
      </c>
      <c r="V97" s="9" t="s">
        <v>1341</v>
      </c>
      <c r="W97" s="148" t="s">
        <v>1410</v>
      </c>
      <c r="X97" s="9" t="s">
        <v>9455</v>
      </c>
    </row>
    <row r="98" spans="1:24" s="529" customFormat="1" ht="102" customHeight="1">
      <c r="A98" s="9" t="s">
        <v>9495</v>
      </c>
      <c r="B98" s="100" t="s">
        <v>97</v>
      </c>
      <c r="C98" s="111" t="s">
        <v>839</v>
      </c>
      <c r="D98" s="3" t="s">
        <v>152</v>
      </c>
      <c r="E98" s="3" t="s">
        <v>136</v>
      </c>
      <c r="F98" s="3"/>
      <c r="G98" s="3" t="s">
        <v>385</v>
      </c>
      <c r="H98" s="20">
        <v>0</v>
      </c>
      <c r="I98" s="34">
        <v>470000000</v>
      </c>
      <c r="J98" s="21" t="s">
        <v>1330</v>
      </c>
      <c r="K98" s="19" t="s">
        <v>9497</v>
      </c>
      <c r="L98" s="138" t="s">
        <v>3428</v>
      </c>
      <c r="M98" s="141" t="s">
        <v>383</v>
      </c>
      <c r="N98" s="360" t="s">
        <v>1954</v>
      </c>
      <c r="O98" s="3" t="s">
        <v>1382</v>
      </c>
      <c r="P98" s="7" t="s">
        <v>1352</v>
      </c>
      <c r="Q98" s="3" t="s">
        <v>1351</v>
      </c>
      <c r="R98" s="352">
        <v>363.74571520000001</v>
      </c>
      <c r="S98" s="18">
        <v>188000</v>
      </c>
      <c r="T98" s="83">
        <f>R98*S98</f>
        <v>68384194.457599998</v>
      </c>
      <c r="U98" s="83">
        <f t="shared" si="17"/>
        <v>76590297.792512</v>
      </c>
      <c r="V98" s="9" t="s">
        <v>1341</v>
      </c>
      <c r="W98" s="148" t="s">
        <v>1410</v>
      </c>
      <c r="X98" s="9"/>
    </row>
    <row r="99" spans="1:24" s="529" customFormat="1" ht="102" customHeight="1">
      <c r="A99" s="9" t="s">
        <v>6183</v>
      </c>
      <c r="B99" s="100" t="s">
        <v>97</v>
      </c>
      <c r="C99" s="111" t="s">
        <v>840</v>
      </c>
      <c r="D99" s="3" t="s">
        <v>153</v>
      </c>
      <c r="E99" s="3" t="s">
        <v>136</v>
      </c>
      <c r="F99" s="3"/>
      <c r="G99" s="3" t="s">
        <v>385</v>
      </c>
      <c r="H99" s="20">
        <v>0</v>
      </c>
      <c r="I99" s="34">
        <v>470000000</v>
      </c>
      <c r="J99" s="21" t="s">
        <v>1330</v>
      </c>
      <c r="K99" s="19" t="s">
        <v>1949</v>
      </c>
      <c r="L99" s="138" t="s">
        <v>3428</v>
      </c>
      <c r="M99" s="141" t="s">
        <v>383</v>
      </c>
      <c r="N99" s="360" t="s">
        <v>8875</v>
      </c>
      <c r="O99" s="3" t="s">
        <v>1382</v>
      </c>
      <c r="P99" s="7" t="s">
        <v>1352</v>
      </c>
      <c r="Q99" s="3" t="s">
        <v>1351</v>
      </c>
      <c r="R99" s="134">
        <v>4.1399999999999997</v>
      </c>
      <c r="S99" s="18">
        <v>187700</v>
      </c>
      <c r="T99" s="83">
        <v>0</v>
      </c>
      <c r="U99" s="83">
        <f t="shared" si="17"/>
        <v>0</v>
      </c>
      <c r="V99" s="9" t="s">
        <v>1341</v>
      </c>
      <c r="W99" s="153" t="s">
        <v>1410</v>
      </c>
      <c r="X99" s="9" t="s">
        <v>9455</v>
      </c>
    </row>
    <row r="100" spans="1:24" s="529" customFormat="1" ht="102" customHeight="1">
      <c r="A100" s="446" t="s">
        <v>9496</v>
      </c>
      <c r="B100" s="447" t="s">
        <v>97</v>
      </c>
      <c r="C100" s="463" t="s">
        <v>840</v>
      </c>
      <c r="D100" s="448" t="s">
        <v>153</v>
      </c>
      <c r="E100" s="448" t="s">
        <v>136</v>
      </c>
      <c r="F100" s="448"/>
      <c r="G100" s="448" t="s">
        <v>385</v>
      </c>
      <c r="H100" s="450">
        <v>0</v>
      </c>
      <c r="I100" s="464">
        <v>470000000</v>
      </c>
      <c r="J100" s="452" t="s">
        <v>1330</v>
      </c>
      <c r="K100" s="465" t="s">
        <v>9498</v>
      </c>
      <c r="L100" s="453" t="s">
        <v>3428</v>
      </c>
      <c r="M100" s="454" t="s">
        <v>383</v>
      </c>
      <c r="N100" s="466" t="s">
        <v>8875</v>
      </c>
      <c r="O100" s="448" t="s">
        <v>1382</v>
      </c>
      <c r="P100" s="456" t="s">
        <v>1352</v>
      </c>
      <c r="Q100" s="448" t="s">
        <v>1351</v>
      </c>
      <c r="R100" s="470">
        <v>172.89</v>
      </c>
      <c r="S100" s="468">
        <v>187700</v>
      </c>
      <c r="T100" s="83">
        <v>0</v>
      </c>
      <c r="U100" s="83">
        <f t="shared" si="17"/>
        <v>0</v>
      </c>
      <c r="V100" s="446" t="s">
        <v>1341</v>
      </c>
      <c r="W100" s="461" t="s">
        <v>1410</v>
      </c>
      <c r="X100" s="446" t="s">
        <v>9385</v>
      </c>
    </row>
    <row r="101" spans="1:24" s="529" customFormat="1" ht="102" customHeight="1">
      <c r="A101" s="446" t="s">
        <v>10802</v>
      </c>
      <c r="B101" s="447" t="s">
        <v>97</v>
      </c>
      <c r="C101" s="463" t="s">
        <v>840</v>
      </c>
      <c r="D101" s="448" t="s">
        <v>153</v>
      </c>
      <c r="E101" s="448" t="s">
        <v>136</v>
      </c>
      <c r="F101" s="448"/>
      <c r="G101" s="448" t="s">
        <v>385</v>
      </c>
      <c r="H101" s="450">
        <v>0</v>
      </c>
      <c r="I101" s="464">
        <v>470000000</v>
      </c>
      <c r="J101" s="452" t="s">
        <v>1330</v>
      </c>
      <c r="K101" s="465" t="s">
        <v>9498</v>
      </c>
      <c r="L101" s="453" t="s">
        <v>3428</v>
      </c>
      <c r="M101" s="454" t="s">
        <v>383</v>
      </c>
      <c r="N101" s="466" t="s">
        <v>8875</v>
      </c>
      <c r="O101" s="448" t="s">
        <v>1382</v>
      </c>
      <c r="P101" s="456" t="s">
        <v>1352</v>
      </c>
      <c r="Q101" s="448" t="s">
        <v>1351</v>
      </c>
      <c r="R101" s="511">
        <v>193.495</v>
      </c>
      <c r="S101" s="468">
        <v>187700</v>
      </c>
      <c r="T101" s="459">
        <f t="shared" ref="T101" si="18">R101*S101</f>
        <v>36319011.5</v>
      </c>
      <c r="U101" s="459">
        <f t="shared" si="17"/>
        <v>40677292.880000003</v>
      </c>
      <c r="V101" s="446" t="s">
        <v>1341</v>
      </c>
      <c r="W101" s="461" t="s">
        <v>1410</v>
      </c>
      <c r="X101" s="446"/>
    </row>
    <row r="102" spans="1:24" s="529" customFormat="1" ht="102" customHeight="1">
      <c r="A102" s="446" t="s">
        <v>6184</v>
      </c>
      <c r="B102" s="447" t="s">
        <v>97</v>
      </c>
      <c r="C102" s="446" t="s">
        <v>668</v>
      </c>
      <c r="D102" s="448" t="s">
        <v>154</v>
      </c>
      <c r="E102" s="448" t="s">
        <v>136</v>
      </c>
      <c r="F102" s="448"/>
      <c r="G102" s="448" t="s">
        <v>385</v>
      </c>
      <c r="H102" s="450">
        <v>0</v>
      </c>
      <c r="I102" s="464">
        <v>470000000</v>
      </c>
      <c r="J102" s="452" t="s">
        <v>1330</v>
      </c>
      <c r="K102" s="465" t="s">
        <v>1949</v>
      </c>
      <c r="L102" s="453" t="s">
        <v>3428</v>
      </c>
      <c r="M102" s="454" t="s">
        <v>383</v>
      </c>
      <c r="N102" s="466" t="s">
        <v>8875</v>
      </c>
      <c r="O102" s="448" t="s">
        <v>1382</v>
      </c>
      <c r="P102" s="456" t="s">
        <v>1352</v>
      </c>
      <c r="Q102" s="448" t="s">
        <v>1351</v>
      </c>
      <c r="R102" s="467">
        <v>14.098000000000001</v>
      </c>
      <c r="S102" s="468">
        <v>187300</v>
      </c>
      <c r="T102" s="459">
        <v>0</v>
      </c>
      <c r="U102" s="459">
        <f t="shared" si="17"/>
        <v>0</v>
      </c>
      <c r="V102" s="446" t="s">
        <v>1341</v>
      </c>
      <c r="W102" s="469" t="s">
        <v>1410</v>
      </c>
      <c r="X102" s="446" t="s">
        <v>9079</v>
      </c>
    </row>
    <row r="103" spans="1:24" s="529" customFormat="1" ht="102" customHeight="1">
      <c r="A103" s="446" t="s">
        <v>10803</v>
      </c>
      <c r="B103" s="447" t="s">
        <v>97</v>
      </c>
      <c r="C103" s="446" t="s">
        <v>668</v>
      </c>
      <c r="D103" s="448" t="s">
        <v>154</v>
      </c>
      <c r="E103" s="448" t="s">
        <v>136</v>
      </c>
      <c r="F103" s="448"/>
      <c r="G103" s="448" t="s">
        <v>385</v>
      </c>
      <c r="H103" s="450">
        <v>0</v>
      </c>
      <c r="I103" s="464">
        <v>470000000</v>
      </c>
      <c r="J103" s="452" t="s">
        <v>1330</v>
      </c>
      <c r="K103" s="465" t="s">
        <v>1949</v>
      </c>
      <c r="L103" s="453" t="s">
        <v>3428</v>
      </c>
      <c r="M103" s="454" t="s">
        <v>383</v>
      </c>
      <c r="N103" s="466" t="s">
        <v>8875</v>
      </c>
      <c r="O103" s="448" t="s">
        <v>1382</v>
      </c>
      <c r="P103" s="456" t="s">
        <v>1352</v>
      </c>
      <c r="Q103" s="448" t="s">
        <v>1351</v>
      </c>
      <c r="R103" s="467">
        <v>14.098000000000001</v>
      </c>
      <c r="S103" s="468">
        <v>190000</v>
      </c>
      <c r="T103" s="459">
        <f t="shared" ref="T103" si="19">R103*S103</f>
        <v>2678620</v>
      </c>
      <c r="U103" s="459">
        <f t="shared" si="17"/>
        <v>3000054.4000000004</v>
      </c>
      <c r="V103" s="446" t="s">
        <v>1341</v>
      </c>
      <c r="W103" s="469" t="s">
        <v>1410</v>
      </c>
      <c r="X103" s="446"/>
    </row>
    <row r="104" spans="1:24" s="529" customFormat="1" ht="102" customHeight="1">
      <c r="A104" s="9" t="s">
        <v>6185</v>
      </c>
      <c r="B104" s="100" t="s">
        <v>97</v>
      </c>
      <c r="C104" s="3" t="s">
        <v>651</v>
      </c>
      <c r="D104" s="3" t="s">
        <v>155</v>
      </c>
      <c r="E104" s="3" t="s">
        <v>136</v>
      </c>
      <c r="F104" s="3"/>
      <c r="G104" s="3" t="s">
        <v>385</v>
      </c>
      <c r="H104" s="20">
        <v>0</v>
      </c>
      <c r="I104" s="34">
        <v>470000000</v>
      </c>
      <c r="J104" s="21" t="s">
        <v>1330</v>
      </c>
      <c r="K104" s="19" t="s">
        <v>1949</v>
      </c>
      <c r="L104" s="138" t="s">
        <v>3428</v>
      </c>
      <c r="M104" s="141" t="s">
        <v>383</v>
      </c>
      <c r="N104" s="360" t="s">
        <v>8875</v>
      </c>
      <c r="O104" s="3" t="s">
        <v>1382</v>
      </c>
      <c r="P104" s="7" t="s">
        <v>1352</v>
      </c>
      <c r="Q104" s="3" t="s">
        <v>1351</v>
      </c>
      <c r="R104" s="135">
        <v>4.4790000000000001</v>
      </c>
      <c r="S104" s="18">
        <v>187700</v>
      </c>
      <c r="T104" s="83">
        <f t="shared" ref="T104:T122" si="20">R104*S104</f>
        <v>840708.3</v>
      </c>
      <c r="U104" s="83">
        <f t="shared" si="17"/>
        <v>941593.29600000009</v>
      </c>
      <c r="V104" s="9" t="s">
        <v>1341</v>
      </c>
      <c r="W104" s="153" t="s">
        <v>1410</v>
      </c>
      <c r="X104" s="9"/>
    </row>
    <row r="105" spans="1:24" s="529" customFormat="1" ht="102" customHeight="1">
      <c r="A105" s="446" t="s">
        <v>6186</v>
      </c>
      <c r="B105" s="447" t="s">
        <v>97</v>
      </c>
      <c r="C105" s="446" t="s">
        <v>662</v>
      </c>
      <c r="D105" s="448" t="s">
        <v>156</v>
      </c>
      <c r="E105" s="448" t="s">
        <v>136</v>
      </c>
      <c r="F105" s="448"/>
      <c r="G105" s="448" t="s">
        <v>385</v>
      </c>
      <c r="H105" s="450">
        <v>0</v>
      </c>
      <c r="I105" s="464">
        <v>470000000</v>
      </c>
      <c r="J105" s="452" t="s">
        <v>1330</v>
      </c>
      <c r="K105" s="465" t="s">
        <v>1334</v>
      </c>
      <c r="L105" s="453" t="s">
        <v>3428</v>
      </c>
      <c r="M105" s="454" t="s">
        <v>383</v>
      </c>
      <c r="N105" s="471" t="s">
        <v>1343</v>
      </c>
      <c r="O105" s="448" t="s">
        <v>1382</v>
      </c>
      <c r="P105" s="456" t="s">
        <v>1352</v>
      </c>
      <c r="Q105" s="448" t="s">
        <v>1351</v>
      </c>
      <c r="R105" s="472">
        <v>5.7539999999999996</v>
      </c>
      <c r="S105" s="468">
        <v>187700</v>
      </c>
      <c r="T105" s="83">
        <f t="shared" si="20"/>
        <v>1080025.7999999998</v>
      </c>
      <c r="U105" s="459">
        <f t="shared" si="17"/>
        <v>1209628.8959999999</v>
      </c>
      <c r="V105" s="446" t="s">
        <v>1341</v>
      </c>
      <c r="W105" s="469" t="s">
        <v>1410</v>
      </c>
      <c r="X105" s="446"/>
    </row>
    <row r="106" spans="1:24" s="529" customFormat="1" ht="102" customHeight="1">
      <c r="A106" s="446" t="s">
        <v>6187</v>
      </c>
      <c r="B106" s="447" t="s">
        <v>97</v>
      </c>
      <c r="C106" s="448" t="s">
        <v>652</v>
      </c>
      <c r="D106" s="448" t="s">
        <v>157</v>
      </c>
      <c r="E106" s="448" t="s">
        <v>136</v>
      </c>
      <c r="F106" s="448"/>
      <c r="G106" s="448" t="s">
        <v>385</v>
      </c>
      <c r="H106" s="450">
        <v>0</v>
      </c>
      <c r="I106" s="464">
        <v>470000000</v>
      </c>
      <c r="J106" s="452" t="s">
        <v>1330</v>
      </c>
      <c r="K106" s="465" t="s">
        <v>1949</v>
      </c>
      <c r="L106" s="453" t="s">
        <v>3428</v>
      </c>
      <c r="M106" s="454" t="s">
        <v>383</v>
      </c>
      <c r="N106" s="466" t="s">
        <v>8875</v>
      </c>
      <c r="O106" s="448" t="s">
        <v>1382</v>
      </c>
      <c r="P106" s="456" t="s">
        <v>1352</v>
      </c>
      <c r="Q106" s="448" t="s">
        <v>1351</v>
      </c>
      <c r="R106" s="472">
        <v>6.3630000000000004</v>
      </c>
      <c r="S106" s="468">
        <v>187700</v>
      </c>
      <c r="T106" s="459">
        <v>0</v>
      </c>
      <c r="U106" s="459">
        <f t="shared" si="17"/>
        <v>0</v>
      </c>
      <c r="V106" s="446" t="s">
        <v>1341</v>
      </c>
      <c r="W106" s="461" t="s">
        <v>1410</v>
      </c>
      <c r="X106" s="446" t="s">
        <v>9079</v>
      </c>
    </row>
    <row r="107" spans="1:24" s="529" customFormat="1" ht="102" customHeight="1">
      <c r="A107" s="446" t="s">
        <v>10804</v>
      </c>
      <c r="B107" s="447" t="s">
        <v>97</v>
      </c>
      <c r="C107" s="448" t="s">
        <v>652</v>
      </c>
      <c r="D107" s="448" t="s">
        <v>157</v>
      </c>
      <c r="E107" s="448" t="s">
        <v>136</v>
      </c>
      <c r="F107" s="448"/>
      <c r="G107" s="448" t="s">
        <v>385</v>
      </c>
      <c r="H107" s="450">
        <v>0</v>
      </c>
      <c r="I107" s="464">
        <v>470000000</v>
      </c>
      <c r="J107" s="452" t="s">
        <v>1330</v>
      </c>
      <c r="K107" s="465" t="s">
        <v>1949</v>
      </c>
      <c r="L107" s="453" t="s">
        <v>3428</v>
      </c>
      <c r="M107" s="454" t="s">
        <v>383</v>
      </c>
      <c r="N107" s="466" t="s">
        <v>8875</v>
      </c>
      <c r="O107" s="448" t="s">
        <v>1382</v>
      </c>
      <c r="P107" s="456" t="s">
        <v>1352</v>
      </c>
      <c r="Q107" s="448" t="s">
        <v>1351</v>
      </c>
      <c r="R107" s="472">
        <v>6.3630000000000004</v>
      </c>
      <c r="S107" s="468">
        <v>190000</v>
      </c>
      <c r="T107" s="459">
        <f t="shared" ref="T107:T108" si="21">R107*S107</f>
        <v>1208970</v>
      </c>
      <c r="U107" s="459">
        <f t="shared" si="17"/>
        <v>1354046.4000000001</v>
      </c>
      <c r="V107" s="446" t="s">
        <v>1341</v>
      </c>
      <c r="W107" s="461" t="s">
        <v>1410</v>
      </c>
      <c r="X107" s="446"/>
    </row>
    <row r="108" spans="1:24" s="529" customFormat="1" ht="102" customHeight="1">
      <c r="A108" s="446" t="s">
        <v>6188</v>
      </c>
      <c r="B108" s="447" t="s">
        <v>97</v>
      </c>
      <c r="C108" s="446" t="s">
        <v>661</v>
      </c>
      <c r="D108" s="448" t="s">
        <v>158</v>
      </c>
      <c r="E108" s="448" t="s">
        <v>136</v>
      </c>
      <c r="F108" s="448"/>
      <c r="G108" s="448" t="s">
        <v>385</v>
      </c>
      <c r="H108" s="450">
        <v>0</v>
      </c>
      <c r="I108" s="464">
        <v>470000000</v>
      </c>
      <c r="J108" s="452" t="s">
        <v>1330</v>
      </c>
      <c r="K108" s="465" t="s">
        <v>1334</v>
      </c>
      <c r="L108" s="453" t="s">
        <v>3428</v>
      </c>
      <c r="M108" s="454" t="s">
        <v>383</v>
      </c>
      <c r="N108" s="471" t="s">
        <v>1343</v>
      </c>
      <c r="O108" s="448" t="s">
        <v>1382</v>
      </c>
      <c r="P108" s="456" t="s">
        <v>1352</v>
      </c>
      <c r="Q108" s="448" t="s">
        <v>1351</v>
      </c>
      <c r="R108" s="472">
        <v>7.6740000000000004</v>
      </c>
      <c r="S108" s="468">
        <v>187700</v>
      </c>
      <c r="T108" s="459">
        <f t="shared" si="21"/>
        <v>1440409.8</v>
      </c>
      <c r="U108" s="459">
        <f t="shared" si="17"/>
        <v>1613258.9760000003</v>
      </c>
      <c r="V108" s="446" t="s">
        <v>1341</v>
      </c>
      <c r="W108" s="469" t="s">
        <v>1410</v>
      </c>
      <c r="X108" s="446"/>
    </row>
    <row r="109" spans="1:24" s="529" customFormat="1" ht="102" customHeight="1">
      <c r="A109" s="9" t="s">
        <v>6189</v>
      </c>
      <c r="B109" s="100" t="s">
        <v>97</v>
      </c>
      <c r="C109" s="111" t="s">
        <v>841</v>
      </c>
      <c r="D109" s="3" t="s">
        <v>159</v>
      </c>
      <c r="E109" s="3" t="s">
        <v>136</v>
      </c>
      <c r="F109" s="3"/>
      <c r="G109" s="3" t="s">
        <v>385</v>
      </c>
      <c r="H109" s="20">
        <v>0</v>
      </c>
      <c r="I109" s="34">
        <v>470000000</v>
      </c>
      <c r="J109" s="21" t="s">
        <v>1330</v>
      </c>
      <c r="K109" s="19" t="s">
        <v>1949</v>
      </c>
      <c r="L109" s="138" t="s">
        <v>3428</v>
      </c>
      <c r="M109" s="141" t="s">
        <v>383</v>
      </c>
      <c r="N109" s="360" t="s">
        <v>8875</v>
      </c>
      <c r="O109" s="3" t="s">
        <v>1382</v>
      </c>
      <c r="P109" s="7" t="s">
        <v>1352</v>
      </c>
      <c r="Q109" s="3" t="s">
        <v>1351</v>
      </c>
      <c r="R109" s="135">
        <v>1.036</v>
      </c>
      <c r="S109" s="18">
        <v>187700</v>
      </c>
      <c r="T109" s="83">
        <f t="shared" si="20"/>
        <v>194457.2</v>
      </c>
      <c r="U109" s="83">
        <f t="shared" si="17"/>
        <v>217792.06400000004</v>
      </c>
      <c r="V109" s="9" t="s">
        <v>1341</v>
      </c>
      <c r="W109" s="153" t="s">
        <v>1410</v>
      </c>
      <c r="X109" s="9"/>
    </row>
    <row r="110" spans="1:24" s="529" customFormat="1" ht="102" customHeight="1">
      <c r="A110" s="9" t="s">
        <v>6190</v>
      </c>
      <c r="B110" s="100" t="s">
        <v>97</v>
      </c>
      <c r="C110" s="111" t="s">
        <v>842</v>
      </c>
      <c r="D110" s="3" t="s">
        <v>160</v>
      </c>
      <c r="E110" s="3" t="s">
        <v>136</v>
      </c>
      <c r="F110" s="3"/>
      <c r="G110" s="3" t="s">
        <v>385</v>
      </c>
      <c r="H110" s="20">
        <v>0</v>
      </c>
      <c r="I110" s="34">
        <v>470000000</v>
      </c>
      <c r="J110" s="21" t="s">
        <v>1330</v>
      </c>
      <c r="K110" s="19" t="s">
        <v>1949</v>
      </c>
      <c r="L110" s="138" t="s">
        <v>3428</v>
      </c>
      <c r="M110" s="141" t="s">
        <v>383</v>
      </c>
      <c r="N110" s="360" t="s">
        <v>8875</v>
      </c>
      <c r="O110" s="3" t="s">
        <v>1382</v>
      </c>
      <c r="P110" s="7" t="s">
        <v>1352</v>
      </c>
      <c r="Q110" s="3" t="s">
        <v>1351</v>
      </c>
      <c r="R110" s="135">
        <v>13.388</v>
      </c>
      <c r="S110" s="18">
        <v>187700</v>
      </c>
      <c r="T110" s="83">
        <f t="shared" si="20"/>
        <v>2512927.6</v>
      </c>
      <c r="U110" s="83">
        <f t="shared" si="17"/>
        <v>2814478.9120000005</v>
      </c>
      <c r="V110" s="9" t="s">
        <v>1341</v>
      </c>
      <c r="W110" s="148" t="s">
        <v>1410</v>
      </c>
      <c r="X110" s="9"/>
    </row>
    <row r="111" spans="1:24" s="529" customFormat="1" ht="102" customHeight="1">
      <c r="A111" s="9" t="s">
        <v>6191</v>
      </c>
      <c r="B111" s="100" t="s">
        <v>97</v>
      </c>
      <c r="C111" s="9" t="s">
        <v>660</v>
      </c>
      <c r="D111" s="3" t="s">
        <v>161</v>
      </c>
      <c r="E111" s="3" t="s">
        <v>136</v>
      </c>
      <c r="F111" s="3"/>
      <c r="G111" s="3" t="s">
        <v>385</v>
      </c>
      <c r="H111" s="20">
        <v>0</v>
      </c>
      <c r="I111" s="34">
        <v>470000000</v>
      </c>
      <c r="J111" s="21" t="s">
        <v>1330</v>
      </c>
      <c r="K111" s="19" t="s">
        <v>1949</v>
      </c>
      <c r="L111" s="138" t="s">
        <v>3428</v>
      </c>
      <c r="M111" s="141" t="s">
        <v>383</v>
      </c>
      <c r="N111" s="360" t="s">
        <v>8875</v>
      </c>
      <c r="O111" s="3" t="s">
        <v>1382</v>
      </c>
      <c r="P111" s="7" t="s">
        <v>1352</v>
      </c>
      <c r="Q111" s="3" t="s">
        <v>1351</v>
      </c>
      <c r="R111" s="135">
        <v>1.647</v>
      </c>
      <c r="S111" s="18">
        <v>187701</v>
      </c>
      <c r="T111" s="83">
        <f t="shared" si="20"/>
        <v>309143.54700000002</v>
      </c>
      <c r="U111" s="83">
        <f t="shared" si="17"/>
        <v>346240.77264000004</v>
      </c>
      <c r="V111" s="9" t="s">
        <v>1341</v>
      </c>
      <c r="W111" s="153" t="s">
        <v>1410</v>
      </c>
      <c r="X111" s="9"/>
    </row>
    <row r="112" spans="1:24" s="529" customFormat="1" ht="102" customHeight="1">
      <c r="A112" s="9" t="s">
        <v>6192</v>
      </c>
      <c r="B112" s="100" t="s">
        <v>97</v>
      </c>
      <c r="C112" s="111" t="s">
        <v>843</v>
      </c>
      <c r="D112" s="3" t="s">
        <v>162</v>
      </c>
      <c r="E112" s="3" t="s">
        <v>136</v>
      </c>
      <c r="F112" s="3"/>
      <c r="G112" s="3" t="s">
        <v>385</v>
      </c>
      <c r="H112" s="20">
        <v>0</v>
      </c>
      <c r="I112" s="34">
        <v>470000000</v>
      </c>
      <c r="J112" s="21" t="s">
        <v>1330</v>
      </c>
      <c r="K112" s="19" t="s">
        <v>1949</v>
      </c>
      <c r="L112" s="138" t="s">
        <v>3428</v>
      </c>
      <c r="M112" s="141" t="s">
        <v>383</v>
      </c>
      <c r="N112" s="360" t="s">
        <v>8875</v>
      </c>
      <c r="O112" s="3" t="s">
        <v>1382</v>
      </c>
      <c r="P112" s="7" t="s">
        <v>1352</v>
      </c>
      <c r="Q112" s="3" t="s">
        <v>1351</v>
      </c>
      <c r="R112" s="134">
        <v>14.849</v>
      </c>
      <c r="S112" s="18">
        <v>187700</v>
      </c>
      <c r="T112" s="83">
        <f t="shared" si="20"/>
        <v>2787157.3</v>
      </c>
      <c r="U112" s="83">
        <f t="shared" si="17"/>
        <v>3121616.176</v>
      </c>
      <c r="V112" s="9" t="s">
        <v>1341</v>
      </c>
      <c r="W112" s="148" t="s">
        <v>1410</v>
      </c>
      <c r="X112" s="9"/>
    </row>
    <row r="113" spans="1:24" s="529" customFormat="1" ht="102" customHeight="1">
      <c r="A113" s="9" t="s">
        <v>6193</v>
      </c>
      <c r="B113" s="100" t="s">
        <v>97</v>
      </c>
      <c r="C113" s="111" t="s">
        <v>844</v>
      </c>
      <c r="D113" s="3" t="s">
        <v>163</v>
      </c>
      <c r="E113" s="3" t="s">
        <v>136</v>
      </c>
      <c r="F113" s="3"/>
      <c r="G113" s="3" t="s">
        <v>385</v>
      </c>
      <c r="H113" s="20">
        <v>0</v>
      </c>
      <c r="I113" s="34">
        <v>470000000</v>
      </c>
      <c r="J113" s="21" t="s">
        <v>1330</v>
      </c>
      <c r="K113" s="19" t="s">
        <v>1949</v>
      </c>
      <c r="L113" s="138" t="s">
        <v>3428</v>
      </c>
      <c r="M113" s="141" t="s">
        <v>383</v>
      </c>
      <c r="N113" s="360" t="s">
        <v>8875</v>
      </c>
      <c r="O113" s="3" t="s">
        <v>1382</v>
      </c>
      <c r="P113" s="7" t="s">
        <v>1352</v>
      </c>
      <c r="Q113" s="3" t="s">
        <v>1351</v>
      </c>
      <c r="R113" s="134">
        <v>22.04</v>
      </c>
      <c r="S113" s="18">
        <v>187700</v>
      </c>
      <c r="T113" s="83">
        <f t="shared" si="20"/>
        <v>4136908</v>
      </c>
      <c r="U113" s="83">
        <f t="shared" si="17"/>
        <v>4633336.9600000009</v>
      </c>
      <c r="V113" s="9" t="s">
        <v>1341</v>
      </c>
      <c r="W113" s="153" t="s">
        <v>1410</v>
      </c>
      <c r="X113" s="9"/>
    </row>
    <row r="114" spans="1:24" s="529" customFormat="1" ht="102" customHeight="1">
      <c r="A114" s="9" t="s">
        <v>6194</v>
      </c>
      <c r="B114" s="100" t="s">
        <v>97</v>
      </c>
      <c r="C114" s="111" t="s">
        <v>845</v>
      </c>
      <c r="D114" s="3" t="s">
        <v>164</v>
      </c>
      <c r="E114" s="3" t="s">
        <v>136</v>
      </c>
      <c r="F114" s="3"/>
      <c r="G114" s="3" t="s">
        <v>385</v>
      </c>
      <c r="H114" s="20">
        <v>0</v>
      </c>
      <c r="I114" s="34">
        <v>470000000</v>
      </c>
      <c r="J114" s="21" t="s">
        <v>1330</v>
      </c>
      <c r="K114" s="19" t="s">
        <v>1949</v>
      </c>
      <c r="L114" s="138" t="s">
        <v>3428</v>
      </c>
      <c r="M114" s="141" t="s">
        <v>383</v>
      </c>
      <c r="N114" s="360" t="s">
        <v>8875</v>
      </c>
      <c r="O114" s="3" t="s">
        <v>1382</v>
      </c>
      <c r="P114" s="7" t="s">
        <v>1352</v>
      </c>
      <c r="Q114" s="3" t="s">
        <v>1351</v>
      </c>
      <c r="R114" s="134">
        <v>0.48399999999999999</v>
      </c>
      <c r="S114" s="18">
        <v>187700</v>
      </c>
      <c r="T114" s="83">
        <f t="shared" si="20"/>
        <v>90846.8</v>
      </c>
      <c r="U114" s="83">
        <f t="shared" si="17"/>
        <v>101748.41600000001</v>
      </c>
      <c r="V114" s="9" t="s">
        <v>1341</v>
      </c>
      <c r="W114" s="148" t="s">
        <v>1410</v>
      </c>
      <c r="X114" s="9"/>
    </row>
    <row r="115" spans="1:24" s="529" customFormat="1" ht="102" customHeight="1">
      <c r="A115" s="9" t="s">
        <v>6195</v>
      </c>
      <c r="B115" s="100" t="s">
        <v>97</v>
      </c>
      <c r="C115" s="111" t="s">
        <v>846</v>
      </c>
      <c r="D115" s="3" t="s">
        <v>165</v>
      </c>
      <c r="E115" s="3" t="s">
        <v>136</v>
      </c>
      <c r="F115" s="3"/>
      <c r="G115" s="3" t="s">
        <v>385</v>
      </c>
      <c r="H115" s="20">
        <v>0</v>
      </c>
      <c r="I115" s="34">
        <v>470000000</v>
      </c>
      <c r="J115" s="21" t="s">
        <v>1330</v>
      </c>
      <c r="K115" s="19" t="s">
        <v>1949</v>
      </c>
      <c r="L115" s="138" t="s">
        <v>3428</v>
      </c>
      <c r="M115" s="141" t="s">
        <v>383</v>
      </c>
      <c r="N115" s="360" t="s">
        <v>8875</v>
      </c>
      <c r="O115" s="3" t="s">
        <v>1382</v>
      </c>
      <c r="P115" s="7" t="s">
        <v>1352</v>
      </c>
      <c r="Q115" s="3" t="s">
        <v>1351</v>
      </c>
      <c r="R115" s="134">
        <v>1.8720000000000001</v>
      </c>
      <c r="S115" s="18">
        <v>187700</v>
      </c>
      <c r="T115" s="83">
        <f t="shared" si="20"/>
        <v>351374.4</v>
      </c>
      <c r="U115" s="83">
        <f t="shared" si="17"/>
        <v>393539.32800000004</v>
      </c>
      <c r="V115" s="9" t="s">
        <v>1341</v>
      </c>
      <c r="W115" s="153" t="s">
        <v>1410</v>
      </c>
      <c r="X115" s="9"/>
    </row>
    <row r="116" spans="1:24" s="529" customFormat="1" ht="102" customHeight="1">
      <c r="A116" s="446" t="s">
        <v>6196</v>
      </c>
      <c r="B116" s="447" t="s">
        <v>97</v>
      </c>
      <c r="C116" s="448" t="s">
        <v>655</v>
      </c>
      <c r="D116" s="448" t="s">
        <v>166</v>
      </c>
      <c r="E116" s="448" t="s">
        <v>136</v>
      </c>
      <c r="F116" s="448"/>
      <c r="G116" s="448" t="s">
        <v>385</v>
      </c>
      <c r="H116" s="450">
        <v>0</v>
      </c>
      <c r="I116" s="464">
        <v>470000000</v>
      </c>
      <c r="J116" s="452" t="s">
        <v>1330</v>
      </c>
      <c r="K116" s="465" t="s">
        <v>1949</v>
      </c>
      <c r="L116" s="453" t="s">
        <v>3428</v>
      </c>
      <c r="M116" s="454" t="s">
        <v>383</v>
      </c>
      <c r="N116" s="466" t="s">
        <v>8875</v>
      </c>
      <c r="O116" s="448" t="s">
        <v>1382</v>
      </c>
      <c r="P116" s="456" t="s">
        <v>1352</v>
      </c>
      <c r="Q116" s="448" t="s">
        <v>1351</v>
      </c>
      <c r="R116" s="467">
        <v>4.399</v>
      </c>
      <c r="S116" s="468">
        <v>206250</v>
      </c>
      <c r="T116" s="83">
        <f t="shared" si="20"/>
        <v>907293.75</v>
      </c>
      <c r="U116" s="459">
        <f t="shared" si="17"/>
        <v>1016169.0000000001</v>
      </c>
      <c r="V116" s="446" t="s">
        <v>1341</v>
      </c>
      <c r="W116" s="469" t="s">
        <v>1410</v>
      </c>
      <c r="X116" s="446"/>
    </row>
    <row r="117" spans="1:24" s="529" customFormat="1" ht="102" customHeight="1">
      <c r="A117" s="446" t="s">
        <v>6197</v>
      </c>
      <c r="B117" s="447" t="s">
        <v>97</v>
      </c>
      <c r="C117" s="448" t="s">
        <v>654</v>
      </c>
      <c r="D117" s="448" t="s">
        <v>167</v>
      </c>
      <c r="E117" s="448" t="s">
        <v>136</v>
      </c>
      <c r="F117" s="448"/>
      <c r="G117" s="448" t="s">
        <v>385</v>
      </c>
      <c r="H117" s="450">
        <v>0</v>
      </c>
      <c r="I117" s="464">
        <v>470000000</v>
      </c>
      <c r="J117" s="452" t="s">
        <v>1330</v>
      </c>
      <c r="K117" s="465" t="s">
        <v>1951</v>
      </c>
      <c r="L117" s="453" t="s">
        <v>3428</v>
      </c>
      <c r="M117" s="454" t="s">
        <v>383</v>
      </c>
      <c r="N117" s="466" t="s">
        <v>1952</v>
      </c>
      <c r="O117" s="448" t="s">
        <v>1382</v>
      </c>
      <c r="P117" s="456" t="s">
        <v>1352</v>
      </c>
      <c r="Q117" s="448" t="s">
        <v>1351</v>
      </c>
      <c r="R117" s="467">
        <v>133.53100000000001</v>
      </c>
      <c r="S117" s="468">
        <v>206250</v>
      </c>
      <c r="T117" s="459">
        <v>0</v>
      </c>
      <c r="U117" s="459">
        <f t="shared" si="17"/>
        <v>0</v>
      </c>
      <c r="V117" s="446" t="s">
        <v>1341</v>
      </c>
      <c r="W117" s="461" t="s">
        <v>1410</v>
      </c>
      <c r="X117" s="446" t="s">
        <v>9387</v>
      </c>
    </row>
    <row r="118" spans="1:24" s="529" customFormat="1" ht="102" customHeight="1">
      <c r="A118" s="446" t="s">
        <v>10805</v>
      </c>
      <c r="B118" s="447" t="s">
        <v>97</v>
      </c>
      <c r="C118" s="448" t="s">
        <v>654</v>
      </c>
      <c r="D118" s="448" t="s">
        <v>167</v>
      </c>
      <c r="E118" s="448" t="s">
        <v>136</v>
      </c>
      <c r="F118" s="448"/>
      <c r="G118" s="448" t="s">
        <v>385</v>
      </c>
      <c r="H118" s="450">
        <v>0</v>
      </c>
      <c r="I118" s="464">
        <v>470000000</v>
      </c>
      <c r="J118" s="452" t="s">
        <v>1330</v>
      </c>
      <c r="K118" s="465" t="s">
        <v>1951</v>
      </c>
      <c r="L118" s="453" t="s">
        <v>3428</v>
      </c>
      <c r="M118" s="454" t="s">
        <v>383</v>
      </c>
      <c r="N118" s="466" t="s">
        <v>1952</v>
      </c>
      <c r="O118" s="448" t="s">
        <v>1382</v>
      </c>
      <c r="P118" s="456" t="s">
        <v>1352</v>
      </c>
      <c r="Q118" s="448" t="s">
        <v>1351</v>
      </c>
      <c r="R118" s="467">
        <v>134.52000000000001</v>
      </c>
      <c r="S118" s="468">
        <v>195000</v>
      </c>
      <c r="T118" s="459">
        <f t="shared" ref="T118:T121" si="22">R118*S118</f>
        <v>26231400.000000004</v>
      </c>
      <c r="U118" s="459">
        <f t="shared" si="17"/>
        <v>29379168.000000007</v>
      </c>
      <c r="V118" s="446" t="s">
        <v>1341</v>
      </c>
      <c r="W118" s="461" t="s">
        <v>1410</v>
      </c>
      <c r="X118" s="509"/>
    </row>
    <row r="119" spans="1:24" s="529" customFormat="1" ht="102" customHeight="1">
      <c r="A119" s="446" t="s">
        <v>6198</v>
      </c>
      <c r="B119" s="447" t="s">
        <v>97</v>
      </c>
      <c r="C119" s="448" t="s">
        <v>653</v>
      </c>
      <c r="D119" s="448" t="s">
        <v>168</v>
      </c>
      <c r="E119" s="448" t="s">
        <v>136</v>
      </c>
      <c r="F119" s="448"/>
      <c r="G119" s="448" t="s">
        <v>385</v>
      </c>
      <c r="H119" s="450">
        <v>0</v>
      </c>
      <c r="I119" s="464">
        <v>470000000</v>
      </c>
      <c r="J119" s="452" t="s">
        <v>1330</v>
      </c>
      <c r="K119" s="465" t="s">
        <v>1949</v>
      </c>
      <c r="L119" s="453" t="s">
        <v>3428</v>
      </c>
      <c r="M119" s="454" t="s">
        <v>383</v>
      </c>
      <c r="N119" s="466" t="s">
        <v>8875</v>
      </c>
      <c r="O119" s="448" t="s">
        <v>1382</v>
      </c>
      <c r="P119" s="456" t="s">
        <v>1352</v>
      </c>
      <c r="Q119" s="448" t="s">
        <v>1351</v>
      </c>
      <c r="R119" s="467">
        <v>21.931000000000001</v>
      </c>
      <c r="S119" s="468">
        <v>206250</v>
      </c>
      <c r="T119" s="459">
        <f t="shared" si="22"/>
        <v>4523268.75</v>
      </c>
      <c r="U119" s="459">
        <f t="shared" si="17"/>
        <v>5066061.0000000009</v>
      </c>
      <c r="V119" s="446" t="s">
        <v>1341</v>
      </c>
      <c r="W119" s="469" t="s">
        <v>1410</v>
      </c>
      <c r="X119" s="446"/>
    </row>
    <row r="120" spans="1:24" s="529" customFormat="1" ht="102" customHeight="1">
      <c r="A120" s="446" t="s">
        <v>6199</v>
      </c>
      <c r="B120" s="447" t="s">
        <v>97</v>
      </c>
      <c r="C120" s="446" t="s">
        <v>659</v>
      </c>
      <c r="D120" s="448" t="s">
        <v>169</v>
      </c>
      <c r="E120" s="448" t="s">
        <v>136</v>
      </c>
      <c r="F120" s="448"/>
      <c r="G120" s="448" t="s">
        <v>385</v>
      </c>
      <c r="H120" s="450">
        <v>0</v>
      </c>
      <c r="I120" s="464">
        <v>470000000</v>
      </c>
      <c r="J120" s="452" t="s">
        <v>1330</v>
      </c>
      <c r="K120" s="465" t="s">
        <v>1949</v>
      </c>
      <c r="L120" s="453" t="s">
        <v>3428</v>
      </c>
      <c r="M120" s="454" t="s">
        <v>383</v>
      </c>
      <c r="N120" s="466" t="s">
        <v>8875</v>
      </c>
      <c r="O120" s="448" t="s">
        <v>1382</v>
      </c>
      <c r="P120" s="456" t="s">
        <v>1352</v>
      </c>
      <c r="Q120" s="448" t="s">
        <v>1351</v>
      </c>
      <c r="R120" s="467">
        <v>0.51</v>
      </c>
      <c r="S120" s="468">
        <v>206250</v>
      </c>
      <c r="T120" s="459">
        <f t="shared" si="22"/>
        <v>105187.5</v>
      </c>
      <c r="U120" s="459">
        <f t="shared" si="17"/>
        <v>117810.00000000001</v>
      </c>
      <c r="V120" s="446" t="s">
        <v>1341</v>
      </c>
      <c r="W120" s="461" t="s">
        <v>1410</v>
      </c>
      <c r="X120" s="446"/>
    </row>
    <row r="121" spans="1:24" s="529" customFormat="1" ht="102" customHeight="1">
      <c r="A121" s="446" t="s">
        <v>6200</v>
      </c>
      <c r="B121" s="447" t="s">
        <v>97</v>
      </c>
      <c r="C121" s="446" t="s">
        <v>658</v>
      </c>
      <c r="D121" s="448" t="s">
        <v>170</v>
      </c>
      <c r="E121" s="448" t="s">
        <v>136</v>
      </c>
      <c r="F121" s="448"/>
      <c r="G121" s="448" t="s">
        <v>385</v>
      </c>
      <c r="H121" s="450">
        <v>0</v>
      </c>
      <c r="I121" s="464">
        <v>470000000</v>
      </c>
      <c r="J121" s="452" t="s">
        <v>1330</v>
      </c>
      <c r="K121" s="465" t="s">
        <v>1949</v>
      </c>
      <c r="L121" s="453" t="s">
        <v>3428</v>
      </c>
      <c r="M121" s="454" t="s">
        <v>383</v>
      </c>
      <c r="N121" s="466" t="s">
        <v>8875</v>
      </c>
      <c r="O121" s="448" t="s">
        <v>1382</v>
      </c>
      <c r="P121" s="456" t="s">
        <v>1352</v>
      </c>
      <c r="Q121" s="448" t="s">
        <v>1351</v>
      </c>
      <c r="R121" s="523">
        <v>8.4000000000000005E-2</v>
      </c>
      <c r="S121" s="468">
        <v>206250</v>
      </c>
      <c r="T121" s="459">
        <f t="shared" si="22"/>
        <v>17325</v>
      </c>
      <c r="U121" s="459">
        <f t="shared" si="17"/>
        <v>19404.000000000004</v>
      </c>
      <c r="V121" s="446" t="s">
        <v>1341</v>
      </c>
      <c r="W121" s="469" t="s">
        <v>1410</v>
      </c>
      <c r="X121" s="446"/>
    </row>
    <row r="122" spans="1:24" s="529" customFormat="1" ht="102" customHeight="1">
      <c r="A122" s="9" t="s">
        <v>6201</v>
      </c>
      <c r="B122" s="100" t="s">
        <v>97</v>
      </c>
      <c r="C122" s="3" t="s">
        <v>656</v>
      </c>
      <c r="D122" s="3" t="s">
        <v>172</v>
      </c>
      <c r="E122" s="3" t="s">
        <v>171</v>
      </c>
      <c r="F122" s="3"/>
      <c r="G122" s="3" t="s">
        <v>385</v>
      </c>
      <c r="H122" s="20">
        <v>0</v>
      </c>
      <c r="I122" s="34">
        <v>470000000</v>
      </c>
      <c r="J122" s="21" t="s">
        <v>1330</v>
      </c>
      <c r="K122" s="19" t="s">
        <v>1364</v>
      </c>
      <c r="L122" s="138" t="s">
        <v>3428</v>
      </c>
      <c r="M122" s="141" t="s">
        <v>383</v>
      </c>
      <c r="N122" s="360" t="s">
        <v>8875</v>
      </c>
      <c r="O122" s="3" t="s">
        <v>1382</v>
      </c>
      <c r="P122" s="7" t="s">
        <v>1352</v>
      </c>
      <c r="Q122" s="3" t="s">
        <v>1351</v>
      </c>
      <c r="R122" s="134">
        <v>15.821999999999999</v>
      </c>
      <c r="S122" s="19">
        <v>192800</v>
      </c>
      <c r="T122" s="83">
        <f t="shared" si="20"/>
        <v>3050481.5999999996</v>
      </c>
      <c r="U122" s="83">
        <f t="shared" si="17"/>
        <v>3416539.392</v>
      </c>
      <c r="V122" s="9" t="s">
        <v>1341</v>
      </c>
      <c r="W122" s="153" t="s">
        <v>1410</v>
      </c>
      <c r="X122" s="9"/>
    </row>
    <row r="123" spans="1:24" s="529" customFormat="1" ht="102" customHeight="1">
      <c r="A123" s="446" t="s">
        <v>6202</v>
      </c>
      <c r="B123" s="447" t="s">
        <v>97</v>
      </c>
      <c r="C123" s="448" t="s">
        <v>657</v>
      </c>
      <c r="D123" s="448" t="s">
        <v>173</v>
      </c>
      <c r="E123" s="448" t="s">
        <v>171</v>
      </c>
      <c r="F123" s="448"/>
      <c r="G123" s="448" t="s">
        <v>385</v>
      </c>
      <c r="H123" s="450">
        <v>0</v>
      </c>
      <c r="I123" s="464">
        <v>470000000</v>
      </c>
      <c r="J123" s="452" t="s">
        <v>1330</v>
      </c>
      <c r="K123" s="465" t="s">
        <v>1364</v>
      </c>
      <c r="L123" s="453" t="s">
        <v>3428</v>
      </c>
      <c r="M123" s="454" t="s">
        <v>383</v>
      </c>
      <c r="N123" s="466" t="s">
        <v>8875</v>
      </c>
      <c r="O123" s="448" t="s">
        <v>1382</v>
      </c>
      <c r="P123" s="456" t="s">
        <v>1352</v>
      </c>
      <c r="Q123" s="448" t="s">
        <v>1351</v>
      </c>
      <c r="R123" s="470">
        <v>32.585000000000001</v>
      </c>
      <c r="S123" s="458">
        <v>192700</v>
      </c>
      <c r="T123" s="459">
        <v>0</v>
      </c>
      <c r="U123" s="459">
        <f t="shared" si="17"/>
        <v>0</v>
      </c>
      <c r="V123" s="446" t="s">
        <v>1341</v>
      </c>
      <c r="W123" s="469" t="s">
        <v>1410</v>
      </c>
      <c r="X123" s="446" t="s">
        <v>9461</v>
      </c>
    </row>
    <row r="124" spans="1:24" s="529" customFormat="1" ht="102" customHeight="1">
      <c r="A124" s="446" t="s">
        <v>10806</v>
      </c>
      <c r="B124" s="447" t="s">
        <v>97</v>
      </c>
      <c r="C124" s="448" t="s">
        <v>657</v>
      </c>
      <c r="D124" s="448" t="s">
        <v>173</v>
      </c>
      <c r="E124" s="448" t="s">
        <v>171</v>
      </c>
      <c r="F124" s="448"/>
      <c r="G124" s="448" t="s">
        <v>385</v>
      </c>
      <c r="H124" s="450">
        <v>0</v>
      </c>
      <c r="I124" s="464">
        <v>470000000</v>
      </c>
      <c r="J124" s="452" t="s">
        <v>1330</v>
      </c>
      <c r="K124" s="465" t="s">
        <v>10807</v>
      </c>
      <c r="L124" s="453" t="s">
        <v>3428</v>
      </c>
      <c r="M124" s="454" t="s">
        <v>383</v>
      </c>
      <c r="N124" s="466" t="s">
        <v>8875</v>
      </c>
      <c r="O124" s="448" t="s">
        <v>1382</v>
      </c>
      <c r="P124" s="456" t="s">
        <v>1352</v>
      </c>
      <c r="Q124" s="448" t="s">
        <v>1351</v>
      </c>
      <c r="R124" s="470">
        <v>115.46</v>
      </c>
      <c r="S124" s="458">
        <v>204000</v>
      </c>
      <c r="T124" s="459">
        <f t="shared" ref="T124" si="23">R124*S124</f>
        <v>23553840</v>
      </c>
      <c r="U124" s="459">
        <f t="shared" si="17"/>
        <v>26380300.800000001</v>
      </c>
      <c r="V124" s="446" t="s">
        <v>1341</v>
      </c>
      <c r="W124" s="469" t="s">
        <v>1410</v>
      </c>
      <c r="X124" s="446"/>
    </row>
    <row r="125" spans="1:24" s="529" customFormat="1" ht="102" customHeight="1">
      <c r="A125" s="446" t="s">
        <v>6203</v>
      </c>
      <c r="B125" s="447" t="s">
        <v>97</v>
      </c>
      <c r="C125" s="448" t="s">
        <v>663</v>
      </c>
      <c r="D125" s="448" t="s">
        <v>174</v>
      </c>
      <c r="E125" s="448" t="s">
        <v>171</v>
      </c>
      <c r="F125" s="448"/>
      <c r="G125" s="448" t="s">
        <v>385</v>
      </c>
      <c r="H125" s="450">
        <v>0</v>
      </c>
      <c r="I125" s="464">
        <v>470000000</v>
      </c>
      <c r="J125" s="452" t="s">
        <v>1330</v>
      </c>
      <c r="K125" s="465" t="s">
        <v>1364</v>
      </c>
      <c r="L125" s="453" t="s">
        <v>3428</v>
      </c>
      <c r="M125" s="454" t="s">
        <v>383</v>
      </c>
      <c r="N125" s="466" t="s">
        <v>8875</v>
      </c>
      <c r="O125" s="448" t="s">
        <v>1382</v>
      </c>
      <c r="P125" s="456" t="s">
        <v>1352</v>
      </c>
      <c r="Q125" s="448" t="s">
        <v>1351</v>
      </c>
      <c r="R125" s="470">
        <v>9.0009999999999994</v>
      </c>
      <c r="S125" s="458">
        <v>192700</v>
      </c>
      <c r="T125" s="459">
        <v>0</v>
      </c>
      <c r="U125" s="459">
        <f t="shared" si="17"/>
        <v>0</v>
      </c>
      <c r="V125" s="446" t="s">
        <v>1341</v>
      </c>
      <c r="W125" s="461" t="s">
        <v>1410</v>
      </c>
      <c r="X125" s="446" t="s">
        <v>10809</v>
      </c>
    </row>
    <row r="126" spans="1:24" s="529" customFormat="1" ht="102" customHeight="1">
      <c r="A126" s="446" t="s">
        <v>10808</v>
      </c>
      <c r="B126" s="447" t="s">
        <v>97</v>
      </c>
      <c r="C126" s="448" t="s">
        <v>663</v>
      </c>
      <c r="D126" s="448" t="s">
        <v>174</v>
      </c>
      <c r="E126" s="448" t="s">
        <v>171</v>
      </c>
      <c r="F126" s="448"/>
      <c r="G126" s="448" t="s">
        <v>385</v>
      </c>
      <c r="H126" s="450">
        <v>0</v>
      </c>
      <c r="I126" s="464">
        <v>470000000</v>
      </c>
      <c r="J126" s="452" t="s">
        <v>1330</v>
      </c>
      <c r="K126" s="465" t="s">
        <v>10807</v>
      </c>
      <c r="L126" s="453" t="s">
        <v>3428</v>
      </c>
      <c r="M126" s="454" t="s">
        <v>383</v>
      </c>
      <c r="N126" s="466" t="s">
        <v>8875</v>
      </c>
      <c r="O126" s="448" t="s">
        <v>1382</v>
      </c>
      <c r="P126" s="456" t="s">
        <v>1352</v>
      </c>
      <c r="Q126" s="448" t="s">
        <v>1351</v>
      </c>
      <c r="R126" s="470">
        <v>9.0009999999999994</v>
      </c>
      <c r="S126" s="458">
        <v>193000</v>
      </c>
      <c r="T126" s="459">
        <f>R126*S126</f>
        <v>1737193</v>
      </c>
      <c r="U126" s="459">
        <f t="shared" si="17"/>
        <v>1945656.1600000001</v>
      </c>
      <c r="V126" s="446" t="s">
        <v>1341</v>
      </c>
      <c r="W126" s="461" t="s">
        <v>1410</v>
      </c>
      <c r="X126" s="446"/>
    </row>
    <row r="127" spans="1:24" s="529" customFormat="1" ht="102" customHeight="1">
      <c r="A127" s="9" t="s">
        <v>6204</v>
      </c>
      <c r="B127" s="100" t="s">
        <v>97</v>
      </c>
      <c r="C127" s="9" t="s">
        <v>664</v>
      </c>
      <c r="D127" s="3" t="s">
        <v>175</v>
      </c>
      <c r="E127" s="3" t="s">
        <v>171</v>
      </c>
      <c r="F127" s="3"/>
      <c r="G127" s="3" t="s">
        <v>385</v>
      </c>
      <c r="H127" s="20">
        <v>0</v>
      </c>
      <c r="I127" s="34">
        <v>470000000</v>
      </c>
      <c r="J127" s="21" t="s">
        <v>1330</v>
      </c>
      <c r="K127" s="19" t="s">
        <v>1364</v>
      </c>
      <c r="L127" s="138" t="s">
        <v>3428</v>
      </c>
      <c r="M127" s="141" t="s">
        <v>383</v>
      </c>
      <c r="N127" s="360" t="s">
        <v>8875</v>
      </c>
      <c r="O127" s="3" t="s">
        <v>1382</v>
      </c>
      <c r="P127" s="7" t="s">
        <v>1352</v>
      </c>
      <c r="Q127" s="3" t="s">
        <v>1351</v>
      </c>
      <c r="R127" s="134">
        <v>9.141</v>
      </c>
      <c r="S127" s="19">
        <v>192700</v>
      </c>
      <c r="T127" s="83">
        <v>0</v>
      </c>
      <c r="U127" s="83">
        <f t="shared" si="17"/>
        <v>0</v>
      </c>
      <c r="V127" s="9" t="s">
        <v>1341</v>
      </c>
      <c r="W127" s="148" t="s">
        <v>1410</v>
      </c>
      <c r="X127" s="9" t="s">
        <v>9385</v>
      </c>
    </row>
    <row r="128" spans="1:24" s="529" customFormat="1" ht="102" customHeight="1">
      <c r="A128" s="9" t="s">
        <v>9499</v>
      </c>
      <c r="B128" s="100" t="s">
        <v>97</v>
      </c>
      <c r="C128" s="9" t="s">
        <v>664</v>
      </c>
      <c r="D128" s="3" t="s">
        <v>175</v>
      </c>
      <c r="E128" s="3" t="s">
        <v>171</v>
      </c>
      <c r="F128" s="3"/>
      <c r="G128" s="3" t="s">
        <v>385</v>
      </c>
      <c r="H128" s="20">
        <v>0</v>
      </c>
      <c r="I128" s="34">
        <v>470000000</v>
      </c>
      <c r="J128" s="21" t="s">
        <v>1330</v>
      </c>
      <c r="K128" s="19" t="s">
        <v>1364</v>
      </c>
      <c r="L128" s="138" t="s">
        <v>3428</v>
      </c>
      <c r="M128" s="141" t="s">
        <v>383</v>
      </c>
      <c r="N128" s="360" t="s">
        <v>8875</v>
      </c>
      <c r="O128" s="3" t="s">
        <v>1382</v>
      </c>
      <c r="P128" s="7" t="s">
        <v>1352</v>
      </c>
      <c r="Q128" s="3" t="s">
        <v>1351</v>
      </c>
      <c r="R128" s="134">
        <v>100</v>
      </c>
      <c r="S128" s="19">
        <v>192700</v>
      </c>
      <c r="T128" s="83">
        <f t="shared" ref="T128:T140" si="24">R128*S128</f>
        <v>19270000</v>
      </c>
      <c r="U128" s="83">
        <f t="shared" si="17"/>
        <v>21582400.000000004</v>
      </c>
      <c r="V128" s="9" t="s">
        <v>1341</v>
      </c>
      <c r="W128" s="148" t="s">
        <v>1410</v>
      </c>
      <c r="X128" s="9"/>
    </row>
    <row r="129" spans="1:1967" s="529" customFormat="1" ht="102" customHeight="1">
      <c r="A129" s="446" t="s">
        <v>6205</v>
      </c>
      <c r="B129" s="447" t="s">
        <v>97</v>
      </c>
      <c r="C129" s="446" t="s">
        <v>665</v>
      </c>
      <c r="D129" s="448" t="s">
        <v>176</v>
      </c>
      <c r="E129" s="448" t="s">
        <v>171</v>
      </c>
      <c r="F129" s="448"/>
      <c r="G129" s="448" t="s">
        <v>385</v>
      </c>
      <c r="H129" s="450">
        <v>0</v>
      </c>
      <c r="I129" s="464">
        <v>470000000</v>
      </c>
      <c r="J129" s="452" t="s">
        <v>1330</v>
      </c>
      <c r="K129" s="465" t="s">
        <v>1364</v>
      </c>
      <c r="L129" s="453" t="s">
        <v>3428</v>
      </c>
      <c r="M129" s="454" t="s">
        <v>383</v>
      </c>
      <c r="N129" s="466" t="s">
        <v>8875</v>
      </c>
      <c r="O129" s="448" t="s">
        <v>1382</v>
      </c>
      <c r="P129" s="456" t="s">
        <v>1352</v>
      </c>
      <c r="Q129" s="448" t="s">
        <v>1351</v>
      </c>
      <c r="R129" s="470">
        <v>6.1660000000000004</v>
      </c>
      <c r="S129" s="458">
        <v>192700</v>
      </c>
      <c r="T129" s="459"/>
      <c r="U129" s="459">
        <f t="shared" si="17"/>
        <v>0</v>
      </c>
      <c r="V129" s="446" t="s">
        <v>1341</v>
      </c>
      <c r="W129" s="461" t="s">
        <v>1410</v>
      </c>
      <c r="X129" s="446" t="s">
        <v>10793</v>
      </c>
    </row>
    <row r="130" spans="1:1967" s="529" customFormat="1" ht="102" customHeight="1">
      <c r="A130" s="9" t="s">
        <v>6206</v>
      </c>
      <c r="B130" s="100" t="s">
        <v>97</v>
      </c>
      <c r="C130" s="9" t="s">
        <v>665</v>
      </c>
      <c r="D130" s="3" t="s">
        <v>177</v>
      </c>
      <c r="E130" s="3" t="s">
        <v>171</v>
      </c>
      <c r="F130" s="3"/>
      <c r="G130" s="3" t="s">
        <v>385</v>
      </c>
      <c r="H130" s="20">
        <v>0</v>
      </c>
      <c r="I130" s="34">
        <v>470000000</v>
      </c>
      <c r="J130" s="21" t="s">
        <v>1330</v>
      </c>
      <c r="K130" s="19" t="s">
        <v>1364</v>
      </c>
      <c r="L130" s="138" t="s">
        <v>3428</v>
      </c>
      <c r="M130" s="141" t="s">
        <v>383</v>
      </c>
      <c r="N130" s="360" t="s">
        <v>8875</v>
      </c>
      <c r="O130" s="3" t="s">
        <v>1382</v>
      </c>
      <c r="P130" s="7" t="s">
        <v>1352</v>
      </c>
      <c r="Q130" s="3" t="s">
        <v>1351</v>
      </c>
      <c r="R130" s="136">
        <v>30.027000000000001</v>
      </c>
      <c r="S130" s="19">
        <v>192700</v>
      </c>
      <c r="T130" s="83">
        <f t="shared" si="24"/>
        <v>5786202.9000000004</v>
      </c>
      <c r="U130" s="83">
        <f t="shared" si="17"/>
        <v>6480547.2480000006</v>
      </c>
      <c r="V130" s="9" t="s">
        <v>1341</v>
      </c>
      <c r="W130" s="148" t="s">
        <v>1410</v>
      </c>
      <c r="X130" s="9"/>
    </row>
    <row r="131" spans="1:1967" s="529" customFormat="1" ht="102" customHeight="1">
      <c r="A131" s="9" t="s">
        <v>6207</v>
      </c>
      <c r="B131" s="100" t="s">
        <v>97</v>
      </c>
      <c r="C131" s="9" t="s">
        <v>666</v>
      </c>
      <c r="D131" s="3" t="s">
        <v>178</v>
      </c>
      <c r="E131" s="3" t="s">
        <v>171</v>
      </c>
      <c r="F131" s="3"/>
      <c r="G131" s="3" t="s">
        <v>385</v>
      </c>
      <c r="H131" s="20">
        <v>0</v>
      </c>
      <c r="I131" s="34">
        <v>470000000</v>
      </c>
      <c r="J131" s="21" t="s">
        <v>1330</v>
      </c>
      <c r="K131" s="19" t="s">
        <v>1364</v>
      </c>
      <c r="L131" s="138" t="s">
        <v>3428</v>
      </c>
      <c r="M131" s="141" t="s">
        <v>383</v>
      </c>
      <c r="N131" s="360" t="s">
        <v>8875</v>
      </c>
      <c r="O131" s="3" t="s">
        <v>1382</v>
      </c>
      <c r="P131" s="7" t="s">
        <v>1352</v>
      </c>
      <c r="Q131" s="3" t="s">
        <v>1351</v>
      </c>
      <c r="R131" s="136">
        <v>30.617999999999999</v>
      </c>
      <c r="S131" s="19">
        <v>192700</v>
      </c>
      <c r="T131" s="83">
        <f t="shared" si="24"/>
        <v>5900088.5999999996</v>
      </c>
      <c r="U131" s="83">
        <f t="shared" si="17"/>
        <v>6608099.2319999998</v>
      </c>
      <c r="V131" s="9" t="s">
        <v>1341</v>
      </c>
      <c r="W131" s="153" t="s">
        <v>1410</v>
      </c>
      <c r="X131" s="9"/>
    </row>
    <row r="132" spans="1:1967" s="529" customFormat="1" ht="102" customHeight="1">
      <c r="A132" s="9" t="s">
        <v>6208</v>
      </c>
      <c r="B132" s="100" t="s">
        <v>97</v>
      </c>
      <c r="C132" s="9" t="s">
        <v>667</v>
      </c>
      <c r="D132" s="3" t="s">
        <v>179</v>
      </c>
      <c r="E132" s="3" t="s">
        <v>171</v>
      </c>
      <c r="F132" s="3"/>
      <c r="G132" s="3" t="s">
        <v>385</v>
      </c>
      <c r="H132" s="20">
        <v>0</v>
      </c>
      <c r="I132" s="34">
        <v>470000000</v>
      </c>
      <c r="J132" s="21" t="s">
        <v>1330</v>
      </c>
      <c r="K132" s="19" t="s">
        <v>1364</v>
      </c>
      <c r="L132" s="138" t="s">
        <v>3428</v>
      </c>
      <c r="M132" s="141" t="s">
        <v>383</v>
      </c>
      <c r="N132" s="360" t="s">
        <v>8875</v>
      </c>
      <c r="O132" s="3" t="s">
        <v>1382</v>
      </c>
      <c r="P132" s="7" t="s">
        <v>1352</v>
      </c>
      <c r="Q132" s="3" t="s">
        <v>1351</v>
      </c>
      <c r="R132" s="136">
        <v>0.14899999999999999</v>
      </c>
      <c r="S132" s="19">
        <v>192700</v>
      </c>
      <c r="T132" s="83">
        <f t="shared" si="24"/>
        <v>28712.3</v>
      </c>
      <c r="U132" s="83">
        <f t="shared" si="17"/>
        <v>32157.776000000002</v>
      </c>
      <c r="V132" s="9" t="s">
        <v>1341</v>
      </c>
      <c r="W132" s="148" t="s">
        <v>1410</v>
      </c>
      <c r="X132" s="9"/>
    </row>
    <row r="133" spans="1:1967" s="529" customFormat="1" ht="102" customHeight="1">
      <c r="A133" s="9" t="s">
        <v>6209</v>
      </c>
      <c r="B133" s="100" t="s">
        <v>97</v>
      </c>
      <c r="C133" s="9" t="s">
        <v>667</v>
      </c>
      <c r="D133" s="3" t="s">
        <v>180</v>
      </c>
      <c r="E133" s="3" t="s">
        <v>171</v>
      </c>
      <c r="F133" s="3"/>
      <c r="G133" s="3" t="s">
        <v>385</v>
      </c>
      <c r="H133" s="20">
        <v>0</v>
      </c>
      <c r="I133" s="34">
        <v>470000000</v>
      </c>
      <c r="J133" s="21" t="s">
        <v>1330</v>
      </c>
      <c r="K133" s="19" t="s">
        <v>1364</v>
      </c>
      <c r="L133" s="138" t="s">
        <v>3428</v>
      </c>
      <c r="M133" s="141" t="s">
        <v>383</v>
      </c>
      <c r="N133" s="360" t="s">
        <v>8875</v>
      </c>
      <c r="O133" s="3" t="s">
        <v>1382</v>
      </c>
      <c r="P133" s="7" t="s">
        <v>1352</v>
      </c>
      <c r="Q133" s="3" t="s">
        <v>1351</v>
      </c>
      <c r="R133" s="136">
        <v>3.29</v>
      </c>
      <c r="S133" s="19">
        <v>192700</v>
      </c>
      <c r="T133" s="83">
        <f t="shared" si="24"/>
        <v>633983</v>
      </c>
      <c r="U133" s="83">
        <f t="shared" si="17"/>
        <v>710060.96000000008</v>
      </c>
      <c r="V133" s="9" t="s">
        <v>1341</v>
      </c>
      <c r="W133" s="153" t="s">
        <v>1410</v>
      </c>
      <c r="X133" s="9"/>
    </row>
    <row r="134" spans="1:1967" s="529" customFormat="1" ht="102" customHeight="1">
      <c r="A134" s="9" t="s">
        <v>6210</v>
      </c>
      <c r="B134" s="100" t="s">
        <v>97</v>
      </c>
      <c r="C134" s="9" t="s">
        <v>726</v>
      </c>
      <c r="D134" s="3" t="s">
        <v>181</v>
      </c>
      <c r="E134" s="3" t="s">
        <v>171</v>
      </c>
      <c r="F134" s="3"/>
      <c r="G134" s="3" t="s">
        <v>385</v>
      </c>
      <c r="H134" s="20">
        <v>0</v>
      </c>
      <c r="I134" s="34">
        <v>470000000</v>
      </c>
      <c r="J134" s="21" t="s">
        <v>1330</v>
      </c>
      <c r="K134" s="19" t="s">
        <v>1364</v>
      </c>
      <c r="L134" s="138" t="s">
        <v>3428</v>
      </c>
      <c r="M134" s="141" t="s">
        <v>383</v>
      </c>
      <c r="N134" s="360" t="s">
        <v>8875</v>
      </c>
      <c r="O134" s="3" t="s">
        <v>1382</v>
      </c>
      <c r="P134" s="7" t="s">
        <v>1352</v>
      </c>
      <c r="Q134" s="3" t="s">
        <v>1351</v>
      </c>
      <c r="R134" s="136">
        <v>73.582999999999998</v>
      </c>
      <c r="S134" s="19">
        <v>192700</v>
      </c>
      <c r="T134" s="83">
        <f t="shared" si="24"/>
        <v>14179444.1</v>
      </c>
      <c r="U134" s="83">
        <f t="shared" si="17"/>
        <v>15880977.392000001</v>
      </c>
      <c r="V134" s="9" t="s">
        <v>1341</v>
      </c>
      <c r="W134" s="148" t="s">
        <v>1410</v>
      </c>
      <c r="X134" s="9"/>
    </row>
    <row r="135" spans="1:1967" s="529" customFormat="1" ht="102" customHeight="1">
      <c r="A135" s="446" t="s">
        <v>6211</v>
      </c>
      <c r="B135" s="447" t="s">
        <v>97</v>
      </c>
      <c r="C135" s="446" t="s">
        <v>726</v>
      </c>
      <c r="D135" s="448" t="s">
        <v>182</v>
      </c>
      <c r="E135" s="448" t="s">
        <v>171</v>
      </c>
      <c r="F135" s="446"/>
      <c r="G135" s="448" t="s">
        <v>385</v>
      </c>
      <c r="H135" s="450">
        <v>0</v>
      </c>
      <c r="I135" s="464">
        <v>470000000</v>
      </c>
      <c r="J135" s="452" t="s">
        <v>1330</v>
      </c>
      <c r="K135" s="465" t="s">
        <v>1364</v>
      </c>
      <c r="L135" s="453" t="s">
        <v>3428</v>
      </c>
      <c r="M135" s="454" t="s">
        <v>383</v>
      </c>
      <c r="N135" s="466" t="s">
        <v>8875</v>
      </c>
      <c r="O135" s="448" t="s">
        <v>1382</v>
      </c>
      <c r="P135" s="456" t="s">
        <v>1352</v>
      </c>
      <c r="Q135" s="448" t="s">
        <v>1351</v>
      </c>
      <c r="R135" s="512">
        <v>20.605</v>
      </c>
      <c r="S135" s="458">
        <v>192700</v>
      </c>
      <c r="T135" s="459">
        <v>0</v>
      </c>
      <c r="U135" s="459">
        <f t="shared" si="17"/>
        <v>0</v>
      </c>
      <c r="V135" s="446" t="s">
        <v>1341</v>
      </c>
      <c r="W135" s="461" t="s">
        <v>1410</v>
      </c>
      <c r="X135" s="446" t="s">
        <v>10793</v>
      </c>
    </row>
    <row r="136" spans="1:1967" s="529" customFormat="1" ht="102" customHeight="1">
      <c r="A136" s="9" t="s">
        <v>6212</v>
      </c>
      <c r="B136" s="100" t="s">
        <v>97</v>
      </c>
      <c r="C136" s="9" t="s">
        <v>726</v>
      </c>
      <c r="D136" s="3" t="s">
        <v>183</v>
      </c>
      <c r="E136" s="3" t="s">
        <v>171</v>
      </c>
      <c r="F136" s="9"/>
      <c r="G136" s="3" t="s">
        <v>385</v>
      </c>
      <c r="H136" s="20">
        <v>0</v>
      </c>
      <c r="I136" s="34">
        <v>470000000</v>
      </c>
      <c r="J136" s="21" t="s">
        <v>1330</v>
      </c>
      <c r="K136" s="19" t="s">
        <v>1364</v>
      </c>
      <c r="L136" s="138" t="s">
        <v>3428</v>
      </c>
      <c r="M136" s="141" t="s">
        <v>383</v>
      </c>
      <c r="N136" s="360" t="s">
        <v>8875</v>
      </c>
      <c r="O136" s="3" t="s">
        <v>1382</v>
      </c>
      <c r="P136" s="7" t="s">
        <v>1352</v>
      </c>
      <c r="Q136" s="3" t="s">
        <v>1351</v>
      </c>
      <c r="R136" s="136">
        <v>27.975000000000001</v>
      </c>
      <c r="S136" s="19">
        <v>192700</v>
      </c>
      <c r="T136" s="83">
        <f t="shared" si="24"/>
        <v>5390782.5</v>
      </c>
      <c r="U136" s="83">
        <f t="shared" si="17"/>
        <v>6037676.4000000004</v>
      </c>
      <c r="V136" s="9" t="s">
        <v>1341</v>
      </c>
      <c r="W136" s="148" t="s">
        <v>1410</v>
      </c>
      <c r="X136" s="9"/>
    </row>
    <row r="137" spans="1:1967" s="529" customFormat="1" ht="102" customHeight="1">
      <c r="A137" s="9" t="s">
        <v>6213</v>
      </c>
      <c r="B137" s="100" t="s">
        <v>97</v>
      </c>
      <c r="C137" s="111" t="s">
        <v>850</v>
      </c>
      <c r="D137" s="3" t="s">
        <v>184</v>
      </c>
      <c r="E137" s="3" t="s">
        <v>171</v>
      </c>
      <c r="F137" s="9"/>
      <c r="G137" s="3" t="s">
        <v>385</v>
      </c>
      <c r="H137" s="20">
        <v>0</v>
      </c>
      <c r="I137" s="34">
        <v>470000000</v>
      </c>
      <c r="J137" s="21" t="s">
        <v>1330</v>
      </c>
      <c r="K137" s="19" t="s">
        <v>1364</v>
      </c>
      <c r="L137" s="138" t="s">
        <v>3428</v>
      </c>
      <c r="M137" s="141" t="s">
        <v>383</v>
      </c>
      <c r="N137" s="360" t="s">
        <v>8875</v>
      </c>
      <c r="O137" s="3" t="s">
        <v>1382</v>
      </c>
      <c r="P137" s="7" t="s">
        <v>1352</v>
      </c>
      <c r="Q137" s="3" t="s">
        <v>1351</v>
      </c>
      <c r="R137" s="136">
        <v>4.835</v>
      </c>
      <c r="S137" s="19">
        <v>192700</v>
      </c>
      <c r="T137" s="83">
        <f t="shared" si="24"/>
        <v>931704.5</v>
      </c>
      <c r="U137" s="83">
        <f t="shared" si="17"/>
        <v>1043509.0400000002</v>
      </c>
      <c r="V137" s="9" t="s">
        <v>1341</v>
      </c>
      <c r="W137" s="153" t="s">
        <v>1410</v>
      </c>
      <c r="X137" s="9"/>
    </row>
    <row r="138" spans="1:1967" s="529" customFormat="1" ht="102" customHeight="1">
      <c r="A138" s="9" t="s">
        <v>6214</v>
      </c>
      <c r="B138" s="100" t="s">
        <v>97</v>
      </c>
      <c r="C138" s="9" t="s">
        <v>670</v>
      </c>
      <c r="D138" s="3" t="s">
        <v>185</v>
      </c>
      <c r="E138" s="3" t="s">
        <v>171</v>
      </c>
      <c r="F138" s="9"/>
      <c r="G138" s="3" t="s">
        <v>385</v>
      </c>
      <c r="H138" s="20">
        <v>0</v>
      </c>
      <c r="I138" s="34">
        <v>470000000</v>
      </c>
      <c r="J138" s="21" t="s">
        <v>1330</v>
      </c>
      <c r="K138" s="19" t="s">
        <v>1364</v>
      </c>
      <c r="L138" s="138" t="s">
        <v>3428</v>
      </c>
      <c r="M138" s="141" t="s">
        <v>383</v>
      </c>
      <c r="N138" s="360" t="s">
        <v>8875</v>
      </c>
      <c r="O138" s="3" t="s">
        <v>1382</v>
      </c>
      <c r="P138" s="7" t="s">
        <v>1352</v>
      </c>
      <c r="Q138" s="3" t="s">
        <v>1351</v>
      </c>
      <c r="R138" s="133">
        <v>43.42</v>
      </c>
      <c r="S138" s="19">
        <v>192700</v>
      </c>
      <c r="T138" s="83">
        <f t="shared" si="24"/>
        <v>8367034</v>
      </c>
      <c r="U138" s="83">
        <f t="shared" si="17"/>
        <v>9371078.0800000001</v>
      </c>
      <c r="V138" s="9" t="s">
        <v>1341</v>
      </c>
      <c r="W138" s="148" t="s">
        <v>1410</v>
      </c>
      <c r="X138" s="9"/>
    </row>
    <row r="139" spans="1:1967" s="529" customFormat="1" ht="102" customHeight="1">
      <c r="A139" s="9" t="s">
        <v>6215</v>
      </c>
      <c r="B139" s="100" t="s">
        <v>97</v>
      </c>
      <c r="C139" s="9" t="s">
        <v>670</v>
      </c>
      <c r="D139" s="3" t="s">
        <v>186</v>
      </c>
      <c r="E139" s="3" t="s">
        <v>171</v>
      </c>
      <c r="F139" s="9"/>
      <c r="G139" s="3" t="s">
        <v>385</v>
      </c>
      <c r="H139" s="20">
        <v>0</v>
      </c>
      <c r="I139" s="34">
        <v>470000000</v>
      </c>
      <c r="J139" s="21" t="s">
        <v>1330</v>
      </c>
      <c r="K139" s="19" t="s">
        <v>1364</v>
      </c>
      <c r="L139" s="138" t="s">
        <v>3428</v>
      </c>
      <c r="M139" s="141" t="s">
        <v>383</v>
      </c>
      <c r="N139" s="360" t="s">
        <v>8875</v>
      </c>
      <c r="O139" s="3" t="s">
        <v>1382</v>
      </c>
      <c r="P139" s="7" t="s">
        <v>1352</v>
      </c>
      <c r="Q139" s="3" t="s">
        <v>1351</v>
      </c>
      <c r="R139" s="133">
        <v>19.713999999999999</v>
      </c>
      <c r="S139" s="19">
        <v>192700</v>
      </c>
      <c r="T139" s="83">
        <f t="shared" si="24"/>
        <v>3798887.8</v>
      </c>
      <c r="U139" s="83">
        <f t="shared" si="17"/>
        <v>4254754.3360000001</v>
      </c>
      <c r="V139" s="9" t="s">
        <v>1341</v>
      </c>
      <c r="W139" s="153" t="s">
        <v>1410</v>
      </c>
      <c r="X139" s="9"/>
    </row>
    <row r="140" spans="1:1967" s="529" customFormat="1" ht="102" customHeight="1">
      <c r="A140" s="9" t="s">
        <v>6216</v>
      </c>
      <c r="B140" s="100" t="s">
        <v>97</v>
      </c>
      <c r="C140" s="3" t="s">
        <v>671</v>
      </c>
      <c r="D140" s="3" t="s">
        <v>187</v>
      </c>
      <c r="E140" s="3" t="s">
        <v>171</v>
      </c>
      <c r="F140" s="9"/>
      <c r="G140" s="3" t="s">
        <v>385</v>
      </c>
      <c r="H140" s="20">
        <v>0</v>
      </c>
      <c r="I140" s="34">
        <v>470000000</v>
      </c>
      <c r="J140" s="21" t="s">
        <v>1330</v>
      </c>
      <c r="K140" s="19" t="s">
        <v>1364</v>
      </c>
      <c r="L140" s="138" t="s">
        <v>3428</v>
      </c>
      <c r="M140" s="141" t="s">
        <v>383</v>
      </c>
      <c r="N140" s="360" t="s">
        <v>8875</v>
      </c>
      <c r="O140" s="3" t="s">
        <v>1382</v>
      </c>
      <c r="P140" s="7" t="s">
        <v>1352</v>
      </c>
      <c r="Q140" s="3" t="s">
        <v>1351</v>
      </c>
      <c r="R140" s="133">
        <v>47.948</v>
      </c>
      <c r="S140" s="19">
        <v>192700</v>
      </c>
      <c r="T140" s="83">
        <f t="shared" si="24"/>
        <v>9239579.5999999996</v>
      </c>
      <c r="U140" s="83">
        <f t="shared" si="17"/>
        <v>10348329.152000001</v>
      </c>
      <c r="V140" s="9" t="s">
        <v>1341</v>
      </c>
      <c r="W140" s="148" t="s">
        <v>1410</v>
      </c>
      <c r="X140" s="9"/>
    </row>
    <row r="141" spans="1:1967" s="529" customFormat="1" ht="102" customHeight="1">
      <c r="A141" s="446" t="s">
        <v>6217</v>
      </c>
      <c r="B141" s="447" t="s">
        <v>97</v>
      </c>
      <c r="C141" s="446" t="s">
        <v>669</v>
      </c>
      <c r="D141" s="448" t="s">
        <v>188</v>
      </c>
      <c r="E141" s="448" t="s">
        <v>171</v>
      </c>
      <c r="F141" s="446"/>
      <c r="G141" s="448" t="s">
        <v>385</v>
      </c>
      <c r="H141" s="450">
        <v>0</v>
      </c>
      <c r="I141" s="464">
        <v>470000000</v>
      </c>
      <c r="J141" s="452" t="s">
        <v>1330</v>
      </c>
      <c r="K141" s="465" t="s">
        <v>1364</v>
      </c>
      <c r="L141" s="453" t="s">
        <v>3428</v>
      </c>
      <c r="M141" s="454" t="s">
        <v>383</v>
      </c>
      <c r="N141" s="466" t="s">
        <v>8875</v>
      </c>
      <c r="O141" s="448" t="s">
        <v>1382</v>
      </c>
      <c r="P141" s="456" t="s">
        <v>1352</v>
      </c>
      <c r="Q141" s="448" t="s">
        <v>1351</v>
      </c>
      <c r="R141" s="467">
        <v>0.98899999999999999</v>
      </c>
      <c r="S141" s="458">
        <v>192700</v>
      </c>
      <c r="T141" s="459">
        <v>0</v>
      </c>
      <c r="U141" s="459">
        <f t="shared" si="17"/>
        <v>0</v>
      </c>
      <c r="V141" s="446" t="s">
        <v>1341</v>
      </c>
      <c r="W141" s="461" t="s">
        <v>1410</v>
      </c>
      <c r="X141" s="446" t="s">
        <v>10793</v>
      </c>
    </row>
    <row r="142" spans="1:1967" s="529" customFormat="1" ht="102" customHeight="1">
      <c r="A142" s="446" t="s">
        <v>6218</v>
      </c>
      <c r="B142" s="447" t="s">
        <v>97</v>
      </c>
      <c r="C142" s="463" t="s">
        <v>1261</v>
      </c>
      <c r="D142" s="448" t="s">
        <v>189</v>
      </c>
      <c r="E142" s="448" t="s">
        <v>171</v>
      </c>
      <c r="F142" s="448"/>
      <c r="G142" s="448" t="s">
        <v>385</v>
      </c>
      <c r="H142" s="450">
        <v>0</v>
      </c>
      <c r="I142" s="464">
        <v>470000000</v>
      </c>
      <c r="J142" s="452" t="s">
        <v>1330</v>
      </c>
      <c r="K142" s="465" t="s">
        <v>1949</v>
      </c>
      <c r="L142" s="453" t="s">
        <v>3428</v>
      </c>
      <c r="M142" s="454" t="s">
        <v>383</v>
      </c>
      <c r="N142" s="466" t="s">
        <v>8876</v>
      </c>
      <c r="O142" s="448" t="s">
        <v>1382</v>
      </c>
      <c r="P142" s="456" t="s">
        <v>1352</v>
      </c>
      <c r="Q142" s="448" t="s">
        <v>1351</v>
      </c>
      <c r="R142" s="513">
        <v>1.593</v>
      </c>
      <c r="S142" s="458">
        <v>132000</v>
      </c>
      <c r="T142" s="459">
        <v>0</v>
      </c>
      <c r="U142" s="459">
        <f t="shared" si="17"/>
        <v>0</v>
      </c>
      <c r="V142" s="446" t="s">
        <v>1341</v>
      </c>
      <c r="W142" s="469" t="s">
        <v>1410</v>
      </c>
      <c r="X142" s="446" t="s">
        <v>10793</v>
      </c>
    </row>
    <row r="143" spans="1:1967" s="529" customFormat="1" ht="102" customHeight="1">
      <c r="A143" s="446" t="s">
        <v>6219</v>
      </c>
      <c r="B143" s="447" t="s">
        <v>97</v>
      </c>
      <c r="C143" s="463" t="s">
        <v>1261</v>
      </c>
      <c r="D143" s="448" t="s">
        <v>190</v>
      </c>
      <c r="E143" s="448" t="s">
        <v>191</v>
      </c>
      <c r="F143" s="448"/>
      <c r="G143" s="448" t="s">
        <v>385</v>
      </c>
      <c r="H143" s="450">
        <v>0</v>
      </c>
      <c r="I143" s="464">
        <v>470000000</v>
      </c>
      <c r="J143" s="452" t="s">
        <v>1330</v>
      </c>
      <c r="K143" s="465" t="s">
        <v>1949</v>
      </c>
      <c r="L143" s="453" t="s">
        <v>3428</v>
      </c>
      <c r="M143" s="454" t="s">
        <v>383</v>
      </c>
      <c r="N143" s="466" t="s">
        <v>8876</v>
      </c>
      <c r="O143" s="448" t="s">
        <v>1382</v>
      </c>
      <c r="P143" s="456" t="s">
        <v>1352</v>
      </c>
      <c r="Q143" s="448" t="s">
        <v>1351</v>
      </c>
      <c r="R143" s="470">
        <v>28.088000000000001</v>
      </c>
      <c r="S143" s="458">
        <v>132000</v>
      </c>
      <c r="T143" s="459">
        <v>0</v>
      </c>
      <c r="U143" s="459">
        <f t="shared" si="17"/>
        <v>0</v>
      </c>
      <c r="V143" s="446" t="s">
        <v>1341</v>
      </c>
      <c r="W143" s="461" t="s">
        <v>1410</v>
      </c>
      <c r="X143" s="446" t="s">
        <v>9103</v>
      </c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  <c r="DT143" s="8"/>
      <c r="DU143" s="8"/>
      <c r="DV143" s="8"/>
      <c r="DW143" s="8"/>
      <c r="DX143" s="8"/>
      <c r="DY143" s="8"/>
      <c r="DZ143" s="8"/>
      <c r="EA143" s="8"/>
      <c r="EB143" s="8"/>
      <c r="EC143" s="8"/>
      <c r="ED143" s="8"/>
      <c r="EE143" s="8"/>
      <c r="EF143" s="8"/>
      <c r="EG143" s="8"/>
      <c r="EH143" s="8"/>
      <c r="EI143" s="8"/>
      <c r="EJ143" s="8"/>
      <c r="EK143" s="8"/>
      <c r="EL143" s="8"/>
      <c r="EM143" s="8"/>
      <c r="EN143" s="8"/>
      <c r="EO143" s="8"/>
      <c r="EP143" s="8"/>
      <c r="EQ143" s="8"/>
      <c r="ER143" s="8"/>
      <c r="ES143" s="8"/>
      <c r="ET143" s="8"/>
      <c r="EU143" s="8"/>
      <c r="EV143" s="8"/>
      <c r="EW143" s="8"/>
      <c r="EX143" s="8"/>
      <c r="EY143" s="8"/>
      <c r="EZ143" s="8"/>
      <c r="FA143" s="8"/>
      <c r="FB143" s="8"/>
      <c r="FC143" s="8"/>
      <c r="FD143" s="8"/>
      <c r="FE143" s="8"/>
      <c r="FF143" s="8"/>
      <c r="FG143" s="8"/>
      <c r="FH143" s="8"/>
      <c r="FI143" s="8"/>
      <c r="FJ143" s="8"/>
      <c r="FK143" s="8"/>
      <c r="FL143" s="8"/>
      <c r="FM143" s="8"/>
      <c r="FN143" s="8"/>
      <c r="FO143" s="8"/>
      <c r="FP143" s="8"/>
      <c r="FQ143" s="8"/>
      <c r="FR143" s="8"/>
      <c r="FS143" s="8"/>
      <c r="FT143" s="8"/>
      <c r="FU143" s="8"/>
      <c r="FV143" s="8"/>
      <c r="FW143" s="8"/>
      <c r="FX143" s="8"/>
      <c r="FY143" s="8"/>
      <c r="FZ143" s="8"/>
      <c r="GA143" s="8"/>
      <c r="GB143" s="8"/>
      <c r="GC143" s="8"/>
      <c r="GD143" s="8"/>
      <c r="GE143" s="8"/>
      <c r="GF143" s="8"/>
      <c r="GG143" s="8"/>
      <c r="GH143" s="8"/>
      <c r="GI143" s="8"/>
      <c r="GJ143" s="8"/>
      <c r="GK143" s="8"/>
      <c r="GL143" s="8"/>
      <c r="GM143" s="8"/>
      <c r="GN143" s="8"/>
      <c r="GO143" s="8"/>
      <c r="GP143" s="8"/>
      <c r="GQ143" s="8"/>
      <c r="GR143" s="8"/>
      <c r="GS143" s="8"/>
      <c r="GT143" s="8"/>
      <c r="GU143" s="8"/>
      <c r="GV143" s="8"/>
      <c r="GW143" s="8"/>
      <c r="GX143" s="8"/>
      <c r="GY143" s="8"/>
      <c r="GZ143" s="8"/>
      <c r="HA143" s="8"/>
      <c r="HB143" s="8"/>
      <c r="HC143" s="8"/>
      <c r="HD143" s="8"/>
      <c r="HE143" s="8"/>
      <c r="HF143" s="8"/>
      <c r="HG143" s="8"/>
      <c r="HH143" s="8"/>
      <c r="HI143" s="8"/>
      <c r="HJ143" s="8"/>
      <c r="HK143" s="8"/>
      <c r="HL143" s="8"/>
      <c r="HM143" s="8"/>
      <c r="HN143" s="8"/>
      <c r="HO143" s="8"/>
      <c r="HP143" s="8"/>
      <c r="HQ143" s="8"/>
      <c r="HR143" s="8"/>
      <c r="HS143" s="8"/>
      <c r="HT143" s="8"/>
      <c r="HU143" s="8"/>
      <c r="HV143" s="8"/>
      <c r="HW143" s="8"/>
      <c r="HX143" s="8"/>
      <c r="HY143" s="8"/>
      <c r="HZ143" s="8"/>
      <c r="IA143" s="8"/>
      <c r="IB143" s="8"/>
      <c r="IC143" s="8"/>
      <c r="ID143" s="8"/>
      <c r="IE143" s="8"/>
      <c r="IF143" s="8"/>
      <c r="IG143" s="8"/>
      <c r="IH143" s="8"/>
      <c r="II143" s="8"/>
      <c r="IJ143" s="8"/>
      <c r="IK143" s="8"/>
      <c r="IL143" s="8"/>
      <c r="IM143" s="8"/>
      <c r="IN143" s="8"/>
      <c r="IO143" s="8"/>
      <c r="IP143" s="8"/>
      <c r="IQ143" s="8"/>
      <c r="IR143" s="8"/>
      <c r="IS143" s="8"/>
      <c r="IT143" s="8"/>
      <c r="IU143" s="8"/>
      <c r="IV143" s="8"/>
      <c r="IW143" s="8"/>
      <c r="IX143" s="8"/>
      <c r="IY143" s="8"/>
      <c r="IZ143" s="8"/>
      <c r="JA143" s="8"/>
      <c r="JB143" s="8"/>
      <c r="JC143" s="8"/>
      <c r="JD143" s="8"/>
      <c r="JE143" s="8"/>
      <c r="JF143" s="8"/>
      <c r="JG143" s="8"/>
      <c r="JH143" s="8"/>
      <c r="JI143" s="8"/>
      <c r="JJ143" s="8"/>
      <c r="JK143" s="8"/>
      <c r="JL143" s="8"/>
      <c r="JM143" s="8"/>
      <c r="JN143" s="8"/>
      <c r="JO143" s="8"/>
      <c r="JP143" s="8"/>
      <c r="JQ143" s="8"/>
      <c r="JR143" s="8"/>
      <c r="JS143" s="8"/>
      <c r="JT143" s="8"/>
      <c r="JU143" s="8"/>
      <c r="JV143" s="8"/>
      <c r="JW143" s="8"/>
      <c r="JX143" s="8"/>
      <c r="JY143" s="8"/>
      <c r="JZ143" s="8"/>
      <c r="KA143" s="8"/>
      <c r="KB143" s="8"/>
      <c r="KC143" s="8"/>
      <c r="KD143" s="8"/>
      <c r="KE143" s="8"/>
      <c r="KF143" s="8"/>
      <c r="KG143" s="8"/>
      <c r="KH143" s="8"/>
      <c r="KI143" s="8"/>
      <c r="KJ143" s="8"/>
      <c r="KK143" s="8"/>
      <c r="KL143" s="8"/>
      <c r="KM143" s="8"/>
      <c r="KN143" s="8"/>
      <c r="KO143" s="8"/>
      <c r="KP143" s="8"/>
      <c r="KQ143" s="8"/>
      <c r="KR143" s="8"/>
      <c r="KS143" s="8"/>
      <c r="KT143" s="8"/>
      <c r="KU143" s="8"/>
      <c r="KV143" s="8"/>
      <c r="KW143" s="8"/>
      <c r="KX143" s="8"/>
      <c r="KY143" s="8"/>
      <c r="KZ143" s="8"/>
      <c r="LA143" s="8"/>
      <c r="LB143" s="8"/>
      <c r="LC143" s="8"/>
      <c r="LD143" s="8"/>
      <c r="LE143" s="8"/>
      <c r="LF143" s="8"/>
      <c r="LG143" s="8"/>
      <c r="LH143" s="8"/>
      <c r="LI143" s="8"/>
      <c r="LJ143" s="8"/>
      <c r="LK143" s="8"/>
      <c r="LL143" s="8"/>
      <c r="LM143" s="8"/>
      <c r="LN143" s="8"/>
      <c r="LO143" s="8"/>
      <c r="LP143" s="8"/>
      <c r="LQ143" s="8"/>
      <c r="LR143" s="8"/>
      <c r="LS143" s="8"/>
      <c r="LT143" s="8"/>
      <c r="LU143" s="8"/>
      <c r="LV143" s="8"/>
      <c r="LW143" s="8"/>
      <c r="LX143" s="8"/>
      <c r="LY143" s="8"/>
      <c r="LZ143" s="8"/>
      <c r="MA143" s="8"/>
      <c r="MB143" s="8"/>
      <c r="MC143" s="8"/>
      <c r="MD143" s="8"/>
      <c r="ME143" s="8"/>
      <c r="MF143" s="8"/>
      <c r="MG143" s="8"/>
      <c r="MH143" s="8"/>
      <c r="MI143" s="8"/>
      <c r="MJ143" s="8"/>
      <c r="MK143" s="8"/>
      <c r="ML143" s="8"/>
      <c r="MM143" s="8"/>
      <c r="MN143" s="8"/>
      <c r="MO143" s="8"/>
      <c r="MP143" s="8"/>
      <c r="MQ143" s="8"/>
      <c r="MR143" s="8"/>
      <c r="MS143" s="8"/>
      <c r="MT143" s="8"/>
      <c r="MU143" s="8"/>
      <c r="MV143" s="8"/>
      <c r="MW143" s="8"/>
      <c r="MX143" s="8"/>
      <c r="MY143" s="8"/>
      <c r="MZ143" s="8"/>
      <c r="NA143" s="8"/>
      <c r="NB143" s="8"/>
      <c r="NC143" s="8"/>
      <c r="ND143" s="8"/>
      <c r="NE143" s="8"/>
      <c r="NF143" s="8"/>
      <c r="NG143" s="8"/>
      <c r="NH143" s="8"/>
      <c r="NI143" s="8"/>
      <c r="NJ143" s="8"/>
      <c r="NK143" s="8"/>
      <c r="NL143" s="8"/>
      <c r="NM143" s="8"/>
      <c r="NN143" s="8"/>
      <c r="NO143" s="8"/>
      <c r="NP143" s="8"/>
      <c r="NQ143" s="8"/>
      <c r="NR143" s="8"/>
      <c r="NS143" s="8"/>
      <c r="NT143" s="8"/>
      <c r="NU143" s="8"/>
      <c r="NV143" s="8"/>
      <c r="NW143" s="8"/>
      <c r="NX143" s="8"/>
      <c r="NY143" s="8"/>
      <c r="NZ143" s="8"/>
      <c r="OA143" s="8"/>
      <c r="OB143" s="8"/>
      <c r="OC143" s="8"/>
      <c r="OD143" s="8"/>
      <c r="OE143" s="8"/>
      <c r="OF143" s="8"/>
      <c r="OG143" s="8"/>
      <c r="OH143" s="8"/>
      <c r="OI143" s="8"/>
      <c r="OJ143" s="8"/>
      <c r="OK143" s="8"/>
      <c r="OL143" s="8"/>
      <c r="OM143" s="8"/>
      <c r="ON143" s="8"/>
      <c r="OO143" s="8"/>
      <c r="OP143" s="8"/>
      <c r="OQ143" s="8"/>
      <c r="OR143" s="8"/>
      <c r="OS143" s="8"/>
      <c r="OT143" s="8"/>
      <c r="OU143" s="8"/>
      <c r="OV143" s="8"/>
      <c r="OW143" s="8"/>
      <c r="OX143" s="8"/>
      <c r="OY143" s="8"/>
      <c r="OZ143" s="8"/>
      <c r="PA143" s="8"/>
      <c r="PB143" s="8"/>
      <c r="PC143" s="8"/>
      <c r="PD143" s="8"/>
      <c r="PE143" s="8"/>
      <c r="PF143" s="8"/>
      <c r="PG143" s="8"/>
      <c r="PH143" s="8"/>
      <c r="PI143" s="8"/>
      <c r="PJ143" s="8"/>
      <c r="PK143" s="8"/>
      <c r="PL143" s="8"/>
      <c r="PM143" s="8"/>
      <c r="PN143" s="8"/>
      <c r="PO143" s="8"/>
      <c r="PP143" s="8"/>
      <c r="PQ143" s="8"/>
      <c r="PR143" s="8"/>
      <c r="PS143" s="8"/>
      <c r="PT143" s="8"/>
      <c r="PU143" s="8"/>
      <c r="PV143" s="8"/>
      <c r="PW143" s="8"/>
      <c r="PX143" s="8"/>
      <c r="PY143" s="8"/>
      <c r="PZ143" s="8"/>
      <c r="QA143" s="8"/>
      <c r="QB143" s="8"/>
      <c r="QC143" s="8"/>
      <c r="QD143" s="8"/>
      <c r="QE143" s="8"/>
      <c r="QF143" s="8"/>
      <c r="QG143" s="8"/>
      <c r="QH143" s="8"/>
      <c r="QI143" s="8"/>
      <c r="QJ143" s="8"/>
      <c r="QK143" s="8"/>
      <c r="QL143" s="8"/>
      <c r="QM143" s="8"/>
      <c r="QN143" s="8"/>
      <c r="QO143" s="8"/>
      <c r="QP143" s="8"/>
      <c r="QQ143" s="8"/>
      <c r="QR143" s="8"/>
      <c r="QS143" s="8"/>
      <c r="QT143" s="8"/>
      <c r="QU143" s="8"/>
      <c r="QV143" s="8"/>
      <c r="QW143" s="8"/>
      <c r="QX143" s="8"/>
      <c r="QY143" s="8"/>
      <c r="QZ143" s="8"/>
      <c r="RA143" s="8"/>
      <c r="RB143" s="8"/>
      <c r="RC143" s="8"/>
      <c r="RD143" s="8"/>
      <c r="RE143" s="8"/>
      <c r="RF143" s="8"/>
      <c r="RG143" s="8"/>
      <c r="RH143" s="8"/>
      <c r="RI143" s="8"/>
      <c r="RJ143" s="8"/>
      <c r="RK143" s="8"/>
      <c r="RL143" s="8"/>
      <c r="RM143" s="8"/>
      <c r="RN143" s="8"/>
      <c r="RO143" s="8"/>
      <c r="RP143" s="8"/>
      <c r="RQ143" s="8"/>
      <c r="RR143" s="8"/>
      <c r="RS143" s="8"/>
      <c r="RT143" s="8"/>
      <c r="RU143" s="8"/>
      <c r="RV143" s="8"/>
      <c r="RW143" s="8"/>
      <c r="RX143" s="8"/>
      <c r="RY143" s="8"/>
      <c r="RZ143" s="8"/>
      <c r="SA143" s="8"/>
      <c r="SB143" s="8"/>
      <c r="SC143" s="8"/>
      <c r="SD143" s="8"/>
      <c r="SE143" s="8"/>
      <c r="SF143" s="8"/>
      <c r="SG143" s="8"/>
      <c r="SH143" s="8"/>
      <c r="SI143" s="8"/>
      <c r="SJ143" s="8"/>
      <c r="SK143" s="8"/>
      <c r="SL143" s="8"/>
      <c r="SM143" s="8"/>
      <c r="SN143" s="8"/>
      <c r="SO143" s="8"/>
      <c r="SP143" s="8"/>
      <c r="SQ143" s="8"/>
      <c r="SR143" s="8"/>
      <c r="SS143" s="8"/>
      <c r="ST143" s="8"/>
      <c r="SU143" s="8"/>
      <c r="SV143" s="8"/>
      <c r="SW143" s="8"/>
      <c r="SX143" s="8"/>
      <c r="SY143" s="8"/>
      <c r="SZ143" s="8"/>
      <c r="TA143" s="8"/>
      <c r="TB143" s="8"/>
      <c r="TC143" s="8"/>
      <c r="TD143" s="8"/>
      <c r="TE143" s="8"/>
      <c r="TF143" s="8"/>
      <c r="TG143" s="8"/>
      <c r="TH143" s="8"/>
      <c r="TI143" s="8"/>
      <c r="TJ143" s="8"/>
      <c r="TK143" s="8"/>
      <c r="TL143" s="8"/>
      <c r="TM143" s="8"/>
      <c r="TN143" s="8"/>
      <c r="TO143" s="8"/>
      <c r="TP143" s="8"/>
      <c r="TQ143" s="8"/>
      <c r="TR143" s="8"/>
      <c r="TS143" s="8"/>
      <c r="TT143" s="8"/>
      <c r="TU143" s="8"/>
      <c r="TV143" s="8"/>
      <c r="TW143" s="8"/>
      <c r="TX143" s="8"/>
      <c r="TY143" s="8"/>
      <c r="TZ143" s="8"/>
      <c r="UA143" s="8"/>
      <c r="UB143" s="8"/>
      <c r="UC143" s="8"/>
      <c r="UD143" s="8"/>
      <c r="UE143" s="8"/>
      <c r="UF143" s="8"/>
      <c r="UG143" s="8"/>
      <c r="UH143" s="8"/>
      <c r="UI143" s="8"/>
      <c r="UJ143" s="8"/>
      <c r="UK143" s="8"/>
      <c r="UL143" s="8"/>
      <c r="UM143" s="8"/>
      <c r="UN143" s="8"/>
      <c r="UO143" s="8"/>
      <c r="UP143" s="8"/>
      <c r="UQ143" s="8"/>
      <c r="UR143" s="8"/>
      <c r="US143" s="8"/>
      <c r="UT143" s="8"/>
      <c r="UU143" s="8"/>
      <c r="UV143" s="8"/>
      <c r="UW143" s="8"/>
      <c r="UX143" s="8"/>
      <c r="UY143" s="8"/>
      <c r="UZ143" s="8"/>
      <c r="VA143" s="8"/>
      <c r="VB143" s="8"/>
      <c r="VC143" s="8"/>
      <c r="VD143" s="8"/>
      <c r="VE143" s="8"/>
      <c r="VF143" s="8"/>
      <c r="VG143" s="8"/>
      <c r="VH143" s="8"/>
      <c r="VI143" s="8"/>
      <c r="VJ143" s="8"/>
      <c r="VK143" s="8"/>
      <c r="VL143" s="8"/>
      <c r="VM143" s="8"/>
      <c r="VN143" s="8"/>
      <c r="VO143" s="8"/>
      <c r="VP143" s="8"/>
      <c r="VQ143" s="8"/>
      <c r="VR143" s="8"/>
      <c r="VS143" s="8"/>
      <c r="VT143" s="8"/>
      <c r="VU143" s="8"/>
      <c r="VV143" s="8"/>
      <c r="VW143" s="8"/>
      <c r="VX143" s="8"/>
      <c r="VY143" s="8"/>
      <c r="VZ143" s="8"/>
      <c r="WA143" s="8"/>
      <c r="WB143" s="8"/>
      <c r="WC143" s="8"/>
      <c r="WD143" s="8"/>
      <c r="WE143" s="8"/>
      <c r="WF143" s="8"/>
      <c r="WG143" s="8"/>
      <c r="WH143" s="8"/>
      <c r="WI143" s="8"/>
      <c r="WJ143" s="8"/>
      <c r="WK143" s="8"/>
      <c r="WL143" s="8"/>
      <c r="WM143" s="8"/>
      <c r="WN143" s="8"/>
      <c r="WO143" s="8"/>
      <c r="WP143" s="8"/>
      <c r="WQ143" s="8"/>
      <c r="WR143" s="8"/>
      <c r="WS143" s="8"/>
      <c r="WT143" s="8"/>
      <c r="WU143" s="8"/>
      <c r="WV143" s="8"/>
      <c r="WW143" s="8"/>
      <c r="WX143" s="8"/>
      <c r="WY143" s="8"/>
      <c r="WZ143" s="8"/>
      <c r="XA143" s="8"/>
      <c r="XB143" s="8"/>
      <c r="XC143" s="8"/>
      <c r="XD143" s="8"/>
      <c r="XE143" s="8"/>
      <c r="XF143" s="8"/>
      <c r="XG143" s="8"/>
      <c r="XH143" s="8"/>
      <c r="XI143" s="8"/>
      <c r="XJ143" s="8"/>
      <c r="XK143" s="8"/>
      <c r="XL143" s="8"/>
      <c r="XM143" s="8"/>
      <c r="XN143" s="8"/>
      <c r="XO143" s="8"/>
      <c r="XP143" s="8"/>
      <c r="XQ143" s="8"/>
      <c r="XR143" s="8"/>
      <c r="XS143" s="8"/>
      <c r="XT143" s="8"/>
      <c r="XU143" s="8"/>
      <c r="XV143" s="8"/>
      <c r="XW143" s="8"/>
      <c r="XX143" s="8"/>
      <c r="XY143" s="8"/>
      <c r="XZ143" s="8"/>
      <c r="YA143" s="8"/>
      <c r="YB143" s="8"/>
      <c r="YC143" s="8"/>
      <c r="YD143" s="8"/>
      <c r="YE143" s="8"/>
      <c r="YF143" s="8"/>
      <c r="YG143" s="8"/>
      <c r="YH143" s="8"/>
      <c r="YI143" s="8"/>
      <c r="YJ143" s="8"/>
      <c r="YK143" s="8"/>
      <c r="YL143" s="8"/>
      <c r="YM143" s="8"/>
      <c r="YN143" s="8"/>
      <c r="YO143" s="8"/>
      <c r="YP143" s="8"/>
      <c r="YQ143" s="8"/>
      <c r="YR143" s="8"/>
      <c r="YS143" s="8"/>
      <c r="YT143" s="8"/>
      <c r="YU143" s="8"/>
      <c r="YV143" s="8"/>
      <c r="YW143" s="8"/>
      <c r="YX143" s="8"/>
      <c r="YY143" s="8"/>
      <c r="YZ143" s="8"/>
      <c r="ZA143" s="8"/>
      <c r="ZB143" s="8"/>
      <c r="ZC143" s="8"/>
      <c r="ZD143" s="8"/>
      <c r="ZE143" s="8"/>
      <c r="ZF143" s="8"/>
      <c r="ZG143" s="8"/>
      <c r="ZH143" s="8"/>
      <c r="ZI143" s="8"/>
      <c r="ZJ143" s="8"/>
      <c r="ZK143" s="8"/>
      <c r="ZL143" s="8"/>
      <c r="ZM143" s="8"/>
      <c r="ZN143" s="8"/>
      <c r="ZO143" s="8"/>
      <c r="ZP143" s="8"/>
      <c r="ZQ143" s="8"/>
      <c r="ZR143" s="8"/>
      <c r="ZS143" s="8"/>
      <c r="ZT143" s="8"/>
      <c r="ZU143" s="8"/>
      <c r="ZV143" s="8"/>
      <c r="ZW143" s="8"/>
      <c r="ZX143" s="8"/>
      <c r="ZY143" s="8"/>
      <c r="ZZ143" s="8"/>
      <c r="AAA143" s="8"/>
      <c r="AAB143" s="8"/>
      <c r="AAC143" s="8"/>
      <c r="AAD143" s="8"/>
      <c r="AAE143" s="8"/>
      <c r="AAF143" s="8"/>
      <c r="AAG143" s="8"/>
      <c r="AAH143" s="8"/>
      <c r="AAI143" s="8"/>
      <c r="AAJ143" s="8"/>
      <c r="AAK143" s="8"/>
      <c r="AAL143" s="8"/>
      <c r="AAM143" s="8"/>
      <c r="AAN143" s="8"/>
      <c r="AAO143" s="8"/>
      <c r="AAP143" s="8"/>
      <c r="AAQ143" s="8"/>
      <c r="AAR143" s="8"/>
      <c r="AAS143" s="8"/>
      <c r="AAT143" s="8"/>
      <c r="AAU143" s="8"/>
      <c r="AAV143" s="8"/>
      <c r="AAW143" s="8"/>
      <c r="AAX143" s="8"/>
      <c r="AAY143" s="8"/>
      <c r="AAZ143" s="8"/>
      <c r="ABA143" s="8"/>
      <c r="ABB143" s="8"/>
      <c r="ABC143" s="8"/>
      <c r="ABD143" s="8"/>
      <c r="ABE143" s="8"/>
      <c r="ABF143" s="8"/>
      <c r="ABG143" s="8"/>
      <c r="ABH143" s="8"/>
      <c r="ABI143" s="8"/>
      <c r="ABJ143" s="8"/>
      <c r="ABK143" s="8"/>
      <c r="ABL143" s="8"/>
      <c r="ABM143" s="8"/>
      <c r="ABN143" s="8"/>
      <c r="ABO143" s="8"/>
      <c r="ABP143" s="8"/>
      <c r="ABQ143" s="8"/>
      <c r="ABR143" s="8"/>
      <c r="ABS143" s="8"/>
      <c r="ABT143" s="8"/>
      <c r="ABU143" s="8"/>
      <c r="ABV143" s="8"/>
      <c r="ABW143" s="8"/>
      <c r="ABX143" s="8"/>
      <c r="ABY143" s="8"/>
      <c r="ABZ143" s="8"/>
      <c r="ACA143" s="8"/>
      <c r="ACB143" s="8"/>
      <c r="ACC143" s="8"/>
      <c r="ACD143" s="8"/>
      <c r="ACE143" s="8"/>
      <c r="ACF143" s="8"/>
      <c r="ACG143" s="8"/>
      <c r="ACH143" s="8"/>
      <c r="ACI143" s="8"/>
      <c r="ACJ143" s="8"/>
      <c r="ACK143" s="8"/>
      <c r="ACL143" s="8"/>
      <c r="ACM143" s="8"/>
      <c r="ACN143" s="8"/>
      <c r="ACO143" s="8"/>
      <c r="ACP143" s="8"/>
      <c r="ACQ143" s="8"/>
      <c r="ACR143" s="8"/>
      <c r="ACS143" s="8"/>
      <c r="ACT143" s="8"/>
      <c r="ACU143" s="8"/>
      <c r="ACV143" s="8"/>
      <c r="ACW143" s="8"/>
      <c r="ACX143" s="8"/>
      <c r="ACY143" s="8"/>
      <c r="ACZ143" s="8"/>
      <c r="ADA143" s="8"/>
      <c r="ADB143" s="8"/>
      <c r="ADC143" s="8"/>
      <c r="ADD143" s="8"/>
      <c r="ADE143" s="8"/>
      <c r="ADF143" s="8"/>
      <c r="ADG143" s="8"/>
      <c r="ADH143" s="8"/>
      <c r="ADI143" s="8"/>
      <c r="ADJ143" s="8"/>
      <c r="ADK143" s="8"/>
      <c r="ADL143" s="8"/>
      <c r="ADM143" s="8"/>
      <c r="ADN143" s="8"/>
      <c r="ADO143" s="8"/>
      <c r="ADP143" s="8"/>
      <c r="ADQ143" s="8"/>
      <c r="ADR143" s="8"/>
      <c r="ADS143" s="8"/>
      <c r="ADT143" s="8"/>
      <c r="ADU143" s="8"/>
      <c r="ADV143" s="8"/>
      <c r="ADW143" s="8"/>
      <c r="ADX143" s="8"/>
      <c r="ADY143" s="8"/>
      <c r="ADZ143" s="8"/>
      <c r="AEA143" s="8"/>
      <c r="AEB143" s="8"/>
      <c r="AEC143" s="8"/>
      <c r="AED143" s="8"/>
      <c r="AEE143" s="8"/>
      <c r="AEF143" s="8"/>
      <c r="AEG143" s="8"/>
      <c r="AEH143" s="8"/>
      <c r="AEI143" s="8"/>
      <c r="AEJ143" s="8"/>
      <c r="AEK143" s="8"/>
      <c r="AEL143" s="8"/>
      <c r="AEM143" s="8"/>
      <c r="AEN143" s="8"/>
      <c r="AEO143" s="8"/>
      <c r="AEP143" s="8"/>
      <c r="AEQ143" s="8"/>
      <c r="AER143" s="8"/>
      <c r="AES143" s="8"/>
      <c r="AET143" s="8"/>
      <c r="AEU143" s="8"/>
      <c r="AEV143" s="8"/>
      <c r="AEW143" s="8"/>
      <c r="AEX143" s="8"/>
      <c r="AEY143" s="8"/>
      <c r="AEZ143" s="8"/>
      <c r="AFA143" s="8"/>
      <c r="AFB143" s="8"/>
      <c r="AFC143" s="8"/>
      <c r="AFD143" s="8"/>
      <c r="AFE143" s="8"/>
      <c r="AFF143" s="8"/>
      <c r="AFG143" s="8"/>
      <c r="AFH143" s="8"/>
      <c r="AFI143" s="8"/>
      <c r="AFJ143" s="8"/>
      <c r="AFK143" s="8"/>
      <c r="AFL143" s="8"/>
      <c r="AFM143" s="8"/>
      <c r="AFN143" s="8"/>
      <c r="AFO143" s="8"/>
      <c r="AFP143" s="8"/>
      <c r="AFQ143" s="8"/>
      <c r="AFR143" s="8"/>
      <c r="AFS143" s="8"/>
      <c r="AFT143" s="8"/>
      <c r="AFU143" s="8"/>
      <c r="AFV143" s="8"/>
      <c r="AFW143" s="8"/>
      <c r="AFX143" s="8"/>
      <c r="AFY143" s="8"/>
      <c r="AFZ143" s="8"/>
      <c r="AGA143" s="8"/>
      <c r="AGB143" s="8"/>
      <c r="AGC143" s="8"/>
      <c r="AGD143" s="8"/>
      <c r="AGE143" s="8"/>
      <c r="AGF143" s="8"/>
      <c r="AGG143" s="8"/>
      <c r="AGH143" s="8"/>
      <c r="AGI143" s="8"/>
      <c r="AGJ143" s="8"/>
      <c r="AGK143" s="8"/>
      <c r="AGL143" s="8"/>
      <c r="AGM143" s="8"/>
      <c r="AGN143" s="8"/>
      <c r="AGO143" s="8"/>
      <c r="AGP143" s="8"/>
      <c r="AGQ143" s="8"/>
      <c r="AGR143" s="8"/>
      <c r="AGS143" s="8"/>
      <c r="AGT143" s="8"/>
      <c r="AGU143" s="8"/>
      <c r="AGV143" s="8"/>
      <c r="AGW143" s="8"/>
      <c r="AGX143" s="8"/>
      <c r="AGY143" s="8"/>
      <c r="AGZ143" s="8"/>
      <c r="AHA143" s="8"/>
      <c r="AHB143" s="8"/>
      <c r="AHC143" s="8"/>
      <c r="AHD143" s="8"/>
      <c r="AHE143" s="8"/>
      <c r="AHF143" s="8"/>
      <c r="AHG143" s="8"/>
      <c r="AHH143" s="8"/>
      <c r="AHI143" s="8"/>
      <c r="AHJ143" s="8"/>
      <c r="AHK143" s="8"/>
      <c r="AHL143" s="8"/>
      <c r="AHM143" s="8"/>
      <c r="AHN143" s="8"/>
      <c r="AHO143" s="8"/>
      <c r="AHP143" s="8"/>
      <c r="AHQ143" s="8"/>
      <c r="AHR143" s="8"/>
      <c r="AHS143" s="8"/>
      <c r="AHT143" s="8"/>
      <c r="AHU143" s="8"/>
      <c r="AHV143" s="8"/>
      <c r="AHW143" s="8"/>
      <c r="AHX143" s="8"/>
      <c r="AHY143" s="8"/>
      <c r="AHZ143" s="8"/>
      <c r="AIA143" s="8"/>
      <c r="AIB143" s="8"/>
      <c r="AIC143" s="8"/>
      <c r="AID143" s="8"/>
      <c r="AIE143" s="8"/>
      <c r="AIF143" s="8"/>
      <c r="AIG143" s="8"/>
      <c r="AIH143" s="8"/>
      <c r="AII143" s="8"/>
      <c r="AIJ143" s="8"/>
      <c r="AIK143" s="8"/>
      <c r="AIL143" s="8"/>
      <c r="AIM143" s="8"/>
      <c r="AIN143" s="8"/>
      <c r="AIO143" s="8"/>
      <c r="AIP143" s="8"/>
      <c r="AIQ143" s="8"/>
      <c r="AIR143" s="8"/>
      <c r="AIS143" s="8"/>
      <c r="AIT143" s="8"/>
      <c r="AIU143" s="8"/>
      <c r="AIV143" s="8"/>
      <c r="AIW143" s="8"/>
      <c r="AIX143" s="8"/>
      <c r="AIY143" s="8"/>
      <c r="AIZ143" s="8"/>
      <c r="AJA143" s="8"/>
      <c r="AJB143" s="8"/>
      <c r="AJC143" s="8"/>
      <c r="AJD143" s="8"/>
      <c r="AJE143" s="8"/>
      <c r="AJF143" s="8"/>
      <c r="AJG143" s="8"/>
      <c r="AJH143" s="8"/>
      <c r="AJI143" s="8"/>
      <c r="AJJ143" s="8"/>
      <c r="AJK143" s="8"/>
      <c r="AJL143" s="8"/>
      <c r="AJM143" s="8"/>
      <c r="AJN143" s="8"/>
      <c r="AJO143" s="8"/>
      <c r="AJP143" s="8"/>
      <c r="AJQ143" s="8"/>
      <c r="AJR143" s="8"/>
      <c r="AJS143" s="8"/>
      <c r="AJT143" s="8"/>
      <c r="AJU143" s="8"/>
      <c r="AJV143" s="8"/>
      <c r="AJW143" s="8"/>
      <c r="AJX143" s="8"/>
      <c r="AJY143" s="8"/>
      <c r="AJZ143" s="8"/>
      <c r="AKA143" s="8"/>
      <c r="AKB143" s="8"/>
      <c r="AKC143" s="8"/>
      <c r="AKD143" s="8"/>
      <c r="AKE143" s="8"/>
      <c r="AKF143" s="8"/>
      <c r="AKG143" s="8"/>
      <c r="AKH143" s="8"/>
      <c r="AKI143" s="8"/>
      <c r="AKJ143" s="8"/>
      <c r="AKK143" s="8"/>
      <c r="AKL143" s="8"/>
      <c r="AKM143" s="8"/>
      <c r="AKN143" s="8"/>
      <c r="AKO143" s="8"/>
      <c r="AKP143" s="8"/>
      <c r="AKQ143" s="8"/>
      <c r="AKR143" s="8"/>
      <c r="AKS143" s="8"/>
      <c r="AKT143" s="8"/>
      <c r="AKU143" s="8"/>
      <c r="AKV143" s="8"/>
      <c r="AKW143" s="8"/>
      <c r="AKX143" s="8"/>
      <c r="AKY143" s="8"/>
      <c r="AKZ143" s="8"/>
      <c r="ALA143" s="8"/>
      <c r="ALB143" s="8"/>
      <c r="ALC143" s="8"/>
      <c r="ALD143" s="8"/>
      <c r="ALE143" s="8"/>
      <c r="ALF143" s="8"/>
      <c r="ALG143" s="8"/>
      <c r="ALH143" s="8"/>
      <c r="ALI143" s="8"/>
      <c r="ALJ143" s="8"/>
      <c r="ALK143" s="8"/>
      <c r="ALL143" s="8"/>
      <c r="ALM143" s="8"/>
      <c r="ALN143" s="8"/>
      <c r="ALO143" s="8"/>
      <c r="ALP143" s="8"/>
      <c r="ALQ143" s="8"/>
      <c r="ALR143" s="8"/>
      <c r="ALS143" s="8"/>
      <c r="ALT143" s="8"/>
      <c r="ALU143" s="8"/>
      <c r="ALV143" s="8"/>
      <c r="ALW143" s="8"/>
      <c r="ALX143" s="8"/>
      <c r="ALY143" s="8"/>
      <c r="ALZ143" s="8"/>
      <c r="AMA143" s="8"/>
      <c r="AMB143" s="8"/>
      <c r="AMC143" s="8"/>
      <c r="AMD143" s="8"/>
      <c r="AME143" s="8"/>
      <c r="AMF143" s="8"/>
      <c r="AMG143" s="8"/>
      <c r="AMH143" s="8"/>
      <c r="AMI143" s="8"/>
      <c r="AMJ143" s="8"/>
      <c r="AMK143" s="8"/>
      <c r="AML143" s="8"/>
      <c r="AMM143" s="8"/>
      <c r="AMN143" s="8"/>
      <c r="AMO143" s="8"/>
      <c r="AMP143" s="8"/>
      <c r="AMQ143" s="8"/>
      <c r="AMR143" s="8"/>
      <c r="AMS143" s="8"/>
      <c r="AMT143" s="8"/>
      <c r="AMU143" s="8"/>
      <c r="AMV143" s="8"/>
      <c r="AMW143" s="8"/>
      <c r="AMX143" s="8"/>
      <c r="AMY143" s="8"/>
      <c r="AMZ143" s="8"/>
      <c r="ANA143" s="8"/>
      <c r="ANB143" s="8"/>
      <c r="ANC143" s="8"/>
      <c r="AND143" s="8"/>
      <c r="ANE143" s="8"/>
      <c r="ANF143" s="8"/>
      <c r="ANG143" s="8"/>
      <c r="ANH143" s="8"/>
      <c r="ANI143" s="8"/>
      <c r="ANJ143" s="8"/>
      <c r="ANK143" s="8"/>
      <c r="ANL143" s="8"/>
      <c r="ANM143" s="8"/>
      <c r="ANN143" s="8"/>
      <c r="ANO143" s="8"/>
      <c r="ANP143" s="8"/>
      <c r="ANQ143" s="8"/>
      <c r="ANR143" s="8"/>
      <c r="ANS143" s="8"/>
      <c r="ANT143" s="8"/>
      <c r="ANU143" s="8"/>
      <c r="ANV143" s="8"/>
      <c r="ANW143" s="8"/>
      <c r="ANX143" s="8"/>
      <c r="ANY143" s="8"/>
      <c r="ANZ143" s="8"/>
      <c r="AOA143" s="8"/>
      <c r="AOB143" s="8"/>
      <c r="AOC143" s="8"/>
      <c r="AOD143" s="8"/>
      <c r="AOE143" s="8"/>
      <c r="AOF143" s="8"/>
      <c r="AOG143" s="8"/>
      <c r="AOH143" s="8"/>
      <c r="AOI143" s="8"/>
      <c r="AOJ143" s="8"/>
      <c r="AOK143" s="8"/>
      <c r="AOL143" s="8"/>
      <c r="AOM143" s="8"/>
      <c r="AON143" s="8"/>
      <c r="AOO143" s="8"/>
      <c r="AOP143" s="8"/>
      <c r="AOQ143" s="8"/>
      <c r="AOR143" s="8"/>
      <c r="AOS143" s="8"/>
      <c r="AOT143" s="8"/>
      <c r="AOU143" s="8"/>
      <c r="AOV143" s="8"/>
      <c r="AOW143" s="8"/>
      <c r="AOX143" s="8"/>
      <c r="AOY143" s="8"/>
      <c r="AOZ143" s="8"/>
      <c r="APA143" s="8"/>
      <c r="APB143" s="8"/>
      <c r="APC143" s="8"/>
      <c r="APD143" s="8"/>
      <c r="APE143" s="8"/>
      <c r="APF143" s="8"/>
      <c r="APG143" s="8"/>
      <c r="APH143" s="8"/>
      <c r="API143" s="8"/>
      <c r="APJ143" s="8"/>
      <c r="APK143" s="8"/>
      <c r="APL143" s="8"/>
      <c r="APM143" s="8"/>
      <c r="APN143" s="8"/>
      <c r="APO143" s="8"/>
      <c r="APP143" s="8"/>
      <c r="APQ143" s="8"/>
      <c r="APR143" s="8"/>
      <c r="APS143" s="8"/>
      <c r="APT143" s="8"/>
      <c r="APU143" s="8"/>
      <c r="APV143" s="8"/>
      <c r="APW143" s="8"/>
      <c r="APX143" s="8"/>
      <c r="APY143" s="8"/>
      <c r="APZ143" s="8"/>
      <c r="AQA143" s="8"/>
      <c r="AQB143" s="8"/>
      <c r="AQC143" s="8"/>
      <c r="AQD143" s="8"/>
      <c r="AQE143" s="8"/>
      <c r="AQF143" s="8"/>
      <c r="AQG143" s="8"/>
      <c r="AQH143" s="8"/>
      <c r="AQI143" s="8"/>
      <c r="AQJ143" s="8"/>
      <c r="AQK143" s="8"/>
      <c r="AQL143" s="8"/>
      <c r="AQM143" s="8"/>
      <c r="AQN143" s="8"/>
      <c r="AQO143" s="8"/>
      <c r="AQP143" s="8"/>
      <c r="AQQ143" s="8"/>
      <c r="AQR143" s="8"/>
      <c r="AQS143" s="8"/>
      <c r="AQT143" s="8"/>
      <c r="AQU143" s="8"/>
      <c r="AQV143" s="8"/>
      <c r="AQW143" s="8"/>
      <c r="AQX143" s="8"/>
      <c r="AQY143" s="8"/>
      <c r="AQZ143" s="8"/>
      <c r="ARA143" s="8"/>
      <c r="ARB143" s="8"/>
      <c r="ARC143" s="8"/>
      <c r="ARD143" s="8"/>
      <c r="ARE143" s="8"/>
      <c r="ARF143" s="8"/>
      <c r="ARG143" s="8"/>
      <c r="ARH143" s="8"/>
      <c r="ARI143" s="8"/>
      <c r="ARJ143" s="8"/>
      <c r="ARK143" s="8"/>
      <c r="ARL143" s="8"/>
      <c r="ARM143" s="8"/>
      <c r="ARN143" s="8"/>
      <c r="ARO143" s="8"/>
      <c r="ARP143" s="8"/>
      <c r="ARQ143" s="8"/>
      <c r="ARR143" s="8"/>
      <c r="ARS143" s="8"/>
      <c r="ART143" s="8"/>
      <c r="ARU143" s="8"/>
      <c r="ARV143" s="8"/>
      <c r="ARW143" s="8"/>
      <c r="ARX143" s="8"/>
      <c r="ARY143" s="8"/>
      <c r="ARZ143" s="8"/>
      <c r="ASA143" s="8"/>
      <c r="ASB143" s="8"/>
      <c r="ASC143" s="8"/>
      <c r="ASD143" s="8"/>
      <c r="ASE143" s="8"/>
      <c r="ASF143" s="8"/>
      <c r="ASG143" s="8"/>
      <c r="ASH143" s="8"/>
      <c r="ASI143" s="8"/>
      <c r="ASJ143" s="8"/>
      <c r="ASK143" s="8"/>
      <c r="ASL143" s="8"/>
      <c r="ASM143" s="8"/>
      <c r="ASN143" s="8"/>
      <c r="ASO143" s="8"/>
      <c r="ASP143" s="8"/>
      <c r="ASQ143" s="8"/>
      <c r="ASR143" s="8"/>
      <c r="ASS143" s="8"/>
      <c r="AST143" s="8"/>
      <c r="ASU143" s="8"/>
      <c r="ASV143" s="8"/>
      <c r="ASW143" s="8"/>
      <c r="ASX143" s="8"/>
      <c r="ASY143" s="8"/>
      <c r="ASZ143" s="8"/>
      <c r="ATA143" s="8"/>
      <c r="ATB143" s="8"/>
      <c r="ATC143" s="8"/>
      <c r="ATD143" s="8"/>
      <c r="ATE143" s="8"/>
      <c r="ATF143" s="8"/>
      <c r="ATG143" s="8"/>
      <c r="ATH143" s="8"/>
      <c r="ATI143" s="8"/>
      <c r="ATJ143" s="8"/>
      <c r="ATK143" s="8"/>
      <c r="ATL143" s="8"/>
      <c r="ATM143" s="8"/>
      <c r="ATN143" s="8"/>
      <c r="ATO143" s="8"/>
      <c r="ATP143" s="8"/>
      <c r="ATQ143" s="8"/>
      <c r="ATR143" s="8"/>
      <c r="ATS143" s="8"/>
      <c r="ATT143" s="8"/>
      <c r="ATU143" s="8"/>
      <c r="ATV143" s="8"/>
      <c r="ATW143" s="8"/>
      <c r="ATX143" s="8"/>
      <c r="ATY143" s="8"/>
      <c r="ATZ143" s="8"/>
      <c r="AUA143" s="8"/>
      <c r="AUB143" s="8"/>
      <c r="AUC143" s="8"/>
      <c r="AUD143" s="8"/>
      <c r="AUE143" s="8"/>
      <c r="AUF143" s="8"/>
      <c r="AUG143" s="8"/>
      <c r="AUH143" s="8"/>
      <c r="AUI143" s="8"/>
      <c r="AUJ143" s="8"/>
      <c r="AUK143" s="8"/>
      <c r="AUL143" s="8"/>
      <c r="AUM143" s="8"/>
      <c r="AUN143" s="8"/>
      <c r="AUO143" s="8"/>
      <c r="AUP143" s="8"/>
      <c r="AUQ143" s="8"/>
      <c r="AUR143" s="8"/>
      <c r="AUS143" s="8"/>
      <c r="AUT143" s="8"/>
      <c r="AUU143" s="8"/>
      <c r="AUV143" s="8"/>
      <c r="AUW143" s="8"/>
      <c r="AUX143" s="8"/>
      <c r="AUY143" s="8"/>
      <c r="AUZ143" s="8"/>
      <c r="AVA143" s="8"/>
      <c r="AVB143" s="8"/>
      <c r="AVC143" s="8"/>
      <c r="AVD143" s="8"/>
      <c r="AVE143" s="8"/>
      <c r="AVF143" s="8"/>
      <c r="AVG143" s="8"/>
      <c r="AVH143" s="8"/>
      <c r="AVI143" s="8"/>
      <c r="AVJ143" s="8"/>
      <c r="AVK143" s="8"/>
      <c r="AVL143" s="8"/>
      <c r="AVM143" s="8"/>
      <c r="AVN143" s="8"/>
      <c r="AVO143" s="8"/>
      <c r="AVP143" s="8"/>
      <c r="AVQ143" s="8"/>
      <c r="AVR143" s="8"/>
      <c r="AVS143" s="8"/>
      <c r="AVT143" s="8"/>
      <c r="AVU143" s="8"/>
      <c r="AVV143" s="8"/>
      <c r="AVW143" s="8"/>
      <c r="AVX143" s="8"/>
      <c r="AVY143" s="8"/>
      <c r="AVZ143" s="8"/>
      <c r="AWA143" s="8"/>
      <c r="AWB143" s="8"/>
      <c r="AWC143" s="8"/>
      <c r="AWD143" s="8"/>
      <c r="AWE143" s="8"/>
      <c r="AWF143" s="8"/>
      <c r="AWG143" s="8"/>
      <c r="AWH143" s="8"/>
      <c r="AWI143" s="8"/>
      <c r="AWJ143" s="8"/>
      <c r="AWK143" s="8"/>
      <c r="AWL143" s="8"/>
      <c r="AWM143" s="8"/>
      <c r="AWN143" s="8"/>
      <c r="AWO143" s="8"/>
      <c r="AWP143" s="8"/>
      <c r="AWQ143" s="8"/>
      <c r="AWR143" s="8"/>
      <c r="AWS143" s="8"/>
      <c r="AWT143" s="8"/>
      <c r="AWU143" s="8"/>
      <c r="AWV143" s="8"/>
      <c r="AWW143" s="8"/>
      <c r="AWX143" s="8"/>
      <c r="AWY143" s="8"/>
      <c r="AWZ143" s="8"/>
      <c r="AXA143" s="8"/>
      <c r="AXB143" s="8"/>
      <c r="AXC143" s="8"/>
      <c r="AXD143" s="8"/>
      <c r="AXE143" s="8"/>
      <c r="AXF143" s="8"/>
      <c r="AXG143" s="8"/>
      <c r="AXH143" s="8"/>
      <c r="AXI143" s="8"/>
      <c r="AXJ143" s="8"/>
      <c r="AXK143" s="8"/>
      <c r="AXL143" s="8"/>
      <c r="AXM143" s="8"/>
      <c r="AXN143" s="8"/>
      <c r="AXO143" s="8"/>
      <c r="AXP143" s="8"/>
      <c r="AXQ143" s="8"/>
      <c r="AXR143" s="8"/>
      <c r="AXS143" s="8"/>
      <c r="AXT143" s="8"/>
      <c r="AXU143" s="8"/>
      <c r="AXV143" s="8"/>
      <c r="AXW143" s="8"/>
      <c r="AXX143" s="8"/>
      <c r="AXY143" s="8"/>
      <c r="AXZ143" s="8"/>
      <c r="AYA143" s="8"/>
      <c r="AYB143" s="8"/>
      <c r="AYC143" s="8"/>
      <c r="AYD143" s="8"/>
      <c r="AYE143" s="8"/>
      <c r="AYF143" s="8"/>
      <c r="AYG143" s="8"/>
      <c r="AYH143" s="8"/>
      <c r="AYI143" s="8"/>
      <c r="AYJ143" s="8"/>
      <c r="AYK143" s="8"/>
      <c r="AYL143" s="8"/>
      <c r="AYM143" s="8"/>
      <c r="AYN143" s="8"/>
      <c r="AYO143" s="8"/>
      <c r="AYP143" s="8"/>
      <c r="AYQ143" s="8"/>
      <c r="AYR143" s="8"/>
      <c r="AYS143" s="8"/>
      <c r="AYT143" s="8"/>
      <c r="AYU143" s="8"/>
      <c r="AYV143" s="8"/>
      <c r="AYW143" s="8"/>
      <c r="AYX143" s="8"/>
      <c r="AYY143" s="8"/>
      <c r="AYZ143" s="8"/>
      <c r="AZA143" s="8"/>
      <c r="AZB143" s="8"/>
      <c r="AZC143" s="8"/>
      <c r="AZD143" s="8"/>
      <c r="AZE143" s="8"/>
      <c r="AZF143" s="8"/>
      <c r="AZG143" s="8"/>
      <c r="AZH143" s="8"/>
      <c r="AZI143" s="8"/>
      <c r="AZJ143" s="8"/>
      <c r="AZK143" s="8"/>
      <c r="AZL143" s="8"/>
      <c r="AZM143" s="8"/>
      <c r="AZN143" s="8"/>
      <c r="AZO143" s="8"/>
      <c r="AZP143" s="8"/>
      <c r="AZQ143" s="8"/>
      <c r="AZR143" s="8"/>
      <c r="AZS143" s="8"/>
      <c r="AZT143" s="8"/>
      <c r="AZU143" s="8"/>
      <c r="AZV143" s="8"/>
      <c r="AZW143" s="8"/>
      <c r="AZX143" s="8"/>
      <c r="AZY143" s="8"/>
      <c r="AZZ143" s="8"/>
      <c r="BAA143" s="8"/>
      <c r="BAB143" s="8"/>
      <c r="BAC143" s="8"/>
      <c r="BAD143" s="8"/>
      <c r="BAE143" s="8"/>
      <c r="BAF143" s="8"/>
      <c r="BAG143" s="8"/>
      <c r="BAH143" s="8"/>
      <c r="BAI143" s="8"/>
      <c r="BAJ143" s="8"/>
      <c r="BAK143" s="8"/>
      <c r="BAL143" s="8"/>
      <c r="BAM143" s="8"/>
      <c r="BAN143" s="8"/>
      <c r="BAO143" s="8"/>
      <c r="BAP143" s="8"/>
      <c r="BAQ143" s="8"/>
      <c r="BAR143" s="8"/>
      <c r="BAS143" s="8"/>
      <c r="BAT143" s="8"/>
      <c r="BAU143" s="8"/>
      <c r="BAV143" s="8"/>
      <c r="BAW143" s="8"/>
      <c r="BAX143" s="8"/>
      <c r="BAY143" s="8"/>
      <c r="BAZ143" s="8"/>
      <c r="BBA143" s="8"/>
      <c r="BBB143" s="8"/>
      <c r="BBC143" s="8"/>
      <c r="BBD143" s="8"/>
      <c r="BBE143" s="8"/>
      <c r="BBF143" s="8"/>
      <c r="BBG143" s="8"/>
      <c r="BBH143" s="8"/>
      <c r="BBI143" s="8"/>
      <c r="BBJ143" s="8"/>
      <c r="BBK143" s="8"/>
      <c r="BBL143" s="8"/>
      <c r="BBM143" s="8"/>
      <c r="BBN143" s="8"/>
      <c r="BBO143" s="8"/>
      <c r="BBP143" s="8"/>
      <c r="BBQ143" s="8"/>
      <c r="BBR143" s="8"/>
      <c r="BBS143" s="8"/>
      <c r="BBT143" s="8"/>
      <c r="BBU143" s="8"/>
      <c r="BBV143" s="8"/>
      <c r="BBW143" s="8"/>
      <c r="BBX143" s="8"/>
      <c r="BBY143" s="8"/>
      <c r="BBZ143" s="8"/>
      <c r="BCA143" s="8"/>
      <c r="BCB143" s="8"/>
      <c r="BCC143" s="8"/>
      <c r="BCD143" s="8"/>
      <c r="BCE143" s="8"/>
      <c r="BCF143" s="8"/>
      <c r="BCG143" s="8"/>
      <c r="BCH143" s="8"/>
      <c r="BCI143" s="8"/>
      <c r="BCJ143" s="8"/>
      <c r="BCK143" s="8"/>
      <c r="BCL143" s="8"/>
      <c r="BCM143" s="8"/>
      <c r="BCN143" s="8"/>
      <c r="BCO143" s="8"/>
      <c r="BCP143" s="8"/>
      <c r="BCQ143" s="8"/>
      <c r="BCR143" s="8"/>
      <c r="BCS143" s="8"/>
      <c r="BCT143" s="8"/>
      <c r="BCU143" s="8"/>
      <c r="BCV143" s="8"/>
      <c r="BCW143" s="8"/>
      <c r="BCX143" s="8"/>
      <c r="BCY143" s="8"/>
      <c r="BCZ143" s="8"/>
      <c r="BDA143" s="8"/>
      <c r="BDB143" s="8"/>
      <c r="BDC143" s="8"/>
      <c r="BDD143" s="8"/>
      <c r="BDE143" s="8"/>
      <c r="BDF143" s="8"/>
      <c r="BDG143" s="8"/>
      <c r="BDH143" s="8"/>
      <c r="BDI143" s="8"/>
      <c r="BDJ143" s="8"/>
      <c r="BDK143" s="8"/>
      <c r="BDL143" s="8"/>
      <c r="BDM143" s="8"/>
      <c r="BDN143" s="8"/>
      <c r="BDO143" s="8"/>
      <c r="BDP143" s="8"/>
      <c r="BDQ143" s="8"/>
      <c r="BDR143" s="8"/>
      <c r="BDS143" s="8"/>
      <c r="BDT143" s="8"/>
      <c r="BDU143" s="8"/>
      <c r="BDV143" s="8"/>
      <c r="BDW143" s="8"/>
      <c r="BDX143" s="8"/>
      <c r="BDY143" s="8"/>
      <c r="BDZ143" s="8"/>
      <c r="BEA143" s="8"/>
      <c r="BEB143" s="8"/>
      <c r="BEC143" s="8"/>
      <c r="BED143" s="8"/>
      <c r="BEE143" s="8"/>
      <c r="BEF143" s="8"/>
      <c r="BEG143" s="8"/>
      <c r="BEH143" s="8"/>
      <c r="BEI143" s="8"/>
      <c r="BEJ143" s="8"/>
      <c r="BEK143" s="8"/>
      <c r="BEL143" s="8"/>
      <c r="BEM143" s="8"/>
      <c r="BEN143" s="8"/>
      <c r="BEO143" s="8"/>
      <c r="BEP143" s="8"/>
      <c r="BEQ143" s="8"/>
      <c r="BER143" s="8"/>
      <c r="BES143" s="8"/>
      <c r="BET143" s="8"/>
      <c r="BEU143" s="8"/>
      <c r="BEV143" s="8"/>
      <c r="BEW143" s="8"/>
      <c r="BEX143" s="8"/>
      <c r="BEY143" s="8"/>
      <c r="BEZ143" s="8"/>
      <c r="BFA143" s="8"/>
      <c r="BFB143" s="8"/>
      <c r="BFC143" s="8"/>
      <c r="BFD143" s="8"/>
      <c r="BFE143" s="8"/>
      <c r="BFF143" s="8"/>
      <c r="BFG143" s="8"/>
      <c r="BFH143" s="8"/>
      <c r="BFI143" s="8"/>
      <c r="BFJ143" s="8"/>
      <c r="BFK143" s="8"/>
      <c r="BFL143" s="8"/>
      <c r="BFM143" s="8"/>
      <c r="BFN143" s="8"/>
      <c r="BFO143" s="8"/>
      <c r="BFP143" s="8"/>
      <c r="BFQ143" s="8"/>
      <c r="BFR143" s="8"/>
      <c r="BFS143" s="8"/>
      <c r="BFT143" s="8"/>
      <c r="BFU143" s="8"/>
      <c r="BFV143" s="8"/>
      <c r="BFW143" s="8"/>
      <c r="BFX143" s="8"/>
      <c r="BFY143" s="8"/>
      <c r="BFZ143" s="8"/>
      <c r="BGA143" s="8"/>
      <c r="BGB143" s="8"/>
      <c r="BGC143" s="8"/>
      <c r="BGD143" s="8"/>
      <c r="BGE143" s="8"/>
      <c r="BGF143" s="8"/>
      <c r="BGG143" s="8"/>
      <c r="BGH143" s="8"/>
      <c r="BGI143" s="8"/>
      <c r="BGJ143" s="8"/>
      <c r="BGK143" s="8"/>
      <c r="BGL143" s="8"/>
      <c r="BGM143" s="8"/>
      <c r="BGN143" s="8"/>
      <c r="BGO143" s="8"/>
      <c r="BGP143" s="8"/>
      <c r="BGQ143" s="8"/>
      <c r="BGR143" s="8"/>
      <c r="BGS143" s="8"/>
      <c r="BGT143" s="8"/>
      <c r="BGU143" s="8"/>
      <c r="BGV143" s="8"/>
      <c r="BGW143" s="8"/>
      <c r="BGX143" s="8"/>
      <c r="BGY143" s="8"/>
      <c r="BGZ143" s="8"/>
      <c r="BHA143" s="8"/>
      <c r="BHB143" s="8"/>
      <c r="BHC143" s="8"/>
      <c r="BHD143" s="8"/>
      <c r="BHE143" s="8"/>
      <c r="BHF143" s="8"/>
      <c r="BHG143" s="8"/>
      <c r="BHH143" s="8"/>
      <c r="BHI143" s="8"/>
      <c r="BHJ143" s="8"/>
      <c r="BHK143" s="8"/>
      <c r="BHL143" s="8"/>
      <c r="BHM143" s="8"/>
      <c r="BHN143" s="8"/>
      <c r="BHO143" s="8"/>
      <c r="BHP143" s="8"/>
      <c r="BHQ143" s="8"/>
      <c r="BHR143" s="8"/>
      <c r="BHS143" s="8"/>
      <c r="BHT143" s="8"/>
      <c r="BHU143" s="8"/>
      <c r="BHV143" s="8"/>
      <c r="BHW143" s="8"/>
      <c r="BHX143" s="8"/>
      <c r="BHY143" s="8"/>
      <c r="BHZ143" s="8"/>
      <c r="BIA143" s="8"/>
      <c r="BIB143" s="8"/>
      <c r="BIC143" s="8"/>
      <c r="BID143" s="8"/>
      <c r="BIE143" s="8"/>
      <c r="BIF143" s="8"/>
      <c r="BIG143" s="8"/>
      <c r="BIH143" s="8"/>
      <c r="BII143" s="8"/>
      <c r="BIJ143" s="8"/>
      <c r="BIK143" s="8"/>
      <c r="BIL143" s="8"/>
      <c r="BIM143" s="8"/>
      <c r="BIN143" s="8"/>
      <c r="BIO143" s="8"/>
      <c r="BIP143" s="8"/>
      <c r="BIQ143" s="8"/>
      <c r="BIR143" s="8"/>
      <c r="BIS143" s="8"/>
      <c r="BIT143" s="8"/>
      <c r="BIU143" s="8"/>
      <c r="BIV143" s="8"/>
      <c r="BIW143" s="8"/>
      <c r="BIX143" s="8"/>
      <c r="BIY143" s="8"/>
      <c r="BIZ143" s="8"/>
      <c r="BJA143" s="8"/>
      <c r="BJB143" s="8"/>
      <c r="BJC143" s="8"/>
      <c r="BJD143" s="8"/>
      <c r="BJE143" s="8"/>
      <c r="BJF143" s="8"/>
      <c r="BJG143" s="8"/>
      <c r="BJH143" s="8"/>
      <c r="BJI143" s="8"/>
      <c r="BJJ143" s="8"/>
      <c r="BJK143" s="8"/>
      <c r="BJL143" s="8"/>
      <c r="BJM143" s="8"/>
      <c r="BJN143" s="8"/>
      <c r="BJO143" s="8"/>
      <c r="BJP143" s="8"/>
      <c r="BJQ143" s="8"/>
      <c r="BJR143" s="8"/>
      <c r="BJS143" s="8"/>
      <c r="BJT143" s="8"/>
      <c r="BJU143" s="8"/>
      <c r="BJV143" s="8"/>
      <c r="BJW143" s="8"/>
      <c r="BJX143" s="8"/>
      <c r="BJY143" s="8"/>
      <c r="BJZ143" s="8"/>
      <c r="BKA143" s="8"/>
      <c r="BKB143" s="8"/>
      <c r="BKC143" s="8"/>
      <c r="BKD143" s="8"/>
      <c r="BKE143" s="8"/>
      <c r="BKF143" s="8"/>
      <c r="BKG143" s="8"/>
      <c r="BKH143" s="8"/>
      <c r="BKI143" s="8"/>
      <c r="BKJ143" s="8"/>
      <c r="BKK143" s="8"/>
      <c r="BKL143" s="8"/>
      <c r="BKM143" s="8"/>
      <c r="BKN143" s="8"/>
      <c r="BKO143" s="8"/>
      <c r="BKP143" s="8"/>
      <c r="BKQ143" s="8"/>
      <c r="BKR143" s="8"/>
      <c r="BKS143" s="8"/>
      <c r="BKT143" s="8"/>
      <c r="BKU143" s="8"/>
      <c r="BKV143" s="8"/>
      <c r="BKW143" s="8"/>
      <c r="BKX143" s="8"/>
      <c r="BKY143" s="8"/>
      <c r="BKZ143" s="8"/>
      <c r="BLA143" s="8"/>
      <c r="BLB143" s="8"/>
      <c r="BLC143" s="8"/>
      <c r="BLD143" s="8"/>
      <c r="BLE143" s="8"/>
      <c r="BLF143" s="8"/>
      <c r="BLG143" s="8"/>
      <c r="BLH143" s="8"/>
      <c r="BLI143" s="8"/>
      <c r="BLJ143" s="8"/>
      <c r="BLK143" s="8"/>
      <c r="BLL143" s="8"/>
      <c r="BLM143" s="8"/>
      <c r="BLN143" s="8"/>
      <c r="BLO143" s="8"/>
      <c r="BLP143" s="8"/>
      <c r="BLQ143" s="8"/>
      <c r="BLR143" s="8"/>
      <c r="BLS143" s="8"/>
      <c r="BLT143" s="8"/>
      <c r="BLU143" s="8"/>
      <c r="BLV143" s="8"/>
      <c r="BLW143" s="8"/>
      <c r="BLX143" s="8"/>
      <c r="BLY143" s="8"/>
      <c r="BLZ143" s="8"/>
      <c r="BMA143" s="8"/>
      <c r="BMB143" s="8"/>
      <c r="BMC143" s="8"/>
      <c r="BMD143" s="8"/>
      <c r="BME143" s="8"/>
      <c r="BMF143" s="8"/>
      <c r="BMG143" s="8"/>
      <c r="BMH143" s="8"/>
      <c r="BMI143" s="8"/>
      <c r="BMJ143" s="8"/>
      <c r="BMK143" s="8"/>
      <c r="BML143" s="8"/>
      <c r="BMM143" s="8"/>
      <c r="BMN143" s="8"/>
      <c r="BMO143" s="8"/>
      <c r="BMP143" s="8"/>
      <c r="BMQ143" s="8"/>
      <c r="BMR143" s="8"/>
      <c r="BMS143" s="8"/>
      <c r="BMT143" s="8"/>
      <c r="BMU143" s="8"/>
      <c r="BMV143" s="8"/>
      <c r="BMW143" s="8"/>
      <c r="BMX143" s="8"/>
      <c r="BMY143" s="8"/>
      <c r="BMZ143" s="8"/>
      <c r="BNA143" s="8"/>
      <c r="BNB143" s="8"/>
      <c r="BNC143" s="8"/>
      <c r="BND143" s="8"/>
      <c r="BNE143" s="8"/>
      <c r="BNF143" s="8"/>
      <c r="BNG143" s="8"/>
      <c r="BNH143" s="8"/>
      <c r="BNI143" s="8"/>
      <c r="BNJ143" s="8"/>
      <c r="BNK143" s="8"/>
      <c r="BNL143" s="8"/>
      <c r="BNM143" s="8"/>
      <c r="BNN143" s="8"/>
      <c r="BNO143" s="8"/>
      <c r="BNP143" s="8"/>
      <c r="BNQ143" s="8"/>
      <c r="BNR143" s="8"/>
      <c r="BNS143" s="8"/>
      <c r="BNT143" s="8"/>
      <c r="BNU143" s="8"/>
      <c r="BNV143" s="8"/>
      <c r="BNW143" s="8"/>
      <c r="BNX143" s="8"/>
      <c r="BNY143" s="8"/>
      <c r="BNZ143" s="8"/>
      <c r="BOA143" s="8"/>
      <c r="BOB143" s="8"/>
      <c r="BOC143" s="8"/>
      <c r="BOD143" s="8"/>
      <c r="BOE143" s="8"/>
      <c r="BOF143" s="8"/>
      <c r="BOG143" s="8"/>
      <c r="BOH143" s="8"/>
      <c r="BOI143" s="8"/>
      <c r="BOJ143" s="8"/>
      <c r="BOK143" s="8"/>
      <c r="BOL143" s="8"/>
      <c r="BOM143" s="8"/>
      <c r="BON143" s="8"/>
      <c r="BOO143" s="8"/>
      <c r="BOP143" s="8"/>
      <c r="BOQ143" s="8"/>
      <c r="BOR143" s="8"/>
      <c r="BOS143" s="8"/>
      <c r="BOT143" s="8"/>
      <c r="BOU143" s="8"/>
      <c r="BOV143" s="8"/>
      <c r="BOW143" s="8"/>
      <c r="BOX143" s="8"/>
      <c r="BOY143" s="8"/>
      <c r="BOZ143" s="8"/>
      <c r="BPA143" s="8"/>
      <c r="BPB143" s="8"/>
      <c r="BPC143" s="8"/>
      <c r="BPD143" s="8"/>
      <c r="BPE143" s="8"/>
      <c r="BPF143" s="8"/>
      <c r="BPG143" s="8"/>
      <c r="BPH143" s="8"/>
      <c r="BPI143" s="8"/>
      <c r="BPJ143" s="8"/>
      <c r="BPK143" s="8"/>
      <c r="BPL143" s="8"/>
      <c r="BPM143" s="8"/>
      <c r="BPN143" s="8"/>
      <c r="BPO143" s="8"/>
      <c r="BPP143" s="8"/>
      <c r="BPQ143" s="8"/>
      <c r="BPR143" s="8"/>
      <c r="BPS143" s="8"/>
      <c r="BPT143" s="8"/>
      <c r="BPU143" s="8"/>
      <c r="BPV143" s="8"/>
      <c r="BPW143" s="8"/>
      <c r="BPX143" s="8"/>
      <c r="BPY143" s="8"/>
      <c r="BPZ143" s="8"/>
      <c r="BQA143" s="8"/>
      <c r="BQB143" s="8"/>
      <c r="BQC143" s="8"/>
      <c r="BQD143" s="8"/>
      <c r="BQE143" s="8"/>
      <c r="BQF143" s="8"/>
      <c r="BQG143" s="8"/>
      <c r="BQH143" s="8"/>
      <c r="BQI143" s="8"/>
      <c r="BQJ143" s="8"/>
      <c r="BQK143" s="8"/>
      <c r="BQL143" s="8"/>
      <c r="BQM143" s="8"/>
      <c r="BQN143" s="8"/>
      <c r="BQO143" s="8"/>
      <c r="BQP143" s="8"/>
      <c r="BQQ143" s="8"/>
      <c r="BQR143" s="8"/>
      <c r="BQS143" s="8"/>
      <c r="BQT143" s="8"/>
      <c r="BQU143" s="8"/>
      <c r="BQV143" s="8"/>
      <c r="BQW143" s="8"/>
      <c r="BQX143" s="8"/>
      <c r="BQY143" s="8"/>
      <c r="BQZ143" s="8"/>
      <c r="BRA143" s="8"/>
      <c r="BRB143" s="8"/>
      <c r="BRC143" s="8"/>
      <c r="BRD143" s="8"/>
      <c r="BRE143" s="8"/>
      <c r="BRF143" s="8"/>
      <c r="BRG143" s="8"/>
      <c r="BRH143" s="8"/>
      <c r="BRI143" s="8"/>
      <c r="BRJ143" s="8"/>
      <c r="BRK143" s="8"/>
      <c r="BRL143" s="8"/>
      <c r="BRM143" s="8"/>
      <c r="BRN143" s="8"/>
      <c r="BRO143" s="8"/>
      <c r="BRP143" s="8"/>
      <c r="BRQ143" s="8"/>
      <c r="BRR143" s="8"/>
      <c r="BRS143" s="8"/>
      <c r="BRT143" s="8"/>
      <c r="BRU143" s="8"/>
      <c r="BRV143" s="8"/>
      <c r="BRW143" s="8"/>
      <c r="BRX143" s="8"/>
      <c r="BRY143" s="8"/>
      <c r="BRZ143" s="8"/>
      <c r="BSA143" s="8"/>
      <c r="BSB143" s="8"/>
      <c r="BSC143" s="8"/>
      <c r="BSD143" s="8"/>
      <c r="BSE143" s="8"/>
      <c r="BSF143" s="8"/>
      <c r="BSG143" s="8"/>
      <c r="BSH143" s="8"/>
      <c r="BSI143" s="8"/>
      <c r="BSJ143" s="8"/>
      <c r="BSK143" s="8"/>
      <c r="BSL143" s="8"/>
      <c r="BSM143" s="8"/>
      <c r="BSN143" s="8"/>
      <c r="BSO143" s="8"/>
      <c r="BSP143" s="8"/>
      <c r="BSQ143" s="8"/>
      <c r="BSR143" s="8"/>
      <c r="BSS143" s="8"/>
      <c r="BST143" s="8"/>
      <c r="BSU143" s="8"/>
      <c r="BSV143" s="8"/>
      <c r="BSW143" s="8"/>
      <c r="BSX143" s="8"/>
      <c r="BSY143" s="8"/>
      <c r="BSZ143" s="8"/>
      <c r="BTA143" s="8"/>
      <c r="BTB143" s="8"/>
      <c r="BTC143" s="8"/>
      <c r="BTD143" s="8"/>
      <c r="BTE143" s="8"/>
      <c r="BTF143" s="8"/>
      <c r="BTG143" s="8"/>
      <c r="BTH143" s="8"/>
      <c r="BTI143" s="8"/>
      <c r="BTJ143" s="8"/>
      <c r="BTK143" s="8"/>
      <c r="BTL143" s="8"/>
      <c r="BTM143" s="8"/>
      <c r="BTN143" s="8"/>
      <c r="BTO143" s="8"/>
      <c r="BTP143" s="8"/>
      <c r="BTQ143" s="8"/>
      <c r="BTR143" s="8"/>
      <c r="BTS143" s="8"/>
      <c r="BTT143" s="8"/>
      <c r="BTU143" s="8"/>
      <c r="BTV143" s="8"/>
      <c r="BTW143" s="8"/>
      <c r="BTX143" s="8"/>
      <c r="BTY143" s="8"/>
      <c r="BTZ143" s="8"/>
      <c r="BUA143" s="8"/>
      <c r="BUB143" s="8"/>
      <c r="BUC143" s="8"/>
      <c r="BUD143" s="8"/>
      <c r="BUE143" s="8"/>
      <c r="BUF143" s="8"/>
      <c r="BUG143" s="8"/>
      <c r="BUH143" s="8"/>
      <c r="BUI143" s="8"/>
      <c r="BUJ143" s="8"/>
      <c r="BUK143" s="8"/>
      <c r="BUL143" s="8"/>
      <c r="BUM143" s="8"/>
      <c r="BUN143" s="8"/>
      <c r="BUO143" s="8"/>
      <c r="BUP143" s="8"/>
      <c r="BUQ143" s="8"/>
      <c r="BUR143" s="8"/>
      <c r="BUS143" s="8"/>
      <c r="BUT143" s="8"/>
      <c r="BUU143" s="8"/>
      <c r="BUV143" s="8"/>
      <c r="BUW143" s="8"/>
      <c r="BUX143" s="8"/>
      <c r="BUY143" s="8"/>
      <c r="BUZ143" s="8"/>
      <c r="BVA143" s="8"/>
      <c r="BVB143" s="8"/>
      <c r="BVC143" s="8"/>
      <c r="BVD143" s="8"/>
      <c r="BVE143" s="8"/>
      <c r="BVF143" s="8"/>
      <c r="BVG143" s="8"/>
      <c r="BVH143" s="8"/>
      <c r="BVI143" s="8"/>
      <c r="BVJ143" s="8"/>
      <c r="BVK143" s="8"/>
      <c r="BVL143" s="8"/>
      <c r="BVM143" s="8"/>
      <c r="BVN143" s="8"/>
      <c r="BVO143" s="8"/>
      <c r="BVP143" s="8"/>
      <c r="BVQ143" s="8"/>
      <c r="BVR143" s="8"/>
      <c r="BVS143" s="8"/>
      <c r="BVT143" s="8"/>
      <c r="BVU143" s="8"/>
      <c r="BVV143" s="8"/>
      <c r="BVW143" s="8"/>
      <c r="BVX143" s="8"/>
      <c r="BVY143" s="8"/>
      <c r="BVZ143" s="8"/>
      <c r="BWA143" s="8"/>
      <c r="BWB143" s="8"/>
      <c r="BWC143" s="8"/>
      <c r="BWD143" s="8"/>
      <c r="BWE143" s="8"/>
      <c r="BWF143" s="8"/>
      <c r="BWG143" s="8"/>
      <c r="BWH143" s="8"/>
      <c r="BWI143" s="8"/>
      <c r="BWJ143" s="8"/>
      <c r="BWK143" s="8"/>
      <c r="BWL143" s="8"/>
      <c r="BWM143" s="8"/>
      <c r="BWN143" s="8"/>
      <c r="BWO143" s="8"/>
      <c r="BWP143" s="8"/>
      <c r="BWQ143" s="8"/>
    </row>
    <row r="144" spans="1:1967" s="529" customFormat="1" ht="102" customHeight="1">
      <c r="A144" s="446" t="s">
        <v>6220</v>
      </c>
      <c r="B144" s="447" t="s">
        <v>97</v>
      </c>
      <c r="C144" s="463" t="s">
        <v>1261</v>
      </c>
      <c r="D144" s="448" t="s">
        <v>402</v>
      </c>
      <c r="E144" s="448" t="s">
        <v>171</v>
      </c>
      <c r="F144" s="448"/>
      <c r="G144" s="448" t="s">
        <v>385</v>
      </c>
      <c r="H144" s="450">
        <v>0</v>
      </c>
      <c r="I144" s="464">
        <v>470000000</v>
      </c>
      <c r="J144" s="452" t="s">
        <v>1330</v>
      </c>
      <c r="K144" s="465" t="s">
        <v>1949</v>
      </c>
      <c r="L144" s="453" t="s">
        <v>3428</v>
      </c>
      <c r="M144" s="454" t="s">
        <v>383</v>
      </c>
      <c r="N144" s="466" t="s">
        <v>8876</v>
      </c>
      <c r="O144" s="448" t="s">
        <v>1382</v>
      </c>
      <c r="P144" s="456" t="s">
        <v>1352</v>
      </c>
      <c r="Q144" s="448" t="s">
        <v>1351</v>
      </c>
      <c r="R144" s="470">
        <v>13.547000000000001</v>
      </c>
      <c r="S144" s="458">
        <v>132000</v>
      </c>
      <c r="T144" s="459">
        <v>0</v>
      </c>
      <c r="U144" s="459">
        <f t="shared" si="17"/>
        <v>0</v>
      </c>
      <c r="V144" s="446" t="s">
        <v>1341</v>
      </c>
      <c r="W144" s="469" t="s">
        <v>1410</v>
      </c>
      <c r="X144" s="446" t="s">
        <v>9103</v>
      </c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  <c r="DD144" s="8"/>
      <c r="DE144" s="8"/>
      <c r="DF144" s="8"/>
      <c r="DG144" s="8"/>
      <c r="DH144" s="8"/>
      <c r="DI144" s="8"/>
      <c r="DJ144" s="8"/>
      <c r="DK144" s="8"/>
      <c r="DL144" s="8"/>
      <c r="DM144" s="8"/>
      <c r="DN144" s="8"/>
      <c r="DO144" s="8"/>
      <c r="DP144" s="8"/>
      <c r="DQ144" s="8"/>
      <c r="DR144" s="8"/>
      <c r="DS144" s="8"/>
      <c r="DT144" s="8"/>
      <c r="DU144" s="8"/>
      <c r="DV144" s="8"/>
      <c r="DW144" s="8"/>
      <c r="DX144" s="8"/>
      <c r="DY144" s="8"/>
      <c r="DZ144" s="8"/>
      <c r="EA144" s="8"/>
      <c r="EB144" s="8"/>
      <c r="EC144" s="8"/>
      <c r="ED144" s="8"/>
      <c r="EE144" s="8"/>
      <c r="EF144" s="8"/>
      <c r="EG144" s="8"/>
      <c r="EH144" s="8"/>
      <c r="EI144" s="8"/>
      <c r="EJ144" s="8"/>
      <c r="EK144" s="8"/>
      <c r="EL144" s="8"/>
      <c r="EM144" s="8"/>
      <c r="EN144" s="8"/>
      <c r="EO144" s="8"/>
      <c r="EP144" s="8"/>
      <c r="EQ144" s="8"/>
      <c r="ER144" s="8"/>
      <c r="ES144" s="8"/>
      <c r="ET144" s="8"/>
      <c r="EU144" s="8"/>
      <c r="EV144" s="8"/>
      <c r="EW144" s="8"/>
      <c r="EX144" s="8"/>
      <c r="EY144" s="8"/>
      <c r="EZ144" s="8"/>
      <c r="FA144" s="8"/>
      <c r="FB144" s="8"/>
      <c r="FC144" s="8"/>
      <c r="FD144" s="8"/>
      <c r="FE144" s="8"/>
      <c r="FF144" s="8"/>
      <c r="FG144" s="8"/>
      <c r="FH144" s="8"/>
      <c r="FI144" s="8"/>
      <c r="FJ144" s="8"/>
      <c r="FK144" s="8"/>
      <c r="FL144" s="8"/>
      <c r="FM144" s="8"/>
      <c r="FN144" s="8"/>
      <c r="FO144" s="8"/>
      <c r="FP144" s="8"/>
      <c r="FQ144" s="8"/>
      <c r="FR144" s="8"/>
      <c r="FS144" s="8"/>
      <c r="FT144" s="8"/>
      <c r="FU144" s="8"/>
      <c r="FV144" s="8"/>
      <c r="FW144" s="8"/>
      <c r="FX144" s="8"/>
      <c r="FY144" s="8"/>
      <c r="FZ144" s="8"/>
      <c r="GA144" s="8"/>
      <c r="GB144" s="8"/>
      <c r="GC144" s="8"/>
      <c r="GD144" s="8"/>
      <c r="GE144" s="8"/>
      <c r="GF144" s="8"/>
      <c r="GG144" s="8"/>
      <c r="GH144" s="8"/>
      <c r="GI144" s="8"/>
      <c r="GJ144" s="8"/>
      <c r="GK144" s="8"/>
      <c r="GL144" s="8"/>
      <c r="GM144" s="8"/>
      <c r="GN144" s="8"/>
      <c r="GO144" s="8"/>
      <c r="GP144" s="8"/>
      <c r="GQ144" s="8"/>
      <c r="GR144" s="8"/>
      <c r="GS144" s="8"/>
      <c r="GT144" s="8"/>
      <c r="GU144" s="8"/>
      <c r="GV144" s="8"/>
      <c r="GW144" s="8"/>
      <c r="GX144" s="8"/>
      <c r="GY144" s="8"/>
      <c r="GZ144" s="8"/>
      <c r="HA144" s="8"/>
      <c r="HB144" s="8"/>
      <c r="HC144" s="8"/>
      <c r="HD144" s="8"/>
      <c r="HE144" s="8"/>
      <c r="HF144" s="8"/>
      <c r="HG144" s="8"/>
      <c r="HH144" s="8"/>
      <c r="HI144" s="8"/>
      <c r="HJ144" s="8"/>
      <c r="HK144" s="8"/>
      <c r="HL144" s="8"/>
      <c r="HM144" s="8"/>
      <c r="HN144" s="8"/>
      <c r="HO144" s="8"/>
      <c r="HP144" s="8"/>
      <c r="HQ144" s="8"/>
      <c r="HR144" s="8"/>
      <c r="HS144" s="8"/>
      <c r="HT144" s="8"/>
      <c r="HU144" s="8"/>
      <c r="HV144" s="8"/>
      <c r="HW144" s="8"/>
      <c r="HX144" s="8"/>
      <c r="HY144" s="8"/>
      <c r="HZ144" s="8"/>
      <c r="IA144" s="8"/>
      <c r="IB144" s="8"/>
      <c r="IC144" s="8"/>
      <c r="ID144" s="8"/>
      <c r="IE144" s="8"/>
      <c r="IF144" s="8"/>
      <c r="IG144" s="8"/>
      <c r="IH144" s="8"/>
      <c r="II144" s="8"/>
      <c r="IJ144" s="8"/>
      <c r="IK144" s="8"/>
      <c r="IL144" s="8"/>
      <c r="IM144" s="8"/>
      <c r="IN144" s="8"/>
      <c r="IO144" s="8"/>
      <c r="IP144" s="8"/>
      <c r="IQ144" s="8"/>
      <c r="IR144" s="8"/>
      <c r="IS144" s="8"/>
      <c r="IT144" s="8"/>
      <c r="IU144" s="8"/>
      <c r="IV144" s="8"/>
      <c r="IW144" s="8"/>
      <c r="IX144" s="8"/>
      <c r="IY144" s="8"/>
      <c r="IZ144" s="8"/>
      <c r="JA144" s="8"/>
      <c r="JB144" s="8"/>
      <c r="JC144" s="8"/>
      <c r="JD144" s="8"/>
      <c r="JE144" s="8"/>
      <c r="JF144" s="8"/>
      <c r="JG144" s="8"/>
      <c r="JH144" s="8"/>
      <c r="JI144" s="8"/>
      <c r="JJ144" s="8"/>
      <c r="JK144" s="8"/>
      <c r="JL144" s="8"/>
      <c r="JM144" s="8"/>
      <c r="JN144" s="8"/>
      <c r="JO144" s="8"/>
      <c r="JP144" s="8"/>
      <c r="JQ144" s="8"/>
      <c r="JR144" s="8"/>
      <c r="JS144" s="8"/>
      <c r="JT144" s="8"/>
      <c r="JU144" s="8"/>
      <c r="JV144" s="8"/>
      <c r="JW144" s="8"/>
      <c r="JX144" s="8"/>
      <c r="JY144" s="8"/>
      <c r="JZ144" s="8"/>
      <c r="KA144" s="8"/>
      <c r="KB144" s="8"/>
      <c r="KC144" s="8"/>
      <c r="KD144" s="8"/>
      <c r="KE144" s="8"/>
      <c r="KF144" s="8"/>
      <c r="KG144" s="8"/>
      <c r="KH144" s="8"/>
      <c r="KI144" s="8"/>
      <c r="KJ144" s="8"/>
      <c r="KK144" s="8"/>
      <c r="KL144" s="8"/>
      <c r="KM144" s="8"/>
      <c r="KN144" s="8"/>
      <c r="KO144" s="8"/>
      <c r="KP144" s="8"/>
      <c r="KQ144" s="8"/>
      <c r="KR144" s="8"/>
      <c r="KS144" s="8"/>
      <c r="KT144" s="8"/>
      <c r="KU144" s="8"/>
      <c r="KV144" s="8"/>
      <c r="KW144" s="8"/>
      <c r="KX144" s="8"/>
      <c r="KY144" s="8"/>
      <c r="KZ144" s="8"/>
      <c r="LA144" s="8"/>
      <c r="LB144" s="8"/>
      <c r="LC144" s="8"/>
      <c r="LD144" s="8"/>
      <c r="LE144" s="8"/>
      <c r="LF144" s="8"/>
      <c r="LG144" s="8"/>
      <c r="LH144" s="8"/>
      <c r="LI144" s="8"/>
      <c r="LJ144" s="8"/>
      <c r="LK144" s="8"/>
      <c r="LL144" s="8"/>
      <c r="LM144" s="8"/>
      <c r="LN144" s="8"/>
      <c r="LO144" s="8"/>
      <c r="LP144" s="8"/>
      <c r="LQ144" s="8"/>
      <c r="LR144" s="8"/>
      <c r="LS144" s="8"/>
      <c r="LT144" s="8"/>
      <c r="LU144" s="8"/>
      <c r="LV144" s="8"/>
      <c r="LW144" s="8"/>
      <c r="LX144" s="8"/>
      <c r="LY144" s="8"/>
      <c r="LZ144" s="8"/>
      <c r="MA144" s="8"/>
      <c r="MB144" s="8"/>
      <c r="MC144" s="8"/>
      <c r="MD144" s="8"/>
      <c r="ME144" s="8"/>
      <c r="MF144" s="8"/>
      <c r="MG144" s="8"/>
      <c r="MH144" s="8"/>
      <c r="MI144" s="8"/>
      <c r="MJ144" s="8"/>
      <c r="MK144" s="8"/>
      <c r="ML144" s="8"/>
      <c r="MM144" s="8"/>
      <c r="MN144" s="8"/>
      <c r="MO144" s="8"/>
      <c r="MP144" s="8"/>
      <c r="MQ144" s="8"/>
      <c r="MR144" s="8"/>
      <c r="MS144" s="8"/>
      <c r="MT144" s="8"/>
      <c r="MU144" s="8"/>
      <c r="MV144" s="8"/>
      <c r="MW144" s="8"/>
      <c r="MX144" s="8"/>
      <c r="MY144" s="8"/>
      <c r="MZ144" s="8"/>
      <c r="NA144" s="8"/>
      <c r="NB144" s="8"/>
      <c r="NC144" s="8"/>
      <c r="ND144" s="8"/>
      <c r="NE144" s="8"/>
      <c r="NF144" s="8"/>
      <c r="NG144" s="8"/>
      <c r="NH144" s="8"/>
      <c r="NI144" s="8"/>
      <c r="NJ144" s="8"/>
      <c r="NK144" s="8"/>
      <c r="NL144" s="8"/>
      <c r="NM144" s="8"/>
      <c r="NN144" s="8"/>
      <c r="NO144" s="8"/>
      <c r="NP144" s="8"/>
      <c r="NQ144" s="8"/>
      <c r="NR144" s="8"/>
      <c r="NS144" s="8"/>
      <c r="NT144" s="8"/>
      <c r="NU144" s="8"/>
      <c r="NV144" s="8"/>
      <c r="NW144" s="8"/>
      <c r="NX144" s="8"/>
      <c r="NY144" s="8"/>
      <c r="NZ144" s="8"/>
      <c r="OA144" s="8"/>
      <c r="OB144" s="8"/>
      <c r="OC144" s="8"/>
      <c r="OD144" s="8"/>
      <c r="OE144" s="8"/>
      <c r="OF144" s="8"/>
      <c r="OG144" s="8"/>
      <c r="OH144" s="8"/>
      <c r="OI144" s="8"/>
      <c r="OJ144" s="8"/>
      <c r="OK144" s="8"/>
      <c r="OL144" s="8"/>
      <c r="OM144" s="8"/>
      <c r="ON144" s="8"/>
      <c r="OO144" s="8"/>
      <c r="OP144" s="8"/>
      <c r="OQ144" s="8"/>
      <c r="OR144" s="8"/>
      <c r="OS144" s="8"/>
      <c r="OT144" s="8"/>
      <c r="OU144" s="8"/>
      <c r="OV144" s="8"/>
      <c r="OW144" s="8"/>
      <c r="OX144" s="8"/>
      <c r="OY144" s="8"/>
      <c r="OZ144" s="8"/>
      <c r="PA144" s="8"/>
      <c r="PB144" s="8"/>
      <c r="PC144" s="8"/>
      <c r="PD144" s="8"/>
      <c r="PE144" s="8"/>
      <c r="PF144" s="8"/>
      <c r="PG144" s="8"/>
      <c r="PH144" s="8"/>
      <c r="PI144" s="8"/>
      <c r="PJ144" s="8"/>
      <c r="PK144" s="8"/>
      <c r="PL144" s="8"/>
      <c r="PM144" s="8"/>
      <c r="PN144" s="8"/>
      <c r="PO144" s="8"/>
      <c r="PP144" s="8"/>
      <c r="PQ144" s="8"/>
      <c r="PR144" s="8"/>
      <c r="PS144" s="8"/>
      <c r="PT144" s="8"/>
      <c r="PU144" s="8"/>
      <c r="PV144" s="8"/>
      <c r="PW144" s="8"/>
      <c r="PX144" s="8"/>
      <c r="PY144" s="8"/>
      <c r="PZ144" s="8"/>
      <c r="QA144" s="8"/>
      <c r="QB144" s="8"/>
      <c r="QC144" s="8"/>
      <c r="QD144" s="8"/>
      <c r="QE144" s="8"/>
      <c r="QF144" s="8"/>
      <c r="QG144" s="8"/>
      <c r="QH144" s="8"/>
      <c r="QI144" s="8"/>
      <c r="QJ144" s="8"/>
      <c r="QK144" s="8"/>
      <c r="QL144" s="8"/>
      <c r="QM144" s="8"/>
      <c r="QN144" s="8"/>
      <c r="QO144" s="8"/>
      <c r="QP144" s="8"/>
      <c r="QQ144" s="8"/>
      <c r="QR144" s="8"/>
      <c r="QS144" s="8"/>
      <c r="QT144" s="8"/>
      <c r="QU144" s="8"/>
      <c r="QV144" s="8"/>
      <c r="QW144" s="8"/>
      <c r="QX144" s="8"/>
      <c r="QY144" s="8"/>
      <c r="QZ144" s="8"/>
      <c r="RA144" s="8"/>
      <c r="RB144" s="8"/>
      <c r="RC144" s="8"/>
      <c r="RD144" s="8"/>
      <c r="RE144" s="8"/>
      <c r="RF144" s="8"/>
      <c r="RG144" s="8"/>
      <c r="RH144" s="8"/>
      <c r="RI144" s="8"/>
      <c r="RJ144" s="8"/>
      <c r="RK144" s="8"/>
      <c r="RL144" s="8"/>
      <c r="RM144" s="8"/>
      <c r="RN144" s="8"/>
      <c r="RO144" s="8"/>
      <c r="RP144" s="8"/>
      <c r="RQ144" s="8"/>
      <c r="RR144" s="8"/>
      <c r="RS144" s="8"/>
      <c r="RT144" s="8"/>
      <c r="RU144" s="8"/>
      <c r="RV144" s="8"/>
      <c r="RW144" s="8"/>
      <c r="RX144" s="8"/>
      <c r="RY144" s="8"/>
      <c r="RZ144" s="8"/>
      <c r="SA144" s="8"/>
      <c r="SB144" s="8"/>
      <c r="SC144" s="8"/>
      <c r="SD144" s="8"/>
      <c r="SE144" s="8"/>
      <c r="SF144" s="8"/>
      <c r="SG144" s="8"/>
      <c r="SH144" s="8"/>
      <c r="SI144" s="8"/>
      <c r="SJ144" s="8"/>
      <c r="SK144" s="8"/>
      <c r="SL144" s="8"/>
      <c r="SM144" s="8"/>
      <c r="SN144" s="8"/>
      <c r="SO144" s="8"/>
      <c r="SP144" s="8"/>
      <c r="SQ144" s="8"/>
      <c r="SR144" s="8"/>
      <c r="SS144" s="8"/>
      <c r="ST144" s="8"/>
      <c r="SU144" s="8"/>
      <c r="SV144" s="8"/>
      <c r="SW144" s="8"/>
      <c r="SX144" s="8"/>
      <c r="SY144" s="8"/>
      <c r="SZ144" s="8"/>
      <c r="TA144" s="8"/>
      <c r="TB144" s="8"/>
      <c r="TC144" s="8"/>
      <c r="TD144" s="8"/>
      <c r="TE144" s="8"/>
      <c r="TF144" s="8"/>
      <c r="TG144" s="8"/>
      <c r="TH144" s="8"/>
      <c r="TI144" s="8"/>
      <c r="TJ144" s="8"/>
      <c r="TK144" s="8"/>
      <c r="TL144" s="8"/>
      <c r="TM144" s="8"/>
      <c r="TN144" s="8"/>
      <c r="TO144" s="8"/>
      <c r="TP144" s="8"/>
      <c r="TQ144" s="8"/>
      <c r="TR144" s="8"/>
      <c r="TS144" s="8"/>
      <c r="TT144" s="8"/>
      <c r="TU144" s="8"/>
      <c r="TV144" s="8"/>
      <c r="TW144" s="8"/>
      <c r="TX144" s="8"/>
      <c r="TY144" s="8"/>
      <c r="TZ144" s="8"/>
      <c r="UA144" s="8"/>
      <c r="UB144" s="8"/>
      <c r="UC144" s="8"/>
      <c r="UD144" s="8"/>
      <c r="UE144" s="8"/>
      <c r="UF144" s="8"/>
      <c r="UG144" s="8"/>
      <c r="UH144" s="8"/>
      <c r="UI144" s="8"/>
      <c r="UJ144" s="8"/>
      <c r="UK144" s="8"/>
      <c r="UL144" s="8"/>
      <c r="UM144" s="8"/>
      <c r="UN144" s="8"/>
      <c r="UO144" s="8"/>
      <c r="UP144" s="8"/>
      <c r="UQ144" s="8"/>
      <c r="UR144" s="8"/>
      <c r="US144" s="8"/>
      <c r="UT144" s="8"/>
      <c r="UU144" s="8"/>
      <c r="UV144" s="8"/>
      <c r="UW144" s="8"/>
      <c r="UX144" s="8"/>
      <c r="UY144" s="8"/>
      <c r="UZ144" s="8"/>
      <c r="VA144" s="8"/>
      <c r="VB144" s="8"/>
      <c r="VC144" s="8"/>
      <c r="VD144" s="8"/>
      <c r="VE144" s="8"/>
      <c r="VF144" s="8"/>
      <c r="VG144" s="8"/>
      <c r="VH144" s="8"/>
      <c r="VI144" s="8"/>
      <c r="VJ144" s="8"/>
      <c r="VK144" s="8"/>
      <c r="VL144" s="8"/>
      <c r="VM144" s="8"/>
      <c r="VN144" s="8"/>
      <c r="VO144" s="8"/>
      <c r="VP144" s="8"/>
      <c r="VQ144" s="8"/>
      <c r="VR144" s="8"/>
      <c r="VS144" s="8"/>
      <c r="VT144" s="8"/>
      <c r="VU144" s="8"/>
      <c r="VV144" s="8"/>
      <c r="VW144" s="8"/>
      <c r="VX144" s="8"/>
      <c r="VY144" s="8"/>
      <c r="VZ144" s="8"/>
      <c r="WA144" s="8"/>
      <c r="WB144" s="8"/>
      <c r="WC144" s="8"/>
      <c r="WD144" s="8"/>
      <c r="WE144" s="8"/>
      <c r="WF144" s="8"/>
      <c r="WG144" s="8"/>
      <c r="WH144" s="8"/>
      <c r="WI144" s="8"/>
      <c r="WJ144" s="8"/>
      <c r="WK144" s="8"/>
      <c r="WL144" s="8"/>
      <c r="WM144" s="8"/>
      <c r="WN144" s="8"/>
      <c r="WO144" s="8"/>
      <c r="WP144" s="8"/>
      <c r="WQ144" s="8"/>
      <c r="WR144" s="8"/>
      <c r="WS144" s="8"/>
      <c r="WT144" s="8"/>
      <c r="WU144" s="8"/>
      <c r="WV144" s="8"/>
      <c r="WW144" s="8"/>
      <c r="WX144" s="8"/>
      <c r="WY144" s="8"/>
      <c r="WZ144" s="8"/>
      <c r="XA144" s="8"/>
      <c r="XB144" s="8"/>
      <c r="XC144" s="8"/>
      <c r="XD144" s="8"/>
      <c r="XE144" s="8"/>
      <c r="XF144" s="8"/>
      <c r="XG144" s="8"/>
      <c r="XH144" s="8"/>
      <c r="XI144" s="8"/>
      <c r="XJ144" s="8"/>
      <c r="XK144" s="8"/>
      <c r="XL144" s="8"/>
      <c r="XM144" s="8"/>
      <c r="XN144" s="8"/>
      <c r="XO144" s="8"/>
      <c r="XP144" s="8"/>
      <c r="XQ144" s="8"/>
      <c r="XR144" s="8"/>
      <c r="XS144" s="8"/>
      <c r="XT144" s="8"/>
      <c r="XU144" s="8"/>
      <c r="XV144" s="8"/>
      <c r="XW144" s="8"/>
      <c r="XX144" s="8"/>
      <c r="XY144" s="8"/>
      <c r="XZ144" s="8"/>
      <c r="YA144" s="8"/>
      <c r="YB144" s="8"/>
      <c r="YC144" s="8"/>
      <c r="YD144" s="8"/>
      <c r="YE144" s="8"/>
      <c r="YF144" s="8"/>
      <c r="YG144" s="8"/>
      <c r="YH144" s="8"/>
      <c r="YI144" s="8"/>
      <c r="YJ144" s="8"/>
      <c r="YK144" s="8"/>
      <c r="YL144" s="8"/>
      <c r="YM144" s="8"/>
      <c r="YN144" s="8"/>
      <c r="YO144" s="8"/>
      <c r="YP144" s="8"/>
      <c r="YQ144" s="8"/>
      <c r="YR144" s="8"/>
      <c r="YS144" s="8"/>
      <c r="YT144" s="8"/>
      <c r="YU144" s="8"/>
      <c r="YV144" s="8"/>
      <c r="YW144" s="8"/>
      <c r="YX144" s="8"/>
      <c r="YY144" s="8"/>
      <c r="YZ144" s="8"/>
      <c r="ZA144" s="8"/>
      <c r="ZB144" s="8"/>
      <c r="ZC144" s="8"/>
      <c r="ZD144" s="8"/>
      <c r="ZE144" s="8"/>
      <c r="ZF144" s="8"/>
      <c r="ZG144" s="8"/>
      <c r="ZH144" s="8"/>
      <c r="ZI144" s="8"/>
      <c r="ZJ144" s="8"/>
      <c r="ZK144" s="8"/>
      <c r="ZL144" s="8"/>
      <c r="ZM144" s="8"/>
      <c r="ZN144" s="8"/>
      <c r="ZO144" s="8"/>
      <c r="ZP144" s="8"/>
      <c r="ZQ144" s="8"/>
      <c r="ZR144" s="8"/>
      <c r="ZS144" s="8"/>
      <c r="ZT144" s="8"/>
      <c r="ZU144" s="8"/>
      <c r="ZV144" s="8"/>
      <c r="ZW144" s="8"/>
      <c r="ZX144" s="8"/>
      <c r="ZY144" s="8"/>
      <c r="ZZ144" s="8"/>
      <c r="AAA144" s="8"/>
      <c r="AAB144" s="8"/>
      <c r="AAC144" s="8"/>
      <c r="AAD144" s="8"/>
      <c r="AAE144" s="8"/>
      <c r="AAF144" s="8"/>
      <c r="AAG144" s="8"/>
      <c r="AAH144" s="8"/>
      <c r="AAI144" s="8"/>
      <c r="AAJ144" s="8"/>
      <c r="AAK144" s="8"/>
      <c r="AAL144" s="8"/>
      <c r="AAM144" s="8"/>
      <c r="AAN144" s="8"/>
      <c r="AAO144" s="8"/>
      <c r="AAP144" s="8"/>
      <c r="AAQ144" s="8"/>
      <c r="AAR144" s="8"/>
      <c r="AAS144" s="8"/>
      <c r="AAT144" s="8"/>
      <c r="AAU144" s="8"/>
      <c r="AAV144" s="8"/>
      <c r="AAW144" s="8"/>
      <c r="AAX144" s="8"/>
      <c r="AAY144" s="8"/>
      <c r="AAZ144" s="8"/>
      <c r="ABA144" s="8"/>
      <c r="ABB144" s="8"/>
      <c r="ABC144" s="8"/>
      <c r="ABD144" s="8"/>
      <c r="ABE144" s="8"/>
      <c r="ABF144" s="8"/>
      <c r="ABG144" s="8"/>
      <c r="ABH144" s="8"/>
      <c r="ABI144" s="8"/>
      <c r="ABJ144" s="8"/>
      <c r="ABK144" s="8"/>
      <c r="ABL144" s="8"/>
      <c r="ABM144" s="8"/>
      <c r="ABN144" s="8"/>
      <c r="ABO144" s="8"/>
      <c r="ABP144" s="8"/>
      <c r="ABQ144" s="8"/>
      <c r="ABR144" s="8"/>
      <c r="ABS144" s="8"/>
      <c r="ABT144" s="8"/>
      <c r="ABU144" s="8"/>
      <c r="ABV144" s="8"/>
      <c r="ABW144" s="8"/>
      <c r="ABX144" s="8"/>
      <c r="ABY144" s="8"/>
      <c r="ABZ144" s="8"/>
      <c r="ACA144" s="8"/>
      <c r="ACB144" s="8"/>
      <c r="ACC144" s="8"/>
      <c r="ACD144" s="8"/>
      <c r="ACE144" s="8"/>
      <c r="ACF144" s="8"/>
      <c r="ACG144" s="8"/>
      <c r="ACH144" s="8"/>
      <c r="ACI144" s="8"/>
      <c r="ACJ144" s="8"/>
      <c r="ACK144" s="8"/>
      <c r="ACL144" s="8"/>
      <c r="ACM144" s="8"/>
      <c r="ACN144" s="8"/>
      <c r="ACO144" s="8"/>
      <c r="ACP144" s="8"/>
      <c r="ACQ144" s="8"/>
      <c r="ACR144" s="8"/>
      <c r="ACS144" s="8"/>
      <c r="ACT144" s="8"/>
      <c r="ACU144" s="8"/>
      <c r="ACV144" s="8"/>
      <c r="ACW144" s="8"/>
      <c r="ACX144" s="8"/>
      <c r="ACY144" s="8"/>
      <c r="ACZ144" s="8"/>
      <c r="ADA144" s="8"/>
      <c r="ADB144" s="8"/>
      <c r="ADC144" s="8"/>
      <c r="ADD144" s="8"/>
      <c r="ADE144" s="8"/>
      <c r="ADF144" s="8"/>
      <c r="ADG144" s="8"/>
      <c r="ADH144" s="8"/>
      <c r="ADI144" s="8"/>
      <c r="ADJ144" s="8"/>
      <c r="ADK144" s="8"/>
      <c r="ADL144" s="8"/>
      <c r="ADM144" s="8"/>
      <c r="ADN144" s="8"/>
      <c r="ADO144" s="8"/>
      <c r="ADP144" s="8"/>
      <c r="ADQ144" s="8"/>
      <c r="ADR144" s="8"/>
      <c r="ADS144" s="8"/>
      <c r="ADT144" s="8"/>
      <c r="ADU144" s="8"/>
      <c r="ADV144" s="8"/>
      <c r="ADW144" s="8"/>
      <c r="ADX144" s="8"/>
      <c r="ADY144" s="8"/>
      <c r="ADZ144" s="8"/>
      <c r="AEA144" s="8"/>
      <c r="AEB144" s="8"/>
      <c r="AEC144" s="8"/>
      <c r="AED144" s="8"/>
      <c r="AEE144" s="8"/>
      <c r="AEF144" s="8"/>
      <c r="AEG144" s="8"/>
      <c r="AEH144" s="8"/>
      <c r="AEI144" s="8"/>
      <c r="AEJ144" s="8"/>
      <c r="AEK144" s="8"/>
      <c r="AEL144" s="8"/>
      <c r="AEM144" s="8"/>
      <c r="AEN144" s="8"/>
      <c r="AEO144" s="8"/>
      <c r="AEP144" s="8"/>
      <c r="AEQ144" s="8"/>
      <c r="AER144" s="8"/>
      <c r="AES144" s="8"/>
      <c r="AET144" s="8"/>
      <c r="AEU144" s="8"/>
      <c r="AEV144" s="8"/>
      <c r="AEW144" s="8"/>
      <c r="AEX144" s="8"/>
      <c r="AEY144" s="8"/>
      <c r="AEZ144" s="8"/>
      <c r="AFA144" s="8"/>
      <c r="AFB144" s="8"/>
      <c r="AFC144" s="8"/>
      <c r="AFD144" s="8"/>
      <c r="AFE144" s="8"/>
      <c r="AFF144" s="8"/>
      <c r="AFG144" s="8"/>
      <c r="AFH144" s="8"/>
      <c r="AFI144" s="8"/>
      <c r="AFJ144" s="8"/>
      <c r="AFK144" s="8"/>
      <c r="AFL144" s="8"/>
      <c r="AFM144" s="8"/>
      <c r="AFN144" s="8"/>
      <c r="AFO144" s="8"/>
      <c r="AFP144" s="8"/>
      <c r="AFQ144" s="8"/>
      <c r="AFR144" s="8"/>
      <c r="AFS144" s="8"/>
      <c r="AFT144" s="8"/>
      <c r="AFU144" s="8"/>
      <c r="AFV144" s="8"/>
      <c r="AFW144" s="8"/>
      <c r="AFX144" s="8"/>
      <c r="AFY144" s="8"/>
      <c r="AFZ144" s="8"/>
      <c r="AGA144" s="8"/>
      <c r="AGB144" s="8"/>
      <c r="AGC144" s="8"/>
      <c r="AGD144" s="8"/>
      <c r="AGE144" s="8"/>
      <c r="AGF144" s="8"/>
      <c r="AGG144" s="8"/>
      <c r="AGH144" s="8"/>
      <c r="AGI144" s="8"/>
      <c r="AGJ144" s="8"/>
      <c r="AGK144" s="8"/>
      <c r="AGL144" s="8"/>
      <c r="AGM144" s="8"/>
      <c r="AGN144" s="8"/>
      <c r="AGO144" s="8"/>
      <c r="AGP144" s="8"/>
      <c r="AGQ144" s="8"/>
      <c r="AGR144" s="8"/>
      <c r="AGS144" s="8"/>
      <c r="AGT144" s="8"/>
      <c r="AGU144" s="8"/>
      <c r="AGV144" s="8"/>
      <c r="AGW144" s="8"/>
      <c r="AGX144" s="8"/>
      <c r="AGY144" s="8"/>
      <c r="AGZ144" s="8"/>
      <c r="AHA144" s="8"/>
      <c r="AHB144" s="8"/>
      <c r="AHC144" s="8"/>
      <c r="AHD144" s="8"/>
      <c r="AHE144" s="8"/>
      <c r="AHF144" s="8"/>
      <c r="AHG144" s="8"/>
      <c r="AHH144" s="8"/>
      <c r="AHI144" s="8"/>
      <c r="AHJ144" s="8"/>
      <c r="AHK144" s="8"/>
      <c r="AHL144" s="8"/>
      <c r="AHM144" s="8"/>
      <c r="AHN144" s="8"/>
      <c r="AHO144" s="8"/>
      <c r="AHP144" s="8"/>
      <c r="AHQ144" s="8"/>
      <c r="AHR144" s="8"/>
      <c r="AHS144" s="8"/>
      <c r="AHT144" s="8"/>
      <c r="AHU144" s="8"/>
      <c r="AHV144" s="8"/>
      <c r="AHW144" s="8"/>
      <c r="AHX144" s="8"/>
      <c r="AHY144" s="8"/>
      <c r="AHZ144" s="8"/>
      <c r="AIA144" s="8"/>
      <c r="AIB144" s="8"/>
      <c r="AIC144" s="8"/>
      <c r="AID144" s="8"/>
      <c r="AIE144" s="8"/>
      <c r="AIF144" s="8"/>
      <c r="AIG144" s="8"/>
      <c r="AIH144" s="8"/>
      <c r="AII144" s="8"/>
      <c r="AIJ144" s="8"/>
      <c r="AIK144" s="8"/>
      <c r="AIL144" s="8"/>
      <c r="AIM144" s="8"/>
      <c r="AIN144" s="8"/>
      <c r="AIO144" s="8"/>
      <c r="AIP144" s="8"/>
      <c r="AIQ144" s="8"/>
      <c r="AIR144" s="8"/>
      <c r="AIS144" s="8"/>
      <c r="AIT144" s="8"/>
      <c r="AIU144" s="8"/>
      <c r="AIV144" s="8"/>
      <c r="AIW144" s="8"/>
      <c r="AIX144" s="8"/>
      <c r="AIY144" s="8"/>
      <c r="AIZ144" s="8"/>
      <c r="AJA144" s="8"/>
      <c r="AJB144" s="8"/>
      <c r="AJC144" s="8"/>
      <c r="AJD144" s="8"/>
      <c r="AJE144" s="8"/>
      <c r="AJF144" s="8"/>
      <c r="AJG144" s="8"/>
      <c r="AJH144" s="8"/>
      <c r="AJI144" s="8"/>
      <c r="AJJ144" s="8"/>
      <c r="AJK144" s="8"/>
      <c r="AJL144" s="8"/>
      <c r="AJM144" s="8"/>
      <c r="AJN144" s="8"/>
      <c r="AJO144" s="8"/>
      <c r="AJP144" s="8"/>
      <c r="AJQ144" s="8"/>
      <c r="AJR144" s="8"/>
      <c r="AJS144" s="8"/>
      <c r="AJT144" s="8"/>
      <c r="AJU144" s="8"/>
      <c r="AJV144" s="8"/>
      <c r="AJW144" s="8"/>
      <c r="AJX144" s="8"/>
      <c r="AJY144" s="8"/>
      <c r="AJZ144" s="8"/>
      <c r="AKA144" s="8"/>
      <c r="AKB144" s="8"/>
      <c r="AKC144" s="8"/>
      <c r="AKD144" s="8"/>
      <c r="AKE144" s="8"/>
      <c r="AKF144" s="8"/>
      <c r="AKG144" s="8"/>
      <c r="AKH144" s="8"/>
      <c r="AKI144" s="8"/>
      <c r="AKJ144" s="8"/>
      <c r="AKK144" s="8"/>
      <c r="AKL144" s="8"/>
      <c r="AKM144" s="8"/>
      <c r="AKN144" s="8"/>
      <c r="AKO144" s="8"/>
      <c r="AKP144" s="8"/>
      <c r="AKQ144" s="8"/>
      <c r="AKR144" s="8"/>
      <c r="AKS144" s="8"/>
      <c r="AKT144" s="8"/>
      <c r="AKU144" s="8"/>
      <c r="AKV144" s="8"/>
      <c r="AKW144" s="8"/>
      <c r="AKX144" s="8"/>
      <c r="AKY144" s="8"/>
      <c r="AKZ144" s="8"/>
      <c r="ALA144" s="8"/>
      <c r="ALB144" s="8"/>
      <c r="ALC144" s="8"/>
      <c r="ALD144" s="8"/>
      <c r="ALE144" s="8"/>
      <c r="ALF144" s="8"/>
      <c r="ALG144" s="8"/>
      <c r="ALH144" s="8"/>
      <c r="ALI144" s="8"/>
      <c r="ALJ144" s="8"/>
      <c r="ALK144" s="8"/>
      <c r="ALL144" s="8"/>
      <c r="ALM144" s="8"/>
      <c r="ALN144" s="8"/>
      <c r="ALO144" s="8"/>
      <c r="ALP144" s="8"/>
      <c r="ALQ144" s="8"/>
      <c r="ALR144" s="8"/>
      <c r="ALS144" s="8"/>
      <c r="ALT144" s="8"/>
      <c r="ALU144" s="8"/>
      <c r="ALV144" s="8"/>
      <c r="ALW144" s="8"/>
      <c r="ALX144" s="8"/>
      <c r="ALY144" s="8"/>
      <c r="ALZ144" s="8"/>
      <c r="AMA144" s="8"/>
      <c r="AMB144" s="8"/>
      <c r="AMC144" s="8"/>
      <c r="AMD144" s="8"/>
      <c r="AME144" s="8"/>
      <c r="AMF144" s="8"/>
      <c r="AMG144" s="8"/>
      <c r="AMH144" s="8"/>
      <c r="AMI144" s="8"/>
      <c r="AMJ144" s="8"/>
      <c r="AMK144" s="8"/>
      <c r="AML144" s="8"/>
      <c r="AMM144" s="8"/>
      <c r="AMN144" s="8"/>
      <c r="AMO144" s="8"/>
      <c r="AMP144" s="8"/>
      <c r="AMQ144" s="8"/>
      <c r="AMR144" s="8"/>
      <c r="AMS144" s="8"/>
      <c r="AMT144" s="8"/>
      <c r="AMU144" s="8"/>
      <c r="AMV144" s="8"/>
      <c r="AMW144" s="8"/>
      <c r="AMX144" s="8"/>
      <c r="AMY144" s="8"/>
      <c r="AMZ144" s="8"/>
      <c r="ANA144" s="8"/>
      <c r="ANB144" s="8"/>
      <c r="ANC144" s="8"/>
      <c r="AND144" s="8"/>
      <c r="ANE144" s="8"/>
      <c r="ANF144" s="8"/>
      <c r="ANG144" s="8"/>
      <c r="ANH144" s="8"/>
      <c r="ANI144" s="8"/>
      <c r="ANJ144" s="8"/>
      <c r="ANK144" s="8"/>
      <c r="ANL144" s="8"/>
      <c r="ANM144" s="8"/>
      <c r="ANN144" s="8"/>
      <c r="ANO144" s="8"/>
      <c r="ANP144" s="8"/>
      <c r="ANQ144" s="8"/>
      <c r="ANR144" s="8"/>
      <c r="ANS144" s="8"/>
      <c r="ANT144" s="8"/>
      <c r="ANU144" s="8"/>
      <c r="ANV144" s="8"/>
      <c r="ANW144" s="8"/>
      <c r="ANX144" s="8"/>
      <c r="ANY144" s="8"/>
      <c r="ANZ144" s="8"/>
      <c r="AOA144" s="8"/>
      <c r="AOB144" s="8"/>
      <c r="AOC144" s="8"/>
      <c r="AOD144" s="8"/>
      <c r="AOE144" s="8"/>
      <c r="AOF144" s="8"/>
      <c r="AOG144" s="8"/>
      <c r="AOH144" s="8"/>
      <c r="AOI144" s="8"/>
      <c r="AOJ144" s="8"/>
      <c r="AOK144" s="8"/>
      <c r="AOL144" s="8"/>
      <c r="AOM144" s="8"/>
      <c r="AON144" s="8"/>
      <c r="AOO144" s="8"/>
      <c r="AOP144" s="8"/>
      <c r="AOQ144" s="8"/>
      <c r="AOR144" s="8"/>
      <c r="AOS144" s="8"/>
      <c r="AOT144" s="8"/>
      <c r="AOU144" s="8"/>
      <c r="AOV144" s="8"/>
      <c r="AOW144" s="8"/>
      <c r="AOX144" s="8"/>
      <c r="AOY144" s="8"/>
      <c r="AOZ144" s="8"/>
      <c r="APA144" s="8"/>
      <c r="APB144" s="8"/>
      <c r="APC144" s="8"/>
      <c r="APD144" s="8"/>
      <c r="APE144" s="8"/>
      <c r="APF144" s="8"/>
      <c r="APG144" s="8"/>
      <c r="APH144" s="8"/>
      <c r="API144" s="8"/>
      <c r="APJ144" s="8"/>
      <c r="APK144" s="8"/>
      <c r="APL144" s="8"/>
      <c r="APM144" s="8"/>
      <c r="APN144" s="8"/>
      <c r="APO144" s="8"/>
      <c r="APP144" s="8"/>
      <c r="APQ144" s="8"/>
      <c r="APR144" s="8"/>
      <c r="APS144" s="8"/>
      <c r="APT144" s="8"/>
      <c r="APU144" s="8"/>
      <c r="APV144" s="8"/>
      <c r="APW144" s="8"/>
      <c r="APX144" s="8"/>
      <c r="APY144" s="8"/>
      <c r="APZ144" s="8"/>
      <c r="AQA144" s="8"/>
      <c r="AQB144" s="8"/>
      <c r="AQC144" s="8"/>
      <c r="AQD144" s="8"/>
      <c r="AQE144" s="8"/>
      <c r="AQF144" s="8"/>
      <c r="AQG144" s="8"/>
      <c r="AQH144" s="8"/>
      <c r="AQI144" s="8"/>
      <c r="AQJ144" s="8"/>
      <c r="AQK144" s="8"/>
      <c r="AQL144" s="8"/>
      <c r="AQM144" s="8"/>
      <c r="AQN144" s="8"/>
      <c r="AQO144" s="8"/>
      <c r="AQP144" s="8"/>
      <c r="AQQ144" s="8"/>
      <c r="AQR144" s="8"/>
      <c r="AQS144" s="8"/>
      <c r="AQT144" s="8"/>
      <c r="AQU144" s="8"/>
      <c r="AQV144" s="8"/>
      <c r="AQW144" s="8"/>
      <c r="AQX144" s="8"/>
      <c r="AQY144" s="8"/>
      <c r="AQZ144" s="8"/>
      <c r="ARA144" s="8"/>
      <c r="ARB144" s="8"/>
      <c r="ARC144" s="8"/>
      <c r="ARD144" s="8"/>
      <c r="ARE144" s="8"/>
      <c r="ARF144" s="8"/>
      <c r="ARG144" s="8"/>
      <c r="ARH144" s="8"/>
      <c r="ARI144" s="8"/>
      <c r="ARJ144" s="8"/>
      <c r="ARK144" s="8"/>
      <c r="ARL144" s="8"/>
      <c r="ARM144" s="8"/>
      <c r="ARN144" s="8"/>
      <c r="ARO144" s="8"/>
      <c r="ARP144" s="8"/>
      <c r="ARQ144" s="8"/>
      <c r="ARR144" s="8"/>
      <c r="ARS144" s="8"/>
      <c r="ART144" s="8"/>
      <c r="ARU144" s="8"/>
      <c r="ARV144" s="8"/>
      <c r="ARW144" s="8"/>
      <c r="ARX144" s="8"/>
      <c r="ARY144" s="8"/>
      <c r="ARZ144" s="8"/>
      <c r="ASA144" s="8"/>
      <c r="ASB144" s="8"/>
      <c r="ASC144" s="8"/>
      <c r="ASD144" s="8"/>
      <c r="ASE144" s="8"/>
      <c r="ASF144" s="8"/>
      <c r="ASG144" s="8"/>
      <c r="ASH144" s="8"/>
      <c r="ASI144" s="8"/>
      <c r="ASJ144" s="8"/>
      <c r="ASK144" s="8"/>
      <c r="ASL144" s="8"/>
      <c r="ASM144" s="8"/>
      <c r="ASN144" s="8"/>
      <c r="ASO144" s="8"/>
      <c r="ASP144" s="8"/>
      <c r="ASQ144" s="8"/>
      <c r="ASR144" s="8"/>
      <c r="ASS144" s="8"/>
      <c r="AST144" s="8"/>
      <c r="ASU144" s="8"/>
      <c r="ASV144" s="8"/>
      <c r="ASW144" s="8"/>
      <c r="ASX144" s="8"/>
      <c r="ASY144" s="8"/>
      <c r="ASZ144" s="8"/>
      <c r="ATA144" s="8"/>
      <c r="ATB144" s="8"/>
      <c r="ATC144" s="8"/>
      <c r="ATD144" s="8"/>
      <c r="ATE144" s="8"/>
      <c r="ATF144" s="8"/>
      <c r="ATG144" s="8"/>
      <c r="ATH144" s="8"/>
      <c r="ATI144" s="8"/>
      <c r="ATJ144" s="8"/>
      <c r="ATK144" s="8"/>
      <c r="ATL144" s="8"/>
      <c r="ATM144" s="8"/>
      <c r="ATN144" s="8"/>
      <c r="ATO144" s="8"/>
      <c r="ATP144" s="8"/>
      <c r="ATQ144" s="8"/>
      <c r="ATR144" s="8"/>
      <c r="ATS144" s="8"/>
      <c r="ATT144" s="8"/>
      <c r="ATU144" s="8"/>
      <c r="ATV144" s="8"/>
      <c r="ATW144" s="8"/>
      <c r="ATX144" s="8"/>
      <c r="ATY144" s="8"/>
      <c r="ATZ144" s="8"/>
      <c r="AUA144" s="8"/>
      <c r="AUB144" s="8"/>
      <c r="AUC144" s="8"/>
      <c r="AUD144" s="8"/>
      <c r="AUE144" s="8"/>
      <c r="AUF144" s="8"/>
      <c r="AUG144" s="8"/>
      <c r="AUH144" s="8"/>
      <c r="AUI144" s="8"/>
      <c r="AUJ144" s="8"/>
      <c r="AUK144" s="8"/>
      <c r="AUL144" s="8"/>
      <c r="AUM144" s="8"/>
      <c r="AUN144" s="8"/>
      <c r="AUO144" s="8"/>
      <c r="AUP144" s="8"/>
      <c r="AUQ144" s="8"/>
      <c r="AUR144" s="8"/>
      <c r="AUS144" s="8"/>
      <c r="AUT144" s="8"/>
      <c r="AUU144" s="8"/>
      <c r="AUV144" s="8"/>
      <c r="AUW144" s="8"/>
      <c r="AUX144" s="8"/>
      <c r="AUY144" s="8"/>
      <c r="AUZ144" s="8"/>
      <c r="AVA144" s="8"/>
      <c r="AVB144" s="8"/>
      <c r="AVC144" s="8"/>
      <c r="AVD144" s="8"/>
      <c r="AVE144" s="8"/>
      <c r="AVF144" s="8"/>
      <c r="AVG144" s="8"/>
      <c r="AVH144" s="8"/>
      <c r="AVI144" s="8"/>
      <c r="AVJ144" s="8"/>
      <c r="AVK144" s="8"/>
      <c r="AVL144" s="8"/>
      <c r="AVM144" s="8"/>
      <c r="AVN144" s="8"/>
      <c r="AVO144" s="8"/>
      <c r="AVP144" s="8"/>
      <c r="AVQ144" s="8"/>
      <c r="AVR144" s="8"/>
      <c r="AVS144" s="8"/>
      <c r="AVT144" s="8"/>
      <c r="AVU144" s="8"/>
      <c r="AVV144" s="8"/>
      <c r="AVW144" s="8"/>
      <c r="AVX144" s="8"/>
      <c r="AVY144" s="8"/>
      <c r="AVZ144" s="8"/>
      <c r="AWA144" s="8"/>
      <c r="AWB144" s="8"/>
      <c r="AWC144" s="8"/>
      <c r="AWD144" s="8"/>
      <c r="AWE144" s="8"/>
      <c r="AWF144" s="8"/>
      <c r="AWG144" s="8"/>
      <c r="AWH144" s="8"/>
      <c r="AWI144" s="8"/>
      <c r="AWJ144" s="8"/>
      <c r="AWK144" s="8"/>
      <c r="AWL144" s="8"/>
      <c r="AWM144" s="8"/>
      <c r="AWN144" s="8"/>
      <c r="AWO144" s="8"/>
      <c r="AWP144" s="8"/>
      <c r="AWQ144" s="8"/>
      <c r="AWR144" s="8"/>
      <c r="AWS144" s="8"/>
      <c r="AWT144" s="8"/>
      <c r="AWU144" s="8"/>
      <c r="AWV144" s="8"/>
      <c r="AWW144" s="8"/>
      <c r="AWX144" s="8"/>
      <c r="AWY144" s="8"/>
      <c r="AWZ144" s="8"/>
      <c r="AXA144" s="8"/>
      <c r="AXB144" s="8"/>
      <c r="AXC144" s="8"/>
      <c r="AXD144" s="8"/>
      <c r="AXE144" s="8"/>
      <c r="AXF144" s="8"/>
      <c r="AXG144" s="8"/>
      <c r="AXH144" s="8"/>
      <c r="AXI144" s="8"/>
      <c r="AXJ144" s="8"/>
      <c r="AXK144" s="8"/>
      <c r="AXL144" s="8"/>
      <c r="AXM144" s="8"/>
      <c r="AXN144" s="8"/>
      <c r="AXO144" s="8"/>
      <c r="AXP144" s="8"/>
      <c r="AXQ144" s="8"/>
      <c r="AXR144" s="8"/>
      <c r="AXS144" s="8"/>
      <c r="AXT144" s="8"/>
      <c r="AXU144" s="8"/>
      <c r="AXV144" s="8"/>
      <c r="AXW144" s="8"/>
      <c r="AXX144" s="8"/>
      <c r="AXY144" s="8"/>
      <c r="AXZ144" s="8"/>
      <c r="AYA144" s="8"/>
      <c r="AYB144" s="8"/>
      <c r="AYC144" s="8"/>
      <c r="AYD144" s="8"/>
      <c r="AYE144" s="8"/>
      <c r="AYF144" s="8"/>
      <c r="AYG144" s="8"/>
      <c r="AYH144" s="8"/>
      <c r="AYI144" s="8"/>
      <c r="AYJ144" s="8"/>
      <c r="AYK144" s="8"/>
      <c r="AYL144" s="8"/>
      <c r="AYM144" s="8"/>
      <c r="AYN144" s="8"/>
      <c r="AYO144" s="8"/>
      <c r="AYP144" s="8"/>
      <c r="AYQ144" s="8"/>
      <c r="AYR144" s="8"/>
      <c r="AYS144" s="8"/>
      <c r="AYT144" s="8"/>
      <c r="AYU144" s="8"/>
      <c r="AYV144" s="8"/>
      <c r="AYW144" s="8"/>
      <c r="AYX144" s="8"/>
      <c r="AYY144" s="8"/>
      <c r="AYZ144" s="8"/>
      <c r="AZA144" s="8"/>
      <c r="AZB144" s="8"/>
      <c r="AZC144" s="8"/>
      <c r="AZD144" s="8"/>
      <c r="AZE144" s="8"/>
      <c r="AZF144" s="8"/>
      <c r="AZG144" s="8"/>
      <c r="AZH144" s="8"/>
      <c r="AZI144" s="8"/>
      <c r="AZJ144" s="8"/>
      <c r="AZK144" s="8"/>
      <c r="AZL144" s="8"/>
      <c r="AZM144" s="8"/>
      <c r="AZN144" s="8"/>
      <c r="AZO144" s="8"/>
      <c r="AZP144" s="8"/>
      <c r="AZQ144" s="8"/>
      <c r="AZR144" s="8"/>
      <c r="AZS144" s="8"/>
      <c r="AZT144" s="8"/>
      <c r="AZU144" s="8"/>
      <c r="AZV144" s="8"/>
      <c r="AZW144" s="8"/>
      <c r="AZX144" s="8"/>
      <c r="AZY144" s="8"/>
      <c r="AZZ144" s="8"/>
      <c r="BAA144" s="8"/>
      <c r="BAB144" s="8"/>
      <c r="BAC144" s="8"/>
      <c r="BAD144" s="8"/>
      <c r="BAE144" s="8"/>
      <c r="BAF144" s="8"/>
      <c r="BAG144" s="8"/>
      <c r="BAH144" s="8"/>
      <c r="BAI144" s="8"/>
      <c r="BAJ144" s="8"/>
      <c r="BAK144" s="8"/>
      <c r="BAL144" s="8"/>
      <c r="BAM144" s="8"/>
      <c r="BAN144" s="8"/>
      <c r="BAO144" s="8"/>
      <c r="BAP144" s="8"/>
      <c r="BAQ144" s="8"/>
      <c r="BAR144" s="8"/>
      <c r="BAS144" s="8"/>
      <c r="BAT144" s="8"/>
      <c r="BAU144" s="8"/>
      <c r="BAV144" s="8"/>
      <c r="BAW144" s="8"/>
      <c r="BAX144" s="8"/>
      <c r="BAY144" s="8"/>
      <c r="BAZ144" s="8"/>
      <c r="BBA144" s="8"/>
      <c r="BBB144" s="8"/>
      <c r="BBC144" s="8"/>
      <c r="BBD144" s="8"/>
      <c r="BBE144" s="8"/>
      <c r="BBF144" s="8"/>
      <c r="BBG144" s="8"/>
      <c r="BBH144" s="8"/>
      <c r="BBI144" s="8"/>
      <c r="BBJ144" s="8"/>
      <c r="BBK144" s="8"/>
      <c r="BBL144" s="8"/>
      <c r="BBM144" s="8"/>
      <c r="BBN144" s="8"/>
      <c r="BBO144" s="8"/>
      <c r="BBP144" s="8"/>
      <c r="BBQ144" s="8"/>
      <c r="BBR144" s="8"/>
      <c r="BBS144" s="8"/>
      <c r="BBT144" s="8"/>
      <c r="BBU144" s="8"/>
      <c r="BBV144" s="8"/>
      <c r="BBW144" s="8"/>
      <c r="BBX144" s="8"/>
      <c r="BBY144" s="8"/>
      <c r="BBZ144" s="8"/>
      <c r="BCA144" s="8"/>
      <c r="BCB144" s="8"/>
      <c r="BCC144" s="8"/>
      <c r="BCD144" s="8"/>
      <c r="BCE144" s="8"/>
      <c r="BCF144" s="8"/>
      <c r="BCG144" s="8"/>
      <c r="BCH144" s="8"/>
      <c r="BCI144" s="8"/>
      <c r="BCJ144" s="8"/>
      <c r="BCK144" s="8"/>
      <c r="BCL144" s="8"/>
      <c r="BCM144" s="8"/>
      <c r="BCN144" s="8"/>
      <c r="BCO144" s="8"/>
      <c r="BCP144" s="8"/>
      <c r="BCQ144" s="8"/>
      <c r="BCR144" s="8"/>
      <c r="BCS144" s="8"/>
      <c r="BCT144" s="8"/>
      <c r="BCU144" s="8"/>
      <c r="BCV144" s="8"/>
      <c r="BCW144" s="8"/>
      <c r="BCX144" s="8"/>
      <c r="BCY144" s="8"/>
      <c r="BCZ144" s="8"/>
      <c r="BDA144" s="8"/>
      <c r="BDB144" s="8"/>
      <c r="BDC144" s="8"/>
      <c r="BDD144" s="8"/>
      <c r="BDE144" s="8"/>
      <c r="BDF144" s="8"/>
      <c r="BDG144" s="8"/>
      <c r="BDH144" s="8"/>
      <c r="BDI144" s="8"/>
      <c r="BDJ144" s="8"/>
      <c r="BDK144" s="8"/>
      <c r="BDL144" s="8"/>
      <c r="BDM144" s="8"/>
      <c r="BDN144" s="8"/>
      <c r="BDO144" s="8"/>
      <c r="BDP144" s="8"/>
      <c r="BDQ144" s="8"/>
      <c r="BDR144" s="8"/>
      <c r="BDS144" s="8"/>
      <c r="BDT144" s="8"/>
      <c r="BDU144" s="8"/>
      <c r="BDV144" s="8"/>
      <c r="BDW144" s="8"/>
      <c r="BDX144" s="8"/>
      <c r="BDY144" s="8"/>
      <c r="BDZ144" s="8"/>
      <c r="BEA144" s="8"/>
      <c r="BEB144" s="8"/>
      <c r="BEC144" s="8"/>
      <c r="BED144" s="8"/>
      <c r="BEE144" s="8"/>
      <c r="BEF144" s="8"/>
      <c r="BEG144" s="8"/>
      <c r="BEH144" s="8"/>
      <c r="BEI144" s="8"/>
      <c r="BEJ144" s="8"/>
      <c r="BEK144" s="8"/>
      <c r="BEL144" s="8"/>
      <c r="BEM144" s="8"/>
      <c r="BEN144" s="8"/>
      <c r="BEO144" s="8"/>
      <c r="BEP144" s="8"/>
      <c r="BEQ144" s="8"/>
      <c r="BER144" s="8"/>
      <c r="BES144" s="8"/>
      <c r="BET144" s="8"/>
      <c r="BEU144" s="8"/>
      <c r="BEV144" s="8"/>
      <c r="BEW144" s="8"/>
      <c r="BEX144" s="8"/>
      <c r="BEY144" s="8"/>
      <c r="BEZ144" s="8"/>
      <c r="BFA144" s="8"/>
      <c r="BFB144" s="8"/>
      <c r="BFC144" s="8"/>
      <c r="BFD144" s="8"/>
      <c r="BFE144" s="8"/>
      <c r="BFF144" s="8"/>
      <c r="BFG144" s="8"/>
      <c r="BFH144" s="8"/>
      <c r="BFI144" s="8"/>
      <c r="BFJ144" s="8"/>
      <c r="BFK144" s="8"/>
      <c r="BFL144" s="8"/>
      <c r="BFM144" s="8"/>
      <c r="BFN144" s="8"/>
      <c r="BFO144" s="8"/>
      <c r="BFP144" s="8"/>
      <c r="BFQ144" s="8"/>
      <c r="BFR144" s="8"/>
      <c r="BFS144" s="8"/>
      <c r="BFT144" s="8"/>
      <c r="BFU144" s="8"/>
      <c r="BFV144" s="8"/>
      <c r="BFW144" s="8"/>
      <c r="BFX144" s="8"/>
      <c r="BFY144" s="8"/>
      <c r="BFZ144" s="8"/>
      <c r="BGA144" s="8"/>
      <c r="BGB144" s="8"/>
      <c r="BGC144" s="8"/>
      <c r="BGD144" s="8"/>
      <c r="BGE144" s="8"/>
      <c r="BGF144" s="8"/>
      <c r="BGG144" s="8"/>
      <c r="BGH144" s="8"/>
      <c r="BGI144" s="8"/>
      <c r="BGJ144" s="8"/>
      <c r="BGK144" s="8"/>
      <c r="BGL144" s="8"/>
      <c r="BGM144" s="8"/>
      <c r="BGN144" s="8"/>
      <c r="BGO144" s="8"/>
      <c r="BGP144" s="8"/>
      <c r="BGQ144" s="8"/>
      <c r="BGR144" s="8"/>
      <c r="BGS144" s="8"/>
      <c r="BGT144" s="8"/>
      <c r="BGU144" s="8"/>
      <c r="BGV144" s="8"/>
      <c r="BGW144" s="8"/>
      <c r="BGX144" s="8"/>
      <c r="BGY144" s="8"/>
      <c r="BGZ144" s="8"/>
      <c r="BHA144" s="8"/>
      <c r="BHB144" s="8"/>
      <c r="BHC144" s="8"/>
      <c r="BHD144" s="8"/>
      <c r="BHE144" s="8"/>
      <c r="BHF144" s="8"/>
      <c r="BHG144" s="8"/>
      <c r="BHH144" s="8"/>
      <c r="BHI144" s="8"/>
      <c r="BHJ144" s="8"/>
      <c r="BHK144" s="8"/>
      <c r="BHL144" s="8"/>
      <c r="BHM144" s="8"/>
      <c r="BHN144" s="8"/>
      <c r="BHO144" s="8"/>
      <c r="BHP144" s="8"/>
      <c r="BHQ144" s="8"/>
      <c r="BHR144" s="8"/>
      <c r="BHS144" s="8"/>
      <c r="BHT144" s="8"/>
      <c r="BHU144" s="8"/>
      <c r="BHV144" s="8"/>
      <c r="BHW144" s="8"/>
      <c r="BHX144" s="8"/>
      <c r="BHY144" s="8"/>
      <c r="BHZ144" s="8"/>
      <c r="BIA144" s="8"/>
      <c r="BIB144" s="8"/>
      <c r="BIC144" s="8"/>
      <c r="BID144" s="8"/>
      <c r="BIE144" s="8"/>
      <c r="BIF144" s="8"/>
      <c r="BIG144" s="8"/>
      <c r="BIH144" s="8"/>
      <c r="BII144" s="8"/>
      <c r="BIJ144" s="8"/>
      <c r="BIK144" s="8"/>
      <c r="BIL144" s="8"/>
      <c r="BIM144" s="8"/>
      <c r="BIN144" s="8"/>
      <c r="BIO144" s="8"/>
      <c r="BIP144" s="8"/>
      <c r="BIQ144" s="8"/>
      <c r="BIR144" s="8"/>
      <c r="BIS144" s="8"/>
      <c r="BIT144" s="8"/>
      <c r="BIU144" s="8"/>
      <c r="BIV144" s="8"/>
      <c r="BIW144" s="8"/>
      <c r="BIX144" s="8"/>
      <c r="BIY144" s="8"/>
      <c r="BIZ144" s="8"/>
      <c r="BJA144" s="8"/>
      <c r="BJB144" s="8"/>
      <c r="BJC144" s="8"/>
      <c r="BJD144" s="8"/>
      <c r="BJE144" s="8"/>
      <c r="BJF144" s="8"/>
      <c r="BJG144" s="8"/>
      <c r="BJH144" s="8"/>
      <c r="BJI144" s="8"/>
      <c r="BJJ144" s="8"/>
      <c r="BJK144" s="8"/>
      <c r="BJL144" s="8"/>
      <c r="BJM144" s="8"/>
      <c r="BJN144" s="8"/>
      <c r="BJO144" s="8"/>
      <c r="BJP144" s="8"/>
      <c r="BJQ144" s="8"/>
      <c r="BJR144" s="8"/>
      <c r="BJS144" s="8"/>
      <c r="BJT144" s="8"/>
      <c r="BJU144" s="8"/>
      <c r="BJV144" s="8"/>
      <c r="BJW144" s="8"/>
      <c r="BJX144" s="8"/>
      <c r="BJY144" s="8"/>
      <c r="BJZ144" s="8"/>
      <c r="BKA144" s="8"/>
      <c r="BKB144" s="8"/>
      <c r="BKC144" s="8"/>
      <c r="BKD144" s="8"/>
      <c r="BKE144" s="8"/>
      <c r="BKF144" s="8"/>
      <c r="BKG144" s="8"/>
      <c r="BKH144" s="8"/>
      <c r="BKI144" s="8"/>
      <c r="BKJ144" s="8"/>
      <c r="BKK144" s="8"/>
      <c r="BKL144" s="8"/>
      <c r="BKM144" s="8"/>
      <c r="BKN144" s="8"/>
      <c r="BKO144" s="8"/>
      <c r="BKP144" s="8"/>
      <c r="BKQ144" s="8"/>
      <c r="BKR144" s="8"/>
      <c r="BKS144" s="8"/>
      <c r="BKT144" s="8"/>
      <c r="BKU144" s="8"/>
      <c r="BKV144" s="8"/>
      <c r="BKW144" s="8"/>
      <c r="BKX144" s="8"/>
      <c r="BKY144" s="8"/>
      <c r="BKZ144" s="8"/>
      <c r="BLA144" s="8"/>
      <c r="BLB144" s="8"/>
      <c r="BLC144" s="8"/>
      <c r="BLD144" s="8"/>
      <c r="BLE144" s="8"/>
      <c r="BLF144" s="8"/>
      <c r="BLG144" s="8"/>
      <c r="BLH144" s="8"/>
      <c r="BLI144" s="8"/>
      <c r="BLJ144" s="8"/>
      <c r="BLK144" s="8"/>
      <c r="BLL144" s="8"/>
      <c r="BLM144" s="8"/>
      <c r="BLN144" s="8"/>
      <c r="BLO144" s="8"/>
      <c r="BLP144" s="8"/>
      <c r="BLQ144" s="8"/>
      <c r="BLR144" s="8"/>
      <c r="BLS144" s="8"/>
      <c r="BLT144" s="8"/>
      <c r="BLU144" s="8"/>
      <c r="BLV144" s="8"/>
      <c r="BLW144" s="8"/>
      <c r="BLX144" s="8"/>
      <c r="BLY144" s="8"/>
      <c r="BLZ144" s="8"/>
      <c r="BMA144" s="8"/>
      <c r="BMB144" s="8"/>
      <c r="BMC144" s="8"/>
      <c r="BMD144" s="8"/>
      <c r="BME144" s="8"/>
      <c r="BMF144" s="8"/>
      <c r="BMG144" s="8"/>
      <c r="BMH144" s="8"/>
      <c r="BMI144" s="8"/>
      <c r="BMJ144" s="8"/>
      <c r="BMK144" s="8"/>
      <c r="BML144" s="8"/>
      <c r="BMM144" s="8"/>
      <c r="BMN144" s="8"/>
      <c r="BMO144" s="8"/>
      <c r="BMP144" s="8"/>
      <c r="BMQ144" s="8"/>
      <c r="BMR144" s="8"/>
      <c r="BMS144" s="8"/>
      <c r="BMT144" s="8"/>
      <c r="BMU144" s="8"/>
      <c r="BMV144" s="8"/>
      <c r="BMW144" s="8"/>
      <c r="BMX144" s="8"/>
      <c r="BMY144" s="8"/>
      <c r="BMZ144" s="8"/>
      <c r="BNA144" s="8"/>
      <c r="BNB144" s="8"/>
      <c r="BNC144" s="8"/>
      <c r="BND144" s="8"/>
      <c r="BNE144" s="8"/>
      <c r="BNF144" s="8"/>
      <c r="BNG144" s="8"/>
      <c r="BNH144" s="8"/>
      <c r="BNI144" s="8"/>
      <c r="BNJ144" s="8"/>
      <c r="BNK144" s="8"/>
      <c r="BNL144" s="8"/>
      <c r="BNM144" s="8"/>
      <c r="BNN144" s="8"/>
      <c r="BNO144" s="8"/>
      <c r="BNP144" s="8"/>
      <c r="BNQ144" s="8"/>
      <c r="BNR144" s="8"/>
      <c r="BNS144" s="8"/>
      <c r="BNT144" s="8"/>
      <c r="BNU144" s="8"/>
      <c r="BNV144" s="8"/>
      <c r="BNW144" s="8"/>
      <c r="BNX144" s="8"/>
      <c r="BNY144" s="8"/>
      <c r="BNZ144" s="8"/>
      <c r="BOA144" s="8"/>
      <c r="BOB144" s="8"/>
      <c r="BOC144" s="8"/>
      <c r="BOD144" s="8"/>
      <c r="BOE144" s="8"/>
      <c r="BOF144" s="8"/>
      <c r="BOG144" s="8"/>
      <c r="BOH144" s="8"/>
      <c r="BOI144" s="8"/>
      <c r="BOJ144" s="8"/>
      <c r="BOK144" s="8"/>
      <c r="BOL144" s="8"/>
      <c r="BOM144" s="8"/>
      <c r="BON144" s="8"/>
      <c r="BOO144" s="8"/>
      <c r="BOP144" s="8"/>
      <c r="BOQ144" s="8"/>
      <c r="BOR144" s="8"/>
      <c r="BOS144" s="8"/>
      <c r="BOT144" s="8"/>
      <c r="BOU144" s="8"/>
      <c r="BOV144" s="8"/>
      <c r="BOW144" s="8"/>
      <c r="BOX144" s="8"/>
      <c r="BOY144" s="8"/>
      <c r="BOZ144" s="8"/>
      <c r="BPA144" s="8"/>
      <c r="BPB144" s="8"/>
      <c r="BPC144" s="8"/>
      <c r="BPD144" s="8"/>
      <c r="BPE144" s="8"/>
      <c r="BPF144" s="8"/>
      <c r="BPG144" s="8"/>
      <c r="BPH144" s="8"/>
      <c r="BPI144" s="8"/>
      <c r="BPJ144" s="8"/>
      <c r="BPK144" s="8"/>
      <c r="BPL144" s="8"/>
      <c r="BPM144" s="8"/>
      <c r="BPN144" s="8"/>
      <c r="BPO144" s="8"/>
      <c r="BPP144" s="8"/>
      <c r="BPQ144" s="8"/>
      <c r="BPR144" s="8"/>
      <c r="BPS144" s="8"/>
      <c r="BPT144" s="8"/>
      <c r="BPU144" s="8"/>
      <c r="BPV144" s="8"/>
      <c r="BPW144" s="8"/>
      <c r="BPX144" s="8"/>
      <c r="BPY144" s="8"/>
      <c r="BPZ144" s="8"/>
      <c r="BQA144" s="8"/>
      <c r="BQB144" s="8"/>
      <c r="BQC144" s="8"/>
      <c r="BQD144" s="8"/>
      <c r="BQE144" s="8"/>
      <c r="BQF144" s="8"/>
      <c r="BQG144" s="8"/>
      <c r="BQH144" s="8"/>
      <c r="BQI144" s="8"/>
      <c r="BQJ144" s="8"/>
      <c r="BQK144" s="8"/>
      <c r="BQL144" s="8"/>
      <c r="BQM144" s="8"/>
      <c r="BQN144" s="8"/>
      <c r="BQO144" s="8"/>
      <c r="BQP144" s="8"/>
      <c r="BQQ144" s="8"/>
      <c r="BQR144" s="8"/>
      <c r="BQS144" s="8"/>
      <c r="BQT144" s="8"/>
      <c r="BQU144" s="8"/>
      <c r="BQV144" s="8"/>
      <c r="BQW144" s="8"/>
      <c r="BQX144" s="8"/>
      <c r="BQY144" s="8"/>
      <c r="BQZ144" s="8"/>
      <c r="BRA144" s="8"/>
      <c r="BRB144" s="8"/>
      <c r="BRC144" s="8"/>
      <c r="BRD144" s="8"/>
      <c r="BRE144" s="8"/>
      <c r="BRF144" s="8"/>
      <c r="BRG144" s="8"/>
      <c r="BRH144" s="8"/>
      <c r="BRI144" s="8"/>
      <c r="BRJ144" s="8"/>
      <c r="BRK144" s="8"/>
      <c r="BRL144" s="8"/>
      <c r="BRM144" s="8"/>
      <c r="BRN144" s="8"/>
      <c r="BRO144" s="8"/>
      <c r="BRP144" s="8"/>
      <c r="BRQ144" s="8"/>
      <c r="BRR144" s="8"/>
      <c r="BRS144" s="8"/>
      <c r="BRT144" s="8"/>
      <c r="BRU144" s="8"/>
      <c r="BRV144" s="8"/>
      <c r="BRW144" s="8"/>
      <c r="BRX144" s="8"/>
      <c r="BRY144" s="8"/>
      <c r="BRZ144" s="8"/>
      <c r="BSA144" s="8"/>
      <c r="BSB144" s="8"/>
      <c r="BSC144" s="8"/>
      <c r="BSD144" s="8"/>
      <c r="BSE144" s="8"/>
      <c r="BSF144" s="8"/>
      <c r="BSG144" s="8"/>
      <c r="BSH144" s="8"/>
      <c r="BSI144" s="8"/>
      <c r="BSJ144" s="8"/>
      <c r="BSK144" s="8"/>
      <c r="BSL144" s="8"/>
      <c r="BSM144" s="8"/>
      <c r="BSN144" s="8"/>
      <c r="BSO144" s="8"/>
      <c r="BSP144" s="8"/>
      <c r="BSQ144" s="8"/>
      <c r="BSR144" s="8"/>
      <c r="BSS144" s="8"/>
      <c r="BST144" s="8"/>
      <c r="BSU144" s="8"/>
      <c r="BSV144" s="8"/>
      <c r="BSW144" s="8"/>
      <c r="BSX144" s="8"/>
      <c r="BSY144" s="8"/>
      <c r="BSZ144" s="8"/>
      <c r="BTA144" s="8"/>
      <c r="BTB144" s="8"/>
      <c r="BTC144" s="8"/>
      <c r="BTD144" s="8"/>
      <c r="BTE144" s="8"/>
      <c r="BTF144" s="8"/>
      <c r="BTG144" s="8"/>
      <c r="BTH144" s="8"/>
      <c r="BTI144" s="8"/>
      <c r="BTJ144" s="8"/>
      <c r="BTK144" s="8"/>
      <c r="BTL144" s="8"/>
      <c r="BTM144" s="8"/>
      <c r="BTN144" s="8"/>
      <c r="BTO144" s="8"/>
      <c r="BTP144" s="8"/>
      <c r="BTQ144" s="8"/>
      <c r="BTR144" s="8"/>
      <c r="BTS144" s="8"/>
      <c r="BTT144" s="8"/>
      <c r="BTU144" s="8"/>
      <c r="BTV144" s="8"/>
      <c r="BTW144" s="8"/>
      <c r="BTX144" s="8"/>
      <c r="BTY144" s="8"/>
      <c r="BTZ144" s="8"/>
      <c r="BUA144" s="8"/>
      <c r="BUB144" s="8"/>
      <c r="BUC144" s="8"/>
      <c r="BUD144" s="8"/>
      <c r="BUE144" s="8"/>
      <c r="BUF144" s="8"/>
      <c r="BUG144" s="8"/>
      <c r="BUH144" s="8"/>
      <c r="BUI144" s="8"/>
      <c r="BUJ144" s="8"/>
      <c r="BUK144" s="8"/>
      <c r="BUL144" s="8"/>
      <c r="BUM144" s="8"/>
      <c r="BUN144" s="8"/>
      <c r="BUO144" s="8"/>
      <c r="BUP144" s="8"/>
      <c r="BUQ144" s="8"/>
      <c r="BUR144" s="8"/>
      <c r="BUS144" s="8"/>
      <c r="BUT144" s="8"/>
      <c r="BUU144" s="8"/>
      <c r="BUV144" s="8"/>
      <c r="BUW144" s="8"/>
      <c r="BUX144" s="8"/>
      <c r="BUY144" s="8"/>
      <c r="BUZ144" s="8"/>
      <c r="BVA144" s="8"/>
      <c r="BVB144" s="8"/>
      <c r="BVC144" s="8"/>
      <c r="BVD144" s="8"/>
      <c r="BVE144" s="8"/>
      <c r="BVF144" s="8"/>
      <c r="BVG144" s="8"/>
      <c r="BVH144" s="8"/>
      <c r="BVI144" s="8"/>
      <c r="BVJ144" s="8"/>
      <c r="BVK144" s="8"/>
      <c r="BVL144" s="8"/>
      <c r="BVM144" s="8"/>
      <c r="BVN144" s="8"/>
      <c r="BVO144" s="8"/>
      <c r="BVP144" s="8"/>
      <c r="BVQ144" s="8"/>
      <c r="BVR144" s="8"/>
      <c r="BVS144" s="8"/>
      <c r="BVT144" s="8"/>
      <c r="BVU144" s="8"/>
      <c r="BVV144" s="8"/>
      <c r="BVW144" s="8"/>
      <c r="BVX144" s="8"/>
      <c r="BVY144" s="8"/>
      <c r="BVZ144" s="8"/>
      <c r="BWA144" s="8"/>
      <c r="BWB144" s="8"/>
      <c r="BWC144" s="8"/>
      <c r="BWD144" s="8"/>
      <c r="BWE144" s="8"/>
      <c r="BWF144" s="8"/>
      <c r="BWG144" s="8"/>
      <c r="BWH144" s="8"/>
      <c r="BWI144" s="8"/>
      <c r="BWJ144" s="8"/>
      <c r="BWK144" s="8"/>
      <c r="BWL144" s="8"/>
      <c r="BWM144" s="8"/>
      <c r="BWN144" s="8"/>
      <c r="BWO144" s="8"/>
      <c r="BWP144" s="8"/>
      <c r="BWQ144" s="8"/>
    </row>
    <row r="145" spans="1:1967" s="529" customFormat="1" ht="102" customHeight="1">
      <c r="A145" s="446" t="s">
        <v>6221</v>
      </c>
      <c r="B145" s="447" t="s">
        <v>97</v>
      </c>
      <c r="C145" s="463" t="s">
        <v>1261</v>
      </c>
      <c r="D145" s="448" t="s">
        <v>192</v>
      </c>
      <c r="E145" s="448" t="s">
        <v>171</v>
      </c>
      <c r="F145" s="448"/>
      <c r="G145" s="448" t="s">
        <v>385</v>
      </c>
      <c r="H145" s="450">
        <v>0</v>
      </c>
      <c r="I145" s="464">
        <v>470000000</v>
      </c>
      <c r="J145" s="452" t="s">
        <v>1330</v>
      </c>
      <c r="K145" s="465" t="s">
        <v>1949</v>
      </c>
      <c r="L145" s="453" t="s">
        <v>3428</v>
      </c>
      <c r="M145" s="454" t="s">
        <v>383</v>
      </c>
      <c r="N145" s="466" t="s">
        <v>8876</v>
      </c>
      <c r="O145" s="448" t="s">
        <v>1382</v>
      </c>
      <c r="P145" s="456" t="s">
        <v>1352</v>
      </c>
      <c r="Q145" s="448" t="s">
        <v>1351</v>
      </c>
      <c r="R145" s="470">
        <v>116.97799999999999</v>
      </c>
      <c r="S145" s="458">
        <v>132000</v>
      </c>
      <c r="T145" s="459">
        <v>0</v>
      </c>
      <c r="U145" s="459">
        <f t="shared" si="17"/>
        <v>0</v>
      </c>
      <c r="V145" s="446" t="s">
        <v>1341</v>
      </c>
      <c r="W145" s="461" t="s">
        <v>1410</v>
      </c>
      <c r="X145" s="446" t="s">
        <v>9103</v>
      </c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  <c r="DD145" s="8"/>
      <c r="DE145" s="8"/>
      <c r="DF145" s="8"/>
      <c r="DG145" s="8"/>
      <c r="DH145" s="8"/>
      <c r="DI145" s="8"/>
      <c r="DJ145" s="8"/>
      <c r="DK145" s="8"/>
      <c r="DL145" s="8"/>
      <c r="DM145" s="8"/>
      <c r="DN145" s="8"/>
      <c r="DO145" s="8"/>
      <c r="DP145" s="8"/>
      <c r="DQ145" s="8"/>
      <c r="DR145" s="8"/>
      <c r="DS145" s="8"/>
      <c r="DT145" s="8"/>
      <c r="DU145" s="8"/>
      <c r="DV145" s="8"/>
      <c r="DW145" s="8"/>
      <c r="DX145" s="8"/>
      <c r="DY145" s="8"/>
      <c r="DZ145" s="8"/>
      <c r="EA145" s="8"/>
      <c r="EB145" s="8"/>
      <c r="EC145" s="8"/>
      <c r="ED145" s="8"/>
      <c r="EE145" s="8"/>
      <c r="EF145" s="8"/>
      <c r="EG145" s="8"/>
      <c r="EH145" s="8"/>
      <c r="EI145" s="8"/>
      <c r="EJ145" s="8"/>
      <c r="EK145" s="8"/>
      <c r="EL145" s="8"/>
      <c r="EM145" s="8"/>
      <c r="EN145" s="8"/>
      <c r="EO145" s="8"/>
      <c r="EP145" s="8"/>
      <c r="EQ145" s="8"/>
      <c r="ER145" s="8"/>
      <c r="ES145" s="8"/>
      <c r="ET145" s="8"/>
      <c r="EU145" s="8"/>
      <c r="EV145" s="8"/>
      <c r="EW145" s="8"/>
      <c r="EX145" s="8"/>
      <c r="EY145" s="8"/>
      <c r="EZ145" s="8"/>
      <c r="FA145" s="8"/>
      <c r="FB145" s="8"/>
      <c r="FC145" s="8"/>
      <c r="FD145" s="8"/>
      <c r="FE145" s="8"/>
      <c r="FF145" s="8"/>
      <c r="FG145" s="8"/>
      <c r="FH145" s="8"/>
      <c r="FI145" s="8"/>
      <c r="FJ145" s="8"/>
      <c r="FK145" s="8"/>
      <c r="FL145" s="8"/>
      <c r="FM145" s="8"/>
      <c r="FN145" s="8"/>
      <c r="FO145" s="8"/>
      <c r="FP145" s="8"/>
      <c r="FQ145" s="8"/>
      <c r="FR145" s="8"/>
      <c r="FS145" s="8"/>
      <c r="FT145" s="8"/>
      <c r="FU145" s="8"/>
      <c r="FV145" s="8"/>
      <c r="FW145" s="8"/>
      <c r="FX145" s="8"/>
      <c r="FY145" s="8"/>
      <c r="FZ145" s="8"/>
      <c r="GA145" s="8"/>
      <c r="GB145" s="8"/>
      <c r="GC145" s="8"/>
      <c r="GD145" s="8"/>
      <c r="GE145" s="8"/>
      <c r="GF145" s="8"/>
      <c r="GG145" s="8"/>
      <c r="GH145" s="8"/>
      <c r="GI145" s="8"/>
      <c r="GJ145" s="8"/>
      <c r="GK145" s="8"/>
      <c r="GL145" s="8"/>
      <c r="GM145" s="8"/>
      <c r="GN145" s="8"/>
      <c r="GO145" s="8"/>
      <c r="GP145" s="8"/>
      <c r="GQ145" s="8"/>
      <c r="GR145" s="8"/>
      <c r="GS145" s="8"/>
      <c r="GT145" s="8"/>
      <c r="GU145" s="8"/>
      <c r="GV145" s="8"/>
      <c r="GW145" s="8"/>
      <c r="GX145" s="8"/>
      <c r="GY145" s="8"/>
      <c r="GZ145" s="8"/>
      <c r="HA145" s="8"/>
      <c r="HB145" s="8"/>
      <c r="HC145" s="8"/>
      <c r="HD145" s="8"/>
      <c r="HE145" s="8"/>
      <c r="HF145" s="8"/>
      <c r="HG145" s="8"/>
      <c r="HH145" s="8"/>
      <c r="HI145" s="8"/>
      <c r="HJ145" s="8"/>
      <c r="HK145" s="8"/>
      <c r="HL145" s="8"/>
      <c r="HM145" s="8"/>
      <c r="HN145" s="8"/>
      <c r="HO145" s="8"/>
      <c r="HP145" s="8"/>
      <c r="HQ145" s="8"/>
      <c r="HR145" s="8"/>
      <c r="HS145" s="8"/>
      <c r="HT145" s="8"/>
      <c r="HU145" s="8"/>
      <c r="HV145" s="8"/>
      <c r="HW145" s="8"/>
      <c r="HX145" s="8"/>
      <c r="HY145" s="8"/>
      <c r="HZ145" s="8"/>
      <c r="IA145" s="8"/>
      <c r="IB145" s="8"/>
      <c r="IC145" s="8"/>
      <c r="ID145" s="8"/>
      <c r="IE145" s="8"/>
      <c r="IF145" s="8"/>
      <c r="IG145" s="8"/>
      <c r="IH145" s="8"/>
      <c r="II145" s="8"/>
      <c r="IJ145" s="8"/>
      <c r="IK145" s="8"/>
      <c r="IL145" s="8"/>
      <c r="IM145" s="8"/>
      <c r="IN145" s="8"/>
      <c r="IO145" s="8"/>
      <c r="IP145" s="8"/>
      <c r="IQ145" s="8"/>
      <c r="IR145" s="8"/>
      <c r="IS145" s="8"/>
      <c r="IT145" s="8"/>
      <c r="IU145" s="8"/>
      <c r="IV145" s="8"/>
      <c r="IW145" s="8"/>
      <c r="IX145" s="8"/>
      <c r="IY145" s="8"/>
      <c r="IZ145" s="8"/>
      <c r="JA145" s="8"/>
      <c r="JB145" s="8"/>
      <c r="JC145" s="8"/>
      <c r="JD145" s="8"/>
      <c r="JE145" s="8"/>
      <c r="JF145" s="8"/>
      <c r="JG145" s="8"/>
      <c r="JH145" s="8"/>
      <c r="JI145" s="8"/>
      <c r="JJ145" s="8"/>
      <c r="JK145" s="8"/>
      <c r="JL145" s="8"/>
      <c r="JM145" s="8"/>
      <c r="JN145" s="8"/>
      <c r="JO145" s="8"/>
      <c r="JP145" s="8"/>
      <c r="JQ145" s="8"/>
      <c r="JR145" s="8"/>
      <c r="JS145" s="8"/>
      <c r="JT145" s="8"/>
      <c r="JU145" s="8"/>
      <c r="JV145" s="8"/>
      <c r="JW145" s="8"/>
      <c r="JX145" s="8"/>
      <c r="JY145" s="8"/>
      <c r="JZ145" s="8"/>
      <c r="KA145" s="8"/>
      <c r="KB145" s="8"/>
      <c r="KC145" s="8"/>
      <c r="KD145" s="8"/>
      <c r="KE145" s="8"/>
      <c r="KF145" s="8"/>
      <c r="KG145" s="8"/>
      <c r="KH145" s="8"/>
      <c r="KI145" s="8"/>
      <c r="KJ145" s="8"/>
      <c r="KK145" s="8"/>
      <c r="KL145" s="8"/>
      <c r="KM145" s="8"/>
      <c r="KN145" s="8"/>
      <c r="KO145" s="8"/>
      <c r="KP145" s="8"/>
      <c r="KQ145" s="8"/>
      <c r="KR145" s="8"/>
      <c r="KS145" s="8"/>
      <c r="KT145" s="8"/>
      <c r="KU145" s="8"/>
      <c r="KV145" s="8"/>
      <c r="KW145" s="8"/>
      <c r="KX145" s="8"/>
      <c r="KY145" s="8"/>
      <c r="KZ145" s="8"/>
      <c r="LA145" s="8"/>
      <c r="LB145" s="8"/>
      <c r="LC145" s="8"/>
      <c r="LD145" s="8"/>
      <c r="LE145" s="8"/>
      <c r="LF145" s="8"/>
      <c r="LG145" s="8"/>
      <c r="LH145" s="8"/>
      <c r="LI145" s="8"/>
      <c r="LJ145" s="8"/>
      <c r="LK145" s="8"/>
      <c r="LL145" s="8"/>
      <c r="LM145" s="8"/>
      <c r="LN145" s="8"/>
      <c r="LO145" s="8"/>
      <c r="LP145" s="8"/>
      <c r="LQ145" s="8"/>
      <c r="LR145" s="8"/>
      <c r="LS145" s="8"/>
      <c r="LT145" s="8"/>
      <c r="LU145" s="8"/>
      <c r="LV145" s="8"/>
      <c r="LW145" s="8"/>
      <c r="LX145" s="8"/>
      <c r="LY145" s="8"/>
      <c r="LZ145" s="8"/>
      <c r="MA145" s="8"/>
      <c r="MB145" s="8"/>
      <c r="MC145" s="8"/>
      <c r="MD145" s="8"/>
      <c r="ME145" s="8"/>
      <c r="MF145" s="8"/>
      <c r="MG145" s="8"/>
      <c r="MH145" s="8"/>
      <c r="MI145" s="8"/>
      <c r="MJ145" s="8"/>
      <c r="MK145" s="8"/>
      <c r="ML145" s="8"/>
      <c r="MM145" s="8"/>
      <c r="MN145" s="8"/>
      <c r="MO145" s="8"/>
      <c r="MP145" s="8"/>
      <c r="MQ145" s="8"/>
      <c r="MR145" s="8"/>
      <c r="MS145" s="8"/>
      <c r="MT145" s="8"/>
      <c r="MU145" s="8"/>
      <c r="MV145" s="8"/>
      <c r="MW145" s="8"/>
      <c r="MX145" s="8"/>
      <c r="MY145" s="8"/>
      <c r="MZ145" s="8"/>
      <c r="NA145" s="8"/>
      <c r="NB145" s="8"/>
      <c r="NC145" s="8"/>
      <c r="ND145" s="8"/>
      <c r="NE145" s="8"/>
      <c r="NF145" s="8"/>
      <c r="NG145" s="8"/>
      <c r="NH145" s="8"/>
      <c r="NI145" s="8"/>
      <c r="NJ145" s="8"/>
      <c r="NK145" s="8"/>
      <c r="NL145" s="8"/>
      <c r="NM145" s="8"/>
      <c r="NN145" s="8"/>
      <c r="NO145" s="8"/>
      <c r="NP145" s="8"/>
      <c r="NQ145" s="8"/>
      <c r="NR145" s="8"/>
      <c r="NS145" s="8"/>
      <c r="NT145" s="8"/>
      <c r="NU145" s="8"/>
      <c r="NV145" s="8"/>
      <c r="NW145" s="8"/>
      <c r="NX145" s="8"/>
      <c r="NY145" s="8"/>
      <c r="NZ145" s="8"/>
      <c r="OA145" s="8"/>
      <c r="OB145" s="8"/>
      <c r="OC145" s="8"/>
      <c r="OD145" s="8"/>
      <c r="OE145" s="8"/>
      <c r="OF145" s="8"/>
      <c r="OG145" s="8"/>
      <c r="OH145" s="8"/>
      <c r="OI145" s="8"/>
      <c r="OJ145" s="8"/>
      <c r="OK145" s="8"/>
      <c r="OL145" s="8"/>
      <c r="OM145" s="8"/>
      <c r="ON145" s="8"/>
      <c r="OO145" s="8"/>
      <c r="OP145" s="8"/>
      <c r="OQ145" s="8"/>
      <c r="OR145" s="8"/>
      <c r="OS145" s="8"/>
      <c r="OT145" s="8"/>
      <c r="OU145" s="8"/>
      <c r="OV145" s="8"/>
      <c r="OW145" s="8"/>
      <c r="OX145" s="8"/>
      <c r="OY145" s="8"/>
      <c r="OZ145" s="8"/>
      <c r="PA145" s="8"/>
      <c r="PB145" s="8"/>
      <c r="PC145" s="8"/>
      <c r="PD145" s="8"/>
      <c r="PE145" s="8"/>
      <c r="PF145" s="8"/>
      <c r="PG145" s="8"/>
      <c r="PH145" s="8"/>
      <c r="PI145" s="8"/>
      <c r="PJ145" s="8"/>
      <c r="PK145" s="8"/>
      <c r="PL145" s="8"/>
      <c r="PM145" s="8"/>
      <c r="PN145" s="8"/>
      <c r="PO145" s="8"/>
      <c r="PP145" s="8"/>
      <c r="PQ145" s="8"/>
      <c r="PR145" s="8"/>
      <c r="PS145" s="8"/>
      <c r="PT145" s="8"/>
      <c r="PU145" s="8"/>
      <c r="PV145" s="8"/>
      <c r="PW145" s="8"/>
      <c r="PX145" s="8"/>
      <c r="PY145" s="8"/>
      <c r="PZ145" s="8"/>
      <c r="QA145" s="8"/>
      <c r="QB145" s="8"/>
      <c r="QC145" s="8"/>
      <c r="QD145" s="8"/>
      <c r="QE145" s="8"/>
      <c r="QF145" s="8"/>
      <c r="QG145" s="8"/>
      <c r="QH145" s="8"/>
      <c r="QI145" s="8"/>
      <c r="QJ145" s="8"/>
      <c r="QK145" s="8"/>
      <c r="QL145" s="8"/>
      <c r="QM145" s="8"/>
      <c r="QN145" s="8"/>
      <c r="QO145" s="8"/>
      <c r="QP145" s="8"/>
      <c r="QQ145" s="8"/>
      <c r="QR145" s="8"/>
      <c r="QS145" s="8"/>
      <c r="QT145" s="8"/>
      <c r="QU145" s="8"/>
      <c r="QV145" s="8"/>
      <c r="QW145" s="8"/>
      <c r="QX145" s="8"/>
      <c r="QY145" s="8"/>
      <c r="QZ145" s="8"/>
      <c r="RA145" s="8"/>
      <c r="RB145" s="8"/>
      <c r="RC145" s="8"/>
      <c r="RD145" s="8"/>
      <c r="RE145" s="8"/>
      <c r="RF145" s="8"/>
      <c r="RG145" s="8"/>
      <c r="RH145" s="8"/>
      <c r="RI145" s="8"/>
      <c r="RJ145" s="8"/>
      <c r="RK145" s="8"/>
      <c r="RL145" s="8"/>
      <c r="RM145" s="8"/>
      <c r="RN145" s="8"/>
      <c r="RO145" s="8"/>
      <c r="RP145" s="8"/>
      <c r="RQ145" s="8"/>
      <c r="RR145" s="8"/>
      <c r="RS145" s="8"/>
      <c r="RT145" s="8"/>
      <c r="RU145" s="8"/>
      <c r="RV145" s="8"/>
      <c r="RW145" s="8"/>
      <c r="RX145" s="8"/>
      <c r="RY145" s="8"/>
      <c r="RZ145" s="8"/>
      <c r="SA145" s="8"/>
      <c r="SB145" s="8"/>
      <c r="SC145" s="8"/>
      <c r="SD145" s="8"/>
      <c r="SE145" s="8"/>
      <c r="SF145" s="8"/>
      <c r="SG145" s="8"/>
      <c r="SH145" s="8"/>
      <c r="SI145" s="8"/>
      <c r="SJ145" s="8"/>
      <c r="SK145" s="8"/>
      <c r="SL145" s="8"/>
      <c r="SM145" s="8"/>
      <c r="SN145" s="8"/>
      <c r="SO145" s="8"/>
      <c r="SP145" s="8"/>
      <c r="SQ145" s="8"/>
      <c r="SR145" s="8"/>
      <c r="SS145" s="8"/>
      <c r="ST145" s="8"/>
      <c r="SU145" s="8"/>
      <c r="SV145" s="8"/>
      <c r="SW145" s="8"/>
      <c r="SX145" s="8"/>
      <c r="SY145" s="8"/>
      <c r="SZ145" s="8"/>
      <c r="TA145" s="8"/>
      <c r="TB145" s="8"/>
      <c r="TC145" s="8"/>
      <c r="TD145" s="8"/>
      <c r="TE145" s="8"/>
      <c r="TF145" s="8"/>
      <c r="TG145" s="8"/>
      <c r="TH145" s="8"/>
      <c r="TI145" s="8"/>
      <c r="TJ145" s="8"/>
      <c r="TK145" s="8"/>
      <c r="TL145" s="8"/>
      <c r="TM145" s="8"/>
      <c r="TN145" s="8"/>
      <c r="TO145" s="8"/>
      <c r="TP145" s="8"/>
      <c r="TQ145" s="8"/>
      <c r="TR145" s="8"/>
      <c r="TS145" s="8"/>
      <c r="TT145" s="8"/>
      <c r="TU145" s="8"/>
      <c r="TV145" s="8"/>
      <c r="TW145" s="8"/>
      <c r="TX145" s="8"/>
      <c r="TY145" s="8"/>
      <c r="TZ145" s="8"/>
      <c r="UA145" s="8"/>
      <c r="UB145" s="8"/>
      <c r="UC145" s="8"/>
      <c r="UD145" s="8"/>
      <c r="UE145" s="8"/>
      <c r="UF145" s="8"/>
      <c r="UG145" s="8"/>
      <c r="UH145" s="8"/>
      <c r="UI145" s="8"/>
      <c r="UJ145" s="8"/>
      <c r="UK145" s="8"/>
      <c r="UL145" s="8"/>
      <c r="UM145" s="8"/>
      <c r="UN145" s="8"/>
      <c r="UO145" s="8"/>
      <c r="UP145" s="8"/>
      <c r="UQ145" s="8"/>
      <c r="UR145" s="8"/>
      <c r="US145" s="8"/>
      <c r="UT145" s="8"/>
      <c r="UU145" s="8"/>
      <c r="UV145" s="8"/>
      <c r="UW145" s="8"/>
      <c r="UX145" s="8"/>
      <c r="UY145" s="8"/>
      <c r="UZ145" s="8"/>
      <c r="VA145" s="8"/>
      <c r="VB145" s="8"/>
      <c r="VC145" s="8"/>
      <c r="VD145" s="8"/>
      <c r="VE145" s="8"/>
      <c r="VF145" s="8"/>
      <c r="VG145" s="8"/>
      <c r="VH145" s="8"/>
      <c r="VI145" s="8"/>
      <c r="VJ145" s="8"/>
      <c r="VK145" s="8"/>
      <c r="VL145" s="8"/>
      <c r="VM145" s="8"/>
      <c r="VN145" s="8"/>
      <c r="VO145" s="8"/>
      <c r="VP145" s="8"/>
      <c r="VQ145" s="8"/>
      <c r="VR145" s="8"/>
      <c r="VS145" s="8"/>
      <c r="VT145" s="8"/>
      <c r="VU145" s="8"/>
      <c r="VV145" s="8"/>
      <c r="VW145" s="8"/>
      <c r="VX145" s="8"/>
      <c r="VY145" s="8"/>
      <c r="VZ145" s="8"/>
      <c r="WA145" s="8"/>
      <c r="WB145" s="8"/>
      <c r="WC145" s="8"/>
      <c r="WD145" s="8"/>
      <c r="WE145" s="8"/>
      <c r="WF145" s="8"/>
      <c r="WG145" s="8"/>
      <c r="WH145" s="8"/>
      <c r="WI145" s="8"/>
      <c r="WJ145" s="8"/>
      <c r="WK145" s="8"/>
      <c r="WL145" s="8"/>
      <c r="WM145" s="8"/>
      <c r="WN145" s="8"/>
      <c r="WO145" s="8"/>
      <c r="WP145" s="8"/>
      <c r="WQ145" s="8"/>
      <c r="WR145" s="8"/>
      <c r="WS145" s="8"/>
      <c r="WT145" s="8"/>
      <c r="WU145" s="8"/>
      <c r="WV145" s="8"/>
      <c r="WW145" s="8"/>
      <c r="WX145" s="8"/>
      <c r="WY145" s="8"/>
      <c r="WZ145" s="8"/>
      <c r="XA145" s="8"/>
      <c r="XB145" s="8"/>
      <c r="XC145" s="8"/>
      <c r="XD145" s="8"/>
      <c r="XE145" s="8"/>
      <c r="XF145" s="8"/>
      <c r="XG145" s="8"/>
      <c r="XH145" s="8"/>
      <c r="XI145" s="8"/>
      <c r="XJ145" s="8"/>
      <c r="XK145" s="8"/>
      <c r="XL145" s="8"/>
      <c r="XM145" s="8"/>
      <c r="XN145" s="8"/>
      <c r="XO145" s="8"/>
      <c r="XP145" s="8"/>
      <c r="XQ145" s="8"/>
      <c r="XR145" s="8"/>
      <c r="XS145" s="8"/>
      <c r="XT145" s="8"/>
      <c r="XU145" s="8"/>
      <c r="XV145" s="8"/>
      <c r="XW145" s="8"/>
      <c r="XX145" s="8"/>
      <c r="XY145" s="8"/>
      <c r="XZ145" s="8"/>
      <c r="YA145" s="8"/>
      <c r="YB145" s="8"/>
      <c r="YC145" s="8"/>
      <c r="YD145" s="8"/>
      <c r="YE145" s="8"/>
      <c r="YF145" s="8"/>
      <c r="YG145" s="8"/>
      <c r="YH145" s="8"/>
      <c r="YI145" s="8"/>
      <c r="YJ145" s="8"/>
      <c r="YK145" s="8"/>
      <c r="YL145" s="8"/>
      <c r="YM145" s="8"/>
      <c r="YN145" s="8"/>
      <c r="YO145" s="8"/>
      <c r="YP145" s="8"/>
      <c r="YQ145" s="8"/>
      <c r="YR145" s="8"/>
      <c r="YS145" s="8"/>
      <c r="YT145" s="8"/>
      <c r="YU145" s="8"/>
      <c r="YV145" s="8"/>
      <c r="YW145" s="8"/>
      <c r="YX145" s="8"/>
      <c r="YY145" s="8"/>
      <c r="YZ145" s="8"/>
      <c r="ZA145" s="8"/>
      <c r="ZB145" s="8"/>
      <c r="ZC145" s="8"/>
      <c r="ZD145" s="8"/>
      <c r="ZE145" s="8"/>
      <c r="ZF145" s="8"/>
      <c r="ZG145" s="8"/>
      <c r="ZH145" s="8"/>
      <c r="ZI145" s="8"/>
      <c r="ZJ145" s="8"/>
      <c r="ZK145" s="8"/>
      <c r="ZL145" s="8"/>
      <c r="ZM145" s="8"/>
      <c r="ZN145" s="8"/>
      <c r="ZO145" s="8"/>
      <c r="ZP145" s="8"/>
      <c r="ZQ145" s="8"/>
      <c r="ZR145" s="8"/>
      <c r="ZS145" s="8"/>
      <c r="ZT145" s="8"/>
      <c r="ZU145" s="8"/>
      <c r="ZV145" s="8"/>
      <c r="ZW145" s="8"/>
      <c r="ZX145" s="8"/>
      <c r="ZY145" s="8"/>
      <c r="ZZ145" s="8"/>
      <c r="AAA145" s="8"/>
      <c r="AAB145" s="8"/>
      <c r="AAC145" s="8"/>
      <c r="AAD145" s="8"/>
      <c r="AAE145" s="8"/>
      <c r="AAF145" s="8"/>
      <c r="AAG145" s="8"/>
      <c r="AAH145" s="8"/>
      <c r="AAI145" s="8"/>
      <c r="AAJ145" s="8"/>
      <c r="AAK145" s="8"/>
      <c r="AAL145" s="8"/>
      <c r="AAM145" s="8"/>
      <c r="AAN145" s="8"/>
      <c r="AAO145" s="8"/>
      <c r="AAP145" s="8"/>
      <c r="AAQ145" s="8"/>
      <c r="AAR145" s="8"/>
      <c r="AAS145" s="8"/>
      <c r="AAT145" s="8"/>
      <c r="AAU145" s="8"/>
      <c r="AAV145" s="8"/>
      <c r="AAW145" s="8"/>
      <c r="AAX145" s="8"/>
      <c r="AAY145" s="8"/>
      <c r="AAZ145" s="8"/>
      <c r="ABA145" s="8"/>
      <c r="ABB145" s="8"/>
      <c r="ABC145" s="8"/>
      <c r="ABD145" s="8"/>
      <c r="ABE145" s="8"/>
      <c r="ABF145" s="8"/>
      <c r="ABG145" s="8"/>
      <c r="ABH145" s="8"/>
      <c r="ABI145" s="8"/>
      <c r="ABJ145" s="8"/>
      <c r="ABK145" s="8"/>
      <c r="ABL145" s="8"/>
      <c r="ABM145" s="8"/>
      <c r="ABN145" s="8"/>
      <c r="ABO145" s="8"/>
      <c r="ABP145" s="8"/>
      <c r="ABQ145" s="8"/>
      <c r="ABR145" s="8"/>
      <c r="ABS145" s="8"/>
      <c r="ABT145" s="8"/>
      <c r="ABU145" s="8"/>
      <c r="ABV145" s="8"/>
      <c r="ABW145" s="8"/>
      <c r="ABX145" s="8"/>
      <c r="ABY145" s="8"/>
      <c r="ABZ145" s="8"/>
      <c r="ACA145" s="8"/>
      <c r="ACB145" s="8"/>
      <c r="ACC145" s="8"/>
      <c r="ACD145" s="8"/>
      <c r="ACE145" s="8"/>
      <c r="ACF145" s="8"/>
      <c r="ACG145" s="8"/>
      <c r="ACH145" s="8"/>
      <c r="ACI145" s="8"/>
      <c r="ACJ145" s="8"/>
      <c r="ACK145" s="8"/>
      <c r="ACL145" s="8"/>
      <c r="ACM145" s="8"/>
      <c r="ACN145" s="8"/>
      <c r="ACO145" s="8"/>
      <c r="ACP145" s="8"/>
      <c r="ACQ145" s="8"/>
      <c r="ACR145" s="8"/>
      <c r="ACS145" s="8"/>
      <c r="ACT145" s="8"/>
      <c r="ACU145" s="8"/>
      <c r="ACV145" s="8"/>
      <c r="ACW145" s="8"/>
      <c r="ACX145" s="8"/>
      <c r="ACY145" s="8"/>
      <c r="ACZ145" s="8"/>
      <c r="ADA145" s="8"/>
      <c r="ADB145" s="8"/>
      <c r="ADC145" s="8"/>
      <c r="ADD145" s="8"/>
      <c r="ADE145" s="8"/>
      <c r="ADF145" s="8"/>
      <c r="ADG145" s="8"/>
      <c r="ADH145" s="8"/>
      <c r="ADI145" s="8"/>
      <c r="ADJ145" s="8"/>
      <c r="ADK145" s="8"/>
      <c r="ADL145" s="8"/>
      <c r="ADM145" s="8"/>
      <c r="ADN145" s="8"/>
      <c r="ADO145" s="8"/>
      <c r="ADP145" s="8"/>
      <c r="ADQ145" s="8"/>
      <c r="ADR145" s="8"/>
      <c r="ADS145" s="8"/>
      <c r="ADT145" s="8"/>
      <c r="ADU145" s="8"/>
      <c r="ADV145" s="8"/>
      <c r="ADW145" s="8"/>
      <c r="ADX145" s="8"/>
      <c r="ADY145" s="8"/>
      <c r="ADZ145" s="8"/>
      <c r="AEA145" s="8"/>
      <c r="AEB145" s="8"/>
      <c r="AEC145" s="8"/>
      <c r="AED145" s="8"/>
      <c r="AEE145" s="8"/>
      <c r="AEF145" s="8"/>
      <c r="AEG145" s="8"/>
      <c r="AEH145" s="8"/>
      <c r="AEI145" s="8"/>
      <c r="AEJ145" s="8"/>
      <c r="AEK145" s="8"/>
      <c r="AEL145" s="8"/>
      <c r="AEM145" s="8"/>
      <c r="AEN145" s="8"/>
      <c r="AEO145" s="8"/>
      <c r="AEP145" s="8"/>
      <c r="AEQ145" s="8"/>
      <c r="AER145" s="8"/>
      <c r="AES145" s="8"/>
      <c r="AET145" s="8"/>
      <c r="AEU145" s="8"/>
      <c r="AEV145" s="8"/>
      <c r="AEW145" s="8"/>
      <c r="AEX145" s="8"/>
      <c r="AEY145" s="8"/>
      <c r="AEZ145" s="8"/>
      <c r="AFA145" s="8"/>
      <c r="AFB145" s="8"/>
      <c r="AFC145" s="8"/>
      <c r="AFD145" s="8"/>
      <c r="AFE145" s="8"/>
      <c r="AFF145" s="8"/>
      <c r="AFG145" s="8"/>
      <c r="AFH145" s="8"/>
      <c r="AFI145" s="8"/>
      <c r="AFJ145" s="8"/>
      <c r="AFK145" s="8"/>
      <c r="AFL145" s="8"/>
      <c r="AFM145" s="8"/>
      <c r="AFN145" s="8"/>
      <c r="AFO145" s="8"/>
      <c r="AFP145" s="8"/>
      <c r="AFQ145" s="8"/>
      <c r="AFR145" s="8"/>
      <c r="AFS145" s="8"/>
      <c r="AFT145" s="8"/>
      <c r="AFU145" s="8"/>
      <c r="AFV145" s="8"/>
      <c r="AFW145" s="8"/>
      <c r="AFX145" s="8"/>
      <c r="AFY145" s="8"/>
      <c r="AFZ145" s="8"/>
      <c r="AGA145" s="8"/>
      <c r="AGB145" s="8"/>
      <c r="AGC145" s="8"/>
      <c r="AGD145" s="8"/>
      <c r="AGE145" s="8"/>
      <c r="AGF145" s="8"/>
      <c r="AGG145" s="8"/>
      <c r="AGH145" s="8"/>
      <c r="AGI145" s="8"/>
      <c r="AGJ145" s="8"/>
      <c r="AGK145" s="8"/>
      <c r="AGL145" s="8"/>
      <c r="AGM145" s="8"/>
      <c r="AGN145" s="8"/>
      <c r="AGO145" s="8"/>
      <c r="AGP145" s="8"/>
      <c r="AGQ145" s="8"/>
      <c r="AGR145" s="8"/>
      <c r="AGS145" s="8"/>
      <c r="AGT145" s="8"/>
      <c r="AGU145" s="8"/>
      <c r="AGV145" s="8"/>
      <c r="AGW145" s="8"/>
      <c r="AGX145" s="8"/>
      <c r="AGY145" s="8"/>
      <c r="AGZ145" s="8"/>
      <c r="AHA145" s="8"/>
      <c r="AHB145" s="8"/>
      <c r="AHC145" s="8"/>
      <c r="AHD145" s="8"/>
      <c r="AHE145" s="8"/>
      <c r="AHF145" s="8"/>
      <c r="AHG145" s="8"/>
      <c r="AHH145" s="8"/>
      <c r="AHI145" s="8"/>
      <c r="AHJ145" s="8"/>
      <c r="AHK145" s="8"/>
      <c r="AHL145" s="8"/>
      <c r="AHM145" s="8"/>
      <c r="AHN145" s="8"/>
      <c r="AHO145" s="8"/>
      <c r="AHP145" s="8"/>
      <c r="AHQ145" s="8"/>
      <c r="AHR145" s="8"/>
      <c r="AHS145" s="8"/>
      <c r="AHT145" s="8"/>
      <c r="AHU145" s="8"/>
      <c r="AHV145" s="8"/>
      <c r="AHW145" s="8"/>
      <c r="AHX145" s="8"/>
      <c r="AHY145" s="8"/>
      <c r="AHZ145" s="8"/>
      <c r="AIA145" s="8"/>
      <c r="AIB145" s="8"/>
      <c r="AIC145" s="8"/>
      <c r="AID145" s="8"/>
      <c r="AIE145" s="8"/>
      <c r="AIF145" s="8"/>
      <c r="AIG145" s="8"/>
      <c r="AIH145" s="8"/>
      <c r="AII145" s="8"/>
      <c r="AIJ145" s="8"/>
      <c r="AIK145" s="8"/>
      <c r="AIL145" s="8"/>
      <c r="AIM145" s="8"/>
      <c r="AIN145" s="8"/>
      <c r="AIO145" s="8"/>
      <c r="AIP145" s="8"/>
      <c r="AIQ145" s="8"/>
      <c r="AIR145" s="8"/>
      <c r="AIS145" s="8"/>
      <c r="AIT145" s="8"/>
      <c r="AIU145" s="8"/>
      <c r="AIV145" s="8"/>
      <c r="AIW145" s="8"/>
      <c r="AIX145" s="8"/>
      <c r="AIY145" s="8"/>
      <c r="AIZ145" s="8"/>
      <c r="AJA145" s="8"/>
      <c r="AJB145" s="8"/>
      <c r="AJC145" s="8"/>
      <c r="AJD145" s="8"/>
      <c r="AJE145" s="8"/>
      <c r="AJF145" s="8"/>
      <c r="AJG145" s="8"/>
      <c r="AJH145" s="8"/>
      <c r="AJI145" s="8"/>
      <c r="AJJ145" s="8"/>
      <c r="AJK145" s="8"/>
      <c r="AJL145" s="8"/>
      <c r="AJM145" s="8"/>
      <c r="AJN145" s="8"/>
      <c r="AJO145" s="8"/>
      <c r="AJP145" s="8"/>
      <c r="AJQ145" s="8"/>
      <c r="AJR145" s="8"/>
      <c r="AJS145" s="8"/>
      <c r="AJT145" s="8"/>
      <c r="AJU145" s="8"/>
      <c r="AJV145" s="8"/>
      <c r="AJW145" s="8"/>
      <c r="AJX145" s="8"/>
      <c r="AJY145" s="8"/>
      <c r="AJZ145" s="8"/>
      <c r="AKA145" s="8"/>
      <c r="AKB145" s="8"/>
      <c r="AKC145" s="8"/>
      <c r="AKD145" s="8"/>
      <c r="AKE145" s="8"/>
      <c r="AKF145" s="8"/>
      <c r="AKG145" s="8"/>
      <c r="AKH145" s="8"/>
      <c r="AKI145" s="8"/>
      <c r="AKJ145" s="8"/>
      <c r="AKK145" s="8"/>
      <c r="AKL145" s="8"/>
      <c r="AKM145" s="8"/>
      <c r="AKN145" s="8"/>
      <c r="AKO145" s="8"/>
      <c r="AKP145" s="8"/>
      <c r="AKQ145" s="8"/>
      <c r="AKR145" s="8"/>
      <c r="AKS145" s="8"/>
      <c r="AKT145" s="8"/>
      <c r="AKU145" s="8"/>
      <c r="AKV145" s="8"/>
      <c r="AKW145" s="8"/>
      <c r="AKX145" s="8"/>
      <c r="AKY145" s="8"/>
      <c r="AKZ145" s="8"/>
      <c r="ALA145" s="8"/>
      <c r="ALB145" s="8"/>
      <c r="ALC145" s="8"/>
      <c r="ALD145" s="8"/>
      <c r="ALE145" s="8"/>
      <c r="ALF145" s="8"/>
      <c r="ALG145" s="8"/>
      <c r="ALH145" s="8"/>
      <c r="ALI145" s="8"/>
      <c r="ALJ145" s="8"/>
      <c r="ALK145" s="8"/>
      <c r="ALL145" s="8"/>
      <c r="ALM145" s="8"/>
      <c r="ALN145" s="8"/>
      <c r="ALO145" s="8"/>
      <c r="ALP145" s="8"/>
      <c r="ALQ145" s="8"/>
      <c r="ALR145" s="8"/>
      <c r="ALS145" s="8"/>
      <c r="ALT145" s="8"/>
      <c r="ALU145" s="8"/>
      <c r="ALV145" s="8"/>
      <c r="ALW145" s="8"/>
      <c r="ALX145" s="8"/>
      <c r="ALY145" s="8"/>
      <c r="ALZ145" s="8"/>
      <c r="AMA145" s="8"/>
      <c r="AMB145" s="8"/>
      <c r="AMC145" s="8"/>
      <c r="AMD145" s="8"/>
      <c r="AME145" s="8"/>
      <c r="AMF145" s="8"/>
      <c r="AMG145" s="8"/>
      <c r="AMH145" s="8"/>
      <c r="AMI145" s="8"/>
      <c r="AMJ145" s="8"/>
      <c r="AMK145" s="8"/>
      <c r="AML145" s="8"/>
      <c r="AMM145" s="8"/>
      <c r="AMN145" s="8"/>
      <c r="AMO145" s="8"/>
      <c r="AMP145" s="8"/>
      <c r="AMQ145" s="8"/>
      <c r="AMR145" s="8"/>
      <c r="AMS145" s="8"/>
      <c r="AMT145" s="8"/>
      <c r="AMU145" s="8"/>
      <c r="AMV145" s="8"/>
      <c r="AMW145" s="8"/>
      <c r="AMX145" s="8"/>
      <c r="AMY145" s="8"/>
      <c r="AMZ145" s="8"/>
      <c r="ANA145" s="8"/>
      <c r="ANB145" s="8"/>
      <c r="ANC145" s="8"/>
      <c r="AND145" s="8"/>
      <c r="ANE145" s="8"/>
      <c r="ANF145" s="8"/>
      <c r="ANG145" s="8"/>
      <c r="ANH145" s="8"/>
      <c r="ANI145" s="8"/>
      <c r="ANJ145" s="8"/>
      <c r="ANK145" s="8"/>
      <c r="ANL145" s="8"/>
      <c r="ANM145" s="8"/>
      <c r="ANN145" s="8"/>
      <c r="ANO145" s="8"/>
      <c r="ANP145" s="8"/>
      <c r="ANQ145" s="8"/>
      <c r="ANR145" s="8"/>
      <c r="ANS145" s="8"/>
      <c r="ANT145" s="8"/>
      <c r="ANU145" s="8"/>
      <c r="ANV145" s="8"/>
      <c r="ANW145" s="8"/>
      <c r="ANX145" s="8"/>
      <c r="ANY145" s="8"/>
      <c r="ANZ145" s="8"/>
      <c r="AOA145" s="8"/>
      <c r="AOB145" s="8"/>
      <c r="AOC145" s="8"/>
      <c r="AOD145" s="8"/>
      <c r="AOE145" s="8"/>
      <c r="AOF145" s="8"/>
      <c r="AOG145" s="8"/>
      <c r="AOH145" s="8"/>
      <c r="AOI145" s="8"/>
      <c r="AOJ145" s="8"/>
      <c r="AOK145" s="8"/>
      <c r="AOL145" s="8"/>
      <c r="AOM145" s="8"/>
      <c r="AON145" s="8"/>
      <c r="AOO145" s="8"/>
      <c r="AOP145" s="8"/>
      <c r="AOQ145" s="8"/>
      <c r="AOR145" s="8"/>
      <c r="AOS145" s="8"/>
      <c r="AOT145" s="8"/>
      <c r="AOU145" s="8"/>
      <c r="AOV145" s="8"/>
      <c r="AOW145" s="8"/>
      <c r="AOX145" s="8"/>
      <c r="AOY145" s="8"/>
      <c r="AOZ145" s="8"/>
      <c r="APA145" s="8"/>
      <c r="APB145" s="8"/>
      <c r="APC145" s="8"/>
      <c r="APD145" s="8"/>
      <c r="APE145" s="8"/>
      <c r="APF145" s="8"/>
      <c r="APG145" s="8"/>
      <c r="APH145" s="8"/>
      <c r="API145" s="8"/>
      <c r="APJ145" s="8"/>
      <c r="APK145" s="8"/>
      <c r="APL145" s="8"/>
      <c r="APM145" s="8"/>
      <c r="APN145" s="8"/>
      <c r="APO145" s="8"/>
      <c r="APP145" s="8"/>
      <c r="APQ145" s="8"/>
      <c r="APR145" s="8"/>
      <c r="APS145" s="8"/>
      <c r="APT145" s="8"/>
      <c r="APU145" s="8"/>
      <c r="APV145" s="8"/>
      <c r="APW145" s="8"/>
      <c r="APX145" s="8"/>
      <c r="APY145" s="8"/>
      <c r="APZ145" s="8"/>
      <c r="AQA145" s="8"/>
      <c r="AQB145" s="8"/>
      <c r="AQC145" s="8"/>
      <c r="AQD145" s="8"/>
      <c r="AQE145" s="8"/>
      <c r="AQF145" s="8"/>
      <c r="AQG145" s="8"/>
      <c r="AQH145" s="8"/>
      <c r="AQI145" s="8"/>
      <c r="AQJ145" s="8"/>
      <c r="AQK145" s="8"/>
      <c r="AQL145" s="8"/>
      <c r="AQM145" s="8"/>
      <c r="AQN145" s="8"/>
      <c r="AQO145" s="8"/>
      <c r="AQP145" s="8"/>
      <c r="AQQ145" s="8"/>
      <c r="AQR145" s="8"/>
      <c r="AQS145" s="8"/>
      <c r="AQT145" s="8"/>
      <c r="AQU145" s="8"/>
      <c r="AQV145" s="8"/>
      <c r="AQW145" s="8"/>
      <c r="AQX145" s="8"/>
      <c r="AQY145" s="8"/>
      <c r="AQZ145" s="8"/>
      <c r="ARA145" s="8"/>
      <c r="ARB145" s="8"/>
      <c r="ARC145" s="8"/>
      <c r="ARD145" s="8"/>
      <c r="ARE145" s="8"/>
      <c r="ARF145" s="8"/>
      <c r="ARG145" s="8"/>
      <c r="ARH145" s="8"/>
      <c r="ARI145" s="8"/>
      <c r="ARJ145" s="8"/>
      <c r="ARK145" s="8"/>
      <c r="ARL145" s="8"/>
      <c r="ARM145" s="8"/>
      <c r="ARN145" s="8"/>
      <c r="ARO145" s="8"/>
      <c r="ARP145" s="8"/>
      <c r="ARQ145" s="8"/>
      <c r="ARR145" s="8"/>
      <c r="ARS145" s="8"/>
      <c r="ART145" s="8"/>
      <c r="ARU145" s="8"/>
      <c r="ARV145" s="8"/>
      <c r="ARW145" s="8"/>
      <c r="ARX145" s="8"/>
      <c r="ARY145" s="8"/>
      <c r="ARZ145" s="8"/>
      <c r="ASA145" s="8"/>
      <c r="ASB145" s="8"/>
      <c r="ASC145" s="8"/>
      <c r="ASD145" s="8"/>
      <c r="ASE145" s="8"/>
      <c r="ASF145" s="8"/>
      <c r="ASG145" s="8"/>
      <c r="ASH145" s="8"/>
      <c r="ASI145" s="8"/>
      <c r="ASJ145" s="8"/>
      <c r="ASK145" s="8"/>
      <c r="ASL145" s="8"/>
      <c r="ASM145" s="8"/>
      <c r="ASN145" s="8"/>
      <c r="ASO145" s="8"/>
      <c r="ASP145" s="8"/>
      <c r="ASQ145" s="8"/>
      <c r="ASR145" s="8"/>
      <c r="ASS145" s="8"/>
      <c r="AST145" s="8"/>
      <c r="ASU145" s="8"/>
      <c r="ASV145" s="8"/>
      <c r="ASW145" s="8"/>
      <c r="ASX145" s="8"/>
      <c r="ASY145" s="8"/>
      <c r="ASZ145" s="8"/>
      <c r="ATA145" s="8"/>
      <c r="ATB145" s="8"/>
      <c r="ATC145" s="8"/>
      <c r="ATD145" s="8"/>
      <c r="ATE145" s="8"/>
      <c r="ATF145" s="8"/>
      <c r="ATG145" s="8"/>
      <c r="ATH145" s="8"/>
      <c r="ATI145" s="8"/>
      <c r="ATJ145" s="8"/>
      <c r="ATK145" s="8"/>
      <c r="ATL145" s="8"/>
      <c r="ATM145" s="8"/>
      <c r="ATN145" s="8"/>
      <c r="ATO145" s="8"/>
      <c r="ATP145" s="8"/>
      <c r="ATQ145" s="8"/>
      <c r="ATR145" s="8"/>
      <c r="ATS145" s="8"/>
      <c r="ATT145" s="8"/>
      <c r="ATU145" s="8"/>
      <c r="ATV145" s="8"/>
      <c r="ATW145" s="8"/>
      <c r="ATX145" s="8"/>
      <c r="ATY145" s="8"/>
      <c r="ATZ145" s="8"/>
      <c r="AUA145" s="8"/>
      <c r="AUB145" s="8"/>
      <c r="AUC145" s="8"/>
      <c r="AUD145" s="8"/>
      <c r="AUE145" s="8"/>
      <c r="AUF145" s="8"/>
      <c r="AUG145" s="8"/>
      <c r="AUH145" s="8"/>
      <c r="AUI145" s="8"/>
      <c r="AUJ145" s="8"/>
      <c r="AUK145" s="8"/>
      <c r="AUL145" s="8"/>
      <c r="AUM145" s="8"/>
      <c r="AUN145" s="8"/>
      <c r="AUO145" s="8"/>
      <c r="AUP145" s="8"/>
      <c r="AUQ145" s="8"/>
      <c r="AUR145" s="8"/>
      <c r="AUS145" s="8"/>
      <c r="AUT145" s="8"/>
      <c r="AUU145" s="8"/>
      <c r="AUV145" s="8"/>
      <c r="AUW145" s="8"/>
      <c r="AUX145" s="8"/>
      <c r="AUY145" s="8"/>
      <c r="AUZ145" s="8"/>
      <c r="AVA145" s="8"/>
      <c r="AVB145" s="8"/>
      <c r="AVC145" s="8"/>
      <c r="AVD145" s="8"/>
      <c r="AVE145" s="8"/>
      <c r="AVF145" s="8"/>
      <c r="AVG145" s="8"/>
      <c r="AVH145" s="8"/>
      <c r="AVI145" s="8"/>
      <c r="AVJ145" s="8"/>
      <c r="AVK145" s="8"/>
      <c r="AVL145" s="8"/>
      <c r="AVM145" s="8"/>
      <c r="AVN145" s="8"/>
      <c r="AVO145" s="8"/>
      <c r="AVP145" s="8"/>
      <c r="AVQ145" s="8"/>
      <c r="AVR145" s="8"/>
      <c r="AVS145" s="8"/>
      <c r="AVT145" s="8"/>
      <c r="AVU145" s="8"/>
      <c r="AVV145" s="8"/>
      <c r="AVW145" s="8"/>
      <c r="AVX145" s="8"/>
      <c r="AVY145" s="8"/>
      <c r="AVZ145" s="8"/>
      <c r="AWA145" s="8"/>
      <c r="AWB145" s="8"/>
      <c r="AWC145" s="8"/>
      <c r="AWD145" s="8"/>
      <c r="AWE145" s="8"/>
      <c r="AWF145" s="8"/>
      <c r="AWG145" s="8"/>
      <c r="AWH145" s="8"/>
      <c r="AWI145" s="8"/>
      <c r="AWJ145" s="8"/>
      <c r="AWK145" s="8"/>
      <c r="AWL145" s="8"/>
      <c r="AWM145" s="8"/>
      <c r="AWN145" s="8"/>
      <c r="AWO145" s="8"/>
      <c r="AWP145" s="8"/>
      <c r="AWQ145" s="8"/>
      <c r="AWR145" s="8"/>
      <c r="AWS145" s="8"/>
      <c r="AWT145" s="8"/>
      <c r="AWU145" s="8"/>
      <c r="AWV145" s="8"/>
      <c r="AWW145" s="8"/>
      <c r="AWX145" s="8"/>
      <c r="AWY145" s="8"/>
      <c r="AWZ145" s="8"/>
      <c r="AXA145" s="8"/>
      <c r="AXB145" s="8"/>
      <c r="AXC145" s="8"/>
      <c r="AXD145" s="8"/>
      <c r="AXE145" s="8"/>
      <c r="AXF145" s="8"/>
      <c r="AXG145" s="8"/>
      <c r="AXH145" s="8"/>
      <c r="AXI145" s="8"/>
      <c r="AXJ145" s="8"/>
      <c r="AXK145" s="8"/>
      <c r="AXL145" s="8"/>
      <c r="AXM145" s="8"/>
      <c r="AXN145" s="8"/>
      <c r="AXO145" s="8"/>
      <c r="AXP145" s="8"/>
      <c r="AXQ145" s="8"/>
      <c r="AXR145" s="8"/>
      <c r="AXS145" s="8"/>
      <c r="AXT145" s="8"/>
      <c r="AXU145" s="8"/>
      <c r="AXV145" s="8"/>
      <c r="AXW145" s="8"/>
      <c r="AXX145" s="8"/>
      <c r="AXY145" s="8"/>
      <c r="AXZ145" s="8"/>
      <c r="AYA145" s="8"/>
      <c r="AYB145" s="8"/>
      <c r="AYC145" s="8"/>
      <c r="AYD145" s="8"/>
      <c r="AYE145" s="8"/>
      <c r="AYF145" s="8"/>
      <c r="AYG145" s="8"/>
      <c r="AYH145" s="8"/>
      <c r="AYI145" s="8"/>
      <c r="AYJ145" s="8"/>
      <c r="AYK145" s="8"/>
      <c r="AYL145" s="8"/>
      <c r="AYM145" s="8"/>
      <c r="AYN145" s="8"/>
      <c r="AYO145" s="8"/>
      <c r="AYP145" s="8"/>
      <c r="AYQ145" s="8"/>
      <c r="AYR145" s="8"/>
      <c r="AYS145" s="8"/>
      <c r="AYT145" s="8"/>
      <c r="AYU145" s="8"/>
      <c r="AYV145" s="8"/>
      <c r="AYW145" s="8"/>
      <c r="AYX145" s="8"/>
      <c r="AYY145" s="8"/>
      <c r="AYZ145" s="8"/>
      <c r="AZA145" s="8"/>
      <c r="AZB145" s="8"/>
      <c r="AZC145" s="8"/>
      <c r="AZD145" s="8"/>
      <c r="AZE145" s="8"/>
      <c r="AZF145" s="8"/>
      <c r="AZG145" s="8"/>
      <c r="AZH145" s="8"/>
      <c r="AZI145" s="8"/>
      <c r="AZJ145" s="8"/>
      <c r="AZK145" s="8"/>
      <c r="AZL145" s="8"/>
      <c r="AZM145" s="8"/>
      <c r="AZN145" s="8"/>
      <c r="AZO145" s="8"/>
      <c r="AZP145" s="8"/>
      <c r="AZQ145" s="8"/>
      <c r="AZR145" s="8"/>
      <c r="AZS145" s="8"/>
      <c r="AZT145" s="8"/>
      <c r="AZU145" s="8"/>
      <c r="AZV145" s="8"/>
      <c r="AZW145" s="8"/>
      <c r="AZX145" s="8"/>
      <c r="AZY145" s="8"/>
      <c r="AZZ145" s="8"/>
      <c r="BAA145" s="8"/>
      <c r="BAB145" s="8"/>
      <c r="BAC145" s="8"/>
      <c r="BAD145" s="8"/>
      <c r="BAE145" s="8"/>
      <c r="BAF145" s="8"/>
      <c r="BAG145" s="8"/>
      <c r="BAH145" s="8"/>
      <c r="BAI145" s="8"/>
      <c r="BAJ145" s="8"/>
      <c r="BAK145" s="8"/>
      <c r="BAL145" s="8"/>
      <c r="BAM145" s="8"/>
      <c r="BAN145" s="8"/>
      <c r="BAO145" s="8"/>
      <c r="BAP145" s="8"/>
      <c r="BAQ145" s="8"/>
      <c r="BAR145" s="8"/>
      <c r="BAS145" s="8"/>
      <c r="BAT145" s="8"/>
      <c r="BAU145" s="8"/>
      <c r="BAV145" s="8"/>
      <c r="BAW145" s="8"/>
      <c r="BAX145" s="8"/>
      <c r="BAY145" s="8"/>
      <c r="BAZ145" s="8"/>
      <c r="BBA145" s="8"/>
      <c r="BBB145" s="8"/>
      <c r="BBC145" s="8"/>
      <c r="BBD145" s="8"/>
      <c r="BBE145" s="8"/>
      <c r="BBF145" s="8"/>
      <c r="BBG145" s="8"/>
      <c r="BBH145" s="8"/>
      <c r="BBI145" s="8"/>
      <c r="BBJ145" s="8"/>
      <c r="BBK145" s="8"/>
      <c r="BBL145" s="8"/>
      <c r="BBM145" s="8"/>
      <c r="BBN145" s="8"/>
      <c r="BBO145" s="8"/>
      <c r="BBP145" s="8"/>
      <c r="BBQ145" s="8"/>
      <c r="BBR145" s="8"/>
      <c r="BBS145" s="8"/>
      <c r="BBT145" s="8"/>
      <c r="BBU145" s="8"/>
      <c r="BBV145" s="8"/>
      <c r="BBW145" s="8"/>
      <c r="BBX145" s="8"/>
      <c r="BBY145" s="8"/>
      <c r="BBZ145" s="8"/>
      <c r="BCA145" s="8"/>
      <c r="BCB145" s="8"/>
      <c r="BCC145" s="8"/>
      <c r="BCD145" s="8"/>
      <c r="BCE145" s="8"/>
      <c r="BCF145" s="8"/>
      <c r="BCG145" s="8"/>
      <c r="BCH145" s="8"/>
      <c r="BCI145" s="8"/>
      <c r="BCJ145" s="8"/>
      <c r="BCK145" s="8"/>
      <c r="BCL145" s="8"/>
      <c r="BCM145" s="8"/>
      <c r="BCN145" s="8"/>
      <c r="BCO145" s="8"/>
      <c r="BCP145" s="8"/>
      <c r="BCQ145" s="8"/>
      <c r="BCR145" s="8"/>
      <c r="BCS145" s="8"/>
      <c r="BCT145" s="8"/>
      <c r="BCU145" s="8"/>
      <c r="BCV145" s="8"/>
      <c r="BCW145" s="8"/>
      <c r="BCX145" s="8"/>
      <c r="BCY145" s="8"/>
      <c r="BCZ145" s="8"/>
      <c r="BDA145" s="8"/>
      <c r="BDB145" s="8"/>
      <c r="BDC145" s="8"/>
      <c r="BDD145" s="8"/>
      <c r="BDE145" s="8"/>
      <c r="BDF145" s="8"/>
      <c r="BDG145" s="8"/>
      <c r="BDH145" s="8"/>
      <c r="BDI145" s="8"/>
      <c r="BDJ145" s="8"/>
      <c r="BDK145" s="8"/>
      <c r="BDL145" s="8"/>
      <c r="BDM145" s="8"/>
      <c r="BDN145" s="8"/>
      <c r="BDO145" s="8"/>
      <c r="BDP145" s="8"/>
      <c r="BDQ145" s="8"/>
      <c r="BDR145" s="8"/>
      <c r="BDS145" s="8"/>
      <c r="BDT145" s="8"/>
      <c r="BDU145" s="8"/>
      <c r="BDV145" s="8"/>
      <c r="BDW145" s="8"/>
      <c r="BDX145" s="8"/>
      <c r="BDY145" s="8"/>
      <c r="BDZ145" s="8"/>
      <c r="BEA145" s="8"/>
      <c r="BEB145" s="8"/>
      <c r="BEC145" s="8"/>
      <c r="BED145" s="8"/>
      <c r="BEE145" s="8"/>
      <c r="BEF145" s="8"/>
      <c r="BEG145" s="8"/>
      <c r="BEH145" s="8"/>
      <c r="BEI145" s="8"/>
      <c r="BEJ145" s="8"/>
      <c r="BEK145" s="8"/>
      <c r="BEL145" s="8"/>
      <c r="BEM145" s="8"/>
      <c r="BEN145" s="8"/>
      <c r="BEO145" s="8"/>
      <c r="BEP145" s="8"/>
      <c r="BEQ145" s="8"/>
      <c r="BER145" s="8"/>
      <c r="BES145" s="8"/>
      <c r="BET145" s="8"/>
      <c r="BEU145" s="8"/>
      <c r="BEV145" s="8"/>
      <c r="BEW145" s="8"/>
      <c r="BEX145" s="8"/>
      <c r="BEY145" s="8"/>
      <c r="BEZ145" s="8"/>
      <c r="BFA145" s="8"/>
      <c r="BFB145" s="8"/>
      <c r="BFC145" s="8"/>
      <c r="BFD145" s="8"/>
      <c r="BFE145" s="8"/>
      <c r="BFF145" s="8"/>
      <c r="BFG145" s="8"/>
      <c r="BFH145" s="8"/>
      <c r="BFI145" s="8"/>
      <c r="BFJ145" s="8"/>
      <c r="BFK145" s="8"/>
      <c r="BFL145" s="8"/>
      <c r="BFM145" s="8"/>
      <c r="BFN145" s="8"/>
      <c r="BFO145" s="8"/>
      <c r="BFP145" s="8"/>
      <c r="BFQ145" s="8"/>
      <c r="BFR145" s="8"/>
      <c r="BFS145" s="8"/>
      <c r="BFT145" s="8"/>
      <c r="BFU145" s="8"/>
      <c r="BFV145" s="8"/>
      <c r="BFW145" s="8"/>
      <c r="BFX145" s="8"/>
      <c r="BFY145" s="8"/>
      <c r="BFZ145" s="8"/>
      <c r="BGA145" s="8"/>
      <c r="BGB145" s="8"/>
      <c r="BGC145" s="8"/>
      <c r="BGD145" s="8"/>
      <c r="BGE145" s="8"/>
      <c r="BGF145" s="8"/>
      <c r="BGG145" s="8"/>
      <c r="BGH145" s="8"/>
      <c r="BGI145" s="8"/>
      <c r="BGJ145" s="8"/>
      <c r="BGK145" s="8"/>
      <c r="BGL145" s="8"/>
      <c r="BGM145" s="8"/>
      <c r="BGN145" s="8"/>
      <c r="BGO145" s="8"/>
      <c r="BGP145" s="8"/>
      <c r="BGQ145" s="8"/>
      <c r="BGR145" s="8"/>
      <c r="BGS145" s="8"/>
      <c r="BGT145" s="8"/>
      <c r="BGU145" s="8"/>
      <c r="BGV145" s="8"/>
      <c r="BGW145" s="8"/>
      <c r="BGX145" s="8"/>
      <c r="BGY145" s="8"/>
      <c r="BGZ145" s="8"/>
      <c r="BHA145" s="8"/>
      <c r="BHB145" s="8"/>
      <c r="BHC145" s="8"/>
      <c r="BHD145" s="8"/>
      <c r="BHE145" s="8"/>
      <c r="BHF145" s="8"/>
      <c r="BHG145" s="8"/>
      <c r="BHH145" s="8"/>
      <c r="BHI145" s="8"/>
      <c r="BHJ145" s="8"/>
      <c r="BHK145" s="8"/>
      <c r="BHL145" s="8"/>
      <c r="BHM145" s="8"/>
      <c r="BHN145" s="8"/>
      <c r="BHO145" s="8"/>
      <c r="BHP145" s="8"/>
      <c r="BHQ145" s="8"/>
      <c r="BHR145" s="8"/>
      <c r="BHS145" s="8"/>
      <c r="BHT145" s="8"/>
      <c r="BHU145" s="8"/>
      <c r="BHV145" s="8"/>
      <c r="BHW145" s="8"/>
      <c r="BHX145" s="8"/>
      <c r="BHY145" s="8"/>
      <c r="BHZ145" s="8"/>
      <c r="BIA145" s="8"/>
      <c r="BIB145" s="8"/>
      <c r="BIC145" s="8"/>
      <c r="BID145" s="8"/>
      <c r="BIE145" s="8"/>
      <c r="BIF145" s="8"/>
      <c r="BIG145" s="8"/>
      <c r="BIH145" s="8"/>
      <c r="BII145" s="8"/>
      <c r="BIJ145" s="8"/>
      <c r="BIK145" s="8"/>
      <c r="BIL145" s="8"/>
      <c r="BIM145" s="8"/>
      <c r="BIN145" s="8"/>
      <c r="BIO145" s="8"/>
      <c r="BIP145" s="8"/>
      <c r="BIQ145" s="8"/>
      <c r="BIR145" s="8"/>
      <c r="BIS145" s="8"/>
      <c r="BIT145" s="8"/>
      <c r="BIU145" s="8"/>
      <c r="BIV145" s="8"/>
      <c r="BIW145" s="8"/>
      <c r="BIX145" s="8"/>
      <c r="BIY145" s="8"/>
      <c r="BIZ145" s="8"/>
      <c r="BJA145" s="8"/>
      <c r="BJB145" s="8"/>
      <c r="BJC145" s="8"/>
      <c r="BJD145" s="8"/>
      <c r="BJE145" s="8"/>
      <c r="BJF145" s="8"/>
      <c r="BJG145" s="8"/>
      <c r="BJH145" s="8"/>
      <c r="BJI145" s="8"/>
      <c r="BJJ145" s="8"/>
      <c r="BJK145" s="8"/>
      <c r="BJL145" s="8"/>
      <c r="BJM145" s="8"/>
      <c r="BJN145" s="8"/>
      <c r="BJO145" s="8"/>
      <c r="BJP145" s="8"/>
      <c r="BJQ145" s="8"/>
      <c r="BJR145" s="8"/>
      <c r="BJS145" s="8"/>
      <c r="BJT145" s="8"/>
      <c r="BJU145" s="8"/>
      <c r="BJV145" s="8"/>
      <c r="BJW145" s="8"/>
      <c r="BJX145" s="8"/>
      <c r="BJY145" s="8"/>
      <c r="BJZ145" s="8"/>
      <c r="BKA145" s="8"/>
      <c r="BKB145" s="8"/>
      <c r="BKC145" s="8"/>
      <c r="BKD145" s="8"/>
      <c r="BKE145" s="8"/>
      <c r="BKF145" s="8"/>
      <c r="BKG145" s="8"/>
      <c r="BKH145" s="8"/>
      <c r="BKI145" s="8"/>
      <c r="BKJ145" s="8"/>
      <c r="BKK145" s="8"/>
      <c r="BKL145" s="8"/>
      <c r="BKM145" s="8"/>
      <c r="BKN145" s="8"/>
      <c r="BKO145" s="8"/>
      <c r="BKP145" s="8"/>
      <c r="BKQ145" s="8"/>
      <c r="BKR145" s="8"/>
      <c r="BKS145" s="8"/>
      <c r="BKT145" s="8"/>
      <c r="BKU145" s="8"/>
      <c r="BKV145" s="8"/>
      <c r="BKW145" s="8"/>
      <c r="BKX145" s="8"/>
      <c r="BKY145" s="8"/>
      <c r="BKZ145" s="8"/>
      <c r="BLA145" s="8"/>
      <c r="BLB145" s="8"/>
      <c r="BLC145" s="8"/>
      <c r="BLD145" s="8"/>
      <c r="BLE145" s="8"/>
      <c r="BLF145" s="8"/>
      <c r="BLG145" s="8"/>
      <c r="BLH145" s="8"/>
      <c r="BLI145" s="8"/>
      <c r="BLJ145" s="8"/>
      <c r="BLK145" s="8"/>
      <c r="BLL145" s="8"/>
      <c r="BLM145" s="8"/>
      <c r="BLN145" s="8"/>
      <c r="BLO145" s="8"/>
      <c r="BLP145" s="8"/>
      <c r="BLQ145" s="8"/>
      <c r="BLR145" s="8"/>
      <c r="BLS145" s="8"/>
      <c r="BLT145" s="8"/>
      <c r="BLU145" s="8"/>
      <c r="BLV145" s="8"/>
      <c r="BLW145" s="8"/>
      <c r="BLX145" s="8"/>
      <c r="BLY145" s="8"/>
      <c r="BLZ145" s="8"/>
      <c r="BMA145" s="8"/>
      <c r="BMB145" s="8"/>
      <c r="BMC145" s="8"/>
      <c r="BMD145" s="8"/>
      <c r="BME145" s="8"/>
      <c r="BMF145" s="8"/>
      <c r="BMG145" s="8"/>
      <c r="BMH145" s="8"/>
      <c r="BMI145" s="8"/>
      <c r="BMJ145" s="8"/>
      <c r="BMK145" s="8"/>
      <c r="BML145" s="8"/>
      <c r="BMM145" s="8"/>
      <c r="BMN145" s="8"/>
      <c r="BMO145" s="8"/>
      <c r="BMP145" s="8"/>
      <c r="BMQ145" s="8"/>
      <c r="BMR145" s="8"/>
      <c r="BMS145" s="8"/>
      <c r="BMT145" s="8"/>
      <c r="BMU145" s="8"/>
      <c r="BMV145" s="8"/>
      <c r="BMW145" s="8"/>
      <c r="BMX145" s="8"/>
      <c r="BMY145" s="8"/>
      <c r="BMZ145" s="8"/>
      <c r="BNA145" s="8"/>
      <c r="BNB145" s="8"/>
      <c r="BNC145" s="8"/>
      <c r="BND145" s="8"/>
      <c r="BNE145" s="8"/>
      <c r="BNF145" s="8"/>
      <c r="BNG145" s="8"/>
      <c r="BNH145" s="8"/>
      <c r="BNI145" s="8"/>
      <c r="BNJ145" s="8"/>
      <c r="BNK145" s="8"/>
      <c r="BNL145" s="8"/>
      <c r="BNM145" s="8"/>
      <c r="BNN145" s="8"/>
      <c r="BNO145" s="8"/>
      <c r="BNP145" s="8"/>
      <c r="BNQ145" s="8"/>
      <c r="BNR145" s="8"/>
      <c r="BNS145" s="8"/>
      <c r="BNT145" s="8"/>
      <c r="BNU145" s="8"/>
      <c r="BNV145" s="8"/>
      <c r="BNW145" s="8"/>
      <c r="BNX145" s="8"/>
      <c r="BNY145" s="8"/>
      <c r="BNZ145" s="8"/>
      <c r="BOA145" s="8"/>
      <c r="BOB145" s="8"/>
      <c r="BOC145" s="8"/>
      <c r="BOD145" s="8"/>
      <c r="BOE145" s="8"/>
      <c r="BOF145" s="8"/>
      <c r="BOG145" s="8"/>
      <c r="BOH145" s="8"/>
      <c r="BOI145" s="8"/>
      <c r="BOJ145" s="8"/>
      <c r="BOK145" s="8"/>
      <c r="BOL145" s="8"/>
      <c r="BOM145" s="8"/>
      <c r="BON145" s="8"/>
      <c r="BOO145" s="8"/>
      <c r="BOP145" s="8"/>
      <c r="BOQ145" s="8"/>
      <c r="BOR145" s="8"/>
      <c r="BOS145" s="8"/>
      <c r="BOT145" s="8"/>
      <c r="BOU145" s="8"/>
      <c r="BOV145" s="8"/>
      <c r="BOW145" s="8"/>
      <c r="BOX145" s="8"/>
      <c r="BOY145" s="8"/>
      <c r="BOZ145" s="8"/>
      <c r="BPA145" s="8"/>
      <c r="BPB145" s="8"/>
      <c r="BPC145" s="8"/>
      <c r="BPD145" s="8"/>
      <c r="BPE145" s="8"/>
      <c r="BPF145" s="8"/>
      <c r="BPG145" s="8"/>
      <c r="BPH145" s="8"/>
      <c r="BPI145" s="8"/>
      <c r="BPJ145" s="8"/>
      <c r="BPK145" s="8"/>
      <c r="BPL145" s="8"/>
      <c r="BPM145" s="8"/>
      <c r="BPN145" s="8"/>
      <c r="BPO145" s="8"/>
      <c r="BPP145" s="8"/>
      <c r="BPQ145" s="8"/>
      <c r="BPR145" s="8"/>
      <c r="BPS145" s="8"/>
      <c r="BPT145" s="8"/>
      <c r="BPU145" s="8"/>
      <c r="BPV145" s="8"/>
      <c r="BPW145" s="8"/>
      <c r="BPX145" s="8"/>
      <c r="BPY145" s="8"/>
      <c r="BPZ145" s="8"/>
      <c r="BQA145" s="8"/>
      <c r="BQB145" s="8"/>
      <c r="BQC145" s="8"/>
      <c r="BQD145" s="8"/>
      <c r="BQE145" s="8"/>
      <c r="BQF145" s="8"/>
      <c r="BQG145" s="8"/>
      <c r="BQH145" s="8"/>
      <c r="BQI145" s="8"/>
      <c r="BQJ145" s="8"/>
      <c r="BQK145" s="8"/>
      <c r="BQL145" s="8"/>
      <c r="BQM145" s="8"/>
      <c r="BQN145" s="8"/>
      <c r="BQO145" s="8"/>
      <c r="BQP145" s="8"/>
      <c r="BQQ145" s="8"/>
      <c r="BQR145" s="8"/>
      <c r="BQS145" s="8"/>
      <c r="BQT145" s="8"/>
      <c r="BQU145" s="8"/>
      <c r="BQV145" s="8"/>
      <c r="BQW145" s="8"/>
      <c r="BQX145" s="8"/>
      <c r="BQY145" s="8"/>
      <c r="BQZ145" s="8"/>
      <c r="BRA145" s="8"/>
      <c r="BRB145" s="8"/>
      <c r="BRC145" s="8"/>
      <c r="BRD145" s="8"/>
      <c r="BRE145" s="8"/>
      <c r="BRF145" s="8"/>
      <c r="BRG145" s="8"/>
      <c r="BRH145" s="8"/>
      <c r="BRI145" s="8"/>
      <c r="BRJ145" s="8"/>
      <c r="BRK145" s="8"/>
      <c r="BRL145" s="8"/>
      <c r="BRM145" s="8"/>
      <c r="BRN145" s="8"/>
      <c r="BRO145" s="8"/>
      <c r="BRP145" s="8"/>
      <c r="BRQ145" s="8"/>
      <c r="BRR145" s="8"/>
      <c r="BRS145" s="8"/>
      <c r="BRT145" s="8"/>
      <c r="BRU145" s="8"/>
      <c r="BRV145" s="8"/>
      <c r="BRW145" s="8"/>
      <c r="BRX145" s="8"/>
      <c r="BRY145" s="8"/>
      <c r="BRZ145" s="8"/>
      <c r="BSA145" s="8"/>
      <c r="BSB145" s="8"/>
      <c r="BSC145" s="8"/>
      <c r="BSD145" s="8"/>
      <c r="BSE145" s="8"/>
      <c r="BSF145" s="8"/>
      <c r="BSG145" s="8"/>
      <c r="BSH145" s="8"/>
      <c r="BSI145" s="8"/>
      <c r="BSJ145" s="8"/>
      <c r="BSK145" s="8"/>
      <c r="BSL145" s="8"/>
      <c r="BSM145" s="8"/>
      <c r="BSN145" s="8"/>
      <c r="BSO145" s="8"/>
      <c r="BSP145" s="8"/>
      <c r="BSQ145" s="8"/>
      <c r="BSR145" s="8"/>
      <c r="BSS145" s="8"/>
      <c r="BST145" s="8"/>
      <c r="BSU145" s="8"/>
      <c r="BSV145" s="8"/>
      <c r="BSW145" s="8"/>
      <c r="BSX145" s="8"/>
      <c r="BSY145" s="8"/>
      <c r="BSZ145" s="8"/>
      <c r="BTA145" s="8"/>
      <c r="BTB145" s="8"/>
      <c r="BTC145" s="8"/>
      <c r="BTD145" s="8"/>
      <c r="BTE145" s="8"/>
      <c r="BTF145" s="8"/>
      <c r="BTG145" s="8"/>
      <c r="BTH145" s="8"/>
      <c r="BTI145" s="8"/>
      <c r="BTJ145" s="8"/>
      <c r="BTK145" s="8"/>
      <c r="BTL145" s="8"/>
      <c r="BTM145" s="8"/>
      <c r="BTN145" s="8"/>
      <c r="BTO145" s="8"/>
      <c r="BTP145" s="8"/>
      <c r="BTQ145" s="8"/>
      <c r="BTR145" s="8"/>
      <c r="BTS145" s="8"/>
      <c r="BTT145" s="8"/>
      <c r="BTU145" s="8"/>
      <c r="BTV145" s="8"/>
      <c r="BTW145" s="8"/>
      <c r="BTX145" s="8"/>
      <c r="BTY145" s="8"/>
      <c r="BTZ145" s="8"/>
      <c r="BUA145" s="8"/>
      <c r="BUB145" s="8"/>
      <c r="BUC145" s="8"/>
      <c r="BUD145" s="8"/>
      <c r="BUE145" s="8"/>
      <c r="BUF145" s="8"/>
      <c r="BUG145" s="8"/>
      <c r="BUH145" s="8"/>
      <c r="BUI145" s="8"/>
      <c r="BUJ145" s="8"/>
      <c r="BUK145" s="8"/>
      <c r="BUL145" s="8"/>
      <c r="BUM145" s="8"/>
      <c r="BUN145" s="8"/>
      <c r="BUO145" s="8"/>
      <c r="BUP145" s="8"/>
      <c r="BUQ145" s="8"/>
      <c r="BUR145" s="8"/>
      <c r="BUS145" s="8"/>
      <c r="BUT145" s="8"/>
      <c r="BUU145" s="8"/>
      <c r="BUV145" s="8"/>
      <c r="BUW145" s="8"/>
      <c r="BUX145" s="8"/>
      <c r="BUY145" s="8"/>
      <c r="BUZ145" s="8"/>
      <c r="BVA145" s="8"/>
      <c r="BVB145" s="8"/>
      <c r="BVC145" s="8"/>
      <c r="BVD145" s="8"/>
      <c r="BVE145" s="8"/>
      <c r="BVF145" s="8"/>
      <c r="BVG145" s="8"/>
      <c r="BVH145" s="8"/>
      <c r="BVI145" s="8"/>
      <c r="BVJ145" s="8"/>
      <c r="BVK145" s="8"/>
      <c r="BVL145" s="8"/>
      <c r="BVM145" s="8"/>
      <c r="BVN145" s="8"/>
      <c r="BVO145" s="8"/>
      <c r="BVP145" s="8"/>
      <c r="BVQ145" s="8"/>
      <c r="BVR145" s="8"/>
      <c r="BVS145" s="8"/>
      <c r="BVT145" s="8"/>
      <c r="BVU145" s="8"/>
      <c r="BVV145" s="8"/>
      <c r="BVW145" s="8"/>
      <c r="BVX145" s="8"/>
      <c r="BVY145" s="8"/>
      <c r="BVZ145" s="8"/>
      <c r="BWA145" s="8"/>
      <c r="BWB145" s="8"/>
      <c r="BWC145" s="8"/>
      <c r="BWD145" s="8"/>
      <c r="BWE145" s="8"/>
      <c r="BWF145" s="8"/>
      <c r="BWG145" s="8"/>
      <c r="BWH145" s="8"/>
      <c r="BWI145" s="8"/>
      <c r="BWJ145" s="8"/>
      <c r="BWK145" s="8"/>
      <c r="BWL145" s="8"/>
      <c r="BWM145" s="8"/>
      <c r="BWN145" s="8"/>
      <c r="BWO145" s="8"/>
      <c r="BWP145" s="8"/>
      <c r="BWQ145" s="8"/>
    </row>
    <row r="146" spans="1:1967" s="529" customFormat="1" ht="102" customHeight="1">
      <c r="A146" s="9" t="s">
        <v>6222</v>
      </c>
      <c r="B146" s="100" t="s">
        <v>97</v>
      </c>
      <c r="C146" s="111" t="s">
        <v>1261</v>
      </c>
      <c r="D146" s="3" t="s">
        <v>193</v>
      </c>
      <c r="E146" s="3" t="s">
        <v>171</v>
      </c>
      <c r="F146" s="3"/>
      <c r="G146" s="3" t="s">
        <v>385</v>
      </c>
      <c r="H146" s="20">
        <v>0</v>
      </c>
      <c r="I146" s="34">
        <v>470000000</v>
      </c>
      <c r="J146" s="21" t="s">
        <v>1330</v>
      </c>
      <c r="K146" s="19" t="s">
        <v>1949</v>
      </c>
      <c r="L146" s="138" t="s">
        <v>3428</v>
      </c>
      <c r="M146" s="141" t="s">
        <v>383</v>
      </c>
      <c r="N146" s="360" t="s">
        <v>8876</v>
      </c>
      <c r="O146" s="3" t="s">
        <v>1382</v>
      </c>
      <c r="P146" s="7" t="s">
        <v>1352</v>
      </c>
      <c r="Q146" s="3" t="s">
        <v>1351</v>
      </c>
      <c r="R146" s="134">
        <v>29.853000000000002</v>
      </c>
      <c r="S146" s="19">
        <v>132000</v>
      </c>
      <c r="T146" s="459">
        <v>0</v>
      </c>
      <c r="U146" s="459">
        <f t="shared" si="17"/>
        <v>0</v>
      </c>
      <c r="V146" s="9" t="s">
        <v>1341</v>
      </c>
      <c r="W146" s="148" t="s">
        <v>1410</v>
      </c>
      <c r="X146" s="9" t="s">
        <v>9103</v>
      </c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  <c r="DD146" s="8"/>
      <c r="DE146" s="8"/>
      <c r="DF146" s="8"/>
      <c r="DG146" s="8"/>
      <c r="DH146" s="8"/>
      <c r="DI146" s="8"/>
      <c r="DJ146" s="8"/>
      <c r="DK146" s="8"/>
      <c r="DL146" s="8"/>
      <c r="DM146" s="8"/>
      <c r="DN146" s="8"/>
      <c r="DO146" s="8"/>
      <c r="DP146" s="8"/>
      <c r="DQ146" s="8"/>
      <c r="DR146" s="8"/>
      <c r="DS146" s="8"/>
      <c r="DT146" s="8"/>
      <c r="DU146" s="8"/>
      <c r="DV146" s="8"/>
      <c r="DW146" s="8"/>
      <c r="DX146" s="8"/>
      <c r="DY146" s="8"/>
      <c r="DZ146" s="8"/>
      <c r="EA146" s="8"/>
      <c r="EB146" s="8"/>
      <c r="EC146" s="8"/>
      <c r="ED146" s="8"/>
      <c r="EE146" s="8"/>
      <c r="EF146" s="8"/>
      <c r="EG146" s="8"/>
      <c r="EH146" s="8"/>
      <c r="EI146" s="8"/>
      <c r="EJ146" s="8"/>
      <c r="EK146" s="8"/>
      <c r="EL146" s="8"/>
      <c r="EM146" s="8"/>
      <c r="EN146" s="8"/>
      <c r="EO146" s="8"/>
      <c r="EP146" s="8"/>
      <c r="EQ146" s="8"/>
      <c r="ER146" s="8"/>
      <c r="ES146" s="8"/>
      <c r="ET146" s="8"/>
      <c r="EU146" s="8"/>
      <c r="EV146" s="8"/>
      <c r="EW146" s="8"/>
      <c r="EX146" s="8"/>
      <c r="EY146" s="8"/>
      <c r="EZ146" s="8"/>
      <c r="FA146" s="8"/>
      <c r="FB146" s="8"/>
      <c r="FC146" s="8"/>
      <c r="FD146" s="8"/>
      <c r="FE146" s="8"/>
      <c r="FF146" s="8"/>
      <c r="FG146" s="8"/>
      <c r="FH146" s="8"/>
      <c r="FI146" s="8"/>
      <c r="FJ146" s="8"/>
      <c r="FK146" s="8"/>
      <c r="FL146" s="8"/>
      <c r="FM146" s="8"/>
      <c r="FN146" s="8"/>
      <c r="FO146" s="8"/>
      <c r="FP146" s="8"/>
      <c r="FQ146" s="8"/>
      <c r="FR146" s="8"/>
      <c r="FS146" s="8"/>
      <c r="FT146" s="8"/>
      <c r="FU146" s="8"/>
      <c r="FV146" s="8"/>
      <c r="FW146" s="8"/>
      <c r="FX146" s="8"/>
      <c r="FY146" s="8"/>
      <c r="FZ146" s="8"/>
      <c r="GA146" s="8"/>
      <c r="GB146" s="8"/>
      <c r="GC146" s="8"/>
      <c r="GD146" s="8"/>
      <c r="GE146" s="8"/>
      <c r="GF146" s="8"/>
      <c r="GG146" s="8"/>
      <c r="GH146" s="8"/>
      <c r="GI146" s="8"/>
      <c r="GJ146" s="8"/>
      <c r="GK146" s="8"/>
      <c r="GL146" s="8"/>
      <c r="GM146" s="8"/>
      <c r="GN146" s="8"/>
      <c r="GO146" s="8"/>
      <c r="GP146" s="8"/>
      <c r="GQ146" s="8"/>
      <c r="GR146" s="8"/>
      <c r="GS146" s="8"/>
      <c r="GT146" s="8"/>
      <c r="GU146" s="8"/>
      <c r="GV146" s="8"/>
      <c r="GW146" s="8"/>
      <c r="GX146" s="8"/>
      <c r="GY146" s="8"/>
      <c r="GZ146" s="8"/>
      <c r="HA146" s="8"/>
      <c r="HB146" s="8"/>
      <c r="HC146" s="8"/>
      <c r="HD146" s="8"/>
      <c r="HE146" s="8"/>
      <c r="HF146" s="8"/>
      <c r="HG146" s="8"/>
      <c r="HH146" s="8"/>
      <c r="HI146" s="8"/>
      <c r="HJ146" s="8"/>
      <c r="HK146" s="8"/>
      <c r="HL146" s="8"/>
      <c r="HM146" s="8"/>
      <c r="HN146" s="8"/>
      <c r="HO146" s="8"/>
      <c r="HP146" s="8"/>
      <c r="HQ146" s="8"/>
      <c r="HR146" s="8"/>
      <c r="HS146" s="8"/>
      <c r="HT146" s="8"/>
      <c r="HU146" s="8"/>
      <c r="HV146" s="8"/>
      <c r="HW146" s="8"/>
      <c r="HX146" s="8"/>
      <c r="HY146" s="8"/>
      <c r="HZ146" s="8"/>
      <c r="IA146" s="8"/>
      <c r="IB146" s="8"/>
      <c r="IC146" s="8"/>
      <c r="ID146" s="8"/>
      <c r="IE146" s="8"/>
      <c r="IF146" s="8"/>
      <c r="IG146" s="8"/>
      <c r="IH146" s="8"/>
      <c r="II146" s="8"/>
      <c r="IJ146" s="8"/>
      <c r="IK146" s="8"/>
      <c r="IL146" s="8"/>
      <c r="IM146" s="8"/>
      <c r="IN146" s="8"/>
      <c r="IO146" s="8"/>
      <c r="IP146" s="8"/>
      <c r="IQ146" s="8"/>
      <c r="IR146" s="8"/>
      <c r="IS146" s="8"/>
      <c r="IT146" s="8"/>
      <c r="IU146" s="8"/>
      <c r="IV146" s="8"/>
      <c r="IW146" s="8"/>
      <c r="IX146" s="8"/>
      <c r="IY146" s="8"/>
      <c r="IZ146" s="8"/>
      <c r="JA146" s="8"/>
      <c r="JB146" s="8"/>
      <c r="JC146" s="8"/>
      <c r="JD146" s="8"/>
      <c r="JE146" s="8"/>
      <c r="JF146" s="8"/>
      <c r="JG146" s="8"/>
      <c r="JH146" s="8"/>
      <c r="JI146" s="8"/>
      <c r="JJ146" s="8"/>
      <c r="JK146" s="8"/>
      <c r="JL146" s="8"/>
      <c r="JM146" s="8"/>
      <c r="JN146" s="8"/>
      <c r="JO146" s="8"/>
      <c r="JP146" s="8"/>
      <c r="JQ146" s="8"/>
      <c r="JR146" s="8"/>
      <c r="JS146" s="8"/>
      <c r="JT146" s="8"/>
      <c r="JU146" s="8"/>
      <c r="JV146" s="8"/>
      <c r="JW146" s="8"/>
      <c r="JX146" s="8"/>
      <c r="JY146" s="8"/>
      <c r="JZ146" s="8"/>
      <c r="KA146" s="8"/>
      <c r="KB146" s="8"/>
      <c r="KC146" s="8"/>
      <c r="KD146" s="8"/>
      <c r="KE146" s="8"/>
      <c r="KF146" s="8"/>
      <c r="KG146" s="8"/>
      <c r="KH146" s="8"/>
      <c r="KI146" s="8"/>
      <c r="KJ146" s="8"/>
      <c r="KK146" s="8"/>
      <c r="KL146" s="8"/>
      <c r="KM146" s="8"/>
      <c r="KN146" s="8"/>
      <c r="KO146" s="8"/>
      <c r="KP146" s="8"/>
      <c r="KQ146" s="8"/>
      <c r="KR146" s="8"/>
      <c r="KS146" s="8"/>
      <c r="KT146" s="8"/>
      <c r="KU146" s="8"/>
      <c r="KV146" s="8"/>
      <c r="KW146" s="8"/>
      <c r="KX146" s="8"/>
      <c r="KY146" s="8"/>
      <c r="KZ146" s="8"/>
      <c r="LA146" s="8"/>
      <c r="LB146" s="8"/>
      <c r="LC146" s="8"/>
      <c r="LD146" s="8"/>
      <c r="LE146" s="8"/>
      <c r="LF146" s="8"/>
      <c r="LG146" s="8"/>
      <c r="LH146" s="8"/>
      <c r="LI146" s="8"/>
      <c r="LJ146" s="8"/>
      <c r="LK146" s="8"/>
      <c r="LL146" s="8"/>
      <c r="LM146" s="8"/>
      <c r="LN146" s="8"/>
      <c r="LO146" s="8"/>
      <c r="LP146" s="8"/>
      <c r="LQ146" s="8"/>
      <c r="LR146" s="8"/>
      <c r="LS146" s="8"/>
      <c r="LT146" s="8"/>
      <c r="LU146" s="8"/>
      <c r="LV146" s="8"/>
      <c r="LW146" s="8"/>
      <c r="LX146" s="8"/>
      <c r="LY146" s="8"/>
      <c r="LZ146" s="8"/>
      <c r="MA146" s="8"/>
      <c r="MB146" s="8"/>
      <c r="MC146" s="8"/>
      <c r="MD146" s="8"/>
      <c r="ME146" s="8"/>
      <c r="MF146" s="8"/>
      <c r="MG146" s="8"/>
      <c r="MH146" s="8"/>
      <c r="MI146" s="8"/>
      <c r="MJ146" s="8"/>
      <c r="MK146" s="8"/>
      <c r="ML146" s="8"/>
      <c r="MM146" s="8"/>
      <c r="MN146" s="8"/>
      <c r="MO146" s="8"/>
      <c r="MP146" s="8"/>
      <c r="MQ146" s="8"/>
      <c r="MR146" s="8"/>
      <c r="MS146" s="8"/>
      <c r="MT146" s="8"/>
      <c r="MU146" s="8"/>
      <c r="MV146" s="8"/>
      <c r="MW146" s="8"/>
      <c r="MX146" s="8"/>
      <c r="MY146" s="8"/>
      <c r="MZ146" s="8"/>
      <c r="NA146" s="8"/>
      <c r="NB146" s="8"/>
      <c r="NC146" s="8"/>
      <c r="ND146" s="8"/>
      <c r="NE146" s="8"/>
      <c r="NF146" s="8"/>
      <c r="NG146" s="8"/>
      <c r="NH146" s="8"/>
      <c r="NI146" s="8"/>
      <c r="NJ146" s="8"/>
      <c r="NK146" s="8"/>
      <c r="NL146" s="8"/>
      <c r="NM146" s="8"/>
      <c r="NN146" s="8"/>
      <c r="NO146" s="8"/>
      <c r="NP146" s="8"/>
      <c r="NQ146" s="8"/>
      <c r="NR146" s="8"/>
      <c r="NS146" s="8"/>
      <c r="NT146" s="8"/>
      <c r="NU146" s="8"/>
      <c r="NV146" s="8"/>
      <c r="NW146" s="8"/>
      <c r="NX146" s="8"/>
      <c r="NY146" s="8"/>
      <c r="NZ146" s="8"/>
      <c r="OA146" s="8"/>
      <c r="OB146" s="8"/>
      <c r="OC146" s="8"/>
      <c r="OD146" s="8"/>
      <c r="OE146" s="8"/>
      <c r="OF146" s="8"/>
      <c r="OG146" s="8"/>
      <c r="OH146" s="8"/>
      <c r="OI146" s="8"/>
      <c r="OJ146" s="8"/>
      <c r="OK146" s="8"/>
      <c r="OL146" s="8"/>
      <c r="OM146" s="8"/>
      <c r="ON146" s="8"/>
      <c r="OO146" s="8"/>
      <c r="OP146" s="8"/>
      <c r="OQ146" s="8"/>
      <c r="OR146" s="8"/>
      <c r="OS146" s="8"/>
      <c r="OT146" s="8"/>
      <c r="OU146" s="8"/>
      <c r="OV146" s="8"/>
      <c r="OW146" s="8"/>
      <c r="OX146" s="8"/>
      <c r="OY146" s="8"/>
      <c r="OZ146" s="8"/>
      <c r="PA146" s="8"/>
      <c r="PB146" s="8"/>
      <c r="PC146" s="8"/>
      <c r="PD146" s="8"/>
      <c r="PE146" s="8"/>
      <c r="PF146" s="8"/>
      <c r="PG146" s="8"/>
      <c r="PH146" s="8"/>
      <c r="PI146" s="8"/>
      <c r="PJ146" s="8"/>
      <c r="PK146" s="8"/>
      <c r="PL146" s="8"/>
      <c r="PM146" s="8"/>
      <c r="PN146" s="8"/>
      <c r="PO146" s="8"/>
      <c r="PP146" s="8"/>
      <c r="PQ146" s="8"/>
      <c r="PR146" s="8"/>
      <c r="PS146" s="8"/>
      <c r="PT146" s="8"/>
      <c r="PU146" s="8"/>
      <c r="PV146" s="8"/>
      <c r="PW146" s="8"/>
      <c r="PX146" s="8"/>
      <c r="PY146" s="8"/>
      <c r="PZ146" s="8"/>
      <c r="QA146" s="8"/>
      <c r="QB146" s="8"/>
      <c r="QC146" s="8"/>
      <c r="QD146" s="8"/>
      <c r="QE146" s="8"/>
      <c r="QF146" s="8"/>
      <c r="QG146" s="8"/>
      <c r="QH146" s="8"/>
      <c r="QI146" s="8"/>
      <c r="QJ146" s="8"/>
      <c r="QK146" s="8"/>
      <c r="QL146" s="8"/>
      <c r="QM146" s="8"/>
      <c r="QN146" s="8"/>
      <c r="QO146" s="8"/>
      <c r="QP146" s="8"/>
      <c r="QQ146" s="8"/>
      <c r="QR146" s="8"/>
      <c r="QS146" s="8"/>
      <c r="QT146" s="8"/>
      <c r="QU146" s="8"/>
      <c r="QV146" s="8"/>
      <c r="QW146" s="8"/>
      <c r="QX146" s="8"/>
      <c r="QY146" s="8"/>
      <c r="QZ146" s="8"/>
      <c r="RA146" s="8"/>
      <c r="RB146" s="8"/>
      <c r="RC146" s="8"/>
      <c r="RD146" s="8"/>
      <c r="RE146" s="8"/>
      <c r="RF146" s="8"/>
      <c r="RG146" s="8"/>
      <c r="RH146" s="8"/>
      <c r="RI146" s="8"/>
      <c r="RJ146" s="8"/>
      <c r="RK146" s="8"/>
      <c r="RL146" s="8"/>
      <c r="RM146" s="8"/>
      <c r="RN146" s="8"/>
      <c r="RO146" s="8"/>
      <c r="RP146" s="8"/>
      <c r="RQ146" s="8"/>
      <c r="RR146" s="8"/>
      <c r="RS146" s="8"/>
      <c r="RT146" s="8"/>
      <c r="RU146" s="8"/>
      <c r="RV146" s="8"/>
      <c r="RW146" s="8"/>
      <c r="RX146" s="8"/>
      <c r="RY146" s="8"/>
      <c r="RZ146" s="8"/>
      <c r="SA146" s="8"/>
      <c r="SB146" s="8"/>
      <c r="SC146" s="8"/>
      <c r="SD146" s="8"/>
      <c r="SE146" s="8"/>
      <c r="SF146" s="8"/>
      <c r="SG146" s="8"/>
      <c r="SH146" s="8"/>
      <c r="SI146" s="8"/>
      <c r="SJ146" s="8"/>
      <c r="SK146" s="8"/>
      <c r="SL146" s="8"/>
      <c r="SM146" s="8"/>
      <c r="SN146" s="8"/>
      <c r="SO146" s="8"/>
      <c r="SP146" s="8"/>
      <c r="SQ146" s="8"/>
      <c r="SR146" s="8"/>
      <c r="SS146" s="8"/>
      <c r="ST146" s="8"/>
      <c r="SU146" s="8"/>
      <c r="SV146" s="8"/>
      <c r="SW146" s="8"/>
      <c r="SX146" s="8"/>
      <c r="SY146" s="8"/>
      <c r="SZ146" s="8"/>
      <c r="TA146" s="8"/>
      <c r="TB146" s="8"/>
      <c r="TC146" s="8"/>
      <c r="TD146" s="8"/>
      <c r="TE146" s="8"/>
      <c r="TF146" s="8"/>
      <c r="TG146" s="8"/>
      <c r="TH146" s="8"/>
      <c r="TI146" s="8"/>
      <c r="TJ146" s="8"/>
      <c r="TK146" s="8"/>
      <c r="TL146" s="8"/>
      <c r="TM146" s="8"/>
      <c r="TN146" s="8"/>
      <c r="TO146" s="8"/>
      <c r="TP146" s="8"/>
      <c r="TQ146" s="8"/>
      <c r="TR146" s="8"/>
      <c r="TS146" s="8"/>
      <c r="TT146" s="8"/>
      <c r="TU146" s="8"/>
      <c r="TV146" s="8"/>
      <c r="TW146" s="8"/>
      <c r="TX146" s="8"/>
      <c r="TY146" s="8"/>
      <c r="TZ146" s="8"/>
      <c r="UA146" s="8"/>
      <c r="UB146" s="8"/>
      <c r="UC146" s="8"/>
      <c r="UD146" s="8"/>
      <c r="UE146" s="8"/>
      <c r="UF146" s="8"/>
      <c r="UG146" s="8"/>
      <c r="UH146" s="8"/>
      <c r="UI146" s="8"/>
      <c r="UJ146" s="8"/>
      <c r="UK146" s="8"/>
      <c r="UL146" s="8"/>
      <c r="UM146" s="8"/>
      <c r="UN146" s="8"/>
      <c r="UO146" s="8"/>
      <c r="UP146" s="8"/>
      <c r="UQ146" s="8"/>
      <c r="UR146" s="8"/>
      <c r="US146" s="8"/>
      <c r="UT146" s="8"/>
      <c r="UU146" s="8"/>
      <c r="UV146" s="8"/>
      <c r="UW146" s="8"/>
      <c r="UX146" s="8"/>
      <c r="UY146" s="8"/>
      <c r="UZ146" s="8"/>
      <c r="VA146" s="8"/>
      <c r="VB146" s="8"/>
      <c r="VC146" s="8"/>
      <c r="VD146" s="8"/>
      <c r="VE146" s="8"/>
      <c r="VF146" s="8"/>
      <c r="VG146" s="8"/>
      <c r="VH146" s="8"/>
      <c r="VI146" s="8"/>
      <c r="VJ146" s="8"/>
      <c r="VK146" s="8"/>
      <c r="VL146" s="8"/>
      <c r="VM146" s="8"/>
      <c r="VN146" s="8"/>
      <c r="VO146" s="8"/>
      <c r="VP146" s="8"/>
      <c r="VQ146" s="8"/>
      <c r="VR146" s="8"/>
      <c r="VS146" s="8"/>
      <c r="VT146" s="8"/>
      <c r="VU146" s="8"/>
      <c r="VV146" s="8"/>
      <c r="VW146" s="8"/>
      <c r="VX146" s="8"/>
      <c r="VY146" s="8"/>
      <c r="VZ146" s="8"/>
      <c r="WA146" s="8"/>
      <c r="WB146" s="8"/>
      <c r="WC146" s="8"/>
      <c r="WD146" s="8"/>
      <c r="WE146" s="8"/>
      <c r="WF146" s="8"/>
      <c r="WG146" s="8"/>
      <c r="WH146" s="8"/>
      <c r="WI146" s="8"/>
      <c r="WJ146" s="8"/>
      <c r="WK146" s="8"/>
      <c r="WL146" s="8"/>
      <c r="WM146" s="8"/>
      <c r="WN146" s="8"/>
      <c r="WO146" s="8"/>
      <c r="WP146" s="8"/>
      <c r="WQ146" s="8"/>
      <c r="WR146" s="8"/>
      <c r="WS146" s="8"/>
      <c r="WT146" s="8"/>
      <c r="WU146" s="8"/>
      <c r="WV146" s="8"/>
      <c r="WW146" s="8"/>
      <c r="WX146" s="8"/>
      <c r="WY146" s="8"/>
      <c r="WZ146" s="8"/>
      <c r="XA146" s="8"/>
      <c r="XB146" s="8"/>
      <c r="XC146" s="8"/>
      <c r="XD146" s="8"/>
      <c r="XE146" s="8"/>
      <c r="XF146" s="8"/>
      <c r="XG146" s="8"/>
      <c r="XH146" s="8"/>
      <c r="XI146" s="8"/>
      <c r="XJ146" s="8"/>
      <c r="XK146" s="8"/>
      <c r="XL146" s="8"/>
      <c r="XM146" s="8"/>
      <c r="XN146" s="8"/>
      <c r="XO146" s="8"/>
      <c r="XP146" s="8"/>
      <c r="XQ146" s="8"/>
      <c r="XR146" s="8"/>
      <c r="XS146" s="8"/>
      <c r="XT146" s="8"/>
      <c r="XU146" s="8"/>
      <c r="XV146" s="8"/>
      <c r="XW146" s="8"/>
      <c r="XX146" s="8"/>
      <c r="XY146" s="8"/>
      <c r="XZ146" s="8"/>
      <c r="YA146" s="8"/>
      <c r="YB146" s="8"/>
      <c r="YC146" s="8"/>
      <c r="YD146" s="8"/>
      <c r="YE146" s="8"/>
      <c r="YF146" s="8"/>
      <c r="YG146" s="8"/>
      <c r="YH146" s="8"/>
      <c r="YI146" s="8"/>
      <c r="YJ146" s="8"/>
      <c r="YK146" s="8"/>
      <c r="YL146" s="8"/>
      <c r="YM146" s="8"/>
      <c r="YN146" s="8"/>
      <c r="YO146" s="8"/>
      <c r="YP146" s="8"/>
      <c r="YQ146" s="8"/>
      <c r="YR146" s="8"/>
      <c r="YS146" s="8"/>
      <c r="YT146" s="8"/>
      <c r="YU146" s="8"/>
      <c r="YV146" s="8"/>
      <c r="YW146" s="8"/>
      <c r="YX146" s="8"/>
      <c r="YY146" s="8"/>
      <c r="YZ146" s="8"/>
      <c r="ZA146" s="8"/>
      <c r="ZB146" s="8"/>
      <c r="ZC146" s="8"/>
      <c r="ZD146" s="8"/>
      <c r="ZE146" s="8"/>
      <c r="ZF146" s="8"/>
      <c r="ZG146" s="8"/>
      <c r="ZH146" s="8"/>
      <c r="ZI146" s="8"/>
      <c r="ZJ146" s="8"/>
      <c r="ZK146" s="8"/>
      <c r="ZL146" s="8"/>
      <c r="ZM146" s="8"/>
      <c r="ZN146" s="8"/>
      <c r="ZO146" s="8"/>
      <c r="ZP146" s="8"/>
      <c r="ZQ146" s="8"/>
      <c r="ZR146" s="8"/>
      <c r="ZS146" s="8"/>
      <c r="ZT146" s="8"/>
      <c r="ZU146" s="8"/>
      <c r="ZV146" s="8"/>
      <c r="ZW146" s="8"/>
      <c r="ZX146" s="8"/>
      <c r="ZY146" s="8"/>
      <c r="ZZ146" s="8"/>
      <c r="AAA146" s="8"/>
      <c r="AAB146" s="8"/>
      <c r="AAC146" s="8"/>
      <c r="AAD146" s="8"/>
      <c r="AAE146" s="8"/>
      <c r="AAF146" s="8"/>
      <c r="AAG146" s="8"/>
      <c r="AAH146" s="8"/>
      <c r="AAI146" s="8"/>
      <c r="AAJ146" s="8"/>
      <c r="AAK146" s="8"/>
      <c r="AAL146" s="8"/>
      <c r="AAM146" s="8"/>
      <c r="AAN146" s="8"/>
      <c r="AAO146" s="8"/>
      <c r="AAP146" s="8"/>
      <c r="AAQ146" s="8"/>
      <c r="AAR146" s="8"/>
      <c r="AAS146" s="8"/>
      <c r="AAT146" s="8"/>
      <c r="AAU146" s="8"/>
      <c r="AAV146" s="8"/>
      <c r="AAW146" s="8"/>
      <c r="AAX146" s="8"/>
      <c r="AAY146" s="8"/>
      <c r="AAZ146" s="8"/>
      <c r="ABA146" s="8"/>
      <c r="ABB146" s="8"/>
      <c r="ABC146" s="8"/>
      <c r="ABD146" s="8"/>
      <c r="ABE146" s="8"/>
      <c r="ABF146" s="8"/>
      <c r="ABG146" s="8"/>
      <c r="ABH146" s="8"/>
      <c r="ABI146" s="8"/>
      <c r="ABJ146" s="8"/>
      <c r="ABK146" s="8"/>
      <c r="ABL146" s="8"/>
      <c r="ABM146" s="8"/>
      <c r="ABN146" s="8"/>
      <c r="ABO146" s="8"/>
      <c r="ABP146" s="8"/>
      <c r="ABQ146" s="8"/>
      <c r="ABR146" s="8"/>
      <c r="ABS146" s="8"/>
      <c r="ABT146" s="8"/>
      <c r="ABU146" s="8"/>
      <c r="ABV146" s="8"/>
      <c r="ABW146" s="8"/>
      <c r="ABX146" s="8"/>
      <c r="ABY146" s="8"/>
      <c r="ABZ146" s="8"/>
      <c r="ACA146" s="8"/>
      <c r="ACB146" s="8"/>
      <c r="ACC146" s="8"/>
      <c r="ACD146" s="8"/>
      <c r="ACE146" s="8"/>
      <c r="ACF146" s="8"/>
      <c r="ACG146" s="8"/>
      <c r="ACH146" s="8"/>
      <c r="ACI146" s="8"/>
      <c r="ACJ146" s="8"/>
      <c r="ACK146" s="8"/>
      <c r="ACL146" s="8"/>
      <c r="ACM146" s="8"/>
      <c r="ACN146" s="8"/>
      <c r="ACO146" s="8"/>
      <c r="ACP146" s="8"/>
      <c r="ACQ146" s="8"/>
      <c r="ACR146" s="8"/>
      <c r="ACS146" s="8"/>
      <c r="ACT146" s="8"/>
      <c r="ACU146" s="8"/>
      <c r="ACV146" s="8"/>
      <c r="ACW146" s="8"/>
      <c r="ACX146" s="8"/>
      <c r="ACY146" s="8"/>
      <c r="ACZ146" s="8"/>
      <c r="ADA146" s="8"/>
      <c r="ADB146" s="8"/>
      <c r="ADC146" s="8"/>
      <c r="ADD146" s="8"/>
      <c r="ADE146" s="8"/>
      <c r="ADF146" s="8"/>
      <c r="ADG146" s="8"/>
      <c r="ADH146" s="8"/>
      <c r="ADI146" s="8"/>
      <c r="ADJ146" s="8"/>
      <c r="ADK146" s="8"/>
      <c r="ADL146" s="8"/>
      <c r="ADM146" s="8"/>
      <c r="ADN146" s="8"/>
      <c r="ADO146" s="8"/>
      <c r="ADP146" s="8"/>
      <c r="ADQ146" s="8"/>
      <c r="ADR146" s="8"/>
      <c r="ADS146" s="8"/>
      <c r="ADT146" s="8"/>
      <c r="ADU146" s="8"/>
      <c r="ADV146" s="8"/>
      <c r="ADW146" s="8"/>
      <c r="ADX146" s="8"/>
      <c r="ADY146" s="8"/>
      <c r="ADZ146" s="8"/>
      <c r="AEA146" s="8"/>
      <c r="AEB146" s="8"/>
      <c r="AEC146" s="8"/>
      <c r="AED146" s="8"/>
      <c r="AEE146" s="8"/>
      <c r="AEF146" s="8"/>
      <c r="AEG146" s="8"/>
      <c r="AEH146" s="8"/>
      <c r="AEI146" s="8"/>
      <c r="AEJ146" s="8"/>
      <c r="AEK146" s="8"/>
      <c r="AEL146" s="8"/>
      <c r="AEM146" s="8"/>
      <c r="AEN146" s="8"/>
      <c r="AEO146" s="8"/>
      <c r="AEP146" s="8"/>
      <c r="AEQ146" s="8"/>
      <c r="AER146" s="8"/>
      <c r="AES146" s="8"/>
      <c r="AET146" s="8"/>
      <c r="AEU146" s="8"/>
      <c r="AEV146" s="8"/>
      <c r="AEW146" s="8"/>
      <c r="AEX146" s="8"/>
      <c r="AEY146" s="8"/>
      <c r="AEZ146" s="8"/>
      <c r="AFA146" s="8"/>
      <c r="AFB146" s="8"/>
      <c r="AFC146" s="8"/>
      <c r="AFD146" s="8"/>
      <c r="AFE146" s="8"/>
      <c r="AFF146" s="8"/>
      <c r="AFG146" s="8"/>
      <c r="AFH146" s="8"/>
      <c r="AFI146" s="8"/>
      <c r="AFJ146" s="8"/>
      <c r="AFK146" s="8"/>
      <c r="AFL146" s="8"/>
      <c r="AFM146" s="8"/>
      <c r="AFN146" s="8"/>
      <c r="AFO146" s="8"/>
      <c r="AFP146" s="8"/>
      <c r="AFQ146" s="8"/>
      <c r="AFR146" s="8"/>
      <c r="AFS146" s="8"/>
      <c r="AFT146" s="8"/>
      <c r="AFU146" s="8"/>
      <c r="AFV146" s="8"/>
      <c r="AFW146" s="8"/>
      <c r="AFX146" s="8"/>
      <c r="AFY146" s="8"/>
      <c r="AFZ146" s="8"/>
      <c r="AGA146" s="8"/>
      <c r="AGB146" s="8"/>
      <c r="AGC146" s="8"/>
      <c r="AGD146" s="8"/>
      <c r="AGE146" s="8"/>
      <c r="AGF146" s="8"/>
      <c r="AGG146" s="8"/>
      <c r="AGH146" s="8"/>
      <c r="AGI146" s="8"/>
      <c r="AGJ146" s="8"/>
      <c r="AGK146" s="8"/>
      <c r="AGL146" s="8"/>
      <c r="AGM146" s="8"/>
      <c r="AGN146" s="8"/>
      <c r="AGO146" s="8"/>
      <c r="AGP146" s="8"/>
      <c r="AGQ146" s="8"/>
      <c r="AGR146" s="8"/>
      <c r="AGS146" s="8"/>
      <c r="AGT146" s="8"/>
      <c r="AGU146" s="8"/>
      <c r="AGV146" s="8"/>
      <c r="AGW146" s="8"/>
      <c r="AGX146" s="8"/>
      <c r="AGY146" s="8"/>
      <c r="AGZ146" s="8"/>
      <c r="AHA146" s="8"/>
      <c r="AHB146" s="8"/>
      <c r="AHC146" s="8"/>
      <c r="AHD146" s="8"/>
      <c r="AHE146" s="8"/>
      <c r="AHF146" s="8"/>
      <c r="AHG146" s="8"/>
      <c r="AHH146" s="8"/>
      <c r="AHI146" s="8"/>
      <c r="AHJ146" s="8"/>
      <c r="AHK146" s="8"/>
      <c r="AHL146" s="8"/>
      <c r="AHM146" s="8"/>
      <c r="AHN146" s="8"/>
      <c r="AHO146" s="8"/>
      <c r="AHP146" s="8"/>
      <c r="AHQ146" s="8"/>
      <c r="AHR146" s="8"/>
      <c r="AHS146" s="8"/>
      <c r="AHT146" s="8"/>
      <c r="AHU146" s="8"/>
      <c r="AHV146" s="8"/>
      <c r="AHW146" s="8"/>
      <c r="AHX146" s="8"/>
      <c r="AHY146" s="8"/>
      <c r="AHZ146" s="8"/>
      <c r="AIA146" s="8"/>
      <c r="AIB146" s="8"/>
      <c r="AIC146" s="8"/>
      <c r="AID146" s="8"/>
      <c r="AIE146" s="8"/>
      <c r="AIF146" s="8"/>
      <c r="AIG146" s="8"/>
      <c r="AIH146" s="8"/>
      <c r="AII146" s="8"/>
      <c r="AIJ146" s="8"/>
      <c r="AIK146" s="8"/>
      <c r="AIL146" s="8"/>
      <c r="AIM146" s="8"/>
      <c r="AIN146" s="8"/>
      <c r="AIO146" s="8"/>
      <c r="AIP146" s="8"/>
      <c r="AIQ146" s="8"/>
      <c r="AIR146" s="8"/>
      <c r="AIS146" s="8"/>
      <c r="AIT146" s="8"/>
      <c r="AIU146" s="8"/>
      <c r="AIV146" s="8"/>
      <c r="AIW146" s="8"/>
      <c r="AIX146" s="8"/>
      <c r="AIY146" s="8"/>
      <c r="AIZ146" s="8"/>
      <c r="AJA146" s="8"/>
      <c r="AJB146" s="8"/>
      <c r="AJC146" s="8"/>
      <c r="AJD146" s="8"/>
      <c r="AJE146" s="8"/>
      <c r="AJF146" s="8"/>
      <c r="AJG146" s="8"/>
      <c r="AJH146" s="8"/>
      <c r="AJI146" s="8"/>
      <c r="AJJ146" s="8"/>
      <c r="AJK146" s="8"/>
      <c r="AJL146" s="8"/>
      <c r="AJM146" s="8"/>
      <c r="AJN146" s="8"/>
      <c r="AJO146" s="8"/>
      <c r="AJP146" s="8"/>
      <c r="AJQ146" s="8"/>
      <c r="AJR146" s="8"/>
      <c r="AJS146" s="8"/>
      <c r="AJT146" s="8"/>
      <c r="AJU146" s="8"/>
      <c r="AJV146" s="8"/>
      <c r="AJW146" s="8"/>
      <c r="AJX146" s="8"/>
      <c r="AJY146" s="8"/>
      <c r="AJZ146" s="8"/>
      <c r="AKA146" s="8"/>
      <c r="AKB146" s="8"/>
      <c r="AKC146" s="8"/>
      <c r="AKD146" s="8"/>
      <c r="AKE146" s="8"/>
      <c r="AKF146" s="8"/>
      <c r="AKG146" s="8"/>
      <c r="AKH146" s="8"/>
      <c r="AKI146" s="8"/>
      <c r="AKJ146" s="8"/>
      <c r="AKK146" s="8"/>
      <c r="AKL146" s="8"/>
      <c r="AKM146" s="8"/>
      <c r="AKN146" s="8"/>
      <c r="AKO146" s="8"/>
      <c r="AKP146" s="8"/>
      <c r="AKQ146" s="8"/>
      <c r="AKR146" s="8"/>
      <c r="AKS146" s="8"/>
      <c r="AKT146" s="8"/>
      <c r="AKU146" s="8"/>
      <c r="AKV146" s="8"/>
      <c r="AKW146" s="8"/>
      <c r="AKX146" s="8"/>
      <c r="AKY146" s="8"/>
      <c r="AKZ146" s="8"/>
      <c r="ALA146" s="8"/>
      <c r="ALB146" s="8"/>
      <c r="ALC146" s="8"/>
      <c r="ALD146" s="8"/>
      <c r="ALE146" s="8"/>
      <c r="ALF146" s="8"/>
      <c r="ALG146" s="8"/>
      <c r="ALH146" s="8"/>
      <c r="ALI146" s="8"/>
      <c r="ALJ146" s="8"/>
      <c r="ALK146" s="8"/>
      <c r="ALL146" s="8"/>
      <c r="ALM146" s="8"/>
      <c r="ALN146" s="8"/>
      <c r="ALO146" s="8"/>
      <c r="ALP146" s="8"/>
      <c r="ALQ146" s="8"/>
      <c r="ALR146" s="8"/>
      <c r="ALS146" s="8"/>
      <c r="ALT146" s="8"/>
      <c r="ALU146" s="8"/>
      <c r="ALV146" s="8"/>
      <c r="ALW146" s="8"/>
      <c r="ALX146" s="8"/>
      <c r="ALY146" s="8"/>
      <c r="ALZ146" s="8"/>
      <c r="AMA146" s="8"/>
      <c r="AMB146" s="8"/>
      <c r="AMC146" s="8"/>
      <c r="AMD146" s="8"/>
      <c r="AME146" s="8"/>
      <c r="AMF146" s="8"/>
      <c r="AMG146" s="8"/>
      <c r="AMH146" s="8"/>
      <c r="AMI146" s="8"/>
      <c r="AMJ146" s="8"/>
      <c r="AMK146" s="8"/>
      <c r="AML146" s="8"/>
      <c r="AMM146" s="8"/>
      <c r="AMN146" s="8"/>
      <c r="AMO146" s="8"/>
      <c r="AMP146" s="8"/>
      <c r="AMQ146" s="8"/>
      <c r="AMR146" s="8"/>
      <c r="AMS146" s="8"/>
      <c r="AMT146" s="8"/>
      <c r="AMU146" s="8"/>
      <c r="AMV146" s="8"/>
      <c r="AMW146" s="8"/>
      <c r="AMX146" s="8"/>
      <c r="AMY146" s="8"/>
      <c r="AMZ146" s="8"/>
      <c r="ANA146" s="8"/>
      <c r="ANB146" s="8"/>
      <c r="ANC146" s="8"/>
      <c r="AND146" s="8"/>
      <c r="ANE146" s="8"/>
      <c r="ANF146" s="8"/>
      <c r="ANG146" s="8"/>
      <c r="ANH146" s="8"/>
      <c r="ANI146" s="8"/>
      <c r="ANJ146" s="8"/>
      <c r="ANK146" s="8"/>
      <c r="ANL146" s="8"/>
      <c r="ANM146" s="8"/>
      <c r="ANN146" s="8"/>
      <c r="ANO146" s="8"/>
      <c r="ANP146" s="8"/>
      <c r="ANQ146" s="8"/>
      <c r="ANR146" s="8"/>
      <c r="ANS146" s="8"/>
      <c r="ANT146" s="8"/>
      <c r="ANU146" s="8"/>
      <c r="ANV146" s="8"/>
      <c r="ANW146" s="8"/>
      <c r="ANX146" s="8"/>
      <c r="ANY146" s="8"/>
      <c r="ANZ146" s="8"/>
      <c r="AOA146" s="8"/>
      <c r="AOB146" s="8"/>
      <c r="AOC146" s="8"/>
      <c r="AOD146" s="8"/>
      <c r="AOE146" s="8"/>
      <c r="AOF146" s="8"/>
      <c r="AOG146" s="8"/>
      <c r="AOH146" s="8"/>
      <c r="AOI146" s="8"/>
      <c r="AOJ146" s="8"/>
      <c r="AOK146" s="8"/>
      <c r="AOL146" s="8"/>
      <c r="AOM146" s="8"/>
      <c r="AON146" s="8"/>
      <c r="AOO146" s="8"/>
      <c r="AOP146" s="8"/>
      <c r="AOQ146" s="8"/>
      <c r="AOR146" s="8"/>
      <c r="AOS146" s="8"/>
      <c r="AOT146" s="8"/>
      <c r="AOU146" s="8"/>
      <c r="AOV146" s="8"/>
      <c r="AOW146" s="8"/>
      <c r="AOX146" s="8"/>
      <c r="AOY146" s="8"/>
      <c r="AOZ146" s="8"/>
      <c r="APA146" s="8"/>
      <c r="APB146" s="8"/>
      <c r="APC146" s="8"/>
      <c r="APD146" s="8"/>
      <c r="APE146" s="8"/>
      <c r="APF146" s="8"/>
      <c r="APG146" s="8"/>
      <c r="APH146" s="8"/>
      <c r="API146" s="8"/>
      <c r="APJ146" s="8"/>
      <c r="APK146" s="8"/>
      <c r="APL146" s="8"/>
      <c r="APM146" s="8"/>
      <c r="APN146" s="8"/>
      <c r="APO146" s="8"/>
      <c r="APP146" s="8"/>
      <c r="APQ146" s="8"/>
      <c r="APR146" s="8"/>
      <c r="APS146" s="8"/>
      <c r="APT146" s="8"/>
      <c r="APU146" s="8"/>
      <c r="APV146" s="8"/>
      <c r="APW146" s="8"/>
      <c r="APX146" s="8"/>
      <c r="APY146" s="8"/>
      <c r="APZ146" s="8"/>
      <c r="AQA146" s="8"/>
      <c r="AQB146" s="8"/>
      <c r="AQC146" s="8"/>
      <c r="AQD146" s="8"/>
      <c r="AQE146" s="8"/>
      <c r="AQF146" s="8"/>
      <c r="AQG146" s="8"/>
      <c r="AQH146" s="8"/>
      <c r="AQI146" s="8"/>
      <c r="AQJ146" s="8"/>
      <c r="AQK146" s="8"/>
      <c r="AQL146" s="8"/>
      <c r="AQM146" s="8"/>
      <c r="AQN146" s="8"/>
      <c r="AQO146" s="8"/>
      <c r="AQP146" s="8"/>
      <c r="AQQ146" s="8"/>
      <c r="AQR146" s="8"/>
      <c r="AQS146" s="8"/>
      <c r="AQT146" s="8"/>
      <c r="AQU146" s="8"/>
      <c r="AQV146" s="8"/>
      <c r="AQW146" s="8"/>
      <c r="AQX146" s="8"/>
      <c r="AQY146" s="8"/>
      <c r="AQZ146" s="8"/>
      <c r="ARA146" s="8"/>
      <c r="ARB146" s="8"/>
      <c r="ARC146" s="8"/>
      <c r="ARD146" s="8"/>
      <c r="ARE146" s="8"/>
      <c r="ARF146" s="8"/>
      <c r="ARG146" s="8"/>
      <c r="ARH146" s="8"/>
      <c r="ARI146" s="8"/>
      <c r="ARJ146" s="8"/>
      <c r="ARK146" s="8"/>
      <c r="ARL146" s="8"/>
      <c r="ARM146" s="8"/>
      <c r="ARN146" s="8"/>
      <c r="ARO146" s="8"/>
      <c r="ARP146" s="8"/>
      <c r="ARQ146" s="8"/>
      <c r="ARR146" s="8"/>
      <c r="ARS146" s="8"/>
      <c r="ART146" s="8"/>
      <c r="ARU146" s="8"/>
      <c r="ARV146" s="8"/>
      <c r="ARW146" s="8"/>
      <c r="ARX146" s="8"/>
      <c r="ARY146" s="8"/>
      <c r="ARZ146" s="8"/>
      <c r="ASA146" s="8"/>
      <c r="ASB146" s="8"/>
      <c r="ASC146" s="8"/>
      <c r="ASD146" s="8"/>
      <c r="ASE146" s="8"/>
      <c r="ASF146" s="8"/>
      <c r="ASG146" s="8"/>
      <c r="ASH146" s="8"/>
      <c r="ASI146" s="8"/>
      <c r="ASJ146" s="8"/>
      <c r="ASK146" s="8"/>
      <c r="ASL146" s="8"/>
      <c r="ASM146" s="8"/>
      <c r="ASN146" s="8"/>
      <c r="ASO146" s="8"/>
      <c r="ASP146" s="8"/>
      <c r="ASQ146" s="8"/>
      <c r="ASR146" s="8"/>
      <c r="ASS146" s="8"/>
      <c r="AST146" s="8"/>
      <c r="ASU146" s="8"/>
      <c r="ASV146" s="8"/>
      <c r="ASW146" s="8"/>
      <c r="ASX146" s="8"/>
      <c r="ASY146" s="8"/>
      <c r="ASZ146" s="8"/>
      <c r="ATA146" s="8"/>
      <c r="ATB146" s="8"/>
      <c r="ATC146" s="8"/>
      <c r="ATD146" s="8"/>
      <c r="ATE146" s="8"/>
      <c r="ATF146" s="8"/>
      <c r="ATG146" s="8"/>
      <c r="ATH146" s="8"/>
      <c r="ATI146" s="8"/>
      <c r="ATJ146" s="8"/>
      <c r="ATK146" s="8"/>
      <c r="ATL146" s="8"/>
      <c r="ATM146" s="8"/>
      <c r="ATN146" s="8"/>
      <c r="ATO146" s="8"/>
      <c r="ATP146" s="8"/>
      <c r="ATQ146" s="8"/>
      <c r="ATR146" s="8"/>
      <c r="ATS146" s="8"/>
      <c r="ATT146" s="8"/>
      <c r="ATU146" s="8"/>
      <c r="ATV146" s="8"/>
      <c r="ATW146" s="8"/>
      <c r="ATX146" s="8"/>
      <c r="ATY146" s="8"/>
      <c r="ATZ146" s="8"/>
      <c r="AUA146" s="8"/>
      <c r="AUB146" s="8"/>
      <c r="AUC146" s="8"/>
      <c r="AUD146" s="8"/>
      <c r="AUE146" s="8"/>
      <c r="AUF146" s="8"/>
      <c r="AUG146" s="8"/>
      <c r="AUH146" s="8"/>
      <c r="AUI146" s="8"/>
      <c r="AUJ146" s="8"/>
      <c r="AUK146" s="8"/>
      <c r="AUL146" s="8"/>
      <c r="AUM146" s="8"/>
      <c r="AUN146" s="8"/>
      <c r="AUO146" s="8"/>
      <c r="AUP146" s="8"/>
      <c r="AUQ146" s="8"/>
      <c r="AUR146" s="8"/>
      <c r="AUS146" s="8"/>
      <c r="AUT146" s="8"/>
      <c r="AUU146" s="8"/>
      <c r="AUV146" s="8"/>
      <c r="AUW146" s="8"/>
      <c r="AUX146" s="8"/>
      <c r="AUY146" s="8"/>
      <c r="AUZ146" s="8"/>
      <c r="AVA146" s="8"/>
      <c r="AVB146" s="8"/>
      <c r="AVC146" s="8"/>
      <c r="AVD146" s="8"/>
      <c r="AVE146" s="8"/>
      <c r="AVF146" s="8"/>
      <c r="AVG146" s="8"/>
      <c r="AVH146" s="8"/>
      <c r="AVI146" s="8"/>
      <c r="AVJ146" s="8"/>
      <c r="AVK146" s="8"/>
      <c r="AVL146" s="8"/>
      <c r="AVM146" s="8"/>
      <c r="AVN146" s="8"/>
      <c r="AVO146" s="8"/>
      <c r="AVP146" s="8"/>
      <c r="AVQ146" s="8"/>
      <c r="AVR146" s="8"/>
      <c r="AVS146" s="8"/>
      <c r="AVT146" s="8"/>
      <c r="AVU146" s="8"/>
      <c r="AVV146" s="8"/>
      <c r="AVW146" s="8"/>
      <c r="AVX146" s="8"/>
      <c r="AVY146" s="8"/>
      <c r="AVZ146" s="8"/>
      <c r="AWA146" s="8"/>
      <c r="AWB146" s="8"/>
      <c r="AWC146" s="8"/>
      <c r="AWD146" s="8"/>
      <c r="AWE146" s="8"/>
      <c r="AWF146" s="8"/>
      <c r="AWG146" s="8"/>
      <c r="AWH146" s="8"/>
      <c r="AWI146" s="8"/>
      <c r="AWJ146" s="8"/>
      <c r="AWK146" s="8"/>
      <c r="AWL146" s="8"/>
      <c r="AWM146" s="8"/>
      <c r="AWN146" s="8"/>
      <c r="AWO146" s="8"/>
      <c r="AWP146" s="8"/>
      <c r="AWQ146" s="8"/>
      <c r="AWR146" s="8"/>
      <c r="AWS146" s="8"/>
      <c r="AWT146" s="8"/>
      <c r="AWU146" s="8"/>
      <c r="AWV146" s="8"/>
      <c r="AWW146" s="8"/>
      <c r="AWX146" s="8"/>
      <c r="AWY146" s="8"/>
      <c r="AWZ146" s="8"/>
      <c r="AXA146" s="8"/>
      <c r="AXB146" s="8"/>
      <c r="AXC146" s="8"/>
      <c r="AXD146" s="8"/>
      <c r="AXE146" s="8"/>
      <c r="AXF146" s="8"/>
      <c r="AXG146" s="8"/>
      <c r="AXH146" s="8"/>
      <c r="AXI146" s="8"/>
      <c r="AXJ146" s="8"/>
      <c r="AXK146" s="8"/>
      <c r="AXL146" s="8"/>
      <c r="AXM146" s="8"/>
      <c r="AXN146" s="8"/>
      <c r="AXO146" s="8"/>
      <c r="AXP146" s="8"/>
      <c r="AXQ146" s="8"/>
      <c r="AXR146" s="8"/>
      <c r="AXS146" s="8"/>
      <c r="AXT146" s="8"/>
      <c r="AXU146" s="8"/>
      <c r="AXV146" s="8"/>
      <c r="AXW146" s="8"/>
      <c r="AXX146" s="8"/>
      <c r="AXY146" s="8"/>
      <c r="AXZ146" s="8"/>
      <c r="AYA146" s="8"/>
      <c r="AYB146" s="8"/>
      <c r="AYC146" s="8"/>
      <c r="AYD146" s="8"/>
      <c r="AYE146" s="8"/>
      <c r="AYF146" s="8"/>
      <c r="AYG146" s="8"/>
      <c r="AYH146" s="8"/>
      <c r="AYI146" s="8"/>
      <c r="AYJ146" s="8"/>
      <c r="AYK146" s="8"/>
      <c r="AYL146" s="8"/>
      <c r="AYM146" s="8"/>
      <c r="AYN146" s="8"/>
      <c r="AYO146" s="8"/>
      <c r="AYP146" s="8"/>
      <c r="AYQ146" s="8"/>
      <c r="AYR146" s="8"/>
      <c r="AYS146" s="8"/>
      <c r="AYT146" s="8"/>
      <c r="AYU146" s="8"/>
      <c r="AYV146" s="8"/>
      <c r="AYW146" s="8"/>
      <c r="AYX146" s="8"/>
      <c r="AYY146" s="8"/>
      <c r="AYZ146" s="8"/>
      <c r="AZA146" s="8"/>
      <c r="AZB146" s="8"/>
      <c r="AZC146" s="8"/>
      <c r="AZD146" s="8"/>
      <c r="AZE146" s="8"/>
      <c r="AZF146" s="8"/>
      <c r="AZG146" s="8"/>
      <c r="AZH146" s="8"/>
      <c r="AZI146" s="8"/>
      <c r="AZJ146" s="8"/>
      <c r="AZK146" s="8"/>
      <c r="AZL146" s="8"/>
      <c r="AZM146" s="8"/>
      <c r="AZN146" s="8"/>
      <c r="AZO146" s="8"/>
      <c r="AZP146" s="8"/>
      <c r="AZQ146" s="8"/>
      <c r="AZR146" s="8"/>
      <c r="AZS146" s="8"/>
      <c r="AZT146" s="8"/>
      <c r="AZU146" s="8"/>
      <c r="AZV146" s="8"/>
      <c r="AZW146" s="8"/>
      <c r="AZX146" s="8"/>
      <c r="AZY146" s="8"/>
      <c r="AZZ146" s="8"/>
      <c r="BAA146" s="8"/>
      <c r="BAB146" s="8"/>
      <c r="BAC146" s="8"/>
      <c r="BAD146" s="8"/>
      <c r="BAE146" s="8"/>
      <c r="BAF146" s="8"/>
      <c r="BAG146" s="8"/>
      <c r="BAH146" s="8"/>
      <c r="BAI146" s="8"/>
      <c r="BAJ146" s="8"/>
      <c r="BAK146" s="8"/>
      <c r="BAL146" s="8"/>
      <c r="BAM146" s="8"/>
      <c r="BAN146" s="8"/>
      <c r="BAO146" s="8"/>
      <c r="BAP146" s="8"/>
      <c r="BAQ146" s="8"/>
      <c r="BAR146" s="8"/>
      <c r="BAS146" s="8"/>
      <c r="BAT146" s="8"/>
      <c r="BAU146" s="8"/>
      <c r="BAV146" s="8"/>
      <c r="BAW146" s="8"/>
      <c r="BAX146" s="8"/>
      <c r="BAY146" s="8"/>
      <c r="BAZ146" s="8"/>
      <c r="BBA146" s="8"/>
      <c r="BBB146" s="8"/>
      <c r="BBC146" s="8"/>
      <c r="BBD146" s="8"/>
      <c r="BBE146" s="8"/>
      <c r="BBF146" s="8"/>
      <c r="BBG146" s="8"/>
      <c r="BBH146" s="8"/>
      <c r="BBI146" s="8"/>
      <c r="BBJ146" s="8"/>
      <c r="BBK146" s="8"/>
      <c r="BBL146" s="8"/>
      <c r="BBM146" s="8"/>
      <c r="BBN146" s="8"/>
      <c r="BBO146" s="8"/>
      <c r="BBP146" s="8"/>
      <c r="BBQ146" s="8"/>
      <c r="BBR146" s="8"/>
      <c r="BBS146" s="8"/>
      <c r="BBT146" s="8"/>
      <c r="BBU146" s="8"/>
      <c r="BBV146" s="8"/>
      <c r="BBW146" s="8"/>
      <c r="BBX146" s="8"/>
      <c r="BBY146" s="8"/>
      <c r="BBZ146" s="8"/>
      <c r="BCA146" s="8"/>
      <c r="BCB146" s="8"/>
      <c r="BCC146" s="8"/>
      <c r="BCD146" s="8"/>
      <c r="BCE146" s="8"/>
      <c r="BCF146" s="8"/>
      <c r="BCG146" s="8"/>
      <c r="BCH146" s="8"/>
      <c r="BCI146" s="8"/>
      <c r="BCJ146" s="8"/>
      <c r="BCK146" s="8"/>
      <c r="BCL146" s="8"/>
      <c r="BCM146" s="8"/>
      <c r="BCN146" s="8"/>
      <c r="BCO146" s="8"/>
      <c r="BCP146" s="8"/>
      <c r="BCQ146" s="8"/>
      <c r="BCR146" s="8"/>
      <c r="BCS146" s="8"/>
      <c r="BCT146" s="8"/>
      <c r="BCU146" s="8"/>
      <c r="BCV146" s="8"/>
      <c r="BCW146" s="8"/>
      <c r="BCX146" s="8"/>
      <c r="BCY146" s="8"/>
      <c r="BCZ146" s="8"/>
      <c r="BDA146" s="8"/>
      <c r="BDB146" s="8"/>
      <c r="BDC146" s="8"/>
      <c r="BDD146" s="8"/>
      <c r="BDE146" s="8"/>
      <c r="BDF146" s="8"/>
      <c r="BDG146" s="8"/>
      <c r="BDH146" s="8"/>
      <c r="BDI146" s="8"/>
      <c r="BDJ146" s="8"/>
      <c r="BDK146" s="8"/>
      <c r="BDL146" s="8"/>
      <c r="BDM146" s="8"/>
      <c r="BDN146" s="8"/>
      <c r="BDO146" s="8"/>
      <c r="BDP146" s="8"/>
      <c r="BDQ146" s="8"/>
      <c r="BDR146" s="8"/>
      <c r="BDS146" s="8"/>
      <c r="BDT146" s="8"/>
      <c r="BDU146" s="8"/>
      <c r="BDV146" s="8"/>
      <c r="BDW146" s="8"/>
      <c r="BDX146" s="8"/>
      <c r="BDY146" s="8"/>
      <c r="BDZ146" s="8"/>
      <c r="BEA146" s="8"/>
      <c r="BEB146" s="8"/>
      <c r="BEC146" s="8"/>
      <c r="BED146" s="8"/>
      <c r="BEE146" s="8"/>
      <c r="BEF146" s="8"/>
      <c r="BEG146" s="8"/>
      <c r="BEH146" s="8"/>
      <c r="BEI146" s="8"/>
      <c r="BEJ146" s="8"/>
      <c r="BEK146" s="8"/>
      <c r="BEL146" s="8"/>
      <c r="BEM146" s="8"/>
      <c r="BEN146" s="8"/>
      <c r="BEO146" s="8"/>
      <c r="BEP146" s="8"/>
      <c r="BEQ146" s="8"/>
      <c r="BER146" s="8"/>
      <c r="BES146" s="8"/>
      <c r="BET146" s="8"/>
      <c r="BEU146" s="8"/>
      <c r="BEV146" s="8"/>
      <c r="BEW146" s="8"/>
      <c r="BEX146" s="8"/>
      <c r="BEY146" s="8"/>
      <c r="BEZ146" s="8"/>
      <c r="BFA146" s="8"/>
      <c r="BFB146" s="8"/>
      <c r="BFC146" s="8"/>
      <c r="BFD146" s="8"/>
      <c r="BFE146" s="8"/>
      <c r="BFF146" s="8"/>
      <c r="BFG146" s="8"/>
      <c r="BFH146" s="8"/>
      <c r="BFI146" s="8"/>
      <c r="BFJ146" s="8"/>
      <c r="BFK146" s="8"/>
      <c r="BFL146" s="8"/>
      <c r="BFM146" s="8"/>
      <c r="BFN146" s="8"/>
      <c r="BFO146" s="8"/>
      <c r="BFP146" s="8"/>
      <c r="BFQ146" s="8"/>
      <c r="BFR146" s="8"/>
      <c r="BFS146" s="8"/>
      <c r="BFT146" s="8"/>
      <c r="BFU146" s="8"/>
      <c r="BFV146" s="8"/>
      <c r="BFW146" s="8"/>
      <c r="BFX146" s="8"/>
      <c r="BFY146" s="8"/>
      <c r="BFZ146" s="8"/>
      <c r="BGA146" s="8"/>
      <c r="BGB146" s="8"/>
      <c r="BGC146" s="8"/>
      <c r="BGD146" s="8"/>
      <c r="BGE146" s="8"/>
      <c r="BGF146" s="8"/>
      <c r="BGG146" s="8"/>
      <c r="BGH146" s="8"/>
      <c r="BGI146" s="8"/>
      <c r="BGJ146" s="8"/>
      <c r="BGK146" s="8"/>
      <c r="BGL146" s="8"/>
      <c r="BGM146" s="8"/>
      <c r="BGN146" s="8"/>
      <c r="BGO146" s="8"/>
      <c r="BGP146" s="8"/>
      <c r="BGQ146" s="8"/>
      <c r="BGR146" s="8"/>
      <c r="BGS146" s="8"/>
      <c r="BGT146" s="8"/>
      <c r="BGU146" s="8"/>
      <c r="BGV146" s="8"/>
      <c r="BGW146" s="8"/>
      <c r="BGX146" s="8"/>
      <c r="BGY146" s="8"/>
      <c r="BGZ146" s="8"/>
      <c r="BHA146" s="8"/>
      <c r="BHB146" s="8"/>
      <c r="BHC146" s="8"/>
      <c r="BHD146" s="8"/>
      <c r="BHE146" s="8"/>
      <c r="BHF146" s="8"/>
      <c r="BHG146" s="8"/>
      <c r="BHH146" s="8"/>
      <c r="BHI146" s="8"/>
      <c r="BHJ146" s="8"/>
      <c r="BHK146" s="8"/>
      <c r="BHL146" s="8"/>
      <c r="BHM146" s="8"/>
      <c r="BHN146" s="8"/>
      <c r="BHO146" s="8"/>
      <c r="BHP146" s="8"/>
      <c r="BHQ146" s="8"/>
      <c r="BHR146" s="8"/>
      <c r="BHS146" s="8"/>
      <c r="BHT146" s="8"/>
      <c r="BHU146" s="8"/>
      <c r="BHV146" s="8"/>
      <c r="BHW146" s="8"/>
      <c r="BHX146" s="8"/>
      <c r="BHY146" s="8"/>
      <c r="BHZ146" s="8"/>
      <c r="BIA146" s="8"/>
      <c r="BIB146" s="8"/>
      <c r="BIC146" s="8"/>
      <c r="BID146" s="8"/>
      <c r="BIE146" s="8"/>
      <c r="BIF146" s="8"/>
      <c r="BIG146" s="8"/>
      <c r="BIH146" s="8"/>
      <c r="BII146" s="8"/>
      <c r="BIJ146" s="8"/>
      <c r="BIK146" s="8"/>
      <c r="BIL146" s="8"/>
      <c r="BIM146" s="8"/>
      <c r="BIN146" s="8"/>
      <c r="BIO146" s="8"/>
      <c r="BIP146" s="8"/>
      <c r="BIQ146" s="8"/>
      <c r="BIR146" s="8"/>
      <c r="BIS146" s="8"/>
      <c r="BIT146" s="8"/>
      <c r="BIU146" s="8"/>
      <c r="BIV146" s="8"/>
      <c r="BIW146" s="8"/>
      <c r="BIX146" s="8"/>
      <c r="BIY146" s="8"/>
      <c r="BIZ146" s="8"/>
      <c r="BJA146" s="8"/>
      <c r="BJB146" s="8"/>
      <c r="BJC146" s="8"/>
      <c r="BJD146" s="8"/>
      <c r="BJE146" s="8"/>
      <c r="BJF146" s="8"/>
      <c r="BJG146" s="8"/>
      <c r="BJH146" s="8"/>
      <c r="BJI146" s="8"/>
      <c r="BJJ146" s="8"/>
      <c r="BJK146" s="8"/>
      <c r="BJL146" s="8"/>
      <c r="BJM146" s="8"/>
      <c r="BJN146" s="8"/>
      <c r="BJO146" s="8"/>
      <c r="BJP146" s="8"/>
      <c r="BJQ146" s="8"/>
      <c r="BJR146" s="8"/>
      <c r="BJS146" s="8"/>
      <c r="BJT146" s="8"/>
      <c r="BJU146" s="8"/>
      <c r="BJV146" s="8"/>
      <c r="BJW146" s="8"/>
      <c r="BJX146" s="8"/>
      <c r="BJY146" s="8"/>
      <c r="BJZ146" s="8"/>
      <c r="BKA146" s="8"/>
      <c r="BKB146" s="8"/>
      <c r="BKC146" s="8"/>
      <c r="BKD146" s="8"/>
      <c r="BKE146" s="8"/>
      <c r="BKF146" s="8"/>
      <c r="BKG146" s="8"/>
      <c r="BKH146" s="8"/>
      <c r="BKI146" s="8"/>
      <c r="BKJ146" s="8"/>
      <c r="BKK146" s="8"/>
      <c r="BKL146" s="8"/>
      <c r="BKM146" s="8"/>
      <c r="BKN146" s="8"/>
      <c r="BKO146" s="8"/>
      <c r="BKP146" s="8"/>
      <c r="BKQ146" s="8"/>
      <c r="BKR146" s="8"/>
      <c r="BKS146" s="8"/>
      <c r="BKT146" s="8"/>
      <c r="BKU146" s="8"/>
      <c r="BKV146" s="8"/>
      <c r="BKW146" s="8"/>
      <c r="BKX146" s="8"/>
      <c r="BKY146" s="8"/>
      <c r="BKZ146" s="8"/>
      <c r="BLA146" s="8"/>
      <c r="BLB146" s="8"/>
      <c r="BLC146" s="8"/>
      <c r="BLD146" s="8"/>
      <c r="BLE146" s="8"/>
      <c r="BLF146" s="8"/>
      <c r="BLG146" s="8"/>
      <c r="BLH146" s="8"/>
      <c r="BLI146" s="8"/>
      <c r="BLJ146" s="8"/>
      <c r="BLK146" s="8"/>
      <c r="BLL146" s="8"/>
      <c r="BLM146" s="8"/>
      <c r="BLN146" s="8"/>
      <c r="BLO146" s="8"/>
      <c r="BLP146" s="8"/>
      <c r="BLQ146" s="8"/>
      <c r="BLR146" s="8"/>
      <c r="BLS146" s="8"/>
      <c r="BLT146" s="8"/>
      <c r="BLU146" s="8"/>
      <c r="BLV146" s="8"/>
      <c r="BLW146" s="8"/>
      <c r="BLX146" s="8"/>
      <c r="BLY146" s="8"/>
      <c r="BLZ146" s="8"/>
      <c r="BMA146" s="8"/>
      <c r="BMB146" s="8"/>
      <c r="BMC146" s="8"/>
      <c r="BMD146" s="8"/>
      <c r="BME146" s="8"/>
      <c r="BMF146" s="8"/>
      <c r="BMG146" s="8"/>
      <c r="BMH146" s="8"/>
      <c r="BMI146" s="8"/>
      <c r="BMJ146" s="8"/>
      <c r="BMK146" s="8"/>
      <c r="BML146" s="8"/>
      <c r="BMM146" s="8"/>
      <c r="BMN146" s="8"/>
      <c r="BMO146" s="8"/>
      <c r="BMP146" s="8"/>
      <c r="BMQ146" s="8"/>
      <c r="BMR146" s="8"/>
      <c r="BMS146" s="8"/>
      <c r="BMT146" s="8"/>
      <c r="BMU146" s="8"/>
      <c r="BMV146" s="8"/>
      <c r="BMW146" s="8"/>
      <c r="BMX146" s="8"/>
      <c r="BMY146" s="8"/>
      <c r="BMZ146" s="8"/>
      <c r="BNA146" s="8"/>
      <c r="BNB146" s="8"/>
      <c r="BNC146" s="8"/>
      <c r="BND146" s="8"/>
      <c r="BNE146" s="8"/>
      <c r="BNF146" s="8"/>
      <c r="BNG146" s="8"/>
      <c r="BNH146" s="8"/>
      <c r="BNI146" s="8"/>
      <c r="BNJ146" s="8"/>
      <c r="BNK146" s="8"/>
      <c r="BNL146" s="8"/>
      <c r="BNM146" s="8"/>
      <c r="BNN146" s="8"/>
      <c r="BNO146" s="8"/>
      <c r="BNP146" s="8"/>
      <c r="BNQ146" s="8"/>
      <c r="BNR146" s="8"/>
      <c r="BNS146" s="8"/>
      <c r="BNT146" s="8"/>
      <c r="BNU146" s="8"/>
      <c r="BNV146" s="8"/>
      <c r="BNW146" s="8"/>
      <c r="BNX146" s="8"/>
      <c r="BNY146" s="8"/>
      <c r="BNZ146" s="8"/>
      <c r="BOA146" s="8"/>
      <c r="BOB146" s="8"/>
      <c r="BOC146" s="8"/>
      <c r="BOD146" s="8"/>
      <c r="BOE146" s="8"/>
      <c r="BOF146" s="8"/>
      <c r="BOG146" s="8"/>
      <c r="BOH146" s="8"/>
      <c r="BOI146" s="8"/>
      <c r="BOJ146" s="8"/>
      <c r="BOK146" s="8"/>
      <c r="BOL146" s="8"/>
      <c r="BOM146" s="8"/>
      <c r="BON146" s="8"/>
      <c r="BOO146" s="8"/>
      <c r="BOP146" s="8"/>
      <c r="BOQ146" s="8"/>
      <c r="BOR146" s="8"/>
      <c r="BOS146" s="8"/>
      <c r="BOT146" s="8"/>
      <c r="BOU146" s="8"/>
      <c r="BOV146" s="8"/>
      <c r="BOW146" s="8"/>
      <c r="BOX146" s="8"/>
      <c r="BOY146" s="8"/>
      <c r="BOZ146" s="8"/>
      <c r="BPA146" s="8"/>
      <c r="BPB146" s="8"/>
      <c r="BPC146" s="8"/>
      <c r="BPD146" s="8"/>
      <c r="BPE146" s="8"/>
      <c r="BPF146" s="8"/>
      <c r="BPG146" s="8"/>
      <c r="BPH146" s="8"/>
      <c r="BPI146" s="8"/>
      <c r="BPJ146" s="8"/>
      <c r="BPK146" s="8"/>
      <c r="BPL146" s="8"/>
      <c r="BPM146" s="8"/>
      <c r="BPN146" s="8"/>
      <c r="BPO146" s="8"/>
      <c r="BPP146" s="8"/>
      <c r="BPQ146" s="8"/>
      <c r="BPR146" s="8"/>
      <c r="BPS146" s="8"/>
      <c r="BPT146" s="8"/>
      <c r="BPU146" s="8"/>
      <c r="BPV146" s="8"/>
      <c r="BPW146" s="8"/>
      <c r="BPX146" s="8"/>
      <c r="BPY146" s="8"/>
      <c r="BPZ146" s="8"/>
      <c r="BQA146" s="8"/>
      <c r="BQB146" s="8"/>
      <c r="BQC146" s="8"/>
      <c r="BQD146" s="8"/>
      <c r="BQE146" s="8"/>
      <c r="BQF146" s="8"/>
      <c r="BQG146" s="8"/>
      <c r="BQH146" s="8"/>
      <c r="BQI146" s="8"/>
      <c r="BQJ146" s="8"/>
      <c r="BQK146" s="8"/>
      <c r="BQL146" s="8"/>
      <c r="BQM146" s="8"/>
      <c r="BQN146" s="8"/>
      <c r="BQO146" s="8"/>
      <c r="BQP146" s="8"/>
      <c r="BQQ146" s="8"/>
      <c r="BQR146" s="8"/>
      <c r="BQS146" s="8"/>
      <c r="BQT146" s="8"/>
      <c r="BQU146" s="8"/>
      <c r="BQV146" s="8"/>
      <c r="BQW146" s="8"/>
      <c r="BQX146" s="8"/>
      <c r="BQY146" s="8"/>
      <c r="BQZ146" s="8"/>
      <c r="BRA146" s="8"/>
      <c r="BRB146" s="8"/>
      <c r="BRC146" s="8"/>
      <c r="BRD146" s="8"/>
      <c r="BRE146" s="8"/>
      <c r="BRF146" s="8"/>
      <c r="BRG146" s="8"/>
      <c r="BRH146" s="8"/>
      <c r="BRI146" s="8"/>
      <c r="BRJ146" s="8"/>
      <c r="BRK146" s="8"/>
      <c r="BRL146" s="8"/>
      <c r="BRM146" s="8"/>
      <c r="BRN146" s="8"/>
      <c r="BRO146" s="8"/>
      <c r="BRP146" s="8"/>
      <c r="BRQ146" s="8"/>
      <c r="BRR146" s="8"/>
      <c r="BRS146" s="8"/>
      <c r="BRT146" s="8"/>
      <c r="BRU146" s="8"/>
      <c r="BRV146" s="8"/>
      <c r="BRW146" s="8"/>
      <c r="BRX146" s="8"/>
      <c r="BRY146" s="8"/>
      <c r="BRZ146" s="8"/>
      <c r="BSA146" s="8"/>
      <c r="BSB146" s="8"/>
      <c r="BSC146" s="8"/>
      <c r="BSD146" s="8"/>
      <c r="BSE146" s="8"/>
      <c r="BSF146" s="8"/>
      <c r="BSG146" s="8"/>
      <c r="BSH146" s="8"/>
      <c r="BSI146" s="8"/>
      <c r="BSJ146" s="8"/>
      <c r="BSK146" s="8"/>
      <c r="BSL146" s="8"/>
      <c r="BSM146" s="8"/>
      <c r="BSN146" s="8"/>
      <c r="BSO146" s="8"/>
      <c r="BSP146" s="8"/>
      <c r="BSQ146" s="8"/>
      <c r="BSR146" s="8"/>
      <c r="BSS146" s="8"/>
      <c r="BST146" s="8"/>
      <c r="BSU146" s="8"/>
      <c r="BSV146" s="8"/>
      <c r="BSW146" s="8"/>
      <c r="BSX146" s="8"/>
      <c r="BSY146" s="8"/>
      <c r="BSZ146" s="8"/>
      <c r="BTA146" s="8"/>
      <c r="BTB146" s="8"/>
      <c r="BTC146" s="8"/>
      <c r="BTD146" s="8"/>
      <c r="BTE146" s="8"/>
      <c r="BTF146" s="8"/>
      <c r="BTG146" s="8"/>
      <c r="BTH146" s="8"/>
      <c r="BTI146" s="8"/>
      <c r="BTJ146" s="8"/>
      <c r="BTK146" s="8"/>
      <c r="BTL146" s="8"/>
      <c r="BTM146" s="8"/>
      <c r="BTN146" s="8"/>
      <c r="BTO146" s="8"/>
      <c r="BTP146" s="8"/>
      <c r="BTQ146" s="8"/>
      <c r="BTR146" s="8"/>
      <c r="BTS146" s="8"/>
      <c r="BTT146" s="8"/>
      <c r="BTU146" s="8"/>
      <c r="BTV146" s="8"/>
      <c r="BTW146" s="8"/>
      <c r="BTX146" s="8"/>
      <c r="BTY146" s="8"/>
      <c r="BTZ146" s="8"/>
      <c r="BUA146" s="8"/>
      <c r="BUB146" s="8"/>
      <c r="BUC146" s="8"/>
      <c r="BUD146" s="8"/>
      <c r="BUE146" s="8"/>
      <c r="BUF146" s="8"/>
      <c r="BUG146" s="8"/>
      <c r="BUH146" s="8"/>
      <c r="BUI146" s="8"/>
      <c r="BUJ146" s="8"/>
      <c r="BUK146" s="8"/>
      <c r="BUL146" s="8"/>
      <c r="BUM146" s="8"/>
      <c r="BUN146" s="8"/>
      <c r="BUO146" s="8"/>
      <c r="BUP146" s="8"/>
      <c r="BUQ146" s="8"/>
      <c r="BUR146" s="8"/>
      <c r="BUS146" s="8"/>
      <c r="BUT146" s="8"/>
      <c r="BUU146" s="8"/>
      <c r="BUV146" s="8"/>
      <c r="BUW146" s="8"/>
      <c r="BUX146" s="8"/>
      <c r="BUY146" s="8"/>
      <c r="BUZ146" s="8"/>
      <c r="BVA146" s="8"/>
      <c r="BVB146" s="8"/>
      <c r="BVC146" s="8"/>
      <c r="BVD146" s="8"/>
      <c r="BVE146" s="8"/>
      <c r="BVF146" s="8"/>
      <c r="BVG146" s="8"/>
      <c r="BVH146" s="8"/>
      <c r="BVI146" s="8"/>
      <c r="BVJ146" s="8"/>
      <c r="BVK146" s="8"/>
      <c r="BVL146" s="8"/>
      <c r="BVM146" s="8"/>
      <c r="BVN146" s="8"/>
      <c r="BVO146" s="8"/>
      <c r="BVP146" s="8"/>
      <c r="BVQ146" s="8"/>
      <c r="BVR146" s="8"/>
      <c r="BVS146" s="8"/>
      <c r="BVT146" s="8"/>
      <c r="BVU146" s="8"/>
      <c r="BVV146" s="8"/>
      <c r="BVW146" s="8"/>
      <c r="BVX146" s="8"/>
      <c r="BVY146" s="8"/>
      <c r="BVZ146" s="8"/>
      <c r="BWA146" s="8"/>
      <c r="BWB146" s="8"/>
      <c r="BWC146" s="8"/>
      <c r="BWD146" s="8"/>
      <c r="BWE146" s="8"/>
      <c r="BWF146" s="8"/>
      <c r="BWG146" s="8"/>
      <c r="BWH146" s="8"/>
      <c r="BWI146" s="8"/>
      <c r="BWJ146" s="8"/>
      <c r="BWK146" s="8"/>
      <c r="BWL146" s="8"/>
      <c r="BWM146" s="8"/>
      <c r="BWN146" s="8"/>
      <c r="BWO146" s="8"/>
      <c r="BWP146" s="8"/>
      <c r="BWQ146" s="8"/>
    </row>
    <row r="147" spans="1:1967" s="529" customFormat="1" ht="102" customHeight="1">
      <c r="A147" s="9" t="s">
        <v>6223</v>
      </c>
      <c r="B147" s="100" t="s">
        <v>97</v>
      </c>
      <c r="C147" s="111" t="s">
        <v>1261</v>
      </c>
      <c r="D147" s="3" t="s">
        <v>194</v>
      </c>
      <c r="E147" s="3" t="s">
        <v>171</v>
      </c>
      <c r="F147" s="3"/>
      <c r="G147" s="3" t="s">
        <v>385</v>
      </c>
      <c r="H147" s="20">
        <v>0</v>
      </c>
      <c r="I147" s="34">
        <v>470000000</v>
      </c>
      <c r="J147" s="21" t="s">
        <v>1330</v>
      </c>
      <c r="K147" s="19" t="s">
        <v>1949</v>
      </c>
      <c r="L147" s="138" t="s">
        <v>3428</v>
      </c>
      <c r="M147" s="141" t="s">
        <v>383</v>
      </c>
      <c r="N147" s="360" t="s">
        <v>8876</v>
      </c>
      <c r="O147" s="3" t="s">
        <v>1382</v>
      </c>
      <c r="P147" s="7" t="s">
        <v>1352</v>
      </c>
      <c r="Q147" s="3" t="s">
        <v>1351</v>
      </c>
      <c r="R147" s="134">
        <v>693.43399999999997</v>
      </c>
      <c r="S147" s="19">
        <v>132000</v>
      </c>
      <c r="T147" s="83">
        <v>0</v>
      </c>
      <c r="U147" s="83">
        <f t="shared" si="17"/>
        <v>0</v>
      </c>
      <c r="V147" s="9" t="s">
        <v>1341</v>
      </c>
      <c r="W147" s="153" t="s">
        <v>1410</v>
      </c>
      <c r="X147" s="9" t="s">
        <v>9385</v>
      </c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  <c r="DD147" s="8"/>
      <c r="DE147" s="8"/>
      <c r="DF147" s="8"/>
      <c r="DG147" s="8"/>
      <c r="DH147" s="8"/>
      <c r="DI147" s="8"/>
      <c r="DJ147" s="8"/>
      <c r="DK147" s="8"/>
      <c r="DL147" s="8"/>
      <c r="DM147" s="8"/>
      <c r="DN147" s="8"/>
      <c r="DO147" s="8"/>
      <c r="DP147" s="8"/>
      <c r="DQ147" s="8"/>
      <c r="DR147" s="8"/>
      <c r="DS147" s="8"/>
      <c r="DT147" s="8"/>
      <c r="DU147" s="8"/>
      <c r="DV147" s="8"/>
      <c r="DW147" s="8"/>
      <c r="DX147" s="8"/>
      <c r="DY147" s="8"/>
      <c r="DZ147" s="8"/>
      <c r="EA147" s="8"/>
      <c r="EB147" s="8"/>
      <c r="EC147" s="8"/>
      <c r="ED147" s="8"/>
      <c r="EE147" s="8"/>
      <c r="EF147" s="8"/>
      <c r="EG147" s="8"/>
      <c r="EH147" s="8"/>
      <c r="EI147" s="8"/>
      <c r="EJ147" s="8"/>
      <c r="EK147" s="8"/>
      <c r="EL147" s="8"/>
      <c r="EM147" s="8"/>
      <c r="EN147" s="8"/>
      <c r="EO147" s="8"/>
      <c r="EP147" s="8"/>
      <c r="EQ147" s="8"/>
      <c r="ER147" s="8"/>
      <c r="ES147" s="8"/>
      <c r="ET147" s="8"/>
      <c r="EU147" s="8"/>
      <c r="EV147" s="8"/>
      <c r="EW147" s="8"/>
      <c r="EX147" s="8"/>
      <c r="EY147" s="8"/>
      <c r="EZ147" s="8"/>
      <c r="FA147" s="8"/>
      <c r="FB147" s="8"/>
      <c r="FC147" s="8"/>
      <c r="FD147" s="8"/>
      <c r="FE147" s="8"/>
      <c r="FF147" s="8"/>
      <c r="FG147" s="8"/>
      <c r="FH147" s="8"/>
      <c r="FI147" s="8"/>
      <c r="FJ147" s="8"/>
      <c r="FK147" s="8"/>
      <c r="FL147" s="8"/>
      <c r="FM147" s="8"/>
      <c r="FN147" s="8"/>
      <c r="FO147" s="8"/>
      <c r="FP147" s="8"/>
      <c r="FQ147" s="8"/>
      <c r="FR147" s="8"/>
      <c r="FS147" s="8"/>
      <c r="FT147" s="8"/>
      <c r="FU147" s="8"/>
      <c r="FV147" s="8"/>
      <c r="FW147" s="8"/>
      <c r="FX147" s="8"/>
      <c r="FY147" s="8"/>
      <c r="FZ147" s="8"/>
      <c r="GA147" s="8"/>
      <c r="GB147" s="8"/>
      <c r="GC147" s="8"/>
      <c r="GD147" s="8"/>
      <c r="GE147" s="8"/>
      <c r="GF147" s="8"/>
      <c r="GG147" s="8"/>
      <c r="GH147" s="8"/>
      <c r="GI147" s="8"/>
      <c r="GJ147" s="8"/>
      <c r="GK147" s="8"/>
      <c r="GL147" s="8"/>
      <c r="GM147" s="8"/>
      <c r="GN147" s="8"/>
      <c r="GO147" s="8"/>
      <c r="GP147" s="8"/>
      <c r="GQ147" s="8"/>
      <c r="GR147" s="8"/>
      <c r="GS147" s="8"/>
      <c r="GT147" s="8"/>
      <c r="GU147" s="8"/>
      <c r="GV147" s="8"/>
      <c r="GW147" s="8"/>
      <c r="GX147" s="8"/>
      <c r="GY147" s="8"/>
      <c r="GZ147" s="8"/>
      <c r="HA147" s="8"/>
      <c r="HB147" s="8"/>
      <c r="HC147" s="8"/>
      <c r="HD147" s="8"/>
      <c r="HE147" s="8"/>
      <c r="HF147" s="8"/>
      <c r="HG147" s="8"/>
      <c r="HH147" s="8"/>
      <c r="HI147" s="8"/>
      <c r="HJ147" s="8"/>
      <c r="HK147" s="8"/>
      <c r="HL147" s="8"/>
      <c r="HM147" s="8"/>
      <c r="HN147" s="8"/>
      <c r="HO147" s="8"/>
      <c r="HP147" s="8"/>
      <c r="HQ147" s="8"/>
      <c r="HR147" s="8"/>
      <c r="HS147" s="8"/>
      <c r="HT147" s="8"/>
      <c r="HU147" s="8"/>
      <c r="HV147" s="8"/>
      <c r="HW147" s="8"/>
      <c r="HX147" s="8"/>
      <c r="HY147" s="8"/>
      <c r="HZ147" s="8"/>
      <c r="IA147" s="8"/>
      <c r="IB147" s="8"/>
      <c r="IC147" s="8"/>
      <c r="ID147" s="8"/>
      <c r="IE147" s="8"/>
      <c r="IF147" s="8"/>
      <c r="IG147" s="8"/>
      <c r="IH147" s="8"/>
      <c r="II147" s="8"/>
      <c r="IJ147" s="8"/>
      <c r="IK147" s="8"/>
      <c r="IL147" s="8"/>
      <c r="IM147" s="8"/>
      <c r="IN147" s="8"/>
      <c r="IO147" s="8"/>
      <c r="IP147" s="8"/>
      <c r="IQ147" s="8"/>
      <c r="IR147" s="8"/>
      <c r="IS147" s="8"/>
      <c r="IT147" s="8"/>
      <c r="IU147" s="8"/>
      <c r="IV147" s="8"/>
      <c r="IW147" s="8"/>
      <c r="IX147" s="8"/>
      <c r="IY147" s="8"/>
      <c r="IZ147" s="8"/>
      <c r="JA147" s="8"/>
      <c r="JB147" s="8"/>
      <c r="JC147" s="8"/>
      <c r="JD147" s="8"/>
      <c r="JE147" s="8"/>
      <c r="JF147" s="8"/>
      <c r="JG147" s="8"/>
      <c r="JH147" s="8"/>
      <c r="JI147" s="8"/>
      <c r="JJ147" s="8"/>
      <c r="JK147" s="8"/>
      <c r="JL147" s="8"/>
      <c r="JM147" s="8"/>
      <c r="JN147" s="8"/>
      <c r="JO147" s="8"/>
      <c r="JP147" s="8"/>
      <c r="JQ147" s="8"/>
      <c r="JR147" s="8"/>
      <c r="JS147" s="8"/>
      <c r="JT147" s="8"/>
      <c r="JU147" s="8"/>
      <c r="JV147" s="8"/>
      <c r="JW147" s="8"/>
      <c r="JX147" s="8"/>
      <c r="JY147" s="8"/>
      <c r="JZ147" s="8"/>
      <c r="KA147" s="8"/>
      <c r="KB147" s="8"/>
      <c r="KC147" s="8"/>
      <c r="KD147" s="8"/>
      <c r="KE147" s="8"/>
      <c r="KF147" s="8"/>
      <c r="KG147" s="8"/>
      <c r="KH147" s="8"/>
      <c r="KI147" s="8"/>
      <c r="KJ147" s="8"/>
      <c r="KK147" s="8"/>
      <c r="KL147" s="8"/>
      <c r="KM147" s="8"/>
      <c r="KN147" s="8"/>
      <c r="KO147" s="8"/>
      <c r="KP147" s="8"/>
      <c r="KQ147" s="8"/>
      <c r="KR147" s="8"/>
      <c r="KS147" s="8"/>
      <c r="KT147" s="8"/>
      <c r="KU147" s="8"/>
      <c r="KV147" s="8"/>
      <c r="KW147" s="8"/>
      <c r="KX147" s="8"/>
      <c r="KY147" s="8"/>
      <c r="KZ147" s="8"/>
      <c r="LA147" s="8"/>
      <c r="LB147" s="8"/>
      <c r="LC147" s="8"/>
      <c r="LD147" s="8"/>
      <c r="LE147" s="8"/>
      <c r="LF147" s="8"/>
      <c r="LG147" s="8"/>
      <c r="LH147" s="8"/>
      <c r="LI147" s="8"/>
      <c r="LJ147" s="8"/>
      <c r="LK147" s="8"/>
      <c r="LL147" s="8"/>
      <c r="LM147" s="8"/>
      <c r="LN147" s="8"/>
      <c r="LO147" s="8"/>
      <c r="LP147" s="8"/>
      <c r="LQ147" s="8"/>
      <c r="LR147" s="8"/>
      <c r="LS147" s="8"/>
      <c r="LT147" s="8"/>
      <c r="LU147" s="8"/>
      <c r="LV147" s="8"/>
      <c r="LW147" s="8"/>
      <c r="LX147" s="8"/>
      <c r="LY147" s="8"/>
      <c r="LZ147" s="8"/>
      <c r="MA147" s="8"/>
      <c r="MB147" s="8"/>
      <c r="MC147" s="8"/>
      <c r="MD147" s="8"/>
      <c r="ME147" s="8"/>
      <c r="MF147" s="8"/>
      <c r="MG147" s="8"/>
      <c r="MH147" s="8"/>
      <c r="MI147" s="8"/>
      <c r="MJ147" s="8"/>
      <c r="MK147" s="8"/>
      <c r="ML147" s="8"/>
      <c r="MM147" s="8"/>
      <c r="MN147" s="8"/>
      <c r="MO147" s="8"/>
      <c r="MP147" s="8"/>
      <c r="MQ147" s="8"/>
      <c r="MR147" s="8"/>
      <c r="MS147" s="8"/>
      <c r="MT147" s="8"/>
      <c r="MU147" s="8"/>
      <c r="MV147" s="8"/>
      <c r="MW147" s="8"/>
      <c r="MX147" s="8"/>
      <c r="MY147" s="8"/>
      <c r="MZ147" s="8"/>
      <c r="NA147" s="8"/>
      <c r="NB147" s="8"/>
      <c r="NC147" s="8"/>
      <c r="ND147" s="8"/>
      <c r="NE147" s="8"/>
      <c r="NF147" s="8"/>
      <c r="NG147" s="8"/>
      <c r="NH147" s="8"/>
      <c r="NI147" s="8"/>
      <c r="NJ147" s="8"/>
      <c r="NK147" s="8"/>
      <c r="NL147" s="8"/>
      <c r="NM147" s="8"/>
      <c r="NN147" s="8"/>
      <c r="NO147" s="8"/>
      <c r="NP147" s="8"/>
      <c r="NQ147" s="8"/>
      <c r="NR147" s="8"/>
      <c r="NS147" s="8"/>
      <c r="NT147" s="8"/>
      <c r="NU147" s="8"/>
      <c r="NV147" s="8"/>
      <c r="NW147" s="8"/>
      <c r="NX147" s="8"/>
      <c r="NY147" s="8"/>
      <c r="NZ147" s="8"/>
      <c r="OA147" s="8"/>
      <c r="OB147" s="8"/>
      <c r="OC147" s="8"/>
      <c r="OD147" s="8"/>
      <c r="OE147" s="8"/>
      <c r="OF147" s="8"/>
      <c r="OG147" s="8"/>
      <c r="OH147" s="8"/>
      <c r="OI147" s="8"/>
      <c r="OJ147" s="8"/>
      <c r="OK147" s="8"/>
      <c r="OL147" s="8"/>
      <c r="OM147" s="8"/>
      <c r="ON147" s="8"/>
      <c r="OO147" s="8"/>
      <c r="OP147" s="8"/>
      <c r="OQ147" s="8"/>
      <c r="OR147" s="8"/>
      <c r="OS147" s="8"/>
      <c r="OT147" s="8"/>
      <c r="OU147" s="8"/>
      <c r="OV147" s="8"/>
      <c r="OW147" s="8"/>
      <c r="OX147" s="8"/>
      <c r="OY147" s="8"/>
      <c r="OZ147" s="8"/>
      <c r="PA147" s="8"/>
      <c r="PB147" s="8"/>
      <c r="PC147" s="8"/>
      <c r="PD147" s="8"/>
      <c r="PE147" s="8"/>
      <c r="PF147" s="8"/>
      <c r="PG147" s="8"/>
      <c r="PH147" s="8"/>
      <c r="PI147" s="8"/>
      <c r="PJ147" s="8"/>
      <c r="PK147" s="8"/>
      <c r="PL147" s="8"/>
      <c r="PM147" s="8"/>
      <c r="PN147" s="8"/>
      <c r="PO147" s="8"/>
      <c r="PP147" s="8"/>
      <c r="PQ147" s="8"/>
      <c r="PR147" s="8"/>
      <c r="PS147" s="8"/>
      <c r="PT147" s="8"/>
      <c r="PU147" s="8"/>
      <c r="PV147" s="8"/>
      <c r="PW147" s="8"/>
      <c r="PX147" s="8"/>
      <c r="PY147" s="8"/>
      <c r="PZ147" s="8"/>
      <c r="QA147" s="8"/>
      <c r="QB147" s="8"/>
      <c r="QC147" s="8"/>
      <c r="QD147" s="8"/>
      <c r="QE147" s="8"/>
      <c r="QF147" s="8"/>
      <c r="QG147" s="8"/>
      <c r="QH147" s="8"/>
      <c r="QI147" s="8"/>
      <c r="QJ147" s="8"/>
      <c r="QK147" s="8"/>
      <c r="QL147" s="8"/>
      <c r="QM147" s="8"/>
      <c r="QN147" s="8"/>
      <c r="QO147" s="8"/>
      <c r="QP147" s="8"/>
      <c r="QQ147" s="8"/>
      <c r="QR147" s="8"/>
      <c r="QS147" s="8"/>
      <c r="QT147" s="8"/>
      <c r="QU147" s="8"/>
      <c r="QV147" s="8"/>
      <c r="QW147" s="8"/>
      <c r="QX147" s="8"/>
      <c r="QY147" s="8"/>
      <c r="QZ147" s="8"/>
      <c r="RA147" s="8"/>
      <c r="RB147" s="8"/>
      <c r="RC147" s="8"/>
      <c r="RD147" s="8"/>
      <c r="RE147" s="8"/>
      <c r="RF147" s="8"/>
      <c r="RG147" s="8"/>
      <c r="RH147" s="8"/>
      <c r="RI147" s="8"/>
      <c r="RJ147" s="8"/>
      <c r="RK147" s="8"/>
      <c r="RL147" s="8"/>
      <c r="RM147" s="8"/>
      <c r="RN147" s="8"/>
      <c r="RO147" s="8"/>
      <c r="RP147" s="8"/>
      <c r="RQ147" s="8"/>
      <c r="RR147" s="8"/>
      <c r="RS147" s="8"/>
      <c r="RT147" s="8"/>
      <c r="RU147" s="8"/>
      <c r="RV147" s="8"/>
      <c r="RW147" s="8"/>
      <c r="RX147" s="8"/>
      <c r="RY147" s="8"/>
      <c r="RZ147" s="8"/>
      <c r="SA147" s="8"/>
      <c r="SB147" s="8"/>
      <c r="SC147" s="8"/>
      <c r="SD147" s="8"/>
      <c r="SE147" s="8"/>
      <c r="SF147" s="8"/>
      <c r="SG147" s="8"/>
      <c r="SH147" s="8"/>
      <c r="SI147" s="8"/>
      <c r="SJ147" s="8"/>
      <c r="SK147" s="8"/>
      <c r="SL147" s="8"/>
      <c r="SM147" s="8"/>
      <c r="SN147" s="8"/>
      <c r="SO147" s="8"/>
      <c r="SP147" s="8"/>
      <c r="SQ147" s="8"/>
      <c r="SR147" s="8"/>
      <c r="SS147" s="8"/>
      <c r="ST147" s="8"/>
      <c r="SU147" s="8"/>
      <c r="SV147" s="8"/>
      <c r="SW147" s="8"/>
      <c r="SX147" s="8"/>
      <c r="SY147" s="8"/>
      <c r="SZ147" s="8"/>
      <c r="TA147" s="8"/>
      <c r="TB147" s="8"/>
      <c r="TC147" s="8"/>
      <c r="TD147" s="8"/>
      <c r="TE147" s="8"/>
      <c r="TF147" s="8"/>
      <c r="TG147" s="8"/>
      <c r="TH147" s="8"/>
      <c r="TI147" s="8"/>
      <c r="TJ147" s="8"/>
      <c r="TK147" s="8"/>
      <c r="TL147" s="8"/>
      <c r="TM147" s="8"/>
      <c r="TN147" s="8"/>
      <c r="TO147" s="8"/>
      <c r="TP147" s="8"/>
      <c r="TQ147" s="8"/>
      <c r="TR147" s="8"/>
      <c r="TS147" s="8"/>
      <c r="TT147" s="8"/>
      <c r="TU147" s="8"/>
      <c r="TV147" s="8"/>
      <c r="TW147" s="8"/>
      <c r="TX147" s="8"/>
      <c r="TY147" s="8"/>
      <c r="TZ147" s="8"/>
      <c r="UA147" s="8"/>
      <c r="UB147" s="8"/>
      <c r="UC147" s="8"/>
      <c r="UD147" s="8"/>
      <c r="UE147" s="8"/>
      <c r="UF147" s="8"/>
      <c r="UG147" s="8"/>
      <c r="UH147" s="8"/>
      <c r="UI147" s="8"/>
      <c r="UJ147" s="8"/>
      <c r="UK147" s="8"/>
      <c r="UL147" s="8"/>
      <c r="UM147" s="8"/>
      <c r="UN147" s="8"/>
      <c r="UO147" s="8"/>
      <c r="UP147" s="8"/>
      <c r="UQ147" s="8"/>
      <c r="UR147" s="8"/>
      <c r="US147" s="8"/>
      <c r="UT147" s="8"/>
      <c r="UU147" s="8"/>
      <c r="UV147" s="8"/>
      <c r="UW147" s="8"/>
      <c r="UX147" s="8"/>
      <c r="UY147" s="8"/>
      <c r="UZ147" s="8"/>
      <c r="VA147" s="8"/>
      <c r="VB147" s="8"/>
      <c r="VC147" s="8"/>
      <c r="VD147" s="8"/>
      <c r="VE147" s="8"/>
      <c r="VF147" s="8"/>
      <c r="VG147" s="8"/>
      <c r="VH147" s="8"/>
      <c r="VI147" s="8"/>
      <c r="VJ147" s="8"/>
      <c r="VK147" s="8"/>
      <c r="VL147" s="8"/>
      <c r="VM147" s="8"/>
      <c r="VN147" s="8"/>
      <c r="VO147" s="8"/>
      <c r="VP147" s="8"/>
      <c r="VQ147" s="8"/>
      <c r="VR147" s="8"/>
      <c r="VS147" s="8"/>
      <c r="VT147" s="8"/>
      <c r="VU147" s="8"/>
      <c r="VV147" s="8"/>
      <c r="VW147" s="8"/>
      <c r="VX147" s="8"/>
      <c r="VY147" s="8"/>
      <c r="VZ147" s="8"/>
      <c r="WA147" s="8"/>
      <c r="WB147" s="8"/>
      <c r="WC147" s="8"/>
      <c r="WD147" s="8"/>
      <c r="WE147" s="8"/>
      <c r="WF147" s="8"/>
      <c r="WG147" s="8"/>
      <c r="WH147" s="8"/>
      <c r="WI147" s="8"/>
      <c r="WJ147" s="8"/>
      <c r="WK147" s="8"/>
      <c r="WL147" s="8"/>
      <c r="WM147" s="8"/>
      <c r="WN147" s="8"/>
      <c r="WO147" s="8"/>
      <c r="WP147" s="8"/>
      <c r="WQ147" s="8"/>
      <c r="WR147" s="8"/>
      <c r="WS147" s="8"/>
      <c r="WT147" s="8"/>
      <c r="WU147" s="8"/>
      <c r="WV147" s="8"/>
      <c r="WW147" s="8"/>
      <c r="WX147" s="8"/>
      <c r="WY147" s="8"/>
      <c r="WZ147" s="8"/>
      <c r="XA147" s="8"/>
      <c r="XB147" s="8"/>
      <c r="XC147" s="8"/>
      <c r="XD147" s="8"/>
      <c r="XE147" s="8"/>
      <c r="XF147" s="8"/>
      <c r="XG147" s="8"/>
      <c r="XH147" s="8"/>
      <c r="XI147" s="8"/>
      <c r="XJ147" s="8"/>
      <c r="XK147" s="8"/>
      <c r="XL147" s="8"/>
      <c r="XM147" s="8"/>
      <c r="XN147" s="8"/>
      <c r="XO147" s="8"/>
      <c r="XP147" s="8"/>
      <c r="XQ147" s="8"/>
      <c r="XR147" s="8"/>
      <c r="XS147" s="8"/>
      <c r="XT147" s="8"/>
      <c r="XU147" s="8"/>
      <c r="XV147" s="8"/>
      <c r="XW147" s="8"/>
      <c r="XX147" s="8"/>
      <c r="XY147" s="8"/>
      <c r="XZ147" s="8"/>
      <c r="YA147" s="8"/>
      <c r="YB147" s="8"/>
      <c r="YC147" s="8"/>
      <c r="YD147" s="8"/>
      <c r="YE147" s="8"/>
      <c r="YF147" s="8"/>
      <c r="YG147" s="8"/>
      <c r="YH147" s="8"/>
      <c r="YI147" s="8"/>
      <c r="YJ147" s="8"/>
      <c r="YK147" s="8"/>
      <c r="YL147" s="8"/>
      <c r="YM147" s="8"/>
      <c r="YN147" s="8"/>
      <c r="YO147" s="8"/>
      <c r="YP147" s="8"/>
      <c r="YQ147" s="8"/>
      <c r="YR147" s="8"/>
      <c r="YS147" s="8"/>
      <c r="YT147" s="8"/>
      <c r="YU147" s="8"/>
      <c r="YV147" s="8"/>
      <c r="YW147" s="8"/>
      <c r="YX147" s="8"/>
      <c r="YY147" s="8"/>
      <c r="YZ147" s="8"/>
      <c r="ZA147" s="8"/>
      <c r="ZB147" s="8"/>
      <c r="ZC147" s="8"/>
      <c r="ZD147" s="8"/>
      <c r="ZE147" s="8"/>
      <c r="ZF147" s="8"/>
      <c r="ZG147" s="8"/>
      <c r="ZH147" s="8"/>
      <c r="ZI147" s="8"/>
      <c r="ZJ147" s="8"/>
      <c r="ZK147" s="8"/>
      <c r="ZL147" s="8"/>
      <c r="ZM147" s="8"/>
      <c r="ZN147" s="8"/>
      <c r="ZO147" s="8"/>
      <c r="ZP147" s="8"/>
      <c r="ZQ147" s="8"/>
      <c r="ZR147" s="8"/>
      <c r="ZS147" s="8"/>
      <c r="ZT147" s="8"/>
      <c r="ZU147" s="8"/>
      <c r="ZV147" s="8"/>
      <c r="ZW147" s="8"/>
      <c r="ZX147" s="8"/>
      <c r="ZY147" s="8"/>
      <c r="ZZ147" s="8"/>
      <c r="AAA147" s="8"/>
      <c r="AAB147" s="8"/>
      <c r="AAC147" s="8"/>
      <c r="AAD147" s="8"/>
      <c r="AAE147" s="8"/>
      <c r="AAF147" s="8"/>
      <c r="AAG147" s="8"/>
      <c r="AAH147" s="8"/>
      <c r="AAI147" s="8"/>
      <c r="AAJ147" s="8"/>
      <c r="AAK147" s="8"/>
      <c r="AAL147" s="8"/>
      <c r="AAM147" s="8"/>
      <c r="AAN147" s="8"/>
      <c r="AAO147" s="8"/>
      <c r="AAP147" s="8"/>
      <c r="AAQ147" s="8"/>
      <c r="AAR147" s="8"/>
      <c r="AAS147" s="8"/>
      <c r="AAT147" s="8"/>
      <c r="AAU147" s="8"/>
      <c r="AAV147" s="8"/>
      <c r="AAW147" s="8"/>
      <c r="AAX147" s="8"/>
      <c r="AAY147" s="8"/>
      <c r="AAZ147" s="8"/>
      <c r="ABA147" s="8"/>
      <c r="ABB147" s="8"/>
      <c r="ABC147" s="8"/>
      <c r="ABD147" s="8"/>
      <c r="ABE147" s="8"/>
      <c r="ABF147" s="8"/>
      <c r="ABG147" s="8"/>
      <c r="ABH147" s="8"/>
      <c r="ABI147" s="8"/>
      <c r="ABJ147" s="8"/>
      <c r="ABK147" s="8"/>
      <c r="ABL147" s="8"/>
      <c r="ABM147" s="8"/>
      <c r="ABN147" s="8"/>
      <c r="ABO147" s="8"/>
      <c r="ABP147" s="8"/>
      <c r="ABQ147" s="8"/>
      <c r="ABR147" s="8"/>
      <c r="ABS147" s="8"/>
      <c r="ABT147" s="8"/>
      <c r="ABU147" s="8"/>
      <c r="ABV147" s="8"/>
      <c r="ABW147" s="8"/>
      <c r="ABX147" s="8"/>
      <c r="ABY147" s="8"/>
      <c r="ABZ147" s="8"/>
      <c r="ACA147" s="8"/>
      <c r="ACB147" s="8"/>
      <c r="ACC147" s="8"/>
      <c r="ACD147" s="8"/>
      <c r="ACE147" s="8"/>
      <c r="ACF147" s="8"/>
      <c r="ACG147" s="8"/>
      <c r="ACH147" s="8"/>
      <c r="ACI147" s="8"/>
      <c r="ACJ147" s="8"/>
      <c r="ACK147" s="8"/>
      <c r="ACL147" s="8"/>
      <c r="ACM147" s="8"/>
      <c r="ACN147" s="8"/>
      <c r="ACO147" s="8"/>
      <c r="ACP147" s="8"/>
      <c r="ACQ147" s="8"/>
      <c r="ACR147" s="8"/>
      <c r="ACS147" s="8"/>
      <c r="ACT147" s="8"/>
      <c r="ACU147" s="8"/>
      <c r="ACV147" s="8"/>
      <c r="ACW147" s="8"/>
      <c r="ACX147" s="8"/>
      <c r="ACY147" s="8"/>
      <c r="ACZ147" s="8"/>
      <c r="ADA147" s="8"/>
      <c r="ADB147" s="8"/>
      <c r="ADC147" s="8"/>
      <c r="ADD147" s="8"/>
      <c r="ADE147" s="8"/>
      <c r="ADF147" s="8"/>
      <c r="ADG147" s="8"/>
      <c r="ADH147" s="8"/>
      <c r="ADI147" s="8"/>
      <c r="ADJ147" s="8"/>
      <c r="ADK147" s="8"/>
      <c r="ADL147" s="8"/>
      <c r="ADM147" s="8"/>
      <c r="ADN147" s="8"/>
      <c r="ADO147" s="8"/>
      <c r="ADP147" s="8"/>
      <c r="ADQ147" s="8"/>
      <c r="ADR147" s="8"/>
      <c r="ADS147" s="8"/>
      <c r="ADT147" s="8"/>
      <c r="ADU147" s="8"/>
      <c r="ADV147" s="8"/>
      <c r="ADW147" s="8"/>
      <c r="ADX147" s="8"/>
      <c r="ADY147" s="8"/>
      <c r="ADZ147" s="8"/>
      <c r="AEA147" s="8"/>
      <c r="AEB147" s="8"/>
      <c r="AEC147" s="8"/>
      <c r="AED147" s="8"/>
      <c r="AEE147" s="8"/>
      <c r="AEF147" s="8"/>
      <c r="AEG147" s="8"/>
      <c r="AEH147" s="8"/>
      <c r="AEI147" s="8"/>
      <c r="AEJ147" s="8"/>
      <c r="AEK147" s="8"/>
      <c r="AEL147" s="8"/>
      <c r="AEM147" s="8"/>
      <c r="AEN147" s="8"/>
      <c r="AEO147" s="8"/>
      <c r="AEP147" s="8"/>
      <c r="AEQ147" s="8"/>
      <c r="AER147" s="8"/>
      <c r="AES147" s="8"/>
      <c r="AET147" s="8"/>
      <c r="AEU147" s="8"/>
      <c r="AEV147" s="8"/>
      <c r="AEW147" s="8"/>
      <c r="AEX147" s="8"/>
      <c r="AEY147" s="8"/>
      <c r="AEZ147" s="8"/>
      <c r="AFA147" s="8"/>
      <c r="AFB147" s="8"/>
      <c r="AFC147" s="8"/>
      <c r="AFD147" s="8"/>
      <c r="AFE147" s="8"/>
      <c r="AFF147" s="8"/>
      <c r="AFG147" s="8"/>
      <c r="AFH147" s="8"/>
      <c r="AFI147" s="8"/>
      <c r="AFJ147" s="8"/>
      <c r="AFK147" s="8"/>
      <c r="AFL147" s="8"/>
      <c r="AFM147" s="8"/>
      <c r="AFN147" s="8"/>
      <c r="AFO147" s="8"/>
      <c r="AFP147" s="8"/>
      <c r="AFQ147" s="8"/>
      <c r="AFR147" s="8"/>
      <c r="AFS147" s="8"/>
      <c r="AFT147" s="8"/>
      <c r="AFU147" s="8"/>
      <c r="AFV147" s="8"/>
      <c r="AFW147" s="8"/>
      <c r="AFX147" s="8"/>
      <c r="AFY147" s="8"/>
      <c r="AFZ147" s="8"/>
      <c r="AGA147" s="8"/>
      <c r="AGB147" s="8"/>
      <c r="AGC147" s="8"/>
      <c r="AGD147" s="8"/>
      <c r="AGE147" s="8"/>
      <c r="AGF147" s="8"/>
      <c r="AGG147" s="8"/>
      <c r="AGH147" s="8"/>
      <c r="AGI147" s="8"/>
      <c r="AGJ147" s="8"/>
      <c r="AGK147" s="8"/>
      <c r="AGL147" s="8"/>
      <c r="AGM147" s="8"/>
      <c r="AGN147" s="8"/>
      <c r="AGO147" s="8"/>
      <c r="AGP147" s="8"/>
      <c r="AGQ147" s="8"/>
      <c r="AGR147" s="8"/>
      <c r="AGS147" s="8"/>
      <c r="AGT147" s="8"/>
      <c r="AGU147" s="8"/>
      <c r="AGV147" s="8"/>
      <c r="AGW147" s="8"/>
      <c r="AGX147" s="8"/>
      <c r="AGY147" s="8"/>
      <c r="AGZ147" s="8"/>
      <c r="AHA147" s="8"/>
      <c r="AHB147" s="8"/>
      <c r="AHC147" s="8"/>
      <c r="AHD147" s="8"/>
      <c r="AHE147" s="8"/>
      <c r="AHF147" s="8"/>
      <c r="AHG147" s="8"/>
      <c r="AHH147" s="8"/>
      <c r="AHI147" s="8"/>
      <c r="AHJ147" s="8"/>
      <c r="AHK147" s="8"/>
      <c r="AHL147" s="8"/>
      <c r="AHM147" s="8"/>
      <c r="AHN147" s="8"/>
      <c r="AHO147" s="8"/>
      <c r="AHP147" s="8"/>
      <c r="AHQ147" s="8"/>
      <c r="AHR147" s="8"/>
      <c r="AHS147" s="8"/>
      <c r="AHT147" s="8"/>
      <c r="AHU147" s="8"/>
      <c r="AHV147" s="8"/>
      <c r="AHW147" s="8"/>
      <c r="AHX147" s="8"/>
      <c r="AHY147" s="8"/>
      <c r="AHZ147" s="8"/>
      <c r="AIA147" s="8"/>
      <c r="AIB147" s="8"/>
      <c r="AIC147" s="8"/>
      <c r="AID147" s="8"/>
      <c r="AIE147" s="8"/>
      <c r="AIF147" s="8"/>
      <c r="AIG147" s="8"/>
      <c r="AIH147" s="8"/>
      <c r="AII147" s="8"/>
      <c r="AIJ147" s="8"/>
      <c r="AIK147" s="8"/>
      <c r="AIL147" s="8"/>
      <c r="AIM147" s="8"/>
      <c r="AIN147" s="8"/>
      <c r="AIO147" s="8"/>
      <c r="AIP147" s="8"/>
      <c r="AIQ147" s="8"/>
      <c r="AIR147" s="8"/>
      <c r="AIS147" s="8"/>
      <c r="AIT147" s="8"/>
      <c r="AIU147" s="8"/>
      <c r="AIV147" s="8"/>
      <c r="AIW147" s="8"/>
      <c r="AIX147" s="8"/>
      <c r="AIY147" s="8"/>
      <c r="AIZ147" s="8"/>
      <c r="AJA147" s="8"/>
      <c r="AJB147" s="8"/>
      <c r="AJC147" s="8"/>
      <c r="AJD147" s="8"/>
      <c r="AJE147" s="8"/>
      <c r="AJF147" s="8"/>
      <c r="AJG147" s="8"/>
      <c r="AJH147" s="8"/>
      <c r="AJI147" s="8"/>
      <c r="AJJ147" s="8"/>
      <c r="AJK147" s="8"/>
      <c r="AJL147" s="8"/>
      <c r="AJM147" s="8"/>
      <c r="AJN147" s="8"/>
      <c r="AJO147" s="8"/>
      <c r="AJP147" s="8"/>
      <c r="AJQ147" s="8"/>
      <c r="AJR147" s="8"/>
      <c r="AJS147" s="8"/>
      <c r="AJT147" s="8"/>
      <c r="AJU147" s="8"/>
      <c r="AJV147" s="8"/>
      <c r="AJW147" s="8"/>
      <c r="AJX147" s="8"/>
      <c r="AJY147" s="8"/>
      <c r="AJZ147" s="8"/>
      <c r="AKA147" s="8"/>
      <c r="AKB147" s="8"/>
      <c r="AKC147" s="8"/>
      <c r="AKD147" s="8"/>
      <c r="AKE147" s="8"/>
      <c r="AKF147" s="8"/>
      <c r="AKG147" s="8"/>
      <c r="AKH147" s="8"/>
      <c r="AKI147" s="8"/>
      <c r="AKJ147" s="8"/>
      <c r="AKK147" s="8"/>
      <c r="AKL147" s="8"/>
      <c r="AKM147" s="8"/>
      <c r="AKN147" s="8"/>
      <c r="AKO147" s="8"/>
      <c r="AKP147" s="8"/>
      <c r="AKQ147" s="8"/>
      <c r="AKR147" s="8"/>
      <c r="AKS147" s="8"/>
      <c r="AKT147" s="8"/>
      <c r="AKU147" s="8"/>
      <c r="AKV147" s="8"/>
      <c r="AKW147" s="8"/>
      <c r="AKX147" s="8"/>
      <c r="AKY147" s="8"/>
      <c r="AKZ147" s="8"/>
      <c r="ALA147" s="8"/>
      <c r="ALB147" s="8"/>
      <c r="ALC147" s="8"/>
      <c r="ALD147" s="8"/>
      <c r="ALE147" s="8"/>
      <c r="ALF147" s="8"/>
      <c r="ALG147" s="8"/>
      <c r="ALH147" s="8"/>
      <c r="ALI147" s="8"/>
      <c r="ALJ147" s="8"/>
      <c r="ALK147" s="8"/>
      <c r="ALL147" s="8"/>
      <c r="ALM147" s="8"/>
      <c r="ALN147" s="8"/>
      <c r="ALO147" s="8"/>
      <c r="ALP147" s="8"/>
      <c r="ALQ147" s="8"/>
      <c r="ALR147" s="8"/>
      <c r="ALS147" s="8"/>
      <c r="ALT147" s="8"/>
      <c r="ALU147" s="8"/>
      <c r="ALV147" s="8"/>
      <c r="ALW147" s="8"/>
      <c r="ALX147" s="8"/>
      <c r="ALY147" s="8"/>
      <c r="ALZ147" s="8"/>
      <c r="AMA147" s="8"/>
      <c r="AMB147" s="8"/>
      <c r="AMC147" s="8"/>
      <c r="AMD147" s="8"/>
      <c r="AME147" s="8"/>
      <c r="AMF147" s="8"/>
      <c r="AMG147" s="8"/>
      <c r="AMH147" s="8"/>
      <c r="AMI147" s="8"/>
      <c r="AMJ147" s="8"/>
      <c r="AMK147" s="8"/>
      <c r="AML147" s="8"/>
      <c r="AMM147" s="8"/>
      <c r="AMN147" s="8"/>
      <c r="AMO147" s="8"/>
      <c r="AMP147" s="8"/>
      <c r="AMQ147" s="8"/>
      <c r="AMR147" s="8"/>
      <c r="AMS147" s="8"/>
      <c r="AMT147" s="8"/>
      <c r="AMU147" s="8"/>
      <c r="AMV147" s="8"/>
      <c r="AMW147" s="8"/>
      <c r="AMX147" s="8"/>
      <c r="AMY147" s="8"/>
      <c r="AMZ147" s="8"/>
      <c r="ANA147" s="8"/>
      <c r="ANB147" s="8"/>
      <c r="ANC147" s="8"/>
      <c r="AND147" s="8"/>
      <c r="ANE147" s="8"/>
      <c r="ANF147" s="8"/>
      <c r="ANG147" s="8"/>
      <c r="ANH147" s="8"/>
      <c r="ANI147" s="8"/>
      <c r="ANJ147" s="8"/>
      <c r="ANK147" s="8"/>
      <c r="ANL147" s="8"/>
      <c r="ANM147" s="8"/>
      <c r="ANN147" s="8"/>
      <c r="ANO147" s="8"/>
      <c r="ANP147" s="8"/>
      <c r="ANQ147" s="8"/>
      <c r="ANR147" s="8"/>
      <c r="ANS147" s="8"/>
      <c r="ANT147" s="8"/>
      <c r="ANU147" s="8"/>
      <c r="ANV147" s="8"/>
      <c r="ANW147" s="8"/>
      <c r="ANX147" s="8"/>
      <c r="ANY147" s="8"/>
      <c r="ANZ147" s="8"/>
      <c r="AOA147" s="8"/>
      <c r="AOB147" s="8"/>
      <c r="AOC147" s="8"/>
      <c r="AOD147" s="8"/>
      <c r="AOE147" s="8"/>
      <c r="AOF147" s="8"/>
      <c r="AOG147" s="8"/>
      <c r="AOH147" s="8"/>
      <c r="AOI147" s="8"/>
      <c r="AOJ147" s="8"/>
      <c r="AOK147" s="8"/>
      <c r="AOL147" s="8"/>
      <c r="AOM147" s="8"/>
      <c r="AON147" s="8"/>
      <c r="AOO147" s="8"/>
      <c r="AOP147" s="8"/>
      <c r="AOQ147" s="8"/>
      <c r="AOR147" s="8"/>
      <c r="AOS147" s="8"/>
      <c r="AOT147" s="8"/>
      <c r="AOU147" s="8"/>
      <c r="AOV147" s="8"/>
      <c r="AOW147" s="8"/>
      <c r="AOX147" s="8"/>
      <c r="AOY147" s="8"/>
      <c r="AOZ147" s="8"/>
      <c r="APA147" s="8"/>
      <c r="APB147" s="8"/>
      <c r="APC147" s="8"/>
      <c r="APD147" s="8"/>
      <c r="APE147" s="8"/>
      <c r="APF147" s="8"/>
      <c r="APG147" s="8"/>
      <c r="APH147" s="8"/>
      <c r="API147" s="8"/>
      <c r="APJ147" s="8"/>
      <c r="APK147" s="8"/>
      <c r="APL147" s="8"/>
      <c r="APM147" s="8"/>
      <c r="APN147" s="8"/>
      <c r="APO147" s="8"/>
      <c r="APP147" s="8"/>
      <c r="APQ147" s="8"/>
      <c r="APR147" s="8"/>
      <c r="APS147" s="8"/>
      <c r="APT147" s="8"/>
      <c r="APU147" s="8"/>
      <c r="APV147" s="8"/>
      <c r="APW147" s="8"/>
      <c r="APX147" s="8"/>
      <c r="APY147" s="8"/>
      <c r="APZ147" s="8"/>
      <c r="AQA147" s="8"/>
      <c r="AQB147" s="8"/>
      <c r="AQC147" s="8"/>
      <c r="AQD147" s="8"/>
      <c r="AQE147" s="8"/>
      <c r="AQF147" s="8"/>
      <c r="AQG147" s="8"/>
      <c r="AQH147" s="8"/>
      <c r="AQI147" s="8"/>
      <c r="AQJ147" s="8"/>
      <c r="AQK147" s="8"/>
      <c r="AQL147" s="8"/>
      <c r="AQM147" s="8"/>
      <c r="AQN147" s="8"/>
      <c r="AQO147" s="8"/>
      <c r="AQP147" s="8"/>
      <c r="AQQ147" s="8"/>
      <c r="AQR147" s="8"/>
      <c r="AQS147" s="8"/>
      <c r="AQT147" s="8"/>
      <c r="AQU147" s="8"/>
      <c r="AQV147" s="8"/>
      <c r="AQW147" s="8"/>
      <c r="AQX147" s="8"/>
      <c r="AQY147" s="8"/>
      <c r="AQZ147" s="8"/>
      <c r="ARA147" s="8"/>
      <c r="ARB147" s="8"/>
      <c r="ARC147" s="8"/>
      <c r="ARD147" s="8"/>
      <c r="ARE147" s="8"/>
      <c r="ARF147" s="8"/>
      <c r="ARG147" s="8"/>
      <c r="ARH147" s="8"/>
      <c r="ARI147" s="8"/>
      <c r="ARJ147" s="8"/>
      <c r="ARK147" s="8"/>
      <c r="ARL147" s="8"/>
      <c r="ARM147" s="8"/>
      <c r="ARN147" s="8"/>
      <c r="ARO147" s="8"/>
      <c r="ARP147" s="8"/>
      <c r="ARQ147" s="8"/>
      <c r="ARR147" s="8"/>
      <c r="ARS147" s="8"/>
      <c r="ART147" s="8"/>
      <c r="ARU147" s="8"/>
      <c r="ARV147" s="8"/>
      <c r="ARW147" s="8"/>
      <c r="ARX147" s="8"/>
      <c r="ARY147" s="8"/>
      <c r="ARZ147" s="8"/>
      <c r="ASA147" s="8"/>
      <c r="ASB147" s="8"/>
      <c r="ASC147" s="8"/>
      <c r="ASD147" s="8"/>
      <c r="ASE147" s="8"/>
      <c r="ASF147" s="8"/>
      <c r="ASG147" s="8"/>
      <c r="ASH147" s="8"/>
      <c r="ASI147" s="8"/>
      <c r="ASJ147" s="8"/>
      <c r="ASK147" s="8"/>
      <c r="ASL147" s="8"/>
      <c r="ASM147" s="8"/>
      <c r="ASN147" s="8"/>
      <c r="ASO147" s="8"/>
      <c r="ASP147" s="8"/>
      <c r="ASQ147" s="8"/>
      <c r="ASR147" s="8"/>
      <c r="ASS147" s="8"/>
      <c r="AST147" s="8"/>
      <c r="ASU147" s="8"/>
      <c r="ASV147" s="8"/>
      <c r="ASW147" s="8"/>
      <c r="ASX147" s="8"/>
      <c r="ASY147" s="8"/>
      <c r="ASZ147" s="8"/>
      <c r="ATA147" s="8"/>
      <c r="ATB147" s="8"/>
      <c r="ATC147" s="8"/>
      <c r="ATD147" s="8"/>
      <c r="ATE147" s="8"/>
      <c r="ATF147" s="8"/>
      <c r="ATG147" s="8"/>
      <c r="ATH147" s="8"/>
      <c r="ATI147" s="8"/>
      <c r="ATJ147" s="8"/>
      <c r="ATK147" s="8"/>
      <c r="ATL147" s="8"/>
      <c r="ATM147" s="8"/>
      <c r="ATN147" s="8"/>
      <c r="ATO147" s="8"/>
      <c r="ATP147" s="8"/>
      <c r="ATQ147" s="8"/>
      <c r="ATR147" s="8"/>
      <c r="ATS147" s="8"/>
      <c r="ATT147" s="8"/>
      <c r="ATU147" s="8"/>
      <c r="ATV147" s="8"/>
      <c r="ATW147" s="8"/>
      <c r="ATX147" s="8"/>
      <c r="ATY147" s="8"/>
      <c r="ATZ147" s="8"/>
      <c r="AUA147" s="8"/>
      <c r="AUB147" s="8"/>
      <c r="AUC147" s="8"/>
      <c r="AUD147" s="8"/>
      <c r="AUE147" s="8"/>
      <c r="AUF147" s="8"/>
      <c r="AUG147" s="8"/>
      <c r="AUH147" s="8"/>
      <c r="AUI147" s="8"/>
      <c r="AUJ147" s="8"/>
      <c r="AUK147" s="8"/>
      <c r="AUL147" s="8"/>
      <c r="AUM147" s="8"/>
      <c r="AUN147" s="8"/>
      <c r="AUO147" s="8"/>
      <c r="AUP147" s="8"/>
      <c r="AUQ147" s="8"/>
      <c r="AUR147" s="8"/>
      <c r="AUS147" s="8"/>
      <c r="AUT147" s="8"/>
      <c r="AUU147" s="8"/>
      <c r="AUV147" s="8"/>
      <c r="AUW147" s="8"/>
      <c r="AUX147" s="8"/>
      <c r="AUY147" s="8"/>
      <c r="AUZ147" s="8"/>
      <c r="AVA147" s="8"/>
      <c r="AVB147" s="8"/>
      <c r="AVC147" s="8"/>
      <c r="AVD147" s="8"/>
      <c r="AVE147" s="8"/>
      <c r="AVF147" s="8"/>
      <c r="AVG147" s="8"/>
      <c r="AVH147" s="8"/>
      <c r="AVI147" s="8"/>
      <c r="AVJ147" s="8"/>
      <c r="AVK147" s="8"/>
      <c r="AVL147" s="8"/>
      <c r="AVM147" s="8"/>
      <c r="AVN147" s="8"/>
      <c r="AVO147" s="8"/>
      <c r="AVP147" s="8"/>
      <c r="AVQ147" s="8"/>
      <c r="AVR147" s="8"/>
      <c r="AVS147" s="8"/>
      <c r="AVT147" s="8"/>
      <c r="AVU147" s="8"/>
      <c r="AVV147" s="8"/>
      <c r="AVW147" s="8"/>
      <c r="AVX147" s="8"/>
      <c r="AVY147" s="8"/>
      <c r="AVZ147" s="8"/>
      <c r="AWA147" s="8"/>
      <c r="AWB147" s="8"/>
      <c r="AWC147" s="8"/>
      <c r="AWD147" s="8"/>
      <c r="AWE147" s="8"/>
      <c r="AWF147" s="8"/>
      <c r="AWG147" s="8"/>
      <c r="AWH147" s="8"/>
      <c r="AWI147" s="8"/>
      <c r="AWJ147" s="8"/>
      <c r="AWK147" s="8"/>
      <c r="AWL147" s="8"/>
      <c r="AWM147" s="8"/>
      <c r="AWN147" s="8"/>
      <c r="AWO147" s="8"/>
      <c r="AWP147" s="8"/>
      <c r="AWQ147" s="8"/>
      <c r="AWR147" s="8"/>
      <c r="AWS147" s="8"/>
      <c r="AWT147" s="8"/>
      <c r="AWU147" s="8"/>
      <c r="AWV147" s="8"/>
      <c r="AWW147" s="8"/>
      <c r="AWX147" s="8"/>
      <c r="AWY147" s="8"/>
      <c r="AWZ147" s="8"/>
      <c r="AXA147" s="8"/>
      <c r="AXB147" s="8"/>
      <c r="AXC147" s="8"/>
      <c r="AXD147" s="8"/>
      <c r="AXE147" s="8"/>
      <c r="AXF147" s="8"/>
      <c r="AXG147" s="8"/>
      <c r="AXH147" s="8"/>
      <c r="AXI147" s="8"/>
      <c r="AXJ147" s="8"/>
      <c r="AXK147" s="8"/>
      <c r="AXL147" s="8"/>
      <c r="AXM147" s="8"/>
      <c r="AXN147" s="8"/>
      <c r="AXO147" s="8"/>
      <c r="AXP147" s="8"/>
      <c r="AXQ147" s="8"/>
      <c r="AXR147" s="8"/>
      <c r="AXS147" s="8"/>
      <c r="AXT147" s="8"/>
      <c r="AXU147" s="8"/>
      <c r="AXV147" s="8"/>
      <c r="AXW147" s="8"/>
      <c r="AXX147" s="8"/>
      <c r="AXY147" s="8"/>
      <c r="AXZ147" s="8"/>
      <c r="AYA147" s="8"/>
      <c r="AYB147" s="8"/>
      <c r="AYC147" s="8"/>
      <c r="AYD147" s="8"/>
      <c r="AYE147" s="8"/>
      <c r="AYF147" s="8"/>
      <c r="AYG147" s="8"/>
      <c r="AYH147" s="8"/>
      <c r="AYI147" s="8"/>
      <c r="AYJ147" s="8"/>
      <c r="AYK147" s="8"/>
      <c r="AYL147" s="8"/>
      <c r="AYM147" s="8"/>
      <c r="AYN147" s="8"/>
      <c r="AYO147" s="8"/>
      <c r="AYP147" s="8"/>
      <c r="AYQ147" s="8"/>
      <c r="AYR147" s="8"/>
      <c r="AYS147" s="8"/>
      <c r="AYT147" s="8"/>
      <c r="AYU147" s="8"/>
      <c r="AYV147" s="8"/>
      <c r="AYW147" s="8"/>
      <c r="AYX147" s="8"/>
      <c r="AYY147" s="8"/>
      <c r="AYZ147" s="8"/>
      <c r="AZA147" s="8"/>
      <c r="AZB147" s="8"/>
      <c r="AZC147" s="8"/>
      <c r="AZD147" s="8"/>
      <c r="AZE147" s="8"/>
      <c r="AZF147" s="8"/>
      <c r="AZG147" s="8"/>
      <c r="AZH147" s="8"/>
      <c r="AZI147" s="8"/>
      <c r="AZJ147" s="8"/>
      <c r="AZK147" s="8"/>
      <c r="AZL147" s="8"/>
      <c r="AZM147" s="8"/>
      <c r="AZN147" s="8"/>
      <c r="AZO147" s="8"/>
      <c r="AZP147" s="8"/>
      <c r="AZQ147" s="8"/>
      <c r="AZR147" s="8"/>
      <c r="AZS147" s="8"/>
      <c r="AZT147" s="8"/>
      <c r="AZU147" s="8"/>
      <c r="AZV147" s="8"/>
      <c r="AZW147" s="8"/>
      <c r="AZX147" s="8"/>
      <c r="AZY147" s="8"/>
      <c r="AZZ147" s="8"/>
      <c r="BAA147" s="8"/>
      <c r="BAB147" s="8"/>
      <c r="BAC147" s="8"/>
      <c r="BAD147" s="8"/>
      <c r="BAE147" s="8"/>
      <c r="BAF147" s="8"/>
      <c r="BAG147" s="8"/>
      <c r="BAH147" s="8"/>
      <c r="BAI147" s="8"/>
      <c r="BAJ147" s="8"/>
      <c r="BAK147" s="8"/>
      <c r="BAL147" s="8"/>
      <c r="BAM147" s="8"/>
      <c r="BAN147" s="8"/>
      <c r="BAO147" s="8"/>
      <c r="BAP147" s="8"/>
      <c r="BAQ147" s="8"/>
      <c r="BAR147" s="8"/>
      <c r="BAS147" s="8"/>
      <c r="BAT147" s="8"/>
      <c r="BAU147" s="8"/>
      <c r="BAV147" s="8"/>
      <c r="BAW147" s="8"/>
      <c r="BAX147" s="8"/>
      <c r="BAY147" s="8"/>
      <c r="BAZ147" s="8"/>
      <c r="BBA147" s="8"/>
      <c r="BBB147" s="8"/>
      <c r="BBC147" s="8"/>
      <c r="BBD147" s="8"/>
      <c r="BBE147" s="8"/>
      <c r="BBF147" s="8"/>
      <c r="BBG147" s="8"/>
      <c r="BBH147" s="8"/>
      <c r="BBI147" s="8"/>
      <c r="BBJ147" s="8"/>
      <c r="BBK147" s="8"/>
      <c r="BBL147" s="8"/>
      <c r="BBM147" s="8"/>
      <c r="BBN147" s="8"/>
      <c r="BBO147" s="8"/>
      <c r="BBP147" s="8"/>
      <c r="BBQ147" s="8"/>
      <c r="BBR147" s="8"/>
      <c r="BBS147" s="8"/>
      <c r="BBT147" s="8"/>
      <c r="BBU147" s="8"/>
      <c r="BBV147" s="8"/>
      <c r="BBW147" s="8"/>
      <c r="BBX147" s="8"/>
      <c r="BBY147" s="8"/>
      <c r="BBZ147" s="8"/>
      <c r="BCA147" s="8"/>
      <c r="BCB147" s="8"/>
      <c r="BCC147" s="8"/>
      <c r="BCD147" s="8"/>
      <c r="BCE147" s="8"/>
      <c r="BCF147" s="8"/>
      <c r="BCG147" s="8"/>
      <c r="BCH147" s="8"/>
      <c r="BCI147" s="8"/>
      <c r="BCJ147" s="8"/>
      <c r="BCK147" s="8"/>
      <c r="BCL147" s="8"/>
      <c r="BCM147" s="8"/>
      <c r="BCN147" s="8"/>
      <c r="BCO147" s="8"/>
      <c r="BCP147" s="8"/>
      <c r="BCQ147" s="8"/>
      <c r="BCR147" s="8"/>
      <c r="BCS147" s="8"/>
      <c r="BCT147" s="8"/>
      <c r="BCU147" s="8"/>
      <c r="BCV147" s="8"/>
      <c r="BCW147" s="8"/>
      <c r="BCX147" s="8"/>
      <c r="BCY147" s="8"/>
      <c r="BCZ147" s="8"/>
      <c r="BDA147" s="8"/>
      <c r="BDB147" s="8"/>
      <c r="BDC147" s="8"/>
      <c r="BDD147" s="8"/>
      <c r="BDE147" s="8"/>
      <c r="BDF147" s="8"/>
      <c r="BDG147" s="8"/>
      <c r="BDH147" s="8"/>
      <c r="BDI147" s="8"/>
      <c r="BDJ147" s="8"/>
      <c r="BDK147" s="8"/>
      <c r="BDL147" s="8"/>
      <c r="BDM147" s="8"/>
      <c r="BDN147" s="8"/>
      <c r="BDO147" s="8"/>
      <c r="BDP147" s="8"/>
      <c r="BDQ147" s="8"/>
      <c r="BDR147" s="8"/>
      <c r="BDS147" s="8"/>
      <c r="BDT147" s="8"/>
      <c r="BDU147" s="8"/>
      <c r="BDV147" s="8"/>
      <c r="BDW147" s="8"/>
      <c r="BDX147" s="8"/>
      <c r="BDY147" s="8"/>
      <c r="BDZ147" s="8"/>
      <c r="BEA147" s="8"/>
      <c r="BEB147" s="8"/>
      <c r="BEC147" s="8"/>
      <c r="BED147" s="8"/>
      <c r="BEE147" s="8"/>
      <c r="BEF147" s="8"/>
      <c r="BEG147" s="8"/>
      <c r="BEH147" s="8"/>
      <c r="BEI147" s="8"/>
      <c r="BEJ147" s="8"/>
      <c r="BEK147" s="8"/>
      <c r="BEL147" s="8"/>
      <c r="BEM147" s="8"/>
      <c r="BEN147" s="8"/>
      <c r="BEO147" s="8"/>
      <c r="BEP147" s="8"/>
      <c r="BEQ147" s="8"/>
      <c r="BER147" s="8"/>
      <c r="BES147" s="8"/>
      <c r="BET147" s="8"/>
      <c r="BEU147" s="8"/>
      <c r="BEV147" s="8"/>
      <c r="BEW147" s="8"/>
      <c r="BEX147" s="8"/>
      <c r="BEY147" s="8"/>
      <c r="BEZ147" s="8"/>
      <c r="BFA147" s="8"/>
      <c r="BFB147" s="8"/>
      <c r="BFC147" s="8"/>
      <c r="BFD147" s="8"/>
      <c r="BFE147" s="8"/>
      <c r="BFF147" s="8"/>
      <c r="BFG147" s="8"/>
      <c r="BFH147" s="8"/>
      <c r="BFI147" s="8"/>
      <c r="BFJ147" s="8"/>
      <c r="BFK147" s="8"/>
      <c r="BFL147" s="8"/>
      <c r="BFM147" s="8"/>
      <c r="BFN147" s="8"/>
      <c r="BFO147" s="8"/>
      <c r="BFP147" s="8"/>
      <c r="BFQ147" s="8"/>
      <c r="BFR147" s="8"/>
      <c r="BFS147" s="8"/>
      <c r="BFT147" s="8"/>
      <c r="BFU147" s="8"/>
      <c r="BFV147" s="8"/>
      <c r="BFW147" s="8"/>
      <c r="BFX147" s="8"/>
      <c r="BFY147" s="8"/>
      <c r="BFZ147" s="8"/>
      <c r="BGA147" s="8"/>
      <c r="BGB147" s="8"/>
      <c r="BGC147" s="8"/>
      <c r="BGD147" s="8"/>
      <c r="BGE147" s="8"/>
      <c r="BGF147" s="8"/>
      <c r="BGG147" s="8"/>
      <c r="BGH147" s="8"/>
      <c r="BGI147" s="8"/>
      <c r="BGJ147" s="8"/>
      <c r="BGK147" s="8"/>
      <c r="BGL147" s="8"/>
      <c r="BGM147" s="8"/>
      <c r="BGN147" s="8"/>
      <c r="BGO147" s="8"/>
      <c r="BGP147" s="8"/>
      <c r="BGQ147" s="8"/>
      <c r="BGR147" s="8"/>
      <c r="BGS147" s="8"/>
      <c r="BGT147" s="8"/>
      <c r="BGU147" s="8"/>
      <c r="BGV147" s="8"/>
      <c r="BGW147" s="8"/>
      <c r="BGX147" s="8"/>
      <c r="BGY147" s="8"/>
      <c r="BGZ147" s="8"/>
      <c r="BHA147" s="8"/>
      <c r="BHB147" s="8"/>
      <c r="BHC147" s="8"/>
      <c r="BHD147" s="8"/>
      <c r="BHE147" s="8"/>
      <c r="BHF147" s="8"/>
      <c r="BHG147" s="8"/>
      <c r="BHH147" s="8"/>
      <c r="BHI147" s="8"/>
      <c r="BHJ147" s="8"/>
      <c r="BHK147" s="8"/>
      <c r="BHL147" s="8"/>
      <c r="BHM147" s="8"/>
      <c r="BHN147" s="8"/>
      <c r="BHO147" s="8"/>
      <c r="BHP147" s="8"/>
      <c r="BHQ147" s="8"/>
      <c r="BHR147" s="8"/>
      <c r="BHS147" s="8"/>
      <c r="BHT147" s="8"/>
      <c r="BHU147" s="8"/>
      <c r="BHV147" s="8"/>
      <c r="BHW147" s="8"/>
      <c r="BHX147" s="8"/>
      <c r="BHY147" s="8"/>
      <c r="BHZ147" s="8"/>
      <c r="BIA147" s="8"/>
      <c r="BIB147" s="8"/>
      <c r="BIC147" s="8"/>
      <c r="BID147" s="8"/>
      <c r="BIE147" s="8"/>
      <c r="BIF147" s="8"/>
      <c r="BIG147" s="8"/>
      <c r="BIH147" s="8"/>
      <c r="BII147" s="8"/>
      <c r="BIJ147" s="8"/>
      <c r="BIK147" s="8"/>
      <c r="BIL147" s="8"/>
      <c r="BIM147" s="8"/>
      <c r="BIN147" s="8"/>
      <c r="BIO147" s="8"/>
      <c r="BIP147" s="8"/>
      <c r="BIQ147" s="8"/>
      <c r="BIR147" s="8"/>
      <c r="BIS147" s="8"/>
      <c r="BIT147" s="8"/>
      <c r="BIU147" s="8"/>
      <c r="BIV147" s="8"/>
      <c r="BIW147" s="8"/>
      <c r="BIX147" s="8"/>
      <c r="BIY147" s="8"/>
      <c r="BIZ147" s="8"/>
      <c r="BJA147" s="8"/>
      <c r="BJB147" s="8"/>
      <c r="BJC147" s="8"/>
      <c r="BJD147" s="8"/>
      <c r="BJE147" s="8"/>
      <c r="BJF147" s="8"/>
      <c r="BJG147" s="8"/>
      <c r="BJH147" s="8"/>
      <c r="BJI147" s="8"/>
      <c r="BJJ147" s="8"/>
      <c r="BJK147" s="8"/>
      <c r="BJL147" s="8"/>
      <c r="BJM147" s="8"/>
      <c r="BJN147" s="8"/>
      <c r="BJO147" s="8"/>
      <c r="BJP147" s="8"/>
      <c r="BJQ147" s="8"/>
      <c r="BJR147" s="8"/>
      <c r="BJS147" s="8"/>
      <c r="BJT147" s="8"/>
      <c r="BJU147" s="8"/>
      <c r="BJV147" s="8"/>
      <c r="BJW147" s="8"/>
      <c r="BJX147" s="8"/>
      <c r="BJY147" s="8"/>
      <c r="BJZ147" s="8"/>
      <c r="BKA147" s="8"/>
      <c r="BKB147" s="8"/>
      <c r="BKC147" s="8"/>
      <c r="BKD147" s="8"/>
      <c r="BKE147" s="8"/>
      <c r="BKF147" s="8"/>
      <c r="BKG147" s="8"/>
      <c r="BKH147" s="8"/>
      <c r="BKI147" s="8"/>
      <c r="BKJ147" s="8"/>
      <c r="BKK147" s="8"/>
      <c r="BKL147" s="8"/>
      <c r="BKM147" s="8"/>
      <c r="BKN147" s="8"/>
      <c r="BKO147" s="8"/>
      <c r="BKP147" s="8"/>
      <c r="BKQ147" s="8"/>
      <c r="BKR147" s="8"/>
      <c r="BKS147" s="8"/>
      <c r="BKT147" s="8"/>
      <c r="BKU147" s="8"/>
      <c r="BKV147" s="8"/>
      <c r="BKW147" s="8"/>
      <c r="BKX147" s="8"/>
      <c r="BKY147" s="8"/>
      <c r="BKZ147" s="8"/>
      <c r="BLA147" s="8"/>
      <c r="BLB147" s="8"/>
      <c r="BLC147" s="8"/>
      <c r="BLD147" s="8"/>
      <c r="BLE147" s="8"/>
      <c r="BLF147" s="8"/>
      <c r="BLG147" s="8"/>
      <c r="BLH147" s="8"/>
      <c r="BLI147" s="8"/>
      <c r="BLJ147" s="8"/>
      <c r="BLK147" s="8"/>
      <c r="BLL147" s="8"/>
      <c r="BLM147" s="8"/>
      <c r="BLN147" s="8"/>
      <c r="BLO147" s="8"/>
      <c r="BLP147" s="8"/>
      <c r="BLQ147" s="8"/>
      <c r="BLR147" s="8"/>
      <c r="BLS147" s="8"/>
      <c r="BLT147" s="8"/>
      <c r="BLU147" s="8"/>
      <c r="BLV147" s="8"/>
      <c r="BLW147" s="8"/>
      <c r="BLX147" s="8"/>
      <c r="BLY147" s="8"/>
      <c r="BLZ147" s="8"/>
      <c r="BMA147" s="8"/>
      <c r="BMB147" s="8"/>
      <c r="BMC147" s="8"/>
      <c r="BMD147" s="8"/>
      <c r="BME147" s="8"/>
      <c r="BMF147" s="8"/>
      <c r="BMG147" s="8"/>
      <c r="BMH147" s="8"/>
      <c r="BMI147" s="8"/>
      <c r="BMJ147" s="8"/>
      <c r="BMK147" s="8"/>
      <c r="BML147" s="8"/>
      <c r="BMM147" s="8"/>
      <c r="BMN147" s="8"/>
      <c r="BMO147" s="8"/>
      <c r="BMP147" s="8"/>
      <c r="BMQ147" s="8"/>
      <c r="BMR147" s="8"/>
      <c r="BMS147" s="8"/>
      <c r="BMT147" s="8"/>
      <c r="BMU147" s="8"/>
      <c r="BMV147" s="8"/>
      <c r="BMW147" s="8"/>
      <c r="BMX147" s="8"/>
      <c r="BMY147" s="8"/>
      <c r="BMZ147" s="8"/>
      <c r="BNA147" s="8"/>
      <c r="BNB147" s="8"/>
      <c r="BNC147" s="8"/>
      <c r="BND147" s="8"/>
      <c r="BNE147" s="8"/>
      <c r="BNF147" s="8"/>
      <c r="BNG147" s="8"/>
      <c r="BNH147" s="8"/>
      <c r="BNI147" s="8"/>
      <c r="BNJ147" s="8"/>
      <c r="BNK147" s="8"/>
      <c r="BNL147" s="8"/>
      <c r="BNM147" s="8"/>
      <c r="BNN147" s="8"/>
      <c r="BNO147" s="8"/>
      <c r="BNP147" s="8"/>
      <c r="BNQ147" s="8"/>
      <c r="BNR147" s="8"/>
      <c r="BNS147" s="8"/>
      <c r="BNT147" s="8"/>
      <c r="BNU147" s="8"/>
      <c r="BNV147" s="8"/>
      <c r="BNW147" s="8"/>
      <c r="BNX147" s="8"/>
      <c r="BNY147" s="8"/>
      <c r="BNZ147" s="8"/>
      <c r="BOA147" s="8"/>
      <c r="BOB147" s="8"/>
      <c r="BOC147" s="8"/>
      <c r="BOD147" s="8"/>
      <c r="BOE147" s="8"/>
      <c r="BOF147" s="8"/>
      <c r="BOG147" s="8"/>
      <c r="BOH147" s="8"/>
      <c r="BOI147" s="8"/>
      <c r="BOJ147" s="8"/>
      <c r="BOK147" s="8"/>
      <c r="BOL147" s="8"/>
      <c r="BOM147" s="8"/>
      <c r="BON147" s="8"/>
      <c r="BOO147" s="8"/>
      <c r="BOP147" s="8"/>
      <c r="BOQ147" s="8"/>
      <c r="BOR147" s="8"/>
      <c r="BOS147" s="8"/>
      <c r="BOT147" s="8"/>
      <c r="BOU147" s="8"/>
      <c r="BOV147" s="8"/>
      <c r="BOW147" s="8"/>
      <c r="BOX147" s="8"/>
      <c r="BOY147" s="8"/>
      <c r="BOZ147" s="8"/>
      <c r="BPA147" s="8"/>
      <c r="BPB147" s="8"/>
      <c r="BPC147" s="8"/>
      <c r="BPD147" s="8"/>
      <c r="BPE147" s="8"/>
      <c r="BPF147" s="8"/>
      <c r="BPG147" s="8"/>
      <c r="BPH147" s="8"/>
      <c r="BPI147" s="8"/>
      <c r="BPJ147" s="8"/>
      <c r="BPK147" s="8"/>
      <c r="BPL147" s="8"/>
      <c r="BPM147" s="8"/>
      <c r="BPN147" s="8"/>
      <c r="BPO147" s="8"/>
      <c r="BPP147" s="8"/>
      <c r="BPQ147" s="8"/>
      <c r="BPR147" s="8"/>
      <c r="BPS147" s="8"/>
      <c r="BPT147" s="8"/>
      <c r="BPU147" s="8"/>
      <c r="BPV147" s="8"/>
      <c r="BPW147" s="8"/>
      <c r="BPX147" s="8"/>
      <c r="BPY147" s="8"/>
      <c r="BPZ147" s="8"/>
      <c r="BQA147" s="8"/>
      <c r="BQB147" s="8"/>
      <c r="BQC147" s="8"/>
      <c r="BQD147" s="8"/>
      <c r="BQE147" s="8"/>
      <c r="BQF147" s="8"/>
      <c r="BQG147" s="8"/>
      <c r="BQH147" s="8"/>
      <c r="BQI147" s="8"/>
      <c r="BQJ147" s="8"/>
      <c r="BQK147" s="8"/>
      <c r="BQL147" s="8"/>
      <c r="BQM147" s="8"/>
      <c r="BQN147" s="8"/>
      <c r="BQO147" s="8"/>
      <c r="BQP147" s="8"/>
      <c r="BQQ147" s="8"/>
      <c r="BQR147" s="8"/>
      <c r="BQS147" s="8"/>
      <c r="BQT147" s="8"/>
      <c r="BQU147" s="8"/>
      <c r="BQV147" s="8"/>
      <c r="BQW147" s="8"/>
      <c r="BQX147" s="8"/>
      <c r="BQY147" s="8"/>
      <c r="BQZ147" s="8"/>
      <c r="BRA147" s="8"/>
      <c r="BRB147" s="8"/>
      <c r="BRC147" s="8"/>
      <c r="BRD147" s="8"/>
      <c r="BRE147" s="8"/>
      <c r="BRF147" s="8"/>
      <c r="BRG147" s="8"/>
      <c r="BRH147" s="8"/>
      <c r="BRI147" s="8"/>
      <c r="BRJ147" s="8"/>
      <c r="BRK147" s="8"/>
      <c r="BRL147" s="8"/>
      <c r="BRM147" s="8"/>
      <c r="BRN147" s="8"/>
      <c r="BRO147" s="8"/>
      <c r="BRP147" s="8"/>
      <c r="BRQ147" s="8"/>
      <c r="BRR147" s="8"/>
      <c r="BRS147" s="8"/>
      <c r="BRT147" s="8"/>
      <c r="BRU147" s="8"/>
      <c r="BRV147" s="8"/>
      <c r="BRW147" s="8"/>
      <c r="BRX147" s="8"/>
      <c r="BRY147" s="8"/>
      <c r="BRZ147" s="8"/>
      <c r="BSA147" s="8"/>
      <c r="BSB147" s="8"/>
      <c r="BSC147" s="8"/>
      <c r="BSD147" s="8"/>
      <c r="BSE147" s="8"/>
      <c r="BSF147" s="8"/>
      <c r="BSG147" s="8"/>
      <c r="BSH147" s="8"/>
      <c r="BSI147" s="8"/>
      <c r="BSJ147" s="8"/>
      <c r="BSK147" s="8"/>
      <c r="BSL147" s="8"/>
      <c r="BSM147" s="8"/>
      <c r="BSN147" s="8"/>
      <c r="BSO147" s="8"/>
      <c r="BSP147" s="8"/>
      <c r="BSQ147" s="8"/>
      <c r="BSR147" s="8"/>
      <c r="BSS147" s="8"/>
      <c r="BST147" s="8"/>
      <c r="BSU147" s="8"/>
      <c r="BSV147" s="8"/>
      <c r="BSW147" s="8"/>
      <c r="BSX147" s="8"/>
      <c r="BSY147" s="8"/>
      <c r="BSZ147" s="8"/>
      <c r="BTA147" s="8"/>
      <c r="BTB147" s="8"/>
      <c r="BTC147" s="8"/>
      <c r="BTD147" s="8"/>
      <c r="BTE147" s="8"/>
      <c r="BTF147" s="8"/>
      <c r="BTG147" s="8"/>
      <c r="BTH147" s="8"/>
      <c r="BTI147" s="8"/>
      <c r="BTJ147" s="8"/>
      <c r="BTK147" s="8"/>
      <c r="BTL147" s="8"/>
      <c r="BTM147" s="8"/>
      <c r="BTN147" s="8"/>
      <c r="BTO147" s="8"/>
      <c r="BTP147" s="8"/>
      <c r="BTQ147" s="8"/>
      <c r="BTR147" s="8"/>
      <c r="BTS147" s="8"/>
      <c r="BTT147" s="8"/>
      <c r="BTU147" s="8"/>
      <c r="BTV147" s="8"/>
      <c r="BTW147" s="8"/>
      <c r="BTX147" s="8"/>
      <c r="BTY147" s="8"/>
      <c r="BTZ147" s="8"/>
      <c r="BUA147" s="8"/>
      <c r="BUB147" s="8"/>
      <c r="BUC147" s="8"/>
      <c r="BUD147" s="8"/>
      <c r="BUE147" s="8"/>
      <c r="BUF147" s="8"/>
      <c r="BUG147" s="8"/>
      <c r="BUH147" s="8"/>
      <c r="BUI147" s="8"/>
      <c r="BUJ147" s="8"/>
      <c r="BUK147" s="8"/>
      <c r="BUL147" s="8"/>
      <c r="BUM147" s="8"/>
      <c r="BUN147" s="8"/>
      <c r="BUO147" s="8"/>
      <c r="BUP147" s="8"/>
      <c r="BUQ147" s="8"/>
      <c r="BUR147" s="8"/>
      <c r="BUS147" s="8"/>
      <c r="BUT147" s="8"/>
      <c r="BUU147" s="8"/>
      <c r="BUV147" s="8"/>
      <c r="BUW147" s="8"/>
      <c r="BUX147" s="8"/>
      <c r="BUY147" s="8"/>
      <c r="BUZ147" s="8"/>
      <c r="BVA147" s="8"/>
      <c r="BVB147" s="8"/>
      <c r="BVC147" s="8"/>
      <c r="BVD147" s="8"/>
      <c r="BVE147" s="8"/>
      <c r="BVF147" s="8"/>
      <c r="BVG147" s="8"/>
      <c r="BVH147" s="8"/>
      <c r="BVI147" s="8"/>
      <c r="BVJ147" s="8"/>
      <c r="BVK147" s="8"/>
      <c r="BVL147" s="8"/>
      <c r="BVM147" s="8"/>
      <c r="BVN147" s="8"/>
      <c r="BVO147" s="8"/>
      <c r="BVP147" s="8"/>
      <c r="BVQ147" s="8"/>
      <c r="BVR147" s="8"/>
      <c r="BVS147" s="8"/>
      <c r="BVT147" s="8"/>
      <c r="BVU147" s="8"/>
      <c r="BVV147" s="8"/>
      <c r="BVW147" s="8"/>
      <c r="BVX147" s="8"/>
      <c r="BVY147" s="8"/>
      <c r="BVZ147" s="8"/>
      <c r="BWA147" s="8"/>
      <c r="BWB147" s="8"/>
      <c r="BWC147" s="8"/>
      <c r="BWD147" s="8"/>
      <c r="BWE147" s="8"/>
      <c r="BWF147" s="8"/>
      <c r="BWG147" s="8"/>
      <c r="BWH147" s="8"/>
      <c r="BWI147" s="8"/>
      <c r="BWJ147" s="8"/>
      <c r="BWK147" s="8"/>
      <c r="BWL147" s="8"/>
      <c r="BWM147" s="8"/>
      <c r="BWN147" s="8"/>
      <c r="BWO147" s="8"/>
      <c r="BWP147" s="8"/>
      <c r="BWQ147" s="8"/>
    </row>
    <row r="148" spans="1:1967" s="529" customFormat="1" ht="102" customHeight="1">
      <c r="A148" s="9" t="s">
        <v>9500</v>
      </c>
      <c r="B148" s="100" t="s">
        <v>97</v>
      </c>
      <c r="C148" s="111" t="s">
        <v>1261</v>
      </c>
      <c r="D148" s="3" t="s">
        <v>194</v>
      </c>
      <c r="E148" s="3" t="s">
        <v>171</v>
      </c>
      <c r="F148" s="3"/>
      <c r="G148" s="3" t="s">
        <v>385</v>
      </c>
      <c r="H148" s="20">
        <v>0</v>
      </c>
      <c r="I148" s="34">
        <v>470000000</v>
      </c>
      <c r="J148" s="21" t="s">
        <v>1330</v>
      </c>
      <c r="K148" s="19" t="s">
        <v>1949</v>
      </c>
      <c r="L148" s="138" t="s">
        <v>3428</v>
      </c>
      <c r="M148" s="141" t="s">
        <v>383</v>
      </c>
      <c r="N148" s="360" t="s">
        <v>8876</v>
      </c>
      <c r="O148" s="3" t="s">
        <v>1382</v>
      </c>
      <c r="P148" s="7" t="s">
        <v>1352</v>
      </c>
      <c r="Q148" s="3" t="s">
        <v>1351</v>
      </c>
      <c r="R148" s="352">
        <v>602.57500000000005</v>
      </c>
      <c r="S148" s="19">
        <v>132000</v>
      </c>
      <c r="T148" s="83">
        <v>0</v>
      </c>
      <c r="U148" s="83">
        <f t="shared" si="17"/>
        <v>0</v>
      </c>
      <c r="V148" s="9" t="s">
        <v>1341</v>
      </c>
      <c r="W148" s="153" t="s">
        <v>1410</v>
      </c>
      <c r="X148" s="9" t="s">
        <v>9103</v>
      </c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  <c r="DD148" s="8"/>
      <c r="DE148" s="8"/>
      <c r="DF148" s="8"/>
      <c r="DG148" s="8"/>
      <c r="DH148" s="8"/>
      <c r="DI148" s="8"/>
      <c r="DJ148" s="8"/>
      <c r="DK148" s="8"/>
      <c r="DL148" s="8"/>
      <c r="DM148" s="8"/>
      <c r="DN148" s="8"/>
      <c r="DO148" s="8"/>
      <c r="DP148" s="8"/>
      <c r="DQ148" s="8"/>
      <c r="DR148" s="8"/>
      <c r="DS148" s="8"/>
      <c r="DT148" s="8"/>
      <c r="DU148" s="8"/>
      <c r="DV148" s="8"/>
      <c r="DW148" s="8"/>
      <c r="DX148" s="8"/>
      <c r="DY148" s="8"/>
      <c r="DZ148" s="8"/>
      <c r="EA148" s="8"/>
      <c r="EB148" s="8"/>
      <c r="EC148" s="8"/>
      <c r="ED148" s="8"/>
      <c r="EE148" s="8"/>
      <c r="EF148" s="8"/>
      <c r="EG148" s="8"/>
      <c r="EH148" s="8"/>
      <c r="EI148" s="8"/>
      <c r="EJ148" s="8"/>
      <c r="EK148" s="8"/>
      <c r="EL148" s="8"/>
      <c r="EM148" s="8"/>
      <c r="EN148" s="8"/>
      <c r="EO148" s="8"/>
      <c r="EP148" s="8"/>
      <c r="EQ148" s="8"/>
      <c r="ER148" s="8"/>
      <c r="ES148" s="8"/>
      <c r="ET148" s="8"/>
      <c r="EU148" s="8"/>
      <c r="EV148" s="8"/>
      <c r="EW148" s="8"/>
      <c r="EX148" s="8"/>
      <c r="EY148" s="8"/>
      <c r="EZ148" s="8"/>
      <c r="FA148" s="8"/>
      <c r="FB148" s="8"/>
      <c r="FC148" s="8"/>
      <c r="FD148" s="8"/>
      <c r="FE148" s="8"/>
      <c r="FF148" s="8"/>
      <c r="FG148" s="8"/>
      <c r="FH148" s="8"/>
      <c r="FI148" s="8"/>
      <c r="FJ148" s="8"/>
      <c r="FK148" s="8"/>
      <c r="FL148" s="8"/>
      <c r="FM148" s="8"/>
      <c r="FN148" s="8"/>
      <c r="FO148" s="8"/>
      <c r="FP148" s="8"/>
      <c r="FQ148" s="8"/>
      <c r="FR148" s="8"/>
      <c r="FS148" s="8"/>
      <c r="FT148" s="8"/>
      <c r="FU148" s="8"/>
      <c r="FV148" s="8"/>
      <c r="FW148" s="8"/>
      <c r="FX148" s="8"/>
      <c r="FY148" s="8"/>
      <c r="FZ148" s="8"/>
      <c r="GA148" s="8"/>
      <c r="GB148" s="8"/>
      <c r="GC148" s="8"/>
      <c r="GD148" s="8"/>
      <c r="GE148" s="8"/>
      <c r="GF148" s="8"/>
      <c r="GG148" s="8"/>
      <c r="GH148" s="8"/>
      <c r="GI148" s="8"/>
      <c r="GJ148" s="8"/>
      <c r="GK148" s="8"/>
      <c r="GL148" s="8"/>
      <c r="GM148" s="8"/>
      <c r="GN148" s="8"/>
      <c r="GO148" s="8"/>
      <c r="GP148" s="8"/>
      <c r="GQ148" s="8"/>
      <c r="GR148" s="8"/>
      <c r="GS148" s="8"/>
      <c r="GT148" s="8"/>
      <c r="GU148" s="8"/>
      <c r="GV148" s="8"/>
      <c r="GW148" s="8"/>
      <c r="GX148" s="8"/>
      <c r="GY148" s="8"/>
      <c r="GZ148" s="8"/>
      <c r="HA148" s="8"/>
      <c r="HB148" s="8"/>
      <c r="HC148" s="8"/>
      <c r="HD148" s="8"/>
      <c r="HE148" s="8"/>
      <c r="HF148" s="8"/>
      <c r="HG148" s="8"/>
      <c r="HH148" s="8"/>
      <c r="HI148" s="8"/>
      <c r="HJ148" s="8"/>
      <c r="HK148" s="8"/>
      <c r="HL148" s="8"/>
      <c r="HM148" s="8"/>
      <c r="HN148" s="8"/>
      <c r="HO148" s="8"/>
      <c r="HP148" s="8"/>
      <c r="HQ148" s="8"/>
      <c r="HR148" s="8"/>
      <c r="HS148" s="8"/>
      <c r="HT148" s="8"/>
      <c r="HU148" s="8"/>
      <c r="HV148" s="8"/>
      <c r="HW148" s="8"/>
      <c r="HX148" s="8"/>
      <c r="HY148" s="8"/>
      <c r="HZ148" s="8"/>
      <c r="IA148" s="8"/>
      <c r="IB148" s="8"/>
      <c r="IC148" s="8"/>
      <c r="ID148" s="8"/>
      <c r="IE148" s="8"/>
      <c r="IF148" s="8"/>
      <c r="IG148" s="8"/>
      <c r="IH148" s="8"/>
      <c r="II148" s="8"/>
      <c r="IJ148" s="8"/>
      <c r="IK148" s="8"/>
      <c r="IL148" s="8"/>
      <c r="IM148" s="8"/>
      <c r="IN148" s="8"/>
      <c r="IO148" s="8"/>
      <c r="IP148" s="8"/>
      <c r="IQ148" s="8"/>
      <c r="IR148" s="8"/>
      <c r="IS148" s="8"/>
      <c r="IT148" s="8"/>
      <c r="IU148" s="8"/>
      <c r="IV148" s="8"/>
      <c r="IW148" s="8"/>
      <c r="IX148" s="8"/>
      <c r="IY148" s="8"/>
      <c r="IZ148" s="8"/>
      <c r="JA148" s="8"/>
      <c r="JB148" s="8"/>
      <c r="JC148" s="8"/>
      <c r="JD148" s="8"/>
      <c r="JE148" s="8"/>
      <c r="JF148" s="8"/>
      <c r="JG148" s="8"/>
      <c r="JH148" s="8"/>
      <c r="JI148" s="8"/>
      <c r="JJ148" s="8"/>
      <c r="JK148" s="8"/>
      <c r="JL148" s="8"/>
      <c r="JM148" s="8"/>
      <c r="JN148" s="8"/>
      <c r="JO148" s="8"/>
      <c r="JP148" s="8"/>
      <c r="JQ148" s="8"/>
      <c r="JR148" s="8"/>
      <c r="JS148" s="8"/>
      <c r="JT148" s="8"/>
      <c r="JU148" s="8"/>
      <c r="JV148" s="8"/>
      <c r="JW148" s="8"/>
      <c r="JX148" s="8"/>
      <c r="JY148" s="8"/>
      <c r="JZ148" s="8"/>
      <c r="KA148" s="8"/>
      <c r="KB148" s="8"/>
      <c r="KC148" s="8"/>
      <c r="KD148" s="8"/>
      <c r="KE148" s="8"/>
      <c r="KF148" s="8"/>
      <c r="KG148" s="8"/>
      <c r="KH148" s="8"/>
      <c r="KI148" s="8"/>
      <c r="KJ148" s="8"/>
      <c r="KK148" s="8"/>
      <c r="KL148" s="8"/>
      <c r="KM148" s="8"/>
      <c r="KN148" s="8"/>
      <c r="KO148" s="8"/>
      <c r="KP148" s="8"/>
      <c r="KQ148" s="8"/>
      <c r="KR148" s="8"/>
      <c r="KS148" s="8"/>
      <c r="KT148" s="8"/>
      <c r="KU148" s="8"/>
      <c r="KV148" s="8"/>
      <c r="KW148" s="8"/>
      <c r="KX148" s="8"/>
      <c r="KY148" s="8"/>
      <c r="KZ148" s="8"/>
      <c r="LA148" s="8"/>
      <c r="LB148" s="8"/>
      <c r="LC148" s="8"/>
      <c r="LD148" s="8"/>
      <c r="LE148" s="8"/>
      <c r="LF148" s="8"/>
      <c r="LG148" s="8"/>
      <c r="LH148" s="8"/>
      <c r="LI148" s="8"/>
      <c r="LJ148" s="8"/>
      <c r="LK148" s="8"/>
      <c r="LL148" s="8"/>
      <c r="LM148" s="8"/>
      <c r="LN148" s="8"/>
      <c r="LO148" s="8"/>
      <c r="LP148" s="8"/>
      <c r="LQ148" s="8"/>
      <c r="LR148" s="8"/>
      <c r="LS148" s="8"/>
      <c r="LT148" s="8"/>
      <c r="LU148" s="8"/>
      <c r="LV148" s="8"/>
      <c r="LW148" s="8"/>
      <c r="LX148" s="8"/>
      <c r="LY148" s="8"/>
      <c r="LZ148" s="8"/>
      <c r="MA148" s="8"/>
      <c r="MB148" s="8"/>
      <c r="MC148" s="8"/>
      <c r="MD148" s="8"/>
      <c r="ME148" s="8"/>
      <c r="MF148" s="8"/>
      <c r="MG148" s="8"/>
      <c r="MH148" s="8"/>
      <c r="MI148" s="8"/>
      <c r="MJ148" s="8"/>
      <c r="MK148" s="8"/>
      <c r="ML148" s="8"/>
      <c r="MM148" s="8"/>
      <c r="MN148" s="8"/>
      <c r="MO148" s="8"/>
      <c r="MP148" s="8"/>
      <c r="MQ148" s="8"/>
      <c r="MR148" s="8"/>
      <c r="MS148" s="8"/>
      <c r="MT148" s="8"/>
      <c r="MU148" s="8"/>
      <c r="MV148" s="8"/>
      <c r="MW148" s="8"/>
      <c r="MX148" s="8"/>
      <c r="MY148" s="8"/>
      <c r="MZ148" s="8"/>
      <c r="NA148" s="8"/>
      <c r="NB148" s="8"/>
      <c r="NC148" s="8"/>
      <c r="ND148" s="8"/>
      <c r="NE148" s="8"/>
      <c r="NF148" s="8"/>
      <c r="NG148" s="8"/>
      <c r="NH148" s="8"/>
      <c r="NI148" s="8"/>
      <c r="NJ148" s="8"/>
      <c r="NK148" s="8"/>
      <c r="NL148" s="8"/>
      <c r="NM148" s="8"/>
      <c r="NN148" s="8"/>
      <c r="NO148" s="8"/>
      <c r="NP148" s="8"/>
      <c r="NQ148" s="8"/>
      <c r="NR148" s="8"/>
      <c r="NS148" s="8"/>
      <c r="NT148" s="8"/>
      <c r="NU148" s="8"/>
      <c r="NV148" s="8"/>
      <c r="NW148" s="8"/>
      <c r="NX148" s="8"/>
      <c r="NY148" s="8"/>
      <c r="NZ148" s="8"/>
      <c r="OA148" s="8"/>
      <c r="OB148" s="8"/>
      <c r="OC148" s="8"/>
      <c r="OD148" s="8"/>
      <c r="OE148" s="8"/>
      <c r="OF148" s="8"/>
      <c r="OG148" s="8"/>
      <c r="OH148" s="8"/>
      <c r="OI148" s="8"/>
      <c r="OJ148" s="8"/>
      <c r="OK148" s="8"/>
      <c r="OL148" s="8"/>
      <c r="OM148" s="8"/>
      <c r="ON148" s="8"/>
      <c r="OO148" s="8"/>
      <c r="OP148" s="8"/>
      <c r="OQ148" s="8"/>
      <c r="OR148" s="8"/>
      <c r="OS148" s="8"/>
      <c r="OT148" s="8"/>
      <c r="OU148" s="8"/>
      <c r="OV148" s="8"/>
      <c r="OW148" s="8"/>
      <c r="OX148" s="8"/>
      <c r="OY148" s="8"/>
      <c r="OZ148" s="8"/>
      <c r="PA148" s="8"/>
      <c r="PB148" s="8"/>
      <c r="PC148" s="8"/>
      <c r="PD148" s="8"/>
      <c r="PE148" s="8"/>
      <c r="PF148" s="8"/>
      <c r="PG148" s="8"/>
      <c r="PH148" s="8"/>
      <c r="PI148" s="8"/>
      <c r="PJ148" s="8"/>
      <c r="PK148" s="8"/>
      <c r="PL148" s="8"/>
      <c r="PM148" s="8"/>
      <c r="PN148" s="8"/>
      <c r="PO148" s="8"/>
      <c r="PP148" s="8"/>
      <c r="PQ148" s="8"/>
      <c r="PR148" s="8"/>
      <c r="PS148" s="8"/>
      <c r="PT148" s="8"/>
      <c r="PU148" s="8"/>
      <c r="PV148" s="8"/>
      <c r="PW148" s="8"/>
      <c r="PX148" s="8"/>
      <c r="PY148" s="8"/>
      <c r="PZ148" s="8"/>
      <c r="QA148" s="8"/>
      <c r="QB148" s="8"/>
      <c r="QC148" s="8"/>
      <c r="QD148" s="8"/>
      <c r="QE148" s="8"/>
      <c r="QF148" s="8"/>
      <c r="QG148" s="8"/>
      <c r="QH148" s="8"/>
      <c r="QI148" s="8"/>
      <c r="QJ148" s="8"/>
      <c r="QK148" s="8"/>
      <c r="QL148" s="8"/>
      <c r="QM148" s="8"/>
      <c r="QN148" s="8"/>
      <c r="QO148" s="8"/>
      <c r="QP148" s="8"/>
      <c r="QQ148" s="8"/>
      <c r="QR148" s="8"/>
      <c r="QS148" s="8"/>
      <c r="QT148" s="8"/>
      <c r="QU148" s="8"/>
      <c r="QV148" s="8"/>
      <c r="QW148" s="8"/>
      <c r="QX148" s="8"/>
      <c r="QY148" s="8"/>
      <c r="QZ148" s="8"/>
      <c r="RA148" s="8"/>
      <c r="RB148" s="8"/>
      <c r="RC148" s="8"/>
      <c r="RD148" s="8"/>
      <c r="RE148" s="8"/>
      <c r="RF148" s="8"/>
      <c r="RG148" s="8"/>
      <c r="RH148" s="8"/>
      <c r="RI148" s="8"/>
      <c r="RJ148" s="8"/>
      <c r="RK148" s="8"/>
      <c r="RL148" s="8"/>
      <c r="RM148" s="8"/>
      <c r="RN148" s="8"/>
      <c r="RO148" s="8"/>
      <c r="RP148" s="8"/>
      <c r="RQ148" s="8"/>
      <c r="RR148" s="8"/>
      <c r="RS148" s="8"/>
      <c r="RT148" s="8"/>
      <c r="RU148" s="8"/>
      <c r="RV148" s="8"/>
      <c r="RW148" s="8"/>
      <c r="RX148" s="8"/>
      <c r="RY148" s="8"/>
      <c r="RZ148" s="8"/>
      <c r="SA148" s="8"/>
      <c r="SB148" s="8"/>
      <c r="SC148" s="8"/>
      <c r="SD148" s="8"/>
      <c r="SE148" s="8"/>
      <c r="SF148" s="8"/>
      <c r="SG148" s="8"/>
      <c r="SH148" s="8"/>
      <c r="SI148" s="8"/>
      <c r="SJ148" s="8"/>
      <c r="SK148" s="8"/>
      <c r="SL148" s="8"/>
      <c r="SM148" s="8"/>
      <c r="SN148" s="8"/>
      <c r="SO148" s="8"/>
      <c r="SP148" s="8"/>
      <c r="SQ148" s="8"/>
      <c r="SR148" s="8"/>
      <c r="SS148" s="8"/>
      <c r="ST148" s="8"/>
      <c r="SU148" s="8"/>
      <c r="SV148" s="8"/>
      <c r="SW148" s="8"/>
      <c r="SX148" s="8"/>
      <c r="SY148" s="8"/>
      <c r="SZ148" s="8"/>
      <c r="TA148" s="8"/>
      <c r="TB148" s="8"/>
      <c r="TC148" s="8"/>
      <c r="TD148" s="8"/>
      <c r="TE148" s="8"/>
      <c r="TF148" s="8"/>
      <c r="TG148" s="8"/>
      <c r="TH148" s="8"/>
      <c r="TI148" s="8"/>
      <c r="TJ148" s="8"/>
      <c r="TK148" s="8"/>
      <c r="TL148" s="8"/>
      <c r="TM148" s="8"/>
      <c r="TN148" s="8"/>
      <c r="TO148" s="8"/>
      <c r="TP148" s="8"/>
      <c r="TQ148" s="8"/>
      <c r="TR148" s="8"/>
      <c r="TS148" s="8"/>
      <c r="TT148" s="8"/>
      <c r="TU148" s="8"/>
      <c r="TV148" s="8"/>
      <c r="TW148" s="8"/>
      <c r="TX148" s="8"/>
      <c r="TY148" s="8"/>
      <c r="TZ148" s="8"/>
      <c r="UA148" s="8"/>
      <c r="UB148" s="8"/>
      <c r="UC148" s="8"/>
      <c r="UD148" s="8"/>
      <c r="UE148" s="8"/>
      <c r="UF148" s="8"/>
      <c r="UG148" s="8"/>
      <c r="UH148" s="8"/>
      <c r="UI148" s="8"/>
      <c r="UJ148" s="8"/>
      <c r="UK148" s="8"/>
      <c r="UL148" s="8"/>
      <c r="UM148" s="8"/>
      <c r="UN148" s="8"/>
      <c r="UO148" s="8"/>
      <c r="UP148" s="8"/>
      <c r="UQ148" s="8"/>
      <c r="UR148" s="8"/>
      <c r="US148" s="8"/>
      <c r="UT148" s="8"/>
      <c r="UU148" s="8"/>
      <c r="UV148" s="8"/>
      <c r="UW148" s="8"/>
      <c r="UX148" s="8"/>
      <c r="UY148" s="8"/>
      <c r="UZ148" s="8"/>
      <c r="VA148" s="8"/>
      <c r="VB148" s="8"/>
      <c r="VC148" s="8"/>
      <c r="VD148" s="8"/>
      <c r="VE148" s="8"/>
      <c r="VF148" s="8"/>
      <c r="VG148" s="8"/>
      <c r="VH148" s="8"/>
      <c r="VI148" s="8"/>
      <c r="VJ148" s="8"/>
      <c r="VK148" s="8"/>
      <c r="VL148" s="8"/>
      <c r="VM148" s="8"/>
      <c r="VN148" s="8"/>
      <c r="VO148" s="8"/>
      <c r="VP148" s="8"/>
      <c r="VQ148" s="8"/>
      <c r="VR148" s="8"/>
      <c r="VS148" s="8"/>
      <c r="VT148" s="8"/>
      <c r="VU148" s="8"/>
      <c r="VV148" s="8"/>
      <c r="VW148" s="8"/>
      <c r="VX148" s="8"/>
      <c r="VY148" s="8"/>
      <c r="VZ148" s="8"/>
      <c r="WA148" s="8"/>
      <c r="WB148" s="8"/>
      <c r="WC148" s="8"/>
      <c r="WD148" s="8"/>
      <c r="WE148" s="8"/>
      <c r="WF148" s="8"/>
      <c r="WG148" s="8"/>
      <c r="WH148" s="8"/>
      <c r="WI148" s="8"/>
      <c r="WJ148" s="8"/>
      <c r="WK148" s="8"/>
      <c r="WL148" s="8"/>
      <c r="WM148" s="8"/>
      <c r="WN148" s="8"/>
      <c r="WO148" s="8"/>
      <c r="WP148" s="8"/>
      <c r="WQ148" s="8"/>
      <c r="WR148" s="8"/>
      <c r="WS148" s="8"/>
      <c r="WT148" s="8"/>
      <c r="WU148" s="8"/>
      <c r="WV148" s="8"/>
      <c r="WW148" s="8"/>
      <c r="WX148" s="8"/>
      <c r="WY148" s="8"/>
      <c r="WZ148" s="8"/>
      <c r="XA148" s="8"/>
      <c r="XB148" s="8"/>
      <c r="XC148" s="8"/>
      <c r="XD148" s="8"/>
      <c r="XE148" s="8"/>
      <c r="XF148" s="8"/>
      <c r="XG148" s="8"/>
      <c r="XH148" s="8"/>
      <c r="XI148" s="8"/>
      <c r="XJ148" s="8"/>
      <c r="XK148" s="8"/>
      <c r="XL148" s="8"/>
      <c r="XM148" s="8"/>
      <c r="XN148" s="8"/>
      <c r="XO148" s="8"/>
      <c r="XP148" s="8"/>
      <c r="XQ148" s="8"/>
      <c r="XR148" s="8"/>
      <c r="XS148" s="8"/>
      <c r="XT148" s="8"/>
      <c r="XU148" s="8"/>
      <c r="XV148" s="8"/>
      <c r="XW148" s="8"/>
      <c r="XX148" s="8"/>
      <c r="XY148" s="8"/>
      <c r="XZ148" s="8"/>
      <c r="YA148" s="8"/>
      <c r="YB148" s="8"/>
      <c r="YC148" s="8"/>
      <c r="YD148" s="8"/>
      <c r="YE148" s="8"/>
      <c r="YF148" s="8"/>
      <c r="YG148" s="8"/>
      <c r="YH148" s="8"/>
      <c r="YI148" s="8"/>
      <c r="YJ148" s="8"/>
      <c r="YK148" s="8"/>
      <c r="YL148" s="8"/>
      <c r="YM148" s="8"/>
      <c r="YN148" s="8"/>
      <c r="YO148" s="8"/>
      <c r="YP148" s="8"/>
      <c r="YQ148" s="8"/>
      <c r="YR148" s="8"/>
      <c r="YS148" s="8"/>
      <c r="YT148" s="8"/>
      <c r="YU148" s="8"/>
      <c r="YV148" s="8"/>
      <c r="YW148" s="8"/>
      <c r="YX148" s="8"/>
      <c r="YY148" s="8"/>
      <c r="YZ148" s="8"/>
      <c r="ZA148" s="8"/>
      <c r="ZB148" s="8"/>
      <c r="ZC148" s="8"/>
      <c r="ZD148" s="8"/>
      <c r="ZE148" s="8"/>
      <c r="ZF148" s="8"/>
      <c r="ZG148" s="8"/>
      <c r="ZH148" s="8"/>
      <c r="ZI148" s="8"/>
      <c r="ZJ148" s="8"/>
      <c r="ZK148" s="8"/>
      <c r="ZL148" s="8"/>
      <c r="ZM148" s="8"/>
      <c r="ZN148" s="8"/>
      <c r="ZO148" s="8"/>
      <c r="ZP148" s="8"/>
      <c r="ZQ148" s="8"/>
      <c r="ZR148" s="8"/>
      <c r="ZS148" s="8"/>
      <c r="ZT148" s="8"/>
      <c r="ZU148" s="8"/>
      <c r="ZV148" s="8"/>
      <c r="ZW148" s="8"/>
      <c r="ZX148" s="8"/>
      <c r="ZY148" s="8"/>
      <c r="ZZ148" s="8"/>
      <c r="AAA148" s="8"/>
      <c r="AAB148" s="8"/>
      <c r="AAC148" s="8"/>
      <c r="AAD148" s="8"/>
      <c r="AAE148" s="8"/>
      <c r="AAF148" s="8"/>
      <c r="AAG148" s="8"/>
      <c r="AAH148" s="8"/>
      <c r="AAI148" s="8"/>
      <c r="AAJ148" s="8"/>
      <c r="AAK148" s="8"/>
      <c r="AAL148" s="8"/>
      <c r="AAM148" s="8"/>
      <c r="AAN148" s="8"/>
      <c r="AAO148" s="8"/>
      <c r="AAP148" s="8"/>
      <c r="AAQ148" s="8"/>
      <c r="AAR148" s="8"/>
      <c r="AAS148" s="8"/>
      <c r="AAT148" s="8"/>
      <c r="AAU148" s="8"/>
      <c r="AAV148" s="8"/>
      <c r="AAW148" s="8"/>
      <c r="AAX148" s="8"/>
      <c r="AAY148" s="8"/>
      <c r="AAZ148" s="8"/>
      <c r="ABA148" s="8"/>
      <c r="ABB148" s="8"/>
      <c r="ABC148" s="8"/>
      <c r="ABD148" s="8"/>
      <c r="ABE148" s="8"/>
      <c r="ABF148" s="8"/>
      <c r="ABG148" s="8"/>
      <c r="ABH148" s="8"/>
      <c r="ABI148" s="8"/>
      <c r="ABJ148" s="8"/>
      <c r="ABK148" s="8"/>
      <c r="ABL148" s="8"/>
      <c r="ABM148" s="8"/>
      <c r="ABN148" s="8"/>
      <c r="ABO148" s="8"/>
      <c r="ABP148" s="8"/>
      <c r="ABQ148" s="8"/>
      <c r="ABR148" s="8"/>
      <c r="ABS148" s="8"/>
      <c r="ABT148" s="8"/>
      <c r="ABU148" s="8"/>
      <c r="ABV148" s="8"/>
      <c r="ABW148" s="8"/>
      <c r="ABX148" s="8"/>
      <c r="ABY148" s="8"/>
      <c r="ABZ148" s="8"/>
      <c r="ACA148" s="8"/>
      <c r="ACB148" s="8"/>
      <c r="ACC148" s="8"/>
      <c r="ACD148" s="8"/>
      <c r="ACE148" s="8"/>
      <c r="ACF148" s="8"/>
      <c r="ACG148" s="8"/>
      <c r="ACH148" s="8"/>
      <c r="ACI148" s="8"/>
      <c r="ACJ148" s="8"/>
      <c r="ACK148" s="8"/>
      <c r="ACL148" s="8"/>
      <c r="ACM148" s="8"/>
      <c r="ACN148" s="8"/>
      <c r="ACO148" s="8"/>
      <c r="ACP148" s="8"/>
      <c r="ACQ148" s="8"/>
      <c r="ACR148" s="8"/>
      <c r="ACS148" s="8"/>
      <c r="ACT148" s="8"/>
      <c r="ACU148" s="8"/>
      <c r="ACV148" s="8"/>
      <c r="ACW148" s="8"/>
      <c r="ACX148" s="8"/>
      <c r="ACY148" s="8"/>
      <c r="ACZ148" s="8"/>
      <c r="ADA148" s="8"/>
      <c r="ADB148" s="8"/>
      <c r="ADC148" s="8"/>
      <c r="ADD148" s="8"/>
      <c r="ADE148" s="8"/>
      <c r="ADF148" s="8"/>
      <c r="ADG148" s="8"/>
      <c r="ADH148" s="8"/>
      <c r="ADI148" s="8"/>
      <c r="ADJ148" s="8"/>
      <c r="ADK148" s="8"/>
      <c r="ADL148" s="8"/>
      <c r="ADM148" s="8"/>
      <c r="ADN148" s="8"/>
      <c r="ADO148" s="8"/>
      <c r="ADP148" s="8"/>
      <c r="ADQ148" s="8"/>
      <c r="ADR148" s="8"/>
      <c r="ADS148" s="8"/>
      <c r="ADT148" s="8"/>
      <c r="ADU148" s="8"/>
      <c r="ADV148" s="8"/>
      <c r="ADW148" s="8"/>
      <c r="ADX148" s="8"/>
      <c r="ADY148" s="8"/>
      <c r="ADZ148" s="8"/>
      <c r="AEA148" s="8"/>
      <c r="AEB148" s="8"/>
      <c r="AEC148" s="8"/>
      <c r="AED148" s="8"/>
      <c r="AEE148" s="8"/>
      <c r="AEF148" s="8"/>
      <c r="AEG148" s="8"/>
      <c r="AEH148" s="8"/>
      <c r="AEI148" s="8"/>
      <c r="AEJ148" s="8"/>
      <c r="AEK148" s="8"/>
      <c r="AEL148" s="8"/>
      <c r="AEM148" s="8"/>
      <c r="AEN148" s="8"/>
      <c r="AEO148" s="8"/>
      <c r="AEP148" s="8"/>
      <c r="AEQ148" s="8"/>
      <c r="AER148" s="8"/>
      <c r="AES148" s="8"/>
      <c r="AET148" s="8"/>
      <c r="AEU148" s="8"/>
      <c r="AEV148" s="8"/>
      <c r="AEW148" s="8"/>
      <c r="AEX148" s="8"/>
      <c r="AEY148" s="8"/>
      <c r="AEZ148" s="8"/>
      <c r="AFA148" s="8"/>
      <c r="AFB148" s="8"/>
      <c r="AFC148" s="8"/>
      <c r="AFD148" s="8"/>
      <c r="AFE148" s="8"/>
      <c r="AFF148" s="8"/>
      <c r="AFG148" s="8"/>
      <c r="AFH148" s="8"/>
      <c r="AFI148" s="8"/>
      <c r="AFJ148" s="8"/>
      <c r="AFK148" s="8"/>
      <c r="AFL148" s="8"/>
      <c r="AFM148" s="8"/>
      <c r="AFN148" s="8"/>
      <c r="AFO148" s="8"/>
      <c r="AFP148" s="8"/>
      <c r="AFQ148" s="8"/>
      <c r="AFR148" s="8"/>
      <c r="AFS148" s="8"/>
      <c r="AFT148" s="8"/>
      <c r="AFU148" s="8"/>
      <c r="AFV148" s="8"/>
      <c r="AFW148" s="8"/>
      <c r="AFX148" s="8"/>
      <c r="AFY148" s="8"/>
      <c r="AFZ148" s="8"/>
      <c r="AGA148" s="8"/>
      <c r="AGB148" s="8"/>
      <c r="AGC148" s="8"/>
      <c r="AGD148" s="8"/>
      <c r="AGE148" s="8"/>
      <c r="AGF148" s="8"/>
      <c r="AGG148" s="8"/>
      <c r="AGH148" s="8"/>
      <c r="AGI148" s="8"/>
      <c r="AGJ148" s="8"/>
      <c r="AGK148" s="8"/>
      <c r="AGL148" s="8"/>
      <c r="AGM148" s="8"/>
      <c r="AGN148" s="8"/>
      <c r="AGO148" s="8"/>
      <c r="AGP148" s="8"/>
      <c r="AGQ148" s="8"/>
      <c r="AGR148" s="8"/>
      <c r="AGS148" s="8"/>
      <c r="AGT148" s="8"/>
      <c r="AGU148" s="8"/>
      <c r="AGV148" s="8"/>
      <c r="AGW148" s="8"/>
      <c r="AGX148" s="8"/>
      <c r="AGY148" s="8"/>
      <c r="AGZ148" s="8"/>
      <c r="AHA148" s="8"/>
      <c r="AHB148" s="8"/>
      <c r="AHC148" s="8"/>
      <c r="AHD148" s="8"/>
      <c r="AHE148" s="8"/>
      <c r="AHF148" s="8"/>
      <c r="AHG148" s="8"/>
      <c r="AHH148" s="8"/>
      <c r="AHI148" s="8"/>
      <c r="AHJ148" s="8"/>
      <c r="AHK148" s="8"/>
      <c r="AHL148" s="8"/>
      <c r="AHM148" s="8"/>
      <c r="AHN148" s="8"/>
      <c r="AHO148" s="8"/>
      <c r="AHP148" s="8"/>
      <c r="AHQ148" s="8"/>
      <c r="AHR148" s="8"/>
      <c r="AHS148" s="8"/>
      <c r="AHT148" s="8"/>
      <c r="AHU148" s="8"/>
      <c r="AHV148" s="8"/>
      <c r="AHW148" s="8"/>
      <c r="AHX148" s="8"/>
      <c r="AHY148" s="8"/>
      <c r="AHZ148" s="8"/>
      <c r="AIA148" s="8"/>
      <c r="AIB148" s="8"/>
      <c r="AIC148" s="8"/>
      <c r="AID148" s="8"/>
      <c r="AIE148" s="8"/>
      <c r="AIF148" s="8"/>
      <c r="AIG148" s="8"/>
      <c r="AIH148" s="8"/>
      <c r="AII148" s="8"/>
      <c r="AIJ148" s="8"/>
      <c r="AIK148" s="8"/>
      <c r="AIL148" s="8"/>
      <c r="AIM148" s="8"/>
      <c r="AIN148" s="8"/>
      <c r="AIO148" s="8"/>
      <c r="AIP148" s="8"/>
      <c r="AIQ148" s="8"/>
      <c r="AIR148" s="8"/>
      <c r="AIS148" s="8"/>
      <c r="AIT148" s="8"/>
      <c r="AIU148" s="8"/>
      <c r="AIV148" s="8"/>
      <c r="AIW148" s="8"/>
      <c r="AIX148" s="8"/>
      <c r="AIY148" s="8"/>
      <c r="AIZ148" s="8"/>
      <c r="AJA148" s="8"/>
      <c r="AJB148" s="8"/>
      <c r="AJC148" s="8"/>
      <c r="AJD148" s="8"/>
      <c r="AJE148" s="8"/>
      <c r="AJF148" s="8"/>
      <c r="AJG148" s="8"/>
      <c r="AJH148" s="8"/>
      <c r="AJI148" s="8"/>
      <c r="AJJ148" s="8"/>
      <c r="AJK148" s="8"/>
      <c r="AJL148" s="8"/>
      <c r="AJM148" s="8"/>
      <c r="AJN148" s="8"/>
      <c r="AJO148" s="8"/>
      <c r="AJP148" s="8"/>
      <c r="AJQ148" s="8"/>
      <c r="AJR148" s="8"/>
      <c r="AJS148" s="8"/>
      <c r="AJT148" s="8"/>
      <c r="AJU148" s="8"/>
      <c r="AJV148" s="8"/>
      <c r="AJW148" s="8"/>
      <c r="AJX148" s="8"/>
      <c r="AJY148" s="8"/>
      <c r="AJZ148" s="8"/>
      <c r="AKA148" s="8"/>
      <c r="AKB148" s="8"/>
      <c r="AKC148" s="8"/>
      <c r="AKD148" s="8"/>
      <c r="AKE148" s="8"/>
      <c r="AKF148" s="8"/>
      <c r="AKG148" s="8"/>
      <c r="AKH148" s="8"/>
      <c r="AKI148" s="8"/>
      <c r="AKJ148" s="8"/>
      <c r="AKK148" s="8"/>
      <c r="AKL148" s="8"/>
      <c r="AKM148" s="8"/>
      <c r="AKN148" s="8"/>
      <c r="AKO148" s="8"/>
      <c r="AKP148" s="8"/>
      <c r="AKQ148" s="8"/>
      <c r="AKR148" s="8"/>
      <c r="AKS148" s="8"/>
      <c r="AKT148" s="8"/>
      <c r="AKU148" s="8"/>
      <c r="AKV148" s="8"/>
      <c r="AKW148" s="8"/>
      <c r="AKX148" s="8"/>
      <c r="AKY148" s="8"/>
      <c r="AKZ148" s="8"/>
      <c r="ALA148" s="8"/>
      <c r="ALB148" s="8"/>
      <c r="ALC148" s="8"/>
      <c r="ALD148" s="8"/>
      <c r="ALE148" s="8"/>
      <c r="ALF148" s="8"/>
      <c r="ALG148" s="8"/>
      <c r="ALH148" s="8"/>
      <c r="ALI148" s="8"/>
      <c r="ALJ148" s="8"/>
      <c r="ALK148" s="8"/>
      <c r="ALL148" s="8"/>
      <c r="ALM148" s="8"/>
      <c r="ALN148" s="8"/>
      <c r="ALO148" s="8"/>
      <c r="ALP148" s="8"/>
      <c r="ALQ148" s="8"/>
      <c r="ALR148" s="8"/>
      <c r="ALS148" s="8"/>
      <c r="ALT148" s="8"/>
      <c r="ALU148" s="8"/>
      <c r="ALV148" s="8"/>
      <c r="ALW148" s="8"/>
      <c r="ALX148" s="8"/>
      <c r="ALY148" s="8"/>
      <c r="ALZ148" s="8"/>
      <c r="AMA148" s="8"/>
      <c r="AMB148" s="8"/>
      <c r="AMC148" s="8"/>
      <c r="AMD148" s="8"/>
      <c r="AME148" s="8"/>
      <c r="AMF148" s="8"/>
      <c r="AMG148" s="8"/>
      <c r="AMH148" s="8"/>
      <c r="AMI148" s="8"/>
      <c r="AMJ148" s="8"/>
      <c r="AMK148" s="8"/>
      <c r="AML148" s="8"/>
      <c r="AMM148" s="8"/>
      <c r="AMN148" s="8"/>
      <c r="AMO148" s="8"/>
      <c r="AMP148" s="8"/>
      <c r="AMQ148" s="8"/>
      <c r="AMR148" s="8"/>
      <c r="AMS148" s="8"/>
      <c r="AMT148" s="8"/>
      <c r="AMU148" s="8"/>
      <c r="AMV148" s="8"/>
      <c r="AMW148" s="8"/>
      <c r="AMX148" s="8"/>
      <c r="AMY148" s="8"/>
      <c r="AMZ148" s="8"/>
      <c r="ANA148" s="8"/>
      <c r="ANB148" s="8"/>
      <c r="ANC148" s="8"/>
      <c r="AND148" s="8"/>
      <c r="ANE148" s="8"/>
      <c r="ANF148" s="8"/>
      <c r="ANG148" s="8"/>
      <c r="ANH148" s="8"/>
      <c r="ANI148" s="8"/>
      <c r="ANJ148" s="8"/>
      <c r="ANK148" s="8"/>
      <c r="ANL148" s="8"/>
      <c r="ANM148" s="8"/>
      <c r="ANN148" s="8"/>
      <c r="ANO148" s="8"/>
      <c r="ANP148" s="8"/>
      <c r="ANQ148" s="8"/>
      <c r="ANR148" s="8"/>
      <c r="ANS148" s="8"/>
      <c r="ANT148" s="8"/>
      <c r="ANU148" s="8"/>
      <c r="ANV148" s="8"/>
      <c r="ANW148" s="8"/>
      <c r="ANX148" s="8"/>
      <c r="ANY148" s="8"/>
      <c r="ANZ148" s="8"/>
      <c r="AOA148" s="8"/>
      <c r="AOB148" s="8"/>
      <c r="AOC148" s="8"/>
      <c r="AOD148" s="8"/>
      <c r="AOE148" s="8"/>
      <c r="AOF148" s="8"/>
      <c r="AOG148" s="8"/>
      <c r="AOH148" s="8"/>
      <c r="AOI148" s="8"/>
      <c r="AOJ148" s="8"/>
      <c r="AOK148" s="8"/>
      <c r="AOL148" s="8"/>
      <c r="AOM148" s="8"/>
      <c r="AON148" s="8"/>
      <c r="AOO148" s="8"/>
      <c r="AOP148" s="8"/>
      <c r="AOQ148" s="8"/>
      <c r="AOR148" s="8"/>
      <c r="AOS148" s="8"/>
      <c r="AOT148" s="8"/>
      <c r="AOU148" s="8"/>
      <c r="AOV148" s="8"/>
      <c r="AOW148" s="8"/>
      <c r="AOX148" s="8"/>
      <c r="AOY148" s="8"/>
      <c r="AOZ148" s="8"/>
      <c r="APA148" s="8"/>
      <c r="APB148" s="8"/>
      <c r="APC148" s="8"/>
      <c r="APD148" s="8"/>
      <c r="APE148" s="8"/>
      <c r="APF148" s="8"/>
      <c r="APG148" s="8"/>
      <c r="APH148" s="8"/>
      <c r="API148" s="8"/>
      <c r="APJ148" s="8"/>
      <c r="APK148" s="8"/>
      <c r="APL148" s="8"/>
      <c r="APM148" s="8"/>
      <c r="APN148" s="8"/>
      <c r="APO148" s="8"/>
      <c r="APP148" s="8"/>
      <c r="APQ148" s="8"/>
      <c r="APR148" s="8"/>
      <c r="APS148" s="8"/>
      <c r="APT148" s="8"/>
      <c r="APU148" s="8"/>
      <c r="APV148" s="8"/>
      <c r="APW148" s="8"/>
      <c r="APX148" s="8"/>
      <c r="APY148" s="8"/>
      <c r="APZ148" s="8"/>
      <c r="AQA148" s="8"/>
      <c r="AQB148" s="8"/>
      <c r="AQC148" s="8"/>
      <c r="AQD148" s="8"/>
      <c r="AQE148" s="8"/>
      <c r="AQF148" s="8"/>
      <c r="AQG148" s="8"/>
      <c r="AQH148" s="8"/>
      <c r="AQI148" s="8"/>
      <c r="AQJ148" s="8"/>
      <c r="AQK148" s="8"/>
      <c r="AQL148" s="8"/>
      <c r="AQM148" s="8"/>
      <c r="AQN148" s="8"/>
      <c r="AQO148" s="8"/>
      <c r="AQP148" s="8"/>
      <c r="AQQ148" s="8"/>
      <c r="AQR148" s="8"/>
      <c r="AQS148" s="8"/>
      <c r="AQT148" s="8"/>
      <c r="AQU148" s="8"/>
      <c r="AQV148" s="8"/>
      <c r="AQW148" s="8"/>
      <c r="AQX148" s="8"/>
      <c r="AQY148" s="8"/>
      <c r="AQZ148" s="8"/>
      <c r="ARA148" s="8"/>
      <c r="ARB148" s="8"/>
      <c r="ARC148" s="8"/>
      <c r="ARD148" s="8"/>
      <c r="ARE148" s="8"/>
      <c r="ARF148" s="8"/>
      <c r="ARG148" s="8"/>
      <c r="ARH148" s="8"/>
      <c r="ARI148" s="8"/>
      <c r="ARJ148" s="8"/>
      <c r="ARK148" s="8"/>
      <c r="ARL148" s="8"/>
      <c r="ARM148" s="8"/>
      <c r="ARN148" s="8"/>
      <c r="ARO148" s="8"/>
      <c r="ARP148" s="8"/>
      <c r="ARQ148" s="8"/>
      <c r="ARR148" s="8"/>
      <c r="ARS148" s="8"/>
      <c r="ART148" s="8"/>
      <c r="ARU148" s="8"/>
      <c r="ARV148" s="8"/>
      <c r="ARW148" s="8"/>
      <c r="ARX148" s="8"/>
      <c r="ARY148" s="8"/>
      <c r="ARZ148" s="8"/>
      <c r="ASA148" s="8"/>
      <c r="ASB148" s="8"/>
      <c r="ASC148" s="8"/>
      <c r="ASD148" s="8"/>
      <c r="ASE148" s="8"/>
      <c r="ASF148" s="8"/>
      <c r="ASG148" s="8"/>
      <c r="ASH148" s="8"/>
      <c r="ASI148" s="8"/>
      <c r="ASJ148" s="8"/>
      <c r="ASK148" s="8"/>
      <c r="ASL148" s="8"/>
      <c r="ASM148" s="8"/>
      <c r="ASN148" s="8"/>
      <c r="ASO148" s="8"/>
      <c r="ASP148" s="8"/>
      <c r="ASQ148" s="8"/>
      <c r="ASR148" s="8"/>
      <c r="ASS148" s="8"/>
      <c r="AST148" s="8"/>
      <c r="ASU148" s="8"/>
      <c r="ASV148" s="8"/>
      <c r="ASW148" s="8"/>
      <c r="ASX148" s="8"/>
      <c r="ASY148" s="8"/>
      <c r="ASZ148" s="8"/>
      <c r="ATA148" s="8"/>
      <c r="ATB148" s="8"/>
      <c r="ATC148" s="8"/>
      <c r="ATD148" s="8"/>
      <c r="ATE148" s="8"/>
      <c r="ATF148" s="8"/>
      <c r="ATG148" s="8"/>
      <c r="ATH148" s="8"/>
      <c r="ATI148" s="8"/>
      <c r="ATJ148" s="8"/>
      <c r="ATK148" s="8"/>
      <c r="ATL148" s="8"/>
      <c r="ATM148" s="8"/>
      <c r="ATN148" s="8"/>
      <c r="ATO148" s="8"/>
      <c r="ATP148" s="8"/>
      <c r="ATQ148" s="8"/>
      <c r="ATR148" s="8"/>
      <c r="ATS148" s="8"/>
      <c r="ATT148" s="8"/>
      <c r="ATU148" s="8"/>
      <c r="ATV148" s="8"/>
      <c r="ATW148" s="8"/>
      <c r="ATX148" s="8"/>
      <c r="ATY148" s="8"/>
      <c r="ATZ148" s="8"/>
      <c r="AUA148" s="8"/>
      <c r="AUB148" s="8"/>
      <c r="AUC148" s="8"/>
      <c r="AUD148" s="8"/>
      <c r="AUE148" s="8"/>
      <c r="AUF148" s="8"/>
      <c r="AUG148" s="8"/>
      <c r="AUH148" s="8"/>
      <c r="AUI148" s="8"/>
      <c r="AUJ148" s="8"/>
      <c r="AUK148" s="8"/>
      <c r="AUL148" s="8"/>
      <c r="AUM148" s="8"/>
      <c r="AUN148" s="8"/>
      <c r="AUO148" s="8"/>
      <c r="AUP148" s="8"/>
      <c r="AUQ148" s="8"/>
      <c r="AUR148" s="8"/>
      <c r="AUS148" s="8"/>
      <c r="AUT148" s="8"/>
      <c r="AUU148" s="8"/>
      <c r="AUV148" s="8"/>
      <c r="AUW148" s="8"/>
      <c r="AUX148" s="8"/>
      <c r="AUY148" s="8"/>
      <c r="AUZ148" s="8"/>
      <c r="AVA148" s="8"/>
      <c r="AVB148" s="8"/>
      <c r="AVC148" s="8"/>
      <c r="AVD148" s="8"/>
      <c r="AVE148" s="8"/>
      <c r="AVF148" s="8"/>
      <c r="AVG148" s="8"/>
      <c r="AVH148" s="8"/>
      <c r="AVI148" s="8"/>
      <c r="AVJ148" s="8"/>
      <c r="AVK148" s="8"/>
      <c r="AVL148" s="8"/>
      <c r="AVM148" s="8"/>
      <c r="AVN148" s="8"/>
      <c r="AVO148" s="8"/>
      <c r="AVP148" s="8"/>
      <c r="AVQ148" s="8"/>
      <c r="AVR148" s="8"/>
      <c r="AVS148" s="8"/>
      <c r="AVT148" s="8"/>
      <c r="AVU148" s="8"/>
      <c r="AVV148" s="8"/>
      <c r="AVW148" s="8"/>
      <c r="AVX148" s="8"/>
      <c r="AVY148" s="8"/>
      <c r="AVZ148" s="8"/>
      <c r="AWA148" s="8"/>
      <c r="AWB148" s="8"/>
      <c r="AWC148" s="8"/>
      <c r="AWD148" s="8"/>
      <c r="AWE148" s="8"/>
      <c r="AWF148" s="8"/>
      <c r="AWG148" s="8"/>
      <c r="AWH148" s="8"/>
      <c r="AWI148" s="8"/>
      <c r="AWJ148" s="8"/>
      <c r="AWK148" s="8"/>
      <c r="AWL148" s="8"/>
      <c r="AWM148" s="8"/>
      <c r="AWN148" s="8"/>
      <c r="AWO148" s="8"/>
      <c r="AWP148" s="8"/>
      <c r="AWQ148" s="8"/>
      <c r="AWR148" s="8"/>
      <c r="AWS148" s="8"/>
      <c r="AWT148" s="8"/>
      <c r="AWU148" s="8"/>
      <c r="AWV148" s="8"/>
      <c r="AWW148" s="8"/>
      <c r="AWX148" s="8"/>
      <c r="AWY148" s="8"/>
      <c r="AWZ148" s="8"/>
      <c r="AXA148" s="8"/>
      <c r="AXB148" s="8"/>
      <c r="AXC148" s="8"/>
      <c r="AXD148" s="8"/>
      <c r="AXE148" s="8"/>
      <c r="AXF148" s="8"/>
      <c r="AXG148" s="8"/>
      <c r="AXH148" s="8"/>
      <c r="AXI148" s="8"/>
      <c r="AXJ148" s="8"/>
      <c r="AXK148" s="8"/>
      <c r="AXL148" s="8"/>
      <c r="AXM148" s="8"/>
      <c r="AXN148" s="8"/>
      <c r="AXO148" s="8"/>
      <c r="AXP148" s="8"/>
      <c r="AXQ148" s="8"/>
      <c r="AXR148" s="8"/>
      <c r="AXS148" s="8"/>
      <c r="AXT148" s="8"/>
      <c r="AXU148" s="8"/>
      <c r="AXV148" s="8"/>
      <c r="AXW148" s="8"/>
      <c r="AXX148" s="8"/>
      <c r="AXY148" s="8"/>
      <c r="AXZ148" s="8"/>
      <c r="AYA148" s="8"/>
      <c r="AYB148" s="8"/>
      <c r="AYC148" s="8"/>
      <c r="AYD148" s="8"/>
      <c r="AYE148" s="8"/>
      <c r="AYF148" s="8"/>
      <c r="AYG148" s="8"/>
      <c r="AYH148" s="8"/>
      <c r="AYI148" s="8"/>
      <c r="AYJ148" s="8"/>
      <c r="AYK148" s="8"/>
      <c r="AYL148" s="8"/>
      <c r="AYM148" s="8"/>
      <c r="AYN148" s="8"/>
      <c r="AYO148" s="8"/>
      <c r="AYP148" s="8"/>
      <c r="AYQ148" s="8"/>
      <c r="AYR148" s="8"/>
      <c r="AYS148" s="8"/>
      <c r="AYT148" s="8"/>
      <c r="AYU148" s="8"/>
      <c r="AYV148" s="8"/>
      <c r="AYW148" s="8"/>
      <c r="AYX148" s="8"/>
      <c r="AYY148" s="8"/>
      <c r="AYZ148" s="8"/>
      <c r="AZA148" s="8"/>
      <c r="AZB148" s="8"/>
      <c r="AZC148" s="8"/>
      <c r="AZD148" s="8"/>
      <c r="AZE148" s="8"/>
      <c r="AZF148" s="8"/>
      <c r="AZG148" s="8"/>
      <c r="AZH148" s="8"/>
      <c r="AZI148" s="8"/>
      <c r="AZJ148" s="8"/>
      <c r="AZK148" s="8"/>
      <c r="AZL148" s="8"/>
      <c r="AZM148" s="8"/>
      <c r="AZN148" s="8"/>
      <c r="AZO148" s="8"/>
      <c r="AZP148" s="8"/>
      <c r="AZQ148" s="8"/>
      <c r="AZR148" s="8"/>
      <c r="AZS148" s="8"/>
      <c r="AZT148" s="8"/>
      <c r="AZU148" s="8"/>
      <c r="AZV148" s="8"/>
      <c r="AZW148" s="8"/>
      <c r="AZX148" s="8"/>
      <c r="AZY148" s="8"/>
      <c r="AZZ148" s="8"/>
      <c r="BAA148" s="8"/>
      <c r="BAB148" s="8"/>
      <c r="BAC148" s="8"/>
      <c r="BAD148" s="8"/>
      <c r="BAE148" s="8"/>
      <c r="BAF148" s="8"/>
      <c r="BAG148" s="8"/>
      <c r="BAH148" s="8"/>
      <c r="BAI148" s="8"/>
      <c r="BAJ148" s="8"/>
      <c r="BAK148" s="8"/>
      <c r="BAL148" s="8"/>
      <c r="BAM148" s="8"/>
      <c r="BAN148" s="8"/>
      <c r="BAO148" s="8"/>
      <c r="BAP148" s="8"/>
      <c r="BAQ148" s="8"/>
      <c r="BAR148" s="8"/>
      <c r="BAS148" s="8"/>
      <c r="BAT148" s="8"/>
      <c r="BAU148" s="8"/>
      <c r="BAV148" s="8"/>
      <c r="BAW148" s="8"/>
      <c r="BAX148" s="8"/>
      <c r="BAY148" s="8"/>
      <c r="BAZ148" s="8"/>
      <c r="BBA148" s="8"/>
      <c r="BBB148" s="8"/>
      <c r="BBC148" s="8"/>
      <c r="BBD148" s="8"/>
      <c r="BBE148" s="8"/>
      <c r="BBF148" s="8"/>
      <c r="BBG148" s="8"/>
      <c r="BBH148" s="8"/>
      <c r="BBI148" s="8"/>
      <c r="BBJ148" s="8"/>
      <c r="BBK148" s="8"/>
      <c r="BBL148" s="8"/>
      <c r="BBM148" s="8"/>
      <c r="BBN148" s="8"/>
      <c r="BBO148" s="8"/>
      <c r="BBP148" s="8"/>
      <c r="BBQ148" s="8"/>
      <c r="BBR148" s="8"/>
      <c r="BBS148" s="8"/>
      <c r="BBT148" s="8"/>
      <c r="BBU148" s="8"/>
      <c r="BBV148" s="8"/>
      <c r="BBW148" s="8"/>
      <c r="BBX148" s="8"/>
      <c r="BBY148" s="8"/>
      <c r="BBZ148" s="8"/>
      <c r="BCA148" s="8"/>
      <c r="BCB148" s="8"/>
      <c r="BCC148" s="8"/>
      <c r="BCD148" s="8"/>
      <c r="BCE148" s="8"/>
      <c r="BCF148" s="8"/>
      <c r="BCG148" s="8"/>
      <c r="BCH148" s="8"/>
      <c r="BCI148" s="8"/>
      <c r="BCJ148" s="8"/>
      <c r="BCK148" s="8"/>
      <c r="BCL148" s="8"/>
      <c r="BCM148" s="8"/>
      <c r="BCN148" s="8"/>
      <c r="BCO148" s="8"/>
      <c r="BCP148" s="8"/>
      <c r="BCQ148" s="8"/>
      <c r="BCR148" s="8"/>
      <c r="BCS148" s="8"/>
      <c r="BCT148" s="8"/>
      <c r="BCU148" s="8"/>
      <c r="BCV148" s="8"/>
      <c r="BCW148" s="8"/>
      <c r="BCX148" s="8"/>
      <c r="BCY148" s="8"/>
      <c r="BCZ148" s="8"/>
      <c r="BDA148" s="8"/>
      <c r="BDB148" s="8"/>
      <c r="BDC148" s="8"/>
      <c r="BDD148" s="8"/>
      <c r="BDE148" s="8"/>
      <c r="BDF148" s="8"/>
      <c r="BDG148" s="8"/>
      <c r="BDH148" s="8"/>
      <c r="BDI148" s="8"/>
      <c r="BDJ148" s="8"/>
      <c r="BDK148" s="8"/>
      <c r="BDL148" s="8"/>
      <c r="BDM148" s="8"/>
      <c r="BDN148" s="8"/>
      <c r="BDO148" s="8"/>
      <c r="BDP148" s="8"/>
      <c r="BDQ148" s="8"/>
      <c r="BDR148" s="8"/>
      <c r="BDS148" s="8"/>
      <c r="BDT148" s="8"/>
      <c r="BDU148" s="8"/>
      <c r="BDV148" s="8"/>
      <c r="BDW148" s="8"/>
      <c r="BDX148" s="8"/>
      <c r="BDY148" s="8"/>
      <c r="BDZ148" s="8"/>
      <c r="BEA148" s="8"/>
      <c r="BEB148" s="8"/>
      <c r="BEC148" s="8"/>
      <c r="BED148" s="8"/>
      <c r="BEE148" s="8"/>
      <c r="BEF148" s="8"/>
      <c r="BEG148" s="8"/>
      <c r="BEH148" s="8"/>
      <c r="BEI148" s="8"/>
      <c r="BEJ148" s="8"/>
      <c r="BEK148" s="8"/>
      <c r="BEL148" s="8"/>
      <c r="BEM148" s="8"/>
      <c r="BEN148" s="8"/>
      <c r="BEO148" s="8"/>
      <c r="BEP148" s="8"/>
      <c r="BEQ148" s="8"/>
      <c r="BER148" s="8"/>
      <c r="BES148" s="8"/>
      <c r="BET148" s="8"/>
      <c r="BEU148" s="8"/>
      <c r="BEV148" s="8"/>
      <c r="BEW148" s="8"/>
      <c r="BEX148" s="8"/>
      <c r="BEY148" s="8"/>
      <c r="BEZ148" s="8"/>
      <c r="BFA148" s="8"/>
      <c r="BFB148" s="8"/>
      <c r="BFC148" s="8"/>
      <c r="BFD148" s="8"/>
      <c r="BFE148" s="8"/>
      <c r="BFF148" s="8"/>
      <c r="BFG148" s="8"/>
      <c r="BFH148" s="8"/>
      <c r="BFI148" s="8"/>
      <c r="BFJ148" s="8"/>
      <c r="BFK148" s="8"/>
      <c r="BFL148" s="8"/>
      <c r="BFM148" s="8"/>
      <c r="BFN148" s="8"/>
      <c r="BFO148" s="8"/>
      <c r="BFP148" s="8"/>
      <c r="BFQ148" s="8"/>
      <c r="BFR148" s="8"/>
      <c r="BFS148" s="8"/>
      <c r="BFT148" s="8"/>
      <c r="BFU148" s="8"/>
      <c r="BFV148" s="8"/>
      <c r="BFW148" s="8"/>
      <c r="BFX148" s="8"/>
      <c r="BFY148" s="8"/>
      <c r="BFZ148" s="8"/>
      <c r="BGA148" s="8"/>
      <c r="BGB148" s="8"/>
      <c r="BGC148" s="8"/>
      <c r="BGD148" s="8"/>
      <c r="BGE148" s="8"/>
      <c r="BGF148" s="8"/>
      <c r="BGG148" s="8"/>
      <c r="BGH148" s="8"/>
      <c r="BGI148" s="8"/>
      <c r="BGJ148" s="8"/>
      <c r="BGK148" s="8"/>
      <c r="BGL148" s="8"/>
      <c r="BGM148" s="8"/>
      <c r="BGN148" s="8"/>
      <c r="BGO148" s="8"/>
      <c r="BGP148" s="8"/>
      <c r="BGQ148" s="8"/>
      <c r="BGR148" s="8"/>
      <c r="BGS148" s="8"/>
      <c r="BGT148" s="8"/>
      <c r="BGU148" s="8"/>
      <c r="BGV148" s="8"/>
      <c r="BGW148" s="8"/>
      <c r="BGX148" s="8"/>
      <c r="BGY148" s="8"/>
      <c r="BGZ148" s="8"/>
      <c r="BHA148" s="8"/>
      <c r="BHB148" s="8"/>
      <c r="BHC148" s="8"/>
      <c r="BHD148" s="8"/>
      <c r="BHE148" s="8"/>
      <c r="BHF148" s="8"/>
      <c r="BHG148" s="8"/>
      <c r="BHH148" s="8"/>
      <c r="BHI148" s="8"/>
      <c r="BHJ148" s="8"/>
      <c r="BHK148" s="8"/>
      <c r="BHL148" s="8"/>
      <c r="BHM148" s="8"/>
      <c r="BHN148" s="8"/>
      <c r="BHO148" s="8"/>
      <c r="BHP148" s="8"/>
      <c r="BHQ148" s="8"/>
      <c r="BHR148" s="8"/>
      <c r="BHS148" s="8"/>
      <c r="BHT148" s="8"/>
      <c r="BHU148" s="8"/>
      <c r="BHV148" s="8"/>
      <c r="BHW148" s="8"/>
      <c r="BHX148" s="8"/>
      <c r="BHY148" s="8"/>
      <c r="BHZ148" s="8"/>
      <c r="BIA148" s="8"/>
      <c r="BIB148" s="8"/>
      <c r="BIC148" s="8"/>
      <c r="BID148" s="8"/>
      <c r="BIE148" s="8"/>
      <c r="BIF148" s="8"/>
      <c r="BIG148" s="8"/>
      <c r="BIH148" s="8"/>
      <c r="BII148" s="8"/>
      <c r="BIJ148" s="8"/>
      <c r="BIK148" s="8"/>
      <c r="BIL148" s="8"/>
      <c r="BIM148" s="8"/>
      <c r="BIN148" s="8"/>
      <c r="BIO148" s="8"/>
      <c r="BIP148" s="8"/>
      <c r="BIQ148" s="8"/>
      <c r="BIR148" s="8"/>
      <c r="BIS148" s="8"/>
      <c r="BIT148" s="8"/>
      <c r="BIU148" s="8"/>
      <c r="BIV148" s="8"/>
      <c r="BIW148" s="8"/>
      <c r="BIX148" s="8"/>
      <c r="BIY148" s="8"/>
      <c r="BIZ148" s="8"/>
      <c r="BJA148" s="8"/>
      <c r="BJB148" s="8"/>
      <c r="BJC148" s="8"/>
      <c r="BJD148" s="8"/>
      <c r="BJE148" s="8"/>
      <c r="BJF148" s="8"/>
      <c r="BJG148" s="8"/>
      <c r="BJH148" s="8"/>
      <c r="BJI148" s="8"/>
      <c r="BJJ148" s="8"/>
      <c r="BJK148" s="8"/>
      <c r="BJL148" s="8"/>
      <c r="BJM148" s="8"/>
      <c r="BJN148" s="8"/>
      <c r="BJO148" s="8"/>
      <c r="BJP148" s="8"/>
      <c r="BJQ148" s="8"/>
      <c r="BJR148" s="8"/>
      <c r="BJS148" s="8"/>
      <c r="BJT148" s="8"/>
      <c r="BJU148" s="8"/>
      <c r="BJV148" s="8"/>
      <c r="BJW148" s="8"/>
      <c r="BJX148" s="8"/>
      <c r="BJY148" s="8"/>
      <c r="BJZ148" s="8"/>
      <c r="BKA148" s="8"/>
      <c r="BKB148" s="8"/>
      <c r="BKC148" s="8"/>
      <c r="BKD148" s="8"/>
      <c r="BKE148" s="8"/>
      <c r="BKF148" s="8"/>
      <c r="BKG148" s="8"/>
      <c r="BKH148" s="8"/>
      <c r="BKI148" s="8"/>
      <c r="BKJ148" s="8"/>
      <c r="BKK148" s="8"/>
      <c r="BKL148" s="8"/>
      <c r="BKM148" s="8"/>
      <c r="BKN148" s="8"/>
      <c r="BKO148" s="8"/>
      <c r="BKP148" s="8"/>
      <c r="BKQ148" s="8"/>
      <c r="BKR148" s="8"/>
      <c r="BKS148" s="8"/>
      <c r="BKT148" s="8"/>
      <c r="BKU148" s="8"/>
      <c r="BKV148" s="8"/>
      <c r="BKW148" s="8"/>
      <c r="BKX148" s="8"/>
      <c r="BKY148" s="8"/>
      <c r="BKZ148" s="8"/>
      <c r="BLA148" s="8"/>
      <c r="BLB148" s="8"/>
      <c r="BLC148" s="8"/>
      <c r="BLD148" s="8"/>
      <c r="BLE148" s="8"/>
      <c r="BLF148" s="8"/>
      <c r="BLG148" s="8"/>
      <c r="BLH148" s="8"/>
      <c r="BLI148" s="8"/>
      <c r="BLJ148" s="8"/>
      <c r="BLK148" s="8"/>
      <c r="BLL148" s="8"/>
      <c r="BLM148" s="8"/>
      <c r="BLN148" s="8"/>
      <c r="BLO148" s="8"/>
      <c r="BLP148" s="8"/>
      <c r="BLQ148" s="8"/>
      <c r="BLR148" s="8"/>
      <c r="BLS148" s="8"/>
      <c r="BLT148" s="8"/>
      <c r="BLU148" s="8"/>
      <c r="BLV148" s="8"/>
      <c r="BLW148" s="8"/>
      <c r="BLX148" s="8"/>
      <c r="BLY148" s="8"/>
      <c r="BLZ148" s="8"/>
      <c r="BMA148" s="8"/>
      <c r="BMB148" s="8"/>
      <c r="BMC148" s="8"/>
      <c r="BMD148" s="8"/>
      <c r="BME148" s="8"/>
      <c r="BMF148" s="8"/>
      <c r="BMG148" s="8"/>
      <c r="BMH148" s="8"/>
      <c r="BMI148" s="8"/>
      <c r="BMJ148" s="8"/>
      <c r="BMK148" s="8"/>
      <c r="BML148" s="8"/>
      <c r="BMM148" s="8"/>
      <c r="BMN148" s="8"/>
      <c r="BMO148" s="8"/>
      <c r="BMP148" s="8"/>
      <c r="BMQ148" s="8"/>
      <c r="BMR148" s="8"/>
      <c r="BMS148" s="8"/>
      <c r="BMT148" s="8"/>
      <c r="BMU148" s="8"/>
      <c r="BMV148" s="8"/>
      <c r="BMW148" s="8"/>
      <c r="BMX148" s="8"/>
      <c r="BMY148" s="8"/>
      <c r="BMZ148" s="8"/>
      <c r="BNA148" s="8"/>
      <c r="BNB148" s="8"/>
      <c r="BNC148" s="8"/>
      <c r="BND148" s="8"/>
      <c r="BNE148" s="8"/>
      <c r="BNF148" s="8"/>
      <c r="BNG148" s="8"/>
      <c r="BNH148" s="8"/>
      <c r="BNI148" s="8"/>
      <c r="BNJ148" s="8"/>
      <c r="BNK148" s="8"/>
      <c r="BNL148" s="8"/>
      <c r="BNM148" s="8"/>
      <c r="BNN148" s="8"/>
      <c r="BNO148" s="8"/>
      <c r="BNP148" s="8"/>
      <c r="BNQ148" s="8"/>
      <c r="BNR148" s="8"/>
      <c r="BNS148" s="8"/>
      <c r="BNT148" s="8"/>
      <c r="BNU148" s="8"/>
      <c r="BNV148" s="8"/>
      <c r="BNW148" s="8"/>
      <c r="BNX148" s="8"/>
      <c r="BNY148" s="8"/>
      <c r="BNZ148" s="8"/>
      <c r="BOA148" s="8"/>
      <c r="BOB148" s="8"/>
      <c r="BOC148" s="8"/>
      <c r="BOD148" s="8"/>
      <c r="BOE148" s="8"/>
      <c r="BOF148" s="8"/>
      <c r="BOG148" s="8"/>
      <c r="BOH148" s="8"/>
      <c r="BOI148" s="8"/>
      <c r="BOJ148" s="8"/>
      <c r="BOK148" s="8"/>
      <c r="BOL148" s="8"/>
      <c r="BOM148" s="8"/>
      <c r="BON148" s="8"/>
      <c r="BOO148" s="8"/>
      <c r="BOP148" s="8"/>
      <c r="BOQ148" s="8"/>
      <c r="BOR148" s="8"/>
      <c r="BOS148" s="8"/>
      <c r="BOT148" s="8"/>
      <c r="BOU148" s="8"/>
      <c r="BOV148" s="8"/>
      <c r="BOW148" s="8"/>
      <c r="BOX148" s="8"/>
      <c r="BOY148" s="8"/>
      <c r="BOZ148" s="8"/>
      <c r="BPA148" s="8"/>
      <c r="BPB148" s="8"/>
      <c r="BPC148" s="8"/>
      <c r="BPD148" s="8"/>
      <c r="BPE148" s="8"/>
      <c r="BPF148" s="8"/>
      <c r="BPG148" s="8"/>
      <c r="BPH148" s="8"/>
      <c r="BPI148" s="8"/>
      <c r="BPJ148" s="8"/>
      <c r="BPK148" s="8"/>
      <c r="BPL148" s="8"/>
      <c r="BPM148" s="8"/>
      <c r="BPN148" s="8"/>
      <c r="BPO148" s="8"/>
      <c r="BPP148" s="8"/>
      <c r="BPQ148" s="8"/>
      <c r="BPR148" s="8"/>
      <c r="BPS148" s="8"/>
      <c r="BPT148" s="8"/>
      <c r="BPU148" s="8"/>
      <c r="BPV148" s="8"/>
      <c r="BPW148" s="8"/>
      <c r="BPX148" s="8"/>
      <c r="BPY148" s="8"/>
      <c r="BPZ148" s="8"/>
      <c r="BQA148" s="8"/>
      <c r="BQB148" s="8"/>
      <c r="BQC148" s="8"/>
      <c r="BQD148" s="8"/>
      <c r="BQE148" s="8"/>
      <c r="BQF148" s="8"/>
      <c r="BQG148" s="8"/>
      <c r="BQH148" s="8"/>
      <c r="BQI148" s="8"/>
      <c r="BQJ148" s="8"/>
      <c r="BQK148" s="8"/>
      <c r="BQL148" s="8"/>
      <c r="BQM148" s="8"/>
      <c r="BQN148" s="8"/>
      <c r="BQO148" s="8"/>
      <c r="BQP148" s="8"/>
      <c r="BQQ148" s="8"/>
      <c r="BQR148" s="8"/>
      <c r="BQS148" s="8"/>
      <c r="BQT148" s="8"/>
      <c r="BQU148" s="8"/>
      <c r="BQV148" s="8"/>
      <c r="BQW148" s="8"/>
      <c r="BQX148" s="8"/>
      <c r="BQY148" s="8"/>
      <c r="BQZ148" s="8"/>
      <c r="BRA148" s="8"/>
      <c r="BRB148" s="8"/>
      <c r="BRC148" s="8"/>
      <c r="BRD148" s="8"/>
      <c r="BRE148" s="8"/>
      <c r="BRF148" s="8"/>
      <c r="BRG148" s="8"/>
      <c r="BRH148" s="8"/>
      <c r="BRI148" s="8"/>
      <c r="BRJ148" s="8"/>
      <c r="BRK148" s="8"/>
      <c r="BRL148" s="8"/>
      <c r="BRM148" s="8"/>
      <c r="BRN148" s="8"/>
      <c r="BRO148" s="8"/>
      <c r="BRP148" s="8"/>
      <c r="BRQ148" s="8"/>
      <c r="BRR148" s="8"/>
      <c r="BRS148" s="8"/>
      <c r="BRT148" s="8"/>
      <c r="BRU148" s="8"/>
      <c r="BRV148" s="8"/>
      <c r="BRW148" s="8"/>
      <c r="BRX148" s="8"/>
      <c r="BRY148" s="8"/>
      <c r="BRZ148" s="8"/>
      <c r="BSA148" s="8"/>
      <c r="BSB148" s="8"/>
      <c r="BSC148" s="8"/>
      <c r="BSD148" s="8"/>
      <c r="BSE148" s="8"/>
      <c r="BSF148" s="8"/>
      <c r="BSG148" s="8"/>
      <c r="BSH148" s="8"/>
      <c r="BSI148" s="8"/>
      <c r="BSJ148" s="8"/>
      <c r="BSK148" s="8"/>
      <c r="BSL148" s="8"/>
      <c r="BSM148" s="8"/>
      <c r="BSN148" s="8"/>
      <c r="BSO148" s="8"/>
      <c r="BSP148" s="8"/>
      <c r="BSQ148" s="8"/>
      <c r="BSR148" s="8"/>
      <c r="BSS148" s="8"/>
      <c r="BST148" s="8"/>
      <c r="BSU148" s="8"/>
      <c r="BSV148" s="8"/>
      <c r="BSW148" s="8"/>
      <c r="BSX148" s="8"/>
      <c r="BSY148" s="8"/>
      <c r="BSZ148" s="8"/>
      <c r="BTA148" s="8"/>
      <c r="BTB148" s="8"/>
      <c r="BTC148" s="8"/>
      <c r="BTD148" s="8"/>
      <c r="BTE148" s="8"/>
      <c r="BTF148" s="8"/>
      <c r="BTG148" s="8"/>
      <c r="BTH148" s="8"/>
      <c r="BTI148" s="8"/>
      <c r="BTJ148" s="8"/>
      <c r="BTK148" s="8"/>
      <c r="BTL148" s="8"/>
      <c r="BTM148" s="8"/>
      <c r="BTN148" s="8"/>
      <c r="BTO148" s="8"/>
      <c r="BTP148" s="8"/>
      <c r="BTQ148" s="8"/>
      <c r="BTR148" s="8"/>
      <c r="BTS148" s="8"/>
      <c r="BTT148" s="8"/>
      <c r="BTU148" s="8"/>
      <c r="BTV148" s="8"/>
      <c r="BTW148" s="8"/>
      <c r="BTX148" s="8"/>
      <c r="BTY148" s="8"/>
      <c r="BTZ148" s="8"/>
      <c r="BUA148" s="8"/>
      <c r="BUB148" s="8"/>
      <c r="BUC148" s="8"/>
      <c r="BUD148" s="8"/>
      <c r="BUE148" s="8"/>
      <c r="BUF148" s="8"/>
      <c r="BUG148" s="8"/>
      <c r="BUH148" s="8"/>
      <c r="BUI148" s="8"/>
      <c r="BUJ148" s="8"/>
      <c r="BUK148" s="8"/>
      <c r="BUL148" s="8"/>
      <c r="BUM148" s="8"/>
      <c r="BUN148" s="8"/>
      <c r="BUO148" s="8"/>
      <c r="BUP148" s="8"/>
      <c r="BUQ148" s="8"/>
      <c r="BUR148" s="8"/>
      <c r="BUS148" s="8"/>
      <c r="BUT148" s="8"/>
      <c r="BUU148" s="8"/>
      <c r="BUV148" s="8"/>
      <c r="BUW148" s="8"/>
      <c r="BUX148" s="8"/>
      <c r="BUY148" s="8"/>
      <c r="BUZ148" s="8"/>
      <c r="BVA148" s="8"/>
      <c r="BVB148" s="8"/>
      <c r="BVC148" s="8"/>
      <c r="BVD148" s="8"/>
      <c r="BVE148" s="8"/>
      <c r="BVF148" s="8"/>
      <c r="BVG148" s="8"/>
      <c r="BVH148" s="8"/>
      <c r="BVI148" s="8"/>
      <c r="BVJ148" s="8"/>
      <c r="BVK148" s="8"/>
      <c r="BVL148" s="8"/>
      <c r="BVM148" s="8"/>
      <c r="BVN148" s="8"/>
      <c r="BVO148" s="8"/>
      <c r="BVP148" s="8"/>
      <c r="BVQ148" s="8"/>
      <c r="BVR148" s="8"/>
      <c r="BVS148" s="8"/>
      <c r="BVT148" s="8"/>
      <c r="BVU148" s="8"/>
      <c r="BVV148" s="8"/>
      <c r="BVW148" s="8"/>
      <c r="BVX148" s="8"/>
      <c r="BVY148" s="8"/>
      <c r="BVZ148" s="8"/>
      <c r="BWA148" s="8"/>
      <c r="BWB148" s="8"/>
      <c r="BWC148" s="8"/>
      <c r="BWD148" s="8"/>
      <c r="BWE148" s="8"/>
      <c r="BWF148" s="8"/>
      <c r="BWG148" s="8"/>
      <c r="BWH148" s="8"/>
      <c r="BWI148" s="8"/>
      <c r="BWJ148" s="8"/>
      <c r="BWK148" s="8"/>
      <c r="BWL148" s="8"/>
      <c r="BWM148" s="8"/>
      <c r="BWN148" s="8"/>
      <c r="BWO148" s="8"/>
      <c r="BWP148" s="8"/>
      <c r="BWQ148" s="8"/>
    </row>
    <row r="149" spans="1:1967" s="529" customFormat="1" ht="102" customHeight="1">
      <c r="A149" s="9" t="s">
        <v>6224</v>
      </c>
      <c r="B149" s="100" t="s">
        <v>97</v>
      </c>
      <c r="C149" s="111" t="s">
        <v>1261</v>
      </c>
      <c r="D149" s="3" t="s">
        <v>195</v>
      </c>
      <c r="E149" s="3" t="s">
        <v>171</v>
      </c>
      <c r="F149" s="3"/>
      <c r="G149" s="3" t="s">
        <v>385</v>
      </c>
      <c r="H149" s="20">
        <v>0</v>
      </c>
      <c r="I149" s="34">
        <v>470000000</v>
      </c>
      <c r="J149" s="21" t="s">
        <v>1330</v>
      </c>
      <c r="K149" s="19" t="s">
        <v>1949</v>
      </c>
      <c r="L149" s="138" t="s">
        <v>3428</v>
      </c>
      <c r="M149" s="141" t="s">
        <v>383</v>
      </c>
      <c r="N149" s="360" t="s">
        <v>8876</v>
      </c>
      <c r="O149" s="3" t="s">
        <v>1382</v>
      </c>
      <c r="P149" s="7" t="s">
        <v>1352</v>
      </c>
      <c r="Q149" s="3" t="s">
        <v>1351</v>
      </c>
      <c r="R149" s="134">
        <v>1.256</v>
      </c>
      <c r="S149" s="19">
        <v>132000</v>
      </c>
      <c r="T149" s="83">
        <v>0</v>
      </c>
      <c r="U149" s="83">
        <f t="shared" si="17"/>
        <v>0</v>
      </c>
      <c r="V149" s="9" t="s">
        <v>1341</v>
      </c>
      <c r="W149" s="148" t="s">
        <v>1410</v>
      </c>
      <c r="X149" s="9" t="s">
        <v>9103</v>
      </c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8"/>
      <c r="CY149" s="8"/>
      <c r="CZ149" s="8"/>
      <c r="DA149" s="8"/>
      <c r="DB149" s="8"/>
      <c r="DC149" s="8"/>
      <c r="DD149" s="8"/>
      <c r="DE149" s="8"/>
      <c r="DF149" s="8"/>
      <c r="DG149" s="8"/>
      <c r="DH149" s="8"/>
      <c r="DI149" s="8"/>
      <c r="DJ149" s="8"/>
      <c r="DK149" s="8"/>
      <c r="DL149" s="8"/>
      <c r="DM149" s="8"/>
      <c r="DN149" s="8"/>
      <c r="DO149" s="8"/>
      <c r="DP149" s="8"/>
      <c r="DQ149" s="8"/>
      <c r="DR149" s="8"/>
      <c r="DS149" s="8"/>
      <c r="DT149" s="8"/>
      <c r="DU149" s="8"/>
      <c r="DV149" s="8"/>
      <c r="DW149" s="8"/>
      <c r="DX149" s="8"/>
      <c r="DY149" s="8"/>
      <c r="DZ149" s="8"/>
      <c r="EA149" s="8"/>
      <c r="EB149" s="8"/>
      <c r="EC149" s="8"/>
      <c r="ED149" s="8"/>
      <c r="EE149" s="8"/>
      <c r="EF149" s="8"/>
      <c r="EG149" s="8"/>
      <c r="EH149" s="8"/>
      <c r="EI149" s="8"/>
      <c r="EJ149" s="8"/>
      <c r="EK149" s="8"/>
      <c r="EL149" s="8"/>
      <c r="EM149" s="8"/>
      <c r="EN149" s="8"/>
      <c r="EO149" s="8"/>
      <c r="EP149" s="8"/>
      <c r="EQ149" s="8"/>
      <c r="ER149" s="8"/>
      <c r="ES149" s="8"/>
      <c r="ET149" s="8"/>
      <c r="EU149" s="8"/>
      <c r="EV149" s="8"/>
      <c r="EW149" s="8"/>
      <c r="EX149" s="8"/>
      <c r="EY149" s="8"/>
      <c r="EZ149" s="8"/>
      <c r="FA149" s="8"/>
      <c r="FB149" s="8"/>
      <c r="FC149" s="8"/>
      <c r="FD149" s="8"/>
      <c r="FE149" s="8"/>
      <c r="FF149" s="8"/>
      <c r="FG149" s="8"/>
      <c r="FH149" s="8"/>
      <c r="FI149" s="8"/>
      <c r="FJ149" s="8"/>
      <c r="FK149" s="8"/>
      <c r="FL149" s="8"/>
      <c r="FM149" s="8"/>
      <c r="FN149" s="8"/>
      <c r="FO149" s="8"/>
      <c r="FP149" s="8"/>
      <c r="FQ149" s="8"/>
      <c r="FR149" s="8"/>
      <c r="FS149" s="8"/>
      <c r="FT149" s="8"/>
      <c r="FU149" s="8"/>
      <c r="FV149" s="8"/>
      <c r="FW149" s="8"/>
      <c r="FX149" s="8"/>
      <c r="FY149" s="8"/>
      <c r="FZ149" s="8"/>
      <c r="GA149" s="8"/>
      <c r="GB149" s="8"/>
      <c r="GC149" s="8"/>
      <c r="GD149" s="8"/>
      <c r="GE149" s="8"/>
      <c r="GF149" s="8"/>
      <c r="GG149" s="8"/>
      <c r="GH149" s="8"/>
      <c r="GI149" s="8"/>
      <c r="GJ149" s="8"/>
      <c r="GK149" s="8"/>
      <c r="GL149" s="8"/>
      <c r="GM149" s="8"/>
      <c r="GN149" s="8"/>
      <c r="GO149" s="8"/>
      <c r="GP149" s="8"/>
      <c r="GQ149" s="8"/>
      <c r="GR149" s="8"/>
      <c r="GS149" s="8"/>
      <c r="GT149" s="8"/>
      <c r="GU149" s="8"/>
      <c r="GV149" s="8"/>
      <c r="GW149" s="8"/>
      <c r="GX149" s="8"/>
      <c r="GY149" s="8"/>
      <c r="GZ149" s="8"/>
      <c r="HA149" s="8"/>
      <c r="HB149" s="8"/>
      <c r="HC149" s="8"/>
      <c r="HD149" s="8"/>
      <c r="HE149" s="8"/>
      <c r="HF149" s="8"/>
      <c r="HG149" s="8"/>
      <c r="HH149" s="8"/>
      <c r="HI149" s="8"/>
      <c r="HJ149" s="8"/>
      <c r="HK149" s="8"/>
      <c r="HL149" s="8"/>
      <c r="HM149" s="8"/>
      <c r="HN149" s="8"/>
      <c r="HO149" s="8"/>
      <c r="HP149" s="8"/>
      <c r="HQ149" s="8"/>
      <c r="HR149" s="8"/>
      <c r="HS149" s="8"/>
      <c r="HT149" s="8"/>
      <c r="HU149" s="8"/>
      <c r="HV149" s="8"/>
      <c r="HW149" s="8"/>
      <c r="HX149" s="8"/>
      <c r="HY149" s="8"/>
      <c r="HZ149" s="8"/>
      <c r="IA149" s="8"/>
      <c r="IB149" s="8"/>
      <c r="IC149" s="8"/>
      <c r="ID149" s="8"/>
      <c r="IE149" s="8"/>
      <c r="IF149" s="8"/>
      <c r="IG149" s="8"/>
      <c r="IH149" s="8"/>
      <c r="II149" s="8"/>
      <c r="IJ149" s="8"/>
      <c r="IK149" s="8"/>
      <c r="IL149" s="8"/>
      <c r="IM149" s="8"/>
      <c r="IN149" s="8"/>
      <c r="IO149" s="8"/>
      <c r="IP149" s="8"/>
      <c r="IQ149" s="8"/>
      <c r="IR149" s="8"/>
      <c r="IS149" s="8"/>
      <c r="IT149" s="8"/>
      <c r="IU149" s="8"/>
      <c r="IV149" s="8"/>
      <c r="IW149" s="8"/>
      <c r="IX149" s="8"/>
      <c r="IY149" s="8"/>
      <c r="IZ149" s="8"/>
      <c r="JA149" s="8"/>
      <c r="JB149" s="8"/>
      <c r="JC149" s="8"/>
      <c r="JD149" s="8"/>
      <c r="JE149" s="8"/>
      <c r="JF149" s="8"/>
      <c r="JG149" s="8"/>
      <c r="JH149" s="8"/>
      <c r="JI149" s="8"/>
      <c r="JJ149" s="8"/>
      <c r="JK149" s="8"/>
      <c r="JL149" s="8"/>
      <c r="JM149" s="8"/>
      <c r="JN149" s="8"/>
      <c r="JO149" s="8"/>
      <c r="JP149" s="8"/>
      <c r="JQ149" s="8"/>
      <c r="JR149" s="8"/>
      <c r="JS149" s="8"/>
      <c r="JT149" s="8"/>
      <c r="JU149" s="8"/>
      <c r="JV149" s="8"/>
      <c r="JW149" s="8"/>
      <c r="JX149" s="8"/>
      <c r="JY149" s="8"/>
      <c r="JZ149" s="8"/>
      <c r="KA149" s="8"/>
      <c r="KB149" s="8"/>
      <c r="KC149" s="8"/>
      <c r="KD149" s="8"/>
      <c r="KE149" s="8"/>
      <c r="KF149" s="8"/>
      <c r="KG149" s="8"/>
      <c r="KH149" s="8"/>
      <c r="KI149" s="8"/>
      <c r="KJ149" s="8"/>
      <c r="KK149" s="8"/>
      <c r="KL149" s="8"/>
      <c r="KM149" s="8"/>
      <c r="KN149" s="8"/>
      <c r="KO149" s="8"/>
      <c r="KP149" s="8"/>
      <c r="KQ149" s="8"/>
      <c r="KR149" s="8"/>
      <c r="KS149" s="8"/>
      <c r="KT149" s="8"/>
      <c r="KU149" s="8"/>
      <c r="KV149" s="8"/>
      <c r="KW149" s="8"/>
      <c r="KX149" s="8"/>
      <c r="KY149" s="8"/>
      <c r="KZ149" s="8"/>
      <c r="LA149" s="8"/>
      <c r="LB149" s="8"/>
      <c r="LC149" s="8"/>
      <c r="LD149" s="8"/>
      <c r="LE149" s="8"/>
      <c r="LF149" s="8"/>
      <c r="LG149" s="8"/>
      <c r="LH149" s="8"/>
      <c r="LI149" s="8"/>
      <c r="LJ149" s="8"/>
      <c r="LK149" s="8"/>
      <c r="LL149" s="8"/>
      <c r="LM149" s="8"/>
      <c r="LN149" s="8"/>
      <c r="LO149" s="8"/>
      <c r="LP149" s="8"/>
      <c r="LQ149" s="8"/>
      <c r="LR149" s="8"/>
      <c r="LS149" s="8"/>
      <c r="LT149" s="8"/>
      <c r="LU149" s="8"/>
      <c r="LV149" s="8"/>
      <c r="LW149" s="8"/>
      <c r="LX149" s="8"/>
      <c r="LY149" s="8"/>
      <c r="LZ149" s="8"/>
      <c r="MA149" s="8"/>
      <c r="MB149" s="8"/>
      <c r="MC149" s="8"/>
      <c r="MD149" s="8"/>
      <c r="ME149" s="8"/>
      <c r="MF149" s="8"/>
      <c r="MG149" s="8"/>
      <c r="MH149" s="8"/>
      <c r="MI149" s="8"/>
      <c r="MJ149" s="8"/>
      <c r="MK149" s="8"/>
      <c r="ML149" s="8"/>
      <c r="MM149" s="8"/>
      <c r="MN149" s="8"/>
      <c r="MO149" s="8"/>
      <c r="MP149" s="8"/>
      <c r="MQ149" s="8"/>
      <c r="MR149" s="8"/>
      <c r="MS149" s="8"/>
      <c r="MT149" s="8"/>
      <c r="MU149" s="8"/>
      <c r="MV149" s="8"/>
      <c r="MW149" s="8"/>
      <c r="MX149" s="8"/>
      <c r="MY149" s="8"/>
      <c r="MZ149" s="8"/>
      <c r="NA149" s="8"/>
      <c r="NB149" s="8"/>
      <c r="NC149" s="8"/>
      <c r="ND149" s="8"/>
      <c r="NE149" s="8"/>
      <c r="NF149" s="8"/>
      <c r="NG149" s="8"/>
      <c r="NH149" s="8"/>
      <c r="NI149" s="8"/>
      <c r="NJ149" s="8"/>
      <c r="NK149" s="8"/>
      <c r="NL149" s="8"/>
      <c r="NM149" s="8"/>
      <c r="NN149" s="8"/>
      <c r="NO149" s="8"/>
      <c r="NP149" s="8"/>
      <c r="NQ149" s="8"/>
      <c r="NR149" s="8"/>
      <c r="NS149" s="8"/>
      <c r="NT149" s="8"/>
      <c r="NU149" s="8"/>
      <c r="NV149" s="8"/>
      <c r="NW149" s="8"/>
      <c r="NX149" s="8"/>
      <c r="NY149" s="8"/>
      <c r="NZ149" s="8"/>
      <c r="OA149" s="8"/>
      <c r="OB149" s="8"/>
      <c r="OC149" s="8"/>
      <c r="OD149" s="8"/>
      <c r="OE149" s="8"/>
      <c r="OF149" s="8"/>
      <c r="OG149" s="8"/>
      <c r="OH149" s="8"/>
      <c r="OI149" s="8"/>
      <c r="OJ149" s="8"/>
      <c r="OK149" s="8"/>
      <c r="OL149" s="8"/>
      <c r="OM149" s="8"/>
      <c r="ON149" s="8"/>
      <c r="OO149" s="8"/>
      <c r="OP149" s="8"/>
      <c r="OQ149" s="8"/>
      <c r="OR149" s="8"/>
      <c r="OS149" s="8"/>
      <c r="OT149" s="8"/>
      <c r="OU149" s="8"/>
      <c r="OV149" s="8"/>
      <c r="OW149" s="8"/>
      <c r="OX149" s="8"/>
      <c r="OY149" s="8"/>
      <c r="OZ149" s="8"/>
      <c r="PA149" s="8"/>
      <c r="PB149" s="8"/>
      <c r="PC149" s="8"/>
      <c r="PD149" s="8"/>
      <c r="PE149" s="8"/>
      <c r="PF149" s="8"/>
      <c r="PG149" s="8"/>
      <c r="PH149" s="8"/>
      <c r="PI149" s="8"/>
      <c r="PJ149" s="8"/>
      <c r="PK149" s="8"/>
      <c r="PL149" s="8"/>
      <c r="PM149" s="8"/>
      <c r="PN149" s="8"/>
      <c r="PO149" s="8"/>
      <c r="PP149" s="8"/>
      <c r="PQ149" s="8"/>
      <c r="PR149" s="8"/>
      <c r="PS149" s="8"/>
      <c r="PT149" s="8"/>
      <c r="PU149" s="8"/>
      <c r="PV149" s="8"/>
      <c r="PW149" s="8"/>
      <c r="PX149" s="8"/>
      <c r="PY149" s="8"/>
      <c r="PZ149" s="8"/>
      <c r="QA149" s="8"/>
      <c r="QB149" s="8"/>
      <c r="QC149" s="8"/>
      <c r="QD149" s="8"/>
      <c r="QE149" s="8"/>
      <c r="QF149" s="8"/>
      <c r="QG149" s="8"/>
      <c r="QH149" s="8"/>
      <c r="QI149" s="8"/>
      <c r="QJ149" s="8"/>
      <c r="QK149" s="8"/>
      <c r="QL149" s="8"/>
      <c r="QM149" s="8"/>
      <c r="QN149" s="8"/>
      <c r="QO149" s="8"/>
      <c r="QP149" s="8"/>
      <c r="QQ149" s="8"/>
      <c r="QR149" s="8"/>
      <c r="QS149" s="8"/>
      <c r="QT149" s="8"/>
      <c r="QU149" s="8"/>
      <c r="QV149" s="8"/>
      <c r="QW149" s="8"/>
      <c r="QX149" s="8"/>
      <c r="QY149" s="8"/>
      <c r="QZ149" s="8"/>
      <c r="RA149" s="8"/>
      <c r="RB149" s="8"/>
      <c r="RC149" s="8"/>
      <c r="RD149" s="8"/>
      <c r="RE149" s="8"/>
      <c r="RF149" s="8"/>
      <c r="RG149" s="8"/>
      <c r="RH149" s="8"/>
      <c r="RI149" s="8"/>
      <c r="RJ149" s="8"/>
      <c r="RK149" s="8"/>
      <c r="RL149" s="8"/>
      <c r="RM149" s="8"/>
      <c r="RN149" s="8"/>
      <c r="RO149" s="8"/>
      <c r="RP149" s="8"/>
      <c r="RQ149" s="8"/>
      <c r="RR149" s="8"/>
      <c r="RS149" s="8"/>
      <c r="RT149" s="8"/>
      <c r="RU149" s="8"/>
      <c r="RV149" s="8"/>
      <c r="RW149" s="8"/>
      <c r="RX149" s="8"/>
      <c r="RY149" s="8"/>
      <c r="RZ149" s="8"/>
      <c r="SA149" s="8"/>
      <c r="SB149" s="8"/>
      <c r="SC149" s="8"/>
      <c r="SD149" s="8"/>
      <c r="SE149" s="8"/>
      <c r="SF149" s="8"/>
      <c r="SG149" s="8"/>
      <c r="SH149" s="8"/>
      <c r="SI149" s="8"/>
      <c r="SJ149" s="8"/>
      <c r="SK149" s="8"/>
      <c r="SL149" s="8"/>
      <c r="SM149" s="8"/>
      <c r="SN149" s="8"/>
      <c r="SO149" s="8"/>
      <c r="SP149" s="8"/>
      <c r="SQ149" s="8"/>
      <c r="SR149" s="8"/>
      <c r="SS149" s="8"/>
      <c r="ST149" s="8"/>
      <c r="SU149" s="8"/>
      <c r="SV149" s="8"/>
      <c r="SW149" s="8"/>
      <c r="SX149" s="8"/>
      <c r="SY149" s="8"/>
      <c r="SZ149" s="8"/>
      <c r="TA149" s="8"/>
      <c r="TB149" s="8"/>
      <c r="TC149" s="8"/>
      <c r="TD149" s="8"/>
      <c r="TE149" s="8"/>
      <c r="TF149" s="8"/>
      <c r="TG149" s="8"/>
      <c r="TH149" s="8"/>
      <c r="TI149" s="8"/>
      <c r="TJ149" s="8"/>
      <c r="TK149" s="8"/>
      <c r="TL149" s="8"/>
      <c r="TM149" s="8"/>
      <c r="TN149" s="8"/>
      <c r="TO149" s="8"/>
      <c r="TP149" s="8"/>
      <c r="TQ149" s="8"/>
      <c r="TR149" s="8"/>
      <c r="TS149" s="8"/>
      <c r="TT149" s="8"/>
      <c r="TU149" s="8"/>
      <c r="TV149" s="8"/>
      <c r="TW149" s="8"/>
      <c r="TX149" s="8"/>
      <c r="TY149" s="8"/>
      <c r="TZ149" s="8"/>
      <c r="UA149" s="8"/>
      <c r="UB149" s="8"/>
      <c r="UC149" s="8"/>
      <c r="UD149" s="8"/>
      <c r="UE149" s="8"/>
      <c r="UF149" s="8"/>
      <c r="UG149" s="8"/>
      <c r="UH149" s="8"/>
      <c r="UI149" s="8"/>
      <c r="UJ149" s="8"/>
      <c r="UK149" s="8"/>
      <c r="UL149" s="8"/>
      <c r="UM149" s="8"/>
      <c r="UN149" s="8"/>
      <c r="UO149" s="8"/>
      <c r="UP149" s="8"/>
      <c r="UQ149" s="8"/>
      <c r="UR149" s="8"/>
      <c r="US149" s="8"/>
      <c r="UT149" s="8"/>
      <c r="UU149" s="8"/>
      <c r="UV149" s="8"/>
      <c r="UW149" s="8"/>
      <c r="UX149" s="8"/>
      <c r="UY149" s="8"/>
      <c r="UZ149" s="8"/>
      <c r="VA149" s="8"/>
      <c r="VB149" s="8"/>
      <c r="VC149" s="8"/>
      <c r="VD149" s="8"/>
      <c r="VE149" s="8"/>
      <c r="VF149" s="8"/>
      <c r="VG149" s="8"/>
      <c r="VH149" s="8"/>
      <c r="VI149" s="8"/>
      <c r="VJ149" s="8"/>
      <c r="VK149" s="8"/>
      <c r="VL149" s="8"/>
      <c r="VM149" s="8"/>
      <c r="VN149" s="8"/>
      <c r="VO149" s="8"/>
      <c r="VP149" s="8"/>
      <c r="VQ149" s="8"/>
      <c r="VR149" s="8"/>
      <c r="VS149" s="8"/>
      <c r="VT149" s="8"/>
      <c r="VU149" s="8"/>
      <c r="VV149" s="8"/>
      <c r="VW149" s="8"/>
      <c r="VX149" s="8"/>
      <c r="VY149" s="8"/>
      <c r="VZ149" s="8"/>
      <c r="WA149" s="8"/>
      <c r="WB149" s="8"/>
      <c r="WC149" s="8"/>
      <c r="WD149" s="8"/>
      <c r="WE149" s="8"/>
      <c r="WF149" s="8"/>
      <c r="WG149" s="8"/>
      <c r="WH149" s="8"/>
      <c r="WI149" s="8"/>
      <c r="WJ149" s="8"/>
      <c r="WK149" s="8"/>
      <c r="WL149" s="8"/>
      <c r="WM149" s="8"/>
      <c r="WN149" s="8"/>
      <c r="WO149" s="8"/>
      <c r="WP149" s="8"/>
      <c r="WQ149" s="8"/>
      <c r="WR149" s="8"/>
      <c r="WS149" s="8"/>
      <c r="WT149" s="8"/>
      <c r="WU149" s="8"/>
      <c r="WV149" s="8"/>
      <c r="WW149" s="8"/>
      <c r="WX149" s="8"/>
      <c r="WY149" s="8"/>
      <c r="WZ149" s="8"/>
      <c r="XA149" s="8"/>
      <c r="XB149" s="8"/>
      <c r="XC149" s="8"/>
      <c r="XD149" s="8"/>
      <c r="XE149" s="8"/>
      <c r="XF149" s="8"/>
      <c r="XG149" s="8"/>
      <c r="XH149" s="8"/>
      <c r="XI149" s="8"/>
      <c r="XJ149" s="8"/>
      <c r="XK149" s="8"/>
      <c r="XL149" s="8"/>
      <c r="XM149" s="8"/>
      <c r="XN149" s="8"/>
      <c r="XO149" s="8"/>
      <c r="XP149" s="8"/>
      <c r="XQ149" s="8"/>
      <c r="XR149" s="8"/>
      <c r="XS149" s="8"/>
      <c r="XT149" s="8"/>
      <c r="XU149" s="8"/>
      <c r="XV149" s="8"/>
      <c r="XW149" s="8"/>
      <c r="XX149" s="8"/>
      <c r="XY149" s="8"/>
      <c r="XZ149" s="8"/>
      <c r="YA149" s="8"/>
      <c r="YB149" s="8"/>
      <c r="YC149" s="8"/>
      <c r="YD149" s="8"/>
      <c r="YE149" s="8"/>
      <c r="YF149" s="8"/>
      <c r="YG149" s="8"/>
      <c r="YH149" s="8"/>
      <c r="YI149" s="8"/>
      <c r="YJ149" s="8"/>
      <c r="YK149" s="8"/>
      <c r="YL149" s="8"/>
      <c r="YM149" s="8"/>
      <c r="YN149" s="8"/>
      <c r="YO149" s="8"/>
      <c r="YP149" s="8"/>
      <c r="YQ149" s="8"/>
      <c r="YR149" s="8"/>
      <c r="YS149" s="8"/>
      <c r="YT149" s="8"/>
      <c r="YU149" s="8"/>
      <c r="YV149" s="8"/>
      <c r="YW149" s="8"/>
      <c r="YX149" s="8"/>
      <c r="YY149" s="8"/>
      <c r="YZ149" s="8"/>
      <c r="ZA149" s="8"/>
      <c r="ZB149" s="8"/>
      <c r="ZC149" s="8"/>
      <c r="ZD149" s="8"/>
      <c r="ZE149" s="8"/>
      <c r="ZF149" s="8"/>
      <c r="ZG149" s="8"/>
      <c r="ZH149" s="8"/>
      <c r="ZI149" s="8"/>
      <c r="ZJ149" s="8"/>
      <c r="ZK149" s="8"/>
      <c r="ZL149" s="8"/>
      <c r="ZM149" s="8"/>
      <c r="ZN149" s="8"/>
      <c r="ZO149" s="8"/>
      <c r="ZP149" s="8"/>
      <c r="ZQ149" s="8"/>
      <c r="ZR149" s="8"/>
      <c r="ZS149" s="8"/>
      <c r="ZT149" s="8"/>
      <c r="ZU149" s="8"/>
      <c r="ZV149" s="8"/>
      <c r="ZW149" s="8"/>
      <c r="ZX149" s="8"/>
      <c r="ZY149" s="8"/>
      <c r="ZZ149" s="8"/>
      <c r="AAA149" s="8"/>
      <c r="AAB149" s="8"/>
      <c r="AAC149" s="8"/>
      <c r="AAD149" s="8"/>
      <c r="AAE149" s="8"/>
      <c r="AAF149" s="8"/>
      <c r="AAG149" s="8"/>
      <c r="AAH149" s="8"/>
      <c r="AAI149" s="8"/>
      <c r="AAJ149" s="8"/>
      <c r="AAK149" s="8"/>
      <c r="AAL149" s="8"/>
      <c r="AAM149" s="8"/>
      <c r="AAN149" s="8"/>
      <c r="AAO149" s="8"/>
      <c r="AAP149" s="8"/>
      <c r="AAQ149" s="8"/>
      <c r="AAR149" s="8"/>
      <c r="AAS149" s="8"/>
      <c r="AAT149" s="8"/>
      <c r="AAU149" s="8"/>
      <c r="AAV149" s="8"/>
      <c r="AAW149" s="8"/>
      <c r="AAX149" s="8"/>
      <c r="AAY149" s="8"/>
      <c r="AAZ149" s="8"/>
      <c r="ABA149" s="8"/>
      <c r="ABB149" s="8"/>
      <c r="ABC149" s="8"/>
      <c r="ABD149" s="8"/>
      <c r="ABE149" s="8"/>
      <c r="ABF149" s="8"/>
      <c r="ABG149" s="8"/>
      <c r="ABH149" s="8"/>
      <c r="ABI149" s="8"/>
      <c r="ABJ149" s="8"/>
      <c r="ABK149" s="8"/>
      <c r="ABL149" s="8"/>
      <c r="ABM149" s="8"/>
      <c r="ABN149" s="8"/>
      <c r="ABO149" s="8"/>
      <c r="ABP149" s="8"/>
      <c r="ABQ149" s="8"/>
      <c r="ABR149" s="8"/>
      <c r="ABS149" s="8"/>
      <c r="ABT149" s="8"/>
      <c r="ABU149" s="8"/>
      <c r="ABV149" s="8"/>
      <c r="ABW149" s="8"/>
      <c r="ABX149" s="8"/>
      <c r="ABY149" s="8"/>
      <c r="ABZ149" s="8"/>
      <c r="ACA149" s="8"/>
      <c r="ACB149" s="8"/>
      <c r="ACC149" s="8"/>
      <c r="ACD149" s="8"/>
      <c r="ACE149" s="8"/>
      <c r="ACF149" s="8"/>
      <c r="ACG149" s="8"/>
      <c r="ACH149" s="8"/>
      <c r="ACI149" s="8"/>
      <c r="ACJ149" s="8"/>
      <c r="ACK149" s="8"/>
      <c r="ACL149" s="8"/>
      <c r="ACM149" s="8"/>
      <c r="ACN149" s="8"/>
      <c r="ACO149" s="8"/>
      <c r="ACP149" s="8"/>
      <c r="ACQ149" s="8"/>
      <c r="ACR149" s="8"/>
      <c r="ACS149" s="8"/>
      <c r="ACT149" s="8"/>
      <c r="ACU149" s="8"/>
      <c r="ACV149" s="8"/>
      <c r="ACW149" s="8"/>
      <c r="ACX149" s="8"/>
      <c r="ACY149" s="8"/>
      <c r="ACZ149" s="8"/>
      <c r="ADA149" s="8"/>
      <c r="ADB149" s="8"/>
      <c r="ADC149" s="8"/>
      <c r="ADD149" s="8"/>
      <c r="ADE149" s="8"/>
      <c r="ADF149" s="8"/>
      <c r="ADG149" s="8"/>
      <c r="ADH149" s="8"/>
      <c r="ADI149" s="8"/>
      <c r="ADJ149" s="8"/>
      <c r="ADK149" s="8"/>
      <c r="ADL149" s="8"/>
      <c r="ADM149" s="8"/>
      <c r="ADN149" s="8"/>
      <c r="ADO149" s="8"/>
      <c r="ADP149" s="8"/>
      <c r="ADQ149" s="8"/>
      <c r="ADR149" s="8"/>
      <c r="ADS149" s="8"/>
      <c r="ADT149" s="8"/>
      <c r="ADU149" s="8"/>
      <c r="ADV149" s="8"/>
      <c r="ADW149" s="8"/>
      <c r="ADX149" s="8"/>
      <c r="ADY149" s="8"/>
      <c r="ADZ149" s="8"/>
      <c r="AEA149" s="8"/>
      <c r="AEB149" s="8"/>
      <c r="AEC149" s="8"/>
      <c r="AED149" s="8"/>
      <c r="AEE149" s="8"/>
      <c r="AEF149" s="8"/>
      <c r="AEG149" s="8"/>
      <c r="AEH149" s="8"/>
      <c r="AEI149" s="8"/>
      <c r="AEJ149" s="8"/>
      <c r="AEK149" s="8"/>
      <c r="AEL149" s="8"/>
      <c r="AEM149" s="8"/>
      <c r="AEN149" s="8"/>
      <c r="AEO149" s="8"/>
      <c r="AEP149" s="8"/>
      <c r="AEQ149" s="8"/>
      <c r="AER149" s="8"/>
      <c r="AES149" s="8"/>
      <c r="AET149" s="8"/>
      <c r="AEU149" s="8"/>
      <c r="AEV149" s="8"/>
      <c r="AEW149" s="8"/>
      <c r="AEX149" s="8"/>
      <c r="AEY149" s="8"/>
      <c r="AEZ149" s="8"/>
      <c r="AFA149" s="8"/>
      <c r="AFB149" s="8"/>
      <c r="AFC149" s="8"/>
      <c r="AFD149" s="8"/>
      <c r="AFE149" s="8"/>
      <c r="AFF149" s="8"/>
      <c r="AFG149" s="8"/>
      <c r="AFH149" s="8"/>
      <c r="AFI149" s="8"/>
      <c r="AFJ149" s="8"/>
      <c r="AFK149" s="8"/>
      <c r="AFL149" s="8"/>
      <c r="AFM149" s="8"/>
      <c r="AFN149" s="8"/>
      <c r="AFO149" s="8"/>
      <c r="AFP149" s="8"/>
      <c r="AFQ149" s="8"/>
      <c r="AFR149" s="8"/>
      <c r="AFS149" s="8"/>
      <c r="AFT149" s="8"/>
      <c r="AFU149" s="8"/>
      <c r="AFV149" s="8"/>
      <c r="AFW149" s="8"/>
      <c r="AFX149" s="8"/>
      <c r="AFY149" s="8"/>
      <c r="AFZ149" s="8"/>
      <c r="AGA149" s="8"/>
      <c r="AGB149" s="8"/>
      <c r="AGC149" s="8"/>
      <c r="AGD149" s="8"/>
      <c r="AGE149" s="8"/>
      <c r="AGF149" s="8"/>
      <c r="AGG149" s="8"/>
      <c r="AGH149" s="8"/>
      <c r="AGI149" s="8"/>
      <c r="AGJ149" s="8"/>
      <c r="AGK149" s="8"/>
      <c r="AGL149" s="8"/>
      <c r="AGM149" s="8"/>
      <c r="AGN149" s="8"/>
      <c r="AGO149" s="8"/>
      <c r="AGP149" s="8"/>
      <c r="AGQ149" s="8"/>
      <c r="AGR149" s="8"/>
      <c r="AGS149" s="8"/>
      <c r="AGT149" s="8"/>
      <c r="AGU149" s="8"/>
      <c r="AGV149" s="8"/>
      <c r="AGW149" s="8"/>
      <c r="AGX149" s="8"/>
      <c r="AGY149" s="8"/>
      <c r="AGZ149" s="8"/>
      <c r="AHA149" s="8"/>
      <c r="AHB149" s="8"/>
      <c r="AHC149" s="8"/>
      <c r="AHD149" s="8"/>
      <c r="AHE149" s="8"/>
      <c r="AHF149" s="8"/>
      <c r="AHG149" s="8"/>
      <c r="AHH149" s="8"/>
      <c r="AHI149" s="8"/>
      <c r="AHJ149" s="8"/>
      <c r="AHK149" s="8"/>
      <c r="AHL149" s="8"/>
      <c r="AHM149" s="8"/>
      <c r="AHN149" s="8"/>
      <c r="AHO149" s="8"/>
      <c r="AHP149" s="8"/>
      <c r="AHQ149" s="8"/>
      <c r="AHR149" s="8"/>
      <c r="AHS149" s="8"/>
      <c r="AHT149" s="8"/>
      <c r="AHU149" s="8"/>
      <c r="AHV149" s="8"/>
      <c r="AHW149" s="8"/>
      <c r="AHX149" s="8"/>
      <c r="AHY149" s="8"/>
      <c r="AHZ149" s="8"/>
      <c r="AIA149" s="8"/>
      <c r="AIB149" s="8"/>
      <c r="AIC149" s="8"/>
      <c r="AID149" s="8"/>
      <c r="AIE149" s="8"/>
      <c r="AIF149" s="8"/>
      <c r="AIG149" s="8"/>
      <c r="AIH149" s="8"/>
      <c r="AII149" s="8"/>
      <c r="AIJ149" s="8"/>
      <c r="AIK149" s="8"/>
      <c r="AIL149" s="8"/>
      <c r="AIM149" s="8"/>
      <c r="AIN149" s="8"/>
      <c r="AIO149" s="8"/>
      <c r="AIP149" s="8"/>
      <c r="AIQ149" s="8"/>
      <c r="AIR149" s="8"/>
      <c r="AIS149" s="8"/>
      <c r="AIT149" s="8"/>
      <c r="AIU149" s="8"/>
      <c r="AIV149" s="8"/>
      <c r="AIW149" s="8"/>
      <c r="AIX149" s="8"/>
      <c r="AIY149" s="8"/>
      <c r="AIZ149" s="8"/>
      <c r="AJA149" s="8"/>
      <c r="AJB149" s="8"/>
      <c r="AJC149" s="8"/>
      <c r="AJD149" s="8"/>
      <c r="AJE149" s="8"/>
      <c r="AJF149" s="8"/>
      <c r="AJG149" s="8"/>
      <c r="AJH149" s="8"/>
      <c r="AJI149" s="8"/>
      <c r="AJJ149" s="8"/>
      <c r="AJK149" s="8"/>
      <c r="AJL149" s="8"/>
      <c r="AJM149" s="8"/>
      <c r="AJN149" s="8"/>
      <c r="AJO149" s="8"/>
      <c r="AJP149" s="8"/>
      <c r="AJQ149" s="8"/>
      <c r="AJR149" s="8"/>
      <c r="AJS149" s="8"/>
      <c r="AJT149" s="8"/>
      <c r="AJU149" s="8"/>
      <c r="AJV149" s="8"/>
      <c r="AJW149" s="8"/>
      <c r="AJX149" s="8"/>
      <c r="AJY149" s="8"/>
      <c r="AJZ149" s="8"/>
      <c r="AKA149" s="8"/>
      <c r="AKB149" s="8"/>
      <c r="AKC149" s="8"/>
      <c r="AKD149" s="8"/>
      <c r="AKE149" s="8"/>
      <c r="AKF149" s="8"/>
      <c r="AKG149" s="8"/>
      <c r="AKH149" s="8"/>
      <c r="AKI149" s="8"/>
      <c r="AKJ149" s="8"/>
      <c r="AKK149" s="8"/>
      <c r="AKL149" s="8"/>
      <c r="AKM149" s="8"/>
      <c r="AKN149" s="8"/>
      <c r="AKO149" s="8"/>
      <c r="AKP149" s="8"/>
      <c r="AKQ149" s="8"/>
      <c r="AKR149" s="8"/>
      <c r="AKS149" s="8"/>
      <c r="AKT149" s="8"/>
      <c r="AKU149" s="8"/>
      <c r="AKV149" s="8"/>
      <c r="AKW149" s="8"/>
      <c r="AKX149" s="8"/>
      <c r="AKY149" s="8"/>
      <c r="AKZ149" s="8"/>
      <c r="ALA149" s="8"/>
      <c r="ALB149" s="8"/>
      <c r="ALC149" s="8"/>
      <c r="ALD149" s="8"/>
      <c r="ALE149" s="8"/>
      <c r="ALF149" s="8"/>
      <c r="ALG149" s="8"/>
      <c r="ALH149" s="8"/>
      <c r="ALI149" s="8"/>
      <c r="ALJ149" s="8"/>
      <c r="ALK149" s="8"/>
      <c r="ALL149" s="8"/>
      <c r="ALM149" s="8"/>
      <c r="ALN149" s="8"/>
      <c r="ALO149" s="8"/>
      <c r="ALP149" s="8"/>
      <c r="ALQ149" s="8"/>
      <c r="ALR149" s="8"/>
      <c r="ALS149" s="8"/>
      <c r="ALT149" s="8"/>
      <c r="ALU149" s="8"/>
      <c r="ALV149" s="8"/>
      <c r="ALW149" s="8"/>
      <c r="ALX149" s="8"/>
      <c r="ALY149" s="8"/>
      <c r="ALZ149" s="8"/>
      <c r="AMA149" s="8"/>
      <c r="AMB149" s="8"/>
      <c r="AMC149" s="8"/>
      <c r="AMD149" s="8"/>
      <c r="AME149" s="8"/>
      <c r="AMF149" s="8"/>
      <c r="AMG149" s="8"/>
      <c r="AMH149" s="8"/>
      <c r="AMI149" s="8"/>
      <c r="AMJ149" s="8"/>
      <c r="AMK149" s="8"/>
      <c r="AML149" s="8"/>
      <c r="AMM149" s="8"/>
      <c r="AMN149" s="8"/>
      <c r="AMO149" s="8"/>
      <c r="AMP149" s="8"/>
      <c r="AMQ149" s="8"/>
      <c r="AMR149" s="8"/>
      <c r="AMS149" s="8"/>
      <c r="AMT149" s="8"/>
      <c r="AMU149" s="8"/>
      <c r="AMV149" s="8"/>
      <c r="AMW149" s="8"/>
      <c r="AMX149" s="8"/>
      <c r="AMY149" s="8"/>
      <c r="AMZ149" s="8"/>
      <c r="ANA149" s="8"/>
      <c r="ANB149" s="8"/>
      <c r="ANC149" s="8"/>
      <c r="AND149" s="8"/>
      <c r="ANE149" s="8"/>
      <c r="ANF149" s="8"/>
      <c r="ANG149" s="8"/>
      <c r="ANH149" s="8"/>
      <c r="ANI149" s="8"/>
      <c r="ANJ149" s="8"/>
      <c r="ANK149" s="8"/>
      <c r="ANL149" s="8"/>
      <c r="ANM149" s="8"/>
      <c r="ANN149" s="8"/>
      <c r="ANO149" s="8"/>
      <c r="ANP149" s="8"/>
      <c r="ANQ149" s="8"/>
      <c r="ANR149" s="8"/>
      <c r="ANS149" s="8"/>
      <c r="ANT149" s="8"/>
      <c r="ANU149" s="8"/>
      <c r="ANV149" s="8"/>
      <c r="ANW149" s="8"/>
      <c r="ANX149" s="8"/>
      <c r="ANY149" s="8"/>
      <c r="ANZ149" s="8"/>
      <c r="AOA149" s="8"/>
      <c r="AOB149" s="8"/>
      <c r="AOC149" s="8"/>
      <c r="AOD149" s="8"/>
      <c r="AOE149" s="8"/>
      <c r="AOF149" s="8"/>
      <c r="AOG149" s="8"/>
      <c r="AOH149" s="8"/>
      <c r="AOI149" s="8"/>
      <c r="AOJ149" s="8"/>
      <c r="AOK149" s="8"/>
      <c r="AOL149" s="8"/>
      <c r="AOM149" s="8"/>
      <c r="AON149" s="8"/>
      <c r="AOO149" s="8"/>
      <c r="AOP149" s="8"/>
      <c r="AOQ149" s="8"/>
      <c r="AOR149" s="8"/>
      <c r="AOS149" s="8"/>
      <c r="AOT149" s="8"/>
      <c r="AOU149" s="8"/>
      <c r="AOV149" s="8"/>
      <c r="AOW149" s="8"/>
      <c r="AOX149" s="8"/>
      <c r="AOY149" s="8"/>
      <c r="AOZ149" s="8"/>
      <c r="APA149" s="8"/>
      <c r="APB149" s="8"/>
      <c r="APC149" s="8"/>
      <c r="APD149" s="8"/>
      <c r="APE149" s="8"/>
      <c r="APF149" s="8"/>
      <c r="APG149" s="8"/>
      <c r="APH149" s="8"/>
      <c r="API149" s="8"/>
      <c r="APJ149" s="8"/>
      <c r="APK149" s="8"/>
      <c r="APL149" s="8"/>
      <c r="APM149" s="8"/>
      <c r="APN149" s="8"/>
      <c r="APO149" s="8"/>
      <c r="APP149" s="8"/>
      <c r="APQ149" s="8"/>
      <c r="APR149" s="8"/>
      <c r="APS149" s="8"/>
      <c r="APT149" s="8"/>
      <c r="APU149" s="8"/>
      <c r="APV149" s="8"/>
      <c r="APW149" s="8"/>
      <c r="APX149" s="8"/>
      <c r="APY149" s="8"/>
      <c r="APZ149" s="8"/>
      <c r="AQA149" s="8"/>
      <c r="AQB149" s="8"/>
      <c r="AQC149" s="8"/>
      <c r="AQD149" s="8"/>
      <c r="AQE149" s="8"/>
      <c r="AQF149" s="8"/>
      <c r="AQG149" s="8"/>
      <c r="AQH149" s="8"/>
      <c r="AQI149" s="8"/>
      <c r="AQJ149" s="8"/>
      <c r="AQK149" s="8"/>
      <c r="AQL149" s="8"/>
      <c r="AQM149" s="8"/>
      <c r="AQN149" s="8"/>
      <c r="AQO149" s="8"/>
      <c r="AQP149" s="8"/>
      <c r="AQQ149" s="8"/>
      <c r="AQR149" s="8"/>
      <c r="AQS149" s="8"/>
      <c r="AQT149" s="8"/>
      <c r="AQU149" s="8"/>
      <c r="AQV149" s="8"/>
      <c r="AQW149" s="8"/>
      <c r="AQX149" s="8"/>
      <c r="AQY149" s="8"/>
      <c r="AQZ149" s="8"/>
      <c r="ARA149" s="8"/>
      <c r="ARB149" s="8"/>
      <c r="ARC149" s="8"/>
      <c r="ARD149" s="8"/>
      <c r="ARE149" s="8"/>
      <c r="ARF149" s="8"/>
      <c r="ARG149" s="8"/>
      <c r="ARH149" s="8"/>
      <c r="ARI149" s="8"/>
      <c r="ARJ149" s="8"/>
      <c r="ARK149" s="8"/>
      <c r="ARL149" s="8"/>
      <c r="ARM149" s="8"/>
      <c r="ARN149" s="8"/>
      <c r="ARO149" s="8"/>
      <c r="ARP149" s="8"/>
      <c r="ARQ149" s="8"/>
      <c r="ARR149" s="8"/>
      <c r="ARS149" s="8"/>
      <c r="ART149" s="8"/>
      <c r="ARU149" s="8"/>
      <c r="ARV149" s="8"/>
      <c r="ARW149" s="8"/>
      <c r="ARX149" s="8"/>
      <c r="ARY149" s="8"/>
      <c r="ARZ149" s="8"/>
      <c r="ASA149" s="8"/>
      <c r="ASB149" s="8"/>
      <c r="ASC149" s="8"/>
      <c r="ASD149" s="8"/>
      <c r="ASE149" s="8"/>
      <c r="ASF149" s="8"/>
      <c r="ASG149" s="8"/>
      <c r="ASH149" s="8"/>
      <c r="ASI149" s="8"/>
      <c r="ASJ149" s="8"/>
      <c r="ASK149" s="8"/>
      <c r="ASL149" s="8"/>
      <c r="ASM149" s="8"/>
      <c r="ASN149" s="8"/>
      <c r="ASO149" s="8"/>
      <c r="ASP149" s="8"/>
      <c r="ASQ149" s="8"/>
      <c r="ASR149" s="8"/>
      <c r="ASS149" s="8"/>
      <c r="AST149" s="8"/>
      <c r="ASU149" s="8"/>
      <c r="ASV149" s="8"/>
      <c r="ASW149" s="8"/>
      <c r="ASX149" s="8"/>
      <c r="ASY149" s="8"/>
      <c r="ASZ149" s="8"/>
      <c r="ATA149" s="8"/>
      <c r="ATB149" s="8"/>
      <c r="ATC149" s="8"/>
      <c r="ATD149" s="8"/>
      <c r="ATE149" s="8"/>
      <c r="ATF149" s="8"/>
      <c r="ATG149" s="8"/>
      <c r="ATH149" s="8"/>
      <c r="ATI149" s="8"/>
      <c r="ATJ149" s="8"/>
      <c r="ATK149" s="8"/>
      <c r="ATL149" s="8"/>
      <c r="ATM149" s="8"/>
      <c r="ATN149" s="8"/>
      <c r="ATO149" s="8"/>
      <c r="ATP149" s="8"/>
      <c r="ATQ149" s="8"/>
      <c r="ATR149" s="8"/>
      <c r="ATS149" s="8"/>
      <c r="ATT149" s="8"/>
      <c r="ATU149" s="8"/>
      <c r="ATV149" s="8"/>
      <c r="ATW149" s="8"/>
      <c r="ATX149" s="8"/>
      <c r="ATY149" s="8"/>
      <c r="ATZ149" s="8"/>
      <c r="AUA149" s="8"/>
      <c r="AUB149" s="8"/>
      <c r="AUC149" s="8"/>
      <c r="AUD149" s="8"/>
      <c r="AUE149" s="8"/>
      <c r="AUF149" s="8"/>
      <c r="AUG149" s="8"/>
      <c r="AUH149" s="8"/>
      <c r="AUI149" s="8"/>
      <c r="AUJ149" s="8"/>
      <c r="AUK149" s="8"/>
      <c r="AUL149" s="8"/>
      <c r="AUM149" s="8"/>
      <c r="AUN149" s="8"/>
      <c r="AUO149" s="8"/>
      <c r="AUP149" s="8"/>
      <c r="AUQ149" s="8"/>
      <c r="AUR149" s="8"/>
      <c r="AUS149" s="8"/>
      <c r="AUT149" s="8"/>
      <c r="AUU149" s="8"/>
      <c r="AUV149" s="8"/>
      <c r="AUW149" s="8"/>
      <c r="AUX149" s="8"/>
      <c r="AUY149" s="8"/>
      <c r="AUZ149" s="8"/>
      <c r="AVA149" s="8"/>
      <c r="AVB149" s="8"/>
      <c r="AVC149" s="8"/>
      <c r="AVD149" s="8"/>
      <c r="AVE149" s="8"/>
      <c r="AVF149" s="8"/>
      <c r="AVG149" s="8"/>
      <c r="AVH149" s="8"/>
      <c r="AVI149" s="8"/>
      <c r="AVJ149" s="8"/>
      <c r="AVK149" s="8"/>
      <c r="AVL149" s="8"/>
      <c r="AVM149" s="8"/>
      <c r="AVN149" s="8"/>
      <c r="AVO149" s="8"/>
      <c r="AVP149" s="8"/>
      <c r="AVQ149" s="8"/>
      <c r="AVR149" s="8"/>
      <c r="AVS149" s="8"/>
      <c r="AVT149" s="8"/>
      <c r="AVU149" s="8"/>
      <c r="AVV149" s="8"/>
      <c r="AVW149" s="8"/>
      <c r="AVX149" s="8"/>
      <c r="AVY149" s="8"/>
      <c r="AVZ149" s="8"/>
      <c r="AWA149" s="8"/>
      <c r="AWB149" s="8"/>
      <c r="AWC149" s="8"/>
      <c r="AWD149" s="8"/>
      <c r="AWE149" s="8"/>
      <c r="AWF149" s="8"/>
      <c r="AWG149" s="8"/>
      <c r="AWH149" s="8"/>
      <c r="AWI149" s="8"/>
      <c r="AWJ149" s="8"/>
      <c r="AWK149" s="8"/>
      <c r="AWL149" s="8"/>
      <c r="AWM149" s="8"/>
      <c r="AWN149" s="8"/>
      <c r="AWO149" s="8"/>
      <c r="AWP149" s="8"/>
      <c r="AWQ149" s="8"/>
      <c r="AWR149" s="8"/>
      <c r="AWS149" s="8"/>
      <c r="AWT149" s="8"/>
      <c r="AWU149" s="8"/>
      <c r="AWV149" s="8"/>
      <c r="AWW149" s="8"/>
      <c r="AWX149" s="8"/>
      <c r="AWY149" s="8"/>
      <c r="AWZ149" s="8"/>
      <c r="AXA149" s="8"/>
      <c r="AXB149" s="8"/>
      <c r="AXC149" s="8"/>
      <c r="AXD149" s="8"/>
      <c r="AXE149" s="8"/>
      <c r="AXF149" s="8"/>
      <c r="AXG149" s="8"/>
      <c r="AXH149" s="8"/>
      <c r="AXI149" s="8"/>
      <c r="AXJ149" s="8"/>
      <c r="AXK149" s="8"/>
      <c r="AXL149" s="8"/>
      <c r="AXM149" s="8"/>
      <c r="AXN149" s="8"/>
      <c r="AXO149" s="8"/>
      <c r="AXP149" s="8"/>
      <c r="AXQ149" s="8"/>
      <c r="AXR149" s="8"/>
      <c r="AXS149" s="8"/>
      <c r="AXT149" s="8"/>
      <c r="AXU149" s="8"/>
      <c r="AXV149" s="8"/>
      <c r="AXW149" s="8"/>
      <c r="AXX149" s="8"/>
      <c r="AXY149" s="8"/>
      <c r="AXZ149" s="8"/>
      <c r="AYA149" s="8"/>
      <c r="AYB149" s="8"/>
      <c r="AYC149" s="8"/>
      <c r="AYD149" s="8"/>
      <c r="AYE149" s="8"/>
      <c r="AYF149" s="8"/>
      <c r="AYG149" s="8"/>
      <c r="AYH149" s="8"/>
      <c r="AYI149" s="8"/>
      <c r="AYJ149" s="8"/>
      <c r="AYK149" s="8"/>
      <c r="AYL149" s="8"/>
      <c r="AYM149" s="8"/>
      <c r="AYN149" s="8"/>
      <c r="AYO149" s="8"/>
      <c r="AYP149" s="8"/>
      <c r="AYQ149" s="8"/>
      <c r="AYR149" s="8"/>
      <c r="AYS149" s="8"/>
      <c r="AYT149" s="8"/>
      <c r="AYU149" s="8"/>
      <c r="AYV149" s="8"/>
      <c r="AYW149" s="8"/>
      <c r="AYX149" s="8"/>
      <c r="AYY149" s="8"/>
      <c r="AYZ149" s="8"/>
      <c r="AZA149" s="8"/>
      <c r="AZB149" s="8"/>
      <c r="AZC149" s="8"/>
      <c r="AZD149" s="8"/>
      <c r="AZE149" s="8"/>
      <c r="AZF149" s="8"/>
      <c r="AZG149" s="8"/>
      <c r="AZH149" s="8"/>
      <c r="AZI149" s="8"/>
      <c r="AZJ149" s="8"/>
      <c r="AZK149" s="8"/>
      <c r="AZL149" s="8"/>
      <c r="AZM149" s="8"/>
      <c r="AZN149" s="8"/>
      <c r="AZO149" s="8"/>
      <c r="AZP149" s="8"/>
      <c r="AZQ149" s="8"/>
      <c r="AZR149" s="8"/>
      <c r="AZS149" s="8"/>
      <c r="AZT149" s="8"/>
      <c r="AZU149" s="8"/>
      <c r="AZV149" s="8"/>
      <c r="AZW149" s="8"/>
      <c r="AZX149" s="8"/>
      <c r="AZY149" s="8"/>
      <c r="AZZ149" s="8"/>
      <c r="BAA149" s="8"/>
      <c r="BAB149" s="8"/>
      <c r="BAC149" s="8"/>
      <c r="BAD149" s="8"/>
      <c r="BAE149" s="8"/>
      <c r="BAF149" s="8"/>
      <c r="BAG149" s="8"/>
      <c r="BAH149" s="8"/>
      <c r="BAI149" s="8"/>
      <c r="BAJ149" s="8"/>
      <c r="BAK149" s="8"/>
      <c r="BAL149" s="8"/>
      <c r="BAM149" s="8"/>
      <c r="BAN149" s="8"/>
      <c r="BAO149" s="8"/>
      <c r="BAP149" s="8"/>
      <c r="BAQ149" s="8"/>
      <c r="BAR149" s="8"/>
      <c r="BAS149" s="8"/>
      <c r="BAT149" s="8"/>
      <c r="BAU149" s="8"/>
      <c r="BAV149" s="8"/>
      <c r="BAW149" s="8"/>
      <c r="BAX149" s="8"/>
      <c r="BAY149" s="8"/>
      <c r="BAZ149" s="8"/>
      <c r="BBA149" s="8"/>
      <c r="BBB149" s="8"/>
      <c r="BBC149" s="8"/>
      <c r="BBD149" s="8"/>
      <c r="BBE149" s="8"/>
      <c r="BBF149" s="8"/>
      <c r="BBG149" s="8"/>
      <c r="BBH149" s="8"/>
      <c r="BBI149" s="8"/>
      <c r="BBJ149" s="8"/>
      <c r="BBK149" s="8"/>
      <c r="BBL149" s="8"/>
      <c r="BBM149" s="8"/>
      <c r="BBN149" s="8"/>
      <c r="BBO149" s="8"/>
      <c r="BBP149" s="8"/>
      <c r="BBQ149" s="8"/>
      <c r="BBR149" s="8"/>
      <c r="BBS149" s="8"/>
      <c r="BBT149" s="8"/>
      <c r="BBU149" s="8"/>
      <c r="BBV149" s="8"/>
      <c r="BBW149" s="8"/>
      <c r="BBX149" s="8"/>
      <c r="BBY149" s="8"/>
      <c r="BBZ149" s="8"/>
      <c r="BCA149" s="8"/>
      <c r="BCB149" s="8"/>
      <c r="BCC149" s="8"/>
      <c r="BCD149" s="8"/>
      <c r="BCE149" s="8"/>
      <c r="BCF149" s="8"/>
      <c r="BCG149" s="8"/>
      <c r="BCH149" s="8"/>
      <c r="BCI149" s="8"/>
      <c r="BCJ149" s="8"/>
      <c r="BCK149" s="8"/>
      <c r="BCL149" s="8"/>
      <c r="BCM149" s="8"/>
      <c r="BCN149" s="8"/>
      <c r="BCO149" s="8"/>
      <c r="BCP149" s="8"/>
      <c r="BCQ149" s="8"/>
      <c r="BCR149" s="8"/>
      <c r="BCS149" s="8"/>
      <c r="BCT149" s="8"/>
      <c r="BCU149" s="8"/>
      <c r="BCV149" s="8"/>
      <c r="BCW149" s="8"/>
      <c r="BCX149" s="8"/>
      <c r="BCY149" s="8"/>
      <c r="BCZ149" s="8"/>
      <c r="BDA149" s="8"/>
      <c r="BDB149" s="8"/>
      <c r="BDC149" s="8"/>
      <c r="BDD149" s="8"/>
      <c r="BDE149" s="8"/>
      <c r="BDF149" s="8"/>
      <c r="BDG149" s="8"/>
      <c r="BDH149" s="8"/>
      <c r="BDI149" s="8"/>
      <c r="BDJ149" s="8"/>
      <c r="BDK149" s="8"/>
      <c r="BDL149" s="8"/>
      <c r="BDM149" s="8"/>
      <c r="BDN149" s="8"/>
      <c r="BDO149" s="8"/>
      <c r="BDP149" s="8"/>
      <c r="BDQ149" s="8"/>
      <c r="BDR149" s="8"/>
      <c r="BDS149" s="8"/>
      <c r="BDT149" s="8"/>
      <c r="BDU149" s="8"/>
      <c r="BDV149" s="8"/>
      <c r="BDW149" s="8"/>
      <c r="BDX149" s="8"/>
      <c r="BDY149" s="8"/>
      <c r="BDZ149" s="8"/>
      <c r="BEA149" s="8"/>
      <c r="BEB149" s="8"/>
      <c r="BEC149" s="8"/>
      <c r="BED149" s="8"/>
      <c r="BEE149" s="8"/>
      <c r="BEF149" s="8"/>
      <c r="BEG149" s="8"/>
      <c r="BEH149" s="8"/>
      <c r="BEI149" s="8"/>
      <c r="BEJ149" s="8"/>
      <c r="BEK149" s="8"/>
      <c r="BEL149" s="8"/>
      <c r="BEM149" s="8"/>
      <c r="BEN149" s="8"/>
      <c r="BEO149" s="8"/>
      <c r="BEP149" s="8"/>
      <c r="BEQ149" s="8"/>
      <c r="BER149" s="8"/>
      <c r="BES149" s="8"/>
      <c r="BET149" s="8"/>
      <c r="BEU149" s="8"/>
      <c r="BEV149" s="8"/>
      <c r="BEW149" s="8"/>
      <c r="BEX149" s="8"/>
      <c r="BEY149" s="8"/>
      <c r="BEZ149" s="8"/>
      <c r="BFA149" s="8"/>
      <c r="BFB149" s="8"/>
      <c r="BFC149" s="8"/>
      <c r="BFD149" s="8"/>
      <c r="BFE149" s="8"/>
      <c r="BFF149" s="8"/>
      <c r="BFG149" s="8"/>
      <c r="BFH149" s="8"/>
      <c r="BFI149" s="8"/>
      <c r="BFJ149" s="8"/>
      <c r="BFK149" s="8"/>
      <c r="BFL149" s="8"/>
      <c r="BFM149" s="8"/>
      <c r="BFN149" s="8"/>
      <c r="BFO149" s="8"/>
      <c r="BFP149" s="8"/>
      <c r="BFQ149" s="8"/>
      <c r="BFR149" s="8"/>
      <c r="BFS149" s="8"/>
      <c r="BFT149" s="8"/>
      <c r="BFU149" s="8"/>
      <c r="BFV149" s="8"/>
      <c r="BFW149" s="8"/>
      <c r="BFX149" s="8"/>
      <c r="BFY149" s="8"/>
      <c r="BFZ149" s="8"/>
      <c r="BGA149" s="8"/>
      <c r="BGB149" s="8"/>
      <c r="BGC149" s="8"/>
      <c r="BGD149" s="8"/>
      <c r="BGE149" s="8"/>
      <c r="BGF149" s="8"/>
      <c r="BGG149" s="8"/>
      <c r="BGH149" s="8"/>
      <c r="BGI149" s="8"/>
      <c r="BGJ149" s="8"/>
      <c r="BGK149" s="8"/>
      <c r="BGL149" s="8"/>
      <c r="BGM149" s="8"/>
      <c r="BGN149" s="8"/>
      <c r="BGO149" s="8"/>
      <c r="BGP149" s="8"/>
      <c r="BGQ149" s="8"/>
      <c r="BGR149" s="8"/>
      <c r="BGS149" s="8"/>
      <c r="BGT149" s="8"/>
      <c r="BGU149" s="8"/>
      <c r="BGV149" s="8"/>
      <c r="BGW149" s="8"/>
      <c r="BGX149" s="8"/>
      <c r="BGY149" s="8"/>
      <c r="BGZ149" s="8"/>
      <c r="BHA149" s="8"/>
      <c r="BHB149" s="8"/>
      <c r="BHC149" s="8"/>
      <c r="BHD149" s="8"/>
      <c r="BHE149" s="8"/>
      <c r="BHF149" s="8"/>
      <c r="BHG149" s="8"/>
      <c r="BHH149" s="8"/>
      <c r="BHI149" s="8"/>
      <c r="BHJ149" s="8"/>
      <c r="BHK149" s="8"/>
      <c r="BHL149" s="8"/>
      <c r="BHM149" s="8"/>
      <c r="BHN149" s="8"/>
      <c r="BHO149" s="8"/>
      <c r="BHP149" s="8"/>
      <c r="BHQ149" s="8"/>
      <c r="BHR149" s="8"/>
      <c r="BHS149" s="8"/>
      <c r="BHT149" s="8"/>
      <c r="BHU149" s="8"/>
      <c r="BHV149" s="8"/>
      <c r="BHW149" s="8"/>
      <c r="BHX149" s="8"/>
      <c r="BHY149" s="8"/>
      <c r="BHZ149" s="8"/>
      <c r="BIA149" s="8"/>
      <c r="BIB149" s="8"/>
      <c r="BIC149" s="8"/>
      <c r="BID149" s="8"/>
      <c r="BIE149" s="8"/>
      <c r="BIF149" s="8"/>
      <c r="BIG149" s="8"/>
      <c r="BIH149" s="8"/>
      <c r="BII149" s="8"/>
      <c r="BIJ149" s="8"/>
      <c r="BIK149" s="8"/>
      <c r="BIL149" s="8"/>
      <c r="BIM149" s="8"/>
      <c r="BIN149" s="8"/>
      <c r="BIO149" s="8"/>
      <c r="BIP149" s="8"/>
      <c r="BIQ149" s="8"/>
      <c r="BIR149" s="8"/>
      <c r="BIS149" s="8"/>
      <c r="BIT149" s="8"/>
      <c r="BIU149" s="8"/>
      <c r="BIV149" s="8"/>
      <c r="BIW149" s="8"/>
      <c r="BIX149" s="8"/>
      <c r="BIY149" s="8"/>
      <c r="BIZ149" s="8"/>
      <c r="BJA149" s="8"/>
      <c r="BJB149" s="8"/>
      <c r="BJC149" s="8"/>
      <c r="BJD149" s="8"/>
      <c r="BJE149" s="8"/>
      <c r="BJF149" s="8"/>
      <c r="BJG149" s="8"/>
      <c r="BJH149" s="8"/>
      <c r="BJI149" s="8"/>
      <c r="BJJ149" s="8"/>
      <c r="BJK149" s="8"/>
      <c r="BJL149" s="8"/>
      <c r="BJM149" s="8"/>
      <c r="BJN149" s="8"/>
      <c r="BJO149" s="8"/>
      <c r="BJP149" s="8"/>
      <c r="BJQ149" s="8"/>
      <c r="BJR149" s="8"/>
      <c r="BJS149" s="8"/>
      <c r="BJT149" s="8"/>
      <c r="BJU149" s="8"/>
      <c r="BJV149" s="8"/>
      <c r="BJW149" s="8"/>
      <c r="BJX149" s="8"/>
      <c r="BJY149" s="8"/>
      <c r="BJZ149" s="8"/>
      <c r="BKA149" s="8"/>
      <c r="BKB149" s="8"/>
      <c r="BKC149" s="8"/>
      <c r="BKD149" s="8"/>
      <c r="BKE149" s="8"/>
      <c r="BKF149" s="8"/>
      <c r="BKG149" s="8"/>
      <c r="BKH149" s="8"/>
      <c r="BKI149" s="8"/>
      <c r="BKJ149" s="8"/>
      <c r="BKK149" s="8"/>
      <c r="BKL149" s="8"/>
      <c r="BKM149" s="8"/>
      <c r="BKN149" s="8"/>
      <c r="BKO149" s="8"/>
      <c r="BKP149" s="8"/>
      <c r="BKQ149" s="8"/>
      <c r="BKR149" s="8"/>
      <c r="BKS149" s="8"/>
      <c r="BKT149" s="8"/>
      <c r="BKU149" s="8"/>
      <c r="BKV149" s="8"/>
      <c r="BKW149" s="8"/>
      <c r="BKX149" s="8"/>
      <c r="BKY149" s="8"/>
      <c r="BKZ149" s="8"/>
      <c r="BLA149" s="8"/>
      <c r="BLB149" s="8"/>
      <c r="BLC149" s="8"/>
      <c r="BLD149" s="8"/>
      <c r="BLE149" s="8"/>
      <c r="BLF149" s="8"/>
      <c r="BLG149" s="8"/>
      <c r="BLH149" s="8"/>
      <c r="BLI149" s="8"/>
      <c r="BLJ149" s="8"/>
      <c r="BLK149" s="8"/>
      <c r="BLL149" s="8"/>
      <c r="BLM149" s="8"/>
      <c r="BLN149" s="8"/>
      <c r="BLO149" s="8"/>
      <c r="BLP149" s="8"/>
      <c r="BLQ149" s="8"/>
      <c r="BLR149" s="8"/>
      <c r="BLS149" s="8"/>
      <c r="BLT149" s="8"/>
      <c r="BLU149" s="8"/>
      <c r="BLV149" s="8"/>
      <c r="BLW149" s="8"/>
      <c r="BLX149" s="8"/>
      <c r="BLY149" s="8"/>
      <c r="BLZ149" s="8"/>
      <c r="BMA149" s="8"/>
      <c r="BMB149" s="8"/>
      <c r="BMC149" s="8"/>
      <c r="BMD149" s="8"/>
      <c r="BME149" s="8"/>
      <c r="BMF149" s="8"/>
      <c r="BMG149" s="8"/>
      <c r="BMH149" s="8"/>
      <c r="BMI149" s="8"/>
      <c r="BMJ149" s="8"/>
      <c r="BMK149" s="8"/>
      <c r="BML149" s="8"/>
      <c r="BMM149" s="8"/>
      <c r="BMN149" s="8"/>
      <c r="BMO149" s="8"/>
      <c r="BMP149" s="8"/>
      <c r="BMQ149" s="8"/>
      <c r="BMR149" s="8"/>
      <c r="BMS149" s="8"/>
      <c r="BMT149" s="8"/>
      <c r="BMU149" s="8"/>
      <c r="BMV149" s="8"/>
      <c r="BMW149" s="8"/>
      <c r="BMX149" s="8"/>
      <c r="BMY149" s="8"/>
      <c r="BMZ149" s="8"/>
      <c r="BNA149" s="8"/>
      <c r="BNB149" s="8"/>
      <c r="BNC149" s="8"/>
      <c r="BND149" s="8"/>
      <c r="BNE149" s="8"/>
      <c r="BNF149" s="8"/>
      <c r="BNG149" s="8"/>
      <c r="BNH149" s="8"/>
      <c r="BNI149" s="8"/>
      <c r="BNJ149" s="8"/>
      <c r="BNK149" s="8"/>
      <c r="BNL149" s="8"/>
      <c r="BNM149" s="8"/>
      <c r="BNN149" s="8"/>
      <c r="BNO149" s="8"/>
      <c r="BNP149" s="8"/>
      <c r="BNQ149" s="8"/>
      <c r="BNR149" s="8"/>
      <c r="BNS149" s="8"/>
      <c r="BNT149" s="8"/>
      <c r="BNU149" s="8"/>
      <c r="BNV149" s="8"/>
      <c r="BNW149" s="8"/>
      <c r="BNX149" s="8"/>
      <c r="BNY149" s="8"/>
      <c r="BNZ149" s="8"/>
      <c r="BOA149" s="8"/>
      <c r="BOB149" s="8"/>
      <c r="BOC149" s="8"/>
      <c r="BOD149" s="8"/>
      <c r="BOE149" s="8"/>
      <c r="BOF149" s="8"/>
      <c r="BOG149" s="8"/>
      <c r="BOH149" s="8"/>
      <c r="BOI149" s="8"/>
      <c r="BOJ149" s="8"/>
      <c r="BOK149" s="8"/>
      <c r="BOL149" s="8"/>
      <c r="BOM149" s="8"/>
      <c r="BON149" s="8"/>
      <c r="BOO149" s="8"/>
      <c r="BOP149" s="8"/>
      <c r="BOQ149" s="8"/>
      <c r="BOR149" s="8"/>
      <c r="BOS149" s="8"/>
      <c r="BOT149" s="8"/>
      <c r="BOU149" s="8"/>
      <c r="BOV149" s="8"/>
      <c r="BOW149" s="8"/>
      <c r="BOX149" s="8"/>
      <c r="BOY149" s="8"/>
      <c r="BOZ149" s="8"/>
      <c r="BPA149" s="8"/>
      <c r="BPB149" s="8"/>
      <c r="BPC149" s="8"/>
      <c r="BPD149" s="8"/>
      <c r="BPE149" s="8"/>
      <c r="BPF149" s="8"/>
      <c r="BPG149" s="8"/>
      <c r="BPH149" s="8"/>
      <c r="BPI149" s="8"/>
      <c r="BPJ149" s="8"/>
      <c r="BPK149" s="8"/>
      <c r="BPL149" s="8"/>
      <c r="BPM149" s="8"/>
      <c r="BPN149" s="8"/>
      <c r="BPO149" s="8"/>
      <c r="BPP149" s="8"/>
      <c r="BPQ149" s="8"/>
      <c r="BPR149" s="8"/>
      <c r="BPS149" s="8"/>
      <c r="BPT149" s="8"/>
      <c r="BPU149" s="8"/>
      <c r="BPV149" s="8"/>
      <c r="BPW149" s="8"/>
      <c r="BPX149" s="8"/>
      <c r="BPY149" s="8"/>
      <c r="BPZ149" s="8"/>
      <c r="BQA149" s="8"/>
      <c r="BQB149" s="8"/>
      <c r="BQC149" s="8"/>
      <c r="BQD149" s="8"/>
      <c r="BQE149" s="8"/>
      <c r="BQF149" s="8"/>
      <c r="BQG149" s="8"/>
      <c r="BQH149" s="8"/>
      <c r="BQI149" s="8"/>
      <c r="BQJ149" s="8"/>
      <c r="BQK149" s="8"/>
      <c r="BQL149" s="8"/>
      <c r="BQM149" s="8"/>
      <c r="BQN149" s="8"/>
      <c r="BQO149" s="8"/>
      <c r="BQP149" s="8"/>
      <c r="BQQ149" s="8"/>
      <c r="BQR149" s="8"/>
      <c r="BQS149" s="8"/>
      <c r="BQT149" s="8"/>
      <c r="BQU149" s="8"/>
      <c r="BQV149" s="8"/>
      <c r="BQW149" s="8"/>
      <c r="BQX149" s="8"/>
      <c r="BQY149" s="8"/>
      <c r="BQZ149" s="8"/>
      <c r="BRA149" s="8"/>
      <c r="BRB149" s="8"/>
      <c r="BRC149" s="8"/>
      <c r="BRD149" s="8"/>
      <c r="BRE149" s="8"/>
      <c r="BRF149" s="8"/>
      <c r="BRG149" s="8"/>
      <c r="BRH149" s="8"/>
      <c r="BRI149" s="8"/>
      <c r="BRJ149" s="8"/>
      <c r="BRK149" s="8"/>
      <c r="BRL149" s="8"/>
      <c r="BRM149" s="8"/>
      <c r="BRN149" s="8"/>
      <c r="BRO149" s="8"/>
      <c r="BRP149" s="8"/>
      <c r="BRQ149" s="8"/>
      <c r="BRR149" s="8"/>
      <c r="BRS149" s="8"/>
      <c r="BRT149" s="8"/>
      <c r="BRU149" s="8"/>
      <c r="BRV149" s="8"/>
      <c r="BRW149" s="8"/>
      <c r="BRX149" s="8"/>
      <c r="BRY149" s="8"/>
      <c r="BRZ149" s="8"/>
      <c r="BSA149" s="8"/>
      <c r="BSB149" s="8"/>
      <c r="BSC149" s="8"/>
      <c r="BSD149" s="8"/>
      <c r="BSE149" s="8"/>
      <c r="BSF149" s="8"/>
      <c r="BSG149" s="8"/>
      <c r="BSH149" s="8"/>
      <c r="BSI149" s="8"/>
      <c r="BSJ149" s="8"/>
      <c r="BSK149" s="8"/>
      <c r="BSL149" s="8"/>
      <c r="BSM149" s="8"/>
      <c r="BSN149" s="8"/>
      <c r="BSO149" s="8"/>
      <c r="BSP149" s="8"/>
      <c r="BSQ149" s="8"/>
      <c r="BSR149" s="8"/>
      <c r="BSS149" s="8"/>
      <c r="BST149" s="8"/>
      <c r="BSU149" s="8"/>
      <c r="BSV149" s="8"/>
      <c r="BSW149" s="8"/>
      <c r="BSX149" s="8"/>
      <c r="BSY149" s="8"/>
      <c r="BSZ149" s="8"/>
      <c r="BTA149" s="8"/>
      <c r="BTB149" s="8"/>
      <c r="BTC149" s="8"/>
      <c r="BTD149" s="8"/>
      <c r="BTE149" s="8"/>
      <c r="BTF149" s="8"/>
      <c r="BTG149" s="8"/>
      <c r="BTH149" s="8"/>
      <c r="BTI149" s="8"/>
      <c r="BTJ149" s="8"/>
      <c r="BTK149" s="8"/>
      <c r="BTL149" s="8"/>
      <c r="BTM149" s="8"/>
      <c r="BTN149" s="8"/>
      <c r="BTO149" s="8"/>
      <c r="BTP149" s="8"/>
      <c r="BTQ149" s="8"/>
      <c r="BTR149" s="8"/>
      <c r="BTS149" s="8"/>
      <c r="BTT149" s="8"/>
      <c r="BTU149" s="8"/>
      <c r="BTV149" s="8"/>
      <c r="BTW149" s="8"/>
      <c r="BTX149" s="8"/>
      <c r="BTY149" s="8"/>
      <c r="BTZ149" s="8"/>
      <c r="BUA149" s="8"/>
      <c r="BUB149" s="8"/>
      <c r="BUC149" s="8"/>
      <c r="BUD149" s="8"/>
      <c r="BUE149" s="8"/>
      <c r="BUF149" s="8"/>
      <c r="BUG149" s="8"/>
      <c r="BUH149" s="8"/>
      <c r="BUI149" s="8"/>
      <c r="BUJ149" s="8"/>
      <c r="BUK149" s="8"/>
      <c r="BUL149" s="8"/>
      <c r="BUM149" s="8"/>
      <c r="BUN149" s="8"/>
      <c r="BUO149" s="8"/>
      <c r="BUP149" s="8"/>
      <c r="BUQ149" s="8"/>
      <c r="BUR149" s="8"/>
      <c r="BUS149" s="8"/>
      <c r="BUT149" s="8"/>
      <c r="BUU149" s="8"/>
      <c r="BUV149" s="8"/>
      <c r="BUW149" s="8"/>
      <c r="BUX149" s="8"/>
      <c r="BUY149" s="8"/>
      <c r="BUZ149" s="8"/>
      <c r="BVA149" s="8"/>
      <c r="BVB149" s="8"/>
      <c r="BVC149" s="8"/>
      <c r="BVD149" s="8"/>
      <c r="BVE149" s="8"/>
      <c r="BVF149" s="8"/>
      <c r="BVG149" s="8"/>
      <c r="BVH149" s="8"/>
      <c r="BVI149" s="8"/>
      <c r="BVJ149" s="8"/>
      <c r="BVK149" s="8"/>
      <c r="BVL149" s="8"/>
      <c r="BVM149" s="8"/>
      <c r="BVN149" s="8"/>
      <c r="BVO149" s="8"/>
      <c r="BVP149" s="8"/>
      <c r="BVQ149" s="8"/>
      <c r="BVR149" s="8"/>
      <c r="BVS149" s="8"/>
      <c r="BVT149" s="8"/>
      <c r="BVU149" s="8"/>
      <c r="BVV149" s="8"/>
      <c r="BVW149" s="8"/>
      <c r="BVX149" s="8"/>
      <c r="BVY149" s="8"/>
      <c r="BVZ149" s="8"/>
      <c r="BWA149" s="8"/>
      <c r="BWB149" s="8"/>
      <c r="BWC149" s="8"/>
      <c r="BWD149" s="8"/>
      <c r="BWE149" s="8"/>
      <c r="BWF149" s="8"/>
      <c r="BWG149" s="8"/>
      <c r="BWH149" s="8"/>
      <c r="BWI149" s="8"/>
      <c r="BWJ149" s="8"/>
      <c r="BWK149" s="8"/>
      <c r="BWL149" s="8"/>
      <c r="BWM149" s="8"/>
      <c r="BWN149" s="8"/>
      <c r="BWO149" s="8"/>
      <c r="BWP149" s="8"/>
      <c r="BWQ149" s="8"/>
    </row>
    <row r="150" spans="1:1967" s="529" customFormat="1" ht="102" customHeight="1">
      <c r="A150" s="9" t="s">
        <v>6225</v>
      </c>
      <c r="B150" s="100" t="s">
        <v>97</v>
      </c>
      <c r="C150" s="111" t="s">
        <v>1261</v>
      </c>
      <c r="D150" s="3" t="s">
        <v>196</v>
      </c>
      <c r="E150" s="3" t="s">
        <v>171</v>
      </c>
      <c r="F150" s="3"/>
      <c r="G150" s="3" t="s">
        <v>385</v>
      </c>
      <c r="H150" s="20">
        <v>0</v>
      </c>
      <c r="I150" s="34">
        <v>470000000</v>
      </c>
      <c r="J150" s="21" t="s">
        <v>1330</v>
      </c>
      <c r="K150" s="19" t="s">
        <v>1949</v>
      </c>
      <c r="L150" s="138" t="s">
        <v>3428</v>
      </c>
      <c r="M150" s="141" t="s">
        <v>383</v>
      </c>
      <c r="N150" s="360" t="s">
        <v>8876</v>
      </c>
      <c r="O150" s="3" t="s">
        <v>1382</v>
      </c>
      <c r="P150" s="7" t="s">
        <v>1352</v>
      </c>
      <c r="Q150" s="3" t="s">
        <v>1351</v>
      </c>
      <c r="R150" s="133">
        <v>63.109000000000002</v>
      </c>
      <c r="S150" s="19">
        <v>132000</v>
      </c>
      <c r="T150" s="83">
        <v>0</v>
      </c>
      <c r="U150" s="83">
        <f t="shared" si="17"/>
        <v>0</v>
      </c>
      <c r="V150" s="9" t="s">
        <v>1341</v>
      </c>
      <c r="W150" s="153" t="s">
        <v>1410</v>
      </c>
      <c r="X150" s="9" t="s">
        <v>9103</v>
      </c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  <c r="DD150" s="8"/>
      <c r="DE150" s="8"/>
      <c r="DF150" s="8"/>
      <c r="DG150" s="8"/>
      <c r="DH150" s="8"/>
      <c r="DI150" s="8"/>
      <c r="DJ150" s="8"/>
      <c r="DK150" s="8"/>
      <c r="DL150" s="8"/>
      <c r="DM150" s="8"/>
      <c r="DN150" s="8"/>
      <c r="DO150" s="8"/>
      <c r="DP150" s="8"/>
      <c r="DQ150" s="8"/>
      <c r="DR150" s="8"/>
      <c r="DS150" s="8"/>
      <c r="DT150" s="8"/>
      <c r="DU150" s="8"/>
      <c r="DV150" s="8"/>
      <c r="DW150" s="8"/>
      <c r="DX150" s="8"/>
      <c r="DY150" s="8"/>
      <c r="DZ150" s="8"/>
      <c r="EA150" s="8"/>
      <c r="EB150" s="8"/>
      <c r="EC150" s="8"/>
      <c r="ED150" s="8"/>
      <c r="EE150" s="8"/>
      <c r="EF150" s="8"/>
      <c r="EG150" s="8"/>
      <c r="EH150" s="8"/>
      <c r="EI150" s="8"/>
      <c r="EJ150" s="8"/>
      <c r="EK150" s="8"/>
      <c r="EL150" s="8"/>
      <c r="EM150" s="8"/>
      <c r="EN150" s="8"/>
      <c r="EO150" s="8"/>
      <c r="EP150" s="8"/>
      <c r="EQ150" s="8"/>
      <c r="ER150" s="8"/>
      <c r="ES150" s="8"/>
      <c r="ET150" s="8"/>
      <c r="EU150" s="8"/>
      <c r="EV150" s="8"/>
      <c r="EW150" s="8"/>
      <c r="EX150" s="8"/>
      <c r="EY150" s="8"/>
      <c r="EZ150" s="8"/>
      <c r="FA150" s="8"/>
      <c r="FB150" s="8"/>
      <c r="FC150" s="8"/>
      <c r="FD150" s="8"/>
      <c r="FE150" s="8"/>
      <c r="FF150" s="8"/>
      <c r="FG150" s="8"/>
      <c r="FH150" s="8"/>
      <c r="FI150" s="8"/>
      <c r="FJ150" s="8"/>
      <c r="FK150" s="8"/>
      <c r="FL150" s="8"/>
      <c r="FM150" s="8"/>
      <c r="FN150" s="8"/>
      <c r="FO150" s="8"/>
      <c r="FP150" s="8"/>
      <c r="FQ150" s="8"/>
      <c r="FR150" s="8"/>
      <c r="FS150" s="8"/>
      <c r="FT150" s="8"/>
      <c r="FU150" s="8"/>
      <c r="FV150" s="8"/>
      <c r="FW150" s="8"/>
      <c r="FX150" s="8"/>
      <c r="FY150" s="8"/>
      <c r="FZ150" s="8"/>
      <c r="GA150" s="8"/>
      <c r="GB150" s="8"/>
      <c r="GC150" s="8"/>
      <c r="GD150" s="8"/>
      <c r="GE150" s="8"/>
      <c r="GF150" s="8"/>
      <c r="GG150" s="8"/>
      <c r="GH150" s="8"/>
      <c r="GI150" s="8"/>
      <c r="GJ150" s="8"/>
      <c r="GK150" s="8"/>
      <c r="GL150" s="8"/>
      <c r="GM150" s="8"/>
      <c r="GN150" s="8"/>
      <c r="GO150" s="8"/>
      <c r="GP150" s="8"/>
      <c r="GQ150" s="8"/>
      <c r="GR150" s="8"/>
      <c r="GS150" s="8"/>
      <c r="GT150" s="8"/>
      <c r="GU150" s="8"/>
      <c r="GV150" s="8"/>
      <c r="GW150" s="8"/>
      <c r="GX150" s="8"/>
      <c r="GY150" s="8"/>
      <c r="GZ150" s="8"/>
      <c r="HA150" s="8"/>
      <c r="HB150" s="8"/>
      <c r="HC150" s="8"/>
      <c r="HD150" s="8"/>
      <c r="HE150" s="8"/>
      <c r="HF150" s="8"/>
      <c r="HG150" s="8"/>
      <c r="HH150" s="8"/>
      <c r="HI150" s="8"/>
      <c r="HJ150" s="8"/>
      <c r="HK150" s="8"/>
      <c r="HL150" s="8"/>
      <c r="HM150" s="8"/>
      <c r="HN150" s="8"/>
      <c r="HO150" s="8"/>
      <c r="HP150" s="8"/>
      <c r="HQ150" s="8"/>
      <c r="HR150" s="8"/>
      <c r="HS150" s="8"/>
      <c r="HT150" s="8"/>
      <c r="HU150" s="8"/>
      <c r="HV150" s="8"/>
      <c r="HW150" s="8"/>
      <c r="HX150" s="8"/>
      <c r="HY150" s="8"/>
      <c r="HZ150" s="8"/>
      <c r="IA150" s="8"/>
      <c r="IB150" s="8"/>
      <c r="IC150" s="8"/>
      <c r="ID150" s="8"/>
      <c r="IE150" s="8"/>
      <c r="IF150" s="8"/>
      <c r="IG150" s="8"/>
      <c r="IH150" s="8"/>
      <c r="II150" s="8"/>
      <c r="IJ150" s="8"/>
      <c r="IK150" s="8"/>
      <c r="IL150" s="8"/>
      <c r="IM150" s="8"/>
      <c r="IN150" s="8"/>
      <c r="IO150" s="8"/>
      <c r="IP150" s="8"/>
      <c r="IQ150" s="8"/>
      <c r="IR150" s="8"/>
      <c r="IS150" s="8"/>
      <c r="IT150" s="8"/>
      <c r="IU150" s="8"/>
      <c r="IV150" s="8"/>
      <c r="IW150" s="8"/>
      <c r="IX150" s="8"/>
      <c r="IY150" s="8"/>
      <c r="IZ150" s="8"/>
      <c r="JA150" s="8"/>
      <c r="JB150" s="8"/>
      <c r="JC150" s="8"/>
      <c r="JD150" s="8"/>
      <c r="JE150" s="8"/>
      <c r="JF150" s="8"/>
      <c r="JG150" s="8"/>
      <c r="JH150" s="8"/>
      <c r="JI150" s="8"/>
      <c r="JJ150" s="8"/>
      <c r="JK150" s="8"/>
      <c r="JL150" s="8"/>
      <c r="JM150" s="8"/>
      <c r="JN150" s="8"/>
      <c r="JO150" s="8"/>
      <c r="JP150" s="8"/>
      <c r="JQ150" s="8"/>
      <c r="JR150" s="8"/>
      <c r="JS150" s="8"/>
      <c r="JT150" s="8"/>
      <c r="JU150" s="8"/>
      <c r="JV150" s="8"/>
      <c r="JW150" s="8"/>
      <c r="JX150" s="8"/>
      <c r="JY150" s="8"/>
      <c r="JZ150" s="8"/>
      <c r="KA150" s="8"/>
      <c r="KB150" s="8"/>
      <c r="KC150" s="8"/>
      <c r="KD150" s="8"/>
      <c r="KE150" s="8"/>
      <c r="KF150" s="8"/>
      <c r="KG150" s="8"/>
      <c r="KH150" s="8"/>
      <c r="KI150" s="8"/>
      <c r="KJ150" s="8"/>
      <c r="KK150" s="8"/>
      <c r="KL150" s="8"/>
      <c r="KM150" s="8"/>
      <c r="KN150" s="8"/>
      <c r="KO150" s="8"/>
      <c r="KP150" s="8"/>
      <c r="KQ150" s="8"/>
      <c r="KR150" s="8"/>
      <c r="KS150" s="8"/>
      <c r="KT150" s="8"/>
      <c r="KU150" s="8"/>
      <c r="KV150" s="8"/>
      <c r="KW150" s="8"/>
      <c r="KX150" s="8"/>
      <c r="KY150" s="8"/>
      <c r="KZ150" s="8"/>
      <c r="LA150" s="8"/>
      <c r="LB150" s="8"/>
      <c r="LC150" s="8"/>
      <c r="LD150" s="8"/>
      <c r="LE150" s="8"/>
      <c r="LF150" s="8"/>
      <c r="LG150" s="8"/>
      <c r="LH150" s="8"/>
      <c r="LI150" s="8"/>
      <c r="LJ150" s="8"/>
      <c r="LK150" s="8"/>
      <c r="LL150" s="8"/>
      <c r="LM150" s="8"/>
      <c r="LN150" s="8"/>
      <c r="LO150" s="8"/>
      <c r="LP150" s="8"/>
      <c r="LQ150" s="8"/>
      <c r="LR150" s="8"/>
      <c r="LS150" s="8"/>
      <c r="LT150" s="8"/>
      <c r="LU150" s="8"/>
      <c r="LV150" s="8"/>
      <c r="LW150" s="8"/>
      <c r="LX150" s="8"/>
      <c r="LY150" s="8"/>
      <c r="LZ150" s="8"/>
      <c r="MA150" s="8"/>
      <c r="MB150" s="8"/>
      <c r="MC150" s="8"/>
      <c r="MD150" s="8"/>
      <c r="ME150" s="8"/>
      <c r="MF150" s="8"/>
      <c r="MG150" s="8"/>
      <c r="MH150" s="8"/>
      <c r="MI150" s="8"/>
      <c r="MJ150" s="8"/>
      <c r="MK150" s="8"/>
      <c r="ML150" s="8"/>
      <c r="MM150" s="8"/>
      <c r="MN150" s="8"/>
      <c r="MO150" s="8"/>
      <c r="MP150" s="8"/>
      <c r="MQ150" s="8"/>
      <c r="MR150" s="8"/>
      <c r="MS150" s="8"/>
      <c r="MT150" s="8"/>
      <c r="MU150" s="8"/>
      <c r="MV150" s="8"/>
      <c r="MW150" s="8"/>
      <c r="MX150" s="8"/>
      <c r="MY150" s="8"/>
      <c r="MZ150" s="8"/>
      <c r="NA150" s="8"/>
      <c r="NB150" s="8"/>
      <c r="NC150" s="8"/>
      <c r="ND150" s="8"/>
      <c r="NE150" s="8"/>
      <c r="NF150" s="8"/>
      <c r="NG150" s="8"/>
      <c r="NH150" s="8"/>
      <c r="NI150" s="8"/>
      <c r="NJ150" s="8"/>
      <c r="NK150" s="8"/>
      <c r="NL150" s="8"/>
      <c r="NM150" s="8"/>
      <c r="NN150" s="8"/>
      <c r="NO150" s="8"/>
      <c r="NP150" s="8"/>
      <c r="NQ150" s="8"/>
      <c r="NR150" s="8"/>
      <c r="NS150" s="8"/>
      <c r="NT150" s="8"/>
      <c r="NU150" s="8"/>
      <c r="NV150" s="8"/>
      <c r="NW150" s="8"/>
      <c r="NX150" s="8"/>
      <c r="NY150" s="8"/>
      <c r="NZ150" s="8"/>
      <c r="OA150" s="8"/>
      <c r="OB150" s="8"/>
      <c r="OC150" s="8"/>
      <c r="OD150" s="8"/>
      <c r="OE150" s="8"/>
      <c r="OF150" s="8"/>
      <c r="OG150" s="8"/>
      <c r="OH150" s="8"/>
      <c r="OI150" s="8"/>
      <c r="OJ150" s="8"/>
      <c r="OK150" s="8"/>
      <c r="OL150" s="8"/>
      <c r="OM150" s="8"/>
      <c r="ON150" s="8"/>
      <c r="OO150" s="8"/>
      <c r="OP150" s="8"/>
      <c r="OQ150" s="8"/>
      <c r="OR150" s="8"/>
      <c r="OS150" s="8"/>
      <c r="OT150" s="8"/>
      <c r="OU150" s="8"/>
      <c r="OV150" s="8"/>
      <c r="OW150" s="8"/>
      <c r="OX150" s="8"/>
      <c r="OY150" s="8"/>
      <c r="OZ150" s="8"/>
      <c r="PA150" s="8"/>
      <c r="PB150" s="8"/>
      <c r="PC150" s="8"/>
      <c r="PD150" s="8"/>
      <c r="PE150" s="8"/>
      <c r="PF150" s="8"/>
      <c r="PG150" s="8"/>
      <c r="PH150" s="8"/>
      <c r="PI150" s="8"/>
      <c r="PJ150" s="8"/>
      <c r="PK150" s="8"/>
      <c r="PL150" s="8"/>
      <c r="PM150" s="8"/>
      <c r="PN150" s="8"/>
      <c r="PO150" s="8"/>
      <c r="PP150" s="8"/>
      <c r="PQ150" s="8"/>
      <c r="PR150" s="8"/>
      <c r="PS150" s="8"/>
      <c r="PT150" s="8"/>
      <c r="PU150" s="8"/>
      <c r="PV150" s="8"/>
      <c r="PW150" s="8"/>
      <c r="PX150" s="8"/>
      <c r="PY150" s="8"/>
      <c r="PZ150" s="8"/>
      <c r="QA150" s="8"/>
      <c r="QB150" s="8"/>
      <c r="QC150" s="8"/>
      <c r="QD150" s="8"/>
      <c r="QE150" s="8"/>
      <c r="QF150" s="8"/>
      <c r="QG150" s="8"/>
      <c r="QH150" s="8"/>
      <c r="QI150" s="8"/>
      <c r="QJ150" s="8"/>
      <c r="QK150" s="8"/>
      <c r="QL150" s="8"/>
      <c r="QM150" s="8"/>
      <c r="QN150" s="8"/>
      <c r="QO150" s="8"/>
      <c r="QP150" s="8"/>
      <c r="QQ150" s="8"/>
      <c r="QR150" s="8"/>
      <c r="QS150" s="8"/>
      <c r="QT150" s="8"/>
      <c r="QU150" s="8"/>
      <c r="QV150" s="8"/>
      <c r="QW150" s="8"/>
      <c r="QX150" s="8"/>
      <c r="QY150" s="8"/>
      <c r="QZ150" s="8"/>
      <c r="RA150" s="8"/>
      <c r="RB150" s="8"/>
      <c r="RC150" s="8"/>
      <c r="RD150" s="8"/>
      <c r="RE150" s="8"/>
      <c r="RF150" s="8"/>
      <c r="RG150" s="8"/>
      <c r="RH150" s="8"/>
      <c r="RI150" s="8"/>
      <c r="RJ150" s="8"/>
      <c r="RK150" s="8"/>
      <c r="RL150" s="8"/>
      <c r="RM150" s="8"/>
      <c r="RN150" s="8"/>
      <c r="RO150" s="8"/>
      <c r="RP150" s="8"/>
      <c r="RQ150" s="8"/>
      <c r="RR150" s="8"/>
      <c r="RS150" s="8"/>
      <c r="RT150" s="8"/>
      <c r="RU150" s="8"/>
      <c r="RV150" s="8"/>
      <c r="RW150" s="8"/>
      <c r="RX150" s="8"/>
      <c r="RY150" s="8"/>
      <c r="RZ150" s="8"/>
      <c r="SA150" s="8"/>
      <c r="SB150" s="8"/>
      <c r="SC150" s="8"/>
      <c r="SD150" s="8"/>
      <c r="SE150" s="8"/>
      <c r="SF150" s="8"/>
      <c r="SG150" s="8"/>
      <c r="SH150" s="8"/>
      <c r="SI150" s="8"/>
      <c r="SJ150" s="8"/>
      <c r="SK150" s="8"/>
      <c r="SL150" s="8"/>
      <c r="SM150" s="8"/>
      <c r="SN150" s="8"/>
      <c r="SO150" s="8"/>
      <c r="SP150" s="8"/>
      <c r="SQ150" s="8"/>
      <c r="SR150" s="8"/>
      <c r="SS150" s="8"/>
      <c r="ST150" s="8"/>
      <c r="SU150" s="8"/>
      <c r="SV150" s="8"/>
      <c r="SW150" s="8"/>
      <c r="SX150" s="8"/>
      <c r="SY150" s="8"/>
      <c r="SZ150" s="8"/>
      <c r="TA150" s="8"/>
      <c r="TB150" s="8"/>
      <c r="TC150" s="8"/>
      <c r="TD150" s="8"/>
      <c r="TE150" s="8"/>
      <c r="TF150" s="8"/>
      <c r="TG150" s="8"/>
      <c r="TH150" s="8"/>
      <c r="TI150" s="8"/>
      <c r="TJ150" s="8"/>
      <c r="TK150" s="8"/>
      <c r="TL150" s="8"/>
      <c r="TM150" s="8"/>
      <c r="TN150" s="8"/>
      <c r="TO150" s="8"/>
      <c r="TP150" s="8"/>
      <c r="TQ150" s="8"/>
      <c r="TR150" s="8"/>
      <c r="TS150" s="8"/>
      <c r="TT150" s="8"/>
      <c r="TU150" s="8"/>
      <c r="TV150" s="8"/>
      <c r="TW150" s="8"/>
      <c r="TX150" s="8"/>
      <c r="TY150" s="8"/>
      <c r="TZ150" s="8"/>
      <c r="UA150" s="8"/>
      <c r="UB150" s="8"/>
      <c r="UC150" s="8"/>
      <c r="UD150" s="8"/>
      <c r="UE150" s="8"/>
      <c r="UF150" s="8"/>
      <c r="UG150" s="8"/>
      <c r="UH150" s="8"/>
      <c r="UI150" s="8"/>
      <c r="UJ150" s="8"/>
      <c r="UK150" s="8"/>
      <c r="UL150" s="8"/>
      <c r="UM150" s="8"/>
      <c r="UN150" s="8"/>
      <c r="UO150" s="8"/>
      <c r="UP150" s="8"/>
      <c r="UQ150" s="8"/>
      <c r="UR150" s="8"/>
      <c r="US150" s="8"/>
      <c r="UT150" s="8"/>
      <c r="UU150" s="8"/>
      <c r="UV150" s="8"/>
      <c r="UW150" s="8"/>
      <c r="UX150" s="8"/>
      <c r="UY150" s="8"/>
      <c r="UZ150" s="8"/>
      <c r="VA150" s="8"/>
      <c r="VB150" s="8"/>
      <c r="VC150" s="8"/>
      <c r="VD150" s="8"/>
      <c r="VE150" s="8"/>
      <c r="VF150" s="8"/>
      <c r="VG150" s="8"/>
      <c r="VH150" s="8"/>
      <c r="VI150" s="8"/>
      <c r="VJ150" s="8"/>
      <c r="VK150" s="8"/>
      <c r="VL150" s="8"/>
      <c r="VM150" s="8"/>
      <c r="VN150" s="8"/>
      <c r="VO150" s="8"/>
      <c r="VP150" s="8"/>
      <c r="VQ150" s="8"/>
      <c r="VR150" s="8"/>
      <c r="VS150" s="8"/>
      <c r="VT150" s="8"/>
      <c r="VU150" s="8"/>
      <c r="VV150" s="8"/>
      <c r="VW150" s="8"/>
      <c r="VX150" s="8"/>
      <c r="VY150" s="8"/>
      <c r="VZ150" s="8"/>
      <c r="WA150" s="8"/>
      <c r="WB150" s="8"/>
      <c r="WC150" s="8"/>
      <c r="WD150" s="8"/>
      <c r="WE150" s="8"/>
      <c r="WF150" s="8"/>
      <c r="WG150" s="8"/>
      <c r="WH150" s="8"/>
      <c r="WI150" s="8"/>
      <c r="WJ150" s="8"/>
      <c r="WK150" s="8"/>
      <c r="WL150" s="8"/>
      <c r="WM150" s="8"/>
      <c r="WN150" s="8"/>
      <c r="WO150" s="8"/>
      <c r="WP150" s="8"/>
      <c r="WQ150" s="8"/>
      <c r="WR150" s="8"/>
      <c r="WS150" s="8"/>
      <c r="WT150" s="8"/>
      <c r="WU150" s="8"/>
      <c r="WV150" s="8"/>
      <c r="WW150" s="8"/>
      <c r="WX150" s="8"/>
      <c r="WY150" s="8"/>
      <c r="WZ150" s="8"/>
      <c r="XA150" s="8"/>
      <c r="XB150" s="8"/>
      <c r="XC150" s="8"/>
      <c r="XD150" s="8"/>
      <c r="XE150" s="8"/>
      <c r="XF150" s="8"/>
      <c r="XG150" s="8"/>
      <c r="XH150" s="8"/>
      <c r="XI150" s="8"/>
      <c r="XJ150" s="8"/>
      <c r="XK150" s="8"/>
      <c r="XL150" s="8"/>
      <c r="XM150" s="8"/>
      <c r="XN150" s="8"/>
      <c r="XO150" s="8"/>
      <c r="XP150" s="8"/>
      <c r="XQ150" s="8"/>
      <c r="XR150" s="8"/>
      <c r="XS150" s="8"/>
      <c r="XT150" s="8"/>
      <c r="XU150" s="8"/>
      <c r="XV150" s="8"/>
      <c r="XW150" s="8"/>
      <c r="XX150" s="8"/>
      <c r="XY150" s="8"/>
      <c r="XZ150" s="8"/>
      <c r="YA150" s="8"/>
      <c r="YB150" s="8"/>
      <c r="YC150" s="8"/>
      <c r="YD150" s="8"/>
      <c r="YE150" s="8"/>
      <c r="YF150" s="8"/>
      <c r="YG150" s="8"/>
      <c r="YH150" s="8"/>
      <c r="YI150" s="8"/>
      <c r="YJ150" s="8"/>
      <c r="YK150" s="8"/>
      <c r="YL150" s="8"/>
      <c r="YM150" s="8"/>
      <c r="YN150" s="8"/>
      <c r="YO150" s="8"/>
      <c r="YP150" s="8"/>
      <c r="YQ150" s="8"/>
      <c r="YR150" s="8"/>
      <c r="YS150" s="8"/>
      <c r="YT150" s="8"/>
      <c r="YU150" s="8"/>
      <c r="YV150" s="8"/>
      <c r="YW150" s="8"/>
      <c r="YX150" s="8"/>
      <c r="YY150" s="8"/>
      <c r="YZ150" s="8"/>
      <c r="ZA150" s="8"/>
      <c r="ZB150" s="8"/>
      <c r="ZC150" s="8"/>
      <c r="ZD150" s="8"/>
      <c r="ZE150" s="8"/>
      <c r="ZF150" s="8"/>
      <c r="ZG150" s="8"/>
      <c r="ZH150" s="8"/>
      <c r="ZI150" s="8"/>
      <c r="ZJ150" s="8"/>
      <c r="ZK150" s="8"/>
      <c r="ZL150" s="8"/>
      <c r="ZM150" s="8"/>
      <c r="ZN150" s="8"/>
      <c r="ZO150" s="8"/>
      <c r="ZP150" s="8"/>
      <c r="ZQ150" s="8"/>
      <c r="ZR150" s="8"/>
      <c r="ZS150" s="8"/>
      <c r="ZT150" s="8"/>
      <c r="ZU150" s="8"/>
      <c r="ZV150" s="8"/>
      <c r="ZW150" s="8"/>
      <c r="ZX150" s="8"/>
      <c r="ZY150" s="8"/>
      <c r="ZZ150" s="8"/>
      <c r="AAA150" s="8"/>
      <c r="AAB150" s="8"/>
      <c r="AAC150" s="8"/>
      <c r="AAD150" s="8"/>
      <c r="AAE150" s="8"/>
      <c r="AAF150" s="8"/>
      <c r="AAG150" s="8"/>
      <c r="AAH150" s="8"/>
      <c r="AAI150" s="8"/>
      <c r="AAJ150" s="8"/>
      <c r="AAK150" s="8"/>
      <c r="AAL150" s="8"/>
      <c r="AAM150" s="8"/>
      <c r="AAN150" s="8"/>
      <c r="AAO150" s="8"/>
      <c r="AAP150" s="8"/>
      <c r="AAQ150" s="8"/>
      <c r="AAR150" s="8"/>
      <c r="AAS150" s="8"/>
      <c r="AAT150" s="8"/>
      <c r="AAU150" s="8"/>
      <c r="AAV150" s="8"/>
      <c r="AAW150" s="8"/>
      <c r="AAX150" s="8"/>
      <c r="AAY150" s="8"/>
      <c r="AAZ150" s="8"/>
      <c r="ABA150" s="8"/>
      <c r="ABB150" s="8"/>
      <c r="ABC150" s="8"/>
      <c r="ABD150" s="8"/>
      <c r="ABE150" s="8"/>
      <c r="ABF150" s="8"/>
      <c r="ABG150" s="8"/>
      <c r="ABH150" s="8"/>
      <c r="ABI150" s="8"/>
      <c r="ABJ150" s="8"/>
      <c r="ABK150" s="8"/>
      <c r="ABL150" s="8"/>
      <c r="ABM150" s="8"/>
      <c r="ABN150" s="8"/>
      <c r="ABO150" s="8"/>
      <c r="ABP150" s="8"/>
      <c r="ABQ150" s="8"/>
      <c r="ABR150" s="8"/>
      <c r="ABS150" s="8"/>
      <c r="ABT150" s="8"/>
      <c r="ABU150" s="8"/>
      <c r="ABV150" s="8"/>
      <c r="ABW150" s="8"/>
      <c r="ABX150" s="8"/>
      <c r="ABY150" s="8"/>
      <c r="ABZ150" s="8"/>
      <c r="ACA150" s="8"/>
      <c r="ACB150" s="8"/>
      <c r="ACC150" s="8"/>
      <c r="ACD150" s="8"/>
      <c r="ACE150" s="8"/>
      <c r="ACF150" s="8"/>
      <c r="ACG150" s="8"/>
      <c r="ACH150" s="8"/>
      <c r="ACI150" s="8"/>
      <c r="ACJ150" s="8"/>
      <c r="ACK150" s="8"/>
      <c r="ACL150" s="8"/>
      <c r="ACM150" s="8"/>
      <c r="ACN150" s="8"/>
      <c r="ACO150" s="8"/>
      <c r="ACP150" s="8"/>
      <c r="ACQ150" s="8"/>
      <c r="ACR150" s="8"/>
      <c r="ACS150" s="8"/>
      <c r="ACT150" s="8"/>
      <c r="ACU150" s="8"/>
      <c r="ACV150" s="8"/>
      <c r="ACW150" s="8"/>
      <c r="ACX150" s="8"/>
      <c r="ACY150" s="8"/>
      <c r="ACZ150" s="8"/>
      <c r="ADA150" s="8"/>
      <c r="ADB150" s="8"/>
      <c r="ADC150" s="8"/>
      <c r="ADD150" s="8"/>
      <c r="ADE150" s="8"/>
      <c r="ADF150" s="8"/>
      <c r="ADG150" s="8"/>
      <c r="ADH150" s="8"/>
      <c r="ADI150" s="8"/>
      <c r="ADJ150" s="8"/>
      <c r="ADK150" s="8"/>
      <c r="ADL150" s="8"/>
      <c r="ADM150" s="8"/>
      <c r="ADN150" s="8"/>
      <c r="ADO150" s="8"/>
      <c r="ADP150" s="8"/>
      <c r="ADQ150" s="8"/>
      <c r="ADR150" s="8"/>
      <c r="ADS150" s="8"/>
      <c r="ADT150" s="8"/>
      <c r="ADU150" s="8"/>
      <c r="ADV150" s="8"/>
      <c r="ADW150" s="8"/>
      <c r="ADX150" s="8"/>
      <c r="ADY150" s="8"/>
      <c r="ADZ150" s="8"/>
      <c r="AEA150" s="8"/>
      <c r="AEB150" s="8"/>
      <c r="AEC150" s="8"/>
      <c r="AED150" s="8"/>
      <c r="AEE150" s="8"/>
      <c r="AEF150" s="8"/>
      <c r="AEG150" s="8"/>
      <c r="AEH150" s="8"/>
      <c r="AEI150" s="8"/>
      <c r="AEJ150" s="8"/>
      <c r="AEK150" s="8"/>
      <c r="AEL150" s="8"/>
      <c r="AEM150" s="8"/>
      <c r="AEN150" s="8"/>
      <c r="AEO150" s="8"/>
      <c r="AEP150" s="8"/>
      <c r="AEQ150" s="8"/>
      <c r="AER150" s="8"/>
      <c r="AES150" s="8"/>
      <c r="AET150" s="8"/>
      <c r="AEU150" s="8"/>
      <c r="AEV150" s="8"/>
      <c r="AEW150" s="8"/>
      <c r="AEX150" s="8"/>
      <c r="AEY150" s="8"/>
      <c r="AEZ150" s="8"/>
      <c r="AFA150" s="8"/>
      <c r="AFB150" s="8"/>
      <c r="AFC150" s="8"/>
      <c r="AFD150" s="8"/>
      <c r="AFE150" s="8"/>
      <c r="AFF150" s="8"/>
      <c r="AFG150" s="8"/>
      <c r="AFH150" s="8"/>
      <c r="AFI150" s="8"/>
      <c r="AFJ150" s="8"/>
      <c r="AFK150" s="8"/>
      <c r="AFL150" s="8"/>
      <c r="AFM150" s="8"/>
      <c r="AFN150" s="8"/>
      <c r="AFO150" s="8"/>
      <c r="AFP150" s="8"/>
      <c r="AFQ150" s="8"/>
      <c r="AFR150" s="8"/>
      <c r="AFS150" s="8"/>
      <c r="AFT150" s="8"/>
      <c r="AFU150" s="8"/>
      <c r="AFV150" s="8"/>
      <c r="AFW150" s="8"/>
      <c r="AFX150" s="8"/>
      <c r="AFY150" s="8"/>
      <c r="AFZ150" s="8"/>
      <c r="AGA150" s="8"/>
      <c r="AGB150" s="8"/>
      <c r="AGC150" s="8"/>
      <c r="AGD150" s="8"/>
      <c r="AGE150" s="8"/>
      <c r="AGF150" s="8"/>
      <c r="AGG150" s="8"/>
      <c r="AGH150" s="8"/>
      <c r="AGI150" s="8"/>
      <c r="AGJ150" s="8"/>
      <c r="AGK150" s="8"/>
      <c r="AGL150" s="8"/>
      <c r="AGM150" s="8"/>
      <c r="AGN150" s="8"/>
      <c r="AGO150" s="8"/>
      <c r="AGP150" s="8"/>
      <c r="AGQ150" s="8"/>
      <c r="AGR150" s="8"/>
      <c r="AGS150" s="8"/>
      <c r="AGT150" s="8"/>
      <c r="AGU150" s="8"/>
      <c r="AGV150" s="8"/>
      <c r="AGW150" s="8"/>
      <c r="AGX150" s="8"/>
      <c r="AGY150" s="8"/>
      <c r="AGZ150" s="8"/>
      <c r="AHA150" s="8"/>
      <c r="AHB150" s="8"/>
      <c r="AHC150" s="8"/>
      <c r="AHD150" s="8"/>
      <c r="AHE150" s="8"/>
      <c r="AHF150" s="8"/>
      <c r="AHG150" s="8"/>
      <c r="AHH150" s="8"/>
      <c r="AHI150" s="8"/>
      <c r="AHJ150" s="8"/>
      <c r="AHK150" s="8"/>
      <c r="AHL150" s="8"/>
      <c r="AHM150" s="8"/>
      <c r="AHN150" s="8"/>
      <c r="AHO150" s="8"/>
      <c r="AHP150" s="8"/>
      <c r="AHQ150" s="8"/>
      <c r="AHR150" s="8"/>
      <c r="AHS150" s="8"/>
      <c r="AHT150" s="8"/>
      <c r="AHU150" s="8"/>
      <c r="AHV150" s="8"/>
      <c r="AHW150" s="8"/>
      <c r="AHX150" s="8"/>
      <c r="AHY150" s="8"/>
      <c r="AHZ150" s="8"/>
      <c r="AIA150" s="8"/>
      <c r="AIB150" s="8"/>
      <c r="AIC150" s="8"/>
      <c r="AID150" s="8"/>
      <c r="AIE150" s="8"/>
      <c r="AIF150" s="8"/>
      <c r="AIG150" s="8"/>
      <c r="AIH150" s="8"/>
      <c r="AII150" s="8"/>
      <c r="AIJ150" s="8"/>
      <c r="AIK150" s="8"/>
      <c r="AIL150" s="8"/>
      <c r="AIM150" s="8"/>
      <c r="AIN150" s="8"/>
      <c r="AIO150" s="8"/>
      <c r="AIP150" s="8"/>
      <c r="AIQ150" s="8"/>
      <c r="AIR150" s="8"/>
      <c r="AIS150" s="8"/>
      <c r="AIT150" s="8"/>
      <c r="AIU150" s="8"/>
      <c r="AIV150" s="8"/>
      <c r="AIW150" s="8"/>
      <c r="AIX150" s="8"/>
      <c r="AIY150" s="8"/>
      <c r="AIZ150" s="8"/>
      <c r="AJA150" s="8"/>
      <c r="AJB150" s="8"/>
      <c r="AJC150" s="8"/>
      <c r="AJD150" s="8"/>
      <c r="AJE150" s="8"/>
      <c r="AJF150" s="8"/>
      <c r="AJG150" s="8"/>
      <c r="AJH150" s="8"/>
      <c r="AJI150" s="8"/>
      <c r="AJJ150" s="8"/>
      <c r="AJK150" s="8"/>
      <c r="AJL150" s="8"/>
      <c r="AJM150" s="8"/>
      <c r="AJN150" s="8"/>
      <c r="AJO150" s="8"/>
      <c r="AJP150" s="8"/>
      <c r="AJQ150" s="8"/>
      <c r="AJR150" s="8"/>
      <c r="AJS150" s="8"/>
      <c r="AJT150" s="8"/>
      <c r="AJU150" s="8"/>
      <c r="AJV150" s="8"/>
      <c r="AJW150" s="8"/>
      <c r="AJX150" s="8"/>
      <c r="AJY150" s="8"/>
      <c r="AJZ150" s="8"/>
      <c r="AKA150" s="8"/>
      <c r="AKB150" s="8"/>
      <c r="AKC150" s="8"/>
      <c r="AKD150" s="8"/>
      <c r="AKE150" s="8"/>
      <c r="AKF150" s="8"/>
      <c r="AKG150" s="8"/>
      <c r="AKH150" s="8"/>
      <c r="AKI150" s="8"/>
      <c r="AKJ150" s="8"/>
      <c r="AKK150" s="8"/>
      <c r="AKL150" s="8"/>
      <c r="AKM150" s="8"/>
      <c r="AKN150" s="8"/>
      <c r="AKO150" s="8"/>
      <c r="AKP150" s="8"/>
      <c r="AKQ150" s="8"/>
      <c r="AKR150" s="8"/>
      <c r="AKS150" s="8"/>
      <c r="AKT150" s="8"/>
      <c r="AKU150" s="8"/>
      <c r="AKV150" s="8"/>
      <c r="AKW150" s="8"/>
      <c r="AKX150" s="8"/>
      <c r="AKY150" s="8"/>
      <c r="AKZ150" s="8"/>
      <c r="ALA150" s="8"/>
      <c r="ALB150" s="8"/>
      <c r="ALC150" s="8"/>
      <c r="ALD150" s="8"/>
      <c r="ALE150" s="8"/>
      <c r="ALF150" s="8"/>
      <c r="ALG150" s="8"/>
      <c r="ALH150" s="8"/>
      <c r="ALI150" s="8"/>
      <c r="ALJ150" s="8"/>
      <c r="ALK150" s="8"/>
      <c r="ALL150" s="8"/>
      <c r="ALM150" s="8"/>
      <c r="ALN150" s="8"/>
      <c r="ALO150" s="8"/>
      <c r="ALP150" s="8"/>
      <c r="ALQ150" s="8"/>
      <c r="ALR150" s="8"/>
      <c r="ALS150" s="8"/>
      <c r="ALT150" s="8"/>
      <c r="ALU150" s="8"/>
      <c r="ALV150" s="8"/>
      <c r="ALW150" s="8"/>
      <c r="ALX150" s="8"/>
      <c r="ALY150" s="8"/>
      <c r="ALZ150" s="8"/>
      <c r="AMA150" s="8"/>
      <c r="AMB150" s="8"/>
      <c r="AMC150" s="8"/>
      <c r="AMD150" s="8"/>
      <c r="AME150" s="8"/>
      <c r="AMF150" s="8"/>
      <c r="AMG150" s="8"/>
      <c r="AMH150" s="8"/>
      <c r="AMI150" s="8"/>
      <c r="AMJ150" s="8"/>
      <c r="AMK150" s="8"/>
      <c r="AML150" s="8"/>
      <c r="AMM150" s="8"/>
      <c r="AMN150" s="8"/>
      <c r="AMO150" s="8"/>
      <c r="AMP150" s="8"/>
      <c r="AMQ150" s="8"/>
      <c r="AMR150" s="8"/>
      <c r="AMS150" s="8"/>
      <c r="AMT150" s="8"/>
      <c r="AMU150" s="8"/>
      <c r="AMV150" s="8"/>
      <c r="AMW150" s="8"/>
      <c r="AMX150" s="8"/>
      <c r="AMY150" s="8"/>
      <c r="AMZ150" s="8"/>
      <c r="ANA150" s="8"/>
      <c r="ANB150" s="8"/>
      <c r="ANC150" s="8"/>
      <c r="AND150" s="8"/>
      <c r="ANE150" s="8"/>
      <c r="ANF150" s="8"/>
      <c r="ANG150" s="8"/>
      <c r="ANH150" s="8"/>
      <c r="ANI150" s="8"/>
      <c r="ANJ150" s="8"/>
      <c r="ANK150" s="8"/>
      <c r="ANL150" s="8"/>
      <c r="ANM150" s="8"/>
      <c r="ANN150" s="8"/>
      <c r="ANO150" s="8"/>
      <c r="ANP150" s="8"/>
      <c r="ANQ150" s="8"/>
      <c r="ANR150" s="8"/>
      <c r="ANS150" s="8"/>
      <c r="ANT150" s="8"/>
      <c r="ANU150" s="8"/>
      <c r="ANV150" s="8"/>
      <c r="ANW150" s="8"/>
      <c r="ANX150" s="8"/>
      <c r="ANY150" s="8"/>
      <c r="ANZ150" s="8"/>
      <c r="AOA150" s="8"/>
      <c r="AOB150" s="8"/>
      <c r="AOC150" s="8"/>
      <c r="AOD150" s="8"/>
      <c r="AOE150" s="8"/>
      <c r="AOF150" s="8"/>
      <c r="AOG150" s="8"/>
      <c r="AOH150" s="8"/>
      <c r="AOI150" s="8"/>
      <c r="AOJ150" s="8"/>
      <c r="AOK150" s="8"/>
      <c r="AOL150" s="8"/>
      <c r="AOM150" s="8"/>
      <c r="AON150" s="8"/>
      <c r="AOO150" s="8"/>
      <c r="AOP150" s="8"/>
      <c r="AOQ150" s="8"/>
      <c r="AOR150" s="8"/>
      <c r="AOS150" s="8"/>
      <c r="AOT150" s="8"/>
      <c r="AOU150" s="8"/>
      <c r="AOV150" s="8"/>
      <c r="AOW150" s="8"/>
      <c r="AOX150" s="8"/>
      <c r="AOY150" s="8"/>
      <c r="AOZ150" s="8"/>
      <c r="APA150" s="8"/>
      <c r="APB150" s="8"/>
      <c r="APC150" s="8"/>
      <c r="APD150" s="8"/>
      <c r="APE150" s="8"/>
      <c r="APF150" s="8"/>
      <c r="APG150" s="8"/>
      <c r="APH150" s="8"/>
      <c r="API150" s="8"/>
      <c r="APJ150" s="8"/>
      <c r="APK150" s="8"/>
      <c r="APL150" s="8"/>
      <c r="APM150" s="8"/>
      <c r="APN150" s="8"/>
      <c r="APO150" s="8"/>
      <c r="APP150" s="8"/>
      <c r="APQ150" s="8"/>
      <c r="APR150" s="8"/>
      <c r="APS150" s="8"/>
      <c r="APT150" s="8"/>
      <c r="APU150" s="8"/>
      <c r="APV150" s="8"/>
      <c r="APW150" s="8"/>
      <c r="APX150" s="8"/>
      <c r="APY150" s="8"/>
      <c r="APZ150" s="8"/>
      <c r="AQA150" s="8"/>
      <c r="AQB150" s="8"/>
      <c r="AQC150" s="8"/>
      <c r="AQD150" s="8"/>
      <c r="AQE150" s="8"/>
      <c r="AQF150" s="8"/>
      <c r="AQG150" s="8"/>
      <c r="AQH150" s="8"/>
      <c r="AQI150" s="8"/>
      <c r="AQJ150" s="8"/>
      <c r="AQK150" s="8"/>
      <c r="AQL150" s="8"/>
      <c r="AQM150" s="8"/>
      <c r="AQN150" s="8"/>
      <c r="AQO150" s="8"/>
      <c r="AQP150" s="8"/>
      <c r="AQQ150" s="8"/>
      <c r="AQR150" s="8"/>
      <c r="AQS150" s="8"/>
      <c r="AQT150" s="8"/>
      <c r="AQU150" s="8"/>
      <c r="AQV150" s="8"/>
      <c r="AQW150" s="8"/>
      <c r="AQX150" s="8"/>
      <c r="AQY150" s="8"/>
      <c r="AQZ150" s="8"/>
      <c r="ARA150" s="8"/>
      <c r="ARB150" s="8"/>
      <c r="ARC150" s="8"/>
      <c r="ARD150" s="8"/>
      <c r="ARE150" s="8"/>
      <c r="ARF150" s="8"/>
      <c r="ARG150" s="8"/>
      <c r="ARH150" s="8"/>
      <c r="ARI150" s="8"/>
      <c r="ARJ150" s="8"/>
      <c r="ARK150" s="8"/>
      <c r="ARL150" s="8"/>
      <c r="ARM150" s="8"/>
      <c r="ARN150" s="8"/>
      <c r="ARO150" s="8"/>
      <c r="ARP150" s="8"/>
      <c r="ARQ150" s="8"/>
      <c r="ARR150" s="8"/>
      <c r="ARS150" s="8"/>
      <c r="ART150" s="8"/>
      <c r="ARU150" s="8"/>
      <c r="ARV150" s="8"/>
      <c r="ARW150" s="8"/>
      <c r="ARX150" s="8"/>
      <c r="ARY150" s="8"/>
      <c r="ARZ150" s="8"/>
      <c r="ASA150" s="8"/>
      <c r="ASB150" s="8"/>
      <c r="ASC150" s="8"/>
      <c r="ASD150" s="8"/>
      <c r="ASE150" s="8"/>
      <c r="ASF150" s="8"/>
      <c r="ASG150" s="8"/>
      <c r="ASH150" s="8"/>
      <c r="ASI150" s="8"/>
      <c r="ASJ150" s="8"/>
      <c r="ASK150" s="8"/>
      <c r="ASL150" s="8"/>
      <c r="ASM150" s="8"/>
      <c r="ASN150" s="8"/>
      <c r="ASO150" s="8"/>
      <c r="ASP150" s="8"/>
      <c r="ASQ150" s="8"/>
      <c r="ASR150" s="8"/>
      <c r="ASS150" s="8"/>
      <c r="AST150" s="8"/>
      <c r="ASU150" s="8"/>
      <c r="ASV150" s="8"/>
      <c r="ASW150" s="8"/>
      <c r="ASX150" s="8"/>
      <c r="ASY150" s="8"/>
      <c r="ASZ150" s="8"/>
      <c r="ATA150" s="8"/>
      <c r="ATB150" s="8"/>
      <c r="ATC150" s="8"/>
      <c r="ATD150" s="8"/>
      <c r="ATE150" s="8"/>
      <c r="ATF150" s="8"/>
      <c r="ATG150" s="8"/>
      <c r="ATH150" s="8"/>
      <c r="ATI150" s="8"/>
      <c r="ATJ150" s="8"/>
      <c r="ATK150" s="8"/>
      <c r="ATL150" s="8"/>
      <c r="ATM150" s="8"/>
      <c r="ATN150" s="8"/>
      <c r="ATO150" s="8"/>
      <c r="ATP150" s="8"/>
      <c r="ATQ150" s="8"/>
      <c r="ATR150" s="8"/>
      <c r="ATS150" s="8"/>
      <c r="ATT150" s="8"/>
      <c r="ATU150" s="8"/>
      <c r="ATV150" s="8"/>
      <c r="ATW150" s="8"/>
      <c r="ATX150" s="8"/>
      <c r="ATY150" s="8"/>
      <c r="ATZ150" s="8"/>
      <c r="AUA150" s="8"/>
      <c r="AUB150" s="8"/>
      <c r="AUC150" s="8"/>
      <c r="AUD150" s="8"/>
      <c r="AUE150" s="8"/>
      <c r="AUF150" s="8"/>
      <c r="AUG150" s="8"/>
      <c r="AUH150" s="8"/>
      <c r="AUI150" s="8"/>
      <c r="AUJ150" s="8"/>
      <c r="AUK150" s="8"/>
      <c r="AUL150" s="8"/>
      <c r="AUM150" s="8"/>
      <c r="AUN150" s="8"/>
      <c r="AUO150" s="8"/>
      <c r="AUP150" s="8"/>
      <c r="AUQ150" s="8"/>
      <c r="AUR150" s="8"/>
      <c r="AUS150" s="8"/>
      <c r="AUT150" s="8"/>
      <c r="AUU150" s="8"/>
      <c r="AUV150" s="8"/>
      <c r="AUW150" s="8"/>
      <c r="AUX150" s="8"/>
      <c r="AUY150" s="8"/>
      <c r="AUZ150" s="8"/>
      <c r="AVA150" s="8"/>
      <c r="AVB150" s="8"/>
      <c r="AVC150" s="8"/>
      <c r="AVD150" s="8"/>
      <c r="AVE150" s="8"/>
      <c r="AVF150" s="8"/>
      <c r="AVG150" s="8"/>
      <c r="AVH150" s="8"/>
      <c r="AVI150" s="8"/>
      <c r="AVJ150" s="8"/>
      <c r="AVK150" s="8"/>
      <c r="AVL150" s="8"/>
      <c r="AVM150" s="8"/>
      <c r="AVN150" s="8"/>
      <c r="AVO150" s="8"/>
      <c r="AVP150" s="8"/>
      <c r="AVQ150" s="8"/>
      <c r="AVR150" s="8"/>
      <c r="AVS150" s="8"/>
      <c r="AVT150" s="8"/>
      <c r="AVU150" s="8"/>
      <c r="AVV150" s="8"/>
      <c r="AVW150" s="8"/>
      <c r="AVX150" s="8"/>
      <c r="AVY150" s="8"/>
      <c r="AVZ150" s="8"/>
      <c r="AWA150" s="8"/>
      <c r="AWB150" s="8"/>
      <c r="AWC150" s="8"/>
      <c r="AWD150" s="8"/>
      <c r="AWE150" s="8"/>
      <c r="AWF150" s="8"/>
      <c r="AWG150" s="8"/>
      <c r="AWH150" s="8"/>
      <c r="AWI150" s="8"/>
      <c r="AWJ150" s="8"/>
      <c r="AWK150" s="8"/>
      <c r="AWL150" s="8"/>
      <c r="AWM150" s="8"/>
      <c r="AWN150" s="8"/>
      <c r="AWO150" s="8"/>
      <c r="AWP150" s="8"/>
      <c r="AWQ150" s="8"/>
      <c r="AWR150" s="8"/>
      <c r="AWS150" s="8"/>
      <c r="AWT150" s="8"/>
      <c r="AWU150" s="8"/>
      <c r="AWV150" s="8"/>
      <c r="AWW150" s="8"/>
      <c r="AWX150" s="8"/>
      <c r="AWY150" s="8"/>
      <c r="AWZ150" s="8"/>
      <c r="AXA150" s="8"/>
      <c r="AXB150" s="8"/>
      <c r="AXC150" s="8"/>
      <c r="AXD150" s="8"/>
      <c r="AXE150" s="8"/>
      <c r="AXF150" s="8"/>
      <c r="AXG150" s="8"/>
      <c r="AXH150" s="8"/>
      <c r="AXI150" s="8"/>
      <c r="AXJ150" s="8"/>
      <c r="AXK150" s="8"/>
      <c r="AXL150" s="8"/>
      <c r="AXM150" s="8"/>
      <c r="AXN150" s="8"/>
      <c r="AXO150" s="8"/>
      <c r="AXP150" s="8"/>
      <c r="AXQ150" s="8"/>
      <c r="AXR150" s="8"/>
      <c r="AXS150" s="8"/>
      <c r="AXT150" s="8"/>
      <c r="AXU150" s="8"/>
      <c r="AXV150" s="8"/>
      <c r="AXW150" s="8"/>
      <c r="AXX150" s="8"/>
      <c r="AXY150" s="8"/>
      <c r="AXZ150" s="8"/>
      <c r="AYA150" s="8"/>
      <c r="AYB150" s="8"/>
      <c r="AYC150" s="8"/>
      <c r="AYD150" s="8"/>
      <c r="AYE150" s="8"/>
      <c r="AYF150" s="8"/>
      <c r="AYG150" s="8"/>
      <c r="AYH150" s="8"/>
      <c r="AYI150" s="8"/>
      <c r="AYJ150" s="8"/>
      <c r="AYK150" s="8"/>
      <c r="AYL150" s="8"/>
      <c r="AYM150" s="8"/>
      <c r="AYN150" s="8"/>
      <c r="AYO150" s="8"/>
      <c r="AYP150" s="8"/>
      <c r="AYQ150" s="8"/>
      <c r="AYR150" s="8"/>
      <c r="AYS150" s="8"/>
      <c r="AYT150" s="8"/>
      <c r="AYU150" s="8"/>
      <c r="AYV150" s="8"/>
      <c r="AYW150" s="8"/>
      <c r="AYX150" s="8"/>
      <c r="AYY150" s="8"/>
      <c r="AYZ150" s="8"/>
      <c r="AZA150" s="8"/>
      <c r="AZB150" s="8"/>
      <c r="AZC150" s="8"/>
      <c r="AZD150" s="8"/>
      <c r="AZE150" s="8"/>
      <c r="AZF150" s="8"/>
      <c r="AZG150" s="8"/>
      <c r="AZH150" s="8"/>
      <c r="AZI150" s="8"/>
      <c r="AZJ150" s="8"/>
      <c r="AZK150" s="8"/>
      <c r="AZL150" s="8"/>
      <c r="AZM150" s="8"/>
      <c r="AZN150" s="8"/>
      <c r="AZO150" s="8"/>
      <c r="AZP150" s="8"/>
      <c r="AZQ150" s="8"/>
      <c r="AZR150" s="8"/>
      <c r="AZS150" s="8"/>
      <c r="AZT150" s="8"/>
      <c r="AZU150" s="8"/>
      <c r="AZV150" s="8"/>
      <c r="AZW150" s="8"/>
      <c r="AZX150" s="8"/>
      <c r="AZY150" s="8"/>
      <c r="AZZ150" s="8"/>
      <c r="BAA150" s="8"/>
      <c r="BAB150" s="8"/>
      <c r="BAC150" s="8"/>
      <c r="BAD150" s="8"/>
      <c r="BAE150" s="8"/>
      <c r="BAF150" s="8"/>
      <c r="BAG150" s="8"/>
      <c r="BAH150" s="8"/>
      <c r="BAI150" s="8"/>
      <c r="BAJ150" s="8"/>
      <c r="BAK150" s="8"/>
      <c r="BAL150" s="8"/>
      <c r="BAM150" s="8"/>
      <c r="BAN150" s="8"/>
      <c r="BAO150" s="8"/>
      <c r="BAP150" s="8"/>
      <c r="BAQ150" s="8"/>
      <c r="BAR150" s="8"/>
      <c r="BAS150" s="8"/>
      <c r="BAT150" s="8"/>
      <c r="BAU150" s="8"/>
      <c r="BAV150" s="8"/>
      <c r="BAW150" s="8"/>
      <c r="BAX150" s="8"/>
      <c r="BAY150" s="8"/>
      <c r="BAZ150" s="8"/>
      <c r="BBA150" s="8"/>
      <c r="BBB150" s="8"/>
      <c r="BBC150" s="8"/>
      <c r="BBD150" s="8"/>
      <c r="BBE150" s="8"/>
      <c r="BBF150" s="8"/>
      <c r="BBG150" s="8"/>
      <c r="BBH150" s="8"/>
      <c r="BBI150" s="8"/>
      <c r="BBJ150" s="8"/>
      <c r="BBK150" s="8"/>
      <c r="BBL150" s="8"/>
      <c r="BBM150" s="8"/>
      <c r="BBN150" s="8"/>
      <c r="BBO150" s="8"/>
      <c r="BBP150" s="8"/>
      <c r="BBQ150" s="8"/>
      <c r="BBR150" s="8"/>
      <c r="BBS150" s="8"/>
      <c r="BBT150" s="8"/>
      <c r="BBU150" s="8"/>
      <c r="BBV150" s="8"/>
      <c r="BBW150" s="8"/>
      <c r="BBX150" s="8"/>
      <c r="BBY150" s="8"/>
      <c r="BBZ150" s="8"/>
      <c r="BCA150" s="8"/>
      <c r="BCB150" s="8"/>
      <c r="BCC150" s="8"/>
      <c r="BCD150" s="8"/>
      <c r="BCE150" s="8"/>
      <c r="BCF150" s="8"/>
      <c r="BCG150" s="8"/>
      <c r="BCH150" s="8"/>
      <c r="BCI150" s="8"/>
      <c r="BCJ150" s="8"/>
      <c r="BCK150" s="8"/>
      <c r="BCL150" s="8"/>
      <c r="BCM150" s="8"/>
      <c r="BCN150" s="8"/>
      <c r="BCO150" s="8"/>
      <c r="BCP150" s="8"/>
      <c r="BCQ150" s="8"/>
      <c r="BCR150" s="8"/>
      <c r="BCS150" s="8"/>
      <c r="BCT150" s="8"/>
      <c r="BCU150" s="8"/>
      <c r="BCV150" s="8"/>
      <c r="BCW150" s="8"/>
      <c r="BCX150" s="8"/>
      <c r="BCY150" s="8"/>
      <c r="BCZ150" s="8"/>
      <c r="BDA150" s="8"/>
      <c r="BDB150" s="8"/>
      <c r="BDC150" s="8"/>
      <c r="BDD150" s="8"/>
      <c r="BDE150" s="8"/>
      <c r="BDF150" s="8"/>
      <c r="BDG150" s="8"/>
      <c r="BDH150" s="8"/>
      <c r="BDI150" s="8"/>
      <c r="BDJ150" s="8"/>
      <c r="BDK150" s="8"/>
      <c r="BDL150" s="8"/>
      <c r="BDM150" s="8"/>
      <c r="BDN150" s="8"/>
      <c r="BDO150" s="8"/>
      <c r="BDP150" s="8"/>
      <c r="BDQ150" s="8"/>
      <c r="BDR150" s="8"/>
      <c r="BDS150" s="8"/>
      <c r="BDT150" s="8"/>
      <c r="BDU150" s="8"/>
      <c r="BDV150" s="8"/>
      <c r="BDW150" s="8"/>
      <c r="BDX150" s="8"/>
      <c r="BDY150" s="8"/>
      <c r="BDZ150" s="8"/>
      <c r="BEA150" s="8"/>
      <c r="BEB150" s="8"/>
      <c r="BEC150" s="8"/>
      <c r="BED150" s="8"/>
      <c r="BEE150" s="8"/>
      <c r="BEF150" s="8"/>
      <c r="BEG150" s="8"/>
      <c r="BEH150" s="8"/>
      <c r="BEI150" s="8"/>
      <c r="BEJ150" s="8"/>
      <c r="BEK150" s="8"/>
      <c r="BEL150" s="8"/>
      <c r="BEM150" s="8"/>
      <c r="BEN150" s="8"/>
      <c r="BEO150" s="8"/>
      <c r="BEP150" s="8"/>
      <c r="BEQ150" s="8"/>
      <c r="BER150" s="8"/>
      <c r="BES150" s="8"/>
      <c r="BET150" s="8"/>
      <c r="BEU150" s="8"/>
      <c r="BEV150" s="8"/>
      <c r="BEW150" s="8"/>
      <c r="BEX150" s="8"/>
      <c r="BEY150" s="8"/>
      <c r="BEZ150" s="8"/>
      <c r="BFA150" s="8"/>
      <c r="BFB150" s="8"/>
      <c r="BFC150" s="8"/>
      <c r="BFD150" s="8"/>
      <c r="BFE150" s="8"/>
      <c r="BFF150" s="8"/>
      <c r="BFG150" s="8"/>
      <c r="BFH150" s="8"/>
      <c r="BFI150" s="8"/>
      <c r="BFJ150" s="8"/>
      <c r="BFK150" s="8"/>
      <c r="BFL150" s="8"/>
      <c r="BFM150" s="8"/>
      <c r="BFN150" s="8"/>
      <c r="BFO150" s="8"/>
      <c r="BFP150" s="8"/>
      <c r="BFQ150" s="8"/>
      <c r="BFR150" s="8"/>
      <c r="BFS150" s="8"/>
      <c r="BFT150" s="8"/>
      <c r="BFU150" s="8"/>
      <c r="BFV150" s="8"/>
      <c r="BFW150" s="8"/>
      <c r="BFX150" s="8"/>
      <c r="BFY150" s="8"/>
      <c r="BFZ150" s="8"/>
      <c r="BGA150" s="8"/>
      <c r="BGB150" s="8"/>
      <c r="BGC150" s="8"/>
      <c r="BGD150" s="8"/>
      <c r="BGE150" s="8"/>
      <c r="BGF150" s="8"/>
      <c r="BGG150" s="8"/>
      <c r="BGH150" s="8"/>
      <c r="BGI150" s="8"/>
      <c r="BGJ150" s="8"/>
      <c r="BGK150" s="8"/>
      <c r="BGL150" s="8"/>
      <c r="BGM150" s="8"/>
      <c r="BGN150" s="8"/>
      <c r="BGO150" s="8"/>
      <c r="BGP150" s="8"/>
      <c r="BGQ150" s="8"/>
      <c r="BGR150" s="8"/>
      <c r="BGS150" s="8"/>
      <c r="BGT150" s="8"/>
      <c r="BGU150" s="8"/>
      <c r="BGV150" s="8"/>
      <c r="BGW150" s="8"/>
      <c r="BGX150" s="8"/>
      <c r="BGY150" s="8"/>
      <c r="BGZ150" s="8"/>
      <c r="BHA150" s="8"/>
      <c r="BHB150" s="8"/>
      <c r="BHC150" s="8"/>
      <c r="BHD150" s="8"/>
      <c r="BHE150" s="8"/>
      <c r="BHF150" s="8"/>
      <c r="BHG150" s="8"/>
      <c r="BHH150" s="8"/>
      <c r="BHI150" s="8"/>
      <c r="BHJ150" s="8"/>
      <c r="BHK150" s="8"/>
      <c r="BHL150" s="8"/>
      <c r="BHM150" s="8"/>
      <c r="BHN150" s="8"/>
      <c r="BHO150" s="8"/>
      <c r="BHP150" s="8"/>
      <c r="BHQ150" s="8"/>
      <c r="BHR150" s="8"/>
      <c r="BHS150" s="8"/>
      <c r="BHT150" s="8"/>
      <c r="BHU150" s="8"/>
      <c r="BHV150" s="8"/>
      <c r="BHW150" s="8"/>
      <c r="BHX150" s="8"/>
      <c r="BHY150" s="8"/>
      <c r="BHZ150" s="8"/>
      <c r="BIA150" s="8"/>
      <c r="BIB150" s="8"/>
      <c r="BIC150" s="8"/>
      <c r="BID150" s="8"/>
      <c r="BIE150" s="8"/>
      <c r="BIF150" s="8"/>
      <c r="BIG150" s="8"/>
      <c r="BIH150" s="8"/>
      <c r="BII150" s="8"/>
      <c r="BIJ150" s="8"/>
      <c r="BIK150" s="8"/>
      <c r="BIL150" s="8"/>
      <c r="BIM150" s="8"/>
      <c r="BIN150" s="8"/>
      <c r="BIO150" s="8"/>
      <c r="BIP150" s="8"/>
      <c r="BIQ150" s="8"/>
      <c r="BIR150" s="8"/>
      <c r="BIS150" s="8"/>
      <c r="BIT150" s="8"/>
      <c r="BIU150" s="8"/>
      <c r="BIV150" s="8"/>
      <c r="BIW150" s="8"/>
      <c r="BIX150" s="8"/>
      <c r="BIY150" s="8"/>
      <c r="BIZ150" s="8"/>
      <c r="BJA150" s="8"/>
      <c r="BJB150" s="8"/>
      <c r="BJC150" s="8"/>
      <c r="BJD150" s="8"/>
      <c r="BJE150" s="8"/>
      <c r="BJF150" s="8"/>
      <c r="BJG150" s="8"/>
      <c r="BJH150" s="8"/>
      <c r="BJI150" s="8"/>
      <c r="BJJ150" s="8"/>
      <c r="BJK150" s="8"/>
      <c r="BJL150" s="8"/>
      <c r="BJM150" s="8"/>
      <c r="BJN150" s="8"/>
      <c r="BJO150" s="8"/>
      <c r="BJP150" s="8"/>
      <c r="BJQ150" s="8"/>
      <c r="BJR150" s="8"/>
      <c r="BJS150" s="8"/>
      <c r="BJT150" s="8"/>
      <c r="BJU150" s="8"/>
      <c r="BJV150" s="8"/>
      <c r="BJW150" s="8"/>
      <c r="BJX150" s="8"/>
      <c r="BJY150" s="8"/>
      <c r="BJZ150" s="8"/>
      <c r="BKA150" s="8"/>
      <c r="BKB150" s="8"/>
      <c r="BKC150" s="8"/>
      <c r="BKD150" s="8"/>
      <c r="BKE150" s="8"/>
      <c r="BKF150" s="8"/>
      <c r="BKG150" s="8"/>
      <c r="BKH150" s="8"/>
      <c r="BKI150" s="8"/>
      <c r="BKJ150" s="8"/>
      <c r="BKK150" s="8"/>
      <c r="BKL150" s="8"/>
      <c r="BKM150" s="8"/>
      <c r="BKN150" s="8"/>
      <c r="BKO150" s="8"/>
      <c r="BKP150" s="8"/>
      <c r="BKQ150" s="8"/>
      <c r="BKR150" s="8"/>
      <c r="BKS150" s="8"/>
      <c r="BKT150" s="8"/>
      <c r="BKU150" s="8"/>
      <c r="BKV150" s="8"/>
      <c r="BKW150" s="8"/>
      <c r="BKX150" s="8"/>
      <c r="BKY150" s="8"/>
      <c r="BKZ150" s="8"/>
      <c r="BLA150" s="8"/>
      <c r="BLB150" s="8"/>
      <c r="BLC150" s="8"/>
      <c r="BLD150" s="8"/>
      <c r="BLE150" s="8"/>
      <c r="BLF150" s="8"/>
      <c r="BLG150" s="8"/>
      <c r="BLH150" s="8"/>
      <c r="BLI150" s="8"/>
      <c r="BLJ150" s="8"/>
      <c r="BLK150" s="8"/>
      <c r="BLL150" s="8"/>
      <c r="BLM150" s="8"/>
      <c r="BLN150" s="8"/>
      <c r="BLO150" s="8"/>
      <c r="BLP150" s="8"/>
      <c r="BLQ150" s="8"/>
      <c r="BLR150" s="8"/>
      <c r="BLS150" s="8"/>
      <c r="BLT150" s="8"/>
      <c r="BLU150" s="8"/>
      <c r="BLV150" s="8"/>
      <c r="BLW150" s="8"/>
      <c r="BLX150" s="8"/>
      <c r="BLY150" s="8"/>
      <c r="BLZ150" s="8"/>
      <c r="BMA150" s="8"/>
      <c r="BMB150" s="8"/>
      <c r="BMC150" s="8"/>
      <c r="BMD150" s="8"/>
      <c r="BME150" s="8"/>
      <c r="BMF150" s="8"/>
      <c r="BMG150" s="8"/>
      <c r="BMH150" s="8"/>
      <c r="BMI150" s="8"/>
      <c r="BMJ150" s="8"/>
      <c r="BMK150" s="8"/>
      <c r="BML150" s="8"/>
      <c r="BMM150" s="8"/>
      <c r="BMN150" s="8"/>
      <c r="BMO150" s="8"/>
      <c r="BMP150" s="8"/>
      <c r="BMQ150" s="8"/>
      <c r="BMR150" s="8"/>
      <c r="BMS150" s="8"/>
      <c r="BMT150" s="8"/>
      <c r="BMU150" s="8"/>
      <c r="BMV150" s="8"/>
      <c r="BMW150" s="8"/>
      <c r="BMX150" s="8"/>
      <c r="BMY150" s="8"/>
      <c r="BMZ150" s="8"/>
      <c r="BNA150" s="8"/>
      <c r="BNB150" s="8"/>
      <c r="BNC150" s="8"/>
      <c r="BND150" s="8"/>
      <c r="BNE150" s="8"/>
      <c r="BNF150" s="8"/>
      <c r="BNG150" s="8"/>
      <c r="BNH150" s="8"/>
      <c r="BNI150" s="8"/>
      <c r="BNJ150" s="8"/>
      <c r="BNK150" s="8"/>
      <c r="BNL150" s="8"/>
      <c r="BNM150" s="8"/>
      <c r="BNN150" s="8"/>
      <c r="BNO150" s="8"/>
      <c r="BNP150" s="8"/>
      <c r="BNQ150" s="8"/>
      <c r="BNR150" s="8"/>
      <c r="BNS150" s="8"/>
      <c r="BNT150" s="8"/>
      <c r="BNU150" s="8"/>
      <c r="BNV150" s="8"/>
      <c r="BNW150" s="8"/>
      <c r="BNX150" s="8"/>
      <c r="BNY150" s="8"/>
      <c r="BNZ150" s="8"/>
      <c r="BOA150" s="8"/>
      <c r="BOB150" s="8"/>
      <c r="BOC150" s="8"/>
      <c r="BOD150" s="8"/>
      <c r="BOE150" s="8"/>
      <c r="BOF150" s="8"/>
      <c r="BOG150" s="8"/>
      <c r="BOH150" s="8"/>
      <c r="BOI150" s="8"/>
      <c r="BOJ150" s="8"/>
      <c r="BOK150" s="8"/>
      <c r="BOL150" s="8"/>
      <c r="BOM150" s="8"/>
      <c r="BON150" s="8"/>
      <c r="BOO150" s="8"/>
      <c r="BOP150" s="8"/>
      <c r="BOQ150" s="8"/>
      <c r="BOR150" s="8"/>
      <c r="BOS150" s="8"/>
      <c r="BOT150" s="8"/>
      <c r="BOU150" s="8"/>
      <c r="BOV150" s="8"/>
      <c r="BOW150" s="8"/>
      <c r="BOX150" s="8"/>
      <c r="BOY150" s="8"/>
      <c r="BOZ150" s="8"/>
      <c r="BPA150" s="8"/>
      <c r="BPB150" s="8"/>
      <c r="BPC150" s="8"/>
      <c r="BPD150" s="8"/>
      <c r="BPE150" s="8"/>
      <c r="BPF150" s="8"/>
      <c r="BPG150" s="8"/>
      <c r="BPH150" s="8"/>
      <c r="BPI150" s="8"/>
      <c r="BPJ150" s="8"/>
      <c r="BPK150" s="8"/>
      <c r="BPL150" s="8"/>
      <c r="BPM150" s="8"/>
      <c r="BPN150" s="8"/>
      <c r="BPO150" s="8"/>
      <c r="BPP150" s="8"/>
      <c r="BPQ150" s="8"/>
      <c r="BPR150" s="8"/>
      <c r="BPS150" s="8"/>
      <c r="BPT150" s="8"/>
      <c r="BPU150" s="8"/>
      <c r="BPV150" s="8"/>
      <c r="BPW150" s="8"/>
      <c r="BPX150" s="8"/>
      <c r="BPY150" s="8"/>
      <c r="BPZ150" s="8"/>
      <c r="BQA150" s="8"/>
      <c r="BQB150" s="8"/>
      <c r="BQC150" s="8"/>
      <c r="BQD150" s="8"/>
      <c r="BQE150" s="8"/>
      <c r="BQF150" s="8"/>
      <c r="BQG150" s="8"/>
      <c r="BQH150" s="8"/>
      <c r="BQI150" s="8"/>
      <c r="BQJ150" s="8"/>
      <c r="BQK150" s="8"/>
      <c r="BQL150" s="8"/>
      <c r="BQM150" s="8"/>
      <c r="BQN150" s="8"/>
      <c r="BQO150" s="8"/>
      <c r="BQP150" s="8"/>
      <c r="BQQ150" s="8"/>
      <c r="BQR150" s="8"/>
      <c r="BQS150" s="8"/>
      <c r="BQT150" s="8"/>
      <c r="BQU150" s="8"/>
      <c r="BQV150" s="8"/>
      <c r="BQW150" s="8"/>
      <c r="BQX150" s="8"/>
      <c r="BQY150" s="8"/>
      <c r="BQZ150" s="8"/>
      <c r="BRA150" s="8"/>
      <c r="BRB150" s="8"/>
      <c r="BRC150" s="8"/>
      <c r="BRD150" s="8"/>
      <c r="BRE150" s="8"/>
      <c r="BRF150" s="8"/>
      <c r="BRG150" s="8"/>
      <c r="BRH150" s="8"/>
      <c r="BRI150" s="8"/>
      <c r="BRJ150" s="8"/>
      <c r="BRK150" s="8"/>
      <c r="BRL150" s="8"/>
      <c r="BRM150" s="8"/>
      <c r="BRN150" s="8"/>
      <c r="BRO150" s="8"/>
      <c r="BRP150" s="8"/>
      <c r="BRQ150" s="8"/>
      <c r="BRR150" s="8"/>
      <c r="BRS150" s="8"/>
      <c r="BRT150" s="8"/>
      <c r="BRU150" s="8"/>
      <c r="BRV150" s="8"/>
      <c r="BRW150" s="8"/>
      <c r="BRX150" s="8"/>
      <c r="BRY150" s="8"/>
      <c r="BRZ150" s="8"/>
      <c r="BSA150" s="8"/>
      <c r="BSB150" s="8"/>
      <c r="BSC150" s="8"/>
      <c r="BSD150" s="8"/>
      <c r="BSE150" s="8"/>
      <c r="BSF150" s="8"/>
      <c r="BSG150" s="8"/>
      <c r="BSH150" s="8"/>
      <c r="BSI150" s="8"/>
      <c r="BSJ150" s="8"/>
      <c r="BSK150" s="8"/>
      <c r="BSL150" s="8"/>
      <c r="BSM150" s="8"/>
      <c r="BSN150" s="8"/>
      <c r="BSO150" s="8"/>
      <c r="BSP150" s="8"/>
      <c r="BSQ150" s="8"/>
      <c r="BSR150" s="8"/>
      <c r="BSS150" s="8"/>
      <c r="BST150" s="8"/>
      <c r="BSU150" s="8"/>
      <c r="BSV150" s="8"/>
      <c r="BSW150" s="8"/>
      <c r="BSX150" s="8"/>
      <c r="BSY150" s="8"/>
      <c r="BSZ150" s="8"/>
      <c r="BTA150" s="8"/>
      <c r="BTB150" s="8"/>
      <c r="BTC150" s="8"/>
      <c r="BTD150" s="8"/>
      <c r="BTE150" s="8"/>
      <c r="BTF150" s="8"/>
      <c r="BTG150" s="8"/>
      <c r="BTH150" s="8"/>
      <c r="BTI150" s="8"/>
      <c r="BTJ150" s="8"/>
      <c r="BTK150" s="8"/>
      <c r="BTL150" s="8"/>
      <c r="BTM150" s="8"/>
      <c r="BTN150" s="8"/>
      <c r="BTO150" s="8"/>
      <c r="BTP150" s="8"/>
      <c r="BTQ150" s="8"/>
      <c r="BTR150" s="8"/>
      <c r="BTS150" s="8"/>
      <c r="BTT150" s="8"/>
      <c r="BTU150" s="8"/>
      <c r="BTV150" s="8"/>
      <c r="BTW150" s="8"/>
      <c r="BTX150" s="8"/>
      <c r="BTY150" s="8"/>
      <c r="BTZ150" s="8"/>
      <c r="BUA150" s="8"/>
      <c r="BUB150" s="8"/>
      <c r="BUC150" s="8"/>
      <c r="BUD150" s="8"/>
      <c r="BUE150" s="8"/>
      <c r="BUF150" s="8"/>
      <c r="BUG150" s="8"/>
      <c r="BUH150" s="8"/>
      <c r="BUI150" s="8"/>
      <c r="BUJ150" s="8"/>
      <c r="BUK150" s="8"/>
      <c r="BUL150" s="8"/>
      <c r="BUM150" s="8"/>
      <c r="BUN150" s="8"/>
      <c r="BUO150" s="8"/>
      <c r="BUP150" s="8"/>
      <c r="BUQ150" s="8"/>
      <c r="BUR150" s="8"/>
      <c r="BUS150" s="8"/>
      <c r="BUT150" s="8"/>
      <c r="BUU150" s="8"/>
      <c r="BUV150" s="8"/>
      <c r="BUW150" s="8"/>
      <c r="BUX150" s="8"/>
      <c r="BUY150" s="8"/>
      <c r="BUZ150" s="8"/>
      <c r="BVA150" s="8"/>
      <c r="BVB150" s="8"/>
      <c r="BVC150" s="8"/>
      <c r="BVD150" s="8"/>
      <c r="BVE150" s="8"/>
      <c r="BVF150" s="8"/>
      <c r="BVG150" s="8"/>
      <c r="BVH150" s="8"/>
      <c r="BVI150" s="8"/>
      <c r="BVJ150" s="8"/>
      <c r="BVK150" s="8"/>
      <c r="BVL150" s="8"/>
      <c r="BVM150" s="8"/>
      <c r="BVN150" s="8"/>
      <c r="BVO150" s="8"/>
      <c r="BVP150" s="8"/>
      <c r="BVQ150" s="8"/>
      <c r="BVR150" s="8"/>
      <c r="BVS150" s="8"/>
      <c r="BVT150" s="8"/>
      <c r="BVU150" s="8"/>
      <c r="BVV150" s="8"/>
      <c r="BVW150" s="8"/>
      <c r="BVX150" s="8"/>
      <c r="BVY150" s="8"/>
      <c r="BVZ150" s="8"/>
      <c r="BWA150" s="8"/>
      <c r="BWB150" s="8"/>
      <c r="BWC150" s="8"/>
      <c r="BWD150" s="8"/>
      <c r="BWE150" s="8"/>
      <c r="BWF150" s="8"/>
      <c r="BWG150" s="8"/>
      <c r="BWH150" s="8"/>
      <c r="BWI150" s="8"/>
      <c r="BWJ150" s="8"/>
      <c r="BWK150" s="8"/>
      <c r="BWL150" s="8"/>
      <c r="BWM150" s="8"/>
      <c r="BWN150" s="8"/>
      <c r="BWO150" s="8"/>
      <c r="BWP150" s="8"/>
      <c r="BWQ150" s="8"/>
    </row>
    <row r="151" spans="1:1967" s="529" customFormat="1" ht="102" customHeight="1">
      <c r="A151" s="9" t="s">
        <v>6226</v>
      </c>
      <c r="B151" s="100" t="s">
        <v>97</v>
      </c>
      <c r="C151" s="111" t="s">
        <v>1261</v>
      </c>
      <c r="D151" s="3" t="s">
        <v>197</v>
      </c>
      <c r="E151" s="3" t="s">
        <v>171</v>
      </c>
      <c r="F151" s="3"/>
      <c r="G151" s="3" t="s">
        <v>385</v>
      </c>
      <c r="H151" s="20">
        <v>0</v>
      </c>
      <c r="I151" s="34">
        <v>470000000</v>
      </c>
      <c r="J151" s="21" t="s">
        <v>1330</v>
      </c>
      <c r="K151" s="19" t="s">
        <v>1949</v>
      </c>
      <c r="L151" s="138" t="s">
        <v>3428</v>
      </c>
      <c r="M151" s="141" t="s">
        <v>383</v>
      </c>
      <c r="N151" s="360" t="s">
        <v>8876</v>
      </c>
      <c r="O151" s="3" t="s">
        <v>1382</v>
      </c>
      <c r="P151" s="7" t="s">
        <v>1352</v>
      </c>
      <c r="Q151" s="3" t="s">
        <v>1351</v>
      </c>
      <c r="R151" s="69">
        <v>175.19499999999999</v>
      </c>
      <c r="S151" s="19">
        <v>132000</v>
      </c>
      <c r="T151" s="83">
        <v>0</v>
      </c>
      <c r="U151" s="83">
        <f t="shared" si="17"/>
        <v>0</v>
      </c>
      <c r="V151" s="9" t="s">
        <v>1341</v>
      </c>
      <c r="W151" s="148" t="s">
        <v>1410</v>
      </c>
      <c r="X151" s="9" t="s">
        <v>9385</v>
      </c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8"/>
      <c r="CY151" s="8"/>
      <c r="CZ151" s="8"/>
      <c r="DA151" s="8"/>
      <c r="DB151" s="8"/>
      <c r="DC151" s="8"/>
      <c r="DD151" s="8"/>
      <c r="DE151" s="8"/>
      <c r="DF151" s="8"/>
      <c r="DG151" s="8"/>
      <c r="DH151" s="8"/>
      <c r="DI151" s="8"/>
      <c r="DJ151" s="8"/>
      <c r="DK151" s="8"/>
      <c r="DL151" s="8"/>
      <c r="DM151" s="8"/>
      <c r="DN151" s="8"/>
      <c r="DO151" s="8"/>
      <c r="DP151" s="8"/>
      <c r="DQ151" s="8"/>
      <c r="DR151" s="8"/>
      <c r="DS151" s="8"/>
      <c r="DT151" s="8"/>
      <c r="DU151" s="8"/>
      <c r="DV151" s="8"/>
      <c r="DW151" s="8"/>
      <c r="DX151" s="8"/>
      <c r="DY151" s="8"/>
      <c r="DZ151" s="8"/>
      <c r="EA151" s="8"/>
      <c r="EB151" s="8"/>
      <c r="EC151" s="8"/>
      <c r="ED151" s="8"/>
      <c r="EE151" s="8"/>
      <c r="EF151" s="8"/>
      <c r="EG151" s="8"/>
      <c r="EH151" s="8"/>
      <c r="EI151" s="8"/>
      <c r="EJ151" s="8"/>
      <c r="EK151" s="8"/>
      <c r="EL151" s="8"/>
      <c r="EM151" s="8"/>
      <c r="EN151" s="8"/>
      <c r="EO151" s="8"/>
      <c r="EP151" s="8"/>
      <c r="EQ151" s="8"/>
      <c r="ER151" s="8"/>
      <c r="ES151" s="8"/>
      <c r="ET151" s="8"/>
      <c r="EU151" s="8"/>
      <c r="EV151" s="8"/>
      <c r="EW151" s="8"/>
      <c r="EX151" s="8"/>
      <c r="EY151" s="8"/>
      <c r="EZ151" s="8"/>
      <c r="FA151" s="8"/>
      <c r="FB151" s="8"/>
      <c r="FC151" s="8"/>
      <c r="FD151" s="8"/>
      <c r="FE151" s="8"/>
      <c r="FF151" s="8"/>
      <c r="FG151" s="8"/>
      <c r="FH151" s="8"/>
      <c r="FI151" s="8"/>
      <c r="FJ151" s="8"/>
      <c r="FK151" s="8"/>
      <c r="FL151" s="8"/>
      <c r="FM151" s="8"/>
      <c r="FN151" s="8"/>
      <c r="FO151" s="8"/>
      <c r="FP151" s="8"/>
      <c r="FQ151" s="8"/>
      <c r="FR151" s="8"/>
      <c r="FS151" s="8"/>
      <c r="FT151" s="8"/>
      <c r="FU151" s="8"/>
      <c r="FV151" s="8"/>
      <c r="FW151" s="8"/>
      <c r="FX151" s="8"/>
      <c r="FY151" s="8"/>
      <c r="FZ151" s="8"/>
      <c r="GA151" s="8"/>
      <c r="GB151" s="8"/>
      <c r="GC151" s="8"/>
      <c r="GD151" s="8"/>
      <c r="GE151" s="8"/>
      <c r="GF151" s="8"/>
      <c r="GG151" s="8"/>
      <c r="GH151" s="8"/>
      <c r="GI151" s="8"/>
      <c r="GJ151" s="8"/>
      <c r="GK151" s="8"/>
      <c r="GL151" s="8"/>
      <c r="GM151" s="8"/>
      <c r="GN151" s="8"/>
      <c r="GO151" s="8"/>
      <c r="GP151" s="8"/>
      <c r="GQ151" s="8"/>
      <c r="GR151" s="8"/>
      <c r="GS151" s="8"/>
      <c r="GT151" s="8"/>
      <c r="GU151" s="8"/>
      <c r="GV151" s="8"/>
      <c r="GW151" s="8"/>
      <c r="GX151" s="8"/>
      <c r="GY151" s="8"/>
      <c r="GZ151" s="8"/>
      <c r="HA151" s="8"/>
      <c r="HB151" s="8"/>
      <c r="HC151" s="8"/>
      <c r="HD151" s="8"/>
      <c r="HE151" s="8"/>
      <c r="HF151" s="8"/>
      <c r="HG151" s="8"/>
      <c r="HH151" s="8"/>
      <c r="HI151" s="8"/>
      <c r="HJ151" s="8"/>
      <c r="HK151" s="8"/>
      <c r="HL151" s="8"/>
      <c r="HM151" s="8"/>
      <c r="HN151" s="8"/>
      <c r="HO151" s="8"/>
      <c r="HP151" s="8"/>
      <c r="HQ151" s="8"/>
      <c r="HR151" s="8"/>
      <c r="HS151" s="8"/>
      <c r="HT151" s="8"/>
      <c r="HU151" s="8"/>
      <c r="HV151" s="8"/>
      <c r="HW151" s="8"/>
      <c r="HX151" s="8"/>
      <c r="HY151" s="8"/>
      <c r="HZ151" s="8"/>
      <c r="IA151" s="8"/>
      <c r="IB151" s="8"/>
      <c r="IC151" s="8"/>
      <c r="ID151" s="8"/>
      <c r="IE151" s="8"/>
      <c r="IF151" s="8"/>
      <c r="IG151" s="8"/>
      <c r="IH151" s="8"/>
      <c r="II151" s="8"/>
      <c r="IJ151" s="8"/>
      <c r="IK151" s="8"/>
      <c r="IL151" s="8"/>
      <c r="IM151" s="8"/>
      <c r="IN151" s="8"/>
      <c r="IO151" s="8"/>
      <c r="IP151" s="8"/>
      <c r="IQ151" s="8"/>
      <c r="IR151" s="8"/>
      <c r="IS151" s="8"/>
      <c r="IT151" s="8"/>
      <c r="IU151" s="8"/>
      <c r="IV151" s="8"/>
      <c r="IW151" s="8"/>
      <c r="IX151" s="8"/>
      <c r="IY151" s="8"/>
      <c r="IZ151" s="8"/>
      <c r="JA151" s="8"/>
      <c r="JB151" s="8"/>
      <c r="JC151" s="8"/>
      <c r="JD151" s="8"/>
      <c r="JE151" s="8"/>
      <c r="JF151" s="8"/>
      <c r="JG151" s="8"/>
      <c r="JH151" s="8"/>
      <c r="JI151" s="8"/>
      <c r="JJ151" s="8"/>
      <c r="JK151" s="8"/>
      <c r="JL151" s="8"/>
      <c r="JM151" s="8"/>
      <c r="JN151" s="8"/>
      <c r="JO151" s="8"/>
      <c r="JP151" s="8"/>
      <c r="JQ151" s="8"/>
      <c r="JR151" s="8"/>
      <c r="JS151" s="8"/>
      <c r="JT151" s="8"/>
      <c r="JU151" s="8"/>
      <c r="JV151" s="8"/>
      <c r="JW151" s="8"/>
      <c r="JX151" s="8"/>
      <c r="JY151" s="8"/>
      <c r="JZ151" s="8"/>
      <c r="KA151" s="8"/>
      <c r="KB151" s="8"/>
      <c r="KC151" s="8"/>
      <c r="KD151" s="8"/>
      <c r="KE151" s="8"/>
      <c r="KF151" s="8"/>
      <c r="KG151" s="8"/>
      <c r="KH151" s="8"/>
      <c r="KI151" s="8"/>
      <c r="KJ151" s="8"/>
      <c r="KK151" s="8"/>
      <c r="KL151" s="8"/>
      <c r="KM151" s="8"/>
      <c r="KN151" s="8"/>
      <c r="KO151" s="8"/>
      <c r="KP151" s="8"/>
      <c r="KQ151" s="8"/>
      <c r="KR151" s="8"/>
      <c r="KS151" s="8"/>
      <c r="KT151" s="8"/>
      <c r="KU151" s="8"/>
      <c r="KV151" s="8"/>
      <c r="KW151" s="8"/>
      <c r="KX151" s="8"/>
      <c r="KY151" s="8"/>
      <c r="KZ151" s="8"/>
      <c r="LA151" s="8"/>
      <c r="LB151" s="8"/>
      <c r="LC151" s="8"/>
      <c r="LD151" s="8"/>
      <c r="LE151" s="8"/>
      <c r="LF151" s="8"/>
      <c r="LG151" s="8"/>
      <c r="LH151" s="8"/>
      <c r="LI151" s="8"/>
      <c r="LJ151" s="8"/>
      <c r="LK151" s="8"/>
      <c r="LL151" s="8"/>
      <c r="LM151" s="8"/>
      <c r="LN151" s="8"/>
      <c r="LO151" s="8"/>
      <c r="LP151" s="8"/>
      <c r="LQ151" s="8"/>
      <c r="LR151" s="8"/>
      <c r="LS151" s="8"/>
      <c r="LT151" s="8"/>
      <c r="LU151" s="8"/>
      <c r="LV151" s="8"/>
      <c r="LW151" s="8"/>
      <c r="LX151" s="8"/>
      <c r="LY151" s="8"/>
      <c r="LZ151" s="8"/>
      <c r="MA151" s="8"/>
      <c r="MB151" s="8"/>
      <c r="MC151" s="8"/>
      <c r="MD151" s="8"/>
      <c r="ME151" s="8"/>
      <c r="MF151" s="8"/>
      <c r="MG151" s="8"/>
      <c r="MH151" s="8"/>
      <c r="MI151" s="8"/>
      <c r="MJ151" s="8"/>
      <c r="MK151" s="8"/>
      <c r="ML151" s="8"/>
      <c r="MM151" s="8"/>
      <c r="MN151" s="8"/>
      <c r="MO151" s="8"/>
      <c r="MP151" s="8"/>
      <c r="MQ151" s="8"/>
      <c r="MR151" s="8"/>
      <c r="MS151" s="8"/>
      <c r="MT151" s="8"/>
      <c r="MU151" s="8"/>
      <c r="MV151" s="8"/>
      <c r="MW151" s="8"/>
      <c r="MX151" s="8"/>
      <c r="MY151" s="8"/>
      <c r="MZ151" s="8"/>
      <c r="NA151" s="8"/>
      <c r="NB151" s="8"/>
      <c r="NC151" s="8"/>
      <c r="ND151" s="8"/>
      <c r="NE151" s="8"/>
      <c r="NF151" s="8"/>
      <c r="NG151" s="8"/>
      <c r="NH151" s="8"/>
      <c r="NI151" s="8"/>
      <c r="NJ151" s="8"/>
      <c r="NK151" s="8"/>
      <c r="NL151" s="8"/>
      <c r="NM151" s="8"/>
      <c r="NN151" s="8"/>
      <c r="NO151" s="8"/>
      <c r="NP151" s="8"/>
      <c r="NQ151" s="8"/>
      <c r="NR151" s="8"/>
      <c r="NS151" s="8"/>
      <c r="NT151" s="8"/>
      <c r="NU151" s="8"/>
      <c r="NV151" s="8"/>
      <c r="NW151" s="8"/>
      <c r="NX151" s="8"/>
      <c r="NY151" s="8"/>
      <c r="NZ151" s="8"/>
      <c r="OA151" s="8"/>
      <c r="OB151" s="8"/>
      <c r="OC151" s="8"/>
      <c r="OD151" s="8"/>
      <c r="OE151" s="8"/>
      <c r="OF151" s="8"/>
      <c r="OG151" s="8"/>
      <c r="OH151" s="8"/>
      <c r="OI151" s="8"/>
      <c r="OJ151" s="8"/>
      <c r="OK151" s="8"/>
      <c r="OL151" s="8"/>
      <c r="OM151" s="8"/>
      <c r="ON151" s="8"/>
      <c r="OO151" s="8"/>
      <c r="OP151" s="8"/>
      <c r="OQ151" s="8"/>
      <c r="OR151" s="8"/>
      <c r="OS151" s="8"/>
      <c r="OT151" s="8"/>
      <c r="OU151" s="8"/>
      <c r="OV151" s="8"/>
      <c r="OW151" s="8"/>
      <c r="OX151" s="8"/>
      <c r="OY151" s="8"/>
      <c r="OZ151" s="8"/>
      <c r="PA151" s="8"/>
      <c r="PB151" s="8"/>
      <c r="PC151" s="8"/>
      <c r="PD151" s="8"/>
      <c r="PE151" s="8"/>
      <c r="PF151" s="8"/>
      <c r="PG151" s="8"/>
      <c r="PH151" s="8"/>
      <c r="PI151" s="8"/>
      <c r="PJ151" s="8"/>
      <c r="PK151" s="8"/>
      <c r="PL151" s="8"/>
      <c r="PM151" s="8"/>
      <c r="PN151" s="8"/>
      <c r="PO151" s="8"/>
      <c r="PP151" s="8"/>
      <c r="PQ151" s="8"/>
      <c r="PR151" s="8"/>
      <c r="PS151" s="8"/>
      <c r="PT151" s="8"/>
      <c r="PU151" s="8"/>
      <c r="PV151" s="8"/>
      <c r="PW151" s="8"/>
      <c r="PX151" s="8"/>
      <c r="PY151" s="8"/>
      <c r="PZ151" s="8"/>
      <c r="QA151" s="8"/>
      <c r="QB151" s="8"/>
      <c r="QC151" s="8"/>
      <c r="QD151" s="8"/>
      <c r="QE151" s="8"/>
      <c r="QF151" s="8"/>
      <c r="QG151" s="8"/>
      <c r="QH151" s="8"/>
      <c r="QI151" s="8"/>
      <c r="QJ151" s="8"/>
      <c r="QK151" s="8"/>
      <c r="QL151" s="8"/>
      <c r="QM151" s="8"/>
      <c r="QN151" s="8"/>
      <c r="QO151" s="8"/>
      <c r="QP151" s="8"/>
      <c r="QQ151" s="8"/>
      <c r="QR151" s="8"/>
      <c r="QS151" s="8"/>
      <c r="QT151" s="8"/>
      <c r="QU151" s="8"/>
      <c r="QV151" s="8"/>
      <c r="QW151" s="8"/>
      <c r="QX151" s="8"/>
      <c r="QY151" s="8"/>
      <c r="QZ151" s="8"/>
      <c r="RA151" s="8"/>
      <c r="RB151" s="8"/>
      <c r="RC151" s="8"/>
      <c r="RD151" s="8"/>
      <c r="RE151" s="8"/>
      <c r="RF151" s="8"/>
      <c r="RG151" s="8"/>
      <c r="RH151" s="8"/>
      <c r="RI151" s="8"/>
      <c r="RJ151" s="8"/>
      <c r="RK151" s="8"/>
      <c r="RL151" s="8"/>
      <c r="RM151" s="8"/>
      <c r="RN151" s="8"/>
      <c r="RO151" s="8"/>
      <c r="RP151" s="8"/>
      <c r="RQ151" s="8"/>
      <c r="RR151" s="8"/>
      <c r="RS151" s="8"/>
      <c r="RT151" s="8"/>
      <c r="RU151" s="8"/>
      <c r="RV151" s="8"/>
      <c r="RW151" s="8"/>
      <c r="RX151" s="8"/>
      <c r="RY151" s="8"/>
      <c r="RZ151" s="8"/>
      <c r="SA151" s="8"/>
      <c r="SB151" s="8"/>
      <c r="SC151" s="8"/>
      <c r="SD151" s="8"/>
      <c r="SE151" s="8"/>
      <c r="SF151" s="8"/>
      <c r="SG151" s="8"/>
      <c r="SH151" s="8"/>
      <c r="SI151" s="8"/>
      <c r="SJ151" s="8"/>
      <c r="SK151" s="8"/>
      <c r="SL151" s="8"/>
      <c r="SM151" s="8"/>
      <c r="SN151" s="8"/>
      <c r="SO151" s="8"/>
      <c r="SP151" s="8"/>
      <c r="SQ151" s="8"/>
      <c r="SR151" s="8"/>
      <c r="SS151" s="8"/>
      <c r="ST151" s="8"/>
      <c r="SU151" s="8"/>
      <c r="SV151" s="8"/>
      <c r="SW151" s="8"/>
      <c r="SX151" s="8"/>
      <c r="SY151" s="8"/>
      <c r="SZ151" s="8"/>
      <c r="TA151" s="8"/>
      <c r="TB151" s="8"/>
      <c r="TC151" s="8"/>
      <c r="TD151" s="8"/>
      <c r="TE151" s="8"/>
      <c r="TF151" s="8"/>
      <c r="TG151" s="8"/>
      <c r="TH151" s="8"/>
      <c r="TI151" s="8"/>
      <c r="TJ151" s="8"/>
      <c r="TK151" s="8"/>
      <c r="TL151" s="8"/>
      <c r="TM151" s="8"/>
      <c r="TN151" s="8"/>
      <c r="TO151" s="8"/>
      <c r="TP151" s="8"/>
      <c r="TQ151" s="8"/>
      <c r="TR151" s="8"/>
      <c r="TS151" s="8"/>
      <c r="TT151" s="8"/>
      <c r="TU151" s="8"/>
      <c r="TV151" s="8"/>
      <c r="TW151" s="8"/>
      <c r="TX151" s="8"/>
      <c r="TY151" s="8"/>
      <c r="TZ151" s="8"/>
      <c r="UA151" s="8"/>
      <c r="UB151" s="8"/>
      <c r="UC151" s="8"/>
      <c r="UD151" s="8"/>
      <c r="UE151" s="8"/>
      <c r="UF151" s="8"/>
      <c r="UG151" s="8"/>
      <c r="UH151" s="8"/>
      <c r="UI151" s="8"/>
      <c r="UJ151" s="8"/>
      <c r="UK151" s="8"/>
      <c r="UL151" s="8"/>
      <c r="UM151" s="8"/>
      <c r="UN151" s="8"/>
      <c r="UO151" s="8"/>
      <c r="UP151" s="8"/>
      <c r="UQ151" s="8"/>
      <c r="UR151" s="8"/>
      <c r="US151" s="8"/>
      <c r="UT151" s="8"/>
      <c r="UU151" s="8"/>
      <c r="UV151" s="8"/>
      <c r="UW151" s="8"/>
      <c r="UX151" s="8"/>
      <c r="UY151" s="8"/>
      <c r="UZ151" s="8"/>
      <c r="VA151" s="8"/>
      <c r="VB151" s="8"/>
      <c r="VC151" s="8"/>
      <c r="VD151" s="8"/>
      <c r="VE151" s="8"/>
      <c r="VF151" s="8"/>
      <c r="VG151" s="8"/>
      <c r="VH151" s="8"/>
      <c r="VI151" s="8"/>
      <c r="VJ151" s="8"/>
      <c r="VK151" s="8"/>
      <c r="VL151" s="8"/>
      <c r="VM151" s="8"/>
      <c r="VN151" s="8"/>
      <c r="VO151" s="8"/>
      <c r="VP151" s="8"/>
      <c r="VQ151" s="8"/>
      <c r="VR151" s="8"/>
      <c r="VS151" s="8"/>
      <c r="VT151" s="8"/>
      <c r="VU151" s="8"/>
      <c r="VV151" s="8"/>
      <c r="VW151" s="8"/>
      <c r="VX151" s="8"/>
      <c r="VY151" s="8"/>
      <c r="VZ151" s="8"/>
      <c r="WA151" s="8"/>
      <c r="WB151" s="8"/>
      <c r="WC151" s="8"/>
      <c r="WD151" s="8"/>
      <c r="WE151" s="8"/>
      <c r="WF151" s="8"/>
      <c r="WG151" s="8"/>
      <c r="WH151" s="8"/>
      <c r="WI151" s="8"/>
      <c r="WJ151" s="8"/>
      <c r="WK151" s="8"/>
      <c r="WL151" s="8"/>
      <c r="WM151" s="8"/>
      <c r="WN151" s="8"/>
      <c r="WO151" s="8"/>
      <c r="WP151" s="8"/>
      <c r="WQ151" s="8"/>
      <c r="WR151" s="8"/>
      <c r="WS151" s="8"/>
      <c r="WT151" s="8"/>
      <c r="WU151" s="8"/>
      <c r="WV151" s="8"/>
      <c r="WW151" s="8"/>
      <c r="WX151" s="8"/>
      <c r="WY151" s="8"/>
      <c r="WZ151" s="8"/>
      <c r="XA151" s="8"/>
      <c r="XB151" s="8"/>
      <c r="XC151" s="8"/>
      <c r="XD151" s="8"/>
      <c r="XE151" s="8"/>
      <c r="XF151" s="8"/>
      <c r="XG151" s="8"/>
      <c r="XH151" s="8"/>
      <c r="XI151" s="8"/>
      <c r="XJ151" s="8"/>
      <c r="XK151" s="8"/>
      <c r="XL151" s="8"/>
      <c r="XM151" s="8"/>
      <c r="XN151" s="8"/>
      <c r="XO151" s="8"/>
      <c r="XP151" s="8"/>
      <c r="XQ151" s="8"/>
      <c r="XR151" s="8"/>
      <c r="XS151" s="8"/>
      <c r="XT151" s="8"/>
      <c r="XU151" s="8"/>
      <c r="XV151" s="8"/>
      <c r="XW151" s="8"/>
      <c r="XX151" s="8"/>
      <c r="XY151" s="8"/>
      <c r="XZ151" s="8"/>
      <c r="YA151" s="8"/>
      <c r="YB151" s="8"/>
      <c r="YC151" s="8"/>
      <c r="YD151" s="8"/>
      <c r="YE151" s="8"/>
      <c r="YF151" s="8"/>
      <c r="YG151" s="8"/>
      <c r="YH151" s="8"/>
      <c r="YI151" s="8"/>
      <c r="YJ151" s="8"/>
      <c r="YK151" s="8"/>
      <c r="YL151" s="8"/>
      <c r="YM151" s="8"/>
      <c r="YN151" s="8"/>
      <c r="YO151" s="8"/>
      <c r="YP151" s="8"/>
      <c r="YQ151" s="8"/>
      <c r="YR151" s="8"/>
      <c r="YS151" s="8"/>
      <c r="YT151" s="8"/>
      <c r="YU151" s="8"/>
      <c r="YV151" s="8"/>
      <c r="YW151" s="8"/>
      <c r="YX151" s="8"/>
      <c r="YY151" s="8"/>
      <c r="YZ151" s="8"/>
      <c r="ZA151" s="8"/>
      <c r="ZB151" s="8"/>
      <c r="ZC151" s="8"/>
      <c r="ZD151" s="8"/>
      <c r="ZE151" s="8"/>
      <c r="ZF151" s="8"/>
      <c r="ZG151" s="8"/>
      <c r="ZH151" s="8"/>
      <c r="ZI151" s="8"/>
      <c r="ZJ151" s="8"/>
      <c r="ZK151" s="8"/>
      <c r="ZL151" s="8"/>
      <c r="ZM151" s="8"/>
      <c r="ZN151" s="8"/>
      <c r="ZO151" s="8"/>
      <c r="ZP151" s="8"/>
      <c r="ZQ151" s="8"/>
      <c r="ZR151" s="8"/>
      <c r="ZS151" s="8"/>
      <c r="ZT151" s="8"/>
      <c r="ZU151" s="8"/>
      <c r="ZV151" s="8"/>
      <c r="ZW151" s="8"/>
      <c r="ZX151" s="8"/>
      <c r="ZY151" s="8"/>
      <c r="ZZ151" s="8"/>
      <c r="AAA151" s="8"/>
      <c r="AAB151" s="8"/>
      <c r="AAC151" s="8"/>
      <c r="AAD151" s="8"/>
      <c r="AAE151" s="8"/>
      <c r="AAF151" s="8"/>
      <c r="AAG151" s="8"/>
      <c r="AAH151" s="8"/>
      <c r="AAI151" s="8"/>
      <c r="AAJ151" s="8"/>
      <c r="AAK151" s="8"/>
      <c r="AAL151" s="8"/>
      <c r="AAM151" s="8"/>
      <c r="AAN151" s="8"/>
      <c r="AAO151" s="8"/>
      <c r="AAP151" s="8"/>
      <c r="AAQ151" s="8"/>
      <c r="AAR151" s="8"/>
      <c r="AAS151" s="8"/>
      <c r="AAT151" s="8"/>
      <c r="AAU151" s="8"/>
      <c r="AAV151" s="8"/>
      <c r="AAW151" s="8"/>
      <c r="AAX151" s="8"/>
      <c r="AAY151" s="8"/>
      <c r="AAZ151" s="8"/>
      <c r="ABA151" s="8"/>
      <c r="ABB151" s="8"/>
      <c r="ABC151" s="8"/>
      <c r="ABD151" s="8"/>
      <c r="ABE151" s="8"/>
      <c r="ABF151" s="8"/>
      <c r="ABG151" s="8"/>
      <c r="ABH151" s="8"/>
      <c r="ABI151" s="8"/>
      <c r="ABJ151" s="8"/>
      <c r="ABK151" s="8"/>
      <c r="ABL151" s="8"/>
      <c r="ABM151" s="8"/>
      <c r="ABN151" s="8"/>
      <c r="ABO151" s="8"/>
      <c r="ABP151" s="8"/>
      <c r="ABQ151" s="8"/>
      <c r="ABR151" s="8"/>
      <c r="ABS151" s="8"/>
      <c r="ABT151" s="8"/>
      <c r="ABU151" s="8"/>
      <c r="ABV151" s="8"/>
      <c r="ABW151" s="8"/>
      <c r="ABX151" s="8"/>
      <c r="ABY151" s="8"/>
      <c r="ABZ151" s="8"/>
      <c r="ACA151" s="8"/>
      <c r="ACB151" s="8"/>
      <c r="ACC151" s="8"/>
      <c r="ACD151" s="8"/>
      <c r="ACE151" s="8"/>
      <c r="ACF151" s="8"/>
      <c r="ACG151" s="8"/>
      <c r="ACH151" s="8"/>
      <c r="ACI151" s="8"/>
      <c r="ACJ151" s="8"/>
      <c r="ACK151" s="8"/>
      <c r="ACL151" s="8"/>
      <c r="ACM151" s="8"/>
      <c r="ACN151" s="8"/>
      <c r="ACO151" s="8"/>
      <c r="ACP151" s="8"/>
      <c r="ACQ151" s="8"/>
      <c r="ACR151" s="8"/>
      <c r="ACS151" s="8"/>
      <c r="ACT151" s="8"/>
      <c r="ACU151" s="8"/>
      <c r="ACV151" s="8"/>
      <c r="ACW151" s="8"/>
      <c r="ACX151" s="8"/>
      <c r="ACY151" s="8"/>
      <c r="ACZ151" s="8"/>
      <c r="ADA151" s="8"/>
      <c r="ADB151" s="8"/>
      <c r="ADC151" s="8"/>
      <c r="ADD151" s="8"/>
      <c r="ADE151" s="8"/>
      <c r="ADF151" s="8"/>
      <c r="ADG151" s="8"/>
      <c r="ADH151" s="8"/>
      <c r="ADI151" s="8"/>
      <c r="ADJ151" s="8"/>
      <c r="ADK151" s="8"/>
      <c r="ADL151" s="8"/>
      <c r="ADM151" s="8"/>
      <c r="ADN151" s="8"/>
      <c r="ADO151" s="8"/>
      <c r="ADP151" s="8"/>
      <c r="ADQ151" s="8"/>
      <c r="ADR151" s="8"/>
      <c r="ADS151" s="8"/>
      <c r="ADT151" s="8"/>
      <c r="ADU151" s="8"/>
      <c r="ADV151" s="8"/>
      <c r="ADW151" s="8"/>
      <c r="ADX151" s="8"/>
      <c r="ADY151" s="8"/>
      <c r="ADZ151" s="8"/>
      <c r="AEA151" s="8"/>
      <c r="AEB151" s="8"/>
      <c r="AEC151" s="8"/>
      <c r="AED151" s="8"/>
      <c r="AEE151" s="8"/>
      <c r="AEF151" s="8"/>
      <c r="AEG151" s="8"/>
      <c r="AEH151" s="8"/>
      <c r="AEI151" s="8"/>
      <c r="AEJ151" s="8"/>
      <c r="AEK151" s="8"/>
      <c r="AEL151" s="8"/>
      <c r="AEM151" s="8"/>
      <c r="AEN151" s="8"/>
      <c r="AEO151" s="8"/>
      <c r="AEP151" s="8"/>
      <c r="AEQ151" s="8"/>
      <c r="AER151" s="8"/>
      <c r="AES151" s="8"/>
      <c r="AET151" s="8"/>
      <c r="AEU151" s="8"/>
      <c r="AEV151" s="8"/>
      <c r="AEW151" s="8"/>
      <c r="AEX151" s="8"/>
      <c r="AEY151" s="8"/>
      <c r="AEZ151" s="8"/>
      <c r="AFA151" s="8"/>
      <c r="AFB151" s="8"/>
      <c r="AFC151" s="8"/>
      <c r="AFD151" s="8"/>
      <c r="AFE151" s="8"/>
      <c r="AFF151" s="8"/>
      <c r="AFG151" s="8"/>
      <c r="AFH151" s="8"/>
      <c r="AFI151" s="8"/>
      <c r="AFJ151" s="8"/>
      <c r="AFK151" s="8"/>
      <c r="AFL151" s="8"/>
      <c r="AFM151" s="8"/>
      <c r="AFN151" s="8"/>
      <c r="AFO151" s="8"/>
      <c r="AFP151" s="8"/>
      <c r="AFQ151" s="8"/>
      <c r="AFR151" s="8"/>
      <c r="AFS151" s="8"/>
      <c r="AFT151" s="8"/>
      <c r="AFU151" s="8"/>
      <c r="AFV151" s="8"/>
      <c r="AFW151" s="8"/>
      <c r="AFX151" s="8"/>
      <c r="AFY151" s="8"/>
      <c r="AFZ151" s="8"/>
      <c r="AGA151" s="8"/>
      <c r="AGB151" s="8"/>
      <c r="AGC151" s="8"/>
      <c r="AGD151" s="8"/>
      <c r="AGE151" s="8"/>
      <c r="AGF151" s="8"/>
      <c r="AGG151" s="8"/>
      <c r="AGH151" s="8"/>
      <c r="AGI151" s="8"/>
      <c r="AGJ151" s="8"/>
      <c r="AGK151" s="8"/>
      <c r="AGL151" s="8"/>
      <c r="AGM151" s="8"/>
      <c r="AGN151" s="8"/>
      <c r="AGO151" s="8"/>
      <c r="AGP151" s="8"/>
      <c r="AGQ151" s="8"/>
      <c r="AGR151" s="8"/>
      <c r="AGS151" s="8"/>
      <c r="AGT151" s="8"/>
      <c r="AGU151" s="8"/>
      <c r="AGV151" s="8"/>
      <c r="AGW151" s="8"/>
      <c r="AGX151" s="8"/>
      <c r="AGY151" s="8"/>
      <c r="AGZ151" s="8"/>
      <c r="AHA151" s="8"/>
      <c r="AHB151" s="8"/>
      <c r="AHC151" s="8"/>
      <c r="AHD151" s="8"/>
      <c r="AHE151" s="8"/>
      <c r="AHF151" s="8"/>
      <c r="AHG151" s="8"/>
      <c r="AHH151" s="8"/>
      <c r="AHI151" s="8"/>
      <c r="AHJ151" s="8"/>
      <c r="AHK151" s="8"/>
      <c r="AHL151" s="8"/>
      <c r="AHM151" s="8"/>
      <c r="AHN151" s="8"/>
      <c r="AHO151" s="8"/>
      <c r="AHP151" s="8"/>
      <c r="AHQ151" s="8"/>
      <c r="AHR151" s="8"/>
      <c r="AHS151" s="8"/>
      <c r="AHT151" s="8"/>
      <c r="AHU151" s="8"/>
      <c r="AHV151" s="8"/>
      <c r="AHW151" s="8"/>
      <c r="AHX151" s="8"/>
      <c r="AHY151" s="8"/>
      <c r="AHZ151" s="8"/>
      <c r="AIA151" s="8"/>
      <c r="AIB151" s="8"/>
      <c r="AIC151" s="8"/>
      <c r="AID151" s="8"/>
      <c r="AIE151" s="8"/>
      <c r="AIF151" s="8"/>
      <c r="AIG151" s="8"/>
      <c r="AIH151" s="8"/>
      <c r="AII151" s="8"/>
      <c r="AIJ151" s="8"/>
      <c r="AIK151" s="8"/>
      <c r="AIL151" s="8"/>
      <c r="AIM151" s="8"/>
      <c r="AIN151" s="8"/>
      <c r="AIO151" s="8"/>
      <c r="AIP151" s="8"/>
      <c r="AIQ151" s="8"/>
      <c r="AIR151" s="8"/>
      <c r="AIS151" s="8"/>
      <c r="AIT151" s="8"/>
      <c r="AIU151" s="8"/>
      <c r="AIV151" s="8"/>
      <c r="AIW151" s="8"/>
      <c r="AIX151" s="8"/>
      <c r="AIY151" s="8"/>
      <c r="AIZ151" s="8"/>
      <c r="AJA151" s="8"/>
      <c r="AJB151" s="8"/>
      <c r="AJC151" s="8"/>
      <c r="AJD151" s="8"/>
      <c r="AJE151" s="8"/>
      <c r="AJF151" s="8"/>
      <c r="AJG151" s="8"/>
      <c r="AJH151" s="8"/>
      <c r="AJI151" s="8"/>
      <c r="AJJ151" s="8"/>
      <c r="AJK151" s="8"/>
      <c r="AJL151" s="8"/>
      <c r="AJM151" s="8"/>
      <c r="AJN151" s="8"/>
      <c r="AJO151" s="8"/>
      <c r="AJP151" s="8"/>
      <c r="AJQ151" s="8"/>
      <c r="AJR151" s="8"/>
      <c r="AJS151" s="8"/>
      <c r="AJT151" s="8"/>
      <c r="AJU151" s="8"/>
      <c r="AJV151" s="8"/>
      <c r="AJW151" s="8"/>
      <c r="AJX151" s="8"/>
      <c r="AJY151" s="8"/>
      <c r="AJZ151" s="8"/>
      <c r="AKA151" s="8"/>
      <c r="AKB151" s="8"/>
      <c r="AKC151" s="8"/>
      <c r="AKD151" s="8"/>
      <c r="AKE151" s="8"/>
      <c r="AKF151" s="8"/>
      <c r="AKG151" s="8"/>
      <c r="AKH151" s="8"/>
      <c r="AKI151" s="8"/>
      <c r="AKJ151" s="8"/>
      <c r="AKK151" s="8"/>
      <c r="AKL151" s="8"/>
      <c r="AKM151" s="8"/>
      <c r="AKN151" s="8"/>
      <c r="AKO151" s="8"/>
      <c r="AKP151" s="8"/>
      <c r="AKQ151" s="8"/>
      <c r="AKR151" s="8"/>
      <c r="AKS151" s="8"/>
      <c r="AKT151" s="8"/>
      <c r="AKU151" s="8"/>
      <c r="AKV151" s="8"/>
      <c r="AKW151" s="8"/>
      <c r="AKX151" s="8"/>
      <c r="AKY151" s="8"/>
      <c r="AKZ151" s="8"/>
      <c r="ALA151" s="8"/>
      <c r="ALB151" s="8"/>
      <c r="ALC151" s="8"/>
      <c r="ALD151" s="8"/>
      <c r="ALE151" s="8"/>
      <c r="ALF151" s="8"/>
      <c r="ALG151" s="8"/>
      <c r="ALH151" s="8"/>
      <c r="ALI151" s="8"/>
      <c r="ALJ151" s="8"/>
      <c r="ALK151" s="8"/>
      <c r="ALL151" s="8"/>
      <c r="ALM151" s="8"/>
      <c r="ALN151" s="8"/>
      <c r="ALO151" s="8"/>
      <c r="ALP151" s="8"/>
      <c r="ALQ151" s="8"/>
      <c r="ALR151" s="8"/>
      <c r="ALS151" s="8"/>
      <c r="ALT151" s="8"/>
      <c r="ALU151" s="8"/>
      <c r="ALV151" s="8"/>
      <c r="ALW151" s="8"/>
      <c r="ALX151" s="8"/>
      <c r="ALY151" s="8"/>
      <c r="ALZ151" s="8"/>
      <c r="AMA151" s="8"/>
      <c r="AMB151" s="8"/>
      <c r="AMC151" s="8"/>
      <c r="AMD151" s="8"/>
      <c r="AME151" s="8"/>
      <c r="AMF151" s="8"/>
      <c r="AMG151" s="8"/>
      <c r="AMH151" s="8"/>
      <c r="AMI151" s="8"/>
      <c r="AMJ151" s="8"/>
      <c r="AMK151" s="8"/>
      <c r="AML151" s="8"/>
      <c r="AMM151" s="8"/>
      <c r="AMN151" s="8"/>
      <c r="AMO151" s="8"/>
      <c r="AMP151" s="8"/>
      <c r="AMQ151" s="8"/>
      <c r="AMR151" s="8"/>
      <c r="AMS151" s="8"/>
      <c r="AMT151" s="8"/>
      <c r="AMU151" s="8"/>
      <c r="AMV151" s="8"/>
      <c r="AMW151" s="8"/>
      <c r="AMX151" s="8"/>
      <c r="AMY151" s="8"/>
      <c r="AMZ151" s="8"/>
      <c r="ANA151" s="8"/>
      <c r="ANB151" s="8"/>
      <c r="ANC151" s="8"/>
      <c r="AND151" s="8"/>
      <c r="ANE151" s="8"/>
      <c r="ANF151" s="8"/>
      <c r="ANG151" s="8"/>
      <c r="ANH151" s="8"/>
      <c r="ANI151" s="8"/>
      <c r="ANJ151" s="8"/>
      <c r="ANK151" s="8"/>
      <c r="ANL151" s="8"/>
      <c r="ANM151" s="8"/>
      <c r="ANN151" s="8"/>
      <c r="ANO151" s="8"/>
      <c r="ANP151" s="8"/>
      <c r="ANQ151" s="8"/>
      <c r="ANR151" s="8"/>
      <c r="ANS151" s="8"/>
      <c r="ANT151" s="8"/>
      <c r="ANU151" s="8"/>
      <c r="ANV151" s="8"/>
      <c r="ANW151" s="8"/>
      <c r="ANX151" s="8"/>
      <c r="ANY151" s="8"/>
      <c r="ANZ151" s="8"/>
      <c r="AOA151" s="8"/>
      <c r="AOB151" s="8"/>
      <c r="AOC151" s="8"/>
      <c r="AOD151" s="8"/>
      <c r="AOE151" s="8"/>
      <c r="AOF151" s="8"/>
      <c r="AOG151" s="8"/>
      <c r="AOH151" s="8"/>
      <c r="AOI151" s="8"/>
      <c r="AOJ151" s="8"/>
      <c r="AOK151" s="8"/>
      <c r="AOL151" s="8"/>
      <c r="AOM151" s="8"/>
      <c r="AON151" s="8"/>
      <c r="AOO151" s="8"/>
      <c r="AOP151" s="8"/>
      <c r="AOQ151" s="8"/>
      <c r="AOR151" s="8"/>
      <c r="AOS151" s="8"/>
      <c r="AOT151" s="8"/>
      <c r="AOU151" s="8"/>
      <c r="AOV151" s="8"/>
      <c r="AOW151" s="8"/>
      <c r="AOX151" s="8"/>
      <c r="AOY151" s="8"/>
      <c r="AOZ151" s="8"/>
      <c r="APA151" s="8"/>
      <c r="APB151" s="8"/>
      <c r="APC151" s="8"/>
      <c r="APD151" s="8"/>
      <c r="APE151" s="8"/>
      <c r="APF151" s="8"/>
      <c r="APG151" s="8"/>
      <c r="APH151" s="8"/>
      <c r="API151" s="8"/>
      <c r="APJ151" s="8"/>
      <c r="APK151" s="8"/>
      <c r="APL151" s="8"/>
      <c r="APM151" s="8"/>
      <c r="APN151" s="8"/>
      <c r="APO151" s="8"/>
      <c r="APP151" s="8"/>
      <c r="APQ151" s="8"/>
      <c r="APR151" s="8"/>
      <c r="APS151" s="8"/>
      <c r="APT151" s="8"/>
      <c r="APU151" s="8"/>
      <c r="APV151" s="8"/>
      <c r="APW151" s="8"/>
      <c r="APX151" s="8"/>
      <c r="APY151" s="8"/>
      <c r="APZ151" s="8"/>
      <c r="AQA151" s="8"/>
      <c r="AQB151" s="8"/>
      <c r="AQC151" s="8"/>
      <c r="AQD151" s="8"/>
      <c r="AQE151" s="8"/>
      <c r="AQF151" s="8"/>
      <c r="AQG151" s="8"/>
      <c r="AQH151" s="8"/>
      <c r="AQI151" s="8"/>
      <c r="AQJ151" s="8"/>
      <c r="AQK151" s="8"/>
      <c r="AQL151" s="8"/>
      <c r="AQM151" s="8"/>
      <c r="AQN151" s="8"/>
      <c r="AQO151" s="8"/>
      <c r="AQP151" s="8"/>
      <c r="AQQ151" s="8"/>
      <c r="AQR151" s="8"/>
      <c r="AQS151" s="8"/>
      <c r="AQT151" s="8"/>
      <c r="AQU151" s="8"/>
      <c r="AQV151" s="8"/>
      <c r="AQW151" s="8"/>
      <c r="AQX151" s="8"/>
      <c r="AQY151" s="8"/>
      <c r="AQZ151" s="8"/>
      <c r="ARA151" s="8"/>
      <c r="ARB151" s="8"/>
      <c r="ARC151" s="8"/>
      <c r="ARD151" s="8"/>
      <c r="ARE151" s="8"/>
      <c r="ARF151" s="8"/>
      <c r="ARG151" s="8"/>
      <c r="ARH151" s="8"/>
      <c r="ARI151" s="8"/>
      <c r="ARJ151" s="8"/>
      <c r="ARK151" s="8"/>
      <c r="ARL151" s="8"/>
      <c r="ARM151" s="8"/>
      <c r="ARN151" s="8"/>
      <c r="ARO151" s="8"/>
      <c r="ARP151" s="8"/>
      <c r="ARQ151" s="8"/>
      <c r="ARR151" s="8"/>
      <c r="ARS151" s="8"/>
      <c r="ART151" s="8"/>
      <c r="ARU151" s="8"/>
      <c r="ARV151" s="8"/>
      <c r="ARW151" s="8"/>
      <c r="ARX151" s="8"/>
      <c r="ARY151" s="8"/>
      <c r="ARZ151" s="8"/>
      <c r="ASA151" s="8"/>
      <c r="ASB151" s="8"/>
      <c r="ASC151" s="8"/>
      <c r="ASD151" s="8"/>
      <c r="ASE151" s="8"/>
      <c r="ASF151" s="8"/>
      <c r="ASG151" s="8"/>
      <c r="ASH151" s="8"/>
      <c r="ASI151" s="8"/>
      <c r="ASJ151" s="8"/>
      <c r="ASK151" s="8"/>
      <c r="ASL151" s="8"/>
      <c r="ASM151" s="8"/>
      <c r="ASN151" s="8"/>
      <c r="ASO151" s="8"/>
      <c r="ASP151" s="8"/>
      <c r="ASQ151" s="8"/>
      <c r="ASR151" s="8"/>
      <c r="ASS151" s="8"/>
      <c r="AST151" s="8"/>
      <c r="ASU151" s="8"/>
      <c r="ASV151" s="8"/>
      <c r="ASW151" s="8"/>
      <c r="ASX151" s="8"/>
      <c r="ASY151" s="8"/>
      <c r="ASZ151" s="8"/>
      <c r="ATA151" s="8"/>
      <c r="ATB151" s="8"/>
      <c r="ATC151" s="8"/>
      <c r="ATD151" s="8"/>
      <c r="ATE151" s="8"/>
      <c r="ATF151" s="8"/>
      <c r="ATG151" s="8"/>
      <c r="ATH151" s="8"/>
      <c r="ATI151" s="8"/>
      <c r="ATJ151" s="8"/>
      <c r="ATK151" s="8"/>
      <c r="ATL151" s="8"/>
      <c r="ATM151" s="8"/>
      <c r="ATN151" s="8"/>
      <c r="ATO151" s="8"/>
      <c r="ATP151" s="8"/>
      <c r="ATQ151" s="8"/>
      <c r="ATR151" s="8"/>
      <c r="ATS151" s="8"/>
      <c r="ATT151" s="8"/>
      <c r="ATU151" s="8"/>
      <c r="ATV151" s="8"/>
      <c r="ATW151" s="8"/>
      <c r="ATX151" s="8"/>
      <c r="ATY151" s="8"/>
      <c r="ATZ151" s="8"/>
      <c r="AUA151" s="8"/>
      <c r="AUB151" s="8"/>
      <c r="AUC151" s="8"/>
      <c r="AUD151" s="8"/>
      <c r="AUE151" s="8"/>
      <c r="AUF151" s="8"/>
      <c r="AUG151" s="8"/>
      <c r="AUH151" s="8"/>
      <c r="AUI151" s="8"/>
      <c r="AUJ151" s="8"/>
      <c r="AUK151" s="8"/>
      <c r="AUL151" s="8"/>
      <c r="AUM151" s="8"/>
      <c r="AUN151" s="8"/>
      <c r="AUO151" s="8"/>
      <c r="AUP151" s="8"/>
      <c r="AUQ151" s="8"/>
      <c r="AUR151" s="8"/>
      <c r="AUS151" s="8"/>
      <c r="AUT151" s="8"/>
      <c r="AUU151" s="8"/>
      <c r="AUV151" s="8"/>
      <c r="AUW151" s="8"/>
      <c r="AUX151" s="8"/>
      <c r="AUY151" s="8"/>
      <c r="AUZ151" s="8"/>
      <c r="AVA151" s="8"/>
      <c r="AVB151" s="8"/>
      <c r="AVC151" s="8"/>
      <c r="AVD151" s="8"/>
      <c r="AVE151" s="8"/>
      <c r="AVF151" s="8"/>
      <c r="AVG151" s="8"/>
      <c r="AVH151" s="8"/>
      <c r="AVI151" s="8"/>
      <c r="AVJ151" s="8"/>
      <c r="AVK151" s="8"/>
      <c r="AVL151" s="8"/>
      <c r="AVM151" s="8"/>
      <c r="AVN151" s="8"/>
      <c r="AVO151" s="8"/>
      <c r="AVP151" s="8"/>
      <c r="AVQ151" s="8"/>
      <c r="AVR151" s="8"/>
      <c r="AVS151" s="8"/>
      <c r="AVT151" s="8"/>
      <c r="AVU151" s="8"/>
      <c r="AVV151" s="8"/>
      <c r="AVW151" s="8"/>
      <c r="AVX151" s="8"/>
      <c r="AVY151" s="8"/>
      <c r="AVZ151" s="8"/>
      <c r="AWA151" s="8"/>
      <c r="AWB151" s="8"/>
      <c r="AWC151" s="8"/>
      <c r="AWD151" s="8"/>
      <c r="AWE151" s="8"/>
      <c r="AWF151" s="8"/>
      <c r="AWG151" s="8"/>
      <c r="AWH151" s="8"/>
      <c r="AWI151" s="8"/>
      <c r="AWJ151" s="8"/>
      <c r="AWK151" s="8"/>
      <c r="AWL151" s="8"/>
      <c r="AWM151" s="8"/>
      <c r="AWN151" s="8"/>
      <c r="AWO151" s="8"/>
      <c r="AWP151" s="8"/>
      <c r="AWQ151" s="8"/>
      <c r="AWR151" s="8"/>
      <c r="AWS151" s="8"/>
      <c r="AWT151" s="8"/>
      <c r="AWU151" s="8"/>
      <c r="AWV151" s="8"/>
      <c r="AWW151" s="8"/>
      <c r="AWX151" s="8"/>
      <c r="AWY151" s="8"/>
      <c r="AWZ151" s="8"/>
      <c r="AXA151" s="8"/>
      <c r="AXB151" s="8"/>
      <c r="AXC151" s="8"/>
      <c r="AXD151" s="8"/>
      <c r="AXE151" s="8"/>
      <c r="AXF151" s="8"/>
      <c r="AXG151" s="8"/>
      <c r="AXH151" s="8"/>
      <c r="AXI151" s="8"/>
      <c r="AXJ151" s="8"/>
      <c r="AXK151" s="8"/>
      <c r="AXL151" s="8"/>
      <c r="AXM151" s="8"/>
      <c r="AXN151" s="8"/>
      <c r="AXO151" s="8"/>
      <c r="AXP151" s="8"/>
      <c r="AXQ151" s="8"/>
      <c r="AXR151" s="8"/>
      <c r="AXS151" s="8"/>
      <c r="AXT151" s="8"/>
      <c r="AXU151" s="8"/>
      <c r="AXV151" s="8"/>
      <c r="AXW151" s="8"/>
      <c r="AXX151" s="8"/>
      <c r="AXY151" s="8"/>
      <c r="AXZ151" s="8"/>
      <c r="AYA151" s="8"/>
      <c r="AYB151" s="8"/>
      <c r="AYC151" s="8"/>
      <c r="AYD151" s="8"/>
      <c r="AYE151" s="8"/>
      <c r="AYF151" s="8"/>
      <c r="AYG151" s="8"/>
      <c r="AYH151" s="8"/>
      <c r="AYI151" s="8"/>
      <c r="AYJ151" s="8"/>
      <c r="AYK151" s="8"/>
      <c r="AYL151" s="8"/>
      <c r="AYM151" s="8"/>
      <c r="AYN151" s="8"/>
      <c r="AYO151" s="8"/>
      <c r="AYP151" s="8"/>
      <c r="AYQ151" s="8"/>
      <c r="AYR151" s="8"/>
      <c r="AYS151" s="8"/>
      <c r="AYT151" s="8"/>
      <c r="AYU151" s="8"/>
      <c r="AYV151" s="8"/>
      <c r="AYW151" s="8"/>
      <c r="AYX151" s="8"/>
      <c r="AYY151" s="8"/>
      <c r="AYZ151" s="8"/>
      <c r="AZA151" s="8"/>
      <c r="AZB151" s="8"/>
      <c r="AZC151" s="8"/>
      <c r="AZD151" s="8"/>
      <c r="AZE151" s="8"/>
      <c r="AZF151" s="8"/>
      <c r="AZG151" s="8"/>
      <c r="AZH151" s="8"/>
      <c r="AZI151" s="8"/>
      <c r="AZJ151" s="8"/>
      <c r="AZK151" s="8"/>
      <c r="AZL151" s="8"/>
      <c r="AZM151" s="8"/>
      <c r="AZN151" s="8"/>
      <c r="AZO151" s="8"/>
      <c r="AZP151" s="8"/>
      <c r="AZQ151" s="8"/>
      <c r="AZR151" s="8"/>
      <c r="AZS151" s="8"/>
      <c r="AZT151" s="8"/>
      <c r="AZU151" s="8"/>
      <c r="AZV151" s="8"/>
      <c r="AZW151" s="8"/>
      <c r="AZX151" s="8"/>
      <c r="AZY151" s="8"/>
      <c r="AZZ151" s="8"/>
      <c r="BAA151" s="8"/>
      <c r="BAB151" s="8"/>
      <c r="BAC151" s="8"/>
      <c r="BAD151" s="8"/>
      <c r="BAE151" s="8"/>
      <c r="BAF151" s="8"/>
      <c r="BAG151" s="8"/>
      <c r="BAH151" s="8"/>
      <c r="BAI151" s="8"/>
      <c r="BAJ151" s="8"/>
      <c r="BAK151" s="8"/>
      <c r="BAL151" s="8"/>
      <c r="BAM151" s="8"/>
      <c r="BAN151" s="8"/>
      <c r="BAO151" s="8"/>
      <c r="BAP151" s="8"/>
      <c r="BAQ151" s="8"/>
      <c r="BAR151" s="8"/>
      <c r="BAS151" s="8"/>
      <c r="BAT151" s="8"/>
      <c r="BAU151" s="8"/>
      <c r="BAV151" s="8"/>
      <c r="BAW151" s="8"/>
      <c r="BAX151" s="8"/>
      <c r="BAY151" s="8"/>
      <c r="BAZ151" s="8"/>
      <c r="BBA151" s="8"/>
      <c r="BBB151" s="8"/>
      <c r="BBC151" s="8"/>
      <c r="BBD151" s="8"/>
      <c r="BBE151" s="8"/>
      <c r="BBF151" s="8"/>
      <c r="BBG151" s="8"/>
      <c r="BBH151" s="8"/>
      <c r="BBI151" s="8"/>
      <c r="BBJ151" s="8"/>
      <c r="BBK151" s="8"/>
      <c r="BBL151" s="8"/>
      <c r="BBM151" s="8"/>
      <c r="BBN151" s="8"/>
      <c r="BBO151" s="8"/>
      <c r="BBP151" s="8"/>
      <c r="BBQ151" s="8"/>
      <c r="BBR151" s="8"/>
      <c r="BBS151" s="8"/>
      <c r="BBT151" s="8"/>
      <c r="BBU151" s="8"/>
      <c r="BBV151" s="8"/>
      <c r="BBW151" s="8"/>
      <c r="BBX151" s="8"/>
      <c r="BBY151" s="8"/>
      <c r="BBZ151" s="8"/>
      <c r="BCA151" s="8"/>
      <c r="BCB151" s="8"/>
      <c r="BCC151" s="8"/>
      <c r="BCD151" s="8"/>
      <c r="BCE151" s="8"/>
      <c r="BCF151" s="8"/>
      <c r="BCG151" s="8"/>
      <c r="BCH151" s="8"/>
      <c r="BCI151" s="8"/>
      <c r="BCJ151" s="8"/>
      <c r="BCK151" s="8"/>
      <c r="BCL151" s="8"/>
      <c r="BCM151" s="8"/>
      <c r="BCN151" s="8"/>
      <c r="BCO151" s="8"/>
      <c r="BCP151" s="8"/>
      <c r="BCQ151" s="8"/>
      <c r="BCR151" s="8"/>
      <c r="BCS151" s="8"/>
      <c r="BCT151" s="8"/>
      <c r="BCU151" s="8"/>
      <c r="BCV151" s="8"/>
      <c r="BCW151" s="8"/>
      <c r="BCX151" s="8"/>
      <c r="BCY151" s="8"/>
      <c r="BCZ151" s="8"/>
      <c r="BDA151" s="8"/>
      <c r="BDB151" s="8"/>
      <c r="BDC151" s="8"/>
      <c r="BDD151" s="8"/>
      <c r="BDE151" s="8"/>
      <c r="BDF151" s="8"/>
      <c r="BDG151" s="8"/>
      <c r="BDH151" s="8"/>
      <c r="BDI151" s="8"/>
      <c r="BDJ151" s="8"/>
      <c r="BDK151" s="8"/>
      <c r="BDL151" s="8"/>
      <c r="BDM151" s="8"/>
      <c r="BDN151" s="8"/>
      <c r="BDO151" s="8"/>
      <c r="BDP151" s="8"/>
      <c r="BDQ151" s="8"/>
      <c r="BDR151" s="8"/>
      <c r="BDS151" s="8"/>
      <c r="BDT151" s="8"/>
      <c r="BDU151" s="8"/>
      <c r="BDV151" s="8"/>
      <c r="BDW151" s="8"/>
      <c r="BDX151" s="8"/>
      <c r="BDY151" s="8"/>
      <c r="BDZ151" s="8"/>
      <c r="BEA151" s="8"/>
      <c r="BEB151" s="8"/>
      <c r="BEC151" s="8"/>
      <c r="BED151" s="8"/>
      <c r="BEE151" s="8"/>
      <c r="BEF151" s="8"/>
      <c r="BEG151" s="8"/>
      <c r="BEH151" s="8"/>
      <c r="BEI151" s="8"/>
      <c r="BEJ151" s="8"/>
      <c r="BEK151" s="8"/>
      <c r="BEL151" s="8"/>
      <c r="BEM151" s="8"/>
      <c r="BEN151" s="8"/>
      <c r="BEO151" s="8"/>
      <c r="BEP151" s="8"/>
      <c r="BEQ151" s="8"/>
      <c r="BER151" s="8"/>
      <c r="BES151" s="8"/>
      <c r="BET151" s="8"/>
      <c r="BEU151" s="8"/>
      <c r="BEV151" s="8"/>
      <c r="BEW151" s="8"/>
      <c r="BEX151" s="8"/>
      <c r="BEY151" s="8"/>
      <c r="BEZ151" s="8"/>
      <c r="BFA151" s="8"/>
      <c r="BFB151" s="8"/>
      <c r="BFC151" s="8"/>
      <c r="BFD151" s="8"/>
      <c r="BFE151" s="8"/>
      <c r="BFF151" s="8"/>
      <c r="BFG151" s="8"/>
      <c r="BFH151" s="8"/>
      <c r="BFI151" s="8"/>
      <c r="BFJ151" s="8"/>
      <c r="BFK151" s="8"/>
      <c r="BFL151" s="8"/>
      <c r="BFM151" s="8"/>
      <c r="BFN151" s="8"/>
      <c r="BFO151" s="8"/>
      <c r="BFP151" s="8"/>
      <c r="BFQ151" s="8"/>
      <c r="BFR151" s="8"/>
      <c r="BFS151" s="8"/>
      <c r="BFT151" s="8"/>
      <c r="BFU151" s="8"/>
      <c r="BFV151" s="8"/>
      <c r="BFW151" s="8"/>
      <c r="BFX151" s="8"/>
      <c r="BFY151" s="8"/>
      <c r="BFZ151" s="8"/>
      <c r="BGA151" s="8"/>
      <c r="BGB151" s="8"/>
      <c r="BGC151" s="8"/>
      <c r="BGD151" s="8"/>
      <c r="BGE151" s="8"/>
      <c r="BGF151" s="8"/>
      <c r="BGG151" s="8"/>
      <c r="BGH151" s="8"/>
      <c r="BGI151" s="8"/>
      <c r="BGJ151" s="8"/>
      <c r="BGK151" s="8"/>
      <c r="BGL151" s="8"/>
      <c r="BGM151" s="8"/>
      <c r="BGN151" s="8"/>
      <c r="BGO151" s="8"/>
      <c r="BGP151" s="8"/>
      <c r="BGQ151" s="8"/>
      <c r="BGR151" s="8"/>
      <c r="BGS151" s="8"/>
      <c r="BGT151" s="8"/>
      <c r="BGU151" s="8"/>
      <c r="BGV151" s="8"/>
      <c r="BGW151" s="8"/>
      <c r="BGX151" s="8"/>
      <c r="BGY151" s="8"/>
      <c r="BGZ151" s="8"/>
      <c r="BHA151" s="8"/>
      <c r="BHB151" s="8"/>
      <c r="BHC151" s="8"/>
      <c r="BHD151" s="8"/>
      <c r="BHE151" s="8"/>
      <c r="BHF151" s="8"/>
      <c r="BHG151" s="8"/>
      <c r="BHH151" s="8"/>
      <c r="BHI151" s="8"/>
      <c r="BHJ151" s="8"/>
      <c r="BHK151" s="8"/>
      <c r="BHL151" s="8"/>
      <c r="BHM151" s="8"/>
      <c r="BHN151" s="8"/>
      <c r="BHO151" s="8"/>
      <c r="BHP151" s="8"/>
      <c r="BHQ151" s="8"/>
      <c r="BHR151" s="8"/>
      <c r="BHS151" s="8"/>
      <c r="BHT151" s="8"/>
      <c r="BHU151" s="8"/>
      <c r="BHV151" s="8"/>
      <c r="BHW151" s="8"/>
      <c r="BHX151" s="8"/>
      <c r="BHY151" s="8"/>
      <c r="BHZ151" s="8"/>
      <c r="BIA151" s="8"/>
      <c r="BIB151" s="8"/>
      <c r="BIC151" s="8"/>
      <c r="BID151" s="8"/>
      <c r="BIE151" s="8"/>
      <c r="BIF151" s="8"/>
      <c r="BIG151" s="8"/>
      <c r="BIH151" s="8"/>
      <c r="BII151" s="8"/>
      <c r="BIJ151" s="8"/>
      <c r="BIK151" s="8"/>
      <c r="BIL151" s="8"/>
      <c r="BIM151" s="8"/>
      <c r="BIN151" s="8"/>
      <c r="BIO151" s="8"/>
      <c r="BIP151" s="8"/>
      <c r="BIQ151" s="8"/>
      <c r="BIR151" s="8"/>
      <c r="BIS151" s="8"/>
      <c r="BIT151" s="8"/>
      <c r="BIU151" s="8"/>
      <c r="BIV151" s="8"/>
      <c r="BIW151" s="8"/>
      <c r="BIX151" s="8"/>
      <c r="BIY151" s="8"/>
      <c r="BIZ151" s="8"/>
      <c r="BJA151" s="8"/>
      <c r="BJB151" s="8"/>
      <c r="BJC151" s="8"/>
      <c r="BJD151" s="8"/>
      <c r="BJE151" s="8"/>
      <c r="BJF151" s="8"/>
      <c r="BJG151" s="8"/>
      <c r="BJH151" s="8"/>
      <c r="BJI151" s="8"/>
      <c r="BJJ151" s="8"/>
      <c r="BJK151" s="8"/>
      <c r="BJL151" s="8"/>
      <c r="BJM151" s="8"/>
      <c r="BJN151" s="8"/>
      <c r="BJO151" s="8"/>
      <c r="BJP151" s="8"/>
      <c r="BJQ151" s="8"/>
      <c r="BJR151" s="8"/>
      <c r="BJS151" s="8"/>
      <c r="BJT151" s="8"/>
      <c r="BJU151" s="8"/>
      <c r="BJV151" s="8"/>
      <c r="BJW151" s="8"/>
      <c r="BJX151" s="8"/>
      <c r="BJY151" s="8"/>
      <c r="BJZ151" s="8"/>
      <c r="BKA151" s="8"/>
      <c r="BKB151" s="8"/>
      <c r="BKC151" s="8"/>
      <c r="BKD151" s="8"/>
      <c r="BKE151" s="8"/>
      <c r="BKF151" s="8"/>
      <c r="BKG151" s="8"/>
      <c r="BKH151" s="8"/>
      <c r="BKI151" s="8"/>
      <c r="BKJ151" s="8"/>
      <c r="BKK151" s="8"/>
      <c r="BKL151" s="8"/>
      <c r="BKM151" s="8"/>
      <c r="BKN151" s="8"/>
      <c r="BKO151" s="8"/>
      <c r="BKP151" s="8"/>
      <c r="BKQ151" s="8"/>
      <c r="BKR151" s="8"/>
      <c r="BKS151" s="8"/>
      <c r="BKT151" s="8"/>
      <c r="BKU151" s="8"/>
      <c r="BKV151" s="8"/>
      <c r="BKW151" s="8"/>
      <c r="BKX151" s="8"/>
      <c r="BKY151" s="8"/>
      <c r="BKZ151" s="8"/>
      <c r="BLA151" s="8"/>
      <c r="BLB151" s="8"/>
      <c r="BLC151" s="8"/>
      <c r="BLD151" s="8"/>
      <c r="BLE151" s="8"/>
      <c r="BLF151" s="8"/>
      <c r="BLG151" s="8"/>
      <c r="BLH151" s="8"/>
      <c r="BLI151" s="8"/>
      <c r="BLJ151" s="8"/>
      <c r="BLK151" s="8"/>
      <c r="BLL151" s="8"/>
      <c r="BLM151" s="8"/>
      <c r="BLN151" s="8"/>
      <c r="BLO151" s="8"/>
      <c r="BLP151" s="8"/>
      <c r="BLQ151" s="8"/>
      <c r="BLR151" s="8"/>
      <c r="BLS151" s="8"/>
      <c r="BLT151" s="8"/>
      <c r="BLU151" s="8"/>
      <c r="BLV151" s="8"/>
      <c r="BLW151" s="8"/>
      <c r="BLX151" s="8"/>
      <c r="BLY151" s="8"/>
      <c r="BLZ151" s="8"/>
      <c r="BMA151" s="8"/>
      <c r="BMB151" s="8"/>
      <c r="BMC151" s="8"/>
      <c r="BMD151" s="8"/>
      <c r="BME151" s="8"/>
      <c r="BMF151" s="8"/>
      <c r="BMG151" s="8"/>
      <c r="BMH151" s="8"/>
      <c r="BMI151" s="8"/>
      <c r="BMJ151" s="8"/>
      <c r="BMK151" s="8"/>
      <c r="BML151" s="8"/>
      <c r="BMM151" s="8"/>
      <c r="BMN151" s="8"/>
      <c r="BMO151" s="8"/>
      <c r="BMP151" s="8"/>
      <c r="BMQ151" s="8"/>
      <c r="BMR151" s="8"/>
      <c r="BMS151" s="8"/>
      <c r="BMT151" s="8"/>
      <c r="BMU151" s="8"/>
      <c r="BMV151" s="8"/>
      <c r="BMW151" s="8"/>
      <c r="BMX151" s="8"/>
      <c r="BMY151" s="8"/>
      <c r="BMZ151" s="8"/>
      <c r="BNA151" s="8"/>
      <c r="BNB151" s="8"/>
      <c r="BNC151" s="8"/>
      <c r="BND151" s="8"/>
      <c r="BNE151" s="8"/>
      <c r="BNF151" s="8"/>
      <c r="BNG151" s="8"/>
      <c r="BNH151" s="8"/>
      <c r="BNI151" s="8"/>
      <c r="BNJ151" s="8"/>
      <c r="BNK151" s="8"/>
      <c r="BNL151" s="8"/>
      <c r="BNM151" s="8"/>
      <c r="BNN151" s="8"/>
      <c r="BNO151" s="8"/>
      <c r="BNP151" s="8"/>
      <c r="BNQ151" s="8"/>
      <c r="BNR151" s="8"/>
      <c r="BNS151" s="8"/>
      <c r="BNT151" s="8"/>
      <c r="BNU151" s="8"/>
      <c r="BNV151" s="8"/>
      <c r="BNW151" s="8"/>
      <c r="BNX151" s="8"/>
      <c r="BNY151" s="8"/>
      <c r="BNZ151" s="8"/>
      <c r="BOA151" s="8"/>
      <c r="BOB151" s="8"/>
      <c r="BOC151" s="8"/>
      <c r="BOD151" s="8"/>
      <c r="BOE151" s="8"/>
      <c r="BOF151" s="8"/>
      <c r="BOG151" s="8"/>
      <c r="BOH151" s="8"/>
      <c r="BOI151" s="8"/>
      <c r="BOJ151" s="8"/>
      <c r="BOK151" s="8"/>
      <c r="BOL151" s="8"/>
      <c r="BOM151" s="8"/>
      <c r="BON151" s="8"/>
      <c r="BOO151" s="8"/>
      <c r="BOP151" s="8"/>
      <c r="BOQ151" s="8"/>
      <c r="BOR151" s="8"/>
      <c r="BOS151" s="8"/>
      <c r="BOT151" s="8"/>
      <c r="BOU151" s="8"/>
      <c r="BOV151" s="8"/>
      <c r="BOW151" s="8"/>
      <c r="BOX151" s="8"/>
      <c r="BOY151" s="8"/>
      <c r="BOZ151" s="8"/>
      <c r="BPA151" s="8"/>
      <c r="BPB151" s="8"/>
      <c r="BPC151" s="8"/>
      <c r="BPD151" s="8"/>
      <c r="BPE151" s="8"/>
      <c r="BPF151" s="8"/>
      <c r="BPG151" s="8"/>
      <c r="BPH151" s="8"/>
      <c r="BPI151" s="8"/>
      <c r="BPJ151" s="8"/>
      <c r="BPK151" s="8"/>
      <c r="BPL151" s="8"/>
      <c r="BPM151" s="8"/>
      <c r="BPN151" s="8"/>
      <c r="BPO151" s="8"/>
      <c r="BPP151" s="8"/>
      <c r="BPQ151" s="8"/>
      <c r="BPR151" s="8"/>
      <c r="BPS151" s="8"/>
      <c r="BPT151" s="8"/>
      <c r="BPU151" s="8"/>
      <c r="BPV151" s="8"/>
      <c r="BPW151" s="8"/>
      <c r="BPX151" s="8"/>
      <c r="BPY151" s="8"/>
      <c r="BPZ151" s="8"/>
      <c r="BQA151" s="8"/>
      <c r="BQB151" s="8"/>
      <c r="BQC151" s="8"/>
      <c r="BQD151" s="8"/>
      <c r="BQE151" s="8"/>
      <c r="BQF151" s="8"/>
      <c r="BQG151" s="8"/>
      <c r="BQH151" s="8"/>
      <c r="BQI151" s="8"/>
      <c r="BQJ151" s="8"/>
      <c r="BQK151" s="8"/>
      <c r="BQL151" s="8"/>
      <c r="BQM151" s="8"/>
      <c r="BQN151" s="8"/>
      <c r="BQO151" s="8"/>
      <c r="BQP151" s="8"/>
      <c r="BQQ151" s="8"/>
      <c r="BQR151" s="8"/>
      <c r="BQS151" s="8"/>
      <c r="BQT151" s="8"/>
      <c r="BQU151" s="8"/>
      <c r="BQV151" s="8"/>
      <c r="BQW151" s="8"/>
      <c r="BQX151" s="8"/>
      <c r="BQY151" s="8"/>
      <c r="BQZ151" s="8"/>
      <c r="BRA151" s="8"/>
      <c r="BRB151" s="8"/>
      <c r="BRC151" s="8"/>
      <c r="BRD151" s="8"/>
      <c r="BRE151" s="8"/>
      <c r="BRF151" s="8"/>
      <c r="BRG151" s="8"/>
      <c r="BRH151" s="8"/>
      <c r="BRI151" s="8"/>
      <c r="BRJ151" s="8"/>
      <c r="BRK151" s="8"/>
      <c r="BRL151" s="8"/>
      <c r="BRM151" s="8"/>
      <c r="BRN151" s="8"/>
      <c r="BRO151" s="8"/>
      <c r="BRP151" s="8"/>
      <c r="BRQ151" s="8"/>
      <c r="BRR151" s="8"/>
      <c r="BRS151" s="8"/>
      <c r="BRT151" s="8"/>
      <c r="BRU151" s="8"/>
      <c r="BRV151" s="8"/>
      <c r="BRW151" s="8"/>
      <c r="BRX151" s="8"/>
      <c r="BRY151" s="8"/>
      <c r="BRZ151" s="8"/>
      <c r="BSA151" s="8"/>
      <c r="BSB151" s="8"/>
      <c r="BSC151" s="8"/>
      <c r="BSD151" s="8"/>
      <c r="BSE151" s="8"/>
      <c r="BSF151" s="8"/>
      <c r="BSG151" s="8"/>
      <c r="BSH151" s="8"/>
      <c r="BSI151" s="8"/>
      <c r="BSJ151" s="8"/>
      <c r="BSK151" s="8"/>
      <c r="BSL151" s="8"/>
      <c r="BSM151" s="8"/>
      <c r="BSN151" s="8"/>
      <c r="BSO151" s="8"/>
      <c r="BSP151" s="8"/>
      <c r="BSQ151" s="8"/>
      <c r="BSR151" s="8"/>
      <c r="BSS151" s="8"/>
      <c r="BST151" s="8"/>
      <c r="BSU151" s="8"/>
      <c r="BSV151" s="8"/>
      <c r="BSW151" s="8"/>
      <c r="BSX151" s="8"/>
      <c r="BSY151" s="8"/>
      <c r="BSZ151" s="8"/>
      <c r="BTA151" s="8"/>
      <c r="BTB151" s="8"/>
      <c r="BTC151" s="8"/>
      <c r="BTD151" s="8"/>
      <c r="BTE151" s="8"/>
      <c r="BTF151" s="8"/>
      <c r="BTG151" s="8"/>
      <c r="BTH151" s="8"/>
      <c r="BTI151" s="8"/>
      <c r="BTJ151" s="8"/>
      <c r="BTK151" s="8"/>
      <c r="BTL151" s="8"/>
      <c r="BTM151" s="8"/>
      <c r="BTN151" s="8"/>
      <c r="BTO151" s="8"/>
      <c r="BTP151" s="8"/>
      <c r="BTQ151" s="8"/>
      <c r="BTR151" s="8"/>
      <c r="BTS151" s="8"/>
      <c r="BTT151" s="8"/>
      <c r="BTU151" s="8"/>
      <c r="BTV151" s="8"/>
      <c r="BTW151" s="8"/>
      <c r="BTX151" s="8"/>
      <c r="BTY151" s="8"/>
      <c r="BTZ151" s="8"/>
      <c r="BUA151" s="8"/>
      <c r="BUB151" s="8"/>
      <c r="BUC151" s="8"/>
      <c r="BUD151" s="8"/>
      <c r="BUE151" s="8"/>
      <c r="BUF151" s="8"/>
      <c r="BUG151" s="8"/>
      <c r="BUH151" s="8"/>
      <c r="BUI151" s="8"/>
      <c r="BUJ151" s="8"/>
      <c r="BUK151" s="8"/>
      <c r="BUL151" s="8"/>
      <c r="BUM151" s="8"/>
      <c r="BUN151" s="8"/>
      <c r="BUO151" s="8"/>
      <c r="BUP151" s="8"/>
      <c r="BUQ151" s="8"/>
      <c r="BUR151" s="8"/>
      <c r="BUS151" s="8"/>
      <c r="BUT151" s="8"/>
      <c r="BUU151" s="8"/>
      <c r="BUV151" s="8"/>
      <c r="BUW151" s="8"/>
      <c r="BUX151" s="8"/>
      <c r="BUY151" s="8"/>
      <c r="BUZ151" s="8"/>
      <c r="BVA151" s="8"/>
      <c r="BVB151" s="8"/>
      <c r="BVC151" s="8"/>
      <c r="BVD151" s="8"/>
      <c r="BVE151" s="8"/>
      <c r="BVF151" s="8"/>
      <c r="BVG151" s="8"/>
      <c r="BVH151" s="8"/>
      <c r="BVI151" s="8"/>
      <c r="BVJ151" s="8"/>
      <c r="BVK151" s="8"/>
      <c r="BVL151" s="8"/>
      <c r="BVM151" s="8"/>
      <c r="BVN151" s="8"/>
      <c r="BVO151" s="8"/>
      <c r="BVP151" s="8"/>
      <c r="BVQ151" s="8"/>
      <c r="BVR151" s="8"/>
      <c r="BVS151" s="8"/>
      <c r="BVT151" s="8"/>
      <c r="BVU151" s="8"/>
      <c r="BVV151" s="8"/>
      <c r="BVW151" s="8"/>
      <c r="BVX151" s="8"/>
      <c r="BVY151" s="8"/>
      <c r="BVZ151" s="8"/>
      <c r="BWA151" s="8"/>
      <c r="BWB151" s="8"/>
      <c r="BWC151" s="8"/>
      <c r="BWD151" s="8"/>
      <c r="BWE151" s="8"/>
      <c r="BWF151" s="8"/>
      <c r="BWG151" s="8"/>
      <c r="BWH151" s="8"/>
      <c r="BWI151" s="8"/>
      <c r="BWJ151" s="8"/>
      <c r="BWK151" s="8"/>
      <c r="BWL151" s="8"/>
      <c r="BWM151" s="8"/>
      <c r="BWN151" s="8"/>
      <c r="BWO151" s="8"/>
      <c r="BWP151" s="8"/>
      <c r="BWQ151" s="8"/>
    </row>
    <row r="152" spans="1:1967" s="529" customFormat="1" ht="102" customHeight="1">
      <c r="A152" s="9" t="s">
        <v>9501</v>
      </c>
      <c r="B152" s="100" t="s">
        <v>97</v>
      </c>
      <c r="C152" s="111" t="s">
        <v>1261</v>
      </c>
      <c r="D152" s="3" t="s">
        <v>197</v>
      </c>
      <c r="E152" s="3" t="s">
        <v>171</v>
      </c>
      <c r="F152" s="3"/>
      <c r="G152" s="3" t="s">
        <v>385</v>
      </c>
      <c r="H152" s="20">
        <v>0</v>
      </c>
      <c r="I152" s="34">
        <v>470000000</v>
      </c>
      <c r="J152" s="21" t="s">
        <v>1330</v>
      </c>
      <c r="K152" s="19" t="s">
        <v>1949</v>
      </c>
      <c r="L152" s="138" t="s">
        <v>3428</v>
      </c>
      <c r="M152" s="141" t="s">
        <v>383</v>
      </c>
      <c r="N152" s="360" t="s">
        <v>8876</v>
      </c>
      <c r="O152" s="3" t="s">
        <v>1382</v>
      </c>
      <c r="P152" s="7" t="s">
        <v>1352</v>
      </c>
      <c r="Q152" s="3" t="s">
        <v>1351</v>
      </c>
      <c r="R152" s="5">
        <v>82.194999999999993</v>
      </c>
      <c r="S152" s="19">
        <v>132000</v>
      </c>
      <c r="T152" s="83">
        <v>0</v>
      </c>
      <c r="U152" s="83">
        <f t="shared" si="17"/>
        <v>0</v>
      </c>
      <c r="V152" s="9" t="s">
        <v>1341</v>
      </c>
      <c r="W152" s="148" t="s">
        <v>1410</v>
      </c>
      <c r="X152" s="9" t="s">
        <v>9103</v>
      </c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  <c r="EH152" s="8"/>
      <c r="EI152" s="8"/>
      <c r="EJ152" s="8"/>
      <c r="EK152" s="8"/>
      <c r="EL152" s="8"/>
      <c r="EM152" s="8"/>
      <c r="EN152" s="8"/>
      <c r="EO152" s="8"/>
      <c r="EP152" s="8"/>
      <c r="EQ152" s="8"/>
      <c r="ER152" s="8"/>
      <c r="ES152" s="8"/>
      <c r="ET152" s="8"/>
      <c r="EU152" s="8"/>
      <c r="EV152" s="8"/>
      <c r="EW152" s="8"/>
      <c r="EX152" s="8"/>
      <c r="EY152" s="8"/>
      <c r="EZ152" s="8"/>
      <c r="FA152" s="8"/>
      <c r="FB152" s="8"/>
      <c r="FC152" s="8"/>
      <c r="FD152" s="8"/>
      <c r="FE152" s="8"/>
      <c r="FF152" s="8"/>
      <c r="FG152" s="8"/>
      <c r="FH152" s="8"/>
      <c r="FI152" s="8"/>
      <c r="FJ152" s="8"/>
      <c r="FK152" s="8"/>
      <c r="FL152" s="8"/>
      <c r="FM152" s="8"/>
      <c r="FN152" s="8"/>
      <c r="FO152" s="8"/>
      <c r="FP152" s="8"/>
      <c r="FQ152" s="8"/>
      <c r="FR152" s="8"/>
      <c r="FS152" s="8"/>
      <c r="FT152" s="8"/>
      <c r="FU152" s="8"/>
      <c r="FV152" s="8"/>
      <c r="FW152" s="8"/>
      <c r="FX152" s="8"/>
      <c r="FY152" s="8"/>
      <c r="FZ152" s="8"/>
      <c r="GA152" s="8"/>
      <c r="GB152" s="8"/>
      <c r="GC152" s="8"/>
      <c r="GD152" s="8"/>
      <c r="GE152" s="8"/>
      <c r="GF152" s="8"/>
      <c r="GG152" s="8"/>
      <c r="GH152" s="8"/>
      <c r="GI152" s="8"/>
      <c r="GJ152" s="8"/>
      <c r="GK152" s="8"/>
      <c r="GL152" s="8"/>
      <c r="GM152" s="8"/>
      <c r="GN152" s="8"/>
      <c r="GO152" s="8"/>
      <c r="GP152" s="8"/>
      <c r="GQ152" s="8"/>
      <c r="GR152" s="8"/>
      <c r="GS152" s="8"/>
      <c r="GT152" s="8"/>
      <c r="GU152" s="8"/>
      <c r="GV152" s="8"/>
      <c r="GW152" s="8"/>
      <c r="GX152" s="8"/>
      <c r="GY152" s="8"/>
      <c r="GZ152" s="8"/>
      <c r="HA152" s="8"/>
      <c r="HB152" s="8"/>
      <c r="HC152" s="8"/>
      <c r="HD152" s="8"/>
      <c r="HE152" s="8"/>
      <c r="HF152" s="8"/>
      <c r="HG152" s="8"/>
      <c r="HH152" s="8"/>
      <c r="HI152" s="8"/>
      <c r="HJ152" s="8"/>
      <c r="HK152" s="8"/>
      <c r="HL152" s="8"/>
      <c r="HM152" s="8"/>
      <c r="HN152" s="8"/>
      <c r="HO152" s="8"/>
      <c r="HP152" s="8"/>
      <c r="HQ152" s="8"/>
      <c r="HR152" s="8"/>
      <c r="HS152" s="8"/>
      <c r="HT152" s="8"/>
      <c r="HU152" s="8"/>
      <c r="HV152" s="8"/>
      <c r="HW152" s="8"/>
      <c r="HX152" s="8"/>
      <c r="HY152" s="8"/>
      <c r="HZ152" s="8"/>
      <c r="IA152" s="8"/>
      <c r="IB152" s="8"/>
      <c r="IC152" s="8"/>
      <c r="ID152" s="8"/>
      <c r="IE152" s="8"/>
      <c r="IF152" s="8"/>
      <c r="IG152" s="8"/>
      <c r="IH152" s="8"/>
      <c r="II152" s="8"/>
      <c r="IJ152" s="8"/>
      <c r="IK152" s="8"/>
      <c r="IL152" s="8"/>
      <c r="IM152" s="8"/>
      <c r="IN152" s="8"/>
      <c r="IO152" s="8"/>
      <c r="IP152" s="8"/>
      <c r="IQ152" s="8"/>
      <c r="IR152" s="8"/>
      <c r="IS152" s="8"/>
      <c r="IT152" s="8"/>
      <c r="IU152" s="8"/>
      <c r="IV152" s="8"/>
      <c r="IW152" s="8"/>
      <c r="IX152" s="8"/>
      <c r="IY152" s="8"/>
      <c r="IZ152" s="8"/>
      <c r="JA152" s="8"/>
      <c r="JB152" s="8"/>
      <c r="JC152" s="8"/>
      <c r="JD152" s="8"/>
      <c r="JE152" s="8"/>
      <c r="JF152" s="8"/>
      <c r="JG152" s="8"/>
      <c r="JH152" s="8"/>
      <c r="JI152" s="8"/>
      <c r="JJ152" s="8"/>
      <c r="JK152" s="8"/>
      <c r="JL152" s="8"/>
      <c r="JM152" s="8"/>
      <c r="JN152" s="8"/>
      <c r="JO152" s="8"/>
      <c r="JP152" s="8"/>
      <c r="JQ152" s="8"/>
      <c r="JR152" s="8"/>
      <c r="JS152" s="8"/>
      <c r="JT152" s="8"/>
      <c r="JU152" s="8"/>
      <c r="JV152" s="8"/>
      <c r="JW152" s="8"/>
      <c r="JX152" s="8"/>
      <c r="JY152" s="8"/>
      <c r="JZ152" s="8"/>
      <c r="KA152" s="8"/>
      <c r="KB152" s="8"/>
      <c r="KC152" s="8"/>
      <c r="KD152" s="8"/>
      <c r="KE152" s="8"/>
      <c r="KF152" s="8"/>
      <c r="KG152" s="8"/>
      <c r="KH152" s="8"/>
      <c r="KI152" s="8"/>
      <c r="KJ152" s="8"/>
      <c r="KK152" s="8"/>
      <c r="KL152" s="8"/>
      <c r="KM152" s="8"/>
      <c r="KN152" s="8"/>
      <c r="KO152" s="8"/>
      <c r="KP152" s="8"/>
      <c r="KQ152" s="8"/>
      <c r="KR152" s="8"/>
      <c r="KS152" s="8"/>
      <c r="KT152" s="8"/>
      <c r="KU152" s="8"/>
      <c r="KV152" s="8"/>
      <c r="KW152" s="8"/>
      <c r="KX152" s="8"/>
      <c r="KY152" s="8"/>
      <c r="KZ152" s="8"/>
      <c r="LA152" s="8"/>
      <c r="LB152" s="8"/>
      <c r="LC152" s="8"/>
      <c r="LD152" s="8"/>
      <c r="LE152" s="8"/>
      <c r="LF152" s="8"/>
      <c r="LG152" s="8"/>
      <c r="LH152" s="8"/>
      <c r="LI152" s="8"/>
      <c r="LJ152" s="8"/>
      <c r="LK152" s="8"/>
      <c r="LL152" s="8"/>
      <c r="LM152" s="8"/>
      <c r="LN152" s="8"/>
      <c r="LO152" s="8"/>
      <c r="LP152" s="8"/>
      <c r="LQ152" s="8"/>
      <c r="LR152" s="8"/>
      <c r="LS152" s="8"/>
      <c r="LT152" s="8"/>
      <c r="LU152" s="8"/>
      <c r="LV152" s="8"/>
      <c r="LW152" s="8"/>
      <c r="LX152" s="8"/>
      <c r="LY152" s="8"/>
      <c r="LZ152" s="8"/>
      <c r="MA152" s="8"/>
      <c r="MB152" s="8"/>
      <c r="MC152" s="8"/>
      <c r="MD152" s="8"/>
      <c r="ME152" s="8"/>
      <c r="MF152" s="8"/>
      <c r="MG152" s="8"/>
      <c r="MH152" s="8"/>
      <c r="MI152" s="8"/>
      <c r="MJ152" s="8"/>
      <c r="MK152" s="8"/>
      <c r="ML152" s="8"/>
      <c r="MM152" s="8"/>
      <c r="MN152" s="8"/>
      <c r="MO152" s="8"/>
      <c r="MP152" s="8"/>
      <c r="MQ152" s="8"/>
      <c r="MR152" s="8"/>
      <c r="MS152" s="8"/>
      <c r="MT152" s="8"/>
      <c r="MU152" s="8"/>
      <c r="MV152" s="8"/>
      <c r="MW152" s="8"/>
      <c r="MX152" s="8"/>
      <c r="MY152" s="8"/>
      <c r="MZ152" s="8"/>
      <c r="NA152" s="8"/>
      <c r="NB152" s="8"/>
      <c r="NC152" s="8"/>
      <c r="ND152" s="8"/>
      <c r="NE152" s="8"/>
      <c r="NF152" s="8"/>
      <c r="NG152" s="8"/>
      <c r="NH152" s="8"/>
      <c r="NI152" s="8"/>
      <c r="NJ152" s="8"/>
      <c r="NK152" s="8"/>
      <c r="NL152" s="8"/>
      <c r="NM152" s="8"/>
      <c r="NN152" s="8"/>
      <c r="NO152" s="8"/>
      <c r="NP152" s="8"/>
      <c r="NQ152" s="8"/>
      <c r="NR152" s="8"/>
      <c r="NS152" s="8"/>
      <c r="NT152" s="8"/>
      <c r="NU152" s="8"/>
      <c r="NV152" s="8"/>
      <c r="NW152" s="8"/>
      <c r="NX152" s="8"/>
      <c r="NY152" s="8"/>
      <c r="NZ152" s="8"/>
      <c r="OA152" s="8"/>
      <c r="OB152" s="8"/>
      <c r="OC152" s="8"/>
      <c r="OD152" s="8"/>
      <c r="OE152" s="8"/>
      <c r="OF152" s="8"/>
      <c r="OG152" s="8"/>
      <c r="OH152" s="8"/>
      <c r="OI152" s="8"/>
      <c r="OJ152" s="8"/>
      <c r="OK152" s="8"/>
      <c r="OL152" s="8"/>
      <c r="OM152" s="8"/>
      <c r="ON152" s="8"/>
      <c r="OO152" s="8"/>
      <c r="OP152" s="8"/>
      <c r="OQ152" s="8"/>
      <c r="OR152" s="8"/>
      <c r="OS152" s="8"/>
      <c r="OT152" s="8"/>
      <c r="OU152" s="8"/>
      <c r="OV152" s="8"/>
      <c r="OW152" s="8"/>
      <c r="OX152" s="8"/>
      <c r="OY152" s="8"/>
      <c r="OZ152" s="8"/>
      <c r="PA152" s="8"/>
      <c r="PB152" s="8"/>
      <c r="PC152" s="8"/>
      <c r="PD152" s="8"/>
      <c r="PE152" s="8"/>
      <c r="PF152" s="8"/>
      <c r="PG152" s="8"/>
      <c r="PH152" s="8"/>
      <c r="PI152" s="8"/>
      <c r="PJ152" s="8"/>
      <c r="PK152" s="8"/>
      <c r="PL152" s="8"/>
      <c r="PM152" s="8"/>
      <c r="PN152" s="8"/>
      <c r="PO152" s="8"/>
      <c r="PP152" s="8"/>
      <c r="PQ152" s="8"/>
      <c r="PR152" s="8"/>
      <c r="PS152" s="8"/>
      <c r="PT152" s="8"/>
      <c r="PU152" s="8"/>
      <c r="PV152" s="8"/>
      <c r="PW152" s="8"/>
      <c r="PX152" s="8"/>
      <c r="PY152" s="8"/>
      <c r="PZ152" s="8"/>
      <c r="QA152" s="8"/>
      <c r="QB152" s="8"/>
      <c r="QC152" s="8"/>
      <c r="QD152" s="8"/>
      <c r="QE152" s="8"/>
      <c r="QF152" s="8"/>
      <c r="QG152" s="8"/>
      <c r="QH152" s="8"/>
      <c r="QI152" s="8"/>
      <c r="QJ152" s="8"/>
      <c r="QK152" s="8"/>
      <c r="QL152" s="8"/>
      <c r="QM152" s="8"/>
      <c r="QN152" s="8"/>
      <c r="QO152" s="8"/>
      <c r="QP152" s="8"/>
      <c r="QQ152" s="8"/>
      <c r="QR152" s="8"/>
      <c r="QS152" s="8"/>
      <c r="QT152" s="8"/>
      <c r="QU152" s="8"/>
      <c r="QV152" s="8"/>
      <c r="QW152" s="8"/>
      <c r="QX152" s="8"/>
      <c r="QY152" s="8"/>
      <c r="QZ152" s="8"/>
      <c r="RA152" s="8"/>
      <c r="RB152" s="8"/>
      <c r="RC152" s="8"/>
      <c r="RD152" s="8"/>
      <c r="RE152" s="8"/>
      <c r="RF152" s="8"/>
      <c r="RG152" s="8"/>
      <c r="RH152" s="8"/>
      <c r="RI152" s="8"/>
      <c r="RJ152" s="8"/>
      <c r="RK152" s="8"/>
      <c r="RL152" s="8"/>
      <c r="RM152" s="8"/>
      <c r="RN152" s="8"/>
      <c r="RO152" s="8"/>
      <c r="RP152" s="8"/>
      <c r="RQ152" s="8"/>
      <c r="RR152" s="8"/>
      <c r="RS152" s="8"/>
      <c r="RT152" s="8"/>
      <c r="RU152" s="8"/>
      <c r="RV152" s="8"/>
      <c r="RW152" s="8"/>
      <c r="RX152" s="8"/>
      <c r="RY152" s="8"/>
      <c r="RZ152" s="8"/>
      <c r="SA152" s="8"/>
      <c r="SB152" s="8"/>
      <c r="SC152" s="8"/>
      <c r="SD152" s="8"/>
      <c r="SE152" s="8"/>
      <c r="SF152" s="8"/>
      <c r="SG152" s="8"/>
      <c r="SH152" s="8"/>
      <c r="SI152" s="8"/>
      <c r="SJ152" s="8"/>
      <c r="SK152" s="8"/>
      <c r="SL152" s="8"/>
      <c r="SM152" s="8"/>
      <c r="SN152" s="8"/>
      <c r="SO152" s="8"/>
      <c r="SP152" s="8"/>
      <c r="SQ152" s="8"/>
      <c r="SR152" s="8"/>
      <c r="SS152" s="8"/>
      <c r="ST152" s="8"/>
      <c r="SU152" s="8"/>
      <c r="SV152" s="8"/>
      <c r="SW152" s="8"/>
      <c r="SX152" s="8"/>
      <c r="SY152" s="8"/>
      <c r="SZ152" s="8"/>
      <c r="TA152" s="8"/>
      <c r="TB152" s="8"/>
      <c r="TC152" s="8"/>
      <c r="TD152" s="8"/>
      <c r="TE152" s="8"/>
      <c r="TF152" s="8"/>
      <c r="TG152" s="8"/>
      <c r="TH152" s="8"/>
      <c r="TI152" s="8"/>
      <c r="TJ152" s="8"/>
      <c r="TK152" s="8"/>
      <c r="TL152" s="8"/>
      <c r="TM152" s="8"/>
      <c r="TN152" s="8"/>
      <c r="TO152" s="8"/>
      <c r="TP152" s="8"/>
      <c r="TQ152" s="8"/>
      <c r="TR152" s="8"/>
      <c r="TS152" s="8"/>
      <c r="TT152" s="8"/>
      <c r="TU152" s="8"/>
      <c r="TV152" s="8"/>
      <c r="TW152" s="8"/>
      <c r="TX152" s="8"/>
      <c r="TY152" s="8"/>
      <c r="TZ152" s="8"/>
      <c r="UA152" s="8"/>
      <c r="UB152" s="8"/>
      <c r="UC152" s="8"/>
      <c r="UD152" s="8"/>
      <c r="UE152" s="8"/>
      <c r="UF152" s="8"/>
      <c r="UG152" s="8"/>
      <c r="UH152" s="8"/>
      <c r="UI152" s="8"/>
      <c r="UJ152" s="8"/>
      <c r="UK152" s="8"/>
      <c r="UL152" s="8"/>
      <c r="UM152" s="8"/>
      <c r="UN152" s="8"/>
      <c r="UO152" s="8"/>
      <c r="UP152" s="8"/>
      <c r="UQ152" s="8"/>
      <c r="UR152" s="8"/>
      <c r="US152" s="8"/>
      <c r="UT152" s="8"/>
      <c r="UU152" s="8"/>
      <c r="UV152" s="8"/>
      <c r="UW152" s="8"/>
      <c r="UX152" s="8"/>
      <c r="UY152" s="8"/>
      <c r="UZ152" s="8"/>
      <c r="VA152" s="8"/>
      <c r="VB152" s="8"/>
      <c r="VC152" s="8"/>
      <c r="VD152" s="8"/>
      <c r="VE152" s="8"/>
      <c r="VF152" s="8"/>
      <c r="VG152" s="8"/>
      <c r="VH152" s="8"/>
      <c r="VI152" s="8"/>
      <c r="VJ152" s="8"/>
      <c r="VK152" s="8"/>
      <c r="VL152" s="8"/>
      <c r="VM152" s="8"/>
      <c r="VN152" s="8"/>
      <c r="VO152" s="8"/>
      <c r="VP152" s="8"/>
      <c r="VQ152" s="8"/>
      <c r="VR152" s="8"/>
      <c r="VS152" s="8"/>
      <c r="VT152" s="8"/>
      <c r="VU152" s="8"/>
      <c r="VV152" s="8"/>
      <c r="VW152" s="8"/>
      <c r="VX152" s="8"/>
      <c r="VY152" s="8"/>
      <c r="VZ152" s="8"/>
      <c r="WA152" s="8"/>
      <c r="WB152" s="8"/>
      <c r="WC152" s="8"/>
      <c r="WD152" s="8"/>
      <c r="WE152" s="8"/>
      <c r="WF152" s="8"/>
      <c r="WG152" s="8"/>
      <c r="WH152" s="8"/>
      <c r="WI152" s="8"/>
      <c r="WJ152" s="8"/>
      <c r="WK152" s="8"/>
      <c r="WL152" s="8"/>
      <c r="WM152" s="8"/>
      <c r="WN152" s="8"/>
      <c r="WO152" s="8"/>
      <c r="WP152" s="8"/>
      <c r="WQ152" s="8"/>
      <c r="WR152" s="8"/>
      <c r="WS152" s="8"/>
      <c r="WT152" s="8"/>
      <c r="WU152" s="8"/>
      <c r="WV152" s="8"/>
      <c r="WW152" s="8"/>
      <c r="WX152" s="8"/>
      <c r="WY152" s="8"/>
      <c r="WZ152" s="8"/>
      <c r="XA152" s="8"/>
      <c r="XB152" s="8"/>
      <c r="XC152" s="8"/>
      <c r="XD152" s="8"/>
      <c r="XE152" s="8"/>
      <c r="XF152" s="8"/>
      <c r="XG152" s="8"/>
      <c r="XH152" s="8"/>
      <c r="XI152" s="8"/>
      <c r="XJ152" s="8"/>
      <c r="XK152" s="8"/>
      <c r="XL152" s="8"/>
      <c r="XM152" s="8"/>
      <c r="XN152" s="8"/>
      <c r="XO152" s="8"/>
      <c r="XP152" s="8"/>
      <c r="XQ152" s="8"/>
      <c r="XR152" s="8"/>
      <c r="XS152" s="8"/>
      <c r="XT152" s="8"/>
      <c r="XU152" s="8"/>
      <c r="XV152" s="8"/>
      <c r="XW152" s="8"/>
      <c r="XX152" s="8"/>
      <c r="XY152" s="8"/>
      <c r="XZ152" s="8"/>
      <c r="YA152" s="8"/>
      <c r="YB152" s="8"/>
      <c r="YC152" s="8"/>
      <c r="YD152" s="8"/>
      <c r="YE152" s="8"/>
      <c r="YF152" s="8"/>
      <c r="YG152" s="8"/>
      <c r="YH152" s="8"/>
      <c r="YI152" s="8"/>
      <c r="YJ152" s="8"/>
      <c r="YK152" s="8"/>
      <c r="YL152" s="8"/>
      <c r="YM152" s="8"/>
      <c r="YN152" s="8"/>
      <c r="YO152" s="8"/>
      <c r="YP152" s="8"/>
      <c r="YQ152" s="8"/>
      <c r="YR152" s="8"/>
      <c r="YS152" s="8"/>
      <c r="YT152" s="8"/>
      <c r="YU152" s="8"/>
      <c r="YV152" s="8"/>
      <c r="YW152" s="8"/>
      <c r="YX152" s="8"/>
      <c r="YY152" s="8"/>
      <c r="YZ152" s="8"/>
      <c r="ZA152" s="8"/>
      <c r="ZB152" s="8"/>
      <c r="ZC152" s="8"/>
      <c r="ZD152" s="8"/>
      <c r="ZE152" s="8"/>
      <c r="ZF152" s="8"/>
      <c r="ZG152" s="8"/>
      <c r="ZH152" s="8"/>
      <c r="ZI152" s="8"/>
      <c r="ZJ152" s="8"/>
      <c r="ZK152" s="8"/>
      <c r="ZL152" s="8"/>
      <c r="ZM152" s="8"/>
      <c r="ZN152" s="8"/>
      <c r="ZO152" s="8"/>
      <c r="ZP152" s="8"/>
      <c r="ZQ152" s="8"/>
      <c r="ZR152" s="8"/>
      <c r="ZS152" s="8"/>
      <c r="ZT152" s="8"/>
      <c r="ZU152" s="8"/>
      <c r="ZV152" s="8"/>
      <c r="ZW152" s="8"/>
      <c r="ZX152" s="8"/>
      <c r="ZY152" s="8"/>
      <c r="ZZ152" s="8"/>
      <c r="AAA152" s="8"/>
      <c r="AAB152" s="8"/>
      <c r="AAC152" s="8"/>
      <c r="AAD152" s="8"/>
      <c r="AAE152" s="8"/>
      <c r="AAF152" s="8"/>
      <c r="AAG152" s="8"/>
      <c r="AAH152" s="8"/>
      <c r="AAI152" s="8"/>
      <c r="AAJ152" s="8"/>
      <c r="AAK152" s="8"/>
      <c r="AAL152" s="8"/>
      <c r="AAM152" s="8"/>
      <c r="AAN152" s="8"/>
      <c r="AAO152" s="8"/>
      <c r="AAP152" s="8"/>
      <c r="AAQ152" s="8"/>
      <c r="AAR152" s="8"/>
      <c r="AAS152" s="8"/>
      <c r="AAT152" s="8"/>
      <c r="AAU152" s="8"/>
      <c r="AAV152" s="8"/>
      <c r="AAW152" s="8"/>
      <c r="AAX152" s="8"/>
      <c r="AAY152" s="8"/>
      <c r="AAZ152" s="8"/>
      <c r="ABA152" s="8"/>
      <c r="ABB152" s="8"/>
      <c r="ABC152" s="8"/>
      <c r="ABD152" s="8"/>
      <c r="ABE152" s="8"/>
      <c r="ABF152" s="8"/>
      <c r="ABG152" s="8"/>
      <c r="ABH152" s="8"/>
      <c r="ABI152" s="8"/>
      <c r="ABJ152" s="8"/>
      <c r="ABK152" s="8"/>
      <c r="ABL152" s="8"/>
      <c r="ABM152" s="8"/>
      <c r="ABN152" s="8"/>
      <c r="ABO152" s="8"/>
      <c r="ABP152" s="8"/>
      <c r="ABQ152" s="8"/>
      <c r="ABR152" s="8"/>
      <c r="ABS152" s="8"/>
      <c r="ABT152" s="8"/>
      <c r="ABU152" s="8"/>
      <c r="ABV152" s="8"/>
      <c r="ABW152" s="8"/>
      <c r="ABX152" s="8"/>
      <c r="ABY152" s="8"/>
      <c r="ABZ152" s="8"/>
      <c r="ACA152" s="8"/>
      <c r="ACB152" s="8"/>
      <c r="ACC152" s="8"/>
      <c r="ACD152" s="8"/>
      <c r="ACE152" s="8"/>
      <c r="ACF152" s="8"/>
      <c r="ACG152" s="8"/>
      <c r="ACH152" s="8"/>
      <c r="ACI152" s="8"/>
      <c r="ACJ152" s="8"/>
      <c r="ACK152" s="8"/>
      <c r="ACL152" s="8"/>
      <c r="ACM152" s="8"/>
      <c r="ACN152" s="8"/>
      <c r="ACO152" s="8"/>
      <c r="ACP152" s="8"/>
      <c r="ACQ152" s="8"/>
      <c r="ACR152" s="8"/>
      <c r="ACS152" s="8"/>
      <c r="ACT152" s="8"/>
      <c r="ACU152" s="8"/>
      <c r="ACV152" s="8"/>
      <c r="ACW152" s="8"/>
      <c r="ACX152" s="8"/>
      <c r="ACY152" s="8"/>
      <c r="ACZ152" s="8"/>
      <c r="ADA152" s="8"/>
      <c r="ADB152" s="8"/>
      <c r="ADC152" s="8"/>
      <c r="ADD152" s="8"/>
      <c r="ADE152" s="8"/>
      <c r="ADF152" s="8"/>
      <c r="ADG152" s="8"/>
      <c r="ADH152" s="8"/>
      <c r="ADI152" s="8"/>
      <c r="ADJ152" s="8"/>
      <c r="ADK152" s="8"/>
      <c r="ADL152" s="8"/>
      <c r="ADM152" s="8"/>
      <c r="ADN152" s="8"/>
      <c r="ADO152" s="8"/>
      <c r="ADP152" s="8"/>
      <c r="ADQ152" s="8"/>
      <c r="ADR152" s="8"/>
      <c r="ADS152" s="8"/>
      <c r="ADT152" s="8"/>
      <c r="ADU152" s="8"/>
      <c r="ADV152" s="8"/>
      <c r="ADW152" s="8"/>
      <c r="ADX152" s="8"/>
      <c r="ADY152" s="8"/>
      <c r="ADZ152" s="8"/>
      <c r="AEA152" s="8"/>
      <c r="AEB152" s="8"/>
      <c r="AEC152" s="8"/>
      <c r="AED152" s="8"/>
      <c r="AEE152" s="8"/>
      <c r="AEF152" s="8"/>
      <c r="AEG152" s="8"/>
      <c r="AEH152" s="8"/>
      <c r="AEI152" s="8"/>
      <c r="AEJ152" s="8"/>
      <c r="AEK152" s="8"/>
      <c r="AEL152" s="8"/>
      <c r="AEM152" s="8"/>
      <c r="AEN152" s="8"/>
      <c r="AEO152" s="8"/>
      <c r="AEP152" s="8"/>
      <c r="AEQ152" s="8"/>
      <c r="AER152" s="8"/>
      <c r="AES152" s="8"/>
      <c r="AET152" s="8"/>
      <c r="AEU152" s="8"/>
      <c r="AEV152" s="8"/>
      <c r="AEW152" s="8"/>
      <c r="AEX152" s="8"/>
      <c r="AEY152" s="8"/>
      <c r="AEZ152" s="8"/>
      <c r="AFA152" s="8"/>
      <c r="AFB152" s="8"/>
      <c r="AFC152" s="8"/>
      <c r="AFD152" s="8"/>
      <c r="AFE152" s="8"/>
      <c r="AFF152" s="8"/>
      <c r="AFG152" s="8"/>
      <c r="AFH152" s="8"/>
      <c r="AFI152" s="8"/>
      <c r="AFJ152" s="8"/>
      <c r="AFK152" s="8"/>
      <c r="AFL152" s="8"/>
      <c r="AFM152" s="8"/>
      <c r="AFN152" s="8"/>
      <c r="AFO152" s="8"/>
      <c r="AFP152" s="8"/>
      <c r="AFQ152" s="8"/>
      <c r="AFR152" s="8"/>
      <c r="AFS152" s="8"/>
      <c r="AFT152" s="8"/>
      <c r="AFU152" s="8"/>
      <c r="AFV152" s="8"/>
      <c r="AFW152" s="8"/>
      <c r="AFX152" s="8"/>
      <c r="AFY152" s="8"/>
      <c r="AFZ152" s="8"/>
      <c r="AGA152" s="8"/>
      <c r="AGB152" s="8"/>
      <c r="AGC152" s="8"/>
      <c r="AGD152" s="8"/>
      <c r="AGE152" s="8"/>
      <c r="AGF152" s="8"/>
      <c r="AGG152" s="8"/>
      <c r="AGH152" s="8"/>
      <c r="AGI152" s="8"/>
      <c r="AGJ152" s="8"/>
      <c r="AGK152" s="8"/>
      <c r="AGL152" s="8"/>
      <c r="AGM152" s="8"/>
      <c r="AGN152" s="8"/>
      <c r="AGO152" s="8"/>
      <c r="AGP152" s="8"/>
      <c r="AGQ152" s="8"/>
      <c r="AGR152" s="8"/>
      <c r="AGS152" s="8"/>
      <c r="AGT152" s="8"/>
      <c r="AGU152" s="8"/>
      <c r="AGV152" s="8"/>
      <c r="AGW152" s="8"/>
      <c r="AGX152" s="8"/>
      <c r="AGY152" s="8"/>
      <c r="AGZ152" s="8"/>
      <c r="AHA152" s="8"/>
      <c r="AHB152" s="8"/>
      <c r="AHC152" s="8"/>
      <c r="AHD152" s="8"/>
      <c r="AHE152" s="8"/>
      <c r="AHF152" s="8"/>
      <c r="AHG152" s="8"/>
      <c r="AHH152" s="8"/>
      <c r="AHI152" s="8"/>
      <c r="AHJ152" s="8"/>
      <c r="AHK152" s="8"/>
      <c r="AHL152" s="8"/>
      <c r="AHM152" s="8"/>
      <c r="AHN152" s="8"/>
      <c r="AHO152" s="8"/>
      <c r="AHP152" s="8"/>
      <c r="AHQ152" s="8"/>
      <c r="AHR152" s="8"/>
      <c r="AHS152" s="8"/>
      <c r="AHT152" s="8"/>
      <c r="AHU152" s="8"/>
      <c r="AHV152" s="8"/>
      <c r="AHW152" s="8"/>
      <c r="AHX152" s="8"/>
      <c r="AHY152" s="8"/>
      <c r="AHZ152" s="8"/>
      <c r="AIA152" s="8"/>
      <c r="AIB152" s="8"/>
      <c r="AIC152" s="8"/>
      <c r="AID152" s="8"/>
      <c r="AIE152" s="8"/>
      <c r="AIF152" s="8"/>
      <c r="AIG152" s="8"/>
      <c r="AIH152" s="8"/>
      <c r="AII152" s="8"/>
      <c r="AIJ152" s="8"/>
      <c r="AIK152" s="8"/>
      <c r="AIL152" s="8"/>
      <c r="AIM152" s="8"/>
      <c r="AIN152" s="8"/>
      <c r="AIO152" s="8"/>
      <c r="AIP152" s="8"/>
      <c r="AIQ152" s="8"/>
      <c r="AIR152" s="8"/>
      <c r="AIS152" s="8"/>
      <c r="AIT152" s="8"/>
      <c r="AIU152" s="8"/>
      <c r="AIV152" s="8"/>
      <c r="AIW152" s="8"/>
      <c r="AIX152" s="8"/>
      <c r="AIY152" s="8"/>
      <c r="AIZ152" s="8"/>
      <c r="AJA152" s="8"/>
      <c r="AJB152" s="8"/>
      <c r="AJC152" s="8"/>
      <c r="AJD152" s="8"/>
      <c r="AJE152" s="8"/>
      <c r="AJF152" s="8"/>
      <c r="AJG152" s="8"/>
      <c r="AJH152" s="8"/>
      <c r="AJI152" s="8"/>
      <c r="AJJ152" s="8"/>
      <c r="AJK152" s="8"/>
      <c r="AJL152" s="8"/>
      <c r="AJM152" s="8"/>
      <c r="AJN152" s="8"/>
      <c r="AJO152" s="8"/>
      <c r="AJP152" s="8"/>
      <c r="AJQ152" s="8"/>
      <c r="AJR152" s="8"/>
      <c r="AJS152" s="8"/>
      <c r="AJT152" s="8"/>
      <c r="AJU152" s="8"/>
      <c r="AJV152" s="8"/>
      <c r="AJW152" s="8"/>
      <c r="AJX152" s="8"/>
      <c r="AJY152" s="8"/>
      <c r="AJZ152" s="8"/>
      <c r="AKA152" s="8"/>
      <c r="AKB152" s="8"/>
      <c r="AKC152" s="8"/>
      <c r="AKD152" s="8"/>
      <c r="AKE152" s="8"/>
      <c r="AKF152" s="8"/>
      <c r="AKG152" s="8"/>
      <c r="AKH152" s="8"/>
      <c r="AKI152" s="8"/>
      <c r="AKJ152" s="8"/>
      <c r="AKK152" s="8"/>
      <c r="AKL152" s="8"/>
      <c r="AKM152" s="8"/>
      <c r="AKN152" s="8"/>
      <c r="AKO152" s="8"/>
      <c r="AKP152" s="8"/>
      <c r="AKQ152" s="8"/>
      <c r="AKR152" s="8"/>
      <c r="AKS152" s="8"/>
      <c r="AKT152" s="8"/>
      <c r="AKU152" s="8"/>
      <c r="AKV152" s="8"/>
      <c r="AKW152" s="8"/>
      <c r="AKX152" s="8"/>
      <c r="AKY152" s="8"/>
      <c r="AKZ152" s="8"/>
      <c r="ALA152" s="8"/>
      <c r="ALB152" s="8"/>
      <c r="ALC152" s="8"/>
      <c r="ALD152" s="8"/>
      <c r="ALE152" s="8"/>
      <c r="ALF152" s="8"/>
      <c r="ALG152" s="8"/>
      <c r="ALH152" s="8"/>
      <c r="ALI152" s="8"/>
      <c r="ALJ152" s="8"/>
      <c r="ALK152" s="8"/>
      <c r="ALL152" s="8"/>
      <c r="ALM152" s="8"/>
      <c r="ALN152" s="8"/>
      <c r="ALO152" s="8"/>
      <c r="ALP152" s="8"/>
      <c r="ALQ152" s="8"/>
      <c r="ALR152" s="8"/>
      <c r="ALS152" s="8"/>
      <c r="ALT152" s="8"/>
      <c r="ALU152" s="8"/>
      <c r="ALV152" s="8"/>
      <c r="ALW152" s="8"/>
      <c r="ALX152" s="8"/>
      <c r="ALY152" s="8"/>
      <c r="ALZ152" s="8"/>
      <c r="AMA152" s="8"/>
      <c r="AMB152" s="8"/>
      <c r="AMC152" s="8"/>
      <c r="AMD152" s="8"/>
      <c r="AME152" s="8"/>
      <c r="AMF152" s="8"/>
      <c r="AMG152" s="8"/>
      <c r="AMH152" s="8"/>
      <c r="AMI152" s="8"/>
      <c r="AMJ152" s="8"/>
      <c r="AMK152" s="8"/>
      <c r="AML152" s="8"/>
      <c r="AMM152" s="8"/>
      <c r="AMN152" s="8"/>
      <c r="AMO152" s="8"/>
      <c r="AMP152" s="8"/>
      <c r="AMQ152" s="8"/>
      <c r="AMR152" s="8"/>
      <c r="AMS152" s="8"/>
      <c r="AMT152" s="8"/>
      <c r="AMU152" s="8"/>
      <c r="AMV152" s="8"/>
      <c r="AMW152" s="8"/>
      <c r="AMX152" s="8"/>
      <c r="AMY152" s="8"/>
      <c r="AMZ152" s="8"/>
      <c r="ANA152" s="8"/>
      <c r="ANB152" s="8"/>
      <c r="ANC152" s="8"/>
      <c r="AND152" s="8"/>
      <c r="ANE152" s="8"/>
      <c r="ANF152" s="8"/>
      <c r="ANG152" s="8"/>
      <c r="ANH152" s="8"/>
      <c r="ANI152" s="8"/>
      <c r="ANJ152" s="8"/>
      <c r="ANK152" s="8"/>
      <c r="ANL152" s="8"/>
      <c r="ANM152" s="8"/>
      <c r="ANN152" s="8"/>
      <c r="ANO152" s="8"/>
      <c r="ANP152" s="8"/>
      <c r="ANQ152" s="8"/>
      <c r="ANR152" s="8"/>
      <c r="ANS152" s="8"/>
      <c r="ANT152" s="8"/>
      <c r="ANU152" s="8"/>
      <c r="ANV152" s="8"/>
      <c r="ANW152" s="8"/>
      <c r="ANX152" s="8"/>
      <c r="ANY152" s="8"/>
      <c r="ANZ152" s="8"/>
      <c r="AOA152" s="8"/>
      <c r="AOB152" s="8"/>
      <c r="AOC152" s="8"/>
      <c r="AOD152" s="8"/>
      <c r="AOE152" s="8"/>
      <c r="AOF152" s="8"/>
      <c r="AOG152" s="8"/>
      <c r="AOH152" s="8"/>
      <c r="AOI152" s="8"/>
      <c r="AOJ152" s="8"/>
      <c r="AOK152" s="8"/>
      <c r="AOL152" s="8"/>
      <c r="AOM152" s="8"/>
      <c r="AON152" s="8"/>
      <c r="AOO152" s="8"/>
      <c r="AOP152" s="8"/>
      <c r="AOQ152" s="8"/>
      <c r="AOR152" s="8"/>
      <c r="AOS152" s="8"/>
      <c r="AOT152" s="8"/>
      <c r="AOU152" s="8"/>
      <c r="AOV152" s="8"/>
      <c r="AOW152" s="8"/>
      <c r="AOX152" s="8"/>
      <c r="AOY152" s="8"/>
      <c r="AOZ152" s="8"/>
      <c r="APA152" s="8"/>
      <c r="APB152" s="8"/>
      <c r="APC152" s="8"/>
      <c r="APD152" s="8"/>
      <c r="APE152" s="8"/>
      <c r="APF152" s="8"/>
      <c r="APG152" s="8"/>
      <c r="APH152" s="8"/>
      <c r="API152" s="8"/>
      <c r="APJ152" s="8"/>
      <c r="APK152" s="8"/>
      <c r="APL152" s="8"/>
      <c r="APM152" s="8"/>
      <c r="APN152" s="8"/>
      <c r="APO152" s="8"/>
      <c r="APP152" s="8"/>
      <c r="APQ152" s="8"/>
      <c r="APR152" s="8"/>
      <c r="APS152" s="8"/>
      <c r="APT152" s="8"/>
      <c r="APU152" s="8"/>
      <c r="APV152" s="8"/>
      <c r="APW152" s="8"/>
      <c r="APX152" s="8"/>
      <c r="APY152" s="8"/>
      <c r="APZ152" s="8"/>
      <c r="AQA152" s="8"/>
      <c r="AQB152" s="8"/>
      <c r="AQC152" s="8"/>
      <c r="AQD152" s="8"/>
      <c r="AQE152" s="8"/>
      <c r="AQF152" s="8"/>
      <c r="AQG152" s="8"/>
      <c r="AQH152" s="8"/>
      <c r="AQI152" s="8"/>
      <c r="AQJ152" s="8"/>
      <c r="AQK152" s="8"/>
      <c r="AQL152" s="8"/>
      <c r="AQM152" s="8"/>
      <c r="AQN152" s="8"/>
      <c r="AQO152" s="8"/>
      <c r="AQP152" s="8"/>
      <c r="AQQ152" s="8"/>
      <c r="AQR152" s="8"/>
      <c r="AQS152" s="8"/>
      <c r="AQT152" s="8"/>
      <c r="AQU152" s="8"/>
      <c r="AQV152" s="8"/>
      <c r="AQW152" s="8"/>
      <c r="AQX152" s="8"/>
      <c r="AQY152" s="8"/>
      <c r="AQZ152" s="8"/>
      <c r="ARA152" s="8"/>
      <c r="ARB152" s="8"/>
      <c r="ARC152" s="8"/>
      <c r="ARD152" s="8"/>
      <c r="ARE152" s="8"/>
      <c r="ARF152" s="8"/>
      <c r="ARG152" s="8"/>
      <c r="ARH152" s="8"/>
      <c r="ARI152" s="8"/>
      <c r="ARJ152" s="8"/>
      <c r="ARK152" s="8"/>
      <c r="ARL152" s="8"/>
      <c r="ARM152" s="8"/>
      <c r="ARN152" s="8"/>
      <c r="ARO152" s="8"/>
      <c r="ARP152" s="8"/>
      <c r="ARQ152" s="8"/>
      <c r="ARR152" s="8"/>
      <c r="ARS152" s="8"/>
      <c r="ART152" s="8"/>
      <c r="ARU152" s="8"/>
      <c r="ARV152" s="8"/>
      <c r="ARW152" s="8"/>
      <c r="ARX152" s="8"/>
      <c r="ARY152" s="8"/>
      <c r="ARZ152" s="8"/>
      <c r="ASA152" s="8"/>
      <c r="ASB152" s="8"/>
      <c r="ASC152" s="8"/>
      <c r="ASD152" s="8"/>
      <c r="ASE152" s="8"/>
      <c r="ASF152" s="8"/>
      <c r="ASG152" s="8"/>
      <c r="ASH152" s="8"/>
      <c r="ASI152" s="8"/>
      <c r="ASJ152" s="8"/>
      <c r="ASK152" s="8"/>
      <c r="ASL152" s="8"/>
      <c r="ASM152" s="8"/>
      <c r="ASN152" s="8"/>
      <c r="ASO152" s="8"/>
      <c r="ASP152" s="8"/>
      <c r="ASQ152" s="8"/>
      <c r="ASR152" s="8"/>
      <c r="ASS152" s="8"/>
      <c r="AST152" s="8"/>
      <c r="ASU152" s="8"/>
      <c r="ASV152" s="8"/>
      <c r="ASW152" s="8"/>
      <c r="ASX152" s="8"/>
      <c r="ASY152" s="8"/>
      <c r="ASZ152" s="8"/>
      <c r="ATA152" s="8"/>
      <c r="ATB152" s="8"/>
      <c r="ATC152" s="8"/>
      <c r="ATD152" s="8"/>
      <c r="ATE152" s="8"/>
      <c r="ATF152" s="8"/>
      <c r="ATG152" s="8"/>
      <c r="ATH152" s="8"/>
      <c r="ATI152" s="8"/>
      <c r="ATJ152" s="8"/>
      <c r="ATK152" s="8"/>
      <c r="ATL152" s="8"/>
      <c r="ATM152" s="8"/>
      <c r="ATN152" s="8"/>
      <c r="ATO152" s="8"/>
      <c r="ATP152" s="8"/>
      <c r="ATQ152" s="8"/>
      <c r="ATR152" s="8"/>
      <c r="ATS152" s="8"/>
      <c r="ATT152" s="8"/>
      <c r="ATU152" s="8"/>
      <c r="ATV152" s="8"/>
      <c r="ATW152" s="8"/>
      <c r="ATX152" s="8"/>
      <c r="ATY152" s="8"/>
      <c r="ATZ152" s="8"/>
      <c r="AUA152" s="8"/>
      <c r="AUB152" s="8"/>
      <c r="AUC152" s="8"/>
      <c r="AUD152" s="8"/>
      <c r="AUE152" s="8"/>
      <c r="AUF152" s="8"/>
      <c r="AUG152" s="8"/>
      <c r="AUH152" s="8"/>
      <c r="AUI152" s="8"/>
      <c r="AUJ152" s="8"/>
      <c r="AUK152" s="8"/>
      <c r="AUL152" s="8"/>
      <c r="AUM152" s="8"/>
      <c r="AUN152" s="8"/>
      <c r="AUO152" s="8"/>
      <c r="AUP152" s="8"/>
      <c r="AUQ152" s="8"/>
      <c r="AUR152" s="8"/>
      <c r="AUS152" s="8"/>
      <c r="AUT152" s="8"/>
      <c r="AUU152" s="8"/>
      <c r="AUV152" s="8"/>
      <c r="AUW152" s="8"/>
      <c r="AUX152" s="8"/>
      <c r="AUY152" s="8"/>
      <c r="AUZ152" s="8"/>
      <c r="AVA152" s="8"/>
      <c r="AVB152" s="8"/>
      <c r="AVC152" s="8"/>
      <c r="AVD152" s="8"/>
      <c r="AVE152" s="8"/>
      <c r="AVF152" s="8"/>
      <c r="AVG152" s="8"/>
      <c r="AVH152" s="8"/>
      <c r="AVI152" s="8"/>
      <c r="AVJ152" s="8"/>
      <c r="AVK152" s="8"/>
      <c r="AVL152" s="8"/>
      <c r="AVM152" s="8"/>
      <c r="AVN152" s="8"/>
      <c r="AVO152" s="8"/>
      <c r="AVP152" s="8"/>
      <c r="AVQ152" s="8"/>
      <c r="AVR152" s="8"/>
      <c r="AVS152" s="8"/>
      <c r="AVT152" s="8"/>
      <c r="AVU152" s="8"/>
      <c r="AVV152" s="8"/>
      <c r="AVW152" s="8"/>
      <c r="AVX152" s="8"/>
      <c r="AVY152" s="8"/>
      <c r="AVZ152" s="8"/>
      <c r="AWA152" s="8"/>
      <c r="AWB152" s="8"/>
      <c r="AWC152" s="8"/>
      <c r="AWD152" s="8"/>
      <c r="AWE152" s="8"/>
      <c r="AWF152" s="8"/>
      <c r="AWG152" s="8"/>
      <c r="AWH152" s="8"/>
      <c r="AWI152" s="8"/>
      <c r="AWJ152" s="8"/>
      <c r="AWK152" s="8"/>
      <c r="AWL152" s="8"/>
      <c r="AWM152" s="8"/>
      <c r="AWN152" s="8"/>
      <c r="AWO152" s="8"/>
      <c r="AWP152" s="8"/>
      <c r="AWQ152" s="8"/>
      <c r="AWR152" s="8"/>
      <c r="AWS152" s="8"/>
      <c r="AWT152" s="8"/>
      <c r="AWU152" s="8"/>
      <c r="AWV152" s="8"/>
      <c r="AWW152" s="8"/>
      <c r="AWX152" s="8"/>
      <c r="AWY152" s="8"/>
      <c r="AWZ152" s="8"/>
      <c r="AXA152" s="8"/>
      <c r="AXB152" s="8"/>
      <c r="AXC152" s="8"/>
      <c r="AXD152" s="8"/>
      <c r="AXE152" s="8"/>
      <c r="AXF152" s="8"/>
      <c r="AXG152" s="8"/>
      <c r="AXH152" s="8"/>
      <c r="AXI152" s="8"/>
      <c r="AXJ152" s="8"/>
      <c r="AXK152" s="8"/>
      <c r="AXL152" s="8"/>
      <c r="AXM152" s="8"/>
      <c r="AXN152" s="8"/>
      <c r="AXO152" s="8"/>
      <c r="AXP152" s="8"/>
      <c r="AXQ152" s="8"/>
      <c r="AXR152" s="8"/>
      <c r="AXS152" s="8"/>
      <c r="AXT152" s="8"/>
      <c r="AXU152" s="8"/>
      <c r="AXV152" s="8"/>
      <c r="AXW152" s="8"/>
      <c r="AXX152" s="8"/>
      <c r="AXY152" s="8"/>
      <c r="AXZ152" s="8"/>
      <c r="AYA152" s="8"/>
      <c r="AYB152" s="8"/>
      <c r="AYC152" s="8"/>
      <c r="AYD152" s="8"/>
      <c r="AYE152" s="8"/>
      <c r="AYF152" s="8"/>
      <c r="AYG152" s="8"/>
      <c r="AYH152" s="8"/>
      <c r="AYI152" s="8"/>
      <c r="AYJ152" s="8"/>
      <c r="AYK152" s="8"/>
      <c r="AYL152" s="8"/>
      <c r="AYM152" s="8"/>
      <c r="AYN152" s="8"/>
      <c r="AYO152" s="8"/>
      <c r="AYP152" s="8"/>
      <c r="AYQ152" s="8"/>
      <c r="AYR152" s="8"/>
      <c r="AYS152" s="8"/>
      <c r="AYT152" s="8"/>
      <c r="AYU152" s="8"/>
      <c r="AYV152" s="8"/>
      <c r="AYW152" s="8"/>
      <c r="AYX152" s="8"/>
      <c r="AYY152" s="8"/>
      <c r="AYZ152" s="8"/>
      <c r="AZA152" s="8"/>
      <c r="AZB152" s="8"/>
      <c r="AZC152" s="8"/>
      <c r="AZD152" s="8"/>
      <c r="AZE152" s="8"/>
      <c r="AZF152" s="8"/>
      <c r="AZG152" s="8"/>
      <c r="AZH152" s="8"/>
      <c r="AZI152" s="8"/>
      <c r="AZJ152" s="8"/>
      <c r="AZK152" s="8"/>
      <c r="AZL152" s="8"/>
      <c r="AZM152" s="8"/>
      <c r="AZN152" s="8"/>
      <c r="AZO152" s="8"/>
      <c r="AZP152" s="8"/>
      <c r="AZQ152" s="8"/>
      <c r="AZR152" s="8"/>
      <c r="AZS152" s="8"/>
      <c r="AZT152" s="8"/>
      <c r="AZU152" s="8"/>
      <c r="AZV152" s="8"/>
      <c r="AZW152" s="8"/>
      <c r="AZX152" s="8"/>
      <c r="AZY152" s="8"/>
      <c r="AZZ152" s="8"/>
      <c r="BAA152" s="8"/>
      <c r="BAB152" s="8"/>
      <c r="BAC152" s="8"/>
      <c r="BAD152" s="8"/>
      <c r="BAE152" s="8"/>
      <c r="BAF152" s="8"/>
      <c r="BAG152" s="8"/>
      <c r="BAH152" s="8"/>
      <c r="BAI152" s="8"/>
      <c r="BAJ152" s="8"/>
      <c r="BAK152" s="8"/>
      <c r="BAL152" s="8"/>
      <c r="BAM152" s="8"/>
      <c r="BAN152" s="8"/>
      <c r="BAO152" s="8"/>
      <c r="BAP152" s="8"/>
      <c r="BAQ152" s="8"/>
      <c r="BAR152" s="8"/>
      <c r="BAS152" s="8"/>
      <c r="BAT152" s="8"/>
      <c r="BAU152" s="8"/>
      <c r="BAV152" s="8"/>
      <c r="BAW152" s="8"/>
      <c r="BAX152" s="8"/>
      <c r="BAY152" s="8"/>
      <c r="BAZ152" s="8"/>
      <c r="BBA152" s="8"/>
      <c r="BBB152" s="8"/>
      <c r="BBC152" s="8"/>
      <c r="BBD152" s="8"/>
      <c r="BBE152" s="8"/>
      <c r="BBF152" s="8"/>
      <c r="BBG152" s="8"/>
      <c r="BBH152" s="8"/>
      <c r="BBI152" s="8"/>
      <c r="BBJ152" s="8"/>
      <c r="BBK152" s="8"/>
      <c r="BBL152" s="8"/>
      <c r="BBM152" s="8"/>
      <c r="BBN152" s="8"/>
      <c r="BBO152" s="8"/>
      <c r="BBP152" s="8"/>
      <c r="BBQ152" s="8"/>
      <c r="BBR152" s="8"/>
      <c r="BBS152" s="8"/>
      <c r="BBT152" s="8"/>
      <c r="BBU152" s="8"/>
      <c r="BBV152" s="8"/>
      <c r="BBW152" s="8"/>
      <c r="BBX152" s="8"/>
      <c r="BBY152" s="8"/>
      <c r="BBZ152" s="8"/>
      <c r="BCA152" s="8"/>
      <c r="BCB152" s="8"/>
      <c r="BCC152" s="8"/>
      <c r="BCD152" s="8"/>
      <c r="BCE152" s="8"/>
      <c r="BCF152" s="8"/>
      <c r="BCG152" s="8"/>
      <c r="BCH152" s="8"/>
      <c r="BCI152" s="8"/>
      <c r="BCJ152" s="8"/>
      <c r="BCK152" s="8"/>
      <c r="BCL152" s="8"/>
      <c r="BCM152" s="8"/>
      <c r="BCN152" s="8"/>
      <c r="BCO152" s="8"/>
      <c r="BCP152" s="8"/>
      <c r="BCQ152" s="8"/>
      <c r="BCR152" s="8"/>
      <c r="BCS152" s="8"/>
      <c r="BCT152" s="8"/>
      <c r="BCU152" s="8"/>
      <c r="BCV152" s="8"/>
      <c r="BCW152" s="8"/>
      <c r="BCX152" s="8"/>
      <c r="BCY152" s="8"/>
      <c r="BCZ152" s="8"/>
      <c r="BDA152" s="8"/>
      <c r="BDB152" s="8"/>
      <c r="BDC152" s="8"/>
      <c r="BDD152" s="8"/>
      <c r="BDE152" s="8"/>
      <c r="BDF152" s="8"/>
      <c r="BDG152" s="8"/>
      <c r="BDH152" s="8"/>
      <c r="BDI152" s="8"/>
      <c r="BDJ152" s="8"/>
      <c r="BDK152" s="8"/>
      <c r="BDL152" s="8"/>
      <c r="BDM152" s="8"/>
      <c r="BDN152" s="8"/>
      <c r="BDO152" s="8"/>
      <c r="BDP152" s="8"/>
      <c r="BDQ152" s="8"/>
      <c r="BDR152" s="8"/>
      <c r="BDS152" s="8"/>
      <c r="BDT152" s="8"/>
      <c r="BDU152" s="8"/>
      <c r="BDV152" s="8"/>
      <c r="BDW152" s="8"/>
      <c r="BDX152" s="8"/>
      <c r="BDY152" s="8"/>
      <c r="BDZ152" s="8"/>
      <c r="BEA152" s="8"/>
      <c r="BEB152" s="8"/>
      <c r="BEC152" s="8"/>
      <c r="BED152" s="8"/>
      <c r="BEE152" s="8"/>
      <c r="BEF152" s="8"/>
      <c r="BEG152" s="8"/>
      <c r="BEH152" s="8"/>
      <c r="BEI152" s="8"/>
      <c r="BEJ152" s="8"/>
      <c r="BEK152" s="8"/>
      <c r="BEL152" s="8"/>
      <c r="BEM152" s="8"/>
      <c r="BEN152" s="8"/>
      <c r="BEO152" s="8"/>
      <c r="BEP152" s="8"/>
      <c r="BEQ152" s="8"/>
      <c r="BER152" s="8"/>
      <c r="BES152" s="8"/>
      <c r="BET152" s="8"/>
      <c r="BEU152" s="8"/>
      <c r="BEV152" s="8"/>
      <c r="BEW152" s="8"/>
      <c r="BEX152" s="8"/>
      <c r="BEY152" s="8"/>
      <c r="BEZ152" s="8"/>
      <c r="BFA152" s="8"/>
      <c r="BFB152" s="8"/>
      <c r="BFC152" s="8"/>
      <c r="BFD152" s="8"/>
      <c r="BFE152" s="8"/>
      <c r="BFF152" s="8"/>
      <c r="BFG152" s="8"/>
      <c r="BFH152" s="8"/>
      <c r="BFI152" s="8"/>
      <c r="BFJ152" s="8"/>
      <c r="BFK152" s="8"/>
      <c r="BFL152" s="8"/>
      <c r="BFM152" s="8"/>
      <c r="BFN152" s="8"/>
      <c r="BFO152" s="8"/>
      <c r="BFP152" s="8"/>
      <c r="BFQ152" s="8"/>
      <c r="BFR152" s="8"/>
      <c r="BFS152" s="8"/>
      <c r="BFT152" s="8"/>
      <c r="BFU152" s="8"/>
      <c r="BFV152" s="8"/>
      <c r="BFW152" s="8"/>
      <c r="BFX152" s="8"/>
      <c r="BFY152" s="8"/>
      <c r="BFZ152" s="8"/>
      <c r="BGA152" s="8"/>
      <c r="BGB152" s="8"/>
      <c r="BGC152" s="8"/>
      <c r="BGD152" s="8"/>
      <c r="BGE152" s="8"/>
      <c r="BGF152" s="8"/>
      <c r="BGG152" s="8"/>
      <c r="BGH152" s="8"/>
      <c r="BGI152" s="8"/>
      <c r="BGJ152" s="8"/>
      <c r="BGK152" s="8"/>
      <c r="BGL152" s="8"/>
      <c r="BGM152" s="8"/>
      <c r="BGN152" s="8"/>
      <c r="BGO152" s="8"/>
      <c r="BGP152" s="8"/>
      <c r="BGQ152" s="8"/>
      <c r="BGR152" s="8"/>
      <c r="BGS152" s="8"/>
      <c r="BGT152" s="8"/>
      <c r="BGU152" s="8"/>
      <c r="BGV152" s="8"/>
      <c r="BGW152" s="8"/>
      <c r="BGX152" s="8"/>
      <c r="BGY152" s="8"/>
      <c r="BGZ152" s="8"/>
      <c r="BHA152" s="8"/>
      <c r="BHB152" s="8"/>
      <c r="BHC152" s="8"/>
      <c r="BHD152" s="8"/>
      <c r="BHE152" s="8"/>
      <c r="BHF152" s="8"/>
      <c r="BHG152" s="8"/>
      <c r="BHH152" s="8"/>
      <c r="BHI152" s="8"/>
      <c r="BHJ152" s="8"/>
      <c r="BHK152" s="8"/>
      <c r="BHL152" s="8"/>
      <c r="BHM152" s="8"/>
      <c r="BHN152" s="8"/>
      <c r="BHO152" s="8"/>
      <c r="BHP152" s="8"/>
      <c r="BHQ152" s="8"/>
      <c r="BHR152" s="8"/>
      <c r="BHS152" s="8"/>
      <c r="BHT152" s="8"/>
      <c r="BHU152" s="8"/>
      <c r="BHV152" s="8"/>
      <c r="BHW152" s="8"/>
      <c r="BHX152" s="8"/>
      <c r="BHY152" s="8"/>
      <c r="BHZ152" s="8"/>
      <c r="BIA152" s="8"/>
      <c r="BIB152" s="8"/>
      <c r="BIC152" s="8"/>
      <c r="BID152" s="8"/>
      <c r="BIE152" s="8"/>
      <c r="BIF152" s="8"/>
      <c r="BIG152" s="8"/>
      <c r="BIH152" s="8"/>
      <c r="BII152" s="8"/>
      <c r="BIJ152" s="8"/>
      <c r="BIK152" s="8"/>
      <c r="BIL152" s="8"/>
      <c r="BIM152" s="8"/>
      <c r="BIN152" s="8"/>
      <c r="BIO152" s="8"/>
      <c r="BIP152" s="8"/>
      <c r="BIQ152" s="8"/>
      <c r="BIR152" s="8"/>
      <c r="BIS152" s="8"/>
      <c r="BIT152" s="8"/>
      <c r="BIU152" s="8"/>
      <c r="BIV152" s="8"/>
      <c r="BIW152" s="8"/>
      <c r="BIX152" s="8"/>
      <c r="BIY152" s="8"/>
      <c r="BIZ152" s="8"/>
      <c r="BJA152" s="8"/>
      <c r="BJB152" s="8"/>
      <c r="BJC152" s="8"/>
      <c r="BJD152" s="8"/>
      <c r="BJE152" s="8"/>
      <c r="BJF152" s="8"/>
      <c r="BJG152" s="8"/>
      <c r="BJH152" s="8"/>
      <c r="BJI152" s="8"/>
      <c r="BJJ152" s="8"/>
      <c r="BJK152" s="8"/>
      <c r="BJL152" s="8"/>
      <c r="BJM152" s="8"/>
      <c r="BJN152" s="8"/>
      <c r="BJO152" s="8"/>
      <c r="BJP152" s="8"/>
      <c r="BJQ152" s="8"/>
      <c r="BJR152" s="8"/>
      <c r="BJS152" s="8"/>
      <c r="BJT152" s="8"/>
      <c r="BJU152" s="8"/>
      <c r="BJV152" s="8"/>
      <c r="BJW152" s="8"/>
      <c r="BJX152" s="8"/>
      <c r="BJY152" s="8"/>
      <c r="BJZ152" s="8"/>
      <c r="BKA152" s="8"/>
      <c r="BKB152" s="8"/>
      <c r="BKC152" s="8"/>
      <c r="BKD152" s="8"/>
      <c r="BKE152" s="8"/>
      <c r="BKF152" s="8"/>
      <c r="BKG152" s="8"/>
      <c r="BKH152" s="8"/>
      <c r="BKI152" s="8"/>
      <c r="BKJ152" s="8"/>
      <c r="BKK152" s="8"/>
      <c r="BKL152" s="8"/>
      <c r="BKM152" s="8"/>
      <c r="BKN152" s="8"/>
      <c r="BKO152" s="8"/>
      <c r="BKP152" s="8"/>
      <c r="BKQ152" s="8"/>
      <c r="BKR152" s="8"/>
      <c r="BKS152" s="8"/>
      <c r="BKT152" s="8"/>
      <c r="BKU152" s="8"/>
      <c r="BKV152" s="8"/>
      <c r="BKW152" s="8"/>
      <c r="BKX152" s="8"/>
      <c r="BKY152" s="8"/>
      <c r="BKZ152" s="8"/>
      <c r="BLA152" s="8"/>
      <c r="BLB152" s="8"/>
      <c r="BLC152" s="8"/>
      <c r="BLD152" s="8"/>
      <c r="BLE152" s="8"/>
      <c r="BLF152" s="8"/>
      <c r="BLG152" s="8"/>
      <c r="BLH152" s="8"/>
      <c r="BLI152" s="8"/>
      <c r="BLJ152" s="8"/>
      <c r="BLK152" s="8"/>
      <c r="BLL152" s="8"/>
      <c r="BLM152" s="8"/>
      <c r="BLN152" s="8"/>
      <c r="BLO152" s="8"/>
      <c r="BLP152" s="8"/>
      <c r="BLQ152" s="8"/>
      <c r="BLR152" s="8"/>
      <c r="BLS152" s="8"/>
      <c r="BLT152" s="8"/>
      <c r="BLU152" s="8"/>
      <c r="BLV152" s="8"/>
      <c r="BLW152" s="8"/>
      <c r="BLX152" s="8"/>
      <c r="BLY152" s="8"/>
      <c r="BLZ152" s="8"/>
      <c r="BMA152" s="8"/>
      <c r="BMB152" s="8"/>
      <c r="BMC152" s="8"/>
      <c r="BMD152" s="8"/>
      <c r="BME152" s="8"/>
      <c r="BMF152" s="8"/>
      <c r="BMG152" s="8"/>
      <c r="BMH152" s="8"/>
      <c r="BMI152" s="8"/>
      <c r="BMJ152" s="8"/>
      <c r="BMK152" s="8"/>
      <c r="BML152" s="8"/>
      <c r="BMM152" s="8"/>
      <c r="BMN152" s="8"/>
      <c r="BMO152" s="8"/>
      <c r="BMP152" s="8"/>
      <c r="BMQ152" s="8"/>
      <c r="BMR152" s="8"/>
      <c r="BMS152" s="8"/>
      <c r="BMT152" s="8"/>
      <c r="BMU152" s="8"/>
      <c r="BMV152" s="8"/>
      <c r="BMW152" s="8"/>
      <c r="BMX152" s="8"/>
      <c r="BMY152" s="8"/>
      <c r="BMZ152" s="8"/>
      <c r="BNA152" s="8"/>
      <c r="BNB152" s="8"/>
      <c r="BNC152" s="8"/>
      <c r="BND152" s="8"/>
      <c r="BNE152" s="8"/>
      <c r="BNF152" s="8"/>
      <c r="BNG152" s="8"/>
      <c r="BNH152" s="8"/>
      <c r="BNI152" s="8"/>
      <c r="BNJ152" s="8"/>
      <c r="BNK152" s="8"/>
      <c r="BNL152" s="8"/>
      <c r="BNM152" s="8"/>
      <c r="BNN152" s="8"/>
      <c r="BNO152" s="8"/>
      <c r="BNP152" s="8"/>
      <c r="BNQ152" s="8"/>
      <c r="BNR152" s="8"/>
      <c r="BNS152" s="8"/>
      <c r="BNT152" s="8"/>
      <c r="BNU152" s="8"/>
      <c r="BNV152" s="8"/>
      <c r="BNW152" s="8"/>
      <c r="BNX152" s="8"/>
      <c r="BNY152" s="8"/>
      <c r="BNZ152" s="8"/>
      <c r="BOA152" s="8"/>
      <c r="BOB152" s="8"/>
      <c r="BOC152" s="8"/>
      <c r="BOD152" s="8"/>
      <c r="BOE152" s="8"/>
      <c r="BOF152" s="8"/>
      <c r="BOG152" s="8"/>
      <c r="BOH152" s="8"/>
      <c r="BOI152" s="8"/>
      <c r="BOJ152" s="8"/>
      <c r="BOK152" s="8"/>
      <c r="BOL152" s="8"/>
      <c r="BOM152" s="8"/>
      <c r="BON152" s="8"/>
      <c r="BOO152" s="8"/>
      <c r="BOP152" s="8"/>
      <c r="BOQ152" s="8"/>
      <c r="BOR152" s="8"/>
      <c r="BOS152" s="8"/>
      <c r="BOT152" s="8"/>
      <c r="BOU152" s="8"/>
      <c r="BOV152" s="8"/>
      <c r="BOW152" s="8"/>
      <c r="BOX152" s="8"/>
      <c r="BOY152" s="8"/>
      <c r="BOZ152" s="8"/>
      <c r="BPA152" s="8"/>
      <c r="BPB152" s="8"/>
      <c r="BPC152" s="8"/>
      <c r="BPD152" s="8"/>
      <c r="BPE152" s="8"/>
      <c r="BPF152" s="8"/>
      <c r="BPG152" s="8"/>
      <c r="BPH152" s="8"/>
      <c r="BPI152" s="8"/>
      <c r="BPJ152" s="8"/>
      <c r="BPK152" s="8"/>
      <c r="BPL152" s="8"/>
      <c r="BPM152" s="8"/>
      <c r="BPN152" s="8"/>
      <c r="BPO152" s="8"/>
      <c r="BPP152" s="8"/>
      <c r="BPQ152" s="8"/>
      <c r="BPR152" s="8"/>
      <c r="BPS152" s="8"/>
      <c r="BPT152" s="8"/>
      <c r="BPU152" s="8"/>
      <c r="BPV152" s="8"/>
      <c r="BPW152" s="8"/>
      <c r="BPX152" s="8"/>
      <c r="BPY152" s="8"/>
      <c r="BPZ152" s="8"/>
      <c r="BQA152" s="8"/>
      <c r="BQB152" s="8"/>
      <c r="BQC152" s="8"/>
      <c r="BQD152" s="8"/>
      <c r="BQE152" s="8"/>
      <c r="BQF152" s="8"/>
      <c r="BQG152" s="8"/>
      <c r="BQH152" s="8"/>
      <c r="BQI152" s="8"/>
      <c r="BQJ152" s="8"/>
      <c r="BQK152" s="8"/>
      <c r="BQL152" s="8"/>
      <c r="BQM152" s="8"/>
      <c r="BQN152" s="8"/>
      <c r="BQO152" s="8"/>
      <c r="BQP152" s="8"/>
      <c r="BQQ152" s="8"/>
      <c r="BQR152" s="8"/>
      <c r="BQS152" s="8"/>
      <c r="BQT152" s="8"/>
      <c r="BQU152" s="8"/>
      <c r="BQV152" s="8"/>
      <c r="BQW152" s="8"/>
      <c r="BQX152" s="8"/>
      <c r="BQY152" s="8"/>
      <c r="BQZ152" s="8"/>
      <c r="BRA152" s="8"/>
      <c r="BRB152" s="8"/>
      <c r="BRC152" s="8"/>
      <c r="BRD152" s="8"/>
      <c r="BRE152" s="8"/>
      <c r="BRF152" s="8"/>
      <c r="BRG152" s="8"/>
      <c r="BRH152" s="8"/>
      <c r="BRI152" s="8"/>
      <c r="BRJ152" s="8"/>
      <c r="BRK152" s="8"/>
      <c r="BRL152" s="8"/>
      <c r="BRM152" s="8"/>
      <c r="BRN152" s="8"/>
      <c r="BRO152" s="8"/>
      <c r="BRP152" s="8"/>
      <c r="BRQ152" s="8"/>
      <c r="BRR152" s="8"/>
      <c r="BRS152" s="8"/>
      <c r="BRT152" s="8"/>
      <c r="BRU152" s="8"/>
      <c r="BRV152" s="8"/>
      <c r="BRW152" s="8"/>
      <c r="BRX152" s="8"/>
      <c r="BRY152" s="8"/>
      <c r="BRZ152" s="8"/>
      <c r="BSA152" s="8"/>
      <c r="BSB152" s="8"/>
      <c r="BSC152" s="8"/>
      <c r="BSD152" s="8"/>
      <c r="BSE152" s="8"/>
      <c r="BSF152" s="8"/>
      <c r="BSG152" s="8"/>
      <c r="BSH152" s="8"/>
      <c r="BSI152" s="8"/>
      <c r="BSJ152" s="8"/>
      <c r="BSK152" s="8"/>
      <c r="BSL152" s="8"/>
      <c r="BSM152" s="8"/>
      <c r="BSN152" s="8"/>
      <c r="BSO152" s="8"/>
      <c r="BSP152" s="8"/>
      <c r="BSQ152" s="8"/>
      <c r="BSR152" s="8"/>
      <c r="BSS152" s="8"/>
      <c r="BST152" s="8"/>
      <c r="BSU152" s="8"/>
      <c r="BSV152" s="8"/>
      <c r="BSW152" s="8"/>
      <c r="BSX152" s="8"/>
      <c r="BSY152" s="8"/>
      <c r="BSZ152" s="8"/>
      <c r="BTA152" s="8"/>
      <c r="BTB152" s="8"/>
      <c r="BTC152" s="8"/>
      <c r="BTD152" s="8"/>
      <c r="BTE152" s="8"/>
      <c r="BTF152" s="8"/>
      <c r="BTG152" s="8"/>
      <c r="BTH152" s="8"/>
      <c r="BTI152" s="8"/>
      <c r="BTJ152" s="8"/>
      <c r="BTK152" s="8"/>
      <c r="BTL152" s="8"/>
      <c r="BTM152" s="8"/>
      <c r="BTN152" s="8"/>
      <c r="BTO152" s="8"/>
      <c r="BTP152" s="8"/>
      <c r="BTQ152" s="8"/>
      <c r="BTR152" s="8"/>
      <c r="BTS152" s="8"/>
      <c r="BTT152" s="8"/>
      <c r="BTU152" s="8"/>
      <c r="BTV152" s="8"/>
      <c r="BTW152" s="8"/>
      <c r="BTX152" s="8"/>
      <c r="BTY152" s="8"/>
      <c r="BTZ152" s="8"/>
      <c r="BUA152" s="8"/>
      <c r="BUB152" s="8"/>
      <c r="BUC152" s="8"/>
      <c r="BUD152" s="8"/>
      <c r="BUE152" s="8"/>
      <c r="BUF152" s="8"/>
      <c r="BUG152" s="8"/>
      <c r="BUH152" s="8"/>
      <c r="BUI152" s="8"/>
      <c r="BUJ152" s="8"/>
      <c r="BUK152" s="8"/>
      <c r="BUL152" s="8"/>
      <c r="BUM152" s="8"/>
      <c r="BUN152" s="8"/>
      <c r="BUO152" s="8"/>
      <c r="BUP152" s="8"/>
      <c r="BUQ152" s="8"/>
      <c r="BUR152" s="8"/>
      <c r="BUS152" s="8"/>
      <c r="BUT152" s="8"/>
      <c r="BUU152" s="8"/>
      <c r="BUV152" s="8"/>
      <c r="BUW152" s="8"/>
      <c r="BUX152" s="8"/>
      <c r="BUY152" s="8"/>
      <c r="BUZ152" s="8"/>
      <c r="BVA152" s="8"/>
      <c r="BVB152" s="8"/>
      <c r="BVC152" s="8"/>
      <c r="BVD152" s="8"/>
      <c r="BVE152" s="8"/>
      <c r="BVF152" s="8"/>
      <c r="BVG152" s="8"/>
      <c r="BVH152" s="8"/>
      <c r="BVI152" s="8"/>
      <c r="BVJ152" s="8"/>
      <c r="BVK152" s="8"/>
      <c r="BVL152" s="8"/>
      <c r="BVM152" s="8"/>
      <c r="BVN152" s="8"/>
      <c r="BVO152" s="8"/>
      <c r="BVP152" s="8"/>
      <c r="BVQ152" s="8"/>
      <c r="BVR152" s="8"/>
      <c r="BVS152" s="8"/>
      <c r="BVT152" s="8"/>
      <c r="BVU152" s="8"/>
      <c r="BVV152" s="8"/>
      <c r="BVW152" s="8"/>
      <c r="BVX152" s="8"/>
      <c r="BVY152" s="8"/>
      <c r="BVZ152" s="8"/>
      <c r="BWA152" s="8"/>
      <c r="BWB152" s="8"/>
      <c r="BWC152" s="8"/>
      <c r="BWD152" s="8"/>
      <c r="BWE152" s="8"/>
      <c r="BWF152" s="8"/>
      <c r="BWG152" s="8"/>
      <c r="BWH152" s="8"/>
      <c r="BWI152" s="8"/>
      <c r="BWJ152" s="8"/>
      <c r="BWK152" s="8"/>
      <c r="BWL152" s="8"/>
      <c r="BWM152" s="8"/>
      <c r="BWN152" s="8"/>
      <c r="BWO152" s="8"/>
      <c r="BWP152" s="8"/>
      <c r="BWQ152" s="8"/>
    </row>
    <row r="153" spans="1:1967" s="529" customFormat="1" ht="102" customHeight="1">
      <c r="A153" s="9" t="s">
        <v>6227</v>
      </c>
      <c r="B153" s="100" t="s">
        <v>97</v>
      </c>
      <c r="C153" s="111" t="s">
        <v>1261</v>
      </c>
      <c r="D153" s="3" t="s">
        <v>198</v>
      </c>
      <c r="E153" s="3" t="s">
        <v>191</v>
      </c>
      <c r="F153" s="3"/>
      <c r="G153" s="3" t="s">
        <v>385</v>
      </c>
      <c r="H153" s="20">
        <v>0</v>
      </c>
      <c r="I153" s="34">
        <v>470000000</v>
      </c>
      <c r="J153" s="21" t="s">
        <v>1330</v>
      </c>
      <c r="K153" s="19" t="s">
        <v>1949</v>
      </c>
      <c r="L153" s="138" t="s">
        <v>3428</v>
      </c>
      <c r="M153" s="141" t="s">
        <v>383</v>
      </c>
      <c r="N153" s="360" t="s">
        <v>8876</v>
      </c>
      <c r="O153" s="3" t="s">
        <v>1382</v>
      </c>
      <c r="P153" s="7" t="s">
        <v>1352</v>
      </c>
      <c r="Q153" s="3" t="s">
        <v>1351</v>
      </c>
      <c r="R153" s="133">
        <v>153.32400000000001</v>
      </c>
      <c r="S153" s="19">
        <v>132000</v>
      </c>
      <c r="T153" s="83">
        <v>0</v>
      </c>
      <c r="U153" s="83">
        <f t="shared" si="17"/>
        <v>0</v>
      </c>
      <c r="V153" s="9" t="s">
        <v>1341</v>
      </c>
      <c r="W153" s="153" t="s">
        <v>1410</v>
      </c>
      <c r="X153" s="9" t="s">
        <v>9385</v>
      </c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  <c r="DD153" s="8"/>
      <c r="DE153" s="8"/>
      <c r="DF153" s="8"/>
      <c r="DG153" s="8"/>
      <c r="DH153" s="8"/>
      <c r="DI153" s="8"/>
      <c r="DJ153" s="8"/>
      <c r="DK153" s="8"/>
      <c r="DL153" s="8"/>
      <c r="DM153" s="8"/>
      <c r="DN153" s="8"/>
      <c r="DO153" s="8"/>
      <c r="DP153" s="8"/>
      <c r="DQ153" s="8"/>
      <c r="DR153" s="8"/>
      <c r="DS153" s="8"/>
      <c r="DT153" s="8"/>
      <c r="DU153" s="8"/>
      <c r="DV153" s="8"/>
      <c r="DW153" s="8"/>
      <c r="DX153" s="8"/>
      <c r="DY153" s="8"/>
      <c r="DZ153" s="8"/>
      <c r="EA153" s="8"/>
      <c r="EB153" s="8"/>
      <c r="EC153" s="8"/>
      <c r="ED153" s="8"/>
      <c r="EE153" s="8"/>
      <c r="EF153" s="8"/>
      <c r="EG153" s="8"/>
      <c r="EH153" s="8"/>
      <c r="EI153" s="8"/>
      <c r="EJ153" s="8"/>
      <c r="EK153" s="8"/>
      <c r="EL153" s="8"/>
      <c r="EM153" s="8"/>
      <c r="EN153" s="8"/>
      <c r="EO153" s="8"/>
      <c r="EP153" s="8"/>
      <c r="EQ153" s="8"/>
      <c r="ER153" s="8"/>
      <c r="ES153" s="8"/>
      <c r="ET153" s="8"/>
      <c r="EU153" s="8"/>
      <c r="EV153" s="8"/>
      <c r="EW153" s="8"/>
      <c r="EX153" s="8"/>
      <c r="EY153" s="8"/>
      <c r="EZ153" s="8"/>
      <c r="FA153" s="8"/>
      <c r="FB153" s="8"/>
      <c r="FC153" s="8"/>
      <c r="FD153" s="8"/>
      <c r="FE153" s="8"/>
      <c r="FF153" s="8"/>
      <c r="FG153" s="8"/>
      <c r="FH153" s="8"/>
      <c r="FI153" s="8"/>
      <c r="FJ153" s="8"/>
      <c r="FK153" s="8"/>
      <c r="FL153" s="8"/>
      <c r="FM153" s="8"/>
      <c r="FN153" s="8"/>
      <c r="FO153" s="8"/>
      <c r="FP153" s="8"/>
      <c r="FQ153" s="8"/>
      <c r="FR153" s="8"/>
      <c r="FS153" s="8"/>
      <c r="FT153" s="8"/>
      <c r="FU153" s="8"/>
      <c r="FV153" s="8"/>
      <c r="FW153" s="8"/>
      <c r="FX153" s="8"/>
      <c r="FY153" s="8"/>
      <c r="FZ153" s="8"/>
      <c r="GA153" s="8"/>
      <c r="GB153" s="8"/>
      <c r="GC153" s="8"/>
      <c r="GD153" s="8"/>
      <c r="GE153" s="8"/>
      <c r="GF153" s="8"/>
      <c r="GG153" s="8"/>
      <c r="GH153" s="8"/>
      <c r="GI153" s="8"/>
      <c r="GJ153" s="8"/>
      <c r="GK153" s="8"/>
      <c r="GL153" s="8"/>
      <c r="GM153" s="8"/>
      <c r="GN153" s="8"/>
      <c r="GO153" s="8"/>
      <c r="GP153" s="8"/>
      <c r="GQ153" s="8"/>
      <c r="GR153" s="8"/>
      <c r="GS153" s="8"/>
      <c r="GT153" s="8"/>
      <c r="GU153" s="8"/>
      <c r="GV153" s="8"/>
      <c r="GW153" s="8"/>
      <c r="GX153" s="8"/>
      <c r="GY153" s="8"/>
      <c r="GZ153" s="8"/>
      <c r="HA153" s="8"/>
      <c r="HB153" s="8"/>
      <c r="HC153" s="8"/>
      <c r="HD153" s="8"/>
      <c r="HE153" s="8"/>
      <c r="HF153" s="8"/>
      <c r="HG153" s="8"/>
      <c r="HH153" s="8"/>
      <c r="HI153" s="8"/>
      <c r="HJ153" s="8"/>
      <c r="HK153" s="8"/>
      <c r="HL153" s="8"/>
      <c r="HM153" s="8"/>
      <c r="HN153" s="8"/>
      <c r="HO153" s="8"/>
      <c r="HP153" s="8"/>
      <c r="HQ153" s="8"/>
      <c r="HR153" s="8"/>
      <c r="HS153" s="8"/>
      <c r="HT153" s="8"/>
      <c r="HU153" s="8"/>
      <c r="HV153" s="8"/>
      <c r="HW153" s="8"/>
      <c r="HX153" s="8"/>
      <c r="HY153" s="8"/>
      <c r="HZ153" s="8"/>
      <c r="IA153" s="8"/>
      <c r="IB153" s="8"/>
      <c r="IC153" s="8"/>
      <c r="ID153" s="8"/>
      <c r="IE153" s="8"/>
      <c r="IF153" s="8"/>
      <c r="IG153" s="8"/>
      <c r="IH153" s="8"/>
      <c r="II153" s="8"/>
      <c r="IJ153" s="8"/>
      <c r="IK153" s="8"/>
      <c r="IL153" s="8"/>
      <c r="IM153" s="8"/>
      <c r="IN153" s="8"/>
      <c r="IO153" s="8"/>
      <c r="IP153" s="8"/>
      <c r="IQ153" s="8"/>
      <c r="IR153" s="8"/>
      <c r="IS153" s="8"/>
      <c r="IT153" s="8"/>
      <c r="IU153" s="8"/>
      <c r="IV153" s="8"/>
      <c r="IW153" s="8"/>
      <c r="IX153" s="8"/>
      <c r="IY153" s="8"/>
      <c r="IZ153" s="8"/>
      <c r="JA153" s="8"/>
      <c r="JB153" s="8"/>
      <c r="JC153" s="8"/>
      <c r="JD153" s="8"/>
      <c r="JE153" s="8"/>
      <c r="JF153" s="8"/>
      <c r="JG153" s="8"/>
      <c r="JH153" s="8"/>
      <c r="JI153" s="8"/>
      <c r="JJ153" s="8"/>
      <c r="JK153" s="8"/>
      <c r="JL153" s="8"/>
      <c r="JM153" s="8"/>
      <c r="JN153" s="8"/>
      <c r="JO153" s="8"/>
      <c r="JP153" s="8"/>
      <c r="JQ153" s="8"/>
      <c r="JR153" s="8"/>
      <c r="JS153" s="8"/>
      <c r="JT153" s="8"/>
      <c r="JU153" s="8"/>
      <c r="JV153" s="8"/>
      <c r="JW153" s="8"/>
      <c r="JX153" s="8"/>
      <c r="JY153" s="8"/>
      <c r="JZ153" s="8"/>
      <c r="KA153" s="8"/>
      <c r="KB153" s="8"/>
      <c r="KC153" s="8"/>
      <c r="KD153" s="8"/>
      <c r="KE153" s="8"/>
      <c r="KF153" s="8"/>
      <c r="KG153" s="8"/>
      <c r="KH153" s="8"/>
      <c r="KI153" s="8"/>
      <c r="KJ153" s="8"/>
      <c r="KK153" s="8"/>
      <c r="KL153" s="8"/>
      <c r="KM153" s="8"/>
      <c r="KN153" s="8"/>
      <c r="KO153" s="8"/>
      <c r="KP153" s="8"/>
      <c r="KQ153" s="8"/>
      <c r="KR153" s="8"/>
      <c r="KS153" s="8"/>
      <c r="KT153" s="8"/>
      <c r="KU153" s="8"/>
      <c r="KV153" s="8"/>
      <c r="KW153" s="8"/>
      <c r="KX153" s="8"/>
      <c r="KY153" s="8"/>
      <c r="KZ153" s="8"/>
      <c r="LA153" s="8"/>
      <c r="LB153" s="8"/>
      <c r="LC153" s="8"/>
      <c r="LD153" s="8"/>
      <c r="LE153" s="8"/>
      <c r="LF153" s="8"/>
      <c r="LG153" s="8"/>
      <c r="LH153" s="8"/>
      <c r="LI153" s="8"/>
      <c r="LJ153" s="8"/>
      <c r="LK153" s="8"/>
      <c r="LL153" s="8"/>
      <c r="LM153" s="8"/>
      <c r="LN153" s="8"/>
      <c r="LO153" s="8"/>
      <c r="LP153" s="8"/>
      <c r="LQ153" s="8"/>
      <c r="LR153" s="8"/>
      <c r="LS153" s="8"/>
      <c r="LT153" s="8"/>
      <c r="LU153" s="8"/>
      <c r="LV153" s="8"/>
      <c r="LW153" s="8"/>
      <c r="LX153" s="8"/>
      <c r="LY153" s="8"/>
      <c r="LZ153" s="8"/>
      <c r="MA153" s="8"/>
      <c r="MB153" s="8"/>
      <c r="MC153" s="8"/>
      <c r="MD153" s="8"/>
      <c r="ME153" s="8"/>
      <c r="MF153" s="8"/>
      <c r="MG153" s="8"/>
      <c r="MH153" s="8"/>
      <c r="MI153" s="8"/>
      <c r="MJ153" s="8"/>
      <c r="MK153" s="8"/>
      <c r="ML153" s="8"/>
      <c r="MM153" s="8"/>
      <c r="MN153" s="8"/>
      <c r="MO153" s="8"/>
      <c r="MP153" s="8"/>
      <c r="MQ153" s="8"/>
      <c r="MR153" s="8"/>
      <c r="MS153" s="8"/>
      <c r="MT153" s="8"/>
      <c r="MU153" s="8"/>
      <c r="MV153" s="8"/>
      <c r="MW153" s="8"/>
      <c r="MX153" s="8"/>
      <c r="MY153" s="8"/>
      <c r="MZ153" s="8"/>
      <c r="NA153" s="8"/>
      <c r="NB153" s="8"/>
      <c r="NC153" s="8"/>
      <c r="ND153" s="8"/>
      <c r="NE153" s="8"/>
      <c r="NF153" s="8"/>
      <c r="NG153" s="8"/>
      <c r="NH153" s="8"/>
      <c r="NI153" s="8"/>
      <c r="NJ153" s="8"/>
      <c r="NK153" s="8"/>
      <c r="NL153" s="8"/>
      <c r="NM153" s="8"/>
      <c r="NN153" s="8"/>
      <c r="NO153" s="8"/>
      <c r="NP153" s="8"/>
      <c r="NQ153" s="8"/>
      <c r="NR153" s="8"/>
      <c r="NS153" s="8"/>
      <c r="NT153" s="8"/>
      <c r="NU153" s="8"/>
      <c r="NV153" s="8"/>
      <c r="NW153" s="8"/>
      <c r="NX153" s="8"/>
      <c r="NY153" s="8"/>
      <c r="NZ153" s="8"/>
      <c r="OA153" s="8"/>
      <c r="OB153" s="8"/>
      <c r="OC153" s="8"/>
      <c r="OD153" s="8"/>
      <c r="OE153" s="8"/>
      <c r="OF153" s="8"/>
      <c r="OG153" s="8"/>
      <c r="OH153" s="8"/>
      <c r="OI153" s="8"/>
      <c r="OJ153" s="8"/>
      <c r="OK153" s="8"/>
      <c r="OL153" s="8"/>
      <c r="OM153" s="8"/>
      <c r="ON153" s="8"/>
      <c r="OO153" s="8"/>
      <c r="OP153" s="8"/>
      <c r="OQ153" s="8"/>
      <c r="OR153" s="8"/>
      <c r="OS153" s="8"/>
      <c r="OT153" s="8"/>
      <c r="OU153" s="8"/>
      <c r="OV153" s="8"/>
      <c r="OW153" s="8"/>
      <c r="OX153" s="8"/>
      <c r="OY153" s="8"/>
      <c r="OZ153" s="8"/>
      <c r="PA153" s="8"/>
      <c r="PB153" s="8"/>
      <c r="PC153" s="8"/>
      <c r="PD153" s="8"/>
      <c r="PE153" s="8"/>
      <c r="PF153" s="8"/>
      <c r="PG153" s="8"/>
      <c r="PH153" s="8"/>
      <c r="PI153" s="8"/>
      <c r="PJ153" s="8"/>
      <c r="PK153" s="8"/>
      <c r="PL153" s="8"/>
      <c r="PM153" s="8"/>
      <c r="PN153" s="8"/>
      <c r="PO153" s="8"/>
      <c r="PP153" s="8"/>
      <c r="PQ153" s="8"/>
      <c r="PR153" s="8"/>
      <c r="PS153" s="8"/>
      <c r="PT153" s="8"/>
      <c r="PU153" s="8"/>
      <c r="PV153" s="8"/>
      <c r="PW153" s="8"/>
      <c r="PX153" s="8"/>
      <c r="PY153" s="8"/>
      <c r="PZ153" s="8"/>
      <c r="QA153" s="8"/>
      <c r="QB153" s="8"/>
      <c r="QC153" s="8"/>
      <c r="QD153" s="8"/>
      <c r="QE153" s="8"/>
      <c r="QF153" s="8"/>
      <c r="QG153" s="8"/>
      <c r="QH153" s="8"/>
      <c r="QI153" s="8"/>
      <c r="QJ153" s="8"/>
      <c r="QK153" s="8"/>
      <c r="QL153" s="8"/>
      <c r="QM153" s="8"/>
      <c r="QN153" s="8"/>
      <c r="QO153" s="8"/>
      <c r="QP153" s="8"/>
      <c r="QQ153" s="8"/>
      <c r="QR153" s="8"/>
      <c r="QS153" s="8"/>
      <c r="QT153" s="8"/>
      <c r="QU153" s="8"/>
      <c r="QV153" s="8"/>
      <c r="QW153" s="8"/>
      <c r="QX153" s="8"/>
      <c r="QY153" s="8"/>
      <c r="QZ153" s="8"/>
      <c r="RA153" s="8"/>
      <c r="RB153" s="8"/>
      <c r="RC153" s="8"/>
      <c r="RD153" s="8"/>
      <c r="RE153" s="8"/>
      <c r="RF153" s="8"/>
      <c r="RG153" s="8"/>
      <c r="RH153" s="8"/>
      <c r="RI153" s="8"/>
      <c r="RJ153" s="8"/>
      <c r="RK153" s="8"/>
      <c r="RL153" s="8"/>
      <c r="RM153" s="8"/>
      <c r="RN153" s="8"/>
      <c r="RO153" s="8"/>
      <c r="RP153" s="8"/>
      <c r="RQ153" s="8"/>
      <c r="RR153" s="8"/>
      <c r="RS153" s="8"/>
      <c r="RT153" s="8"/>
      <c r="RU153" s="8"/>
      <c r="RV153" s="8"/>
      <c r="RW153" s="8"/>
      <c r="RX153" s="8"/>
      <c r="RY153" s="8"/>
      <c r="RZ153" s="8"/>
      <c r="SA153" s="8"/>
      <c r="SB153" s="8"/>
      <c r="SC153" s="8"/>
      <c r="SD153" s="8"/>
      <c r="SE153" s="8"/>
      <c r="SF153" s="8"/>
      <c r="SG153" s="8"/>
      <c r="SH153" s="8"/>
      <c r="SI153" s="8"/>
      <c r="SJ153" s="8"/>
      <c r="SK153" s="8"/>
      <c r="SL153" s="8"/>
      <c r="SM153" s="8"/>
      <c r="SN153" s="8"/>
      <c r="SO153" s="8"/>
      <c r="SP153" s="8"/>
      <c r="SQ153" s="8"/>
      <c r="SR153" s="8"/>
      <c r="SS153" s="8"/>
      <c r="ST153" s="8"/>
      <c r="SU153" s="8"/>
      <c r="SV153" s="8"/>
      <c r="SW153" s="8"/>
      <c r="SX153" s="8"/>
      <c r="SY153" s="8"/>
      <c r="SZ153" s="8"/>
      <c r="TA153" s="8"/>
      <c r="TB153" s="8"/>
      <c r="TC153" s="8"/>
      <c r="TD153" s="8"/>
      <c r="TE153" s="8"/>
      <c r="TF153" s="8"/>
      <c r="TG153" s="8"/>
      <c r="TH153" s="8"/>
      <c r="TI153" s="8"/>
      <c r="TJ153" s="8"/>
      <c r="TK153" s="8"/>
      <c r="TL153" s="8"/>
      <c r="TM153" s="8"/>
      <c r="TN153" s="8"/>
      <c r="TO153" s="8"/>
      <c r="TP153" s="8"/>
      <c r="TQ153" s="8"/>
      <c r="TR153" s="8"/>
      <c r="TS153" s="8"/>
      <c r="TT153" s="8"/>
      <c r="TU153" s="8"/>
      <c r="TV153" s="8"/>
      <c r="TW153" s="8"/>
      <c r="TX153" s="8"/>
      <c r="TY153" s="8"/>
      <c r="TZ153" s="8"/>
      <c r="UA153" s="8"/>
      <c r="UB153" s="8"/>
      <c r="UC153" s="8"/>
      <c r="UD153" s="8"/>
      <c r="UE153" s="8"/>
      <c r="UF153" s="8"/>
      <c r="UG153" s="8"/>
      <c r="UH153" s="8"/>
      <c r="UI153" s="8"/>
      <c r="UJ153" s="8"/>
      <c r="UK153" s="8"/>
      <c r="UL153" s="8"/>
      <c r="UM153" s="8"/>
      <c r="UN153" s="8"/>
      <c r="UO153" s="8"/>
      <c r="UP153" s="8"/>
      <c r="UQ153" s="8"/>
      <c r="UR153" s="8"/>
      <c r="US153" s="8"/>
      <c r="UT153" s="8"/>
      <c r="UU153" s="8"/>
      <c r="UV153" s="8"/>
      <c r="UW153" s="8"/>
      <c r="UX153" s="8"/>
      <c r="UY153" s="8"/>
      <c r="UZ153" s="8"/>
      <c r="VA153" s="8"/>
      <c r="VB153" s="8"/>
      <c r="VC153" s="8"/>
      <c r="VD153" s="8"/>
      <c r="VE153" s="8"/>
      <c r="VF153" s="8"/>
      <c r="VG153" s="8"/>
      <c r="VH153" s="8"/>
      <c r="VI153" s="8"/>
      <c r="VJ153" s="8"/>
      <c r="VK153" s="8"/>
      <c r="VL153" s="8"/>
      <c r="VM153" s="8"/>
      <c r="VN153" s="8"/>
      <c r="VO153" s="8"/>
      <c r="VP153" s="8"/>
      <c r="VQ153" s="8"/>
      <c r="VR153" s="8"/>
      <c r="VS153" s="8"/>
      <c r="VT153" s="8"/>
      <c r="VU153" s="8"/>
      <c r="VV153" s="8"/>
      <c r="VW153" s="8"/>
      <c r="VX153" s="8"/>
      <c r="VY153" s="8"/>
      <c r="VZ153" s="8"/>
      <c r="WA153" s="8"/>
      <c r="WB153" s="8"/>
      <c r="WC153" s="8"/>
      <c r="WD153" s="8"/>
      <c r="WE153" s="8"/>
      <c r="WF153" s="8"/>
      <c r="WG153" s="8"/>
      <c r="WH153" s="8"/>
      <c r="WI153" s="8"/>
      <c r="WJ153" s="8"/>
      <c r="WK153" s="8"/>
      <c r="WL153" s="8"/>
      <c r="WM153" s="8"/>
      <c r="WN153" s="8"/>
      <c r="WO153" s="8"/>
      <c r="WP153" s="8"/>
      <c r="WQ153" s="8"/>
      <c r="WR153" s="8"/>
      <c r="WS153" s="8"/>
      <c r="WT153" s="8"/>
      <c r="WU153" s="8"/>
      <c r="WV153" s="8"/>
      <c r="WW153" s="8"/>
      <c r="WX153" s="8"/>
      <c r="WY153" s="8"/>
      <c r="WZ153" s="8"/>
      <c r="XA153" s="8"/>
      <c r="XB153" s="8"/>
      <c r="XC153" s="8"/>
      <c r="XD153" s="8"/>
      <c r="XE153" s="8"/>
      <c r="XF153" s="8"/>
      <c r="XG153" s="8"/>
      <c r="XH153" s="8"/>
      <c r="XI153" s="8"/>
      <c r="XJ153" s="8"/>
      <c r="XK153" s="8"/>
      <c r="XL153" s="8"/>
      <c r="XM153" s="8"/>
      <c r="XN153" s="8"/>
      <c r="XO153" s="8"/>
      <c r="XP153" s="8"/>
      <c r="XQ153" s="8"/>
      <c r="XR153" s="8"/>
      <c r="XS153" s="8"/>
      <c r="XT153" s="8"/>
      <c r="XU153" s="8"/>
      <c r="XV153" s="8"/>
      <c r="XW153" s="8"/>
      <c r="XX153" s="8"/>
      <c r="XY153" s="8"/>
      <c r="XZ153" s="8"/>
      <c r="YA153" s="8"/>
      <c r="YB153" s="8"/>
      <c r="YC153" s="8"/>
      <c r="YD153" s="8"/>
      <c r="YE153" s="8"/>
      <c r="YF153" s="8"/>
      <c r="YG153" s="8"/>
      <c r="YH153" s="8"/>
      <c r="YI153" s="8"/>
      <c r="YJ153" s="8"/>
      <c r="YK153" s="8"/>
      <c r="YL153" s="8"/>
      <c r="YM153" s="8"/>
      <c r="YN153" s="8"/>
      <c r="YO153" s="8"/>
      <c r="YP153" s="8"/>
      <c r="YQ153" s="8"/>
      <c r="YR153" s="8"/>
      <c r="YS153" s="8"/>
      <c r="YT153" s="8"/>
      <c r="YU153" s="8"/>
      <c r="YV153" s="8"/>
      <c r="YW153" s="8"/>
      <c r="YX153" s="8"/>
      <c r="YY153" s="8"/>
      <c r="YZ153" s="8"/>
      <c r="ZA153" s="8"/>
      <c r="ZB153" s="8"/>
      <c r="ZC153" s="8"/>
      <c r="ZD153" s="8"/>
      <c r="ZE153" s="8"/>
      <c r="ZF153" s="8"/>
      <c r="ZG153" s="8"/>
      <c r="ZH153" s="8"/>
      <c r="ZI153" s="8"/>
      <c r="ZJ153" s="8"/>
      <c r="ZK153" s="8"/>
      <c r="ZL153" s="8"/>
      <c r="ZM153" s="8"/>
      <c r="ZN153" s="8"/>
      <c r="ZO153" s="8"/>
      <c r="ZP153" s="8"/>
      <c r="ZQ153" s="8"/>
      <c r="ZR153" s="8"/>
      <c r="ZS153" s="8"/>
      <c r="ZT153" s="8"/>
      <c r="ZU153" s="8"/>
      <c r="ZV153" s="8"/>
      <c r="ZW153" s="8"/>
      <c r="ZX153" s="8"/>
      <c r="ZY153" s="8"/>
      <c r="ZZ153" s="8"/>
      <c r="AAA153" s="8"/>
      <c r="AAB153" s="8"/>
      <c r="AAC153" s="8"/>
      <c r="AAD153" s="8"/>
      <c r="AAE153" s="8"/>
      <c r="AAF153" s="8"/>
      <c r="AAG153" s="8"/>
      <c r="AAH153" s="8"/>
      <c r="AAI153" s="8"/>
      <c r="AAJ153" s="8"/>
      <c r="AAK153" s="8"/>
      <c r="AAL153" s="8"/>
      <c r="AAM153" s="8"/>
      <c r="AAN153" s="8"/>
      <c r="AAO153" s="8"/>
      <c r="AAP153" s="8"/>
      <c r="AAQ153" s="8"/>
      <c r="AAR153" s="8"/>
      <c r="AAS153" s="8"/>
      <c r="AAT153" s="8"/>
      <c r="AAU153" s="8"/>
      <c r="AAV153" s="8"/>
      <c r="AAW153" s="8"/>
      <c r="AAX153" s="8"/>
      <c r="AAY153" s="8"/>
      <c r="AAZ153" s="8"/>
      <c r="ABA153" s="8"/>
      <c r="ABB153" s="8"/>
      <c r="ABC153" s="8"/>
      <c r="ABD153" s="8"/>
      <c r="ABE153" s="8"/>
      <c r="ABF153" s="8"/>
      <c r="ABG153" s="8"/>
      <c r="ABH153" s="8"/>
      <c r="ABI153" s="8"/>
      <c r="ABJ153" s="8"/>
      <c r="ABK153" s="8"/>
      <c r="ABL153" s="8"/>
      <c r="ABM153" s="8"/>
      <c r="ABN153" s="8"/>
      <c r="ABO153" s="8"/>
      <c r="ABP153" s="8"/>
      <c r="ABQ153" s="8"/>
      <c r="ABR153" s="8"/>
      <c r="ABS153" s="8"/>
      <c r="ABT153" s="8"/>
      <c r="ABU153" s="8"/>
      <c r="ABV153" s="8"/>
      <c r="ABW153" s="8"/>
      <c r="ABX153" s="8"/>
      <c r="ABY153" s="8"/>
      <c r="ABZ153" s="8"/>
      <c r="ACA153" s="8"/>
      <c r="ACB153" s="8"/>
      <c r="ACC153" s="8"/>
      <c r="ACD153" s="8"/>
      <c r="ACE153" s="8"/>
      <c r="ACF153" s="8"/>
      <c r="ACG153" s="8"/>
      <c r="ACH153" s="8"/>
      <c r="ACI153" s="8"/>
      <c r="ACJ153" s="8"/>
      <c r="ACK153" s="8"/>
      <c r="ACL153" s="8"/>
      <c r="ACM153" s="8"/>
      <c r="ACN153" s="8"/>
      <c r="ACO153" s="8"/>
      <c r="ACP153" s="8"/>
      <c r="ACQ153" s="8"/>
      <c r="ACR153" s="8"/>
      <c r="ACS153" s="8"/>
      <c r="ACT153" s="8"/>
      <c r="ACU153" s="8"/>
      <c r="ACV153" s="8"/>
      <c r="ACW153" s="8"/>
      <c r="ACX153" s="8"/>
      <c r="ACY153" s="8"/>
      <c r="ACZ153" s="8"/>
      <c r="ADA153" s="8"/>
      <c r="ADB153" s="8"/>
      <c r="ADC153" s="8"/>
      <c r="ADD153" s="8"/>
      <c r="ADE153" s="8"/>
      <c r="ADF153" s="8"/>
      <c r="ADG153" s="8"/>
      <c r="ADH153" s="8"/>
      <c r="ADI153" s="8"/>
      <c r="ADJ153" s="8"/>
      <c r="ADK153" s="8"/>
      <c r="ADL153" s="8"/>
      <c r="ADM153" s="8"/>
      <c r="ADN153" s="8"/>
      <c r="ADO153" s="8"/>
      <c r="ADP153" s="8"/>
      <c r="ADQ153" s="8"/>
      <c r="ADR153" s="8"/>
      <c r="ADS153" s="8"/>
      <c r="ADT153" s="8"/>
      <c r="ADU153" s="8"/>
      <c r="ADV153" s="8"/>
      <c r="ADW153" s="8"/>
      <c r="ADX153" s="8"/>
      <c r="ADY153" s="8"/>
      <c r="ADZ153" s="8"/>
      <c r="AEA153" s="8"/>
      <c r="AEB153" s="8"/>
      <c r="AEC153" s="8"/>
      <c r="AED153" s="8"/>
      <c r="AEE153" s="8"/>
      <c r="AEF153" s="8"/>
      <c r="AEG153" s="8"/>
      <c r="AEH153" s="8"/>
      <c r="AEI153" s="8"/>
      <c r="AEJ153" s="8"/>
      <c r="AEK153" s="8"/>
      <c r="AEL153" s="8"/>
      <c r="AEM153" s="8"/>
      <c r="AEN153" s="8"/>
      <c r="AEO153" s="8"/>
      <c r="AEP153" s="8"/>
      <c r="AEQ153" s="8"/>
      <c r="AER153" s="8"/>
      <c r="AES153" s="8"/>
      <c r="AET153" s="8"/>
      <c r="AEU153" s="8"/>
      <c r="AEV153" s="8"/>
      <c r="AEW153" s="8"/>
      <c r="AEX153" s="8"/>
      <c r="AEY153" s="8"/>
      <c r="AEZ153" s="8"/>
      <c r="AFA153" s="8"/>
      <c r="AFB153" s="8"/>
      <c r="AFC153" s="8"/>
      <c r="AFD153" s="8"/>
      <c r="AFE153" s="8"/>
      <c r="AFF153" s="8"/>
      <c r="AFG153" s="8"/>
      <c r="AFH153" s="8"/>
      <c r="AFI153" s="8"/>
      <c r="AFJ153" s="8"/>
      <c r="AFK153" s="8"/>
      <c r="AFL153" s="8"/>
      <c r="AFM153" s="8"/>
      <c r="AFN153" s="8"/>
      <c r="AFO153" s="8"/>
      <c r="AFP153" s="8"/>
      <c r="AFQ153" s="8"/>
      <c r="AFR153" s="8"/>
      <c r="AFS153" s="8"/>
      <c r="AFT153" s="8"/>
      <c r="AFU153" s="8"/>
      <c r="AFV153" s="8"/>
      <c r="AFW153" s="8"/>
      <c r="AFX153" s="8"/>
      <c r="AFY153" s="8"/>
      <c r="AFZ153" s="8"/>
      <c r="AGA153" s="8"/>
      <c r="AGB153" s="8"/>
      <c r="AGC153" s="8"/>
      <c r="AGD153" s="8"/>
      <c r="AGE153" s="8"/>
      <c r="AGF153" s="8"/>
      <c r="AGG153" s="8"/>
      <c r="AGH153" s="8"/>
      <c r="AGI153" s="8"/>
      <c r="AGJ153" s="8"/>
      <c r="AGK153" s="8"/>
      <c r="AGL153" s="8"/>
      <c r="AGM153" s="8"/>
      <c r="AGN153" s="8"/>
      <c r="AGO153" s="8"/>
      <c r="AGP153" s="8"/>
      <c r="AGQ153" s="8"/>
      <c r="AGR153" s="8"/>
      <c r="AGS153" s="8"/>
      <c r="AGT153" s="8"/>
      <c r="AGU153" s="8"/>
      <c r="AGV153" s="8"/>
      <c r="AGW153" s="8"/>
      <c r="AGX153" s="8"/>
      <c r="AGY153" s="8"/>
      <c r="AGZ153" s="8"/>
      <c r="AHA153" s="8"/>
      <c r="AHB153" s="8"/>
      <c r="AHC153" s="8"/>
      <c r="AHD153" s="8"/>
      <c r="AHE153" s="8"/>
      <c r="AHF153" s="8"/>
      <c r="AHG153" s="8"/>
      <c r="AHH153" s="8"/>
      <c r="AHI153" s="8"/>
      <c r="AHJ153" s="8"/>
      <c r="AHK153" s="8"/>
      <c r="AHL153" s="8"/>
      <c r="AHM153" s="8"/>
      <c r="AHN153" s="8"/>
      <c r="AHO153" s="8"/>
      <c r="AHP153" s="8"/>
      <c r="AHQ153" s="8"/>
      <c r="AHR153" s="8"/>
      <c r="AHS153" s="8"/>
      <c r="AHT153" s="8"/>
      <c r="AHU153" s="8"/>
      <c r="AHV153" s="8"/>
      <c r="AHW153" s="8"/>
      <c r="AHX153" s="8"/>
      <c r="AHY153" s="8"/>
      <c r="AHZ153" s="8"/>
      <c r="AIA153" s="8"/>
      <c r="AIB153" s="8"/>
      <c r="AIC153" s="8"/>
      <c r="AID153" s="8"/>
      <c r="AIE153" s="8"/>
      <c r="AIF153" s="8"/>
      <c r="AIG153" s="8"/>
      <c r="AIH153" s="8"/>
      <c r="AII153" s="8"/>
      <c r="AIJ153" s="8"/>
      <c r="AIK153" s="8"/>
      <c r="AIL153" s="8"/>
      <c r="AIM153" s="8"/>
      <c r="AIN153" s="8"/>
      <c r="AIO153" s="8"/>
      <c r="AIP153" s="8"/>
      <c r="AIQ153" s="8"/>
      <c r="AIR153" s="8"/>
      <c r="AIS153" s="8"/>
      <c r="AIT153" s="8"/>
      <c r="AIU153" s="8"/>
      <c r="AIV153" s="8"/>
      <c r="AIW153" s="8"/>
      <c r="AIX153" s="8"/>
      <c r="AIY153" s="8"/>
      <c r="AIZ153" s="8"/>
      <c r="AJA153" s="8"/>
      <c r="AJB153" s="8"/>
      <c r="AJC153" s="8"/>
      <c r="AJD153" s="8"/>
      <c r="AJE153" s="8"/>
      <c r="AJF153" s="8"/>
      <c r="AJG153" s="8"/>
      <c r="AJH153" s="8"/>
      <c r="AJI153" s="8"/>
      <c r="AJJ153" s="8"/>
      <c r="AJK153" s="8"/>
      <c r="AJL153" s="8"/>
      <c r="AJM153" s="8"/>
      <c r="AJN153" s="8"/>
      <c r="AJO153" s="8"/>
      <c r="AJP153" s="8"/>
      <c r="AJQ153" s="8"/>
      <c r="AJR153" s="8"/>
      <c r="AJS153" s="8"/>
      <c r="AJT153" s="8"/>
      <c r="AJU153" s="8"/>
      <c r="AJV153" s="8"/>
      <c r="AJW153" s="8"/>
      <c r="AJX153" s="8"/>
      <c r="AJY153" s="8"/>
      <c r="AJZ153" s="8"/>
      <c r="AKA153" s="8"/>
      <c r="AKB153" s="8"/>
      <c r="AKC153" s="8"/>
      <c r="AKD153" s="8"/>
      <c r="AKE153" s="8"/>
      <c r="AKF153" s="8"/>
      <c r="AKG153" s="8"/>
      <c r="AKH153" s="8"/>
      <c r="AKI153" s="8"/>
      <c r="AKJ153" s="8"/>
      <c r="AKK153" s="8"/>
      <c r="AKL153" s="8"/>
      <c r="AKM153" s="8"/>
      <c r="AKN153" s="8"/>
      <c r="AKO153" s="8"/>
      <c r="AKP153" s="8"/>
      <c r="AKQ153" s="8"/>
      <c r="AKR153" s="8"/>
      <c r="AKS153" s="8"/>
      <c r="AKT153" s="8"/>
      <c r="AKU153" s="8"/>
      <c r="AKV153" s="8"/>
      <c r="AKW153" s="8"/>
      <c r="AKX153" s="8"/>
      <c r="AKY153" s="8"/>
      <c r="AKZ153" s="8"/>
      <c r="ALA153" s="8"/>
      <c r="ALB153" s="8"/>
      <c r="ALC153" s="8"/>
      <c r="ALD153" s="8"/>
      <c r="ALE153" s="8"/>
      <c r="ALF153" s="8"/>
      <c r="ALG153" s="8"/>
      <c r="ALH153" s="8"/>
      <c r="ALI153" s="8"/>
      <c r="ALJ153" s="8"/>
      <c r="ALK153" s="8"/>
      <c r="ALL153" s="8"/>
      <c r="ALM153" s="8"/>
      <c r="ALN153" s="8"/>
      <c r="ALO153" s="8"/>
      <c r="ALP153" s="8"/>
      <c r="ALQ153" s="8"/>
      <c r="ALR153" s="8"/>
      <c r="ALS153" s="8"/>
      <c r="ALT153" s="8"/>
      <c r="ALU153" s="8"/>
      <c r="ALV153" s="8"/>
      <c r="ALW153" s="8"/>
      <c r="ALX153" s="8"/>
      <c r="ALY153" s="8"/>
      <c r="ALZ153" s="8"/>
      <c r="AMA153" s="8"/>
      <c r="AMB153" s="8"/>
      <c r="AMC153" s="8"/>
      <c r="AMD153" s="8"/>
      <c r="AME153" s="8"/>
      <c r="AMF153" s="8"/>
      <c r="AMG153" s="8"/>
      <c r="AMH153" s="8"/>
      <c r="AMI153" s="8"/>
      <c r="AMJ153" s="8"/>
      <c r="AMK153" s="8"/>
      <c r="AML153" s="8"/>
      <c r="AMM153" s="8"/>
      <c r="AMN153" s="8"/>
      <c r="AMO153" s="8"/>
      <c r="AMP153" s="8"/>
      <c r="AMQ153" s="8"/>
      <c r="AMR153" s="8"/>
      <c r="AMS153" s="8"/>
      <c r="AMT153" s="8"/>
      <c r="AMU153" s="8"/>
      <c r="AMV153" s="8"/>
      <c r="AMW153" s="8"/>
      <c r="AMX153" s="8"/>
      <c r="AMY153" s="8"/>
      <c r="AMZ153" s="8"/>
      <c r="ANA153" s="8"/>
      <c r="ANB153" s="8"/>
      <c r="ANC153" s="8"/>
      <c r="AND153" s="8"/>
      <c r="ANE153" s="8"/>
      <c r="ANF153" s="8"/>
      <c r="ANG153" s="8"/>
      <c r="ANH153" s="8"/>
      <c r="ANI153" s="8"/>
      <c r="ANJ153" s="8"/>
      <c r="ANK153" s="8"/>
      <c r="ANL153" s="8"/>
      <c r="ANM153" s="8"/>
      <c r="ANN153" s="8"/>
      <c r="ANO153" s="8"/>
      <c r="ANP153" s="8"/>
      <c r="ANQ153" s="8"/>
      <c r="ANR153" s="8"/>
      <c r="ANS153" s="8"/>
      <c r="ANT153" s="8"/>
      <c r="ANU153" s="8"/>
      <c r="ANV153" s="8"/>
      <c r="ANW153" s="8"/>
      <c r="ANX153" s="8"/>
      <c r="ANY153" s="8"/>
      <c r="ANZ153" s="8"/>
      <c r="AOA153" s="8"/>
      <c r="AOB153" s="8"/>
      <c r="AOC153" s="8"/>
      <c r="AOD153" s="8"/>
      <c r="AOE153" s="8"/>
      <c r="AOF153" s="8"/>
      <c r="AOG153" s="8"/>
      <c r="AOH153" s="8"/>
      <c r="AOI153" s="8"/>
      <c r="AOJ153" s="8"/>
      <c r="AOK153" s="8"/>
      <c r="AOL153" s="8"/>
      <c r="AOM153" s="8"/>
      <c r="AON153" s="8"/>
      <c r="AOO153" s="8"/>
      <c r="AOP153" s="8"/>
      <c r="AOQ153" s="8"/>
      <c r="AOR153" s="8"/>
      <c r="AOS153" s="8"/>
      <c r="AOT153" s="8"/>
      <c r="AOU153" s="8"/>
      <c r="AOV153" s="8"/>
      <c r="AOW153" s="8"/>
      <c r="AOX153" s="8"/>
      <c r="AOY153" s="8"/>
      <c r="AOZ153" s="8"/>
      <c r="APA153" s="8"/>
      <c r="APB153" s="8"/>
      <c r="APC153" s="8"/>
      <c r="APD153" s="8"/>
      <c r="APE153" s="8"/>
      <c r="APF153" s="8"/>
      <c r="APG153" s="8"/>
      <c r="APH153" s="8"/>
      <c r="API153" s="8"/>
      <c r="APJ153" s="8"/>
      <c r="APK153" s="8"/>
      <c r="APL153" s="8"/>
      <c r="APM153" s="8"/>
      <c r="APN153" s="8"/>
      <c r="APO153" s="8"/>
      <c r="APP153" s="8"/>
      <c r="APQ153" s="8"/>
      <c r="APR153" s="8"/>
      <c r="APS153" s="8"/>
      <c r="APT153" s="8"/>
      <c r="APU153" s="8"/>
      <c r="APV153" s="8"/>
      <c r="APW153" s="8"/>
      <c r="APX153" s="8"/>
      <c r="APY153" s="8"/>
      <c r="APZ153" s="8"/>
      <c r="AQA153" s="8"/>
      <c r="AQB153" s="8"/>
      <c r="AQC153" s="8"/>
      <c r="AQD153" s="8"/>
      <c r="AQE153" s="8"/>
      <c r="AQF153" s="8"/>
      <c r="AQG153" s="8"/>
      <c r="AQH153" s="8"/>
      <c r="AQI153" s="8"/>
      <c r="AQJ153" s="8"/>
      <c r="AQK153" s="8"/>
      <c r="AQL153" s="8"/>
      <c r="AQM153" s="8"/>
      <c r="AQN153" s="8"/>
      <c r="AQO153" s="8"/>
      <c r="AQP153" s="8"/>
      <c r="AQQ153" s="8"/>
      <c r="AQR153" s="8"/>
      <c r="AQS153" s="8"/>
      <c r="AQT153" s="8"/>
      <c r="AQU153" s="8"/>
      <c r="AQV153" s="8"/>
      <c r="AQW153" s="8"/>
      <c r="AQX153" s="8"/>
      <c r="AQY153" s="8"/>
      <c r="AQZ153" s="8"/>
      <c r="ARA153" s="8"/>
      <c r="ARB153" s="8"/>
      <c r="ARC153" s="8"/>
      <c r="ARD153" s="8"/>
      <c r="ARE153" s="8"/>
      <c r="ARF153" s="8"/>
      <c r="ARG153" s="8"/>
      <c r="ARH153" s="8"/>
      <c r="ARI153" s="8"/>
      <c r="ARJ153" s="8"/>
      <c r="ARK153" s="8"/>
      <c r="ARL153" s="8"/>
      <c r="ARM153" s="8"/>
      <c r="ARN153" s="8"/>
      <c r="ARO153" s="8"/>
      <c r="ARP153" s="8"/>
      <c r="ARQ153" s="8"/>
      <c r="ARR153" s="8"/>
      <c r="ARS153" s="8"/>
      <c r="ART153" s="8"/>
      <c r="ARU153" s="8"/>
      <c r="ARV153" s="8"/>
      <c r="ARW153" s="8"/>
      <c r="ARX153" s="8"/>
      <c r="ARY153" s="8"/>
      <c r="ARZ153" s="8"/>
      <c r="ASA153" s="8"/>
      <c r="ASB153" s="8"/>
      <c r="ASC153" s="8"/>
      <c r="ASD153" s="8"/>
      <c r="ASE153" s="8"/>
      <c r="ASF153" s="8"/>
      <c r="ASG153" s="8"/>
      <c r="ASH153" s="8"/>
      <c r="ASI153" s="8"/>
      <c r="ASJ153" s="8"/>
      <c r="ASK153" s="8"/>
      <c r="ASL153" s="8"/>
      <c r="ASM153" s="8"/>
      <c r="ASN153" s="8"/>
      <c r="ASO153" s="8"/>
      <c r="ASP153" s="8"/>
      <c r="ASQ153" s="8"/>
      <c r="ASR153" s="8"/>
      <c r="ASS153" s="8"/>
      <c r="AST153" s="8"/>
      <c r="ASU153" s="8"/>
      <c r="ASV153" s="8"/>
      <c r="ASW153" s="8"/>
      <c r="ASX153" s="8"/>
      <c r="ASY153" s="8"/>
      <c r="ASZ153" s="8"/>
      <c r="ATA153" s="8"/>
      <c r="ATB153" s="8"/>
      <c r="ATC153" s="8"/>
      <c r="ATD153" s="8"/>
      <c r="ATE153" s="8"/>
      <c r="ATF153" s="8"/>
      <c r="ATG153" s="8"/>
      <c r="ATH153" s="8"/>
      <c r="ATI153" s="8"/>
      <c r="ATJ153" s="8"/>
      <c r="ATK153" s="8"/>
      <c r="ATL153" s="8"/>
      <c r="ATM153" s="8"/>
      <c r="ATN153" s="8"/>
      <c r="ATO153" s="8"/>
      <c r="ATP153" s="8"/>
      <c r="ATQ153" s="8"/>
      <c r="ATR153" s="8"/>
      <c r="ATS153" s="8"/>
      <c r="ATT153" s="8"/>
      <c r="ATU153" s="8"/>
      <c r="ATV153" s="8"/>
      <c r="ATW153" s="8"/>
      <c r="ATX153" s="8"/>
      <c r="ATY153" s="8"/>
      <c r="ATZ153" s="8"/>
      <c r="AUA153" s="8"/>
      <c r="AUB153" s="8"/>
      <c r="AUC153" s="8"/>
      <c r="AUD153" s="8"/>
      <c r="AUE153" s="8"/>
      <c r="AUF153" s="8"/>
      <c r="AUG153" s="8"/>
      <c r="AUH153" s="8"/>
      <c r="AUI153" s="8"/>
      <c r="AUJ153" s="8"/>
      <c r="AUK153" s="8"/>
      <c r="AUL153" s="8"/>
      <c r="AUM153" s="8"/>
      <c r="AUN153" s="8"/>
      <c r="AUO153" s="8"/>
      <c r="AUP153" s="8"/>
      <c r="AUQ153" s="8"/>
      <c r="AUR153" s="8"/>
      <c r="AUS153" s="8"/>
      <c r="AUT153" s="8"/>
      <c r="AUU153" s="8"/>
      <c r="AUV153" s="8"/>
      <c r="AUW153" s="8"/>
      <c r="AUX153" s="8"/>
      <c r="AUY153" s="8"/>
      <c r="AUZ153" s="8"/>
      <c r="AVA153" s="8"/>
      <c r="AVB153" s="8"/>
      <c r="AVC153" s="8"/>
      <c r="AVD153" s="8"/>
      <c r="AVE153" s="8"/>
      <c r="AVF153" s="8"/>
      <c r="AVG153" s="8"/>
      <c r="AVH153" s="8"/>
      <c r="AVI153" s="8"/>
      <c r="AVJ153" s="8"/>
      <c r="AVK153" s="8"/>
      <c r="AVL153" s="8"/>
      <c r="AVM153" s="8"/>
      <c r="AVN153" s="8"/>
      <c r="AVO153" s="8"/>
      <c r="AVP153" s="8"/>
      <c r="AVQ153" s="8"/>
      <c r="AVR153" s="8"/>
      <c r="AVS153" s="8"/>
      <c r="AVT153" s="8"/>
      <c r="AVU153" s="8"/>
      <c r="AVV153" s="8"/>
      <c r="AVW153" s="8"/>
      <c r="AVX153" s="8"/>
      <c r="AVY153" s="8"/>
      <c r="AVZ153" s="8"/>
      <c r="AWA153" s="8"/>
      <c r="AWB153" s="8"/>
      <c r="AWC153" s="8"/>
      <c r="AWD153" s="8"/>
      <c r="AWE153" s="8"/>
      <c r="AWF153" s="8"/>
      <c r="AWG153" s="8"/>
      <c r="AWH153" s="8"/>
      <c r="AWI153" s="8"/>
      <c r="AWJ153" s="8"/>
      <c r="AWK153" s="8"/>
      <c r="AWL153" s="8"/>
      <c r="AWM153" s="8"/>
      <c r="AWN153" s="8"/>
      <c r="AWO153" s="8"/>
      <c r="AWP153" s="8"/>
      <c r="AWQ153" s="8"/>
      <c r="AWR153" s="8"/>
      <c r="AWS153" s="8"/>
      <c r="AWT153" s="8"/>
      <c r="AWU153" s="8"/>
      <c r="AWV153" s="8"/>
      <c r="AWW153" s="8"/>
      <c r="AWX153" s="8"/>
      <c r="AWY153" s="8"/>
      <c r="AWZ153" s="8"/>
      <c r="AXA153" s="8"/>
      <c r="AXB153" s="8"/>
      <c r="AXC153" s="8"/>
      <c r="AXD153" s="8"/>
      <c r="AXE153" s="8"/>
      <c r="AXF153" s="8"/>
      <c r="AXG153" s="8"/>
      <c r="AXH153" s="8"/>
      <c r="AXI153" s="8"/>
      <c r="AXJ153" s="8"/>
      <c r="AXK153" s="8"/>
      <c r="AXL153" s="8"/>
      <c r="AXM153" s="8"/>
      <c r="AXN153" s="8"/>
      <c r="AXO153" s="8"/>
      <c r="AXP153" s="8"/>
      <c r="AXQ153" s="8"/>
      <c r="AXR153" s="8"/>
      <c r="AXS153" s="8"/>
      <c r="AXT153" s="8"/>
      <c r="AXU153" s="8"/>
      <c r="AXV153" s="8"/>
      <c r="AXW153" s="8"/>
      <c r="AXX153" s="8"/>
      <c r="AXY153" s="8"/>
      <c r="AXZ153" s="8"/>
      <c r="AYA153" s="8"/>
      <c r="AYB153" s="8"/>
      <c r="AYC153" s="8"/>
      <c r="AYD153" s="8"/>
      <c r="AYE153" s="8"/>
      <c r="AYF153" s="8"/>
      <c r="AYG153" s="8"/>
      <c r="AYH153" s="8"/>
      <c r="AYI153" s="8"/>
      <c r="AYJ153" s="8"/>
      <c r="AYK153" s="8"/>
      <c r="AYL153" s="8"/>
      <c r="AYM153" s="8"/>
      <c r="AYN153" s="8"/>
      <c r="AYO153" s="8"/>
      <c r="AYP153" s="8"/>
      <c r="AYQ153" s="8"/>
      <c r="AYR153" s="8"/>
      <c r="AYS153" s="8"/>
      <c r="AYT153" s="8"/>
      <c r="AYU153" s="8"/>
      <c r="AYV153" s="8"/>
      <c r="AYW153" s="8"/>
      <c r="AYX153" s="8"/>
      <c r="AYY153" s="8"/>
      <c r="AYZ153" s="8"/>
      <c r="AZA153" s="8"/>
      <c r="AZB153" s="8"/>
      <c r="AZC153" s="8"/>
      <c r="AZD153" s="8"/>
      <c r="AZE153" s="8"/>
      <c r="AZF153" s="8"/>
      <c r="AZG153" s="8"/>
      <c r="AZH153" s="8"/>
      <c r="AZI153" s="8"/>
      <c r="AZJ153" s="8"/>
      <c r="AZK153" s="8"/>
      <c r="AZL153" s="8"/>
      <c r="AZM153" s="8"/>
      <c r="AZN153" s="8"/>
      <c r="AZO153" s="8"/>
      <c r="AZP153" s="8"/>
      <c r="AZQ153" s="8"/>
      <c r="AZR153" s="8"/>
      <c r="AZS153" s="8"/>
      <c r="AZT153" s="8"/>
      <c r="AZU153" s="8"/>
      <c r="AZV153" s="8"/>
      <c r="AZW153" s="8"/>
      <c r="AZX153" s="8"/>
      <c r="AZY153" s="8"/>
      <c r="AZZ153" s="8"/>
      <c r="BAA153" s="8"/>
      <c r="BAB153" s="8"/>
      <c r="BAC153" s="8"/>
      <c r="BAD153" s="8"/>
      <c r="BAE153" s="8"/>
      <c r="BAF153" s="8"/>
      <c r="BAG153" s="8"/>
      <c r="BAH153" s="8"/>
      <c r="BAI153" s="8"/>
      <c r="BAJ153" s="8"/>
      <c r="BAK153" s="8"/>
      <c r="BAL153" s="8"/>
      <c r="BAM153" s="8"/>
      <c r="BAN153" s="8"/>
      <c r="BAO153" s="8"/>
      <c r="BAP153" s="8"/>
      <c r="BAQ153" s="8"/>
      <c r="BAR153" s="8"/>
      <c r="BAS153" s="8"/>
      <c r="BAT153" s="8"/>
      <c r="BAU153" s="8"/>
      <c r="BAV153" s="8"/>
      <c r="BAW153" s="8"/>
      <c r="BAX153" s="8"/>
      <c r="BAY153" s="8"/>
      <c r="BAZ153" s="8"/>
      <c r="BBA153" s="8"/>
      <c r="BBB153" s="8"/>
      <c r="BBC153" s="8"/>
      <c r="BBD153" s="8"/>
      <c r="BBE153" s="8"/>
      <c r="BBF153" s="8"/>
      <c r="BBG153" s="8"/>
      <c r="BBH153" s="8"/>
      <c r="BBI153" s="8"/>
      <c r="BBJ153" s="8"/>
      <c r="BBK153" s="8"/>
      <c r="BBL153" s="8"/>
      <c r="BBM153" s="8"/>
      <c r="BBN153" s="8"/>
      <c r="BBO153" s="8"/>
      <c r="BBP153" s="8"/>
      <c r="BBQ153" s="8"/>
      <c r="BBR153" s="8"/>
      <c r="BBS153" s="8"/>
      <c r="BBT153" s="8"/>
      <c r="BBU153" s="8"/>
      <c r="BBV153" s="8"/>
      <c r="BBW153" s="8"/>
      <c r="BBX153" s="8"/>
      <c r="BBY153" s="8"/>
      <c r="BBZ153" s="8"/>
      <c r="BCA153" s="8"/>
      <c r="BCB153" s="8"/>
      <c r="BCC153" s="8"/>
      <c r="BCD153" s="8"/>
      <c r="BCE153" s="8"/>
      <c r="BCF153" s="8"/>
      <c r="BCG153" s="8"/>
      <c r="BCH153" s="8"/>
      <c r="BCI153" s="8"/>
      <c r="BCJ153" s="8"/>
      <c r="BCK153" s="8"/>
      <c r="BCL153" s="8"/>
      <c r="BCM153" s="8"/>
      <c r="BCN153" s="8"/>
      <c r="BCO153" s="8"/>
      <c r="BCP153" s="8"/>
      <c r="BCQ153" s="8"/>
      <c r="BCR153" s="8"/>
      <c r="BCS153" s="8"/>
      <c r="BCT153" s="8"/>
      <c r="BCU153" s="8"/>
      <c r="BCV153" s="8"/>
      <c r="BCW153" s="8"/>
      <c r="BCX153" s="8"/>
      <c r="BCY153" s="8"/>
      <c r="BCZ153" s="8"/>
      <c r="BDA153" s="8"/>
      <c r="BDB153" s="8"/>
      <c r="BDC153" s="8"/>
      <c r="BDD153" s="8"/>
      <c r="BDE153" s="8"/>
      <c r="BDF153" s="8"/>
      <c r="BDG153" s="8"/>
      <c r="BDH153" s="8"/>
      <c r="BDI153" s="8"/>
      <c r="BDJ153" s="8"/>
      <c r="BDK153" s="8"/>
      <c r="BDL153" s="8"/>
      <c r="BDM153" s="8"/>
      <c r="BDN153" s="8"/>
      <c r="BDO153" s="8"/>
      <c r="BDP153" s="8"/>
      <c r="BDQ153" s="8"/>
      <c r="BDR153" s="8"/>
      <c r="BDS153" s="8"/>
      <c r="BDT153" s="8"/>
      <c r="BDU153" s="8"/>
      <c r="BDV153" s="8"/>
      <c r="BDW153" s="8"/>
      <c r="BDX153" s="8"/>
      <c r="BDY153" s="8"/>
      <c r="BDZ153" s="8"/>
      <c r="BEA153" s="8"/>
      <c r="BEB153" s="8"/>
      <c r="BEC153" s="8"/>
      <c r="BED153" s="8"/>
      <c r="BEE153" s="8"/>
      <c r="BEF153" s="8"/>
      <c r="BEG153" s="8"/>
      <c r="BEH153" s="8"/>
      <c r="BEI153" s="8"/>
      <c r="BEJ153" s="8"/>
      <c r="BEK153" s="8"/>
      <c r="BEL153" s="8"/>
      <c r="BEM153" s="8"/>
      <c r="BEN153" s="8"/>
      <c r="BEO153" s="8"/>
      <c r="BEP153" s="8"/>
      <c r="BEQ153" s="8"/>
      <c r="BER153" s="8"/>
      <c r="BES153" s="8"/>
      <c r="BET153" s="8"/>
      <c r="BEU153" s="8"/>
      <c r="BEV153" s="8"/>
      <c r="BEW153" s="8"/>
      <c r="BEX153" s="8"/>
      <c r="BEY153" s="8"/>
      <c r="BEZ153" s="8"/>
      <c r="BFA153" s="8"/>
      <c r="BFB153" s="8"/>
      <c r="BFC153" s="8"/>
      <c r="BFD153" s="8"/>
      <c r="BFE153" s="8"/>
      <c r="BFF153" s="8"/>
      <c r="BFG153" s="8"/>
      <c r="BFH153" s="8"/>
      <c r="BFI153" s="8"/>
      <c r="BFJ153" s="8"/>
      <c r="BFK153" s="8"/>
      <c r="BFL153" s="8"/>
      <c r="BFM153" s="8"/>
      <c r="BFN153" s="8"/>
      <c r="BFO153" s="8"/>
      <c r="BFP153" s="8"/>
      <c r="BFQ153" s="8"/>
      <c r="BFR153" s="8"/>
      <c r="BFS153" s="8"/>
      <c r="BFT153" s="8"/>
      <c r="BFU153" s="8"/>
      <c r="BFV153" s="8"/>
      <c r="BFW153" s="8"/>
      <c r="BFX153" s="8"/>
      <c r="BFY153" s="8"/>
      <c r="BFZ153" s="8"/>
      <c r="BGA153" s="8"/>
      <c r="BGB153" s="8"/>
      <c r="BGC153" s="8"/>
      <c r="BGD153" s="8"/>
      <c r="BGE153" s="8"/>
      <c r="BGF153" s="8"/>
      <c r="BGG153" s="8"/>
      <c r="BGH153" s="8"/>
      <c r="BGI153" s="8"/>
      <c r="BGJ153" s="8"/>
      <c r="BGK153" s="8"/>
      <c r="BGL153" s="8"/>
      <c r="BGM153" s="8"/>
      <c r="BGN153" s="8"/>
      <c r="BGO153" s="8"/>
      <c r="BGP153" s="8"/>
      <c r="BGQ153" s="8"/>
      <c r="BGR153" s="8"/>
      <c r="BGS153" s="8"/>
      <c r="BGT153" s="8"/>
      <c r="BGU153" s="8"/>
      <c r="BGV153" s="8"/>
      <c r="BGW153" s="8"/>
      <c r="BGX153" s="8"/>
      <c r="BGY153" s="8"/>
      <c r="BGZ153" s="8"/>
      <c r="BHA153" s="8"/>
      <c r="BHB153" s="8"/>
      <c r="BHC153" s="8"/>
      <c r="BHD153" s="8"/>
      <c r="BHE153" s="8"/>
      <c r="BHF153" s="8"/>
      <c r="BHG153" s="8"/>
      <c r="BHH153" s="8"/>
      <c r="BHI153" s="8"/>
      <c r="BHJ153" s="8"/>
      <c r="BHK153" s="8"/>
      <c r="BHL153" s="8"/>
      <c r="BHM153" s="8"/>
      <c r="BHN153" s="8"/>
      <c r="BHO153" s="8"/>
      <c r="BHP153" s="8"/>
      <c r="BHQ153" s="8"/>
      <c r="BHR153" s="8"/>
      <c r="BHS153" s="8"/>
      <c r="BHT153" s="8"/>
      <c r="BHU153" s="8"/>
      <c r="BHV153" s="8"/>
      <c r="BHW153" s="8"/>
      <c r="BHX153" s="8"/>
      <c r="BHY153" s="8"/>
      <c r="BHZ153" s="8"/>
      <c r="BIA153" s="8"/>
      <c r="BIB153" s="8"/>
      <c r="BIC153" s="8"/>
      <c r="BID153" s="8"/>
      <c r="BIE153" s="8"/>
      <c r="BIF153" s="8"/>
      <c r="BIG153" s="8"/>
      <c r="BIH153" s="8"/>
      <c r="BII153" s="8"/>
      <c r="BIJ153" s="8"/>
      <c r="BIK153" s="8"/>
      <c r="BIL153" s="8"/>
      <c r="BIM153" s="8"/>
      <c r="BIN153" s="8"/>
      <c r="BIO153" s="8"/>
      <c r="BIP153" s="8"/>
      <c r="BIQ153" s="8"/>
      <c r="BIR153" s="8"/>
      <c r="BIS153" s="8"/>
      <c r="BIT153" s="8"/>
      <c r="BIU153" s="8"/>
      <c r="BIV153" s="8"/>
      <c r="BIW153" s="8"/>
      <c r="BIX153" s="8"/>
      <c r="BIY153" s="8"/>
      <c r="BIZ153" s="8"/>
      <c r="BJA153" s="8"/>
      <c r="BJB153" s="8"/>
      <c r="BJC153" s="8"/>
      <c r="BJD153" s="8"/>
      <c r="BJE153" s="8"/>
      <c r="BJF153" s="8"/>
      <c r="BJG153" s="8"/>
      <c r="BJH153" s="8"/>
      <c r="BJI153" s="8"/>
      <c r="BJJ153" s="8"/>
      <c r="BJK153" s="8"/>
      <c r="BJL153" s="8"/>
      <c r="BJM153" s="8"/>
      <c r="BJN153" s="8"/>
      <c r="BJO153" s="8"/>
      <c r="BJP153" s="8"/>
      <c r="BJQ153" s="8"/>
      <c r="BJR153" s="8"/>
      <c r="BJS153" s="8"/>
      <c r="BJT153" s="8"/>
      <c r="BJU153" s="8"/>
      <c r="BJV153" s="8"/>
      <c r="BJW153" s="8"/>
      <c r="BJX153" s="8"/>
      <c r="BJY153" s="8"/>
      <c r="BJZ153" s="8"/>
      <c r="BKA153" s="8"/>
      <c r="BKB153" s="8"/>
      <c r="BKC153" s="8"/>
      <c r="BKD153" s="8"/>
      <c r="BKE153" s="8"/>
      <c r="BKF153" s="8"/>
      <c r="BKG153" s="8"/>
      <c r="BKH153" s="8"/>
      <c r="BKI153" s="8"/>
      <c r="BKJ153" s="8"/>
      <c r="BKK153" s="8"/>
      <c r="BKL153" s="8"/>
      <c r="BKM153" s="8"/>
      <c r="BKN153" s="8"/>
      <c r="BKO153" s="8"/>
      <c r="BKP153" s="8"/>
      <c r="BKQ153" s="8"/>
      <c r="BKR153" s="8"/>
      <c r="BKS153" s="8"/>
      <c r="BKT153" s="8"/>
      <c r="BKU153" s="8"/>
      <c r="BKV153" s="8"/>
      <c r="BKW153" s="8"/>
      <c r="BKX153" s="8"/>
      <c r="BKY153" s="8"/>
      <c r="BKZ153" s="8"/>
      <c r="BLA153" s="8"/>
      <c r="BLB153" s="8"/>
      <c r="BLC153" s="8"/>
      <c r="BLD153" s="8"/>
      <c r="BLE153" s="8"/>
      <c r="BLF153" s="8"/>
      <c r="BLG153" s="8"/>
      <c r="BLH153" s="8"/>
      <c r="BLI153" s="8"/>
      <c r="BLJ153" s="8"/>
      <c r="BLK153" s="8"/>
      <c r="BLL153" s="8"/>
      <c r="BLM153" s="8"/>
      <c r="BLN153" s="8"/>
      <c r="BLO153" s="8"/>
      <c r="BLP153" s="8"/>
      <c r="BLQ153" s="8"/>
      <c r="BLR153" s="8"/>
      <c r="BLS153" s="8"/>
      <c r="BLT153" s="8"/>
      <c r="BLU153" s="8"/>
      <c r="BLV153" s="8"/>
      <c r="BLW153" s="8"/>
      <c r="BLX153" s="8"/>
      <c r="BLY153" s="8"/>
      <c r="BLZ153" s="8"/>
      <c r="BMA153" s="8"/>
      <c r="BMB153" s="8"/>
      <c r="BMC153" s="8"/>
      <c r="BMD153" s="8"/>
      <c r="BME153" s="8"/>
      <c r="BMF153" s="8"/>
      <c r="BMG153" s="8"/>
      <c r="BMH153" s="8"/>
      <c r="BMI153" s="8"/>
      <c r="BMJ153" s="8"/>
      <c r="BMK153" s="8"/>
      <c r="BML153" s="8"/>
      <c r="BMM153" s="8"/>
      <c r="BMN153" s="8"/>
      <c r="BMO153" s="8"/>
      <c r="BMP153" s="8"/>
      <c r="BMQ153" s="8"/>
      <c r="BMR153" s="8"/>
      <c r="BMS153" s="8"/>
      <c r="BMT153" s="8"/>
      <c r="BMU153" s="8"/>
      <c r="BMV153" s="8"/>
      <c r="BMW153" s="8"/>
      <c r="BMX153" s="8"/>
      <c r="BMY153" s="8"/>
      <c r="BMZ153" s="8"/>
      <c r="BNA153" s="8"/>
      <c r="BNB153" s="8"/>
      <c r="BNC153" s="8"/>
      <c r="BND153" s="8"/>
      <c r="BNE153" s="8"/>
      <c r="BNF153" s="8"/>
      <c r="BNG153" s="8"/>
      <c r="BNH153" s="8"/>
      <c r="BNI153" s="8"/>
      <c r="BNJ153" s="8"/>
      <c r="BNK153" s="8"/>
      <c r="BNL153" s="8"/>
      <c r="BNM153" s="8"/>
      <c r="BNN153" s="8"/>
      <c r="BNO153" s="8"/>
      <c r="BNP153" s="8"/>
      <c r="BNQ153" s="8"/>
      <c r="BNR153" s="8"/>
      <c r="BNS153" s="8"/>
      <c r="BNT153" s="8"/>
      <c r="BNU153" s="8"/>
      <c r="BNV153" s="8"/>
      <c r="BNW153" s="8"/>
      <c r="BNX153" s="8"/>
      <c r="BNY153" s="8"/>
      <c r="BNZ153" s="8"/>
      <c r="BOA153" s="8"/>
      <c r="BOB153" s="8"/>
      <c r="BOC153" s="8"/>
      <c r="BOD153" s="8"/>
      <c r="BOE153" s="8"/>
      <c r="BOF153" s="8"/>
      <c r="BOG153" s="8"/>
      <c r="BOH153" s="8"/>
      <c r="BOI153" s="8"/>
      <c r="BOJ153" s="8"/>
      <c r="BOK153" s="8"/>
      <c r="BOL153" s="8"/>
      <c r="BOM153" s="8"/>
      <c r="BON153" s="8"/>
      <c r="BOO153" s="8"/>
      <c r="BOP153" s="8"/>
      <c r="BOQ153" s="8"/>
      <c r="BOR153" s="8"/>
      <c r="BOS153" s="8"/>
      <c r="BOT153" s="8"/>
      <c r="BOU153" s="8"/>
      <c r="BOV153" s="8"/>
      <c r="BOW153" s="8"/>
      <c r="BOX153" s="8"/>
      <c r="BOY153" s="8"/>
      <c r="BOZ153" s="8"/>
      <c r="BPA153" s="8"/>
      <c r="BPB153" s="8"/>
      <c r="BPC153" s="8"/>
      <c r="BPD153" s="8"/>
      <c r="BPE153" s="8"/>
      <c r="BPF153" s="8"/>
      <c r="BPG153" s="8"/>
      <c r="BPH153" s="8"/>
      <c r="BPI153" s="8"/>
      <c r="BPJ153" s="8"/>
      <c r="BPK153" s="8"/>
      <c r="BPL153" s="8"/>
      <c r="BPM153" s="8"/>
      <c r="BPN153" s="8"/>
      <c r="BPO153" s="8"/>
      <c r="BPP153" s="8"/>
      <c r="BPQ153" s="8"/>
      <c r="BPR153" s="8"/>
      <c r="BPS153" s="8"/>
      <c r="BPT153" s="8"/>
      <c r="BPU153" s="8"/>
      <c r="BPV153" s="8"/>
      <c r="BPW153" s="8"/>
      <c r="BPX153" s="8"/>
      <c r="BPY153" s="8"/>
      <c r="BPZ153" s="8"/>
      <c r="BQA153" s="8"/>
      <c r="BQB153" s="8"/>
      <c r="BQC153" s="8"/>
      <c r="BQD153" s="8"/>
      <c r="BQE153" s="8"/>
      <c r="BQF153" s="8"/>
      <c r="BQG153" s="8"/>
      <c r="BQH153" s="8"/>
      <c r="BQI153" s="8"/>
      <c r="BQJ153" s="8"/>
      <c r="BQK153" s="8"/>
      <c r="BQL153" s="8"/>
      <c r="BQM153" s="8"/>
      <c r="BQN153" s="8"/>
      <c r="BQO153" s="8"/>
      <c r="BQP153" s="8"/>
      <c r="BQQ153" s="8"/>
      <c r="BQR153" s="8"/>
      <c r="BQS153" s="8"/>
      <c r="BQT153" s="8"/>
      <c r="BQU153" s="8"/>
      <c r="BQV153" s="8"/>
      <c r="BQW153" s="8"/>
      <c r="BQX153" s="8"/>
      <c r="BQY153" s="8"/>
      <c r="BQZ153" s="8"/>
      <c r="BRA153" s="8"/>
      <c r="BRB153" s="8"/>
      <c r="BRC153" s="8"/>
      <c r="BRD153" s="8"/>
      <c r="BRE153" s="8"/>
      <c r="BRF153" s="8"/>
      <c r="BRG153" s="8"/>
      <c r="BRH153" s="8"/>
      <c r="BRI153" s="8"/>
      <c r="BRJ153" s="8"/>
      <c r="BRK153" s="8"/>
      <c r="BRL153" s="8"/>
      <c r="BRM153" s="8"/>
      <c r="BRN153" s="8"/>
      <c r="BRO153" s="8"/>
      <c r="BRP153" s="8"/>
      <c r="BRQ153" s="8"/>
      <c r="BRR153" s="8"/>
      <c r="BRS153" s="8"/>
      <c r="BRT153" s="8"/>
      <c r="BRU153" s="8"/>
      <c r="BRV153" s="8"/>
      <c r="BRW153" s="8"/>
      <c r="BRX153" s="8"/>
      <c r="BRY153" s="8"/>
      <c r="BRZ153" s="8"/>
      <c r="BSA153" s="8"/>
      <c r="BSB153" s="8"/>
      <c r="BSC153" s="8"/>
      <c r="BSD153" s="8"/>
      <c r="BSE153" s="8"/>
      <c r="BSF153" s="8"/>
      <c r="BSG153" s="8"/>
      <c r="BSH153" s="8"/>
      <c r="BSI153" s="8"/>
      <c r="BSJ153" s="8"/>
      <c r="BSK153" s="8"/>
      <c r="BSL153" s="8"/>
      <c r="BSM153" s="8"/>
      <c r="BSN153" s="8"/>
      <c r="BSO153" s="8"/>
      <c r="BSP153" s="8"/>
      <c r="BSQ153" s="8"/>
      <c r="BSR153" s="8"/>
      <c r="BSS153" s="8"/>
      <c r="BST153" s="8"/>
      <c r="BSU153" s="8"/>
      <c r="BSV153" s="8"/>
      <c r="BSW153" s="8"/>
      <c r="BSX153" s="8"/>
      <c r="BSY153" s="8"/>
      <c r="BSZ153" s="8"/>
      <c r="BTA153" s="8"/>
      <c r="BTB153" s="8"/>
      <c r="BTC153" s="8"/>
      <c r="BTD153" s="8"/>
      <c r="BTE153" s="8"/>
      <c r="BTF153" s="8"/>
      <c r="BTG153" s="8"/>
      <c r="BTH153" s="8"/>
      <c r="BTI153" s="8"/>
      <c r="BTJ153" s="8"/>
      <c r="BTK153" s="8"/>
      <c r="BTL153" s="8"/>
      <c r="BTM153" s="8"/>
      <c r="BTN153" s="8"/>
      <c r="BTO153" s="8"/>
      <c r="BTP153" s="8"/>
      <c r="BTQ153" s="8"/>
      <c r="BTR153" s="8"/>
      <c r="BTS153" s="8"/>
      <c r="BTT153" s="8"/>
      <c r="BTU153" s="8"/>
      <c r="BTV153" s="8"/>
      <c r="BTW153" s="8"/>
      <c r="BTX153" s="8"/>
      <c r="BTY153" s="8"/>
      <c r="BTZ153" s="8"/>
      <c r="BUA153" s="8"/>
      <c r="BUB153" s="8"/>
      <c r="BUC153" s="8"/>
      <c r="BUD153" s="8"/>
      <c r="BUE153" s="8"/>
      <c r="BUF153" s="8"/>
      <c r="BUG153" s="8"/>
      <c r="BUH153" s="8"/>
      <c r="BUI153" s="8"/>
      <c r="BUJ153" s="8"/>
      <c r="BUK153" s="8"/>
      <c r="BUL153" s="8"/>
      <c r="BUM153" s="8"/>
      <c r="BUN153" s="8"/>
      <c r="BUO153" s="8"/>
      <c r="BUP153" s="8"/>
      <c r="BUQ153" s="8"/>
      <c r="BUR153" s="8"/>
      <c r="BUS153" s="8"/>
      <c r="BUT153" s="8"/>
      <c r="BUU153" s="8"/>
      <c r="BUV153" s="8"/>
      <c r="BUW153" s="8"/>
      <c r="BUX153" s="8"/>
      <c r="BUY153" s="8"/>
      <c r="BUZ153" s="8"/>
      <c r="BVA153" s="8"/>
      <c r="BVB153" s="8"/>
      <c r="BVC153" s="8"/>
      <c r="BVD153" s="8"/>
      <c r="BVE153" s="8"/>
      <c r="BVF153" s="8"/>
      <c r="BVG153" s="8"/>
      <c r="BVH153" s="8"/>
      <c r="BVI153" s="8"/>
      <c r="BVJ153" s="8"/>
      <c r="BVK153" s="8"/>
      <c r="BVL153" s="8"/>
      <c r="BVM153" s="8"/>
      <c r="BVN153" s="8"/>
      <c r="BVO153" s="8"/>
      <c r="BVP153" s="8"/>
      <c r="BVQ153" s="8"/>
      <c r="BVR153" s="8"/>
      <c r="BVS153" s="8"/>
      <c r="BVT153" s="8"/>
      <c r="BVU153" s="8"/>
      <c r="BVV153" s="8"/>
      <c r="BVW153" s="8"/>
      <c r="BVX153" s="8"/>
      <c r="BVY153" s="8"/>
      <c r="BVZ153" s="8"/>
      <c r="BWA153" s="8"/>
      <c r="BWB153" s="8"/>
      <c r="BWC153" s="8"/>
      <c r="BWD153" s="8"/>
      <c r="BWE153" s="8"/>
      <c r="BWF153" s="8"/>
      <c r="BWG153" s="8"/>
      <c r="BWH153" s="8"/>
      <c r="BWI153" s="8"/>
      <c r="BWJ153" s="8"/>
      <c r="BWK153" s="8"/>
      <c r="BWL153" s="8"/>
      <c r="BWM153" s="8"/>
      <c r="BWN153" s="8"/>
      <c r="BWO153" s="8"/>
      <c r="BWP153" s="8"/>
      <c r="BWQ153" s="8"/>
    </row>
    <row r="154" spans="1:1967" s="529" customFormat="1" ht="102" customHeight="1">
      <c r="A154" s="446" t="s">
        <v>9502</v>
      </c>
      <c r="B154" s="447" t="s">
        <v>97</v>
      </c>
      <c r="C154" s="463" t="s">
        <v>1261</v>
      </c>
      <c r="D154" s="448" t="s">
        <v>198</v>
      </c>
      <c r="E154" s="448" t="s">
        <v>191</v>
      </c>
      <c r="F154" s="448"/>
      <c r="G154" s="448" t="s">
        <v>385</v>
      </c>
      <c r="H154" s="450">
        <v>0</v>
      </c>
      <c r="I154" s="464">
        <v>470000000</v>
      </c>
      <c r="J154" s="452" t="s">
        <v>1330</v>
      </c>
      <c r="K154" s="465" t="s">
        <v>1949</v>
      </c>
      <c r="L154" s="453" t="s">
        <v>3428</v>
      </c>
      <c r="M154" s="454" t="s">
        <v>383</v>
      </c>
      <c r="N154" s="466" t="s">
        <v>8876</v>
      </c>
      <c r="O154" s="448" t="s">
        <v>1382</v>
      </c>
      <c r="P154" s="456" t="s">
        <v>1352</v>
      </c>
      <c r="Q154" s="448" t="s">
        <v>1351</v>
      </c>
      <c r="R154" s="467">
        <v>100</v>
      </c>
      <c r="S154" s="458">
        <v>132000</v>
      </c>
      <c r="T154" s="459">
        <v>0</v>
      </c>
      <c r="U154" s="459">
        <f t="shared" si="17"/>
        <v>0</v>
      </c>
      <c r="V154" s="446" t="s">
        <v>1341</v>
      </c>
      <c r="W154" s="461" t="s">
        <v>1410</v>
      </c>
      <c r="X154" s="446" t="s">
        <v>10793</v>
      </c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  <c r="DT154" s="8"/>
      <c r="DU154" s="8"/>
      <c r="DV154" s="8"/>
      <c r="DW154" s="8"/>
      <c r="DX154" s="8"/>
      <c r="DY154" s="8"/>
      <c r="DZ154" s="8"/>
      <c r="EA154" s="8"/>
      <c r="EB154" s="8"/>
      <c r="EC154" s="8"/>
      <c r="ED154" s="8"/>
      <c r="EE154" s="8"/>
      <c r="EF154" s="8"/>
      <c r="EG154" s="8"/>
      <c r="EH154" s="8"/>
      <c r="EI154" s="8"/>
      <c r="EJ154" s="8"/>
      <c r="EK154" s="8"/>
      <c r="EL154" s="8"/>
      <c r="EM154" s="8"/>
      <c r="EN154" s="8"/>
      <c r="EO154" s="8"/>
      <c r="EP154" s="8"/>
      <c r="EQ154" s="8"/>
      <c r="ER154" s="8"/>
      <c r="ES154" s="8"/>
      <c r="ET154" s="8"/>
      <c r="EU154" s="8"/>
      <c r="EV154" s="8"/>
      <c r="EW154" s="8"/>
      <c r="EX154" s="8"/>
      <c r="EY154" s="8"/>
      <c r="EZ154" s="8"/>
      <c r="FA154" s="8"/>
      <c r="FB154" s="8"/>
      <c r="FC154" s="8"/>
      <c r="FD154" s="8"/>
      <c r="FE154" s="8"/>
      <c r="FF154" s="8"/>
      <c r="FG154" s="8"/>
      <c r="FH154" s="8"/>
      <c r="FI154" s="8"/>
      <c r="FJ154" s="8"/>
      <c r="FK154" s="8"/>
      <c r="FL154" s="8"/>
      <c r="FM154" s="8"/>
      <c r="FN154" s="8"/>
      <c r="FO154" s="8"/>
      <c r="FP154" s="8"/>
      <c r="FQ154" s="8"/>
      <c r="FR154" s="8"/>
      <c r="FS154" s="8"/>
      <c r="FT154" s="8"/>
      <c r="FU154" s="8"/>
      <c r="FV154" s="8"/>
      <c r="FW154" s="8"/>
      <c r="FX154" s="8"/>
      <c r="FY154" s="8"/>
      <c r="FZ154" s="8"/>
      <c r="GA154" s="8"/>
      <c r="GB154" s="8"/>
      <c r="GC154" s="8"/>
      <c r="GD154" s="8"/>
      <c r="GE154" s="8"/>
      <c r="GF154" s="8"/>
      <c r="GG154" s="8"/>
      <c r="GH154" s="8"/>
      <c r="GI154" s="8"/>
      <c r="GJ154" s="8"/>
      <c r="GK154" s="8"/>
      <c r="GL154" s="8"/>
      <c r="GM154" s="8"/>
      <c r="GN154" s="8"/>
      <c r="GO154" s="8"/>
      <c r="GP154" s="8"/>
      <c r="GQ154" s="8"/>
      <c r="GR154" s="8"/>
      <c r="GS154" s="8"/>
      <c r="GT154" s="8"/>
      <c r="GU154" s="8"/>
      <c r="GV154" s="8"/>
      <c r="GW154" s="8"/>
      <c r="GX154" s="8"/>
      <c r="GY154" s="8"/>
      <c r="GZ154" s="8"/>
      <c r="HA154" s="8"/>
      <c r="HB154" s="8"/>
      <c r="HC154" s="8"/>
      <c r="HD154" s="8"/>
      <c r="HE154" s="8"/>
      <c r="HF154" s="8"/>
      <c r="HG154" s="8"/>
      <c r="HH154" s="8"/>
      <c r="HI154" s="8"/>
      <c r="HJ154" s="8"/>
      <c r="HK154" s="8"/>
      <c r="HL154" s="8"/>
      <c r="HM154" s="8"/>
      <c r="HN154" s="8"/>
      <c r="HO154" s="8"/>
      <c r="HP154" s="8"/>
      <c r="HQ154" s="8"/>
      <c r="HR154" s="8"/>
      <c r="HS154" s="8"/>
      <c r="HT154" s="8"/>
      <c r="HU154" s="8"/>
      <c r="HV154" s="8"/>
      <c r="HW154" s="8"/>
      <c r="HX154" s="8"/>
      <c r="HY154" s="8"/>
      <c r="HZ154" s="8"/>
      <c r="IA154" s="8"/>
      <c r="IB154" s="8"/>
      <c r="IC154" s="8"/>
      <c r="ID154" s="8"/>
      <c r="IE154" s="8"/>
      <c r="IF154" s="8"/>
      <c r="IG154" s="8"/>
      <c r="IH154" s="8"/>
      <c r="II154" s="8"/>
      <c r="IJ154" s="8"/>
      <c r="IK154" s="8"/>
      <c r="IL154" s="8"/>
      <c r="IM154" s="8"/>
      <c r="IN154" s="8"/>
      <c r="IO154" s="8"/>
      <c r="IP154" s="8"/>
      <c r="IQ154" s="8"/>
      <c r="IR154" s="8"/>
      <c r="IS154" s="8"/>
      <c r="IT154" s="8"/>
      <c r="IU154" s="8"/>
      <c r="IV154" s="8"/>
      <c r="IW154" s="8"/>
      <c r="IX154" s="8"/>
      <c r="IY154" s="8"/>
      <c r="IZ154" s="8"/>
      <c r="JA154" s="8"/>
      <c r="JB154" s="8"/>
      <c r="JC154" s="8"/>
      <c r="JD154" s="8"/>
      <c r="JE154" s="8"/>
      <c r="JF154" s="8"/>
      <c r="JG154" s="8"/>
      <c r="JH154" s="8"/>
      <c r="JI154" s="8"/>
      <c r="JJ154" s="8"/>
      <c r="JK154" s="8"/>
      <c r="JL154" s="8"/>
      <c r="JM154" s="8"/>
      <c r="JN154" s="8"/>
      <c r="JO154" s="8"/>
      <c r="JP154" s="8"/>
      <c r="JQ154" s="8"/>
      <c r="JR154" s="8"/>
      <c r="JS154" s="8"/>
      <c r="JT154" s="8"/>
      <c r="JU154" s="8"/>
      <c r="JV154" s="8"/>
      <c r="JW154" s="8"/>
      <c r="JX154" s="8"/>
      <c r="JY154" s="8"/>
      <c r="JZ154" s="8"/>
      <c r="KA154" s="8"/>
      <c r="KB154" s="8"/>
      <c r="KC154" s="8"/>
      <c r="KD154" s="8"/>
      <c r="KE154" s="8"/>
      <c r="KF154" s="8"/>
      <c r="KG154" s="8"/>
      <c r="KH154" s="8"/>
      <c r="KI154" s="8"/>
      <c r="KJ154" s="8"/>
      <c r="KK154" s="8"/>
      <c r="KL154" s="8"/>
      <c r="KM154" s="8"/>
      <c r="KN154" s="8"/>
      <c r="KO154" s="8"/>
      <c r="KP154" s="8"/>
      <c r="KQ154" s="8"/>
      <c r="KR154" s="8"/>
      <c r="KS154" s="8"/>
      <c r="KT154" s="8"/>
      <c r="KU154" s="8"/>
      <c r="KV154" s="8"/>
      <c r="KW154" s="8"/>
      <c r="KX154" s="8"/>
      <c r="KY154" s="8"/>
      <c r="KZ154" s="8"/>
      <c r="LA154" s="8"/>
      <c r="LB154" s="8"/>
      <c r="LC154" s="8"/>
      <c r="LD154" s="8"/>
      <c r="LE154" s="8"/>
      <c r="LF154" s="8"/>
      <c r="LG154" s="8"/>
      <c r="LH154" s="8"/>
      <c r="LI154" s="8"/>
      <c r="LJ154" s="8"/>
      <c r="LK154" s="8"/>
      <c r="LL154" s="8"/>
      <c r="LM154" s="8"/>
      <c r="LN154" s="8"/>
      <c r="LO154" s="8"/>
      <c r="LP154" s="8"/>
      <c r="LQ154" s="8"/>
      <c r="LR154" s="8"/>
      <c r="LS154" s="8"/>
      <c r="LT154" s="8"/>
      <c r="LU154" s="8"/>
      <c r="LV154" s="8"/>
      <c r="LW154" s="8"/>
      <c r="LX154" s="8"/>
      <c r="LY154" s="8"/>
      <c r="LZ154" s="8"/>
      <c r="MA154" s="8"/>
      <c r="MB154" s="8"/>
      <c r="MC154" s="8"/>
      <c r="MD154" s="8"/>
      <c r="ME154" s="8"/>
      <c r="MF154" s="8"/>
      <c r="MG154" s="8"/>
      <c r="MH154" s="8"/>
      <c r="MI154" s="8"/>
      <c r="MJ154" s="8"/>
      <c r="MK154" s="8"/>
      <c r="ML154" s="8"/>
      <c r="MM154" s="8"/>
      <c r="MN154" s="8"/>
      <c r="MO154" s="8"/>
      <c r="MP154" s="8"/>
      <c r="MQ154" s="8"/>
      <c r="MR154" s="8"/>
      <c r="MS154" s="8"/>
      <c r="MT154" s="8"/>
      <c r="MU154" s="8"/>
      <c r="MV154" s="8"/>
      <c r="MW154" s="8"/>
      <c r="MX154" s="8"/>
      <c r="MY154" s="8"/>
      <c r="MZ154" s="8"/>
      <c r="NA154" s="8"/>
      <c r="NB154" s="8"/>
      <c r="NC154" s="8"/>
      <c r="ND154" s="8"/>
      <c r="NE154" s="8"/>
      <c r="NF154" s="8"/>
      <c r="NG154" s="8"/>
      <c r="NH154" s="8"/>
      <c r="NI154" s="8"/>
      <c r="NJ154" s="8"/>
      <c r="NK154" s="8"/>
      <c r="NL154" s="8"/>
      <c r="NM154" s="8"/>
      <c r="NN154" s="8"/>
      <c r="NO154" s="8"/>
      <c r="NP154" s="8"/>
      <c r="NQ154" s="8"/>
      <c r="NR154" s="8"/>
      <c r="NS154" s="8"/>
      <c r="NT154" s="8"/>
      <c r="NU154" s="8"/>
      <c r="NV154" s="8"/>
      <c r="NW154" s="8"/>
      <c r="NX154" s="8"/>
      <c r="NY154" s="8"/>
      <c r="NZ154" s="8"/>
      <c r="OA154" s="8"/>
      <c r="OB154" s="8"/>
      <c r="OC154" s="8"/>
      <c r="OD154" s="8"/>
      <c r="OE154" s="8"/>
      <c r="OF154" s="8"/>
      <c r="OG154" s="8"/>
      <c r="OH154" s="8"/>
      <c r="OI154" s="8"/>
      <c r="OJ154" s="8"/>
      <c r="OK154" s="8"/>
      <c r="OL154" s="8"/>
      <c r="OM154" s="8"/>
      <c r="ON154" s="8"/>
      <c r="OO154" s="8"/>
      <c r="OP154" s="8"/>
      <c r="OQ154" s="8"/>
      <c r="OR154" s="8"/>
      <c r="OS154" s="8"/>
      <c r="OT154" s="8"/>
      <c r="OU154" s="8"/>
      <c r="OV154" s="8"/>
      <c r="OW154" s="8"/>
      <c r="OX154" s="8"/>
      <c r="OY154" s="8"/>
      <c r="OZ154" s="8"/>
      <c r="PA154" s="8"/>
      <c r="PB154" s="8"/>
      <c r="PC154" s="8"/>
      <c r="PD154" s="8"/>
      <c r="PE154" s="8"/>
      <c r="PF154" s="8"/>
      <c r="PG154" s="8"/>
      <c r="PH154" s="8"/>
      <c r="PI154" s="8"/>
      <c r="PJ154" s="8"/>
      <c r="PK154" s="8"/>
      <c r="PL154" s="8"/>
      <c r="PM154" s="8"/>
      <c r="PN154" s="8"/>
      <c r="PO154" s="8"/>
      <c r="PP154" s="8"/>
      <c r="PQ154" s="8"/>
      <c r="PR154" s="8"/>
      <c r="PS154" s="8"/>
      <c r="PT154" s="8"/>
      <c r="PU154" s="8"/>
      <c r="PV154" s="8"/>
      <c r="PW154" s="8"/>
      <c r="PX154" s="8"/>
      <c r="PY154" s="8"/>
      <c r="PZ154" s="8"/>
      <c r="QA154" s="8"/>
      <c r="QB154" s="8"/>
      <c r="QC154" s="8"/>
      <c r="QD154" s="8"/>
      <c r="QE154" s="8"/>
      <c r="QF154" s="8"/>
      <c r="QG154" s="8"/>
      <c r="QH154" s="8"/>
      <c r="QI154" s="8"/>
      <c r="QJ154" s="8"/>
      <c r="QK154" s="8"/>
      <c r="QL154" s="8"/>
      <c r="QM154" s="8"/>
      <c r="QN154" s="8"/>
      <c r="QO154" s="8"/>
      <c r="QP154" s="8"/>
      <c r="QQ154" s="8"/>
      <c r="QR154" s="8"/>
      <c r="QS154" s="8"/>
      <c r="QT154" s="8"/>
      <c r="QU154" s="8"/>
      <c r="QV154" s="8"/>
      <c r="QW154" s="8"/>
      <c r="QX154" s="8"/>
      <c r="QY154" s="8"/>
      <c r="QZ154" s="8"/>
      <c r="RA154" s="8"/>
      <c r="RB154" s="8"/>
      <c r="RC154" s="8"/>
      <c r="RD154" s="8"/>
      <c r="RE154" s="8"/>
      <c r="RF154" s="8"/>
      <c r="RG154" s="8"/>
      <c r="RH154" s="8"/>
      <c r="RI154" s="8"/>
      <c r="RJ154" s="8"/>
      <c r="RK154" s="8"/>
      <c r="RL154" s="8"/>
      <c r="RM154" s="8"/>
      <c r="RN154" s="8"/>
      <c r="RO154" s="8"/>
      <c r="RP154" s="8"/>
      <c r="RQ154" s="8"/>
      <c r="RR154" s="8"/>
      <c r="RS154" s="8"/>
      <c r="RT154" s="8"/>
      <c r="RU154" s="8"/>
      <c r="RV154" s="8"/>
      <c r="RW154" s="8"/>
      <c r="RX154" s="8"/>
      <c r="RY154" s="8"/>
      <c r="RZ154" s="8"/>
      <c r="SA154" s="8"/>
      <c r="SB154" s="8"/>
      <c r="SC154" s="8"/>
      <c r="SD154" s="8"/>
      <c r="SE154" s="8"/>
      <c r="SF154" s="8"/>
      <c r="SG154" s="8"/>
      <c r="SH154" s="8"/>
      <c r="SI154" s="8"/>
      <c r="SJ154" s="8"/>
      <c r="SK154" s="8"/>
      <c r="SL154" s="8"/>
      <c r="SM154" s="8"/>
      <c r="SN154" s="8"/>
      <c r="SO154" s="8"/>
      <c r="SP154" s="8"/>
      <c r="SQ154" s="8"/>
      <c r="SR154" s="8"/>
      <c r="SS154" s="8"/>
      <c r="ST154" s="8"/>
      <c r="SU154" s="8"/>
      <c r="SV154" s="8"/>
      <c r="SW154" s="8"/>
      <c r="SX154" s="8"/>
      <c r="SY154" s="8"/>
      <c r="SZ154" s="8"/>
      <c r="TA154" s="8"/>
      <c r="TB154" s="8"/>
      <c r="TC154" s="8"/>
      <c r="TD154" s="8"/>
      <c r="TE154" s="8"/>
      <c r="TF154" s="8"/>
      <c r="TG154" s="8"/>
      <c r="TH154" s="8"/>
      <c r="TI154" s="8"/>
      <c r="TJ154" s="8"/>
      <c r="TK154" s="8"/>
      <c r="TL154" s="8"/>
      <c r="TM154" s="8"/>
      <c r="TN154" s="8"/>
      <c r="TO154" s="8"/>
      <c r="TP154" s="8"/>
      <c r="TQ154" s="8"/>
      <c r="TR154" s="8"/>
      <c r="TS154" s="8"/>
      <c r="TT154" s="8"/>
      <c r="TU154" s="8"/>
      <c r="TV154" s="8"/>
      <c r="TW154" s="8"/>
      <c r="TX154" s="8"/>
      <c r="TY154" s="8"/>
      <c r="TZ154" s="8"/>
      <c r="UA154" s="8"/>
      <c r="UB154" s="8"/>
      <c r="UC154" s="8"/>
      <c r="UD154" s="8"/>
      <c r="UE154" s="8"/>
      <c r="UF154" s="8"/>
      <c r="UG154" s="8"/>
      <c r="UH154" s="8"/>
      <c r="UI154" s="8"/>
      <c r="UJ154" s="8"/>
      <c r="UK154" s="8"/>
      <c r="UL154" s="8"/>
      <c r="UM154" s="8"/>
      <c r="UN154" s="8"/>
      <c r="UO154" s="8"/>
      <c r="UP154" s="8"/>
      <c r="UQ154" s="8"/>
      <c r="UR154" s="8"/>
      <c r="US154" s="8"/>
      <c r="UT154" s="8"/>
      <c r="UU154" s="8"/>
      <c r="UV154" s="8"/>
      <c r="UW154" s="8"/>
      <c r="UX154" s="8"/>
      <c r="UY154" s="8"/>
      <c r="UZ154" s="8"/>
      <c r="VA154" s="8"/>
      <c r="VB154" s="8"/>
      <c r="VC154" s="8"/>
      <c r="VD154" s="8"/>
      <c r="VE154" s="8"/>
      <c r="VF154" s="8"/>
      <c r="VG154" s="8"/>
      <c r="VH154" s="8"/>
      <c r="VI154" s="8"/>
      <c r="VJ154" s="8"/>
      <c r="VK154" s="8"/>
      <c r="VL154" s="8"/>
      <c r="VM154" s="8"/>
      <c r="VN154" s="8"/>
      <c r="VO154" s="8"/>
      <c r="VP154" s="8"/>
      <c r="VQ154" s="8"/>
      <c r="VR154" s="8"/>
      <c r="VS154" s="8"/>
      <c r="VT154" s="8"/>
      <c r="VU154" s="8"/>
      <c r="VV154" s="8"/>
      <c r="VW154" s="8"/>
      <c r="VX154" s="8"/>
      <c r="VY154" s="8"/>
      <c r="VZ154" s="8"/>
      <c r="WA154" s="8"/>
      <c r="WB154" s="8"/>
      <c r="WC154" s="8"/>
      <c r="WD154" s="8"/>
      <c r="WE154" s="8"/>
      <c r="WF154" s="8"/>
      <c r="WG154" s="8"/>
      <c r="WH154" s="8"/>
      <c r="WI154" s="8"/>
      <c r="WJ154" s="8"/>
      <c r="WK154" s="8"/>
      <c r="WL154" s="8"/>
      <c r="WM154" s="8"/>
      <c r="WN154" s="8"/>
      <c r="WO154" s="8"/>
      <c r="WP154" s="8"/>
      <c r="WQ154" s="8"/>
      <c r="WR154" s="8"/>
      <c r="WS154" s="8"/>
      <c r="WT154" s="8"/>
      <c r="WU154" s="8"/>
      <c r="WV154" s="8"/>
      <c r="WW154" s="8"/>
      <c r="WX154" s="8"/>
      <c r="WY154" s="8"/>
      <c r="WZ154" s="8"/>
      <c r="XA154" s="8"/>
      <c r="XB154" s="8"/>
      <c r="XC154" s="8"/>
      <c r="XD154" s="8"/>
      <c r="XE154" s="8"/>
      <c r="XF154" s="8"/>
      <c r="XG154" s="8"/>
      <c r="XH154" s="8"/>
      <c r="XI154" s="8"/>
      <c r="XJ154" s="8"/>
      <c r="XK154" s="8"/>
      <c r="XL154" s="8"/>
      <c r="XM154" s="8"/>
      <c r="XN154" s="8"/>
      <c r="XO154" s="8"/>
      <c r="XP154" s="8"/>
      <c r="XQ154" s="8"/>
      <c r="XR154" s="8"/>
      <c r="XS154" s="8"/>
      <c r="XT154" s="8"/>
      <c r="XU154" s="8"/>
      <c r="XV154" s="8"/>
      <c r="XW154" s="8"/>
      <c r="XX154" s="8"/>
      <c r="XY154" s="8"/>
      <c r="XZ154" s="8"/>
      <c r="YA154" s="8"/>
      <c r="YB154" s="8"/>
      <c r="YC154" s="8"/>
      <c r="YD154" s="8"/>
      <c r="YE154" s="8"/>
      <c r="YF154" s="8"/>
      <c r="YG154" s="8"/>
      <c r="YH154" s="8"/>
      <c r="YI154" s="8"/>
      <c r="YJ154" s="8"/>
      <c r="YK154" s="8"/>
      <c r="YL154" s="8"/>
      <c r="YM154" s="8"/>
      <c r="YN154" s="8"/>
      <c r="YO154" s="8"/>
      <c r="YP154" s="8"/>
      <c r="YQ154" s="8"/>
      <c r="YR154" s="8"/>
      <c r="YS154" s="8"/>
      <c r="YT154" s="8"/>
      <c r="YU154" s="8"/>
      <c r="YV154" s="8"/>
      <c r="YW154" s="8"/>
      <c r="YX154" s="8"/>
      <c r="YY154" s="8"/>
      <c r="YZ154" s="8"/>
      <c r="ZA154" s="8"/>
      <c r="ZB154" s="8"/>
      <c r="ZC154" s="8"/>
      <c r="ZD154" s="8"/>
      <c r="ZE154" s="8"/>
      <c r="ZF154" s="8"/>
      <c r="ZG154" s="8"/>
      <c r="ZH154" s="8"/>
      <c r="ZI154" s="8"/>
      <c r="ZJ154" s="8"/>
      <c r="ZK154" s="8"/>
      <c r="ZL154" s="8"/>
      <c r="ZM154" s="8"/>
      <c r="ZN154" s="8"/>
      <c r="ZO154" s="8"/>
      <c r="ZP154" s="8"/>
      <c r="ZQ154" s="8"/>
      <c r="ZR154" s="8"/>
      <c r="ZS154" s="8"/>
      <c r="ZT154" s="8"/>
      <c r="ZU154" s="8"/>
      <c r="ZV154" s="8"/>
      <c r="ZW154" s="8"/>
      <c r="ZX154" s="8"/>
      <c r="ZY154" s="8"/>
      <c r="ZZ154" s="8"/>
      <c r="AAA154" s="8"/>
      <c r="AAB154" s="8"/>
      <c r="AAC154" s="8"/>
      <c r="AAD154" s="8"/>
      <c r="AAE154" s="8"/>
      <c r="AAF154" s="8"/>
      <c r="AAG154" s="8"/>
      <c r="AAH154" s="8"/>
      <c r="AAI154" s="8"/>
      <c r="AAJ154" s="8"/>
      <c r="AAK154" s="8"/>
      <c r="AAL154" s="8"/>
      <c r="AAM154" s="8"/>
      <c r="AAN154" s="8"/>
      <c r="AAO154" s="8"/>
      <c r="AAP154" s="8"/>
      <c r="AAQ154" s="8"/>
      <c r="AAR154" s="8"/>
      <c r="AAS154" s="8"/>
      <c r="AAT154" s="8"/>
      <c r="AAU154" s="8"/>
      <c r="AAV154" s="8"/>
      <c r="AAW154" s="8"/>
      <c r="AAX154" s="8"/>
      <c r="AAY154" s="8"/>
      <c r="AAZ154" s="8"/>
      <c r="ABA154" s="8"/>
      <c r="ABB154" s="8"/>
      <c r="ABC154" s="8"/>
      <c r="ABD154" s="8"/>
      <c r="ABE154" s="8"/>
      <c r="ABF154" s="8"/>
      <c r="ABG154" s="8"/>
      <c r="ABH154" s="8"/>
      <c r="ABI154" s="8"/>
      <c r="ABJ154" s="8"/>
      <c r="ABK154" s="8"/>
      <c r="ABL154" s="8"/>
      <c r="ABM154" s="8"/>
      <c r="ABN154" s="8"/>
      <c r="ABO154" s="8"/>
      <c r="ABP154" s="8"/>
      <c r="ABQ154" s="8"/>
      <c r="ABR154" s="8"/>
      <c r="ABS154" s="8"/>
      <c r="ABT154" s="8"/>
      <c r="ABU154" s="8"/>
      <c r="ABV154" s="8"/>
      <c r="ABW154" s="8"/>
      <c r="ABX154" s="8"/>
      <c r="ABY154" s="8"/>
      <c r="ABZ154" s="8"/>
      <c r="ACA154" s="8"/>
      <c r="ACB154" s="8"/>
      <c r="ACC154" s="8"/>
      <c r="ACD154" s="8"/>
      <c r="ACE154" s="8"/>
      <c r="ACF154" s="8"/>
      <c r="ACG154" s="8"/>
      <c r="ACH154" s="8"/>
      <c r="ACI154" s="8"/>
      <c r="ACJ154" s="8"/>
      <c r="ACK154" s="8"/>
      <c r="ACL154" s="8"/>
      <c r="ACM154" s="8"/>
      <c r="ACN154" s="8"/>
      <c r="ACO154" s="8"/>
      <c r="ACP154" s="8"/>
      <c r="ACQ154" s="8"/>
      <c r="ACR154" s="8"/>
      <c r="ACS154" s="8"/>
      <c r="ACT154" s="8"/>
      <c r="ACU154" s="8"/>
      <c r="ACV154" s="8"/>
      <c r="ACW154" s="8"/>
      <c r="ACX154" s="8"/>
      <c r="ACY154" s="8"/>
      <c r="ACZ154" s="8"/>
      <c r="ADA154" s="8"/>
      <c r="ADB154" s="8"/>
      <c r="ADC154" s="8"/>
      <c r="ADD154" s="8"/>
      <c r="ADE154" s="8"/>
      <c r="ADF154" s="8"/>
      <c r="ADG154" s="8"/>
      <c r="ADH154" s="8"/>
      <c r="ADI154" s="8"/>
      <c r="ADJ154" s="8"/>
      <c r="ADK154" s="8"/>
      <c r="ADL154" s="8"/>
      <c r="ADM154" s="8"/>
      <c r="ADN154" s="8"/>
      <c r="ADO154" s="8"/>
      <c r="ADP154" s="8"/>
      <c r="ADQ154" s="8"/>
      <c r="ADR154" s="8"/>
      <c r="ADS154" s="8"/>
      <c r="ADT154" s="8"/>
      <c r="ADU154" s="8"/>
      <c r="ADV154" s="8"/>
      <c r="ADW154" s="8"/>
      <c r="ADX154" s="8"/>
      <c r="ADY154" s="8"/>
      <c r="ADZ154" s="8"/>
      <c r="AEA154" s="8"/>
      <c r="AEB154" s="8"/>
      <c r="AEC154" s="8"/>
      <c r="AED154" s="8"/>
      <c r="AEE154" s="8"/>
      <c r="AEF154" s="8"/>
      <c r="AEG154" s="8"/>
      <c r="AEH154" s="8"/>
      <c r="AEI154" s="8"/>
      <c r="AEJ154" s="8"/>
      <c r="AEK154" s="8"/>
      <c r="AEL154" s="8"/>
      <c r="AEM154" s="8"/>
      <c r="AEN154" s="8"/>
      <c r="AEO154" s="8"/>
      <c r="AEP154" s="8"/>
      <c r="AEQ154" s="8"/>
      <c r="AER154" s="8"/>
      <c r="AES154" s="8"/>
      <c r="AET154" s="8"/>
      <c r="AEU154" s="8"/>
      <c r="AEV154" s="8"/>
      <c r="AEW154" s="8"/>
      <c r="AEX154" s="8"/>
      <c r="AEY154" s="8"/>
      <c r="AEZ154" s="8"/>
      <c r="AFA154" s="8"/>
      <c r="AFB154" s="8"/>
      <c r="AFC154" s="8"/>
      <c r="AFD154" s="8"/>
      <c r="AFE154" s="8"/>
      <c r="AFF154" s="8"/>
      <c r="AFG154" s="8"/>
      <c r="AFH154" s="8"/>
      <c r="AFI154" s="8"/>
      <c r="AFJ154" s="8"/>
      <c r="AFK154" s="8"/>
      <c r="AFL154" s="8"/>
      <c r="AFM154" s="8"/>
      <c r="AFN154" s="8"/>
      <c r="AFO154" s="8"/>
      <c r="AFP154" s="8"/>
      <c r="AFQ154" s="8"/>
      <c r="AFR154" s="8"/>
      <c r="AFS154" s="8"/>
      <c r="AFT154" s="8"/>
      <c r="AFU154" s="8"/>
      <c r="AFV154" s="8"/>
      <c r="AFW154" s="8"/>
      <c r="AFX154" s="8"/>
      <c r="AFY154" s="8"/>
      <c r="AFZ154" s="8"/>
      <c r="AGA154" s="8"/>
      <c r="AGB154" s="8"/>
      <c r="AGC154" s="8"/>
      <c r="AGD154" s="8"/>
      <c r="AGE154" s="8"/>
      <c r="AGF154" s="8"/>
      <c r="AGG154" s="8"/>
      <c r="AGH154" s="8"/>
      <c r="AGI154" s="8"/>
      <c r="AGJ154" s="8"/>
      <c r="AGK154" s="8"/>
      <c r="AGL154" s="8"/>
      <c r="AGM154" s="8"/>
      <c r="AGN154" s="8"/>
      <c r="AGO154" s="8"/>
      <c r="AGP154" s="8"/>
      <c r="AGQ154" s="8"/>
      <c r="AGR154" s="8"/>
      <c r="AGS154" s="8"/>
      <c r="AGT154" s="8"/>
      <c r="AGU154" s="8"/>
      <c r="AGV154" s="8"/>
      <c r="AGW154" s="8"/>
      <c r="AGX154" s="8"/>
      <c r="AGY154" s="8"/>
      <c r="AGZ154" s="8"/>
      <c r="AHA154" s="8"/>
      <c r="AHB154" s="8"/>
      <c r="AHC154" s="8"/>
      <c r="AHD154" s="8"/>
      <c r="AHE154" s="8"/>
      <c r="AHF154" s="8"/>
      <c r="AHG154" s="8"/>
      <c r="AHH154" s="8"/>
      <c r="AHI154" s="8"/>
      <c r="AHJ154" s="8"/>
      <c r="AHK154" s="8"/>
      <c r="AHL154" s="8"/>
      <c r="AHM154" s="8"/>
      <c r="AHN154" s="8"/>
      <c r="AHO154" s="8"/>
      <c r="AHP154" s="8"/>
      <c r="AHQ154" s="8"/>
      <c r="AHR154" s="8"/>
      <c r="AHS154" s="8"/>
      <c r="AHT154" s="8"/>
      <c r="AHU154" s="8"/>
      <c r="AHV154" s="8"/>
      <c r="AHW154" s="8"/>
      <c r="AHX154" s="8"/>
      <c r="AHY154" s="8"/>
      <c r="AHZ154" s="8"/>
      <c r="AIA154" s="8"/>
      <c r="AIB154" s="8"/>
      <c r="AIC154" s="8"/>
      <c r="AID154" s="8"/>
      <c r="AIE154" s="8"/>
      <c r="AIF154" s="8"/>
      <c r="AIG154" s="8"/>
      <c r="AIH154" s="8"/>
      <c r="AII154" s="8"/>
      <c r="AIJ154" s="8"/>
      <c r="AIK154" s="8"/>
      <c r="AIL154" s="8"/>
      <c r="AIM154" s="8"/>
      <c r="AIN154" s="8"/>
      <c r="AIO154" s="8"/>
      <c r="AIP154" s="8"/>
      <c r="AIQ154" s="8"/>
      <c r="AIR154" s="8"/>
      <c r="AIS154" s="8"/>
      <c r="AIT154" s="8"/>
      <c r="AIU154" s="8"/>
      <c r="AIV154" s="8"/>
      <c r="AIW154" s="8"/>
      <c r="AIX154" s="8"/>
      <c r="AIY154" s="8"/>
      <c r="AIZ154" s="8"/>
      <c r="AJA154" s="8"/>
      <c r="AJB154" s="8"/>
      <c r="AJC154" s="8"/>
      <c r="AJD154" s="8"/>
      <c r="AJE154" s="8"/>
      <c r="AJF154" s="8"/>
      <c r="AJG154" s="8"/>
      <c r="AJH154" s="8"/>
      <c r="AJI154" s="8"/>
      <c r="AJJ154" s="8"/>
      <c r="AJK154" s="8"/>
      <c r="AJL154" s="8"/>
      <c r="AJM154" s="8"/>
      <c r="AJN154" s="8"/>
      <c r="AJO154" s="8"/>
      <c r="AJP154" s="8"/>
      <c r="AJQ154" s="8"/>
      <c r="AJR154" s="8"/>
      <c r="AJS154" s="8"/>
      <c r="AJT154" s="8"/>
      <c r="AJU154" s="8"/>
      <c r="AJV154" s="8"/>
      <c r="AJW154" s="8"/>
      <c r="AJX154" s="8"/>
      <c r="AJY154" s="8"/>
      <c r="AJZ154" s="8"/>
      <c r="AKA154" s="8"/>
      <c r="AKB154" s="8"/>
      <c r="AKC154" s="8"/>
      <c r="AKD154" s="8"/>
      <c r="AKE154" s="8"/>
      <c r="AKF154" s="8"/>
      <c r="AKG154" s="8"/>
      <c r="AKH154" s="8"/>
      <c r="AKI154" s="8"/>
      <c r="AKJ154" s="8"/>
      <c r="AKK154" s="8"/>
      <c r="AKL154" s="8"/>
      <c r="AKM154" s="8"/>
      <c r="AKN154" s="8"/>
      <c r="AKO154" s="8"/>
      <c r="AKP154" s="8"/>
      <c r="AKQ154" s="8"/>
      <c r="AKR154" s="8"/>
      <c r="AKS154" s="8"/>
      <c r="AKT154" s="8"/>
      <c r="AKU154" s="8"/>
      <c r="AKV154" s="8"/>
      <c r="AKW154" s="8"/>
      <c r="AKX154" s="8"/>
      <c r="AKY154" s="8"/>
      <c r="AKZ154" s="8"/>
      <c r="ALA154" s="8"/>
      <c r="ALB154" s="8"/>
      <c r="ALC154" s="8"/>
      <c r="ALD154" s="8"/>
      <c r="ALE154" s="8"/>
      <c r="ALF154" s="8"/>
      <c r="ALG154" s="8"/>
      <c r="ALH154" s="8"/>
      <c r="ALI154" s="8"/>
      <c r="ALJ154" s="8"/>
      <c r="ALK154" s="8"/>
      <c r="ALL154" s="8"/>
      <c r="ALM154" s="8"/>
      <c r="ALN154" s="8"/>
      <c r="ALO154" s="8"/>
      <c r="ALP154" s="8"/>
      <c r="ALQ154" s="8"/>
      <c r="ALR154" s="8"/>
      <c r="ALS154" s="8"/>
      <c r="ALT154" s="8"/>
      <c r="ALU154" s="8"/>
      <c r="ALV154" s="8"/>
      <c r="ALW154" s="8"/>
      <c r="ALX154" s="8"/>
      <c r="ALY154" s="8"/>
      <c r="ALZ154" s="8"/>
      <c r="AMA154" s="8"/>
      <c r="AMB154" s="8"/>
      <c r="AMC154" s="8"/>
      <c r="AMD154" s="8"/>
      <c r="AME154" s="8"/>
      <c r="AMF154" s="8"/>
      <c r="AMG154" s="8"/>
      <c r="AMH154" s="8"/>
      <c r="AMI154" s="8"/>
      <c r="AMJ154" s="8"/>
      <c r="AMK154" s="8"/>
      <c r="AML154" s="8"/>
      <c r="AMM154" s="8"/>
      <c r="AMN154" s="8"/>
      <c r="AMO154" s="8"/>
      <c r="AMP154" s="8"/>
      <c r="AMQ154" s="8"/>
      <c r="AMR154" s="8"/>
      <c r="AMS154" s="8"/>
      <c r="AMT154" s="8"/>
      <c r="AMU154" s="8"/>
      <c r="AMV154" s="8"/>
      <c r="AMW154" s="8"/>
      <c r="AMX154" s="8"/>
      <c r="AMY154" s="8"/>
      <c r="AMZ154" s="8"/>
      <c r="ANA154" s="8"/>
      <c r="ANB154" s="8"/>
      <c r="ANC154" s="8"/>
      <c r="AND154" s="8"/>
      <c r="ANE154" s="8"/>
      <c r="ANF154" s="8"/>
      <c r="ANG154" s="8"/>
      <c r="ANH154" s="8"/>
      <c r="ANI154" s="8"/>
      <c r="ANJ154" s="8"/>
      <c r="ANK154" s="8"/>
      <c r="ANL154" s="8"/>
      <c r="ANM154" s="8"/>
      <c r="ANN154" s="8"/>
      <c r="ANO154" s="8"/>
      <c r="ANP154" s="8"/>
      <c r="ANQ154" s="8"/>
      <c r="ANR154" s="8"/>
      <c r="ANS154" s="8"/>
      <c r="ANT154" s="8"/>
      <c r="ANU154" s="8"/>
      <c r="ANV154" s="8"/>
      <c r="ANW154" s="8"/>
      <c r="ANX154" s="8"/>
      <c r="ANY154" s="8"/>
      <c r="ANZ154" s="8"/>
      <c r="AOA154" s="8"/>
      <c r="AOB154" s="8"/>
      <c r="AOC154" s="8"/>
      <c r="AOD154" s="8"/>
      <c r="AOE154" s="8"/>
      <c r="AOF154" s="8"/>
      <c r="AOG154" s="8"/>
      <c r="AOH154" s="8"/>
      <c r="AOI154" s="8"/>
      <c r="AOJ154" s="8"/>
      <c r="AOK154" s="8"/>
      <c r="AOL154" s="8"/>
      <c r="AOM154" s="8"/>
      <c r="AON154" s="8"/>
      <c r="AOO154" s="8"/>
      <c r="AOP154" s="8"/>
      <c r="AOQ154" s="8"/>
      <c r="AOR154" s="8"/>
      <c r="AOS154" s="8"/>
      <c r="AOT154" s="8"/>
      <c r="AOU154" s="8"/>
      <c r="AOV154" s="8"/>
      <c r="AOW154" s="8"/>
      <c r="AOX154" s="8"/>
      <c r="AOY154" s="8"/>
      <c r="AOZ154" s="8"/>
      <c r="APA154" s="8"/>
      <c r="APB154" s="8"/>
      <c r="APC154" s="8"/>
      <c r="APD154" s="8"/>
      <c r="APE154" s="8"/>
      <c r="APF154" s="8"/>
      <c r="APG154" s="8"/>
      <c r="APH154" s="8"/>
      <c r="API154" s="8"/>
      <c r="APJ154" s="8"/>
      <c r="APK154" s="8"/>
      <c r="APL154" s="8"/>
      <c r="APM154" s="8"/>
      <c r="APN154" s="8"/>
      <c r="APO154" s="8"/>
      <c r="APP154" s="8"/>
      <c r="APQ154" s="8"/>
      <c r="APR154" s="8"/>
      <c r="APS154" s="8"/>
      <c r="APT154" s="8"/>
      <c r="APU154" s="8"/>
      <c r="APV154" s="8"/>
      <c r="APW154" s="8"/>
      <c r="APX154" s="8"/>
      <c r="APY154" s="8"/>
      <c r="APZ154" s="8"/>
      <c r="AQA154" s="8"/>
      <c r="AQB154" s="8"/>
      <c r="AQC154" s="8"/>
      <c r="AQD154" s="8"/>
      <c r="AQE154" s="8"/>
      <c r="AQF154" s="8"/>
      <c r="AQG154" s="8"/>
      <c r="AQH154" s="8"/>
      <c r="AQI154" s="8"/>
      <c r="AQJ154" s="8"/>
      <c r="AQK154" s="8"/>
      <c r="AQL154" s="8"/>
      <c r="AQM154" s="8"/>
      <c r="AQN154" s="8"/>
      <c r="AQO154" s="8"/>
      <c r="AQP154" s="8"/>
      <c r="AQQ154" s="8"/>
      <c r="AQR154" s="8"/>
      <c r="AQS154" s="8"/>
      <c r="AQT154" s="8"/>
      <c r="AQU154" s="8"/>
      <c r="AQV154" s="8"/>
      <c r="AQW154" s="8"/>
      <c r="AQX154" s="8"/>
      <c r="AQY154" s="8"/>
      <c r="AQZ154" s="8"/>
      <c r="ARA154" s="8"/>
      <c r="ARB154" s="8"/>
      <c r="ARC154" s="8"/>
      <c r="ARD154" s="8"/>
      <c r="ARE154" s="8"/>
      <c r="ARF154" s="8"/>
      <c r="ARG154" s="8"/>
      <c r="ARH154" s="8"/>
      <c r="ARI154" s="8"/>
      <c r="ARJ154" s="8"/>
      <c r="ARK154" s="8"/>
      <c r="ARL154" s="8"/>
      <c r="ARM154" s="8"/>
      <c r="ARN154" s="8"/>
      <c r="ARO154" s="8"/>
      <c r="ARP154" s="8"/>
      <c r="ARQ154" s="8"/>
      <c r="ARR154" s="8"/>
      <c r="ARS154" s="8"/>
      <c r="ART154" s="8"/>
      <c r="ARU154" s="8"/>
      <c r="ARV154" s="8"/>
      <c r="ARW154" s="8"/>
      <c r="ARX154" s="8"/>
      <c r="ARY154" s="8"/>
      <c r="ARZ154" s="8"/>
      <c r="ASA154" s="8"/>
      <c r="ASB154" s="8"/>
      <c r="ASC154" s="8"/>
      <c r="ASD154" s="8"/>
      <c r="ASE154" s="8"/>
      <c r="ASF154" s="8"/>
      <c r="ASG154" s="8"/>
      <c r="ASH154" s="8"/>
      <c r="ASI154" s="8"/>
      <c r="ASJ154" s="8"/>
      <c r="ASK154" s="8"/>
      <c r="ASL154" s="8"/>
      <c r="ASM154" s="8"/>
      <c r="ASN154" s="8"/>
      <c r="ASO154" s="8"/>
      <c r="ASP154" s="8"/>
      <c r="ASQ154" s="8"/>
      <c r="ASR154" s="8"/>
      <c r="ASS154" s="8"/>
      <c r="AST154" s="8"/>
      <c r="ASU154" s="8"/>
      <c r="ASV154" s="8"/>
      <c r="ASW154" s="8"/>
      <c r="ASX154" s="8"/>
      <c r="ASY154" s="8"/>
      <c r="ASZ154" s="8"/>
      <c r="ATA154" s="8"/>
      <c r="ATB154" s="8"/>
      <c r="ATC154" s="8"/>
      <c r="ATD154" s="8"/>
      <c r="ATE154" s="8"/>
      <c r="ATF154" s="8"/>
      <c r="ATG154" s="8"/>
      <c r="ATH154" s="8"/>
      <c r="ATI154" s="8"/>
      <c r="ATJ154" s="8"/>
      <c r="ATK154" s="8"/>
      <c r="ATL154" s="8"/>
      <c r="ATM154" s="8"/>
      <c r="ATN154" s="8"/>
      <c r="ATO154" s="8"/>
      <c r="ATP154" s="8"/>
      <c r="ATQ154" s="8"/>
      <c r="ATR154" s="8"/>
      <c r="ATS154" s="8"/>
      <c r="ATT154" s="8"/>
      <c r="ATU154" s="8"/>
      <c r="ATV154" s="8"/>
      <c r="ATW154" s="8"/>
      <c r="ATX154" s="8"/>
      <c r="ATY154" s="8"/>
      <c r="ATZ154" s="8"/>
      <c r="AUA154" s="8"/>
      <c r="AUB154" s="8"/>
      <c r="AUC154" s="8"/>
      <c r="AUD154" s="8"/>
      <c r="AUE154" s="8"/>
      <c r="AUF154" s="8"/>
      <c r="AUG154" s="8"/>
      <c r="AUH154" s="8"/>
      <c r="AUI154" s="8"/>
      <c r="AUJ154" s="8"/>
      <c r="AUK154" s="8"/>
      <c r="AUL154" s="8"/>
      <c r="AUM154" s="8"/>
      <c r="AUN154" s="8"/>
      <c r="AUO154" s="8"/>
      <c r="AUP154" s="8"/>
      <c r="AUQ154" s="8"/>
      <c r="AUR154" s="8"/>
      <c r="AUS154" s="8"/>
      <c r="AUT154" s="8"/>
      <c r="AUU154" s="8"/>
      <c r="AUV154" s="8"/>
      <c r="AUW154" s="8"/>
      <c r="AUX154" s="8"/>
      <c r="AUY154" s="8"/>
      <c r="AUZ154" s="8"/>
      <c r="AVA154" s="8"/>
      <c r="AVB154" s="8"/>
      <c r="AVC154" s="8"/>
      <c r="AVD154" s="8"/>
      <c r="AVE154" s="8"/>
      <c r="AVF154" s="8"/>
      <c r="AVG154" s="8"/>
      <c r="AVH154" s="8"/>
      <c r="AVI154" s="8"/>
      <c r="AVJ154" s="8"/>
      <c r="AVK154" s="8"/>
      <c r="AVL154" s="8"/>
      <c r="AVM154" s="8"/>
      <c r="AVN154" s="8"/>
      <c r="AVO154" s="8"/>
      <c r="AVP154" s="8"/>
      <c r="AVQ154" s="8"/>
      <c r="AVR154" s="8"/>
      <c r="AVS154" s="8"/>
      <c r="AVT154" s="8"/>
      <c r="AVU154" s="8"/>
      <c r="AVV154" s="8"/>
      <c r="AVW154" s="8"/>
      <c r="AVX154" s="8"/>
      <c r="AVY154" s="8"/>
      <c r="AVZ154" s="8"/>
      <c r="AWA154" s="8"/>
      <c r="AWB154" s="8"/>
      <c r="AWC154" s="8"/>
      <c r="AWD154" s="8"/>
      <c r="AWE154" s="8"/>
      <c r="AWF154" s="8"/>
      <c r="AWG154" s="8"/>
      <c r="AWH154" s="8"/>
      <c r="AWI154" s="8"/>
      <c r="AWJ154" s="8"/>
      <c r="AWK154" s="8"/>
      <c r="AWL154" s="8"/>
      <c r="AWM154" s="8"/>
      <c r="AWN154" s="8"/>
      <c r="AWO154" s="8"/>
      <c r="AWP154" s="8"/>
      <c r="AWQ154" s="8"/>
      <c r="AWR154" s="8"/>
      <c r="AWS154" s="8"/>
      <c r="AWT154" s="8"/>
      <c r="AWU154" s="8"/>
      <c r="AWV154" s="8"/>
      <c r="AWW154" s="8"/>
      <c r="AWX154" s="8"/>
      <c r="AWY154" s="8"/>
      <c r="AWZ154" s="8"/>
      <c r="AXA154" s="8"/>
      <c r="AXB154" s="8"/>
      <c r="AXC154" s="8"/>
      <c r="AXD154" s="8"/>
      <c r="AXE154" s="8"/>
      <c r="AXF154" s="8"/>
      <c r="AXG154" s="8"/>
      <c r="AXH154" s="8"/>
      <c r="AXI154" s="8"/>
      <c r="AXJ154" s="8"/>
      <c r="AXK154" s="8"/>
      <c r="AXL154" s="8"/>
      <c r="AXM154" s="8"/>
      <c r="AXN154" s="8"/>
      <c r="AXO154" s="8"/>
      <c r="AXP154" s="8"/>
      <c r="AXQ154" s="8"/>
      <c r="AXR154" s="8"/>
      <c r="AXS154" s="8"/>
      <c r="AXT154" s="8"/>
      <c r="AXU154" s="8"/>
      <c r="AXV154" s="8"/>
      <c r="AXW154" s="8"/>
      <c r="AXX154" s="8"/>
      <c r="AXY154" s="8"/>
      <c r="AXZ154" s="8"/>
      <c r="AYA154" s="8"/>
      <c r="AYB154" s="8"/>
      <c r="AYC154" s="8"/>
      <c r="AYD154" s="8"/>
      <c r="AYE154" s="8"/>
      <c r="AYF154" s="8"/>
      <c r="AYG154" s="8"/>
      <c r="AYH154" s="8"/>
      <c r="AYI154" s="8"/>
      <c r="AYJ154" s="8"/>
      <c r="AYK154" s="8"/>
      <c r="AYL154" s="8"/>
      <c r="AYM154" s="8"/>
      <c r="AYN154" s="8"/>
      <c r="AYO154" s="8"/>
      <c r="AYP154" s="8"/>
      <c r="AYQ154" s="8"/>
      <c r="AYR154" s="8"/>
      <c r="AYS154" s="8"/>
      <c r="AYT154" s="8"/>
      <c r="AYU154" s="8"/>
      <c r="AYV154" s="8"/>
      <c r="AYW154" s="8"/>
      <c r="AYX154" s="8"/>
      <c r="AYY154" s="8"/>
      <c r="AYZ154" s="8"/>
      <c r="AZA154" s="8"/>
      <c r="AZB154" s="8"/>
      <c r="AZC154" s="8"/>
      <c r="AZD154" s="8"/>
      <c r="AZE154" s="8"/>
      <c r="AZF154" s="8"/>
      <c r="AZG154" s="8"/>
      <c r="AZH154" s="8"/>
      <c r="AZI154" s="8"/>
      <c r="AZJ154" s="8"/>
      <c r="AZK154" s="8"/>
      <c r="AZL154" s="8"/>
      <c r="AZM154" s="8"/>
      <c r="AZN154" s="8"/>
      <c r="AZO154" s="8"/>
      <c r="AZP154" s="8"/>
      <c r="AZQ154" s="8"/>
      <c r="AZR154" s="8"/>
      <c r="AZS154" s="8"/>
      <c r="AZT154" s="8"/>
      <c r="AZU154" s="8"/>
      <c r="AZV154" s="8"/>
      <c r="AZW154" s="8"/>
      <c r="AZX154" s="8"/>
      <c r="AZY154" s="8"/>
      <c r="AZZ154" s="8"/>
      <c r="BAA154" s="8"/>
      <c r="BAB154" s="8"/>
      <c r="BAC154" s="8"/>
      <c r="BAD154" s="8"/>
      <c r="BAE154" s="8"/>
      <c r="BAF154" s="8"/>
      <c r="BAG154" s="8"/>
      <c r="BAH154" s="8"/>
      <c r="BAI154" s="8"/>
      <c r="BAJ154" s="8"/>
      <c r="BAK154" s="8"/>
      <c r="BAL154" s="8"/>
      <c r="BAM154" s="8"/>
      <c r="BAN154" s="8"/>
      <c r="BAO154" s="8"/>
      <c r="BAP154" s="8"/>
      <c r="BAQ154" s="8"/>
      <c r="BAR154" s="8"/>
      <c r="BAS154" s="8"/>
      <c r="BAT154" s="8"/>
      <c r="BAU154" s="8"/>
      <c r="BAV154" s="8"/>
      <c r="BAW154" s="8"/>
      <c r="BAX154" s="8"/>
      <c r="BAY154" s="8"/>
      <c r="BAZ154" s="8"/>
      <c r="BBA154" s="8"/>
      <c r="BBB154" s="8"/>
      <c r="BBC154" s="8"/>
      <c r="BBD154" s="8"/>
      <c r="BBE154" s="8"/>
      <c r="BBF154" s="8"/>
      <c r="BBG154" s="8"/>
      <c r="BBH154" s="8"/>
      <c r="BBI154" s="8"/>
      <c r="BBJ154" s="8"/>
      <c r="BBK154" s="8"/>
      <c r="BBL154" s="8"/>
      <c r="BBM154" s="8"/>
      <c r="BBN154" s="8"/>
      <c r="BBO154" s="8"/>
      <c r="BBP154" s="8"/>
      <c r="BBQ154" s="8"/>
      <c r="BBR154" s="8"/>
      <c r="BBS154" s="8"/>
      <c r="BBT154" s="8"/>
      <c r="BBU154" s="8"/>
      <c r="BBV154" s="8"/>
      <c r="BBW154" s="8"/>
      <c r="BBX154" s="8"/>
      <c r="BBY154" s="8"/>
      <c r="BBZ154" s="8"/>
      <c r="BCA154" s="8"/>
      <c r="BCB154" s="8"/>
      <c r="BCC154" s="8"/>
      <c r="BCD154" s="8"/>
      <c r="BCE154" s="8"/>
      <c r="BCF154" s="8"/>
      <c r="BCG154" s="8"/>
      <c r="BCH154" s="8"/>
      <c r="BCI154" s="8"/>
      <c r="BCJ154" s="8"/>
      <c r="BCK154" s="8"/>
      <c r="BCL154" s="8"/>
      <c r="BCM154" s="8"/>
      <c r="BCN154" s="8"/>
      <c r="BCO154" s="8"/>
      <c r="BCP154" s="8"/>
      <c r="BCQ154" s="8"/>
      <c r="BCR154" s="8"/>
      <c r="BCS154" s="8"/>
      <c r="BCT154" s="8"/>
      <c r="BCU154" s="8"/>
      <c r="BCV154" s="8"/>
      <c r="BCW154" s="8"/>
      <c r="BCX154" s="8"/>
      <c r="BCY154" s="8"/>
      <c r="BCZ154" s="8"/>
      <c r="BDA154" s="8"/>
      <c r="BDB154" s="8"/>
      <c r="BDC154" s="8"/>
      <c r="BDD154" s="8"/>
      <c r="BDE154" s="8"/>
      <c r="BDF154" s="8"/>
      <c r="BDG154" s="8"/>
      <c r="BDH154" s="8"/>
      <c r="BDI154" s="8"/>
      <c r="BDJ154" s="8"/>
      <c r="BDK154" s="8"/>
      <c r="BDL154" s="8"/>
      <c r="BDM154" s="8"/>
      <c r="BDN154" s="8"/>
      <c r="BDO154" s="8"/>
      <c r="BDP154" s="8"/>
      <c r="BDQ154" s="8"/>
      <c r="BDR154" s="8"/>
      <c r="BDS154" s="8"/>
      <c r="BDT154" s="8"/>
      <c r="BDU154" s="8"/>
      <c r="BDV154" s="8"/>
      <c r="BDW154" s="8"/>
      <c r="BDX154" s="8"/>
      <c r="BDY154" s="8"/>
      <c r="BDZ154" s="8"/>
      <c r="BEA154" s="8"/>
      <c r="BEB154" s="8"/>
      <c r="BEC154" s="8"/>
      <c r="BED154" s="8"/>
      <c r="BEE154" s="8"/>
      <c r="BEF154" s="8"/>
      <c r="BEG154" s="8"/>
      <c r="BEH154" s="8"/>
      <c r="BEI154" s="8"/>
      <c r="BEJ154" s="8"/>
      <c r="BEK154" s="8"/>
      <c r="BEL154" s="8"/>
      <c r="BEM154" s="8"/>
      <c r="BEN154" s="8"/>
      <c r="BEO154" s="8"/>
      <c r="BEP154" s="8"/>
      <c r="BEQ154" s="8"/>
      <c r="BER154" s="8"/>
      <c r="BES154" s="8"/>
      <c r="BET154" s="8"/>
      <c r="BEU154" s="8"/>
      <c r="BEV154" s="8"/>
      <c r="BEW154" s="8"/>
      <c r="BEX154" s="8"/>
      <c r="BEY154" s="8"/>
      <c r="BEZ154" s="8"/>
      <c r="BFA154" s="8"/>
      <c r="BFB154" s="8"/>
      <c r="BFC154" s="8"/>
      <c r="BFD154" s="8"/>
      <c r="BFE154" s="8"/>
      <c r="BFF154" s="8"/>
      <c r="BFG154" s="8"/>
      <c r="BFH154" s="8"/>
      <c r="BFI154" s="8"/>
      <c r="BFJ154" s="8"/>
      <c r="BFK154" s="8"/>
      <c r="BFL154" s="8"/>
      <c r="BFM154" s="8"/>
      <c r="BFN154" s="8"/>
      <c r="BFO154" s="8"/>
      <c r="BFP154" s="8"/>
      <c r="BFQ154" s="8"/>
      <c r="BFR154" s="8"/>
      <c r="BFS154" s="8"/>
      <c r="BFT154" s="8"/>
      <c r="BFU154" s="8"/>
      <c r="BFV154" s="8"/>
      <c r="BFW154" s="8"/>
      <c r="BFX154" s="8"/>
      <c r="BFY154" s="8"/>
      <c r="BFZ154" s="8"/>
      <c r="BGA154" s="8"/>
      <c r="BGB154" s="8"/>
      <c r="BGC154" s="8"/>
      <c r="BGD154" s="8"/>
      <c r="BGE154" s="8"/>
      <c r="BGF154" s="8"/>
      <c r="BGG154" s="8"/>
      <c r="BGH154" s="8"/>
      <c r="BGI154" s="8"/>
      <c r="BGJ154" s="8"/>
      <c r="BGK154" s="8"/>
      <c r="BGL154" s="8"/>
      <c r="BGM154" s="8"/>
      <c r="BGN154" s="8"/>
      <c r="BGO154" s="8"/>
      <c r="BGP154" s="8"/>
      <c r="BGQ154" s="8"/>
      <c r="BGR154" s="8"/>
      <c r="BGS154" s="8"/>
      <c r="BGT154" s="8"/>
      <c r="BGU154" s="8"/>
      <c r="BGV154" s="8"/>
      <c r="BGW154" s="8"/>
      <c r="BGX154" s="8"/>
      <c r="BGY154" s="8"/>
      <c r="BGZ154" s="8"/>
      <c r="BHA154" s="8"/>
      <c r="BHB154" s="8"/>
      <c r="BHC154" s="8"/>
      <c r="BHD154" s="8"/>
      <c r="BHE154" s="8"/>
      <c r="BHF154" s="8"/>
      <c r="BHG154" s="8"/>
      <c r="BHH154" s="8"/>
      <c r="BHI154" s="8"/>
      <c r="BHJ154" s="8"/>
      <c r="BHK154" s="8"/>
      <c r="BHL154" s="8"/>
      <c r="BHM154" s="8"/>
      <c r="BHN154" s="8"/>
      <c r="BHO154" s="8"/>
      <c r="BHP154" s="8"/>
      <c r="BHQ154" s="8"/>
      <c r="BHR154" s="8"/>
      <c r="BHS154" s="8"/>
      <c r="BHT154" s="8"/>
      <c r="BHU154" s="8"/>
      <c r="BHV154" s="8"/>
      <c r="BHW154" s="8"/>
      <c r="BHX154" s="8"/>
      <c r="BHY154" s="8"/>
      <c r="BHZ154" s="8"/>
      <c r="BIA154" s="8"/>
      <c r="BIB154" s="8"/>
      <c r="BIC154" s="8"/>
      <c r="BID154" s="8"/>
      <c r="BIE154" s="8"/>
      <c r="BIF154" s="8"/>
      <c r="BIG154" s="8"/>
      <c r="BIH154" s="8"/>
      <c r="BII154" s="8"/>
      <c r="BIJ154" s="8"/>
      <c r="BIK154" s="8"/>
      <c r="BIL154" s="8"/>
      <c r="BIM154" s="8"/>
      <c r="BIN154" s="8"/>
      <c r="BIO154" s="8"/>
      <c r="BIP154" s="8"/>
      <c r="BIQ154" s="8"/>
      <c r="BIR154" s="8"/>
      <c r="BIS154" s="8"/>
      <c r="BIT154" s="8"/>
      <c r="BIU154" s="8"/>
      <c r="BIV154" s="8"/>
      <c r="BIW154" s="8"/>
      <c r="BIX154" s="8"/>
      <c r="BIY154" s="8"/>
      <c r="BIZ154" s="8"/>
      <c r="BJA154" s="8"/>
      <c r="BJB154" s="8"/>
      <c r="BJC154" s="8"/>
      <c r="BJD154" s="8"/>
      <c r="BJE154" s="8"/>
      <c r="BJF154" s="8"/>
      <c r="BJG154" s="8"/>
      <c r="BJH154" s="8"/>
      <c r="BJI154" s="8"/>
      <c r="BJJ154" s="8"/>
      <c r="BJK154" s="8"/>
      <c r="BJL154" s="8"/>
      <c r="BJM154" s="8"/>
      <c r="BJN154" s="8"/>
      <c r="BJO154" s="8"/>
      <c r="BJP154" s="8"/>
      <c r="BJQ154" s="8"/>
      <c r="BJR154" s="8"/>
      <c r="BJS154" s="8"/>
      <c r="BJT154" s="8"/>
      <c r="BJU154" s="8"/>
      <c r="BJV154" s="8"/>
      <c r="BJW154" s="8"/>
      <c r="BJX154" s="8"/>
      <c r="BJY154" s="8"/>
      <c r="BJZ154" s="8"/>
      <c r="BKA154" s="8"/>
      <c r="BKB154" s="8"/>
      <c r="BKC154" s="8"/>
      <c r="BKD154" s="8"/>
      <c r="BKE154" s="8"/>
      <c r="BKF154" s="8"/>
      <c r="BKG154" s="8"/>
      <c r="BKH154" s="8"/>
      <c r="BKI154" s="8"/>
      <c r="BKJ154" s="8"/>
      <c r="BKK154" s="8"/>
      <c r="BKL154" s="8"/>
      <c r="BKM154" s="8"/>
      <c r="BKN154" s="8"/>
      <c r="BKO154" s="8"/>
      <c r="BKP154" s="8"/>
      <c r="BKQ154" s="8"/>
      <c r="BKR154" s="8"/>
      <c r="BKS154" s="8"/>
      <c r="BKT154" s="8"/>
      <c r="BKU154" s="8"/>
      <c r="BKV154" s="8"/>
      <c r="BKW154" s="8"/>
      <c r="BKX154" s="8"/>
      <c r="BKY154" s="8"/>
      <c r="BKZ154" s="8"/>
      <c r="BLA154" s="8"/>
      <c r="BLB154" s="8"/>
      <c r="BLC154" s="8"/>
      <c r="BLD154" s="8"/>
      <c r="BLE154" s="8"/>
      <c r="BLF154" s="8"/>
      <c r="BLG154" s="8"/>
      <c r="BLH154" s="8"/>
      <c r="BLI154" s="8"/>
      <c r="BLJ154" s="8"/>
      <c r="BLK154" s="8"/>
      <c r="BLL154" s="8"/>
      <c r="BLM154" s="8"/>
      <c r="BLN154" s="8"/>
      <c r="BLO154" s="8"/>
      <c r="BLP154" s="8"/>
      <c r="BLQ154" s="8"/>
      <c r="BLR154" s="8"/>
      <c r="BLS154" s="8"/>
      <c r="BLT154" s="8"/>
      <c r="BLU154" s="8"/>
      <c r="BLV154" s="8"/>
      <c r="BLW154" s="8"/>
      <c r="BLX154" s="8"/>
      <c r="BLY154" s="8"/>
      <c r="BLZ154" s="8"/>
      <c r="BMA154" s="8"/>
      <c r="BMB154" s="8"/>
      <c r="BMC154" s="8"/>
      <c r="BMD154" s="8"/>
      <c r="BME154" s="8"/>
      <c r="BMF154" s="8"/>
      <c r="BMG154" s="8"/>
      <c r="BMH154" s="8"/>
      <c r="BMI154" s="8"/>
      <c r="BMJ154" s="8"/>
      <c r="BMK154" s="8"/>
      <c r="BML154" s="8"/>
      <c r="BMM154" s="8"/>
      <c r="BMN154" s="8"/>
      <c r="BMO154" s="8"/>
      <c r="BMP154" s="8"/>
      <c r="BMQ154" s="8"/>
      <c r="BMR154" s="8"/>
      <c r="BMS154" s="8"/>
      <c r="BMT154" s="8"/>
      <c r="BMU154" s="8"/>
      <c r="BMV154" s="8"/>
      <c r="BMW154" s="8"/>
      <c r="BMX154" s="8"/>
      <c r="BMY154" s="8"/>
      <c r="BMZ154" s="8"/>
      <c r="BNA154" s="8"/>
      <c r="BNB154" s="8"/>
      <c r="BNC154" s="8"/>
      <c r="BND154" s="8"/>
      <c r="BNE154" s="8"/>
      <c r="BNF154" s="8"/>
      <c r="BNG154" s="8"/>
      <c r="BNH154" s="8"/>
      <c r="BNI154" s="8"/>
      <c r="BNJ154" s="8"/>
      <c r="BNK154" s="8"/>
      <c r="BNL154" s="8"/>
      <c r="BNM154" s="8"/>
      <c r="BNN154" s="8"/>
      <c r="BNO154" s="8"/>
      <c r="BNP154" s="8"/>
      <c r="BNQ154" s="8"/>
      <c r="BNR154" s="8"/>
      <c r="BNS154" s="8"/>
      <c r="BNT154" s="8"/>
      <c r="BNU154" s="8"/>
      <c r="BNV154" s="8"/>
      <c r="BNW154" s="8"/>
      <c r="BNX154" s="8"/>
      <c r="BNY154" s="8"/>
      <c r="BNZ154" s="8"/>
      <c r="BOA154" s="8"/>
      <c r="BOB154" s="8"/>
      <c r="BOC154" s="8"/>
      <c r="BOD154" s="8"/>
      <c r="BOE154" s="8"/>
      <c r="BOF154" s="8"/>
      <c r="BOG154" s="8"/>
      <c r="BOH154" s="8"/>
      <c r="BOI154" s="8"/>
      <c r="BOJ154" s="8"/>
      <c r="BOK154" s="8"/>
      <c r="BOL154" s="8"/>
      <c r="BOM154" s="8"/>
      <c r="BON154" s="8"/>
      <c r="BOO154" s="8"/>
      <c r="BOP154" s="8"/>
      <c r="BOQ154" s="8"/>
      <c r="BOR154" s="8"/>
      <c r="BOS154" s="8"/>
      <c r="BOT154" s="8"/>
      <c r="BOU154" s="8"/>
      <c r="BOV154" s="8"/>
      <c r="BOW154" s="8"/>
      <c r="BOX154" s="8"/>
      <c r="BOY154" s="8"/>
      <c r="BOZ154" s="8"/>
      <c r="BPA154" s="8"/>
      <c r="BPB154" s="8"/>
      <c r="BPC154" s="8"/>
      <c r="BPD154" s="8"/>
      <c r="BPE154" s="8"/>
      <c r="BPF154" s="8"/>
      <c r="BPG154" s="8"/>
      <c r="BPH154" s="8"/>
      <c r="BPI154" s="8"/>
      <c r="BPJ154" s="8"/>
      <c r="BPK154" s="8"/>
      <c r="BPL154" s="8"/>
      <c r="BPM154" s="8"/>
      <c r="BPN154" s="8"/>
      <c r="BPO154" s="8"/>
      <c r="BPP154" s="8"/>
      <c r="BPQ154" s="8"/>
      <c r="BPR154" s="8"/>
      <c r="BPS154" s="8"/>
      <c r="BPT154" s="8"/>
      <c r="BPU154" s="8"/>
      <c r="BPV154" s="8"/>
      <c r="BPW154" s="8"/>
      <c r="BPX154" s="8"/>
      <c r="BPY154" s="8"/>
      <c r="BPZ154" s="8"/>
      <c r="BQA154" s="8"/>
      <c r="BQB154" s="8"/>
      <c r="BQC154" s="8"/>
      <c r="BQD154" s="8"/>
      <c r="BQE154" s="8"/>
      <c r="BQF154" s="8"/>
      <c r="BQG154" s="8"/>
      <c r="BQH154" s="8"/>
      <c r="BQI154" s="8"/>
      <c r="BQJ154" s="8"/>
      <c r="BQK154" s="8"/>
      <c r="BQL154" s="8"/>
      <c r="BQM154" s="8"/>
      <c r="BQN154" s="8"/>
      <c r="BQO154" s="8"/>
      <c r="BQP154" s="8"/>
      <c r="BQQ154" s="8"/>
      <c r="BQR154" s="8"/>
      <c r="BQS154" s="8"/>
      <c r="BQT154" s="8"/>
      <c r="BQU154" s="8"/>
      <c r="BQV154" s="8"/>
      <c r="BQW154" s="8"/>
      <c r="BQX154" s="8"/>
      <c r="BQY154" s="8"/>
      <c r="BQZ154" s="8"/>
      <c r="BRA154" s="8"/>
      <c r="BRB154" s="8"/>
      <c r="BRC154" s="8"/>
      <c r="BRD154" s="8"/>
      <c r="BRE154" s="8"/>
      <c r="BRF154" s="8"/>
      <c r="BRG154" s="8"/>
      <c r="BRH154" s="8"/>
      <c r="BRI154" s="8"/>
      <c r="BRJ154" s="8"/>
      <c r="BRK154" s="8"/>
      <c r="BRL154" s="8"/>
      <c r="BRM154" s="8"/>
      <c r="BRN154" s="8"/>
      <c r="BRO154" s="8"/>
      <c r="BRP154" s="8"/>
      <c r="BRQ154" s="8"/>
      <c r="BRR154" s="8"/>
      <c r="BRS154" s="8"/>
      <c r="BRT154" s="8"/>
      <c r="BRU154" s="8"/>
      <c r="BRV154" s="8"/>
      <c r="BRW154" s="8"/>
      <c r="BRX154" s="8"/>
      <c r="BRY154" s="8"/>
      <c r="BRZ154" s="8"/>
      <c r="BSA154" s="8"/>
      <c r="BSB154" s="8"/>
      <c r="BSC154" s="8"/>
      <c r="BSD154" s="8"/>
      <c r="BSE154" s="8"/>
      <c r="BSF154" s="8"/>
      <c r="BSG154" s="8"/>
      <c r="BSH154" s="8"/>
      <c r="BSI154" s="8"/>
      <c r="BSJ154" s="8"/>
      <c r="BSK154" s="8"/>
      <c r="BSL154" s="8"/>
      <c r="BSM154" s="8"/>
      <c r="BSN154" s="8"/>
      <c r="BSO154" s="8"/>
      <c r="BSP154" s="8"/>
      <c r="BSQ154" s="8"/>
      <c r="BSR154" s="8"/>
      <c r="BSS154" s="8"/>
      <c r="BST154" s="8"/>
      <c r="BSU154" s="8"/>
      <c r="BSV154" s="8"/>
      <c r="BSW154" s="8"/>
      <c r="BSX154" s="8"/>
      <c r="BSY154" s="8"/>
      <c r="BSZ154" s="8"/>
      <c r="BTA154" s="8"/>
      <c r="BTB154" s="8"/>
      <c r="BTC154" s="8"/>
      <c r="BTD154" s="8"/>
      <c r="BTE154" s="8"/>
      <c r="BTF154" s="8"/>
      <c r="BTG154" s="8"/>
      <c r="BTH154" s="8"/>
      <c r="BTI154" s="8"/>
      <c r="BTJ154" s="8"/>
      <c r="BTK154" s="8"/>
      <c r="BTL154" s="8"/>
      <c r="BTM154" s="8"/>
      <c r="BTN154" s="8"/>
      <c r="BTO154" s="8"/>
      <c r="BTP154" s="8"/>
      <c r="BTQ154" s="8"/>
      <c r="BTR154" s="8"/>
      <c r="BTS154" s="8"/>
      <c r="BTT154" s="8"/>
      <c r="BTU154" s="8"/>
      <c r="BTV154" s="8"/>
      <c r="BTW154" s="8"/>
      <c r="BTX154" s="8"/>
      <c r="BTY154" s="8"/>
      <c r="BTZ154" s="8"/>
      <c r="BUA154" s="8"/>
      <c r="BUB154" s="8"/>
      <c r="BUC154" s="8"/>
      <c r="BUD154" s="8"/>
      <c r="BUE154" s="8"/>
      <c r="BUF154" s="8"/>
      <c r="BUG154" s="8"/>
      <c r="BUH154" s="8"/>
      <c r="BUI154" s="8"/>
      <c r="BUJ154" s="8"/>
      <c r="BUK154" s="8"/>
      <c r="BUL154" s="8"/>
      <c r="BUM154" s="8"/>
      <c r="BUN154" s="8"/>
      <c r="BUO154" s="8"/>
      <c r="BUP154" s="8"/>
      <c r="BUQ154" s="8"/>
      <c r="BUR154" s="8"/>
      <c r="BUS154" s="8"/>
      <c r="BUT154" s="8"/>
      <c r="BUU154" s="8"/>
      <c r="BUV154" s="8"/>
      <c r="BUW154" s="8"/>
      <c r="BUX154" s="8"/>
      <c r="BUY154" s="8"/>
      <c r="BUZ154" s="8"/>
      <c r="BVA154" s="8"/>
      <c r="BVB154" s="8"/>
      <c r="BVC154" s="8"/>
      <c r="BVD154" s="8"/>
      <c r="BVE154" s="8"/>
      <c r="BVF154" s="8"/>
      <c r="BVG154" s="8"/>
      <c r="BVH154" s="8"/>
      <c r="BVI154" s="8"/>
      <c r="BVJ154" s="8"/>
      <c r="BVK154" s="8"/>
      <c r="BVL154" s="8"/>
      <c r="BVM154" s="8"/>
      <c r="BVN154" s="8"/>
      <c r="BVO154" s="8"/>
      <c r="BVP154" s="8"/>
      <c r="BVQ154" s="8"/>
      <c r="BVR154" s="8"/>
      <c r="BVS154" s="8"/>
      <c r="BVT154" s="8"/>
      <c r="BVU154" s="8"/>
      <c r="BVV154" s="8"/>
      <c r="BVW154" s="8"/>
      <c r="BVX154" s="8"/>
      <c r="BVY154" s="8"/>
      <c r="BVZ154" s="8"/>
      <c r="BWA154" s="8"/>
      <c r="BWB154" s="8"/>
      <c r="BWC154" s="8"/>
      <c r="BWD154" s="8"/>
      <c r="BWE154" s="8"/>
      <c r="BWF154" s="8"/>
      <c r="BWG154" s="8"/>
      <c r="BWH154" s="8"/>
      <c r="BWI154" s="8"/>
      <c r="BWJ154" s="8"/>
      <c r="BWK154" s="8"/>
      <c r="BWL154" s="8"/>
      <c r="BWM154" s="8"/>
      <c r="BWN154" s="8"/>
      <c r="BWO154" s="8"/>
      <c r="BWP154" s="8"/>
      <c r="BWQ154" s="8"/>
    </row>
    <row r="155" spans="1:1967" s="529" customFormat="1" ht="102" customHeight="1">
      <c r="A155" s="9" t="s">
        <v>6228</v>
      </c>
      <c r="B155" s="100" t="s">
        <v>97</v>
      </c>
      <c r="C155" s="9" t="s">
        <v>727</v>
      </c>
      <c r="D155" s="3" t="s">
        <v>199</v>
      </c>
      <c r="E155" s="3" t="s">
        <v>200</v>
      </c>
      <c r="F155" s="3"/>
      <c r="G155" s="3" t="s">
        <v>385</v>
      </c>
      <c r="H155" s="20">
        <v>0</v>
      </c>
      <c r="I155" s="34">
        <v>470000000</v>
      </c>
      <c r="J155" s="21" t="s">
        <v>1330</v>
      </c>
      <c r="K155" s="19" t="s">
        <v>1949</v>
      </c>
      <c r="L155" s="138" t="s">
        <v>3428</v>
      </c>
      <c r="M155" s="141" t="s">
        <v>383</v>
      </c>
      <c r="N155" s="360" t="s">
        <v>8875</v>
      </c>
      <c r="O155" s="3" t="s">
        <v>1382</v>
      </c>
      <c r="P155" s="7" t="s">
        <v>1352</v>
      </c>
      <c r="Q155" s="3" t="s">
        <v>1351</v>
      </c>
      <c r="R155" s="134">
        <v>2.7519999999999998</v>
      </c>
      <c r="S155" s="79">
        <v>176000</v>
      </c>
      <c r="T155" s="83">
        <v>0</v>
      </c>
      <c r="U155" s="83">
        <f t="shared" si="17"/>
        <v>0</v>
      </c>
      <c r="V155" s="9" t="s">
        <v>1341</v>
      </c>
      <c r="W155" s="148" t="s">
        <v>1410</v>
      </c>
      <c r="X155" s="9" t="s">
        <v>9103</v>
      </c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  <c r="DT155" s="8"/>
      <c r="DU155" s="8"/>
      <c r="DV155" s="8"/>
      <c r="DW155" s="8"/>
      <c r="DX155" s="8"/>
      <c r="DY155" s="8"/>
      <c r="DZ155" s="8"/>
      <c r="EA155" s="8"/>
      <c r="EB155" s="8"/>
      <c r="EC155" s="8"/>
      <c r="ED155" s="8"/>
      <c r="EE155" s="8"/>
      <c r="EF155" s="8"/>
      <c r="EG155" s="8"/>
      <c r="EH155" s="8"/>
      <c r="EI155" s="8"/>
      <c r="EJ155" s="8"/>
      <c r="EK155" s="8"/>
      <c r="EL155" s="8"/>
      <c r="EM155" s="8"/>
      <c r="EN155" s="8"/>
      <c r="EO155" s="8"/>
      <c r="EP155" s="8"/>
      <c r="EQ155" s="8"/>
      <c r="ER155" s="8"/>
      <c r="ES155" s="8"/>
      <c r="ET155" s="8"/>
      <c r="EU155" s="8"/>
      <c r="EV155" s="8"/>
      <c r="EW155" s="8"/>
      <c r="EX155" s="8"/>
      <c r="EY155" s="8"/>
      <c r="EZ155" s="8"/>
      <c r="FA155" s="8"/>
      <c r="FB155" s="8"/>
      <c r="FC155" s="8"/>
      <c r="FD155" s="8"/>
      <c r="FE155" s="8"/>
      <c r="FF155" s="8"/>
      <c r="FG155" s="8"/>
      <c r="FH155" s="8"/>
      <c r="FI155" s="8"/>
      <c r="FJ155" s="8"/>
      <c r="FK155" s="8"/>
      <c r="FL155" s="8"/>
      <c r="FM155" s="8"/>
      <c r="FN155" s="8"/>
      <c r="FO155" s="8"/>
      <c r="FP155" s="8"/>
      <c r="FQ155" s="8"/>
      <c r="FR155" s="8"/>
      <c r="FS155" s="8"/>
      <c r="FT155" s="8"/>
      <c r="FU155" s="8"/>
      <c r="FV155" s="8"/>
      <c r="FW155" s="8"/>
      <c r="FX155" s="8"/>
      <c r="FY155" s="8"/>
      <c r="FZ155" s="8"/>
      <c r="GA155" s="8"/>
      <c r="GB155" s="8"/>
      <c r="GC155" s="8"/>
      <c r="GD155" s="8"/>
      <c r="GE155" s="8"/>
      <c r="GF155" s="8"/>
      <c r="GG155" s="8"/>
      <c r="GH155" s="8"/>
      <c r="GI155" s="8"/>
      <c r="GJ155" s="8"/>
      <c r="GK155" s="8"/>
      <c r="GL155" s="8"/>
      <c r="GM155" s="8"/>
      <c r="GN155" s="8"/>
      <c r="GO155" s="8"/>
      <c r="GP155" s="8"/>
      <c r="GQ155" s="8"/>
      <c r="GR155" s="8"/>
      <c r="GS155" s="8"/>
      <c r="GT155" s="8"/>
      <c r="GU155" s="8"/>
      <c r="GV155" s="8"/>
      <c r="GW155" s="8"/>
      <c r="GX155" s="8"/>
      <c r="GY155" s="8"/>
      <c r="GZ155" s="8"/>
      <c r="HA155" s="8"/>
      <c r="HB155" s="8"/>
      <c r="HC155" s="8"/>
      <c r="HD155" s="8"/>
      <c r="HE155" s="8"/>
      <c r="HF155" s="8"/>
      <c r="HG155" s="8"/>
      <c r="HH155" s="8"/>
      <c r="HI155" s="8"/>
      <c r="HJ155" s="8"/>
      <c r="HK155" s="8"/>
      <c r="HL155" s="8"/>
      <c r="HM155" s="8"/>
      <c r="HN155" s="8"/>
      <c r="HO155" s="8"/>
      <c r="HP155" s="8"/>
      <c r="HQ155" s="8"/>
      <c r="HR155" s="8"/>
      <c r="HS155" s="8"/>
      <c r="HT155" s="8"/>
      <c r="HU155" s="8"/>
      <c r="HV155" s="8"/>
      <c r="HW155" s="8"/>
      <c r="HX155" s="8"/>
      <c r="HY155" s="8"/>
      <c r="HZ155" s="8"/>
      <c r="IA155" s="8"/>
      <c r="IB155" s="8"/>
      <c r="IC155" s="8"/>
      <c r="ID155" s="8"/>
      <c r="IE155" s="8"/>
      <c r="IF155" s="8"/>
      <c r="IG155" s="8"/>
      <c r="IH155" s="8"/>
      <c r="II155" s="8"/>
      <c r="IJ155" s="8"/>
      <c r="IK155" s="8"/>
      <c r="IL155" s="8"/>
      <c r="IM155" s="8"/>
      <c r="IN155" s="8"/>
      <c r="IO155" s="8"/>
      <c r="IP155" s="8"/>
      <c r="IQ155" s="8"/>
      <c r="IR155" s="8"/>
      <c r="IS155" s="8"/>
      <c r="IT155" s="8"/>
      <c r="IU155" s="8"/>
      <c r="IV155" s="8"/>
      <c r="IW155" s="8"/>
      <c r="IX155" s="8"/>
      <c r="IY155" s="8"/>
      <c r="IZ155" s="8"/>
      <c r="JA155" s="8"/>
      <c r="JB155" s="8"/>
      <c r="JC155" s="8"/>
      <c r="JD155" s="8"/>
      <c r="JE155" s="8"/>
      <c r="JF155" s="8"/>
      <c r="JG155" s="8"/>
      <c r="JH155" s="8"/>
      <c r="JI155" s="8"/>
      <c r="JJ155" s="8"/>
      <c r="JK155" s="8"/>
      <c r="JL155" s="8"/>
      <c r="JM155" s="8"/>
      <c r="JN155" s="8"/>
      <c r="JO155" s="8"/>
      <c r="JP155" s="8"/>
      <c r="JQ155" s="8"/>
      <c r="JR155" s="8"/>
      <c r="JS155" s="8"/>
      <c r="JT155" s="8"/>
      <c r="JU155" s="8"/>
      <c r="JV155" s="8"/>
      <c r="JW155" s="8"/>
      <c r="JX155" s="8"/>
      <c r="JY155" s="8"/>
      <c r="JZ155" s="8"/>
      <c r="KA155" s="8"/>
      <c r="KB155" s="8"/>
      <c r="KC155" s="8"/>
      <c r="KD155" s="8"/>
      <c r="KE155" s="8"/>
      <c r="KF155" s="8"/>
      <c r="KG155" s="8"/>
      <c r="KH155" s="8"/>
      <c r="KI155" s="8"/>
      <c r="KJ155" s="8"/>
      <c r="KK155" s="8"/>
      <c r="KL155" s="8"/>
      <c r="KM155" s="8"/>
      <c r="KN155" s="8"/>
      <c r="KO155" s="8"/>
      <c r="KP155" s="8"/>
      <c r="KQ155" s="8"/>
      <c r="KR155" s="8"/>
      <c r="KS155" s="8"/>
      <c r="KT155" s="8"/>
      <c r="KU155" s="8"/>
      <c r="KV155" s="8"/>
      <c r="KW155" s="8"/>
      <c r="KX155" s="8"/>
      <c r="KY155" s="8"/>
      <c r="KZ155" s="8"/>
      <c r="LA155" s="8"/>
      <c r="LB155" s="8"/>
      <c r="LC155" s="8"/>
      <c r="LD155" s="8"/>
      <c r="LE155" s="8"/>
      <c r="LF155" s="8"/>
      <c r="LG155" s="8"/>
      <c r="LH155" s="8"/>
      <c r="LI155" s="8"/>
      <c r="LJ155" s="8"/>
      <c r="LK155" s="8"/>
      <c r="LL155" s="8"/>
      <c r="LM155" s="8"/>
      <c r="LN155" s="8"/>
      <c r="LO155" s="8"/>
      <c r="LP155" s="8"/>
      <c r="LQ155" s="8"/>
      <c r="LR155" s="8"/>
      <c r="LS155" s="8"/>
      <c r="LT155" s="8"/>
      <c r="LU155" s="8"/>
      <c r="LV155" s="8"/>
      <c r="LW155" s="8"/>
      <c r="LX155" s="8"/>
      <c r="LY155" s="8"/>
      <c r="LZ155" s="8"/>
      <c r="MA155" s="8"/>
      <c r="MB155" s="8"/>
      <c r="MC155" s="8"/>
      <c r="MD155" s="8"/>
      <c r="ME155" s="8"/>
      <c r="MF155" s="8"/>
      <c r="MG155" s="8"/>
      <c r="MH155" s="8"/>
      <c r="MI155" s="8"/>
      <c r="MJ155" s="8"/>
      <c r="MK155" s="8"/>
      <c r="ML155" s="8"/>
      <c r="MM155" s="8"/>
      <c r="MN155" s="8"/>
      <c r="MO155" s="8"/>
      <c r="MP155" s="8"/>
      <c r="MQ155" s="8"/>
      <c r="MR155" s="8"/>
      <c r="MS155" s="8"/>
      <c r="MT155" s="8"/>
      <c r="MU155" s="8"/>
      <c r="MV155" s="8"/>
      <c r="MW155" s="8"/>
      <c r="MX155" s="8"/>
      <c r="MY155" s="8"/>
      <c r="MZ155" s="8"/>
      <c r="NA155" s="8"/>
      <c r="NB155" s="8"/>
      <c r="NC155" s="8"/>
      <c r="ND155" s="8"/>
      <c r="NE155" s="8"/>
      <c r="NF155" s="8"/>
      <c r="NG155" s="8"/>
      <c r="NH155" s="8"/>
      <c r="NI155" s="8"/>
      <c r="NJ155" s="8"/>
      <c r="NK155" s="8"/>
      <c r="NL155" s="8"/>
      <c r="NM155" s="8"/>
      <c r="NN155" s="8"/>
      <c r="NO155" s="8"/>
      <c r="NP155" s="8"/>
      <c r="NQ155" s="8"/>
      <c r="NR155" s="8"/>
      <c r="NS155" s="8"/>
      <c r="NT155" s="8"/>
      <c r="NU155" s="8"/>
      <c r="NV155" s="8"/>
      <c r="NW155" s="8"/>
      <c r="NX155" s="8"/>
      <c r="NY155" s="8"/>
      <c r="NZ155" s="8"/>
      <c r="OA155" s="8"/>
      <c r="OB155" s="8"/>
      <c r="OC155" s="8"/>
      <c r="OD155" s="8"/>
      <c r="OE155" s="8"/>
      <c r="OF155" s="8"/>
      <c r="OG155" s="8"/>
      <c r="OH155" s="8"/>
      <c r="OI155" s="8"/>
      <c r="OJ155" s="8"/>
      <c r="OK155" s="8"/>
      <c r="OL155" s="8"/>
      <c r="OM155" s="8"/>
      <c r="ON155" s="8"/>
      <c r="OO155" s="8"/>
      <c r="OP155" s="8"/>
      <c r="OQ155" s="8"/>
      <c r="OR155" s="8"/>
      <c r="OS155" s="8"/>
      <c r="OT155" s="8"/>
      <c r="OU155" s="8"/>
      <c r="OV155" s="8"/>
      <c r="OW155" s="8"/>
      <c r="OX155" s="8"/>
      <c r="OY155" s="8"/>
      <c r="OZ155" s="8"/>
      <c r="PA155" s="8"/>
      <c r="PB155" s="8"/>
      <c r="PC155" s="8"/>
      <c r="PD155" s="8"/>
      <c r="PE155" s="8"/>
      <c r="PF155" s="8"/>
      <c r="PG155" s="8"/>
      <c r="PH155" s="8"/>
      <c r="PI155" s="8"/>
      <c r="PJ155" s="8"/>
      <c r="PK155" s="8"/>
      <c r="PL155" s="8"/>
      <c r="PM155" s="8"/>
      <c r="PN155" s="8"/>
      <c r="PO155" s="8"/>
      <c r="PP155" s="8"/>
      <c r="PQ155" s="8"/>
      <c r="PR155" s="8"/>
      <c r="PS155" s="8"/>
      <c r="PT155" s="8"/>
      <c r="PU155" s="8"/>
      <c r="PV155" s="8"/>
      <c r="PW155" s="8"/>
      <c r="PX155" s="8"/>
      <c r="PY155" s="8"/>
      <c r="PZ155" s="8"/>
      <c r="QA155" s="8"/>
      <c r="QB155" s="8"/>
      <c r="QC155" s="8"/>
      <c r="QD155" s="8"/>
      <c r="QE155" s="8"/>
      <c r="QF155" s="8"/>
      <c r="QG155" s="8"/>
      <c r="QH155" s="8"/>
      <c r="QI155" s="8"/>
      <c r="QJ155" s="8"/>
      <c r="QK155" s="8"/>
      <c r="QL155" s="8"/>
      <c r="QM155" s="8"/>
      <c r="QN155" s="8"/>
      <c r="QO155" s="8"/>
      <c r="QP155" s="8"/>
      <c r="QQ155" s="8"/>
      <c r="QR155" s="8"/>
      <c r="QS155" s="8"/>
      <c r="QT155" s="8"/>
      <c r="QU155" s="8"/>
      <c r="QV155" s="8"/>
      <c r="QW155" s="8"/>
      <c r="QX155" s="8"/>
      <c r="QY155" s="8"/>
      <c r="QZ155" s="8"/>
      <c r="RA155" s="8"/>
      <c r="RB155" s="8"/>
      <c r="RC155" s="8"/>
      <c r="RD155" s="8"/>
      <c r="RE155" s="8"/>
      <c r="RF155" s="8"/>
      <c r="RG155" s="8"/>
      <c r="RH155" s="8"/>
      <c r="RI155" s="8"/>
      <c r="RJ155" s="8"/>
      <c r="RK155" s="8"/>
      <c r="RL155" s="8"/>
      <c r="RM155" s="8"/>
      <c r="RN155" s="8"/>
      <c r="RO155" s="8"/>
      <c r="RP155" s="8"/>
      <c r="RQ155" s="8"/>
      <c r="RR155" s="8"/>
      <c r="RS155" s="8"/>
      <c r="RT155" s="8"/>
      <c r="RU155" s="8"/>
      <c r="RV155" s="8"/>
      <c r="RW155" s="8"/>
      <c r="RX155" s="8"/>
      <c r="RY155" s="8"/>
      <c r="RZ155" s="8"/>
      <c r="SA155" s="8"/>
      <c r="SB155" s="8"/>
      <c r="SC155" s="8"/>
      <c r="SD155" s="8"/>
      <c r="SE155" s="8"/>
      <c r="SF155" s="8"/>
      <c r="SG155" s="8"/>
      <c r="SH155" s="8"/>
      <c r="SI155" s="8"/>
      <c r="SJ155" s="8"/>
      <c r="SK155" s="8"/>
      <c r="SL155" s="8"/>
      <c r="SM155" s="8"/>
      <c r="SN155" s="8"/>
      <c r="SO155" s="8"/>
      <c r="SP155" s="8"/>
      <c r="SQ155" s="8"/>
      <c r="SR155" s="8"/>
      <c r="SS155" s="8"/>
      <c r="ST155" s="8"/>
      <c r="SU155" s="8"/>
      <c r="SV155" s="8"/>
      <c r="SW155" s="8"/>
      <c r="SX155" s="8"/>
      <c r="SY155" s="8"/>
      <c r="SZ155" s="8"/>
      <c r="TA155" s="8"/>
      <c r="TB155" s="8"/>
      <c r="TC155" s="8"/>
      <c r="TD155" s="8"/>
      <c r="TE155" s="8"/>
      <c r="TF155" s="8"/>
      <c r="TG155" s="8"/>
      <c r="TH155" s="8"/>
      <c r="TI155" s="8"/>
      <c r="TJ155" s="8"/>
      <c r="TK155" s="8"/>
      <c r="TL155" s="8"/>
      <c r="TM155" s="8"/>
      <c r="TN155" s="8"/>
      <c r="TO155" s="8"/>
      <c r="TP155" s="8"/>
      <c r="TQ155" s="8"/>
      <c r="TR155" s="8"/>
      <c r="TS155" s="8"/>
      <c r="TT155" s="8"/>
      <c r="TU155" s="8"/>
      <c r="TV155" s="8"/>
      <c r="TW155" s="8"/>
      <c r="TX155" s="8"/>
      <c r="TY155" s="8"/>
      <c r="TZ155" s="8"/>
      <c r="UA155" s="8"/>
      <c r="UB155" s="8"/>
      <c r="UC155" s="8"/>
      <c r="UD155" s="8"/>
      <c r="UE155" s="8"/>
      <c r="UF155" s="8"/>
      <c r="UG155" s="8"/>
      <c r="UH155" s="8"/>
      <c r="UI155" s="8"/>
      <c r="UJ155" s="8"/>
      <c r="UK155" s="8"/>
      <c r="UL155" s="8"/>
      <c r="UM155" s="8"/>
      <c r="UN155" s="8"/>
      <c r="UO155" s="8"/>
      <c r="UP155" s="8"/>
      <c r="UQ155" s="8"/>
      <c r="UR155" s="8"/>
      <c r="US155" s="8"/>
      <c r="UT155" s="8"/>
      <c r="UU155" s="8"/>
      <c r="UV155" s="8"/>
      <c r="UW155" s="8"/>
      <c r="UX155" s="8"/>
      <c r="UY155" s="8"/>
      <c r="UZ155" s="8"/>
      <c r="VA155" s="8"/>
      <c r="VB155" s="8"/>
      <c r="VC155" s="8"/>
      <c r="VD155" s="8"/>
      <c r="VE155" s="8"/>
      <c r="VF155" s="8"/>
      <c r="VG155" s="8"/>
      <c r="VH155" s="8"/>
      <c r="VI155" s="8"/>
      <c r="VJ155" s="8"/>
      <c r="VK155" s="8"/>
      <c r="VL155" s="8"/>
      <c r="VM155" s="8"/>
      <c r="VN155" s="8"/>
      <c r="VO155" s="8"/>
      <c r="VP155" s="8"/>
      <c r="VQ155" s="8"/>
      <c r="VR155" s="8"/>
      <c r="VS155" s="8"/>
      <c r="VT155" s="8"/>
      <c r="VU155" s="8"/>
      <c r="VV155" s="8"/>
      <c r="VW155" s="8"/>
      <c r="VX155" s="8"/>
      <c r="VY155" s="8"/>
      <c r="VZ155" s="8"/>
      <c r="WA155" s="8"/>
      <c r="WB155" s="8"/>
      <c r="WC155" s="8"/>
      <c r="WD155" s="8"/>
      <c r="WE155" s="8"/>
      <c r="WF155" s="8"/>
      <c r="WG155" s="8"/>
      <c r="WH155" s="8"/>
      <c r="WI155" s="8"/>
      <c r="WJ155" s="8"/>
      <c r="WK155" s="8"/>
      <c r="WL155" s="8"/>
      <c r="WM155" s="8"/>
      <c r="WN155" s="8"/>
      <c r="WO155" s="8"/>
      <c r="WP155" s="8"/>
      <c r="WQ155" s="8"/>
      <c r="WR155" s="8"/>
      <c r="WS155" s="8"/>
      <c r="WT155" s="8"/>
      <c r="WU155" s="8"/>
      <c r="WV155" s="8"/>
      <c r="WW155" s="8"/>
      <c r="WX155" s="8"/>
      <c r="WY155" s="8"/>
      <c r="WZ155" s="8"/>
      <c r="XA155" s="8"/>
      <c r="XB155" s="8"/>
      <c r="XC155" s="8"/>
      <c r="XD155" s="8"/>
      <c r="XE155" s="8"/>
      <c r="XF155" s="8"/>
      <c r="XG155" s="8"/>
      <c r="XH155" s="8"/>
      <c r="XI155" s="8"/>
      <c r="XJ155" s="8"/>
      <c r="XK155" s="8"/>
      <c r="XL155" s="8"/>
      <c r="XM155" s="8"/>
      <c r="XN155" s="8"/>
      <c r="XO155" s="8"/>
      <c r="XP155" s="8"/>
      <c r="XQ155" s="8"/>
      <c r="XR155" s="8"/>
      <c r="XS155" s="8"/>
      <c r="XT155" s="8"/>
      <c r="XU155" s="8"/>
      <c r="XV155" s="8"/>
      <c r="XW155" s="8"/>
      <c r="XX155" s="8"/>
      <c r="XY155" s="8"/>
      <c r="XZ155" s="8"/>
      <c r="YA155" s="8"/>
      <c r="YB155" s="8"/>
      <c r="YC155" s="8"/>
      <c r="YD155" s="8"/>
      <c r="YE155" s="8"/>
      <c r="YF155" s="8"/>
      <c r="YG155" s="8"/>
      <c r="YH155" s="8"/>
      <c r="YI155" s="8"/>
      <c r="YJ155" s="8"/>
      <c r="YK155" s="8"/>
      <c r="YL155" s="8"/>
      <c r="YM155" s="8"/>
      <c r="YN155" s="8"/>
      <c r="YO155" s="8"/>
      <c r="YP155" s="8"/>
      <c r="YQ155" s="8"/>
      <c r="YR155" s="8"/>
      <c r="YS155" s="8"/>
      <c r="YT155" s="8"/>
      <c r="YU155" s="8"/>
      <c r="YV155" s="8"/>
      <c r="YW155" s="8"/>
      <c r="YX155" s="8"/>
      <c r="YY155" s="8"/>
      <c r="YZ155" s="8"/>
      <c r="ZA155" s="8"/>
      <c r="ZB155" s="8"/>
      <c r="ZC155" s="8"/>
      <c r="ZD155" s="8"/>
      <c r="ZE155" s="8"/>
      <c r="ZF155" s="8"/>
      <c r="ZG155" s="8"/>
      <c r="ZH155" s="8"/>
      <c r="ZI155" s="8"/>
      <c r="ZJ155" s="8"/>
      <c r="ZK155" s="8"/>
      <c r="ZL155" s="8"/>
      <c r="ZM155" s="8"/>
      <c r="ZN155" s="8"/>
      <c r="ZO155" s="8"/>
      <c r="ZP155" s="8"/>
      <c r="ZQ155" s="8"/>
      <c r="ZR155" s="8"/>
      <c r="ZS155" s="8"/>
      <c r="ZT155" s="8"/>
      <c r="ZU155" s="8"/>
      <c r="ZV155" s="8"/>
      <c r="ZW155" s="8"/>
      <c r="ZX155" s="8"/>
      <c r="ZY155" s="8"/>
      <c r="ZZ155" s="8"/>
      <c r="AAA155" s="8"/>
      <c r="AAB155" s="8"/>
      <c r="AAC155" s="8"/>
      <c r="AAD155" s="8"/>
      <c r="AAE155" s="8"/>
      <c r="AAF155" s="8"/>
      <c r="AAG155" s="8"/>
      <c r="AAH155" s="8"/>
      <c r="AAI155" s="8"/>
      <c r="AAJ155" s="8"/>
      <c r="AAK155" s="8"/>
      <c r="AAL155" s="8"/>
      <c r="AAM155" s="8"/>
      <c r="AAN155" s="8"/>
      <c r="AAO155" s="8"/>
      <c r="AAP155" s="8"/>
      <c r="AAQ155" s="8"/>
      <c r="AAR155" s="8"/>
      <c r="AAS155" s="8"/>
      <c r="AAT155" s="8"/>
      <c r="AAU155" s="8"/>
      <c r="AAV155" s="8"/>
      <c r="AAW155" s="8"/>
      <c r="AAX155" s="8"/>
      <c r="AAY155" s="8"/>
      <c r="AAZ155" s="8"/>
      <c r="ABA155" s="8"/>
      <c r="ABB155" s="8"/>
      <c r="ABC155" s="8"/>
      <c r="ABD155" s="8"/>
      <c r="ABE155" s="8"/>
      <c r="ABF155" s="8"/>
      <c r="ABG155" s="8"/>
      <c r="ABH155" s="8"/>
      <c r="ABI155" s="8"/>
      <c r="ABJ155" s="8"/>
      <c r="ABK155" s="8"/>
      <c r="ABL155" s="8"/>
      <c r="ABM155" s="8"/>
      <c r="ABN155" s="8"/>
      <c r="ABO155" s="8"/>
      <c r="ABP155" s="8"/>
      <c r="ABQ155" s="8"/>
      <c r="ABR155" s="8"/>
      <c r="ABS155" s="8"/>
      <c r="ABT155" s="8"/>
      <c r="ABU155" s="8"/>
      <c r="ABV155" s="8"/>
      <c r="ABW155" s="8"/>
      <c r="ABX155" s="8"/>
      <c r="ABY155" s="8"/>
      <c r="ABZ155" s="8"/>
      <c r="ACA155" s="8"/>
      <c r="ACB155" s="8"/>
      <c r="ACC155" s="8"/>
      <c r="ACD155" s="8"/>
      <c r="ACE155" s="8"/>
      <c r="ACF155" s="8"/>
      <c r="ACG155" s="8"/>
      <c r="ACH155" s="8"/>
      <c r="ACI155" s="8"/>
      <c r="ACJ155" s="8"/>
      <c r="ACK155" s="8"/>
      <c r="ACL155" s="8"/>
      <c r="ACM155" s="8"/>
      <c r="ACN155" s="8"/>
      <c r="ACO155" s="8"/>
      <c r="ACP155" s="8"/>
      <c r="ACQ155" s="8"/>
      <c r="ACR155" s="8"/>
      <c r="ACS155" s="8"/>
      <c r="ACT155" s="8"/>
      <c r="ACU155" s="8"/>
      <c r="ACV155" s="8"/>
      <c r="ACW155" s="8"/>
      <c r="ACX155" s="8"/>
      <c r="ACY155" s="8"/>
      <c r="ACZ155" s="8"/>
      <c r="ADA155" s="8"/>
      <c r="ADB155" s="8"/>
      <c r="ADC155" s="8"/>
      <c r="ADD155" s="8"/>
      <c r="ADE155" s="8"/>
      <c r="ADF155" s="8"/>
      <c r="ADG155" s="8"/>
      <c r="ADH155" s="8"/>
      <c r="ADI155" s="8"/>
      <c r="ADJ155" s="8"/>
      <c r="ADK155" s="8"/>
      <c r="ADL155" s="8"/>
      <c r="ADM155" s="8"/>
      <c r="ADN155" s="8"/>
      <c r="ADO155" s="8"/>
      <c r="ADP155" s="8"/>
      <c r="ADQ155" s="8"/>
      <c r="ADR155" s="8"/>
      <c r="ADS155" s="8"/>
      <c r="ADT155" s="8"/>
      <c r="ADU155" s="8"/>
      <c r="ADV155" s="8"/>
      <c r="ADW155" s="8"/>
      <c r="ADX155" s="8"/>
      <c r="ADY155" s="8"/>
      <c r="ADZ155" s="8"/>
      <c r="AEA155" s="8"/>
      <c r="AEB155" s="8"/>
      <c r="AEC155" s="8"/>
      <c r="AED155" s="8"/>
      <c r="AEE155" s="8"/>
      <c r="AEF155" s="8"/>
      <c r="AEG155" s="8"/>
      <c r="AEH155" s="8"/>
      <c r="AEI155" s="8"/>
      <c r="AEJ155" s="8"/>
      <c r="AEK155" s="8"/>
      <c r="AEL155" s="8"/>
      <c r="AEM155" s="8"/>
      <c r="AEN155" s="8"/>
      <c r="AEO155" s="8"/>
      <c r="AEP155" s="8"/>
      <c r="AEQ155" s="8"/>
      <c r="AER155" s="8"/>
      <c r="AES155" s="8"/>
      <c r="AET155" s="8"/>
      <c r="AEU155" s="8"/>
      <c r="AEV155" s="8"/>
      <c r="AEW155" s="8"/>
      <c r="AEX155" s="8"/>
      <c r="AEY155" s="8"/>
      <c r="AEZ155" s="8"/>
      <c r="AFA155" s="8"/>
      <c r="AFB155" s="8"/>
      <c r="AFC155" s="8"/>
      <c r="AFD155" s="8"/>
      <c r="AFE155" s="8"/>
      <c r="AFF155" s="8"/>
      <c r="AFG155" s="8"/>
      <c r="AFH155" s="8"/>
      <c r="AFI155" s="8"/>
      <c r="AFJ155" s="8"/>
      <c r="AFK155" s="8"/>
      <c r="AFL155" s="8"/>
      <c r="AFM155" s="8"/>
      <c r="AFN155" s="8"/>
      <c r="AFO155" s="8"/>
      <c r="AFP155" s="8"/>
      <c r="AFQ155" s="8"/>
      <c r="AFR155" s="8"/>
      <c r="AFS155" s="8"/>
      <c r="AFT155" s="8"/>
      <c r="AFU155" s="8"/>
      <c r="AFV155" s="8"/>
      <c r="AFW155" s="8"/>
      <c r="AFX155" s="8"/>
      <c r="AFY155" s="8"/>
      <c r="AFZ155" s="8"/>
      <c r="AGA155" s="8"/>
      <c r="AGB155" s="8"/>
      <c r="AGC155" s="8"/>
      <c r="AGD155" s="8"/>
      <c r="AGE155" s="8"/>
      <c r="AGF155" s="8"/>
      <c r="AGG155" s="8"/>
      <c r="AGH155" s="8"/>
      <c r="AGI155" s="8"/>
      <c r="AGJ155" s="8"/>
      <c r="AGK155" s="8"/>
      <c r="AGL155" s="8"/>
      <c r="AGM155" s="8"/>
      <c r="AGN155" s="8"/>
      <c r="AGO155" s="8"/>
      <c r="AGP155" s="8"/>
      <c r="AGQ155" s="8"/>
      <c r="AGR155" s="8"/>
      <c r="AGS155" s="8"/>
      <c r="AGT155" s="8"/>
      <c r="AGU155" s="8"/>
      <c r="AGV155" s="8"/>
      <c r="AGW155" s="8"/>
      <c r="AGX155" s="8"/>
      <c r="AGY155" s="8"/>
      <c r="AGZ155" s="8"/>
      <c r="AHA155" s="8"/>
      <c r="AHB155" s="8"/>
      <c r="AHC155" s="8"/>
      <c r="AHD155" s="8"/>
      <c r="AHE155" s="8"/>
      <c r="AHF155" s="8"/>
      <c r="AHG155" s="8"/>
      <c r="AHH155" s="8"/>
      <c r="AHI155" s="8"/>
      <c r="AHJ155" s="8"/>
      <c r="AHK155" s="8"/>
      <c r="AHL155" s="8"/>
      <c r="AHM155" s="8"/>
      <c r="AHN155" s="8"/>
      <c r="AHO155" s="8"/>
      <c r="AHP155" s="8"/>
      <c r="AHQ155" s="8"/>
      <c r="AHR155" s="8"/>
      <c r="AHS155" s="8"/>
      <c r="AHT155" s="8"/>
      <c r="AHU155" s="8"/>
      <c r="AHV155" s="8"/>
      <c r="AHW155" s="8"/>
      <c r="AHX155" s="8"/>
      <c r="AHY155" s="8"/>
      <c r="AHZ155" s="8"/>
      <c r="AIA155" s="8"/>
      <c r="AIB155" s="8"/>
      <c r="AIC155" s="8"/>
      <c r="AID155" s="8"/>
      <c r="AIE155" s="8"/>
      <c r="AIF155" s="8"/>
      <c r="AIG155" s="8"/>
      <c r="AIH155" s="8"/>
      <c r="AII155" s="8"/>
      <c r="AIJ155" s="8"/>
      <c r="AIK155" s="8"/>
      <c r="AIL155" s="8"/>
      <c r="AIM155" s="8"/>
      <c r="AIN155" s="8"/>
      <c r="AIO155" s="8"/>
      <c r="AIP155" s="8"/>
      <c r="AIQ155" s="8"/>
      <c r="AIR155" s="8"/>
      <c r="AIS155" s="8"/>
      <c r="AIT155" s="8"/>
      <c r="AIU155" s="8"/>
      <c r="AIV155" s="8"/>
      <c r="AIW155" s="8"/>
      <c r="AIX155" s="8"/>
      <c r="AIY155" s="8"/>
      <c r="AIZ155" s="8"/>
      <c r="AJA155" s="8"/>
      <c r="AJB155" s="8"/>
      <c r="AJC155" s="8"/>
      <c r="AJD155" s="8"/>
      <c r="AJE155" s="8"/>
      <c r="AJF155" s="8"/>
      <c r="AJG155" s="8"/>
      <c r="AJH155" s="8"/>
      <c r="AJI155" s="8"/>
      <c r="AJJ155" s="8"/>
      <c r="AJK155" s="8"/>
      <c r="AJL155" s="8"/>
      <c r="AJM155" s="8"/>
      <c r="AJN155" s="8"/>
      <c r="AJO155" s="8"/>
      <c r="AJP155" s="8"/>
      <c r="AJQ155" s="8"/>
      <c r="AJR155" s="8"/>
      <c r="AJS155" s="8"/>
      <c r="AJT155" s="8"/>
      <c r="AJU155" s="8"/>
      <c r="AJV155" s="8"/>
      <c r="AJW155" s="8"/>
      <c r="AJX155" s="8"/>
      <c r="AJY155" s="8"/>
      <c r="AJZ155" s="8"/>
      <c r="AKA155" s="8"/>
      <c r="AKB155" s="8"/>
      <c r="AKC155" s="8"/>
      <c r="AKD155" s="8"/>
      <c r="AKE155" s="8"/>
      <c r="AKF155" s="8"/>
      <c r="AKG155" s="8"/>
      <c r="AKH155" s="8"/>
      <c r="AKI155" s="8"/>
      <c r="AKJ155" s="8"/>
      <c r="AKK155" s="8"/>
      <c r="AKL155" s="8"/>
      <c r="AKM155" s="8"/>
      <c r="AKN155" s="8"/>
      <c r="AKO155" s="8"/>
      <c r="AKP155" s="8"/>
      <c r="AKQ155" s="8"/>
      <c r="AKR155" s="8"/>
      <c r="AKS155" s="8"/>
      <c r="AKT155" s="8"/>
      <c r="AKU155" s="8"/>
      <c r="AKV155" s="8"/>
      <c r="AKW155" s="8"/>
      <c r="AKX155" s="8"/>
      <c r="AKY155" s="8"/>
      <c r="AKZ155" s="8"/>
      <c r="ALA155" s="8"/>
      <c r="ALB155" s="8"/>
      <c r="ALC155" s="8"/>
      <c r="ALD155" s="8"/>
      <c r="ALE155" s="8"/>
      <c r="ALF155" s="8"/>
      <c r="ALG155" s="8"/>
      <c r="ALH155" s="8"/>
      <c r="ALI155" s="8"/>
      <c r="ALJ155" s="8"/>
      <c r="ALK155" s="8"/>
      <c r="ALL155" s="8"/>
      <c r="ALM155" s="8"/>
      <c r="ALN155" s="8"/>
      <c r="ALO155" s="8"/>
      <c r="ALP155" s="8"/>
      <c r="ALQ155" s="8"/>
      <c r="ALR155" s="8"/>
      <c r="ALS155" s="8"/>
      <c r="ALT155" s="8"/>
      <c r="ALU155" s="8"/>
      <c r="ALV155" s="8"/>
      <c r="ALW155" s="8"/>
      <c r="ALX155" s="8"/>
      <c r="ALY155" s="8"/>
      <c r="ALZ155" s="8"/>
      <c r="AMA155" s="8"/>
      <c r="AMB155" s="8"/>
      <c r="AMC155" s="8"/>
      <c r="AMD155" s="8"/>
      <c r="AME155" s="8"/>
      <c r="AMF155" s="8"/>
      <c r="AMG155" s="8"/>
      <c r="AMH155" s="8"/>
      <c r="AMI155" s="8"/>
      <c r="AMJ155" s="8"/>
      <c r="AMK155" s="8"/>
      <c r="AML155" s="8"/>
      <c r="AMM155" s="8"/>
      <c r="AMN155" s="8"/>
      <c r="AMO155" s="8"/>
      <c r="AMP155" s="8"/>
      <c r="AMQ155" s="8"/>
      <c r="AMR155" s="8"/>
      <c r="AMS155" s="8"/>
      <c r="AMT155" s="8"/>
      <c r="AMU155" s="8"/>
      <c r="AMV155" s="8"/>
      <c r="AMW155" s="8"/>
      <c r="AMX155" s="8"/>
      <c r="AMY155" s="8"/>
      <c r="AMZ155" s="8"/>
      <c r="ANA155" s="8"/>
      <c r="ANB155" s="8"/>
      <c r="ANC155" s="8"/>
      <c r="AND155" s="8"/>
      <c r="ANE155" s="8"/>
      <c r="ANF155" s="8"/>
      <c r="ANG155" s="8"/>
      <c r="ANH155" s="8"/>
      <c r="ANI155" s="8"/>
      <c r="ANJ155" s="8"/>
      <c r="ANK155" s="8"/>
      <c r="ANL155" s="8"/>
      <c r="ANM155" s="8"/>
      <c r="ANN155" s="8"/>
      <c r="ANO155" s="8"/>
      <c r="ANP155" s="8"/>
      <c r="ANQ155" s="8"/>
      <c r="ANR155" s="8"/>
      <c r="ANS155" s="8"/>
      <c r="ANT155" s="8"/>
      <c r="ANU155" s="8"/>
      <c r="ANV155" s="8"/>
      <c r="ANW155" s="8"/>
      <c r="ANX155" s="8"/>
      <c r="ANY155" s="8"/>
      <c r="ANZ155" s="8"/>
      <c r="AOA155" s="8"/>
      <c r="AOB155" s="8"/>
      <c r="AOC155" s="8"/>
      <c r="AOD155" s="8"/>
      <c r="AOE155" s="8"/>
      <c r="AOF155" s="8"/>
      <c r="AOG155" s="8"/>
      <c r="AOH155" s="8"/>
      <c r="AOI155" s="8"/>
      <c r="AOJ155" s="8"/>
      <c r="AOK155" s="8"/>
      <c r="AOL155" s="8"/>
      <c r="AOM155" s="8"/>
      <c r="AON155" s="8"/>
      <c r="AOO155" s="8"/>
      <c r="AOP155" s="8"/>
      <c r="AOQ155" s="8"/>
      <c r="AOR155" s="8"/>
      <c r="AOS155" s="8"/>
      <c r="AOT155" s="8"/>
      <c r="AOU155" s="8"/>
      <c r="AOV155" s="8"/>
      <c r="AOW155" s="8"/>
      <c r="AOX155" s="8"/>
      <c r="AOY155" s="8"/>
      <c r="AOZ155" s="8"/>
      <c r="APA155" s="8"/>
      <c r="APB155" s="8"/>
      <c r="APC155" s="8"/>
      <c r="APD155" s="8"/>
      <c r="APE155" s="8"/>
      <c r="APF155" s="8"/>
      <c r="APG155" s="8"/>
      <c r="APH155" s="8"/>
      <c r="API155" s="8"/>
      <c r="APJ155" s="8"/>
      <c r="APK155" s="8"/>
      <c r="APL155" s="8"/>
      <c r="APM155" s="8"/>
      <c r="APN155" s="8"/>
      <c r="APO155" s="8"/>
      <c r="APP155" s="8"/>
      <c r="APQ155" s="8"/>
      <c r="APR155" s="8"/>
      <c r="APS155" s="8"/>
      <c r="APT155" s="8"/>
      <c r="APU155" s="8"/>
      <c r="APV155" s="8"/>
      <c r="APW155" s="8"/>
      <c r="APX155" s="8"/>
      <c r="APY155" s="8"/>
      <c r="APZ155" s="8"/>
      <c r="AQA155" s="8"/>
      <c r="AQB155" s="8"/>
      <c r="AQC155" s="8"/>
      <c r="AQD155" s="8"/>
      <c r="AQE155" s="8"/>
      <c r="AQF155" s="8"/>
      <c r="AQG155" s="8"/>
      <c r="AQH155" s="8"/>
      <c r="AQI155" s="8"/>
      <c r="AQJ155" s="8"/>
      <c r="AQK155" s="8"/>
      <c r="AQL155" s="8"/>
      <c r="AQM155" s="8"/>
      <c r="AQN155" s="8"/>
      <c r="AQO155" s="8"/>
      <c r="AQP155" s="8"/>
      <c r="AQQ155" s="8"/>
      <c r="AQR155" s="8"/>
      <c r="AQS155" s="8"/>
      <c r="AQT155" s="8"/>
      <c r="AQU155" s="8"/>
      <c r="AQV155" s="8"/>
      <c r="AQW155" s="8"/>
      <c r="AQX155" s="8"/>
      <c r="AQY155" s="8"/>
      <c r="AQZ155" s="8"/>
      <c r="ARA155" s="8"/>
      <c r="ARB155" s="8"/>
      <c r="ARC155" s="8"/>
      <c r="ARD155" s="8"/>
      <c r="ARE155" s="8"/>
      <c r="ARF155" s="8"/>
      <c r="ARG155" s="8"/>
      <c r="ARH155" s="8"/>
      <c r="ARI155" s="8"/>
      <c r="ARJ155" s="8"/>
      <c r="ARK155" s="8"/>
      <c r="ARL155" s="8"/>
      <c r="ARM155" s="8"/>
      <c r="ARN155" s="8"/>
      <c r="ARO155" s="8"/>
      <c r="ARP155" s="8"/>
      <c r="ARQ155" s="8"/>
      <c r="ARR155" s="8"/>
      <c r="ARS155" s="8"/>
      <c r="ART155" s="8"/>
      <c r="ARU155" s="8"/>
      <c r="ARV155" s="8"/>
      <c r="ARW155" s="8"/>
      <c r="ARX155" s="8"/>
      <c r="ARY155" s="8"/>
      <c r="ARZ155" s="8"/>
      <c r="ASA155" s="8"/>
      <c r="ASB155" s="8"/>
      <c r="ASC155" s="8"/>
      <c r="ASD155" s="8"/>
      <c r="ASE155" s="8"/>
      <c r="ASF155" s="8"/>
      <c r="ASG155" s="8"/>
      <c r="ASH155" s="8"/>
      <c r="ASI155" s="8"/>
      <c r="ASJ155" s="8"/>
      <c r="ASK155" s="8"/>
      <c r="ASL155" s="8"/>
      <c r="ASM155" s="8"/>
      <c r="ASN155" s="8"/>
      <c r="ASO155" s="8"/>
      <c r="ASP155" s="8"/>
      <c r="ASQ155" s="8"/>
      <c r="ASR155" s="8"/>
      <c r="ASS155" s="8"/>
      <c r="AST155" s="8"/>
      <c r="ASU155" s="8"/>
      <c r="ASV155" s="8"/>
      <c r="ASW155" s="8"/>
      <c r="ASX155" s="8"/>
      <c r="ASY155" s="8"/>
      <c r="ASZ155" s="8"/>
      <c r="ATA155" s="8"/>
      <c r="ATB155" s="8"/>
      <c r="ATC155" s="8"/>
      <c r="ATD155" s="8"/>
      <c r="ATE155" s="8"/>
      <c r="ATF155" s="8"/>
      <c r="ATG155" s="8"/>
      <c r="ATH155" s="8"/>
      <c r="ATI155" s="8"/>
      <c r="ATJ155" s="8"/>
      <c r="ATK155" s="8"/>
      <c r="ATL155" s="8"/>
      <c r="ATM155" s="8"/>
      <c r="ATN155" s="8"/>
      <c r="ATO155" s="8"/>
      <c r="ATP155" s="8"/>
      <c r="ATQ155" s="8"/>
      <c r="ATR155" s="8"/>
      <c r="ATS155" s="8"/>
      <c r="ATT155" s="8"/>
      <c r="ATU155" s="8"/>
      <c r="ATV155" s="8"/>
      <c r="ATW155" s="8"/>
      <c r="ATX155" s="8"/>
      <c r="ATY155" s="8"/>
      <c r="ATZ155" s="8"/>
      <c r="AUA155" s="8"/>
      <c r="AUB155" s="8"/>
      <c r="AUC155" s="8"/>
      <c r="AUD155" s="8"/>
      <c r="AUE155" s="8"/>
      <c r="AUF155" s="8"/>
      <c r="AUG155" s="8"/>
      <c r="AUH155" s="8"/>
      <c r="AUI155" s="8"/>
      <c r="AUJ155" s="8"/>
      <c r="AUK155" s="8"/>
      <c r="AUL155" s="8"/>
      <c r="AUM155" s="8"/>
      <c r="AUN155" s="8"/>
      <c r="AUO155" s="8"/>
      <c r="AUP155" s="8"/>
      <c r="AUQ155" s="8"/>
      <c r="AUR155" s="8"/>
      <c r="AUS155" s="8"/>
      <c r="AUT155" s="8"/>
      <c r="AUU155" s="8"/>
      <c r="AUV155" s="8"/>
      <c r="AUW155" s="8"/>
      <c r="AUX155" s="8"/>
      <c r="AUY155" s="8"/>
      <c r="AUZ155" s="8"/>
      <c r="AVA155" s="8"/>
      <c r="AVB155" s="8"/>
      <c r="AVC155" s="8"/>
      <c r="AVD155" s="8"/>
      <c r="AVE155" s="8"/>
      <c r="AVF155" s="8"/>
      <c r="AVG155" s="8"/>
      <c r="AVH155" s="8"/>
      <c r="AVI155" s="8"/>
      <c r="AVJ155" s="8"/>
      <c r="AVK155" s="8"/>
      <c r="AVL155" s="8"/>
      <c r="AVM155" s="8"/>
      <c r="AVN155" s="8"/>
      <c r="AVO155" s="8"/>
      <c r="AVP155" s="8"/>
      <c r="AVQ155" s="8"/>
      <c r="AVR155" s="8"/>
      <c r="AVS155" s="8"/>
      <c r="AVT155" s="8"/>
      <c r="AVU155" s="8"/>
      <c r="AVV155" s="8"/>
      <c r="AVW155" s="8"/>
      <c r="AVX155" s="8"/>
      <c r="AVY155" s="8"/>
      <c r="AVZ155" s="8"/>
      <c r="AWA155" s="8"/>
      <c r="AWB155" s="8"/>
      <c r="AWC155" s="8"/>
      <c r="AWD155" s="8"/>
      <c r="AWE155" s="8"/>
      <c r="AWF155" s="8"/>
      <c r="AWG155" s="8"/>
      <c r="AWH155" s="8"/>
      <c r="AWI155" s="8"/>
      <c r="AWJ155" s="8"/>
      <c r="AWK155" s="8"/>
      <c r="AWL155" s="8"/>
      <c r="AWM155" s="8"/>
      <c r="AWN155" s="8"/>
      <c r="AWO155" s="8"/>
      <c r="AWP155" s="8"/>
      <c r="AWQ155" s="8"/>
      <c r="AWR155" s="8"/>
      <c r="AWS155" s="8"/>
      <c r="AWT155" s="8"/>
      <c r="AWU155" s="8"/>
      <c r="AWV155" s="8"/>
      <c r="AWW155" s="8"/>
      <c r="AWX155" s="8"/>
      <c r="AWY155" s="8"/>
      <c r="AWZ155" s="8"/>
      <c r="AXA155" s="8"/>
      <c r="AXB155" s="8"/>
      <c r="AXC155" s="8"/>
      <c r="AXD155" s="8"/>
      <c r="AXE155" s="8"/>
      <c r="AXF155" s="8"/>
      <c r="AXG155" s="8"/>
      <c r="AXH155" s="8"/>
      <c r="AXI155" s="8"/>
      <c r="AXJ155" s="8"/>
      <c r="AXK155" s="8"/>
      <c r="AXL155" s="8"/>
      <c r="AXM155" s="8"/>
      <c r="AXN155" s="8"/>
      <c r="AXO155" s="8"/>
      <c r="AXP155" s="8"/>
      <c r="AXQ155" s="8"/>
      <c r="AXR155" s="8"/>
      <c r="AXS155" s="8"/>
      <c r="AXT155" s="8"/>
      <c r="AXU155" s="8"/>
      <c r="AXV155" s="8"/>
      <c r="AXW155" s="8"/>
      <c r="AXX155" s="8"/>
      <c r="AXY155" s="8"/>
      <c r="AXZ155" s="8"/>
      <c r="AYA155" s="8"/>
      <c r="AYB155" s="8"/>
      <c r="AYC155" s="8"/>
      <c r="AYD155" s="8"/>
      <c r="AYE155" s="8"/>
      <c r="AYF155" s="8"/>
      <c r="AYG155" s="8"/>
      <c r="AYH155" s="8"/>
      <c r="AYI155" s="8"/>
      <c r="AYJ155" s="8"/>
      <c r="AYK155" s="8"/>
      <c r="AYL155" s="8"/>
      <c r="AYM155" s="8"/>
      <c r="AYN155" s="8"/>
      <c r="AYO155" s="8"/>
      <c r="AYP155" s="8"/>
      <c r="AYQ155" s="8"/>
      <c r="AYR155" s="8"/>
      <c r="AYS155" s="8"/>
      <c r="AYT155" s="8"/>
      <c r="AYU155" s="8"/>
      <c r="AYV155" s="8"/>
      <c r="AYW155" s="8"/>
      <c r="AYX155" s="8"/>
      <c r="AYY155" s="8"/>
      <c r="AYZ155" s="8"/>
      <c r="AZA155" s="8"/>
      <c r="AZB155" s="8"/>
      <c r="AZC155" s="8"/>
      <c r="AZD155" s="8"/>
      <c r="AZE155" s="8"/>
      <c r="AZF155" s="8"/>
      <c r="AZG155" s="8"/>
      <c r="AZH155" s="8"/>
      <c r="AZI155" s="8"/>
      <c r="AZJ155" s="8"/>
      <c r="AZK155" s="8"/>
      <c r="AZL155" s="8"/>
      <c r="AZM155" s="8"/>
      <c r="AZN155" s="8"/>
      <c r="AZO155" s="8"/>
      <c r="AZP155" s="8"/>
      <c r="AZQ155" s="8"/>
      <c r="AZR155" s="8"/>
      <c r="AZS155" s="8"/>
      <c r="AZT155" s="8"/>
      <c r="AZU155" s="8"/>
      <c r="AZV155" s="8"/>
      <c r="AZW155" s="8"/>
      <c r="AZX155" s="8"/>
      <c r="AZY155" s="8"/>
      <c r="AZZ155" s="8"/>
      <c r="BAA155" s="8"/>
      <c r="BAB155" s="8"/>
      <c r="BAC155" s="8"/>
      <c r="BAD155" s="8"/>
      <c r="BAE155" s="8"/>
      <c r="BAF155" s="8"/>
      <c r="BAG155" s="8"/>
      <c r="BAH155" s="8"/>
      <c r="BAI155" s="8"/>
      <c r="BAJ155" s="8"/>
      <c r="BAK155" s="8"/>
      <c r="BAL155" s="8"/>
      <c r="BAM155" s="8"/>
      <c r="BAN155" s="8"/>
      <c r="BAO155" s="8"/>
      <c r="BAP155" s="8"/>
      <c r="BAQ155" s="8"/>
      <c r="BAR155" s="8"/>
      <c r="BAS155" s="8"/>
      <c r="BAT155" s="8"/>
      <c r="BAU155" s="8"/>
      <c r="BAV155" s="8"/>
      <c r="BAW155" s="8"/>
      <c r="BAX155" s="8"/>
      <c r="BAY155" s="8"/>
      <c r="BAZ155" s="8"/>
      <c r="BBA155" s="8"/>
      <c r="BBB155" s="8"/>
      <c r="BBC155" s="8"/>
      <c r="BBD155" s="8"/>
      <c r="BBE155" s="8"/>
      <c r="BBF155" s="8"/>
      <c r="BBG155" s="8"/>
      <c r="BBH155" s="8"/>
      <c r="BBI155" s="8"/>
      <c r="BBJ155" s="8"/>
      <c r="BBK155" s="8"/>
      <c r="BBL155" s="8"/>
      <c r="BBM155" s="8"/>
      <c r="BBN155" s="8"/>
      <c r="BBO155" s="8"/>
      <c r="BBP155" s="8"/>
      <c r="BBQ155" s="8"/>
      <c r="BBR155" s="8"/>
      <c r="BBS155" s="8"/>
      <c r="BBT155" s="8"/>
      <c r="BBU155" s="8"/>
      <c r="BBV155" s="8"/>
      <c r="BBW155" s="8"/>
      <c r="BBX155" s="8"/>
      <c r="BBY155" s="8"/>
      <c r="BBZ155" s="8"/>
      <c r="BCA155" s="8"/>
      <c r="BCB155" s="8"/>
      <c r="BCC155" s="8"/>
      <c r="BCD155" s="8"/>
      <c r="BCE155" s="8"/>
      <c r="BCF155" s="8"/>
      <c r="BCG155" s="8"/>
      <c r="BCH155" s="8"/>
      <c r="BCI155" s="8"/>
      <c r="BCJ155" s="8"/>
      <c r="BCK155" s="8"/>
      <c r="BCL155" s="8"/>
      <c r="BCM155" s="8"/>
      <c r="BCN155" s="8"/>
      <c r="BCO155" s="8"/>
      <c r="BCP155" s="8"/>
      <c r="BCQ155" s="8"/>
      <c r="BCR155" s="8"/>
      <c r="BCS155" s="8"/>
      <c r="BCT155" s="8"/>
      <c r="BCU155" s="8"/>
      <c r="BCV155" s="8"/>
      <c r="BCW155" s="8"/>
      <c r="BCX155" s="8"/>
      <c r="BCY155" s="8"/>
      <c r="BCZ155" s="8"/>
      <c r="BDA155" s="8"/>
      <c r="BDB155" s="8"/>
      <c r="BDC155" s="8"/>
      <c r="BDD155" s="8"/>
      <c r="BDE155" s="8"/>
      <c r="BDF155" s="8"/>
      <c r="BDG155" s="8"/>
      <c r="BDH155" s="8"/>
      <c r="BDI155" s="8"/>
      <c r="BDJ155" s="8"/>
      <c r="BDK155" s="8"/>
      <c r="BDL155" s="8"/>
      <c r="BDM155" s="8"/>
      <c r="BDN155" s="8"/>
      <c r="BDO155" s="8"/>
      <c r="BDP155" s="8"/>
      <c r="BDQ155" s="8"/>
      <c r="BDR155" s="8"/>
      <c r="BDS155" s="8"/>
      <c r="BDT155" s="8"/>
      <c r="BDU155" s="8"/>
      <c r="BDV155" s="8"/>
      <c r="BDW155" s="8"/>
      <c r="BDX155" s="8"/>
      <c r="BDY155" s="8"/>
      <c r="BDZ155" s="8"/>
      <c r="BEA155" s="8"/>
      <c r="BEB155" s="8"/>
      <c r="BEC155" s="8"/>
      <c r="BED155" s="8"/>
      <c r="BEE155" s="8"/>
      <c r="BEF155" s="8"/>
      <c r="BEG155" s="8"/>
      <c r="BEH155" s="8"/>
      <c r="BEI155" s="8"/>
      <c r="BEJ155" s="8"/>
      <c r="BEK155" s="8"/>
      <c r="BEL155" s="8"/>
      <c r="BEM155" s="8"/>
      <c r="BEN155" s="8"/>
      <c r="BEO155" s="8"/>
      <c r="BEP155" s="8"/>
      <c r="BEQ155" s="8"/>
      <c r="BER155" s="8"/>
      <c r="BES155" s="8"/>
      <c r="BET155" s="8"/>
      <c r="BEU155" s="8"/>
      <c r="BEV155" s="8"/>
      <c r="BEW155" s="8"/>
      <c r="BEX155" s="8"/>
      <c r="BEY155" s="8"/>
      <c r="BEZ155" s="8"/>
      <c r="BFA155" s="8"/>
      <c r="BFB155" s="8"/>
      <c r="BFC155" s="8"/>
      <c r="BFD155" s="8"/>
      <c r="BFE155" s="8"/>
      <c r="BFF155" s="8"/>
      <c r="BFG155" s="8"/>
      <c r="BFH155" s="8"/>
      <c r="BFI155" s="8"/>
      <c r="BFJ155" s="8"/>
      <c r="BFK155" s="8"/>
      <c r="BFL155" s="8"/>
      <c r="BFM155" s="8"/>
      <c r="BFN155" s="8"/>
      <c r="BFO155" s="8"/>
      <c r="BFP155" s="8"/>
      <c r="BFQ155" s="8"/>
      <c r="BFR155" s="8"/>
      <c r="BFS155" s="8"/>
      <c r="BFT155" s="8"/>
      <c r="BFU155" s="8"/>
      <c r="BFV155" s="8"/>
      <c r="BFW155" s="8"/>
      <c r="BFX155" s="8"/>
      <c r="BFY155" s="8"/>
      <c r="BFZ155" s="8"/>
      <c r="BGA155" s="8"/>
      <c r="BGB155" s="8"/>
      <c r="BGC155" s="8"/>
      <c r="BGD155" s="8"/>
      <c r="BGE155" s="8"/>
      <c r="BGF155" s="8"/>
      <c r="BGG155" s="8"/>
      <c r="BGH155" s="8"/>
      <c r="BGI155" s="8"/>
      <c r="BGJ155" s="8"/>
      <c r="BGK155" s="8"/>
      <c r="BGL155" s="8"/>
      <c r="BGM155" s="8"/>
      <c r="BGN155" s="8"/>
      <c r="BGO155" s="8"/>
      <c r="BGP155" s="8"/>
      <c r="BGQ155" s="8"/>
      <c r="BGR155" s="8"/>
      <c r="BGS155" s="8"/>
      <c r="BGT155" s="8"/>
      <c r="BGU155" s="8"/>
      <c r="BGV155" s="8"/>
      <c r="BGW155" s="8"/>
      <c r="BGX155" s="8"/>
      <c r="BGY155" s="8"/>
      <c r="BGZ155" s="8"/>
      <c r="BHA155" s="8"/>
      <c r="BHB155" s="8"/>
      <c r="BHC155" s="8"/>
      <c r="BHD155" s="8"/>
      <c r="BHE155" s="8"/>
      <c r="BHF155" s="8"/>
      <c r="BHG155" s="8"/>
      <c r="BHH155" s="8"/>
      <c r="BHI155" s="8"/>
      <c r="BHJ155" s="8"/>
      <c r="BHK155" s="8"/>
      <c r="BHL155" s="8"/>
      <c r="BHM155" s="8"/>
      <c r="BHN155" s="8"/>
      <c r="BHO155" s="8"/>
      <c r="BHP155" s="8"/>
      <c r="BHQ155" s="8"/>
      <c r="BHR155" s="8"/>
      <c r="BHS155" s="8"/>
      <c r="BHT155" s="8"/>
      <c r="BHU155" s="8"/>
      <c r="BHV155" s="8"/>
      <c r="BHW155" s="8"/>
      <c r="BHX155" s="8"/>
      <c r="BHY155" s="8"/>
      <c r="BHZ155" s="8"/>
      <c r="BIA155" s="8"/>
      <c r="BIB155" s="8"/>
      <c r="BIC155" s="8"/>
      <c r="BID155" s="8"/>
      <c r="BIE155" s="8"/>
      <c r="BIF155" s="8"/>
      <c r="BIG155" s="8"/>
      <c r="BIH155" s="8"/>
      <c r="BII155" s="8"/>
      <c r="BIJ155" s="8"/>
      <c r="BIK155" s="8"/>
      <c r="BIL155" s="8"/>
      <c r="BIM155" s="8"/>
      <c r="BIN155" s="8"/>
      <c r="BIO155" s="8"/>
      <c r="BIP155" s="8"/>
      <c r="BIQ155" s="8"/>
      <c r="BIR155" s="8"/>
      <c r="BIS155" s="8"/>
      <c r="BIT155" s="8"/>
      <c r="BIU155" s="8"/>
      <c r="BIV155" s="8"/>
      <c r="BIW155" s="8"/>
      <c r="BIX155" s="8"/>
      <c r="BIY155" s="8"/>
      <c r="BIZ155" s="8"/>
      <c r="BJA155" s="8"/>
      <c r="BJB155" s="8"/>
      <c r="BJC155" s="8"/>
      <c r="BJD155" s="8"/>
      <c r="BJE155" s="8"/>
      <c r="BJF155" s="8"/>
      <c r="BJG155" s="8"/>
      <c r="BJH155" s="8"/>
      <c r="BJI155" s="8"/>
      <c r="BJJ155" s="8"/>
      <c r="BJK155" s="8"/>
      <c r="BJL155" s="8"/>
      <c r="BJM155" s="8"/>
      <c r="BJN155" s="8"/>
      <c r="BJO155" s="8"/>
      <c r="BJP155" s="8"/>
      <c r="BJQ155" s="8"/>
      <c r="BJR155" s="8"/>
      <c r="BJS155" s="8"/>
      <c r="BJT155" s="8"/>
      <c r="BJU155" s="8"/>
      <c r="BJV155" s="8"/>
      <c r="BJW155" s="8"/>
      <c r="BJX155" s="8"/>
      <c r="BJY155" s="8"/>
      <c r="BJZ155" s="8"/>
      <c r="BKA155" s="8"/>
      <c r="BKB155" s="8"/>
      <c r="BKC155" s="8"/>
      <c r="BKD155" s="8"/>
      <c r="BKE155" s="8"/>
      <c r="BKF155" s="8"/>
      <c r="BKG155" s="8"/>
      <c r="BKH155" s="8"/>
      <c r="BKI155" s="8"/>
      <c r="BKJ155" s="8"/>
      <c r="BKK155" s="8"/>
      <c r="BKL155" s="8"/>
      <c r="BKM155" s="8"/>
      <c r="BKN155" s="8"/>
      <c r="BKO155" s="8"/>
      <c r="BKP155" s="8"/>
      <c r="BKQ155" s="8"/>
      <c r="BKR155" s="8"/>
      <c r="BKS155" s="8"/>
      <c r="BKT155" s="8"/>
      <c r="BKU155" s="8"/>
      <c r="BKV155" s="8"/>
      <c r="BKW155" s="8"/>
      <c r="BKX155" s="8"/>
      <c r="BKY155" s="8"/>
      <c r="BKZ155" s="8"/>
      <c r="BLA155" s="8"/>
      <c r="BLB155" s="8"/>
      <c r="BLC155" s="8"/>
      <c r="BLD155" s="8"/>
      <c r="BLE155" s="8"/>
      <c r="BLF155" s="8"/>
      <c r="BLG155" s="8"/>
      <c r="BLH155" s="8"/>
      <c r="BLI155" s="8"/>
      <c r="BLJ155" s="8"/>
      <c r="BLK155" s="8"/>
      <c r="BLL155" s="8"/>
      <c r="BLM155" s="8"/>
      <c r="BLN155" s="8"/>
      <c r="BLO155" s="8"/>
      <c r="BLP155" s="8"/>
      <c r="BLQ155" s="8"/>
      <c r="BLR155" s="8"/>
      <c r="BLS155" s="8"/>
      <c r="BLT155" s="8"/>
      <c r="BLU155" s="8"/>
      <c r="BLV155" s="8"/>
      <c r="BLW155" s="8"/>
      <c r="BLX155" s="8"/>
      <c r="BLY155" s="8"/>
      <c r="BLZ155" s="8"/>
      <c r="BMA155" s="8"/>
      <c r="BMB155" s="8"/>
      <c r="BMC155" s="8"/>
      <c r="BMD155" s="8"/>
      <c r="BME155" s="8"/>
      <c r="BMF155" s="8"/>
      <c r="BMG155" s="8"/>
      <c r="BMH155" s="8"/>
      <c r="BMI155" s="8"/>
      <c r="BMJ155" s="8"/>
      <c r="BMK155" s="8"/>
      <c r="BML155" s="8"/>
      <c r="BMM155" s="8"/>
      <c r="BMN155" s="8"/>
      <c r="BMO155" s="8"/>
      <c r="BMP155" s="8"/>
      <c r="BMQ155" s="8"/>
      <c r="BMR155" s="8"/>
      <c r="BMS155" s="8"/>
      <c r="BMT155" s="8"/>
      <c r="BMU155" s="8"/>
      <c r="BMV155" s="8"/>
      <c r="BMW155" s="8"/>
      <c r="BMX155" s="8"/>
      <c r="BMY155" s="8"/>
      <c r="BMZ155" s="8"/>
      <c r="BNA155" s="8"/>
      <c r="BNB155" s="8"/>
      <c r="BNC155" s="8"/>
      <c r="BND155" s="8"/>
      <c r="BNE155" s="8"/>
      <c r="BNF155" s="8"/>
      <c r="BNG155" s="8"/>
      <c r="BNH155" s="8"/>
      <c r="BNI155" s="8"/>
      <c r="BNJ155" s="8"/>
      <c r="BNK155" s="8"/>
      <c r="BNL155" s="8"/>
      <c r="BNM155" s="8"/>
      <c r="BNN155" s="8"/>
      <c r="BNO155" s="8"/>
      <c r="BNP155" s="8"/>
      <c r="BNQ155" s="8"/>
      <c r="BNR155" s="8"/>
      <c r="BNS155" s="8"/>
      <c r="BNT155" s="8"/>
      <c r="BNU155" s="8"/>
      <c r="BNV155" s="8"/>
      <c r="BNW155" s="8"/>
      <c r="BNX155" s="8"/>
      <c r="BNY155" s="8"/>
      <c r="BNZ155" s="8"/>
      <c r="BOA155" s="8"/>
      <c r="BOB155" s="8"/>
      <c r="BOC155" s="8"/>
      <c r="BOD155" s="8"/>
      <c r="BOE155" s="8"/>
      <c r="BOF155" s="8"/>
      <c r="BOG155" s="8"/>
      <c r="BOH155" s="8"/>
      <c r="BOI155" s="8"/>
      <c r="BOJ155" s="8"/>
      <c r="BOK155" s="8"/>
      <c r="BOL155" s="8"/>
      <c r="BOM155" s="8"/>
      <c r="BON155" s="8"/>
      <c r="BOO155" s="8"/>
      <c r="BOP155" s="8"/>
      <c r="BOQ155" s="8"/>
      <c r="BOR155" s="8"/>
      <c r="BOS155" s="8"/>
      <c r="BOT155" s="8"/>
      <c r="BOU155" s="8"/>
      <c r="BOV155" s="8"/>
      <c r="BOW155" s="8"/>
      <c r="BOX155" s="8"/>
      <c r="BOY155" s="8"/>
      <c r="BOZ155" s="8"/>
      <c r="BPA155" s="8"/>
      <c r="BPB155" s="8"/>
      <c r="BPC155" s="8"/>
      <c r="BPD155" s="8"/>
      <c r="BPE155" s="8"/>
      <c r="BPF155" s="8"/>
      <c r="BPG155" s="8"/>
      <c r="BPH155" s="8"/>
      <c r="BPI155" s="8"/>
      <c r="BPJ155" s="8"/>
      <c r="BPK155" s="8"/>
      <c r="BPL155" s="8"/>
      <c r="BPM155" s="8"/>
      <c r="BPN155" s="8"/>
      <c r="BPO155" s="8"/>
      <c r="BPP155" s="8"/>
      <c r="BPQ155" s="8"/>
      <c r="BPR155" s="8"/>
      <c r="BPS155" s="8"/>
      <c r="BPT155" s="8"/>
      <c r="BPU155" s="8"/>
      <c r="BPV155" s="8"/>
      <c r="BPW155" s="8"/>
      <c r="BPX155" s="8"/>
      <c r="BPY155" s="8"/>
      <c r="BPZ155" s="8"/>
      <c r="BQA155" s="8"/>
      <c r="BQB155" s="8"/>
      <c r="BQC155" s="8"/>
      <c r="BQD155" s="8"/>
      <c r="BQE155" s="8"/>
      <c r="BQF155" s="8"/>
      <c r="BQG155" s="8"/>
      <c r="BQH155" s="8"/>
      <c r="BQI155" s="8"/>
      <c r="BQJ155" s="8"/>
      <c r="BQK155" s="8"/>
      <c r="BQL155" s="8"/>
      <c r="BQM155" s="8"/>
      <c r="BQN155" s="8"/>
      <c r="BQO155" s="8"/>
      <c r="BQP155" s="8"/>
      <c r="BQQ155" s="8"/>
      <c r="BQR155" s="8"/>
      <c r="BQS155" s="8"/>
      <c r="BQT155" s="8"/>
      <c r="BQU155" s="8"/>
      <c r="BQV155" s="8"/>
      <c r="BQW155" s="8"/>
      <c r="BQX155" s="8"/>
      <c r="BQY155" s="8"/>
      <c r="BQZ155" s="8"/>
      <c r="BRA155" s="8"/>
      <c r="BRB155" s="8"/>
      <c r="BRC155" s="8"/>
      <c r="BRD155" s="8"/>
      <c r="BRE155" s="8"/>
      <c r="BRF155" s="8"/>
      <c r="BRG155" s="8"/>
      <c r="BRH155" s="8"/>
      <c r="BRI155" s="8"/>
      <c r="BRJ155" s="8"/>
      <c r="BRK155" s="8"/>
      <c r="BRL155" s="8"/>
      <c r="BRM155" s="8"/>
      <c r="BRN155" s="8"/>
      <c r="BRO155" s="8"/>
      <c r="BRP155" s="8"/>
      <c r="BRQ155" s="8"/>
      <c r="BRR155" s="8"/>
      <c r="BRS155" s="8"/>
      <c r="BRT155" s="8"/>
      <c r="BRU155" s="8"/>
      <c r="BRV155" s="8"/>
      <c r="BRW155" s="8"/>
      <c r="BRX155" s="8"/>
      <c r="BRY155" s="8"/>
      <c r="BRZ155" s="8"/>
      <c r="BSA155" s="8"/>
      <c r="BSB155" s="8"/>
      <c r="BSC155" s="8"/>
      <c r="BSD155" s="8"/>
      <c r="BSE155" s="8"/>
      <c r="BSF155" s="8"/>
      <c r="BSG155" s="8"/>
      <c r="BSH155" s="8"/>
      <c r="BSI155" s="8"/>
      <c r="BSJ155" s="8"/>
      <c r="BSK155" s="8"/>
      <c r="BSL155" s="8"/>
      <c r="BSM155" s="8"/>
      <c r="BSN155" s="8"/>
      <c r="BSO155" s="8"/>
      <c r="BSP155" s="8"/>
      <c r="BSQ155" s="8"/>
      <c r="BSR155" s="8"/>
      <c r="BSS155" s="8"/>
      <c r="BST155" s="8"/>
      <c r="BSU155" s="8"/>
      <c r="BSV155" s="8"/>
      <c r="BSW155" s="8"/>
      <c r="BSX155" s="8"/>
      <c r="BSY155" s="8"/>
      <c r="BSZ155" s="8"/>
      <c r="BTA155" s="8"/>
      <c r="BTB155" s="8"/>
      <c r="BTC155" s="8"/>
      <c r="BTD155" s="8"/>
      <c r="BTE155" s="8"/>
      <c r="BTF155" s="8"/>
      <c r="BTG155" s="8"/>
      <c r="BTH155" s="8"/>
      <c r="BTI155" s="8"/>
      <c r="BTJ155" s="8"/>
      <c r="BTK155" s="8"/>
      <c r="BTL155" s="8"/>
      <c r="BTM155" s="8"/>
      <c r="BTN155" s="8"/>
      <c r="BTO155" s="8"/>
      <c r="BTP155" s="8"/>
      <c r="BTQ155" s="8"/>
      <c r="BTR155" s="8"/>
      <c r="BTS155" s="8"/>
      <c r="BTT155" s="8"/>
      <c r="BTU155" s="8"/>
      <c r="BTV155" s="8"/>
      <c r="BTW155" s="8"/>
      <c r="BTX155" s="8"/>
      <c r="BTY155" s="8"/>
      <c r="BTZ155" s="8"/>
      <c r="BUA155" s="8"/>
      <c r="BUB155" s="8"/>
      <c r="BUC155" s="8"/>
      <c r="BUD155" s="8"/>
      <c r="BUE155" s="8"/>
      <c r="BUF155" s="8"/>
      <c r="BUG155" s="8"/>
      <c r="BUH155" s="8"/>
      <c r="BUI155" s="8"/>
      <c r="BUJ155" s="8"/>
      <c r="BUK155" s="8"/>
      <c r="BUL155" s="8"/>
      <c r="BUM155" s="8"/>
      <c r="BUN155" s="8"/>
      <c r="BUO155" s="8"/>
      <c r="BUP155" s="8"/>
      <c r="BUQ155" s="8"/>
      <c r="BUR155" s="8"/>
      <c r="BUS155" s="8"/>
      <c r="BUT155" s="8"/>
      <c r="BUU155" s="8"/>
      <c r="BUV155" s="8"/>
      <c r="BUW155" s="8"/>
      <c r="BUX155" s="8"/>
      <c r="BUY155" s="8"/>
      <c r="BUZ155" s="8"/>
      <c r="BVA155" s="8"/>
      <c r="BVB155" s="8"/>
      <c r="BVC155" s="8"/>
      <c r="BVD155" s="8"/>
      <c r="BVE155" s="8"/>
      <c r="BVF155" s="8"/>
      <c r="BVG155" s="8"/>
      <c r="BVH155" s="8"/>
      <c r="BVI155" s="8"/>
      <c r="BVJ155" s="8"/>
      <c r="BVK155" s="8"/>
      <c r="BVL155" s="8"/>
      <c r="BVM155" s="8"/>
      <c r="BVN155" s="8"/>
      <c r="BVO155" s="8"/>
      <c r="BVP155" s="8"/>
      <c r="BVQ155" s="8"/>
      <c r="BVR155" s="8"/>
      <c r="BVS155" s="8"/>
      <c r="BVT155" s="8"/>
      <c r="BVU155" s="8"/>
      <c r="BVV155" s="8"/>
      <c r="BVW155" s="8"/>
      <c r="BVX155" s="8"/>
      <c r="BVY155" s="8"/>
      <c r="BVZ155" s="8"/>
      <c r="BWA155" s="8"/>
      <c r="BWB155" s="8"/>
      <c r="BWC155" s="8"/>
      <c r="BWD155" s="8"/>
      <c r="BWE155" s="8"/>
      <c r="BWF155" s="8"/>
      <c r="BWG155" s="8"/>
      <c r="BWH155" s="8"/>
      <c r="BWI155" s="8"/>
      <c r="BWJ155" s="8"/>
      <c r="BWK155" s="8"/>
      <c r="BWL155" s="8"/>
      <c r="BWM155" s="8"/>
      <c r="BWN155" s="8"/>
      <c r="BWO155" s="8"/>
      <c r="BWP155" s="8"/>
      <c r="BWQ155" s="8"/>
    </row>
    <row r="156" spans="1:1967" s="529" customFormat="1" ht="102" customHeight="1">
      <c r="A156" s="9" t="s">
        <v>6229</v>
      </c>
      <c r="B156" s="100" t="s">
        <v>97</v>
      </c>
      <c r="C156" s="9" t="s">
        <v>728</v>
      </c>
      <c r="D156" s="3" t="s">
        <v>201</v>
      </c>
      <c r="E156" s="3" t="s">
        <v>200</v>
      </c>
      <c r="F156" s="3"/>
      <c r="G156" s="3" t="s">
        <v>385</v>
      </c>
      <c r="H156" s="20">
        <v>0</v>
      </c>
      <c r="I156" s="34">
        <v>470000000</v>
      </c>
      <c r="J156" s="21" t="s">
        <v>1330</v>
      </c>
      <c r="K156" s="19" t="s">
        <v>1949</v>
      </c>
      <c r="L156" s="138" t="s">
        <v>3428</v>
      </c>
      <c r="M156" s="141" t="s">
        <v>383</v>
      </c>
      <c r="N156" s="360" t="s">
        <v>8875</v>
      </c>
      <c r="O156" s="3" t="s">
        <v>1382</v>
      </c>
      <c r="P156" s="7" t="s">
        <v>1352</v>
      </c>
      <c r="Q156" s="3" t="s">
        <v>1351</v>
      </c>
      <c r="R156" s="134">
        <v>0.69299999999999995</v>
      </c>
      <c r="S156" s="79">
        <v>176000</v>
      </c>
      <c r="T156" s="83">
        <v>0</v>
      </c>
      <c r="U156" s="83">
        <f t="shared" si="17"/>
        <v>0</v>
      </c>
      <c r="V156" s="9" t="s">
        <v>1341</v>
      </c>
      <c r="W156" s="153" t="s">
        <v>1410</v>
      </c>
      <c r="X156" s="9" t="s">
        <v>9103</v>
      </c>
    </row>
    <row r="157" spans="1:1967" s="529" customFormat="1" ht="102" customHeight="1">
      <c r="A157" s="9" t="s">
        <v>6230</v>
      </c>
      <c r="B157" s="100" t="s">
        <v>97</v>
      </c>
      <c r="C157" s="9" t="s">
        <v>729</v>
      </c>
      <c r="D157" s="3" t="s">
        <v>202</v>
      </c>
      <c r="E157" s="3" t="s">
        <v>200</v>
      </c>
      <c r="F157" s="3"/>
      <c r="G157" s="3" t="s">
        <v>385</v>
      </c>
      <c r="H157" s="20">
        <v>0</v>
      </c>
      <c r="I157" s="34">
        <v>470000000</v>
      </c>
      <c r="J157" s="21" t="s">
        <v>1330</v>
      </c>
      <c r="K157" s="19" t="s">
        <v>1949</v>
      </c>
      <c r="L157" s="138" t="s">
        <v>3428</v>
      </c>
      <c r="M157" s="141" t="s">
        <v>383</v>
      </c>
      <c r="N157" s="360" t="s">
        <v>8875</v>
      </c>
      <c r="O157" s="3" t="s">
        <v>1382</v>
      </c>
      <c r="P157" s="7" t="s">
        <v>1352</v>
      </c>
      <c r="Q157" s="3" t="s">
        <v>1351</v>
      </c>
      <c r="R157" s="133">
        <v>6.4189999999999996</v>
      </c>
      <c r="S157" s="79">
        <v>176000</v>
      </c>
      <c r="T157" s="83">
        <v>0</v>
      </c>
      <c r="U157" s="83">
        <f t="shared" si="17"/>
        <v>0</v>
      </c>
      <c r="V157" s="9" t="s">
        <v>1341</v>
      </c>
      <c r="W157" s="148" t="s">
        <v>1410</v>
      </c>
      <c r="X157" s="9" t="s">
        <v>9103</v>
      </c>
    </row>
    <row r="158" spans="1:1967" s="529" customFormat="1" ht="102" customHeight="1">
      <c r="A158" s="9" t="s">
        <v>6231</v>
      </c>
      <c r="B158" s="100" t="s">
        <v>97</v>
      </c>
      <c r="C158" s="9" t="s">
        <v>730</v>
      </c>
      <c r="D158" s="3" t="s">
        <v>203</v>
      </c>
      <c r="E158" s="3" t="s">
        <v>200</v>
      </c>
      <c r="F158" s="3"/>
      <c r="G158" s="3" t="s">
        <v>385</v>
      </c>
      <c r="H158" s="20">
        <v>0</v>
      </c>
      <c r="I158" s="34">
        <v>470000000</v>
      </c>
      <c r="J158" s="21" t="s">
        <v>1330</v>
      </c>
      <c r="K158" s="19" t="s">
        <v>1949</v>
      </c>
      <c r="L158" s="138" t="s">
        <v>3428</v>
      </c>
      <c r="M158" s="141" t="s">
        <v>383</v>
      </c>
      <c r="N158" s="360" t="s">
        <v>8875</v>
      </c>
      <c r="O158" s="3" t="s">
        <v>1382</v>
      </c>
      <c r="P158" s="7" t="s">
        <v>1352</v>
      </c>
      <c r="Q158" s="3" t="s">
        <v>1351</v>
      </c>
      <c r="R158" s="133">
        <v>13.074</v>
      </c>
      <c r="S158" s="79">
        <v>176000</v>
      </c>
      <c r="T158" s="83">
        <v>0</v>
      </c>
      <c r="U158" s="83">
        <f t="shared" si="17"/>
        <v>0</v>
      </c>
      <c r="V158" s="9" t="s">
        <v>1341</v>
      </c>
      <c r="W158" s="153" t="s">
        <v>1410</v>
      </c>
      <c r="X158" s="9">
        <v>11.14</v>
      </c>
    </row>
    <row r="159" spans="1:1967" s="529" customFormat="1" ht="102" customHeight="1">
      <c r="A159" s="9" t="s">
        <v>9504</v>
      </c>
      <c r="B159" s="100" t="s">
        <v>97</v>
      </c>
      <c r="C159" s="9" t="s">
        <v>730</v>
      </c>
      <c r="D159" s="3" t="s">
        <v>203</v>
      </c>
      <c r="E159" s="3" t="s">
        <v>200</v>
      </c>
      <c r="F159" s="3"/>
      <c r="G159" s="3" t="s">
        <v>385</v>
      </c>
      <c r="H159" s="20">
        <v>0</v>
      </c>
      <c r="I159" s="34">
        <v>470000000</v>
      </c>
      <c r="J159" s="21" t="s">
        <v>1330</v>
      </c>
      <c r="K159" s="19" t="s">
        <v>1364</v>
      </c>
      <c r="L159" s="138" t="s">
        <v>3428</v>
      </c>
      <c r="M159" s="141" t="s">
        <v>383</v>
      </c>
      <c r="N159" s="360" t="s">
        <v>8876</v>
      </c>
      <c r="O159" s="3" t="s">
        <v>1382</v>
      </c>
      <c r="P159" s="7" t="s">
        <v>1352</v>
      </c>
      <c r="Q159" s="3" t="s">
        <v>1351</v>
      </c>
      <c r="R159" s="133">
        <v>13.074</v>
      </c>
      <c r="S159" s="79">
        <v>176000</v>
      </c>
      <c r="T159" s="83">
        <f>R159*S159</f>
        <v>2301024</v>
      </c>
      <c r="U159" s="83">
        <f t="shared" si="17"/>
        <v>2577146.8800000004</v>
      </c>
      <c r="V159" s="9" t="s">
        <v>1341</v>
      </c>
      <c r="W159" s="153" t="s">
        <v>1410</v>
      </c>
      <c r="X159" s="9"/>
    </row>
    <row r="160" spans="1:1967" s="529" customFormat="1" ht="102" customHeight="1">
      <c r="A160" s="9" t="s">
        <v>6232</v>
      </c>
      <c r="B160" s="100" t="s">
        <v>97</v>
      </c>
      <c r="C160" s="9" t="s">
        <v>731</v>
      </c>
      <c r="D160" s="3" t="s">
        <v>204</v>
      </c>
      <c r="E160" s="3" t="s">
        <v>200</v>
      </c>
      <c r="F160" s="3"/>
      <c r="G160" s="3" t="s">
        <v>385</v>
      </c>
      <c r="H160" s="20">
        <v>0</v>
      </c>
      <c r="I160" s="34">
        <v>470000000</v>
      </c>
      <c r="J160" s="21" t="s">
        <v>1330</v>
      </c>
      <c r="K160" s="19" t="s">
        <v>1949</v>
      </c>
      <c r="L160" s="138" t="s">
        <v>3428</v>
      </c>
      <c r="M160" s="141" t="s">
        <v>383</v>
      </c>
      <c r="N160" s="360" t="s">
        <v>8875</v>
      </c>
      <c r="O160" s="3" t="s">
        <v>1382</v>
      </c>
      <c r="P160" s="7" t="s">
        <v>1352</v>
      </c>
      <c r="Q160" s="3" t="s">
        <v>1351</v>
      </c>
      <c r="R160" s="133">
        <v>5.1230000000000002</v>
      </c>
      <c r="S160" s="79">
        <v>176000</v>
      </c>
      <c r="T160" s="83">
        <v>0</v>
      </c>
      <c r="U160" s="83">
        <f t="shared" si="17"/>
        <v>0</v>
      </c>
      <c r="V160" s="9" t="s">
        <v>1341</v>
      </c>
      <c r="W160" s="148" t="s">
        <v>1410</v>
      </c>
      <c r="X160" s="9" t="s">
        <v>9092</v>
      </c>
    </row>
    <row r="161" spans="1:24" s="529" customFormat="1" ht="102" customHeight="1">
      <c r="A161" s="9" t="s">
        <v>9503</v>
      </c>
      <c r="B161" s="100" t="s">
        <v>97</v>
      </c>
      <c r="C161" s="9" t="s">
        <v>731</v>
      </c>
      <c r="D161" s="3" t="s">
        <v>204</v>
      </c>
      <c r="E161" s="3" t="s">
        <v>200</v>
      </c>
      <c r="F161" s="3"/>
      <c r="G161" s="3" t="s">
        <v>385</v>
      </c>
      <c r="H161" s="20">
        <v>0</v>
      </c>
      <c r="I161" s="34">
        <v>470000000</v>
      </c>
      <c r="J161" s="21" t="s">
        <v>1330</v>
      </c>
      <c r="K161" s="19" t="s">
        <v>1364</v>
      </c>
      <c r="L161" s="138" t="s">
        <v>3428</v>
      </c>
      <c r="M161" s="141" t="s">
        <v>383</v>
      </c>
      <c r="N161" s="360" t="s">
        <v>8876</v>
      </c>
      <c r="O161" s="3" t="s">
        <v>1382</v>
      </c>
      <c r="P161" s="7" t="s">
        <v>1352</v>
      </c>
      <c r="Q161" s="3" t="s">
        <v>1351</v>
      </c>
      <c r="R161" s="133">
        <v>3</v>
      </c>
      <c r="S161" s="79">
        <v>176000</v>
      </c>
      <c r="T161" s="83">
        <f>R161*S161</f>
        <v>528000</v>
      </c>
      <c r="U161" s="83">
        <f t="shared" si="17"/>
        <v>591360</v>
      </c>
      <c r="V161" s="9" t="s">
        <v>1341</v>
      </c>
      <c r="W161" s="148" t="s">
        <v>1410</v>
      </c>
      <c r="X161" s="9"/>
    </row>
    <row r="162" spans="1:24" s="529" customFormat="1" ht="102" customHeight="1">
      <c r="A162" s="9" t="s">
        <v>6233</v>
      </c>
      <c r="B162" s="100" t="s">
        <v>97</v>
      </c>
      <c r="C162" s="9" t="s">
        <v>732</v>
      </c>
      <c r="D162" s="3" t="s">
        <v>205</v>
      </c>
      <c r="E162" s="3" t="s">
        <v>200</v>
      </c>
      <c r="F162" s="3"/>
      <c r="G162" s="3" t="s">
        <v>385</v>
      </c>
      <c r="H162" s="20">
        <v>0</v>
      </c>
      <c r="I162" s="34">
        <v>470000000</v>
      </c>
      <c r="J162" s="21" t="s">
        <v>1330</v>
      </c>
      <c r="K162" s="19" t="s">
        <v>1949</v>
      </c>
      <c r="L162" s="138" t="s">
        <v>3428</v>
      </c>
      <c r="M162" s="141" t="s">
        <v>383</v>
      </c>
      <c r="N162" s="360" t="s">
        <v>8875</v>
      </c>
      <c r="O162" s="3" t="s">
        <v>1382</v>
      </c>
      <c r="P162" s="7" t="s">
        <v>1352</v>
      </c>
      <c r="Q162" s="3" t="s">
        <v>1351</v>
      </c>
      <c r="R162" s="133">
        <v>1.0820000000000001</v>
      </c>
      <c r="S162" s="79">
        <v>176000</v>
      </c>
      <c r="T162" s="83">
        <v>0</v>
      </c>
      <c r="U162" s="83">
        <f t="shared" si="17"/>
        <v>0</v>
      </c>
      <c r="V162" s="9" t="s">
        <v>1341</v>
      </c>
      <c r="W162" s="153" t="s">
        <v>1410</v>
      </c>
      <c r="X162" s="9" t="s">
        <v>9103</v>
      </c>
    </row>
    <row r="163" spans="1:24" s="529" customFormat="1" ht="102" customHeight="1">
      <c r="A163" s="9" t="s">
        <v>6234</v>
      </c>
      <c r="B163" s="100" t="s">
        <v>97</v>
      </c>
      <c r="C163" s="111" t="s">
        <v>847</v>
      </c>
      <c r="D163" s="3" t="s">
        <v>206</v>
      </c>
      <c r="E163" s="3" t="s">
        <v>200</v>
      </c>
      <c r="F163" s="3"/>
      <c r="G163" s="3" t="s">
        <v>385</v>
      </c>
      <c r="H163" s="20">
        <v>0</v>
      </c>
      <c r="I163" s="34">
        <v>470000000</v>
      </c>
      <c r="J163" s="21" t="s">
        <v>1330</v>
      </c>
      <c r="K163" s="19" t="s">
        <v>1949</v>
      </c>
      <c r="L163" s="138" t="s">
        <v>3428</v>
      </c>
      <c r="M163" s="141" t="s">
        <v>383</v>
      </c>
      <c r="N163" s="360" t="s">
        <v>8875</v>
      </c>
      <c r="O163" s="3" t="s">
        <v>1382</v>
      </c>
      <c r="P163" s="7" t="s">
        <v>1352</v>
      </c>
      <c r="Q163" s="3" t="s">
        <v>1351</v>
      </c>
      <c r="R163" s="133">
        <v>1.464</v>
      </c>
      <c r="S163" s="79">
        <v>176000</v>
      </c>
      <c r="T163" s="83">
        <v>0</v>
      </c>
      <c r="U163" s="83">
        <f t="shared" si="17"/>
        <v>0</v>
      </c>
      <c r="V163" s="9" t="s">
        <v>1341</v>
      </c>
      <c r="W163" s="148" t="s">
        <v>1410</v>
      </c>
      <c r="X163" s="9">
        <v>11.14</v>
      </c>
    </row>
    <row r="164" spans="1:24" s="529" customFormat="1" ht="102" customHeight="1">
      <c r="A164" s="9" t="s">
        <v>9505</v>
      </c>
      <c r="B164" s="100" t="s">
        <v>97</v>
      </c>
      <c r="C164" s="111" t="s">
        <v>847</v>
      </c>
      <c r="D164" s="3" t="s">
        <v>206</v>
      </c>
      <c r="E164" s="3" t="s">
        <v>200</v>
      </c>
      <c r="F164" s="3"/>
      <c r="G164" s="3" t="s">
        <v>385</v>
      </c>
      <c r="H164" s="20">
        <v>0</v>
      </c>
      <c r="I164" s="34">
        <v>470000000</v>
      </c>
      <c r="J164" s="21" t="s">
        <v>1330</v>
      </c>
      <c r="K164" s="19" t="s">
        <v>1364</v>
      </c>
      <c r="L164" s="138" t="s">
        <v>3428</v>
      </c>
      <c r="M164" s="141" t="s">
        <v>383</v>
      </c>
      <c r="N164" s="360" t="s">
        <v>8876</v>
      </c>
      <c r="O164" s="3" t="s">
        <v>1382</v>
      </c>
      <c r="P164" s="7" t="s">
        <v>1352</v>
      </c>
      <c r="Q164" s="3" t="s">
        <v>1351</v>
      </c>
      <c r="R164" s="133">
        <v>1.464</v>
      </c>
      <c r="S164" s="79">
        <v>176000</v>
      </c>
      <c r="T164" s="83">
        <f>R164*S164</f>
        <v>257664</v>
      </c>
      <c r="U164" s="83">
        <f t="shared" si="17"/>
        <v>288583.68000000005</v>
      </c>
      <c r="V164" s="9" t="s">
        <v>1341</v>
      </c>
      <c r="W164" s="148" t="s">
        <v>1410</v>
      </c>
      <c r="X164" s="9"/>
    </row>
    <row r="165" spans="1:24" s="529" customFormat="1" ht="102" customHeight="1">
      <c r="A165" s="9" t="s">
        <v>6235</v>
      </c>
      <c r="B165" s="100" t="s">
        <v>97</v>
      </c>
      <c r="C165" s="111" t="s">
        <v>848</v>
      </c>
      <c r="D165" s="3" t="s">
        <v>207</v>
      </c>
      <c r="E165" s="3" t="s">
        <v>200</v>
      </c>
      <c r="F165" s="3"/>
      <c r="G165" s="3" t="s">
        <v>385</v>
      </c>
      <c r="H165" s="20">
        <v>0</v>
      </c>
      <c r="I165" s="34">
        <v>470000000</v>
      </c>
      <c r="J165" s="21" t="s">
        <v>1330</v>
      </c>
      <c r="K165" s="19" t="s">
        <v>1949</v>
      </c>
      <c r="L165" s="138" t="s">
        <v>3428</v>
      </c>
      <c r="M165" s="141" t="s">
        <v>383</v>
      </c>
      <c r="N165" s="360" t="s">
        <v>8875</v>
      </c>
      <c r="O165" s="3" t="s">
        <v>1382</v>
      </c>
      <c r="P165" s="7" t="s">
        <v>1352</v>
      </c>
      <c r="Q165" s="3" t="s">
        <v>1351</v>
      </c>
      <c r="R165" s="133">
        <v>1.8540000000000001</v>
      </c>
      <c r="S165" s="79">
        <v>176000</v>
      </c>
      <c r="T165" s="83">
        <v>0</v>
      </c>
      <c r="U165" s="83">
        <f t="shared" si="17"/>
        <v>0</v>
      </c>
      <c r="V165" s="9" t="s">
        <v>1341</v>
      </c>
      <c r="W165" s="153" t="s">
        <v>1410</v>
      </c>
      <c r="X165" s="9" t="s">
        <v>9103</v>
      </c>
    </row>
    <row r="166" spans="1:24" s="529" customFormat="1" ht="102" customHeight="1">
      <c r="A166" s="9" t="s">
        <v>6236</v>
      </c>
      <c r="B166" s="100" t="s">
        <v>97</v>
      </c>
      <c r="C166" s="111" t="s">
        <v>849</v>
      </c>
      <c r="D166" s="3" t="s">
        <v>208</v>
      </c>
      <c r="E166" s="3" t="s">
        <v>200</v>
      </c>
      <c r="F166" s="3"/>
      <c r="G166" s="3" t="s">
        <v>385</v>
      </c>
      <c r="H166" s="20">
        <v>0</v>
      </c>
      <c r="I166" s="34">
        <v>470000000</v>
      </c>
      <c r="J166" s="21" t="s">
        <v>1330</v>
      </c>
      <c r="K166" s="19" t="s">
        <v>1949</v>
      </c>
      <c r="L166" s="138" t="s">
        <v>3428</v>
      </c>
      <c r="M166" s="141" t="s">
        <v>383</v>
      </c>
      <c r="N166" s="360" t="s">
        <v>8875</v>
      </c>
      <c r="O166" s="3" t="s">
        <v>1382</v>
      </c>
      <c r="P166" s="7" t="s">
        <v>1352</v>
      </c>
      <c r="Q166" s="3" t="s">
        <v>1351</v>
      </c>
      <c r="R166" s="133">
        <v>0.47799999999999998</v>
      </c>
      <c r="S166" s="79">
        <v>176000</v>
      </c>
      <c r="T166" s="83">
        <v>0</v>
      </c>
      <c r="U166" s="83">
        <f t="shared" ref="U166:U261" si="25">T166*1.12</f>
        <v>0</v>
      </c>
      <c r="V166" s="9" t="s">
        <v>1341</v>
      </c>
      <c r="W166" s="148" t="s">
        <v>1410</v>
      </c>
      <c r="X166" s="9">
        <v>11.14</v>
      </c>
    </row>
    <row r="167" spans="1:24" s="529" customFormat="1" ht="102" customHeight="1">
      <c r="A167" s="9" t="s">
        <v>9506</v>
      </c>
      <c r="B167" s="100" t="s">
        <v>97</v>
      </c>
      <c r="C167" s="111" t="s">
        <v>849</v>
      </c>
      <c r="D167" s="3" t="s">
        <v>208</v>
      </c>
      <c r="E167" s="3" t="s">
        <v>200</v>
      </c>
      <c r="F167" s="3"/>
      <c r="G167" s="3" t="s">
        <v>385</v>
      </c>
      <c r="H167" s="20">
        <v>0</v>
      </c>
      <c r="I167" s="34">
        <v>470000000</v>
      </c>
      <c r="J167" s="21" t="s">
        <v>1330</v>
      </c>
      <c r="K167" s="19" t="s">
        <v>1364</v>
      </c>
      <c r="L167" s="138" t="s">
        <v>3428</v>
      </c>
      <c r="M167" s="141" t="s">
        <v>383</v>
      </c>
      <c r="N167" s="360" t="s">
        <v>8876</v>
      </c>
      <c r="O167" s="3" t="s">
        <v>1382</v>
      </c>
      <c r="P167" s="7" t="s">
        <v>1352</v>
      </c>
      <c r="Q167" s="3" t="s">
        <v>1351</v>
      </c>
      <c r="R167" s="133">
        <v>0.47799999999999998</v>
      </c>
      <c r="S167" s="79">
        <v>176000</v>
      </c>
      <c r="T167" s="83">
        <f>R167*S167</f>
        <v>84128</v>
      </c>
      <c r="U167" s="83">
        <f t="shared" si="25"/>
        <v>94223.360000000015</v>
      </c>
      <c r="V167" s="9" t="s">
        <v>1341</v>
      </c>
      <c r="W167" s="148" t="s">
        <v>1410</v>
      </c>
      <c r="X167" s="9"/>
    </row>
    <row r="168" spans="1:24" s="529" customFormat="1" ht="102" customHeight="1">
      <c r="A168" s="9" t="s">
        <v>6237</v>
      </c>
      <c r="B168" s="100" t="s">
        <v>97</v>
      </c>
      <c r="C168" s="9" t="s">
        <v>1241</v>
      </c>
      <c r="D168" s="3" t="s">
        <v>209</v>
      </c>
      <c r="E168" s="3" t="s">
        <v>200</v>
      </c>
      <c r="F168" s="3"/>
      <c r="G168" s="3" t="s">
        <v>385</v>
      </c>
      <c r="H168" s="20">
        <v>0</v>
      </c>
      <c r="I168" s="34">
        <v>470000000</v>
      </c>
      <c r="J168" s="21" t="s">
        <v>1330</v>
      </c>
      <c r="K168" s="19" t="s">
        <v>1949</v>
      </c>
      <c r="L168" s="138" t="s">
        <v>3428</v>
      </c>
      <c r="M168" s="141" t="s">
        <v>383</v>
      </c>
      <c r="N168" s="360" t="s">
        <v>8875</v>
      </c>
      <c r="O168" s="3" t="s">
        <v>1382</v>
      </c>
      <c r="P168" s="7" t="s">
        <v>1352</v>
      </c>
      <c r="Q168" s="3" t="s">
        <v>1351</v>
      </c>
      <c r="R168" s="133">
        <v>2.5030000000000001</v>
      </c>
      <c r="S168" s="79">
        <v>176000</v>
      </c>
      <c r="T168" s="83">
        <v>0</v>
      </c>
      <c r="U168" s="83">
        <f t="shared" si="25"/>
        <v>0</v>
      </c>
      <c r="V168" s="9" t="s">
        <v>1341</v>
      </c>
      <c r="W168" s="153" t="s">
        <v>1410</v>
      </c>
      <c r="X168" s="9" t="s">
        <v>9103</v>
      </c>
    </row>
    <row r="169" spans="1:24" s="529" customFormat="1" ht="102" customHeight="1">
      <c r="A169" s="9" t="s">
        <v>6238</v>
      </c>
      <c r="B169" s="100" t="s">
        <v>97</v>
      </c>
      <c r="C169" s="9" t="s">
        <v>1242</v>
      </c>
      <c r="D169" s="3" t="s">
        <v>210</v>
      </c>
      <c r="E169" s="3" t="s">
        <v>200</v>
      </c>
      <c r="F169" s="3"/>
      <c r="G169" s="3" t="s">
        <v>385</v>
      </c>
      <c r="H169" s="20">
        <v>0</v>
      </c>
      <c r="I169" s="34">
        <v>470000000</v>
      </c>
      <c r="J169" s="21" t="s">
        <v>1330</v>
      </c>
      <c r="K169" s="19" t="s">
        <v>1949</v>
      </c>
      <c r="L169" s="138" t="s">
        <v>3428</v>
      </c>
      <c r="M169" s="141" t="s">
        <v>383</v>
      </c>
      <c r="N169" s="360" t="s">
        <v>8875</v>
      </c>
      <c r="O169" s="3" t="s">
        <v>1382</v>
      </c>
      <c r="P169" s="7" t="s">
        <v>1352</v>
      </c>
      <c r="Q169" s="3" t="s">
        <v>1351</v>
      </c>
      <c r="R169" s="133">
        <v>0.91200000000000003</v>
      </c>
      <c r="S169" s="79">
        <v>176000</v>
      </c>
      <c r="T169" s="83">
        <v>0</v>
      </c>
      <c r="U169" s="83">
        <f t="shared" si="25"/>
        <v>0</v>
      </c>
      <c r="V169" s="9" t="s">
        <v>1341</v>
      </c>
      <c r="W169" s="148" t="s">
        <v>1410</v>
      </c>
      <c r="X169" s="9" t="s">
        <v>9103</v>
      </c>
    </row>
    <row r="170" spans="1:24" s="529" customFormat="1" ht="102" customHeight="1">
      <c r="A170" s="9" t="s">
        <v>6239</v>
      </c>
      <c r="B170" s="100" t="s">
        <v>97</v>
      </c>
      <c r="C170" s="9" t="s">
        <v>743</v>
      </c>
      <c r="D170" s="3" t="s">
        <v>211</v>
      </c>
      <c r="E170" s="3" t="s">
        <v>212</v>
      </c>
      <c r="F170" s="3"/>
      <c r="G170" s="3" t="s">
        <v>385</v>
      </c>
      <c r="H170" s="20">
        <v>0.5</v>
      </c>
      <c r="I170" s="34">
        <v>470000000</v>
      </c>
      <c r="J170" s="21" t="s">
        <v>1330</v>
      </c>
      <c r="K170" s="19" t="s">
        <v>3448</v>
      </c>
      <c r="L170" s="138" t="s">
        <v>3428</v>
      </c>
      <c r="M170" s="141" t="s">
        <v>383</v>
      </c>
      <c r="N170" s="360" t="s">
        <v>8877</v>
      </c>
      <c r="O170" s="3" t="s">
        <v>1382</v>
      </c>
      <c r="P170" s="7" t="s">
        <v>1354</v>
      </c>
      <c r="Q170" s="3" t="s">
        <v>1195</v>
      </c>
      <c r="R170" s="78">
        <v>2</v>
      </c>
      <c r="S170" s="18">
        <v>100461.31</v>
      </c>
      <c r="T170" s="83">
        <f t="shared" ref="T170:T207" si="26">R170*S170</f>
        <v>200922.62</v>
      </c>
      <c r="U170" s="83">
        <f t="shared" si="25"/>
        <v>225033.33440000002</v>
      </c>
      <c r="V170" s="9" t="s">
        <v>1341</v>
      </c>
      <c r="W170" s="153" t="s">
        <v>1410</v>
      </c>
      <c r="X170" s="9"/>
    </row>
    <row r="171" spans="1:24" s="529" customFormat="1" ht="102" customHeight="1">
      <c r="A171" s="9" t="s">
        <v>6240</v>
      </c>
      <c r="B171" s="100" t="s">
        <v>97</v>
      </c>
      <c r="C171" s="9" t="s">
        <v>743</v>
      </c>
      <c r="D171" s="3" t="s">
        <v>213</v>
      </c>
      <c r="E171" s="3" t="s">
        <v>212</v>
      </c>
      <c r="F171" s="3"/>
      <c r="G171" s="3" t="s">
        <v>385</v>
      </c>
      <c r="H171" s="20">
        <v>0.5</v>
      </c>
      <c r="I171" s="34">
        <v>470000000</v>
      </c>
      <c r="J171" s="21" t="s">
        <v>1330</v>
      </c>
      <c r="K171" s="19" t="s">
        <v>3448</v>
      </c>
      <c r="L171" s="138" t="s">
        <v>3428</v>
      </c>
      <c r="M171" s="141" t="s">
        <v>383</v>
      </c>
      <c r="N171" s="360" t="s">
        <v>8877</v>
      </c>
      <c r="O171" s="3" t="s">
        <v>1382</v>
      </c>
      <c r="P171" s="7" t="s">
        <v>1354</v>
      </c>
      <c r="Q171" s="3" t="s">
        <v>1195</v>
      </c>
      <c r="R171" s="78">
        <v>8</v>
      </c>
      <c r="S171" s="18">
        <v>73950.69</v>
      </c>
      <c r="T171" s="83">
        <f t="shared" si="26"/>
        <v>591605.52</v>
      </c>
      <c r="U171" s="83">
        <f t="shared" si="25"/>
        <v>662598.18240000005</v>
      </c>
      <c r="V171" s="9" t="s">
        <v>1341</v>
      </c>
      <c r="W171" s="148" t="s">
        <v>1410</v>
      </c>
      <c r="X171" s="9"/>
    </row>
    <row r="172" spans="1:24" s="529" customFormat="1" ht="102" customHeight="1">
      <c r="A172" s="9" t="s">
        <v>6241</v>
      </c>
      <c r="B172" s="100" t="s">
        <v>97</v>
      </c>
      <c r="C172" s="9" t="s">
        <v>743</v>
      </c>
      <c r="D172" s="3" t="s">
        <v>214</v>
      </c>
      <c r="E172" s="3" t="s">
        <v>212</v>
      </c>
      <c r="F172" s="3"/>
      <c r="G172" s="3" t="s">
        <v>385</v>
      </c>
      <c r="H172" s="20">
        <v>0.5</v>
      </c>
      <c r="I172" s="34">
        <v>470000000</v>
      </c>
      <c r="J172" s="21" t="s">
        <v>1330</v>
      </c>
      <c r="K172" s="19" t="s">
        <v>3448</v>
      </c>
      <c r="L172" s="138" t="s">
        <v>3428</v>
      </c>
      <c r="M172" s="141" t="s">
        <v>383</v>
      </c>
      <c r="N172" s="360" t="s">
        <v>8877</v>
      </c>
      <c r="O172" s="3" t="s">
        <v>1382</v>
      </c>
      <c r="P172" s="7" t="s">
        <v>1354</v>
      </c>
      <c r="Q172" s="3" t="s">
        <v>1195</v>
      </c>
      <c r="R172" s="78">
        <v>56</v>
      </c>
      <c r="S172" s="18">
        <v>68668.61</v>
      </c>
      <c r="T172" s="83">
        <f t="shared" si="26"/>
        <v>3845442.16</v>
      </c>
      <c r="U172" s="83">
        <f t="shared" si="25"/>
        <v>4306895.2192000002</v>
      </c>
      <c r="V172" s="9" t="s">
        <v>1341</v>
      </c>
      <c r="W172" s="153" t="s">
        <v>1410</v>
      </c>
      <c r="X172" s="9"/>
    </row>
    <row r="173" spans="1:24" s="529" customFormat="1" ht="102" customHeight="1">
      <c r="A173" s="9" t="s">
        <v>6242</v>
      </c>
      <c r="B173" s="100" t="s">
        <v>97</v>
      </c>
      <c r="C173" s="9" t="s">
        <v>743</v>
      </c>
      <c r="D173" s="3" t="s">
        <v>215</v>
      </c>
      <c r="E173" s="3" t="s">
        <v>212</v>
      </c>
      <c r="F173" s="3"/>
      <c r="G173" s="3" t="s">
        <v>385</v>
      </c>
      <c r="H173" s="20">
        <v>0.5</v>
      </c>
      <c r="I173" s="34">
        <v>470000000</v>
      </c>
      <c r="J173" s="21" t="s">
        <v>1330</v>
      </c>
      <c r="K173" s="19" t="s">
        <v>3448</v>
      </c>
      <c r="L173" s="138" t="s">
        <v>3428</v>
      </c>
      <c r="M173" s="141" t="s">
        <v>383</v>
      </c>
      <c r="N173" s="360" t="s">
        <v>8877</v>
      </c>
      <c r="O173" s="3" t="s">
        <v>1382</v>
      </c>
      <c r="P173" s="7" t="s">
        <v>1354</v>
      </c>
      <c r="Q173" s="3" t="s">
        <v>1195</v>
      </c>
      <c r="R173" s="78">
        <v>54</v>
      </c>
      <c r="S173" s="18">
        <v>57222.91</v>
      </c>
      <c r="T173" s="83">
        <f t="shared" si="26"/>
        <v>3090037.14</v>
      </c>
      <c r="U173" s="83">
        <f t="shared" si="25"/>
        <v>3460841.5968000004</v>
      </c>
      <c r="V173" s="9" t="s">
        <v>1341</v>
      </c>
      <c r="W173" s="148" t="s">
        <v>1410</v>
      </c>
      <c r="X173" s="9"/>
    </row>
    <row r="174" spans="1:24" s="529" customFormat="1" ht="102" customHeight="1">
      <c r="A174" s="446" t="s">
        <v>6243</v>
      </c>
      <c r="B174" s="447" t="s">
        <v>97</v>
      </c>
      <c r="C174" s="446" t="s">
        <v>742</v>
      </c>
      <c r="D174" s="448" t="s">
        <v>216</v>
      </c>
      <c r="E174" s="448" t="s">
        <v>212</v>
      </c>
      <c r="F174" s="448"/>
      <c r="G174" s="448" t="s">
        <v>385</v>
      </c>
      <c r="H174" s="450">
        <v>0.5</v>
      </c>
      <c r="I174" s="464">
        <v>470000000</v>
      </c>
      <c r="J174" s="452" t="s">
        <v>1330</v>
      </c>
      <c r="K174" s="465" t="s">
        <v>3452</v>
      </c>
      <c r="L174" s="453" t="s">
        <v>3428</v>
      </c>
      <c r="M174" s="454" t="s">
        <v>383</v>
      </c>
      <c r="N174" s="466" t="s">
        <v>3453</v>
      </c>
      <c r="O174" s="448" t="s">
        <v>1382</v>
      </c>
      <c r="P174" s="456" t="s">
        <v>1354</v>
      </c>
      <c r="Q174" s="448" t="s">
        <v>1195</v>
      </c>
      <c r="R174" s="473">
        <v>49</v>
      </c>
      <c r="S174" s="468">
        <v>68668.3</v>
      </c>
      <c r="T174" s="83">
        <f t="shared" si="26"/>
        <v>3364746.7</v>
      </c>
      <c r="U174" s="459">
        <f t="shared" si="25"/>
        <v>3768516.3040000005</v>
      </c>
      <c r="V174" s="446" t="s">
        <v>1341</v>
      </c>
      <c r="W174" s="461" t="s">
        <v>1410</v>
      </c>
      <c r="X174" s="446"/>
    </row>
    <row r="175" spans="1:24" s="529" customFormat="1" ht="102" customHeight="1">
      <c r="A175" s="446" t="s">
        <v>6244</v>
      </c>
      <c r="B175" s="447" t="s">
        <v>97</v>
      </c>
      <c r="C175" s="446" t="s">
        <v>742</v>
      </c>
      <c r="D175" s="448" t="s">
        <v>217</v>
      </c>
      <c r="E175" s="448" t="s">
        <v>212</v>
      </c>
      <c r="F175" s="474"/>
      <c r="G175" s="448" t="s">
        <v>385</v>
      </c>
      <c r="H175" s="450">
        <v>0.5</v>
      </c>
      <c r="I175" s="464">
        <v>470000000</v>
      </c>
      <c r="J175" s="452" t="s">
        <v>1330</v>
      </c>
      <c r="K175" s="465" t="s">
        <v>3452</v>
      </c>
      <c r="L175" s="453" t="s">
        <v>3428</v>
      </c>
      <c r="M175" s="454" t="s">
        <v>383</v>
      </c>
      <c r="N175" s="466" t="s">
        <v>3453</v>
      </c>
      <c r="O175" s="448" t="s">
        <v>1382</v>
      </c>
      <c r="P175" s="456" t="s">
        <v>1354</v>
      </c>
      <c r="Q175" s="448" t="s">
        <v>1195</v>
      </c>
      <c r="R175" s="475">
        <v>38</v>
      </c>
      <c r="S175" s="468">
        <v>68668.38</v>
      </c>
      <c r="T175" s="83">
        <f t="shared" si="26"/>
        <v>2609398.4400000004</v>
      </c>
      <c r="U175" s="459">
        <f t="shared" si="25"/>
        <v>2922526.2528000008</v>
      </c>
      <c r="V175" s="446" t="s">
        <v>1341</v>
      </c>
      <c r="W175" s="469" t="s">
        <v>1410</v>
      </c>
      <c r="X175" s="446"/>
    </row>
    <row r="176" spans="1:24" s="529" customFormat="1" ht="102" customHeight="1">
      <c r="A176" s="9" t="s">
        <v>6245</v>
      </c>
      <c r="B176" s="100" t="s">
        <v>97</v>
      </c>
      <c r="C176" s="9" t="s">
        <v>740</v>
      </c>
      <c r="D176" s="3" t="s">
        <v>218</v>
      </c>
      <c r="E176" s="3" t="s">
        <v>212</v>
      </c>
      <c r="F176" s="53"/>
      <c r="G176" s="3" t="s">
        <v>385</v>
      </c>
      <c r="H176" s="20">
        <v>0.5</v>
      </c>
      <c r="I176" s="34">
        <v>470000000</v>
      </c>
      <c r="J176" s="21" t="s">
        <v>1330</v>
      </c>
      <c r="K176" s="19" t="s">
        <v>3452</v>
      </c>
      <c r="L176" s="138" t="s">
        <v>3428</v>
      </c>
      <c r="M176" s="141" t="s">
        <v>383</v>
      </c>
      <c r="N176" s="360" t="s">
        <v>3453</v>
      </c>
      <c r="O176" s="3" t="s">
        <v>1382</v>
      </c>
      <c r="P176" s="7" t="s">
        <v>1354</v>
      </c>
      <c r="Q176" s="3" t="s">
        <v>1195</v>
      </c>
      <c r="R176" s="78">
        <v>53</v>
      </c>
      <c r="S176" s="18">
        <v>41582.269999999997</v>
      </c>
      <c r="T176" s="83">
        <f t="shared" si="26"/>
        <v>2203860.31</v>
      </c>
      <c r="U176" s="83">
        <f t="shared" si="25"/>
        <v>2468323.5472000004</v>
      </c>
      <c r="V176" s="9" t="s">
        <v>1341</v>
      </c>
      <c r="W176" s="153" t="s">
        <v>1410</v>
      </c>
      <c r="X176" s="9"/>
    </row>
    <row r="177" spans="1:24" s="529" customFormat="1" ht="102" customHeight="1">
      <c r="A177" s="9" t="s">
        <v>6246</v>
      </c>
      <c r="B177" s="100" t="s">
        <v>97</v>
      </c>
      <c r="C177" s="9" t="s">
        <v>740</v>
      </c>
      <c r="D177" s="3" t="s">
        <v>219</v>
      </c>
      <c r="E177" s="3" t="s">
        <v>212</v>
      </c>
      <c r="F177" s="53"/>
      <c r="G177" s="3" t="s">
        <v>385</v>
      </c>
      <c r="H177" s="20">
        <v>0.5</v>
      </c>
      <c r="I177" s="34">
        <v>470000000</v>
      </c>
      <c r="J177" s="21" t="s">
        <v>1330</v>
      </c>
      <c r="K177" s="19" t="s">
        <v>3448</v>
      </c>
      <c r="L177" s="138" t="s">
        <v>3428</v>
      </c>
      <c r="M177" s="141" t="s">
        <v>383</v>
      </c>
      <c r="N177" s="360" t="s">
        <v>8877</v>
      </c>
      <c r="O177" s="3" t="s">
        <v>1382</v>
      </c>
      <c r="P177" s="7" t="s">
        <v>1354</v>
      </c>
      <c r="Q177" s="3" t="s">
        <v>1195</v>
      </c>
      <c r="R177" s="78">
        <v>4</v>
      </c>
      <c r="S177" s="18">
        <v>41582.269999999997</v>
      </c>
      <c r="T177" s="83">
        <v>0</v>
      </c>
      <c r="U177" s="83">
        <f t="shared" si="25"/>
        <v>0</v>
      </c>
      <c r="V177" s="9" t="s">
        <v>1341</v>
      </c>
      <c r="W177" s="148" t="s">
        <v>1410</v>
      </c>
      <c r="X177" s="9">
        <v>11.14</v>
      </c>
    </row>
    <row r="178" spans="1:24" s="529" customFormat="1" ht="102" customHeight="1">
      <c r="A178" s="446" t="s">
        <v>10812</v>
      </c>
      <c r="B178" s="447" t="s">
        <v>97</v>
      </c>
      <c r="C178" s="446" t="s">
        <v>740</v>
      </c>
      <c r="D178" s="448" t="s">
        <v>219</v>
      </c>
      <c r="E178" s="448" t="s">
        <v>212</v>
      </c>
      <c r="F178" s="474"/>
      <c r="G178" s="448" t="s">
        <v>385</v>
      </c>
      <c r="H178" s="450">
        <v>0.5</v>
      </c>
      <c r="I178" s="464">
        <v>470000000</v>
      </c>
      <c r="J178" s="452" t="s">
        <v>1330</v>
      </c>
      <c r="K178" s="465" t="s">
        <v>10531</v>
      </c>
      <c r="L178" s="453" t="s">
        <v>3428</v>
      </c>
      <c r="M178" s="454" t="s">
        <v>383</v>
      </c>
      <c r="N178" s="466" t="s">
        <v>10811</v>
      </c>
      <c r="O178" s="448" t="s">
        <v>1382</v>
      </c>
      <c r="P178" s="456" t="s">
        <v>1354</v>
      </c>
      <c r="Q178" s="448" t="s">
        <v>1195</v>
      </c>
      <c r="R178" s="475">
        <v>4</v>
      </c>
      <c r="S178" s="468">
        <v>41582.269999999997</v>
      </c>
      <c r="T178" s="459">
        <f t="shared" si="26"/>
        <v>166329.07999999999</v>
      </c>
      <c r="U178" s="459">
        <f t="shared" si="25"/>
        <v>186288.56960000002</v>
      </c>
      <c r="V178" s="446" t="s">
        <v>1341</v>
      </c>
      <c r="W178" s="469" t="s">
        <v>1410</v>
      </c>
      <c r="X178" s="446"/>
    </row>
    <row r="179" spans="1:24" s="529" customFormat="1" ht="102" customHeight="1">
      <c r="A179" s="446" t="s">
        <v>6247</v>
      </c>
      <c r="B179" s="447" t="s">
        <v>97</v>
      </c>
      <c r="C179" s="446" t="s">
        <v>739</v>
      </c>
      <c r="D179" s="448" t="s">
        <v>220</v>
      </c>
      <c r="E179" s="448" t="s">
        <v>212</v>
      </c>
      <c r="F179" s="474"/>
      <c r="G179" s="448" t="s">
        <v>385</v>
      </c>
      <c r="H179" s="450">
        <v>0.5</v>
      </c>
      <c r="I179" s="464">
        <v>470000000</v>
      </c>
      <c r="J179" s="452" t="s">
        <v>1330</v>
      </c>
      <c r="K179" s="465" t="s">
        <v>3452</v>
      </c>
      <c r="L179" s="453" t="s">
        <v>3428</v>
      </c>
      <c r="M179" s="454" t="s">
        <v>383</v>
      </c>
      <c r="N179" s="466" t="s">
        <v>3453</v>
      </c>
      <c r="O179" s="448" t="s">
        <v>1382</v>
      </c>
      <c r="P179" s="456" t="s">
        <v>1354</v>
      </c>
      <c r="Q179" s="448" t="s">
        <v>1195</v>
      </c>
      <c r="R179" s="475">
        <v>25</v>
      </c>
      <c r="S179" s="468">
        <v>28434.27</v>
      </c>
      <c r="T179" s="459">
        <v>0</v>
      </c>
      <c r="U179" s="459">
        <f t="shared" si="25"/>
        <v>0</v>
      </c>
      <c r="V179" s="446" t="s">
        <v>1341</v>
      </c>
      <c r="W179" s="461" t="s">
        <v>1410</v>
      </c>
      <c r="X179" s="446" t="s">
        <v>9092</v>
      </c>
    </row>
    <row r="180" spans="1:24" s="529" customFormat="1" ht="102" customHeight="1">
      <c r="A180" s="446" t="s">
        <v>10813</v>
      </c>
      <c r="B180" s="447" t="s">
        <v>97</v>
      </c>
      <c r="C180" s="446" t="s">
        <v>739</v>
      </c>
      <c r="D180" s="448" t="s">
        <v>220</v>
      </c>
      <c r="E180" s="448" t="s">
        <v>212</v>
      </c>
      <c r="F180" s="474"/>
      <c r="G180" s="448" t="s">
        <v>385</v>
      </c>
      <c r="H180" s="450">
        <v>0.5</v>
      </c>
      <c r="I180" s="464">
        <v>470000000</v>
      </c>
      <c r="J180" s="452" t="s">
        <v>1330</v>
      </c>
      <c r="K180" s="465" t="s">
        <v>10531</v>
      </c>
      <c r="L180" s="453" t="s">
        <v>3428</v>
      </c>
      <c r="M180" s="454" t="s">
        <v>383</v>
      </c>
      <c r="N180" s="466" t="s">
        <v>10811</v>
      </c>
      <c r="O180" s="448" t="s">
        <v>1382</v>
      </c>
      <c r="P180" s="456" t="s">
        <v>1354</v>
      </c>
      <c r="Q180" s="448" t="s">
        <v>1195</v>
      </c>
      <c r="R180" s="475">
        <v>35</v>
      </c>
      <c r="S180" s="468">
        <v>28434.27</v>
      </c>
      <c r="T180" s="459">
        <f t="shared" ref="T180" si="27">R180*S180</f>
        <v>995199.45000000007</v>
      </c>
      <c r="U180" s="459">
        <f t="shared" si="25"/>
        <v>1114623.3840000001</v>
      </c>
      <c r="V180" s="446" t="s">
        <v>1341</v>
      </c>
      <c r="W180" s="461" t="s">
        <v>1410</v>
      </c>
      <c r="X180" s="446"/>
    </row>
    <row r="181" spans="1:24" s="529" customFormat="1" ht="102" customHeight="1">
      <c r="A181" s="9" t="s">
        <v>6248</v>
      </c>
      <c r="B181" s="100" t="s">
        <v>97</v>
      </c>
      <c r="C181" s="9" t="s">
        <v>739</v>
      </c>
      <c r="D181" s="3" t="s">
        <v>221</v>
      </c>
      <c r="E181" s="3" t="s">
        <v>212</v>
      </c>
      <c r="F181" s="53"/>
      <c r="G181" s="3" t="s">
        <v>385</v>
      </c>
      <c r="H181" s="20">
        <v>0.5</v>
      </c>
      <c r="I181" s="34">
        <v>470000000</v>
      </c>
      <c r="J181" s="21" t="s">
        <v>1330</v>
      </c>
      <c r="K181" s="19" t="s">
        <v>1949</v>
      </c>
      <c r="L181" s="138" t="s">
        <v>3428</v>
      </c>
      <c r="M181" s="141" t="s">
        <v>383</v>
      </c>
      <c r="N181" s="360" t="s">
        <v>3453</v>
      </c>
      <c r="O181" s="3" t="s">
        <v>1382</v>
      </c>
      <c r="P181" s="7" t="s">
        <v>1354</v>
      </c>
      <c r="Q181" s="3" t="s">
        <v>1195</v>
      </c>
      <c r="R181" s="78">
        <v>130</v>
      </c>
      <c r="S181" s="18">
        <v>20960.14</v>
      </c>
      <c r="T181" s="83">
        <f t="shared" si="26"/>
        <v>2724818.1999999997</v>
      </c>
      <c r="U181" s="83">
        <f t="shared" si="25"/>
        <v>3051796.3840000001</v>
      </c>
      <c r="V181" s="9" t="s">
        <v>1341</v>
      </c>
      <c r="W181" s="148" t="s">
        <v>1410</v>
      </c>
      <c r="X181" s="9"/>
    </row>
    <row r="182" spans="1:24" s="529" customFormat="1" ht="102" customHeight="1">
      <c r="A182" s="9" t="s">
        <v>6249</v>
      </c>
      <c r="B182" s="100" t="s">
        <v>97</v>
      </c>
      <c r="C182" s="9" t="s">
        <v>10379</v>
      </c>
      <c r="D182" s="3" t="s">
        <v>222</v>
      </c>
      <c r="E182" s="3" t="s">
        <v>212</v>
      </c>
      <c r="F182" s="53"/>
      <c r="G182" s="3" t="s">
        <v>385</v>
      </c>
      <c r="H182" s="20">
        <v>0.5</v>
      </c>
      <c r="I182" s="34">
        <v>470000000</v>
      </c>
      <c r="J182" s="21" t="s">
        <v>1330</v>
      </c>
      <c r="K182" s="19" t="s">
        <v>3448</v>
      </c>
      <c r="L182" s="138" t="s">
        <v>3428</v>
      </c>
      <c r="M182" s="141" t="s">
        <v>383</v>
      </c>
      <c r="N182" s="360" t="s">
        <v>8877</v>
      </c>
      <c r="O182" s="3" t="s">
        <v>1382</v>
      </c>
      <c r="P182" s="7" t="s">
        <v>1354</v>
      </c>
      <c r="Q182" s="3" t="s">
        <v>1195</v>
      </c>
      <c r="R182" s="78">
        <v>12</v>
      </c>
      <c r="S182" s="18">
        <v>20837.400000000001</v>
      </c>
      <c r="T182" s="83">
        <f t="shared" si="26"/>
        <v>250048.80000000002</v>
      </c>
      <c r="U182" s="83">
        <f t="shared" si="25"/>
        <v>280054.65600000002</v>
      </c>
      <c r="V182" s="9" t="s">
        <v>1341</v>
      </c>
      <c r="W182" s="153" t="s">
        <v>1410</v>
      </c>
      <c r="X182" s="9"/>
    </row>
    <row r="183" spans="1:24" s="529" customFormat="1" ht="102" customHeight="1">
      <c r="A183" s="9" t="s">
        <v>6250</v>
      </c>
      <c r="B183" s="100" t="s">
        <v>97</v>
      </c>
      <c r="C183" s="9" t="s">
        <v>10379</v>
      </c>
      <c r="D183" s="3" t="s">
        <v>223</v>
      </c>
      <c r="E183" s="3" t="s">
        <v>212</v>
      </c>
      <c r="F183" s="53"/>
      <c r="G183" s="3" t="s">
        <v>385</v>
      </c>
      <c r="H183" s="20">
        <v>0.5</v>
      </c>
      <c r="I183" s="34">
        <v>470000000</v>
      </c>
      <c r="J183" s="21" t="s">
        <v>1330</v>
      </c>
      <c r="K183" s="19" t="s">
        <v>3448</v>
      </c>
      <c r="L183" s="138" t="s">
        <v>3428</v>
      </c>
      <c r="M183" s="141" t="s">
        <v>383</v>
      </c>
      <c r="N183" s="360" t="s">
        <v>8877</v>
      </c>
      <c r="O183" s="3" t="s">
        <v>1382</v>
      </c>
      <c r="P183" s="7" t="s">
        <v>1354</v>
      </c>
      <c r="Q183" s="3" t="s">
        <v>1195</v>
      </c>
      <c r="R183" s="78">
        <v>15</v>
      </c>
      <c r="S183" s="18">
        <v>18294.400000000001</v>
      </c>
      <c r="T183" s="83">
        <f t="shared" si="26"/>
        <v>274416</v>
      </c>
      <c r="U183" s="83">
        <f t="shared" si="25"/>
        <v>307345.92000000004</v>
      </c>
      <c r="V183" s="9" t="s">
        <v>1341</v>
      </c>
      <c r="W183" s="148" t="s">
        <v>1410</v>
      </c>
      <c r="X183" s="9"/>
    </row>
    <row r="184" spans="1:24" s="529" customFormat="1" ht="102" customHeight="1">
      <c r="A184" s="9" t="s">
        <v>6251</v>
      </c>
      <c r="B184" s="100" t="s">
        <v>97</v>
      </c>
      <c r="C184" s="9" t="s">
        <v>10379</v>
      </c>
      <c r="D184" s="3" t="s">
        <v>224</v>
      </c>
      <c r="E184" s="3" t="s">
        <v>212</v>
      </c>
      <c r="F184" s="53"/>
      <c r="G184" s="3" t="s">
        <v>385</v>
      </c>
      <c r="H184" s="20">
        <v>0.5</v>
      </c>
      <c r="I184" s="34">
        <v>470000000</v>
      </c>
      <c r="J184" s="21" t="s">
        <v>1330</v>
      </c>
      <c r="K184" s="19" t="s">
        <v>1949</v>
      </c>
      <c r="L184" s="138" t="s">
        <v>3428</v>
      </c>
      <c r="M184" s="141" t="s">
        <v>383</v>
      </c>
      <c r="N184" s="360" t="s">
        <v>3453</v>
      </c>
      <c r="O184" s="3" t="s">
        <v>1382</v>
      </c>
      <c r="P184" s="7" t="s">
        <v>1354</v>
      </c>
      <c r="Q184" s="3" t="s">
        <v>1195</v>
      </c>
      <c r="R184" s="78">
        <v>18</v>
      </c>
      <c r="S184" s="18">
        <v>41582.269999999997</v>
      </c>
      <c r="T184" s="83">
        <f t="shared" si="26"/>
        <v>748480.86</v>
      </c>
      <c r="U184" s="83">
        <f t="shared" si="25"/>
        <v>838298.56320000009</v>
      </c>
      <c r="V184" s="9" t="s">
        <v>1341</v>
      </c>
      <c r="W184" s="153" t="s">
        <v>1410</v>
      </c>
      <c r="X184" s="9"/>
    </row>
    <row r="185" spans="1:24" s="529" customFormat="1" ht="102" customHeight="1">
      <c r="A185" s="446" t="s">
        <v>6252</v>
      </c>
      <c r="B185" s="447" t="s">
        <v>97</v>
      </c>
      <c r="C185" s="446" t="s">
        <v>738</v>
      </c>
      <c r="D185" s="448" t="s">
        <v>225</v>
      </c>
      <c r="E185" s="448" t="s">
        <v>212</v>
      </c>
      <c r="F185" s="474"/>
      <c r="G185" s="448" t="s">
        <v>385</v>
      </c>
      <c r="H185" s="450">
        <v>0.5</v>
      </c>
      <c r="I185" s="464">
        <v>470000000</v>
      </c>
      <c r="J185" s="452" t="s">
        <v>1330</v>
      </c>
      <c r="K185" s="465" t="s">
        <v>3454</v>
      </c>
      <c r="L185" s="453" t="s">
        <v>3428</v>
      </c>
      <c r="M185" s="454" t="s">
        <v>383</v>
      </c>
      <c r="N185" s="466" t="s">
        <v>3455</v>
      </c>
      <c r="O185" s="448" t="s">
        <v>1382</v>
      </c>
      <c r="P185" s="456" t="s">
        <v>1354</v>
      </c>
      <c r="Q185" s="448" t="s">
        <v>1195</v>
      </c>
      <c r="R185" s="475">
        <v>64</v>
      </c>
      <c r="S185" s="468">
        <v>13726.48</v>
      </c>
      <c r="T185" s="83">
        <v>0</v>
      </c>
      <c r="U185" s="459">
        <f t="shared" si="25"/>
        <v>0</v>
      </c>
      <c r="V185" s="446" t="s">
        <v>1341</v>
      </c>
      <c r="W185" s="469" t="s">
        <v>1410</v>
      </c>
      <c r="X185" s="446" t="s">
        <v>10810</v>
      </c>
    </row>
    <row r="186" spans="1:24" s="529" customFormat="1" ht="102" customHeight="1">
      <c r="A186" s="446" t="s">
        <v>10814</v>
      </c>
      <c r="B186" s="447" t="s">
        <v>97</v>
      </c>
      <c r="C186" s="446" t="s">
        <v>738</v>
      </c>
      <c r="D186" s="448" t="s">
        <v>225</v>
      </c>
      <c r="E186" s="448" t="s">
        <v>212</v>
      </c>
      <c r="F186" s="474"/>
      <c r="G186" s="448" t="s">
        <v>385</v>
      </c>
      <c r="H186" s="450">
        <v>0.5</v>
      </c>
      <c r="I186" s="464">
        <v>470000000</v>
      </c>
      <c r="J186" s="452" t="s">
        <v>1330</v>
      </c>
      <c r="K186" s="19" t="s">
        <v>10531</v>
      </c>
      <c r="L186" s="453" t="s">
        <v>3428</v>
      </c>
      <c r="M186" s="454" t="s">
        <v>383</v>
      </c>
      <c r="N186" s="466" t="s">
        <v>3455</v>
      </c>
      <c r="O186" s="448" t="s">
        <v>1382</v>
      </c>
      <c r="P186" s="456" t="s">
        <v>1354</v>
      </c>
      <c r="Q186" s="448" t="s">
        <v>1195</v>
      </c>
      <c r="R186" s="475">
        <v>64</v>
      </c>
      <c r="S186" s="468">
        <v>10500</v>
      </c>
      <c r="T186" s="83">
        <v>0</v>
      </c>
      <c r="U186" s="459">
        <f t="shared" ref="U186" si="28">T186*1.12</f>
        <v>0</v>
      </c>
      <c r="V186" s="446" t="s">
        <v>1341</v>
      </c>
      <c r="W186" s="469" t="s">
        <v>1410</v>
      </c>
      <c r="X186" s="446" t="s">
        <v>11155</v>
      </c>
    </row>
    <row r="187" spans="1:24" s="529" customFormat="1" ht="102" customHeight="1">
      <c r="A187" s="446" t="s">
        <v>11260</v>
      </c>
      <c r="B187" s="447" t="s">
        <v>97</v>
      </c>
      <c r="C187" s="446" t="s">
        <v>738</v>
      </c>
      <c r="D187" s="448" t="s">
        <v>225</v>
      </c>
      <c r="E187" s="448" t="s">
        <v>212</v>
      </c>
      <c r="F187" s="474"/>
      <c r="G187" s="448" t="s">
        <v>385</v>
      </c>
      <c r="H187" s="450">
        <v>0.5</v>
      </c>
      <c r="I187" s="464">
        <v>470000000</v>
      </c>
      <c r="J187" s="452" t="s">
        <v>1330</v>
      </c>
      <c r="K187" s="19" t="s">
        <v>11258</v>
      </c>
      <c r="L187" s="453" t="s">
        <v>3428</v>
      </c>
      <c r="M187" s="454" t="s">
        <v>383</v>
      </c>
      <c r="N187" s="360" t="s">
        <v>11259</v>
      </c>
      <c r="O187" s="3" t="s">
        <v>11157</v>
      </c>
      <c r="P187" s="456" t="s">
        <v>1354</v>
      </c>
      <c r="Q187" s="448" t="s">
        <v>1195</v>
      </c>
      <c r="R187" s="475">
        <v>64</v>
      </c>
      <c r="S187" s="468">
        <v>10500</v>
      </c>
      <c r="T187" s="83">
        <f t="shared" ref="T187" si="29">R187*S187</f>
        <v>672000</v>
      </c>
      <c r="U187" s="459">
        <f t="shared" ref="U187" si="30">T187*1.12</f>
        <v>752640.00000000012</v>
      </c>
      <c r="V187" s="446" t="s">
        <v>1341</v>
      </c>
      <c r="W187" s="469" t="s">
        <v>1410</v>
      </c>
      <c r="X187" s="446"/>
    </row>
    <row r="188" spans="1:24" s="529" customFormat="1" ht="102" customHeight="1">
      <c r="A188" s="446" t="s">
        <v>6253</v>
      </c>
      <c r="B188" s="447" t="s">
        <v>97</v>
      </c>
      <c r="C188" s="446" t="s">
        <v>738</v>
      </c>
      <c r="D188" s="448" t="s">
        <v>226</v>
      </c>
      <c r="E188" s="448" t="s">
        <v>212</v>
      </c>
      <c r="F188" s="474"/>
      <c r="G188" s="448" t="s">
        <v>385</v>
      </c>
      <c r="H188" s="450">
        <v>0.5</v>
      </c>
      <c r="I188" s="464">
        <v>470000000</v>
      </c>
      <c r="J188" s="452" t="s">
        <v>1330</v>
      </c>
      <c r="K188" s="465" t="s">
        <v>3454</v>
      </c>
      <c r="L188" s="453" t="s">
        <v>3428</v>
      </c>
      <c r="M188" s="454" t="s">
        <v>383</v>
      </c>
      <c r="N188" s="466" t="s">
        <v>3455</v>
      </c>
      <c r="O188" s="448" t="s">
        <v>1382</v>
      </c>
      <c r="P188" s="456" t="s">
        <v>1354</v>
      </c>
      <c r="Q188" s="448" t="s">
        <v>1195</v>
      </c>
      <c r="R188" s="473">
        <v>124</v>
      </c>
      <c r="S188" s="468">
        <v>11698.78</v>
      </c>
      <c r="T188" s="459">
        <v>0</v>
      </c>
      <c r="U188" s="459">
        <f t="shared" si="25"/>
        <v>0</v>
      </c>
      <c r="V188" s="446" t="s">
        <v>1341</v>
      </c>
      <c r="W188" s="461" t="s">
        <v>1410</v>
      </c>
      <c r="X188" s="9" t="s">
        <v>10810</v>
      </c>
    </row>
    <row r="189" spans="1:24" s="529" customFormat="1" ht="102" customHeight="1">
      <c r="A189" s="446" t="s">
        <v>10816</v>
      </c>
      <c r="B189" s="447" t="s">
        <v>97</v>
      </c>
      <c r="C189" s="446" t="s">
        <v>738</v>
      </c>
      <c r="D189" s="448" t="s">
        <v>226</v>
      </c>
      <c r="E189" s="448" t="s">
        <v>212</v>
      </c>
      <c r="F189" s="474"/>
      <c r="G189" s="448" t="s">
        <v>385</v>
      </c>
      <c r="H189" s="450">
        <v>0.5</v>
      </c>
      <c r="I189" s="464">
        <v>470000000</v>
      </c>
      <c r="J189" s="452" t="s">
        <v>1330</v>
      </c>
      <c r="K189" s="19" t="s">
        <v>10531</v>
      </c>
      <c r="L189" s="453" t="s">
        <v>3428</v>
      </c>
      <c r="M189" s="454" t="s">
        <v>383</v>
      </c>
      <c r="N189" s="3" t="s">
        <v>10815</v>
      </c>
      <c r="O189" s="3" t="s">
        <v>1382</v>
      </c>
      <c r="P189" s="7" t="s">
        <v>1354</v>
      </c>
      <c r="Q189" s="3" t="s">
        <v>1195</v>
      </c>
      <c r="R189" s="77">
        <v>124</v>
      </c>
      <c r="S189" s="524">
        <v>8700</v>
      </c>
      <c r="T189" s="318">
        <v>0</v>
      </c>
      <c r="U189" s="318">
        <f t="shared" si="25"/>
        <v>0</v>
      </c>
      <c r="V189" s="9" t="s">
        <v>1341</v>
      </c>
      <c r="W189" s="153" t="s">
        <v>1410</v>
      </c>
      <c r="X189" s="446" t="s">
        <v>11155</v>
      </c>
    </row>
    <row r="190" spans="1:24" s="529" customFormat="1" ht="102" customHeight="1">
      <c r="A190" s="446" t="s">
        <v>11261</v>
      </c>
      <c r="B190" s="447" t="s">
        <v>97</v>
      </c>
      <c r="C190" s="446" t="s">
        <v>738</v>
      </c>
      <c r="D190" s="448" t="s">
        <v>226</v>
      </c>
      <c r="E190" s="448" t="s">
        <v>212</v>
      </c>
      <c r="F190" s="474"/>
      <c r="G190" s="448" t="s">
        <v>385</v>
      </c>
      <c r="H190" s="450">
        <v>0.5</v>
      </c>
      <c r="I190" s="464">
        <v>470000000</v>
      </c>
      <c r="J190" s="452" t="s">
        <v>1330</v>
      </c>
      <c r="K190" s="19" t="s">
        <v>11258</v>
      </c>
      <c r="L190" s="453" t="s">
        <v>3428</v>
      </c>
      <c r="M190" s="454" t="s">
        <v>383</v>
      </c>
      <c r="N190" s="360" t="s">
        <v>11259</v>
      </c>
      <c r="O190" s="3" t="s">
        <v>11157</v>
      </c>
      <c r="P190" s="7" t="s">
        <v>1354</v>
      </c>
      <c r="Q190" s="3" t="s">
        <v>1195</v>
      </c>
      <c r="R190" s="77">
        <v>124</v>
      </c>
      <c r="S190" s="524">
        <v>8700</v>
      </c>
      <c r="T190" s="318">
        <f>R190*S190</f>
        <v>1078800</v>
      </c>
      <c r="U190" s="318">
        <f t="shared" ref="U190" si="31">T190*1.12</f>
        <v>1208256</v>
      </c>
      <c r="V190" s="9" t="s">
        <v>1341</v>
      </c>
      <c r="W190" s="153" t="s">
        <v>1410</v>
      </c>
      <c r="X190" s="9"/>
    </row>
    <row r="191" spans="1:24" s="529" customFormat="1" ht="102" customHeight="1">
      <c r="A191" s="9" t="s">
        <v>6254</v>
      </c>
      <c r="B191" s="100" t="s">
        <v>97</v>
      </c>
      <c r="C191" s="9" t="s">
        <v>738</v>
      </c>
      <c r="D191" s="3" t="s">
        <v>227</v>
      </c>
      <c r="E191" s="3" t="s">
        <v>212</v>
      </c>
      <c r="F191" s="53"/>
      <c r="G191" s="3" t="s">
        <v>385</v>
      </c>
      <c r="H191" s="20">
        <v>0.5</v>
      </c>
      <c r="I191" s="34">
        <v>470000000</v>
      </c>
      <c r="J191" s="21" t="s">
        <v>1330</v>
      </c>
      <c r="K191" s="19" t="s">
        <v>3448</v>
      </c>
      <c r="L191" s="138" t="s">
        <v>3428</v>
      </c>
      <c r="M191" s="141" t="s">
        <v>383</v>
      </c>
      <c r="N191" s="360" t="s">
        <v>8877</v>
      </c>
      <c r="O191" s="3" t="s">
        <v>1382</v>
      </c>
      <c r="P191" s="7" t="s">
        <v>1354</v>
      </c>
      <c r="Q191" s="3" t="s">
        <v>1195</v>
      </c>
      <c r="R191" s="77">
        <v>241</v>
      </c>
      <c r="S191" s="18">
        <v>8900.9</v>
      </c>
      <c r="T191" s="83">
        <f t="shared" si="26"/>
        <v>2145116.9</v>
      </c>
      <c r="U191" s="83">
        <f t="shared" si="25"/>
        <v>2402530.9280000003</v>
      </c>
      <c r="V191" s="9" t="s">
        <v>1341</v>
      </c>
      <c r="W191" s="148" t="s">
        <v>1410</v>
      </c>
      <c r="X191" s="9"/>
    </row>
    <row r="192" spans="1:24" s="529" customFormat="1" ht="102" customHeight="1">
      <c r="A192" s="9" t="s">
        <v>6255</v>
      </c>
      <c r="B192" s="100" t="s">
        <v>97</v>
      </c>
      <c r="C192" s="9" t="s">
        <v>738</v>
      </c>
      <c r="D192" s="3" t="s">
        <v>228</v>
      </c>
      <c r="E192" s="3" t="s">
        <v>212</v>
      </c>
      <c r="F192" s="53"/>
      <c r="G192" s="3" t="s">
        <v>385</v>
      </c>
      <c r="H192" s="20">
        <v>0.5</v>
      </c>
      <c r="I192" s="34">
        <v>470000000</v>
      </c>
      <c r="J192" s="21" t="s">
        <v>1330</v>
      </c>
      <c r="K192" s="19" t="s">
        <v>3448</v>
      </c>
      <c r="L192" s="138" t="s">
        <v>3428</v>
      </c>
      <c r="M192" s="141" t="s">
        <v>383</v>
      </c>
      <c r="N192" s="360" t="s">
        <v>8877</v>
      </c>
      <c r="O192" s="3" t="s">
        <v>1382</v>
      </c>
      <c r="P192" s="7" t="s">
        <v>1354</v>
      </c>
      <c r="Q192" s="3" t="s">
        <v>1195</v>
      </c>
      <c r="R192" s="77">
        <v>92</v>
      </c>
      <c r="S192" s="18">
        <v>8532.19</v>
      </c>
      <c r="T192" s="83">
        <f t="shared" si="26"/>
        <v>784961.4800000001</v>
      </c>
      <c r="U192" s="83">
        <f t="shared" si="25"/>
        <v>879156.85760000022</v>
      </c>
      <c r="V192" s="9" t="s">
        <v>1341</v>
      </c>
      <c r="W192" s="153" t="s">
        <v>1410</v>
      </c>
      <c r="X192" s="9"/>
    </row>
    <row r="193" spans="1:1967" s="529" customFormat="1" ht="102" customHeight="1">
      <c r="A193" s="9" t="s">
        <v>6256</v>
      </c>
      <c r="B193" s="100" t="s">
        <v>97</v>
      </c>
      <c r="C193" s="9" t="s">
        <v>737</v>
      </c>
      <c r="D193" s="3" t="s">
        <v>229</v>
      </c>
      <c r="E193" s="3" t="s">
        <v>212</v>
      </c>
      <c r="F193" s="53"/>
      <c r="G193" s="3" t="s">
        <v>385</v>
      </c>
      <c r="H193" s="20">
        <v>0.5</v>
      </c>
      <c r="I193" s="34">
        <v>470000000</v>
      </c>
      <c r="J193" s="21" t="s">
        <v>1330</v>
      </c>
      <c r="K193" s="19" t="s">
        <v>3448</v>
      </c>
      <c r="L193" s="138" t="s">
        <v>3428</v>
      </c>
      <c r="M193" s="141" t="s">
        <v>383</v>
      </c>
      <c r="N193" s="360" t="s">
        <v>8877</v>
      </c>
      <c r="O193" s="3" t="s">
        <v>1382</v>
      </c>
      <c r="P193" s="7" t="s">
        <v>1354</v>
      </c>
      <c r="Q193" s="3" t="s">
        <v>1195</v>
      </c>
      <c r="R193" s="77">
        <v>117</v>
      </c>
      <c r="S193" s="18">
        <v>7760.36</v>
      </c>
      <c r="T193" s="83">
        <f t="shared" si="26"/>
        <v>907962.12</v>
      </c>
      <c r="U193" s="83">
        <f t="shared" si="25"/>
        <v>1016917.5744</v>
      </c>
      <c r="V193" s="9" t="s">
        <v>1341</v>
      </c>
      <c r="W193" s="148" t="s">
        <v>1410</v>
      </c>
      <c r="X193" s="9"/>
    </row>
    <row r="194" spans="1:1967" s="529" customFormat="1" ht="102" customHeight="1">
      <c r="A194" s="9" t="s">
        <v>6257</v>
      </c>
      <c r="B194" s="100" t="s">
        <v>97</v>
      </c>
      <c r="C194" s="9" t="s">
        <v>737</v>
      </c>
      <c r="D194" s="3" t="s">
        <v>230</v>
      </c>
      <c r="E194" s="3" t="s">
        <v>212</v>
      </c>
      <c r="F194" s="53"/>
      <c r="G194" s="3" t="s">
        <v>385</v>
      </c>
      <c r="H194" s="20">
        <v>0.5</v>
      </c>
      <c r="I194" s="34">
        <v>470000000</v>
      </c>
      <c r="J194" s="21" t="s">
        <v>1330</v>
      </c>
      <c r="K194" s="19" t="s">
        <v>3448</v>
      </c>
      <c r="L194" s="138" t="s">
        <v>3428</v>
      </c>
      <c r="M194" s="141" t="s">
        <v>383</v>
      </c>
      <c r="N194" s="360" t="s">
        <v>8877</v>
      </c>
      <c r="O194" s="3" t="s">
        <v>1382</v>
      </c>
      <c r="P194" s="7" t="s">
        <v>1354</v>
      </c>
      <c r="Q194" s="3" t="s">
        <v>1195</v>
      </c>
      <c r="R194" s="77">
        <v>38</v>
      </c>
      <c r="S194" s="18">
        <v>6425.23</v>
      </c>
      <c r="T194" s="83">
        <f t="shared" si="26"/>
        <v>244158.74</v>
      </c>
      <c r="U194" s="83">
        <f t="shared" si="25"/>
        <v>273457.78880000004</v>
      </c>
      <c r="V194" s="9" t="s">
        <v>1341</v>
      </c>
      <c r="W194" s="153" t="s">
        <v>1410</v>
      </c>
      <c r="X194" s="9"/>
    </row>
    <row r="195" spans="1:1967" s="529" customFormat="1" ht="102" customHeight="1">
      <c r="A195" s="9" t="s">
        <v>6258</v>
      </c>
      <c r="B195" s="100" t="s">
        <v>97</v>
      </c>
      <c r="C195" s="9" t="s">
        <v>737</v>
      </c>
      <c r="D195" s="3" t="s">
        <v>231</v>
      </c>
      <c r="E195" s="3" t="s">
        <v>212</v>
      </c>
      <c r="F195" s="53"/>
      <c r="G195" s="3" t="s">
        <v>385</v>
      </c>
      <c r="H195" s="20">
        <v>0.5</v>
      </c>
      <c r="I195" s="34">
        <v>470000000</v>
      </c>
      <c r="J195" s="21" t="s">
        <v>1330</v>
      </c>
      <c r="K195" s="19" t="s">
        <v>3448</v>
      </c>
      <c r="L195" s="138" t="s">
        <v>3428</v>
      </c>
      <c r="M195" s="141" t="s">
        <v>383</v>
      </c>
      <c r="N195" s="360" t="s">
        <v>8877</v>
      </c>
      <c r="O195" s="3" t="s">
        <v>1382</v>
      </c>
      <c r="P195" s="7" t="s">
        <v>1354</v>
      </c>
      <c r="Q195" s="3" t="s">
        <v>1195</v>
      </c>
      <c r="R195" s="77">
        <v>228</v>
      </c>
      <c r="S195" s="18">
        <v>4651.4399999999996</v>
      </c>
      <c r="T195" s="83">
        <f t="shared" si="26"/>
        <v>1060528.3199999998</v>
      </c>
      <c r="U195" s="83">
        <f t="shared" si="25"/>
        <v>1187791.7183999999</v>
      </c>
      <c r="V195" s="9" t="s">
        <v>1341</v>
      </c>
      <c r="W195" s="148" t="s">
        <v>1410</v>
      </c>
      <c r="X195" s="9"/>
    </row>
    <row r="196" spans="1:1967" s="529" customFormat="1" ht="102" customHeight="1">
      <c r="A196" s="9" t="s">
        <v>6259</v>
      </c>
      <c r="B196" s="100" t="s">
        <v>97</v>
      </c>
      <c r="C196" s="9" t="s">
        <v>737</v>
      </c>
      <c r="D196" s="3" t="s">
        <v>232</v>
      </c>
      <c r="E196" s="3" t="s">
        <v>212</v>
      </c>
      <c r="F196" s="53"/>
      <c r="G196" s="3" t="s">
        <v>385</v>
      </c>
      <c r="H196" s="20">
        <v>0.5</v>
      </c>
      <c r="I196" s="34">
        <v>470000000</v>
      </c>
      <c r="J196" s="21" t="s">
        <v>1330</v>
      </c>
      <c r="K196" s="19" t="s">
        <v>3448</v>
      </c>
      <c r="L196" s="138" t="s">
        <v>3428</v>
      </c>
      <c r="M196" s="141" t="s">
        <v>383</v>
      </c>
      <c r="N196" s="360" t="s">
        <v>8877</v>
      </c>
      <c r="O196" s="3" t="s">
        <v>1382</v>
      </c>
      <c r="P196" s="7" t="s">
        <v>1354</v>
      </c>
      <c r="Q196" s="3" t="s">
        <v>1195</v>
      </c>
      <c r="R196" s="77">
        <v>18</v>
      </c>
      <c r="S196" s="18">
        <v>3560.35</v>
      </c>
      <c r="T196" s="83">
        <f t="shared" si="26"/>
        <v>64086.299999999996</v>
      </c>
      <c r="U196" s="83">
        <f t="shared" si="25"/>
        <v>71776.656000000003</v>
      </c>
      <c r="V196" s="9" t="s">
        <v>1341</v>
      </c>
      <c r="W196" s="153" t="s">
        <v>1410</v>
      </c>
      <c r="X196" s="9"/>
    </row>
    <row r="197" spans="1:1967" s="529" customFormat="1" ht="102" customHeight="1">
      <c r="A197" s="9" t="s">
        <v>6260</v>
      </c>
      <c r="B197" s="100" t="s">
        <v>97</v>
      </c>
      <c r="C197" s="9" t="s">
        <v>737</v>
      </c>
      <c r="D197" s="3" t="s">
        <v>233</v>
      </c>
      <c r="E197" s="3" t="s">
        <v>212</v>
      </c>
      <c r="F197" s="53"/>
      <c r="G197" s="3" t="s">
        <v>385</v>
      </c>
      <c r="H197" s="20">
        <v>0.5</v>
      </c>
      <c r="I197" s="34">
        <v>470000000</v>
      </c>
      <c r="J197" s="21" t="s">
        <v>1330</v>
      </c>
      <c r="K197" s="19" t="s">
        <v>3448</v>
      </c>
      <c r="L197" s="138" t="s">
        <v>3428</v>
      </c>
      <c r="M197" s="141" t="s">
        <v>383</v>
      </c>
      <c r="N197" s="360" t="s">
        <v>8877</v>
      </c>
      <c r="O197" s="3" t="s">
        <v>1382</v>
      </c>
      <c r="P197" s="7" t="s">
        <v>1354</v>
      </c>
      <c r="Q197" s="3" t="s">
        <v>1195</v>
      </c>
      <c r="R197" s="77">
        <v>4</v>
      </c>
      <c r="S197" s="18">
        <v>3560.35</v>
      </c>
      <c r="T197" s="83">
        <f t="shared" si="26"/>
        <v>14241.4</v>
      </c>
      <c r="U197" s="83">
        <f t="shared" si="25"/>
        <v>15950.368</v>
      </c>
      <c r="V197" s="9" t="s">
        <v>1341</v>
      </c>
      <c r="W197" s="148" t="s">
        <v>1410</v>
      </c>
      <c r="X197" s="9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  <c r="CS197" s="8"/>
      <c r="CT197" s="8"/>
      <c r="CU197" s="8"/>
      <c r="CV197" s="8"/>
      <c r="CW197" s="8"/>
      <c r="CX197" s="8"/>
      <c r="CY197" s="8"/>
      <c r="CZ197" s="8"/>
      <c r="DA197" s="8"/>
      <c r="DB197" s="8"/>
      <c r="DC197" s="8"/>
      <c r="DD197" s="8"/>
      <c r="DE197" s="8"/>
      <c r="DF197" s="8"/>
      <c r="DG197" s="8"/>
      <c r="DH197" s="8"/>
      <c r="DI197" s="8"/>
      <c r="DJ197" s="8"/>
      <c r="DK197" s="8"/>
      <c r="DL197" s="8"/>
      <c r="DM197" s="8"/>
      <c r="DN197" s="8"/>
      <c r="DO197" s="8"/>
      <c r="DP197" s="8"/>
      <c r="DQ197" s="8"/>
      <c r="DR197" s="8"/>
      <c r="DS197" s="8"/>
      <c r="DT197" s="8"/>
      <c r="DU197" s="8"/>
      <c r="DV197" s="8"/>
      <c r="DW197" s="8"/>
      <c r="DX197" s="8"/>
      <c r="DY197" s="8"/>
      <c r="DZ197" s="8"/>
      <c r="EA197" s="8"/>
      <c r="EB197" s="8"/>
      <c r="EC197" s="8"/>
      <c r="ED197" s="8"/>
      <c r="EE197" s="8"/>
      <c r="EF197" s="8"/>
      <c r="EG197" s="8"/>
      <c r="EH197" s="8"/>
      <c r="EI197" s="8"/>
      <c r="EJ197" s="8"/>
      <c r="EK197" s="8"/>
      <c r="EL197" s="8"/>
      <c r="EM197" s="8"/>
      <c r="EN197" s="8"/>
      <c r="EO197" s="8"/>
      <c r="EP197" s="8"/>
      <c r="EQ197" s="8"/>
      <c r="ER197" s="8"/>
      <c r="ES197" s="8"/>
      <c r="ET197" s="8"/>
      <c r="EU197" s="8"/>
      <c r="EV197" s="8"/>
      <c r="EW197" s="8"/>
      <c r="EX197" s="8"/>
      <c r="EY197" s="8"/>
      <c r="EZ197" s="8"/>
      <c r="FA197" s="8"/>
      <c r="FB197" s="8"/>
      <c r="FC197" s="8"/>
      <c r="FD197" s="8"/>
      <c r="FE197" s="8"/>
      <c r="FF197" s="8"/>
      <c r="FG197" s="8"/>
      <c r="FH197" s="8"/>
      <c r="FI197" s="8"/>
      <c r="FJ197" s="8"/>
      <c r="FK197" s="8"/>
      <c r="FL197" s="8"/>
      <c r="FM197" s="8"/>
      <c r="FN197" s="8"/>
      <c r="FO197" s="8"/>
      <c r="FP197" s="8"/>
      <c r="FQ197" s="8"/>
      <c r="FR197" s="8"/>
      <c r="FS197" s="8"/>
      <c r="FT197" s="8"/>
      <c r="FU197" s="8"/>
      <c r="FV197" s="8"/>
      <c r="FW197" s="8"/>
      <c r="FX197" s="8"/>
      <c r="FY197" s="8"/>
      <c r="FZ197" s="8"/>
      <c r="GA197" s="8"/>
      <c r="GB197" s="8"/>
      <c r="GC197" s="8"/>
      <c r="GD197" s="8"/>
      <c r="GE197" s="8"/>
      <c r="GF197" s="8"/>
      <c r="GG197" s="8"/>
      <c r="GH197" s="8"/>
      <c r="GI197" s="8"/>
      <c r="GJ197" s="8"/>
      <c r="GK197" s="8"/>
      <c r="GL197" s="8"/>
      <c r="GM197" s="8"/>
      <c r="GN197" s="8"/>
      <c r="GO197" s="8"/>
      <c r="GP197" s="8"/>
      <c r="GQ197" s="8"/>
      <c r="GR197" s="8"/>
      <c r="GS197" s="8"/>
      <c r="GT197" s="8"/>
      <c r="GU197" s="8"/>
      <c r="GV197" s="8"/>
      <c r="GW197" s="8"/>
      <c r="GX197" s="8"/>
      <c r="GY197" s="8"/>
      <c r="GZ197" s="8"/>
      <c r="HA197" s="8"/>
      <c r="HB197" s="8"/>
      <c r="HC197" s="8"/>
      <c r="HD197" s="8"/>
      <c r="HE197" s="8"/>
      <c r="HF197" s="8"/>
      <c r="HG197" s="8"/>
      <c r="HH197" s="8"/>
      <c r="HI197" s="8"/>
      <c r="HJ197" s="8"/>
      <c r="HK197" s="8"/>
      <c r="HL197" s="8"/>
      <c r="HM197" s="8"/>
      <c r="HN197" s="8"/>
      <c r="HO197" s="8"/>
      <c r="HP197" s="8"/>
      <c r="HQ197" s="8"/>
      <c r="HR197" s="8"/>
      <c r="HS197" s="8"/>
      <c r="HT197" s="8"/>
      <c r="HU197" s="8"/>
      <c r="HV197" s="8"/>
      <c r="HW197" s="8"/>
      <c r="HX197" s="8"/>
      <c r="HY197" s="8"/>
      <c r="HZ197" s="8"/>
      <c r="IA197" s="8"/>
      <c r="IB197" s="8"/>
      <c r="IC197" s="8"/>
      <c r="ID197" s="8"/>
      <c r="IE197" s="8"/>
      <c r="IF197" s="8"/>
      <c r="IG197" s="8"/>
      <c r="IH197" s="8"/>
      <c r="II197" s="8"/>
      <c r="IJ197" s="8"/>
      <c r="IK197" s="8"/>
      <c r="IL197" s="8"/>
      <c r="IM197" s="8"/>
      <c r="IN197" s="8"/>
      <c r="IO197" s="8"/>
      <c r="IP197" s="8"/>
      <c r="IQ197" s="8"/>
      <c r="IR197" s="8"/>
      <c r="IS197" s="8"/>
      <c r="IT197" s="8"/>
      <c r="IU197" s="8"/>
      <c r="IV197" s="8"/>
      <c r="IW197" s="8"/>
      <c r="IX197" s="8"/>
      <c r="IY197" s="8"/>
      <c r="IZ197" s="8"/>
      <c r="JA197" s="8"/>
      <c r="JB197" s="8"/>
      <c r="JC197" s="8"/>
      <c r="JD197" s="8"/>
      <c r="JE197" s="8"/>
      <c r="JF197" s="8"/>
      <c r="JG197" s="8"/>
      <c r="JH197" s="8"/>
      <c r="JI197" s="8"/>
      <c r="JJ197" s="8"/>
      <c r="JK197" s="8"/>
      <c r="JL197" s="8"/>
      <c r="JM197" s="8"/>
      <c r="JN197" s="8"/>
      <c r="JO197" s="8"/>
      <c r="JP197" s="8"/>
      <c r="JQ197" s="8"/>
      <c r="JR197" s="8"/>
      <c r="JS197" s="8"/>
      <c r="JT197" s="8"/>
      <c r="JU197" s="8"/>
      <c r="JV197" s="8"/>
      <c r="JW197" s="8"/>
      <c r="JX197" s="8"/>
      <c r="JY197" s="8"/>
      <c r="JZ197" s="8"/>
      <c r="KA197" s="8"/>
      <c r="KB197" s="8"/>
      <c r="KC197" s="8"/>
      <c r="KD197" s="8"/>
      <c r="KE197" s="8"/>
      <c r="KF197" s="8"/>
      <c r="KG197" s="8"/>
      <c r="KH197" s="8"/>
      <c r="KI197" s="8"/>
      <c r="KJ197" s="8"/>
      <c r="KK197" s="8"/>
      <c r="KL197" s="8"/>
      <c r="KM197" s="8"/>
      <c r="KN197" s="8"/>
      <c r="KO197" s="8"/>
      <c r="KP197" s="8"/>
      <c r="KQ197" s="8"/>
      <c r="KR197" s="8"/>
      <c r="KS197" s="8"/>
      <c r="KT197" s="8"/>
      <c r="KU197" s="8"/>
      <c r="KV197" s="8"/>
      <c r="KW197" s="8"/>
      <c r="KX197" s="8"/>
      <c r="KY197" s="8"/>
      <c r="KZ197" s="8"/>
      <c r="LA197" s="8"/>
      <c r="LB197" s="8"/>
      <c r="LC197" s="8"/>
      <c r="LD197" s="8"/>
      <c r="LE197" s="8"/>
      <c r="LF197" s="8"/>
      <c r="LG197" s="8"/>
      <c r="LH197" s="8"/>
      <c r="LI197" s="8"/>
      <c r="LJ197" s="8"/>
      <c r="LK197" s="8"/>
      <c r="LL197" s="8"/>
      <c r="LM197" s="8"/>
      <c r="LN197" s="8"/>
      <c r="LO197" s="8"/>
      <c r="LP197" s="8"/>
      <c r="LQ197" s="8"/>
      <c r="LR197" s="8"/>
      <c r="LS197" s="8"/>
      <c r="LT197" s="8"/>
      <c r="LU197" s="8"/>
      <c r="LV197" s="8"/>
      <c r="LW197" s="8"/>
      <c r="LX197" s="8"/>
      <c r="LY197" s="8"/>
      <c r="LZ197" s="8"/>
      <c r="MA197" s="8"/>
      <c r="MB197" s="8"/>
      <c r="MC197" s="8"/>
      <c r="MD197" s="8"/>
      <c r="ME197" s="8"/>
      <c r="MF197" s="8"/>
      <c r="MG197" s="8"/>
      <c r="MH197" s="8"/>
      <c r="MI197" s="8"/>
      <c r="MJ197" s="8"/>
      <c r="MK197" s="8"/>
      <c r="ML197" s="8"/>
      <c r="MM197" s="8"/>
      <c r="MN197" s="8"/>
      <c r="MO197" s="8"/>
      <c r="MP197" s="8"/>
      <c r="MQ197" s="8"/>
      <c r="MR197" s="8"/>
      <c r="MS197" s="8"/>
      <c r="MT197" s="8"/>
      <c r="MU197" s="8"/>
      <c r="MV197" s="8"/>
      <c r="MW197" s="8"/>
      <c r="MX197" s="8"/>
      <c r="MY197" s="8"/>
      <c r="MZ197" s="8"/>
      <c r="NA197" s="8"/>
      <c r="NB197" s="8"/>
      <c r="NC197" s="8"/>
      <c r="ND197" s="8"/>
      <c r="NE197" s="8"/>
      <c r="NF197" s="8"/>
      <c r="NG197" s="8"/>
      <c r="NH197" s="8"/>
      <c r="NI197" s="8"/>
      <c r="NJ197" s="8"/>
      <c r="NK197" s="8"/>
      <c r="NL197" s="8"/>
      <c r="NM197" s="8"/>
      <c r="NN197" s="8"/>
      <c r="NO197" s="8"/>
      <c r="NP197" s="8"/>
      <c r="NQ197" s="8"/>
      <c r="NR197" s="8"/>
      <c r="NS197" s="8"/>
      <c r="NT197" s="8"/>
      <c r="NU197" s="8"/>
      <c r="NV197" s="8"/>
      <c r="NW197" s="8"/>
      <c r="NX197" s="8"/>
      <c r="NY197" s="8"/>
      <c r="NZ197" s="8"/>
      <c r="OA197" s="8"/>
      <c r="OB197" s="8"/>
      <c r="OC197" s="8"/>
      <c r="OD197" s="8"/>
      <c r="OE197" s="8"/>
      <c r="OF197" s="8"/>
      <c r="OG197" s="8"/>
      <c r="OH197" s="8"/>
      <c r="OI197" s="8"/>
      <c r="OJ197" s="8"/>
      <c r="OK197" s="8"/>
      <c r="OL197" s="8"/>
      <c r="OM197" s="8"/>
      <c r="ON197" s="8"/>
      <c r="OO197" s="8"/>
      <c r="OP197" s="8"/>
      <c r="OQ197" s="8"/>
      <c r="OR197" s="8"/>
      <c r="OS197" s="8"/>
      <c r="OT197" s="8"/>
      <c r="OU197" s="8"/>
      <c r="OV197" s="8"/>
      <c r="OW197" s="8"/>
      <c r="OX197" s="8"/>
      <c r="OY197" s="8"/>
      <c r="OZ197" s="8"/>
      <c r="PA197" s="8"/>
      <c r="PB197" s="8"/>
      <c r="PC197" s="8"/>
      <c r="PD197" s="8"/>
      <c r="PE197" s="8"/>
      <c r="PF197" s="8"/>
      <c r="PG197" s="8"/>
      <c r="PH197" s="8"/>
      <c r="PI197" s="8"/>
      <c r="PJ197" s="8"/>
      <c r="PK197" s="8"/>
      <c r="PL197" s="8"/>
      <c r="PM197" s="8"/>
      <c r="PN197" s="8"/>
      <c r="PO197" s="8"/>
      <c r="PP197" s="8"/>
      <c r="PQ197" s="8"/>
      <c r="PR197" s="8"/>
      <c r="PS197" s="8"/>
      <c r="PT197" s="8"/>
      <c r="PU197" s="8"/>
      <c r="PV197" s="8"/>
      <c r="PW197" s="8"/>
      <c r="PX197" s="8"/>
      <c r="PY197" s="8"/>
      <c r="PZ197" s="8"/>
      <c r="QA197" s="8"/>
      <c r="QB197" s="8"/>
      <c r="QC197" s="8"/>
      <c r="QD197" s="8"/>
      <c r="QE197" s="8"/>
      <c r="QF197" s="8"/>
      <c r="QG197" s="8"/>
      <c r="QH197" s="8"/>
      <c r="QI197" s="8"/>
      <c r="QJ197" s="8"/>
      <c r="QK197" s="8"/>
      <c r="QL197" s="8"/>
      <c r="QM197" s="8"/>
      <c r="QN197" s="8"/>
      <c r="QO197" s="8"/>
      <c r="QP197" s="8"/>
      <c r="QQ197" s="8"/>
      <c r="QR197" s="8"/>
      <c r="QS197" s="8"/>
      <c r="QT197" s="8"/>
      <c r="QU197" s="8"/>
      <c r="QV197" s="8"/>
      <c r="QW197" s="8"/>
      <c r="QX197" s="8"/>
      <c r="QY197" s="8"/>
      <c r="QZ197" s="8"/>
      <c r="RA197" s="8"/>
      <c r="RB197" s="8"/>
      <c r="RC197" s="8"/>
      <c r="RD197" s="8"/>
      <c r="RE197" s="8"/>
      <c r="RF197" s="8"/>
      <c r="RG197" s="8"/>
      <c r="RH197" s="8"/>
      <c r="RI197" s="8"/>
      <c r="RJ197" s="8"/>
      <c r="RK197" s="8"/>
      <c r="RL197" s="8"/>
      <c r="RM197" s="8"/>
      <c r="RN197" s="8"/>
      <c r="RO197" s="8"/>
      <c r="RP197" s="8"/>
      <c r="RQ197" s="8"/>
      <c r="RR197" s="8"/>
      <c r="RS197" s="8"/>
      <c r="RT197" s="8"/>
      <c r="RU197" s="8"/>
      <c r="RV197" s="8"/>
      <c r="RW197" s="8"/>
      <c r="RX197" s="8"/>
      <c r="RY197" s="8"/>
      <c r="RZ197" s="8"/>
      <c r="SA197" s="8"/>
      <c r="SB197" s="8"/>
      <c r="SC197" s="8"/>
      <c r="SD197" s="8"/>
      <c r="SE197" s="8"/>
      <c r="SF197" s="8"/>
      <c r="SG197" s="8"/>
      <c r="SH197" s="8"/>
      <c r="SI197" s="8"/>
      <c r="SJ197" s="8"/>
      <c r="SK197" s="8"/>
      <c r="SL197" s="8"/>
      <c r="SM197" s="8"/>
      <c r="SN197" s="8"/>
      <c r="SO197" s="8"/>
      <c r="SP197" s="8"/>
      <c r="SQ197" s="8"/>
      <c r="SR197" s="8"/>
      <c r="SS197" s="8"/>
      <c r="ST197" s="8"/>
      <c r="SU197" s="8"/>
      <c r="SV197" s="8"/>
      <c r="SW197" s="8"/>
      <c r="SX197" s="8"/>
      <c r="SY197" s="8"/>
      <c r="SZ197" s="8"/>
      <c r="TA197" s="8"/>
      <c r="TB197" s="8"/>
      <c r="TC197" s="8"/>
      <c r="TD197" s="8"/>
      <c r="TE197" s="8"/>
      <c r="TF197" s="8"/>
      <c r="TG197" s="8"/>
      <c r="TH197" s="8"/>
      <c r="TI197" s="8"/>
      <c r="TJ197" s="8"/>
      <c r="TK197" s="8"/>
      <c r="TL197" s="8"/>
      <c r="TM197" s="8"/>
      <c r="TN197" s="8"/>
      <c r="TO197" s="8"/>
      <c r="TP197" s="8"/>
      <c r="TQ197" s="8"/>
      <c r="TR197" s="8"/>
      <c r="TS197" s="8"/>
      <c r="TT197" s="8"/>
      <c r="TU197" s="8"/>
      <c r="TV197" s="8"/>
      <c r="TW197" s="8"/>
      <c r="TX197" s="8"/>
      <c r="TY197" s="8"/>
      <c r="TZ197" s="8"/>
      <c r="UA197" s="8"/>
      <c r="UB197" s="8"/>
      <c r="UC197" s="8"/>
      <c r="UD197" s="8"/>
      <c r="UE197" s="8"/>
      <c r="UF197" s="8"/>
      <c r="UG197" s="8"/>
      <c r="UH197" s="8"/>
      <c r="UI197" s="8"/>
      <c r="UJ197" s="8"/>
      <c r="UK197" s="8"/>
      <c r="UL197" s="8"/>
      <c r="UM197" s="8"/>
      <c r="UN197" s="8"/>
      <c r="UO197" s="8"/>
      <c r="UP197" s="8"/>
      <c r="UQ197" s="8"/>
      <c r="UR197" s="8"/>
      <c r="US197" s="8"/>
      <c r="UT197" s="8"/>
      <c r="UU197" s="8"/>
      <c r="UV197" s="8"/>
      <c r="UW197" s="8"/>
      <c r="UX197" s="8"/>
      <c r="UY197" s="8"/>
      <c r="UZ197" s="8"/>
      <c r="VA197" s="8"/>
      <c r="VB197" s="8"/>
      <c r="VC197" s="8"/>
      <c r="VD197" s="8"/>
      <c r="VE197" s="8"/>
      <c r="VF197" s="8"/>
      <c r="VG197" s="8"/>
      <c r="VH197" s="8"/>
      <c r="VI197" s="8"/>
      <c r="VJ197" s="8"/>
      <c r="VK197" s="8"/>
      <c r="VL197" s="8"/>
      <c r="VM197" s="8"/>
      <c r="VN197" s="8"/>
      <c r="VO197" s="8"/>
      <c r="VP197" s="8"/>
      <c r="VQ197" s="8"/>
      <c r="VR197" s="8"/>
      <c r="VS197" s="8"/>
      <c r="VT197" s="8"/>
      <c r="VU197" s="8"/>
      <c r="VV197" s="8"/>
      <c r="VW197" s="8"/>
      <c r="VX197" s="8"/>
      <c r="VY197" s="8"/>
      <c r="VZ197" s="8"/>
      <c r="WA197" s="8"/>
      <c r="WB197" s="8"/>
      <c r="WC197" s="8"/>
      <c r="WD197" s="8"/>
      <c r="WE197" s="8"/>
      <c r="WF197" s="8"/>
      <c r="WG197" s="8"/>
      <c r="WH197" s="8"/>
      <c r="WI197" s="8"/>
      <c r="WJ197" s="8"/>
      <c r="WK197" s="8"/>
      <c r="WL197" s="8"/>
      <c r="WM197" s="8"/>
      <c r="WN197" s="8"/>
      <c r="WO197" s="8"/>
      <c r="WP197" s="8"/>
      <c r="WQ197" s="8"/>
      <c r="WR197" s="8"/>
      <c r="WS197" s="8"/>
      <c r="WT197" s="8"/>
      <c r="WU197" s="8"/>
      <c r="WV197" s="8"/>
      <c r="WW197" s="8"/>
      <c r="WX197" s="8"/>
      <c r="WY197" s="8"/>
      <c r="WZ197" s="8"/>
      <c r="XA197" s="8"/>
      <c r="XB197" s="8"/>
      <c r="XC197" s="8"/>
      <c r="XD197" s="8"/>
      <c r="XE197" s="8"/>
      <c r="XF197" s="8"/>
      <c r="XG197" s="8"/>
      <c r="XH197" s="8"/>
      <c r="XI197" s="8"/>
      <c r="XJ197" s="8"/>
      <c r="XK197" s="8"/>
      <c r="XL197" s="8"/>
      <c r="XM197" s="8"/>
      <c r="XN197" s="8"/>
      <c r="XO197" s="8"/>
      <c r="XP197" s="8"/>
      <c r="XQ197" s="8"/>
      <c r="XR197" s="8"/>
      <c r="XS197" s="8"/>
      <c r="XT197" s="8"/>
      <c r="XU197" s="8"/>
      <c r="XV197" s="8"/>
      <c r="XW197" s="8"/>
      <c r="XX197" s="8"/>
      <c r="XY197" s="8"/>
      <c r="XZ197" s="8"/>
      <c r="YA197" s="8"/>
      <c r="YB197" s="8"/>
      <c r="YC197" s="8"/>
      <c r="YD197" s="8"/>
      <c r="YE197" s="8"/>
      <c r="YF197" s="8"/>
      <c r="YG197" s="8"/>
      <c r="YH197" s="8"/>
      <c r="YI197" s="8"/>
      <c r="YJ197" s="8"/>
      <c r="YK197" s="8"/>
      <c r="YL197" s="8"/>
      <c r="YM197" s="8"/>
      <c r="YN197" s="8"/>
      <c r="YO197" s="8"/>
      <c r="YP197" s="8"/>
      <c r="YQ197" s="8"/>
      <c r="YR197" s="8"/>
      <c r="YS197" s="8"/>
      <c r="YT197" s="8"/>
      <c r="YU197" s="8"/>
      <c r="YV197" s="8"/>
      <c r="YW197" s="8"/>
      <c r="YX197" s="8"/>
      <c r="YY197" s="8"/>
      <c r="YZ197" s="8"/>
      <c r="ZA197" s="8"/>
      <c r="ZB197" s="8"/>
      <c r="ZC197" s="8"/>
      <c r="ZD197" s="8"/>
      <c r="ZE197" s="8"/>
      <c r="ZF197" s="8"/>
      <c r="ZG197" s="8"/>
      <c r="ZH197" s="8"/>
      <c r="ZI197" s="8"/>
      <c r="ZJ197" s="8"/>
      <c r="ZK197" s="8"/>
      <c r="ZL197" s="8"/>
      <c r="ZM197" s="8"/>
      <c r="ZN197" s="8"/>
      <c r="ZO197" s="8"/>
      <c r="ZP197" s="8"/>
      <c r="ZQ197" s="8"/>
      <c r="ZR197" s="8"/>
      <c r="ZS197" s="8"/>
      <c r="ZT197" s="8"/>
      <c r="ZU197" s="8"/>
      <c r="ZV197" s="8"/>
      <c r="ZW197" s="8"/>
      <c r="ZX197" s="8"/>
      <c r="ZY197" s="8"/>
      <c r="ZZ197" s="8"/>
      <c r="AAA197" s="8"/>
      <c r="AAB197" s="8"/>
      <c r="AAC197" s="8"/>
      <c r="AAD197" s="8"/>
      <c r="AAE197" s="8"/>
      <c r="AAF197" s="8"/>
      <c r="AAG197" s="8"/>
      <c r="AAH197" s="8"/>
      <c r="AAI197" s="8"/>
      <c r="AAJ197" s="8"/>
      <c r="AAK197" s="8"/>
      <c r="AAL197" s="8"/>
      <c r="AAM197" s="8"/>
      <c r="AAN197" s="8"/>
      <c r="AAO197" s="8"/>
      <c r="AAP197" s="8"/>
      <c r="AAQ197" s="8"/>
      <c r="AAR197" s="8"/>
      <c r="AAS197" s="8"/>
      <c r="AAT197" s="8"/>
      <c r="AAU197" s="8"/>
      <c r="AAV197" s="8"/>
      <c r="AAW197" s="8"/>
      <c r="AAX197" s="8"/>
      <c r="AAY197" s="8"/>
      <c r="AAZ197" s="8"/>
      <c r="ABA197" s="8"/>
      <c r="ABB197" s="8"/>
      <c r="ABC197" s="8"/>
      <c r="ABD197" s="8"/>
      <c r="ABE197" s="8"/>
      <c r="ABF197" s="8"/>
      <c r="ABG197" s="8"/>
      <c r="ABH197" s="8"/>
      <c r="ABI197" s="8"/>
      <c r="ABJ197" s="8"/>
      <c r="ABK197" s="8"/>
      <c r="ABL197" s="8"/>
      <c r="ABM197" s="8"/>
      <c r="ABN197" s="8"/>
      <c r="ABO197" s="8"/>
      <c r="ABP197" s="8"/>
      <c r="ABQ197" s="8"/>
      <c r="ABR197" s="8"/>
      <c r="ABS197" s="8"/>
      <c r="ABT197" s="8"/>
      <c r="ABU197" s="8"/>
      <c r="ABV197" s="8"/>
      <c r="ABW197" s="8"/>
      <c r="ABX197" s="8"/>
      <c r="ABY197" s="8"/>
      <c r="ABZ197" s="8"/>
      <c r="ACA197" s="8"/>
      <c r="ACB197" s="8"/>
      <c r="ACC197" s="8"/>
      <c r="ACD197" s="8"/>
      <c r="ACE197" s="8"/>
      <c r="ACF197" s="8"/>
      <c r="ACG197" s="8"/>
      <c r="ACH197" s="8"/>
      <c r="ACI197" s="8"/>
      <c r="ACJ197" s="8"/>
      <c r="ACK197" s="8"/>
      <c r="ACL197" s="8"/>
      <c r="ACM197" s="8"/>
      <c r="ACN197" s="8"/>
      <c r="ACO197" s="8"/>
      <c r="ACP197" s="8"/>
      <c r="ACQ197" s="8"/>
      <c r="ACR197" s="8"/>
      <c r="ACS197" s="8"/>
      <c r="ACT197" s="8"/>
      <c r="ACU197" s="8"/>
      <c r="ACV197" s="8"/>
      <c r="ACW197" s="8"/>
      <c r="ACX197" s="8"/>
      <c r="ACY197" s="8"/>
      <c r="ACZ197" s="8"/>
      <c r="ADA197" s="8"/>
      <c r="ADB197" s="8"/>
      <c r="ADC197" s="8"/>
      <c r="ADD197" s="8"/>
      <c r="ADE197" s="8"/>
      <c r="ADF197" s="8"/>
      <c r="ADG197" s="8"/>
      <c r="ADH197" s="8"/>
      <c r="ADI197" s="8"/>
      <c r="ADJ197" s="8"/>
      <c r="ADK197" s="8"/>
      <c r="ADL197" s="8"/>
      <c r="ADM197" s="8"/>
      <c r="ADN197" s="8"/>
      <c r="ADO197" s="8"/>
      <c r="ADP197" s="8"/>
      <c r="ADQ197" s="8"/>
      <c r="ADR197" s="8"/>
      <c r="ADS197" s="8"/>
      <c r="ADT197" s="8"/>
      <c r="ADU197" s="8"/>
      <c r="ADV197" s="8"/>
      <c r="ADW197" s="8"/>
      <c r="ADX197" s="8"/>
      <c r="ADY197" s="8"/>
      <c r="ADZ197" s="8"/>
      <c r="AEA197" s="8"/>
      <c r="AEB197" s="8"/>
      <c r="AEC197" s="8"/>
      <c r="AED197" s="8"/>
      <c r="AEE197" s="8"/>
      <c r="AEF197" s="8"/>
      <c r="AEG197" s="8"/>
      <c r="AEH197" s="8"/>
      <c r="AEI197" s="8"/>
      <c r="AEJ197" s="8"/>
      <c r="AEK197" s="8"/>
      <c r="AEL197" s="8"/>
      <c r="AEM197" s="8"/>
      <c r="AEN197" s="8"/>
      <c r="AEO197" s="8"/>
      <c r="AEP197" s="8"/>
      <c r="AEQ197" s="8"/>
      <c r="AER197" s="8"/>
      <c r="AES197" s="8"/>
      <c r="AET197" s="8"/>
      <c r="AEU197" s="8"/>
      <c r="AEV197" s="8"/>
      <c r="AEW197" s="8"/>
      <c r="AEX197" s="8"/>
      <c r="AEY197" s="8"/>
      <c r="AEZ197" s="8"/>
      <c r="AFA197" s="8"/>
      <c r="AFB197" s="8"/>
      <c r="AFC197" s="8"/>
      <c r="AFD197" s="8"/>
      <c r="AFE197" s="8"/>
      <c r="AFF197" s="8"/>
      <c r="AFG197" s="8"/>
      <c r="AFH197" s="8"/>
      <c r="AFI197" s="8"/>
      <c r="AFJ197" s="8"/>
      <c r="AFK197" s="8"/>
      <c r="AFL197" s="8"/>
      <c r="AFM197" s="8"/>
      <c r="AFN197" s="8"/>
      <c r="AFO197" s="8"/>
      <c r="AFP197" s="8"/>
      <c r="AFQ197" s="8"/>
      <c r="AFR197" s="8"/>
      <c r="AFS197" s="8"/>
      <c r="AFT197" s="8"/>
      <c r="AFU197" s="8"/>
      <c r="AFV197" s="8"/>
      <c r="AFW197" s="8"/>
      <c r="AFX197" s="8"/>
      <c r="AFY197" s="8"/>
      <c r="AFZ197" s="8"/>
      <c r="AGA197" s="8"/>
      <c r="AGB197" s="8"/>
      <c r="AGC197" s="8"/>
      <c r="AGD197" s="8"/>
      <c r="AGE197" s="8"/>
      <c r="AGF197" s="8"/>
      <c r="AGG197" s="8"/>
      <c r="AGH197" s="8"/>
      <c r="AGI197" s="8"/>
      <c r="AGJ197" s="8"/>
      <c r="AGK197" s="8"/>
      <c r="AGL197" s="8"/>
      <c r="AGM197" s="8"/>
      <c r="AGN197" s="8"/>
      <c r="AGO197" s="8"/>
      <c r="AGP197" s="8"/>
      <c r="AGQ197" s="8"/>
      <c r="AGR197" s="8"/>
      <c r="AGS197" s="8"/>
      <c r="AGT197" s="8"/>
      <c r="AGU197" s="8"/>
      <c r="AGV197" s="8"/>
      <c r="AGW197" s="8"/>
      <c r="AGX197" s="8"/>
      <c r="AGY197" s="8"/>
      <c r="AGZ197" s="8"/>
      <c r="AHA197" s="8"/>
      <c r="AHB197" s="8"/>
      <c r="AHC197" s="8"/>
      <c r="AHD197" s="8"/>
      <c r="AHE197" s="8"/>
      <c r="AHF197" s="8"/>
      <c r="AHG197" s="8"/>
      <c r="AHH197" s="8"/>
      <c r="AHI197" s="8"/>
      <c r="AHJ197" s="8"/>
      <c r="AHK197" s="8"/>
      <c r="AHL197" s="8"/>
      <c r="AHM197" s="8"/>
      <c r="AHN197" s="8"/>
      <c r="AHO197" s="8"/>
      <c r="AHP197" s="8"/>
      <c r="AHQ197" s="8"/>
      <c r="AHR197" s="8"/>
      <c r="AHS197" s="8"/>
      <c r="AHT197" s="8"/>
      <c r="AHU197" s="8"/>
      <c r="AHV197" s="8"/>
      <c r="AHW197" s="8"/>
      <c r="AHX197" s="8"/>
      <c r="AHY197" s="8"/>
      <c r="AHZ197" s="8"/>
      <c r="AIA197" s="8"/>
      <c r="AIB197" s="8"/>
      <c r="AIC197" s="8"/>
      <c r="AID197" s="8"/>
      <c r="AIE197" s="8"/>
      <c r="AIF197" s="8"/>
      <c r="AIG197" s="8"/>
      <c r="AIH197" s="8"/>
      <c r="AII197" s="8"/>
      <c r="AIJ197" s="8"/>
      <c r="AIK197" s="8"/>
      <c r="AIL197" s="8"/>
      <c r="AIM197" s="8"/>
      <c r="AIN197" s="8"/>
      <c r="AIO197" s="8"/>
      <c r="AIP197" s="8"/>
      <c r="AIQ197" s="8"/>
      <c r="AIR197" s="8"/>
      <c r="AIS197" s="8"/>
      <c r="AIT197" s="8"/>
      <c r="AIU197" s="8"/>
      <c r="AIV197" s="8"/>
      <c r="AIW197" s="8"/>
      <c r="AIX197" s="8"/>
      <c r="AIY197" s="8"/>
      <c r="AIZ197" s="8"/>
      <c r="AJA197" s="8"/>
      <c r="AJB197" s="8"/>
      <c r="AJC197" s="8"/>
      <c r="AJD197" s="8"/>
      <c r="AJE197" s="8"/>
      <c r="AJF197" s="8"/>
      <c r="AJG197" s="8"/>
      <c r="AJH197" s="8"/>
      <c r="AJI197" s="8"/>
      <c r="AJJ197" s="8"/>
      <c r="AJK197" s="8"/>
      <c r="AJL197" s="8"/>
      <c r="AJM197" s="8"/>
      <c r="AJN197" s="8"/>
      <c r="AJO197" s="8"/>
      <c r="AJP197" s="8"/>
      <c r="AJQ197" s="8"/>
      <c r="AJR197" s="8"/>
      <c r="AJS197" s="8"/>
      <c r="AJT197" s="8"/>
      <c r="AJU197" s="8"/>
      <c r="AJV197" s="8"/>
      <c r="AJW197" s="8"/>
      <c r="AJX197" s="8"/>
      <c r="AJY197" s="8"/>
      <c r="AJZ197" s="8"/>
      <c r="AKA197" s="8"/>
      <c r="AKB197" s="8"/>
      <c r="AKC197" s="8"/>
      <c r="AKD197" s="8"/>
      <c r="AKE197" s="8"/>
      <c r="AKF197" s="8"/>
      <c r="AKG197" s="8"/>
      <c r="AKH197" s="8"/>
      <c r="AKI197" s="8"/>
      <c r="AKJ197" s="8"/>
      <c r="AKK197" s="8"/>
      <c r="AKL197" s="8"/>
      <c r="AKM197" s="8"/>
      <c r="AKN197" s="8"/>
      <c r="AKO197" s="8"/>
      <c r="AKP197" s="8"/>
      <c r="AKQ197" s="8"/>
      <c r="AKR197" s="8"/>
      <c r="AKS197" s="8"/>
      <c r="AKT197" s="8"/>
      <c r="AKU197" s="8"/>
      <c r="AKV197" s="8"/>
      <c r="AKW197" s="8"/>
      <c r="AKX197" s="8"/>
      <c r="AKY197" s="8"/>
      <c r="AKZ197" s="8"/>
      <c r="ALA197" s="8"/>
      <c r="ALB197" s="8"/>
      <c r="ALC197" s="8"/>
      <c r="ALD197" s="8"/>
      <c r="ALE197" s="8"/>
      <c r="ALF197" s="8"/>
      <c r="ALG197" s="8"/>
      <c r="ALH197" s="8"/>
      <c r="ALI197" s="8"/>
      <c r="ALJ197" s="8"/>
      <c r="ALK197" s="8"/>
      <c r="ALL197" s="8"/>
      <c r="ALM197" s="8"/>
      <c r="ALN197" s="8"/>
      <c r="ALO197" s="8"/>
      <c r="ALP197" s="8"/>
      <c r="ALQ197" s="8"/>
      <c r="ALR197" s="8"/>
      <c r="ALS197" s="8"/>
      <c r="ALT197" s="8"/>
      <c r="ALU197" s="8"/>
      <c r="ALV197" s="8"/>
      <c r="ALW197" s="8"/>
      <c r="ALX197" s="8"/>
      <c r="ALY197" s="8"/>
      <c r="ALZ197" s="8"/>
      <c r="AMA197" s="8"/>
      <c r="AMB197" s="8"/>
      <c r="AMC197" s="8"/>
      <c r="AMD197" s="8"/>
      <c r="AME197" s="8"/>
      <c r="AMF197" s="8"/>
      <c r="AMG197" s="8"/>
      <c r="AMH197" s="8"/>
      <c r="AMI197" s="8"/>
      <c r="AMJ197" s="8"/>
      <c r="AMK197" s="8"/>
      <c r="AML197" s="8"/>
      <c r="AMM197" s="8"/>
      <c r="AMN197" s="8"/>
      <c r="AMO197" s="8"/>
      <c r="AMP197" s="8"/>
      <c r="AMQ197" s="8"/>
      <c r="AMR197" s="8"/>
      <c r="AMS197" s="8"/>
      <c r="AMT197" s="8"/>
      <c r="AMU197" s="8"/>
      <c r="AMV197" s="8"/>
      <c r="AMW197" s="8"/>
      <c r="AMX197" s="8"/>
      <c r="AMY197" s="8"/>
      <c r="AMZ197" s="8"/>
      <c r="ANA197" s="8"/>
      <c r="ANB197" s="8"/>
      <c r="ANC197" s="8"/>
      <c r="AND197" s="8"/>
      <c r="ANE197" s="8"/>
      <c r="ANF197" s="8"/>
      <c r="ANG197" s="8"/>
      <c r="ANH197" s="8"/>
      <c r="ANI197" s="8"/>
      <c r="ANJ197" s="8"/>
      <c r="ANK197" s="8"/>
      <c r="ANL197" s="8"/>
      <c r="ANM197" s="8"/>
      <c r="ANN197" s="8"/>
      <c r="ANO197" s="8"/>
      <c r="ANP197" s="8"/>
      <c r="ANQ197" s="8"/>
      <c r="ANR197" s="8"/>
      <c r="ANS197" s="8"/>
      <c r="ANT197" s="8"/>
      <c r="ANU197" s="8"/>
      <c r="ANV197" s="8"/>
      <c r="ANW197" s="8"/>
      <c r="ANX197" s="8"/>
      <c r="ANY197" s="8"/>
      <c r="ANZ197" s="8"/>
      <c r="AOA197" s="8"/>
      <c r="AOB197" s="8"/>
      <c r="AOC197" s="8"/>
      <c r="AOD197" s="8"/>
      <c r="AOE197" s="8"/>
      <c r="AOF197" s="8"/>
      <c r="AOG197" s="8"/>
      <c r="AOH197" s="8"/>
      <c r="AOI197" s="8"/>
      <c r="AOJ197" s="8"/>
      <c r="AOK197" s="8"/>
      <c r="AOL197" s="8"/>
      <c r="AOM197" s="8"/>
      <c r="AON197" s="8"/>
      <c r="AOO197" s="8"/>
      <c r="AOP197" s="8"/>
      <c r="AOQ197" s="8"/>
      <c r="AOR197" s="8"/>
      <c r="AOS197" s="8"/>
      <c r="AOT197" s="8"/>
      <c r="AOU197" s="8"/>
      <c r="AOV197" s="8"/>
      <c r="AOW197" s="8"/>
      <c r="AOX197" s="8"/>
      <c r="AOY197" s="8"/>
      <c r="AOZ197" s="8"/>
      <c r="APA197" s="8"/>
      <c r="APB197" s="8"/>
      <c r="APC197" s="8"/>
      <c r="APD197" s="8"/>
      <c r="APE197" s="8"/>
      <c r="APF197" s="8"/>
      <c r="APG197" s="8"/>
      <c r="APH197" s="8"/>
      <c r="API197" s="8"/>
      <c r="APJ197" s="8"/>
      <c r="APK197" s="8"/>
      <c r="APL197" s="8"/>
      <c r="APM197" s="8"/>
      <c r="APN197" s="8"/>
      <c r="APO197" s="8"/>
      <c r="APP197" s="8"/>
      <c r="APQ197" s="8"/>
      <c r="APR197" s="8"/>
      <c r="APS197" s="8"/>
      <c r="APT197" s="8"/>
      <c r="APU197" s="8"/>
      <c r="APV197" s="8"/>
      <c r="APW197" s="8"/>
      <c r="APX197" s="8"/>
      <c r="APY197" s="8"/>
      <c r="APZ197" s="8"/>
      <c r="AQA197" s="8"/>
      <c r="AQB197" s="8"/>
      <c r="AQC197" s="8"/>
      <c r="AQD197" s="8"/>
      <c r="AQE197" s="8"/>
      <c r="AQF197" s="8"/>
      <c r="AQG197" s="8"/>
      <c r="AQH197" s="8"/>
      <c r="AQI197" s="8"/>
      <c r="AQJ197" s="8"/>
      <c r="AQK197" s="8"/>
      <c r="AQL197" s="8"/>
      <c r="AQM197" s="8"/>
      <c r="AQN197" s="8"/>
      <c r="AQO197" s="8"/>
      <c r="AQP197" s="8"/>
      <c r="AQQ197" s="8"/>
      <c r="AQR197" s="8"/>
      <c r="AQS197" s="8"/>
      <c r="AQT197" s="8"/>
      <c r="AQU197" s="8"/>
      <c r="AQV197" s="8"/>
      <c r="AQW197" s="8"/>
      <c r="AQX197" s="8"/>
      <c r="AQY197" s="8"/>
      <c r="AQZ197" s="8"/>
      <c r="ARA197" s="8"/>
      <c r="ARB197" s="8"/>
      <c r="ARC197" s="8"/>
      <c r="ARD197" s="8"/>
      <c r="ARE197" s="8"/>
      <c r="ARF197" s="8"/>
      <c r="ARG197" s="8"/>
      <c r="ARH197" s="8"/>
      <c r="ARI197" s="8"/>
      <c r="ARJ197" s="8"/>
      <c r="ARK197" s="8"/>
      <c r="ARL197" s="8"/>
      <c r="ARM197" s="8"/>
      <c r="ARN197" s="8"/>
      <c r="ARO197" s="8"/>
      <c r="ARP197" s="8"/>
      <c r="ARQ197" s="8"/>
      <c r="ARR197" s="8"/>
      <c r="ARS197" s="8"/>
      <c r="ART197" s="8"/>
      <c r="ARU197" s="8"/>
      <c r="ARV197" s="8"/>
      <c r="ARW197" s="8"/>
      <c r="ARX197" s="8"/>
      <c r="ARY197" s="8"/>
      <c r="ARZ197" s="8"/>
      <c r="ASA197" s="8"/>
      <c r="ASB197" s="8"/>
      <c r="ASC197" s="8"/>
      <c r="ASD197" s="8"/>
      <c r="ASE197" s="8"/>
      <c r="ASF197" s="8"/>
      <c r="ASG197" s="8"/>
      <c r="ASH197" s="8"/>
      <c r="ASI197" s="8"/>
      <c r="ASJ197" s="8"/>
      <c r="ASK197" s="8"/>
      <c r="ASL197" s="8"/>
      <c r="ASM197" s="8"/>
      <c r="ASN197" s="8"/>
      <c r="ASO197" s="8"/>
      <c r="ASP197" s="8"/>
      <c r="ASQ197" s="8"/>
      <c r="ASR197" s="8"/>
      <c r="ASS197" s="8"/>
      <c r="AST197" s="8"/>
      <c r="ASU197" s="8"/>
      <c r="ASV197" s="8"/>
      <c r="ASW197" s="8"/>
      <c r="ASX197" s="8"/>
      <c r="ASY197" s="8"/>
      <c r="ASZ197" s="8"/>
      <c r="ATA197" s="8"/>
      <c r="ATB197" s="8"/>
      <c r="ATC197" s="8"/>
      <c r="ATD197" s="8"/>
      <c r="ATE197" s="8"/>
      <c r="ATF197" s="8"/>
      <c r="ATG197" s="8"/>
      <c r="ATH197" s="8"/>
      <c r="ATI197" s="8"/>
      <c r="ATJ197" s="8"/>
      <c r="ATK197" s="8"/>
      <c r="ATL197" s="8"/>
      <c r="ATM197" s="8"/>
      <c r="ATN197" s="8"/>
      <c r="ATO197" s="8"/>
      <c r="ATP197" s="8"/>
      <c r="ATQ197" s="8"/>
      <c r="ATR197" s="8"/>
      <c r="ATS197" s="8"/>
      <c r="ATT197" s="8"/>
      <c r="ATU197" s="8"/>
      <c r="ATV197" s="8"/>
      <c r="ATW197" s="8"/>
      <c r="ATX197" s="8"/>
      <c r="ATY197" s="8"/>
      <c r="ATZ197" s="8"/>
      <c r="AUA197" s="8"/>
      <c r="AUB197" s="8"/>
      <c r="AUC197" s="8"/>
      <c r="AUD197" s="8"/>
      <c r="AUE197" s="8"/>
      <c r="AUF197" s="8"/>
      <c r="AUG197" s="8"/>
      <c r="AUH197" s="8"/>
      <c r="AUI197" s="8"/>
      <c r="AUJ197" s="8"/>
      <c r="AUK197" s="8"/>
      <c r="AUL197" s="8"/>
      <c r="AUM197" s="8"/>
      <c r="AUN197" s="8"/>
      <c r="AUO197" s="8"/>
      <c r="AUP197" s="8"/>
      <c r="AUQ197" s="8"/>
      <c r="AUR197" s="8"/>
      <c r="AUS197" s="8"/>
      <c r="AUT197" s="8"/>
      <c r="AUU197" s="8"/>
      <c r="AUV197" s="8"/>
      <c r="AUW197" s="8"/>
      <c r="AUX197" s="8"/>
      <c r="AUY197" s="8"/>
      <c r="AUZ197" s="8"/>
      <c r="AVA197" s="8"/>
      <c r="AVB197" s="8"/>
      <c r="AVC197" s="8"/>
      <c r="AVD197" s="8"/>
      <c r="AVE197" s="8"/>
      <c r="AVF197" s="8"/>
      <c r="AVG197" s="8"/>
      <c r="AVH197" s="8"/>
      <c r="AVI197" s="8"/>
      <c r="AVJ197" s="8"/>
      <c r="AVK197" s="8"/>
      <c r="AVL197" s="8"/>
      <c r="AVM197" s="8"/>
      <c r="AVN197" s="8"/>
      <c r="AVO197" s="8"/>
      <c r="AVP197" s="8"/>
      <c r="AVQ197" s="8"/>
      <c r="AVR197" s="8"/>
      <c r="AVS197" s="8"/>
      <c r="AVT197" s="8"/>
      <c r="AVU197" s="8"/>
      <c r="AVV197" s="8"/>
      <c r="AVW197" s="8"/>
      <c r="AVX197" s="8"/>
      <c r="AVY197" s="8"/>
      <c r="AVZ197" s="8"/>
      <c r="AWA197" s="8"/>
      <c r="AWB197" s="8"/>
      <c r="AWC197" s="8"/>
      <c r="AWD197" s="8"/>
      <c r="AWE197" s="8"/>
      <c r="AWF197" s="8"/>
      <c r="AWG197" s="8"/>
      <c r="AWH197" s="8"/>
      <c r="AWI197" s="8"/>
      <c r="AWJ197" s="8"/>
      <c r="AWK197" s="8"/>
      <c r="AWL197" s="8"/>
      <c r="AWM197" s="8"/>
      <c r="AWN197" s="8"/>
      <c r="AWO197" s="8"/>
      <c r="AWP197" s="8"/>
      <c r="AWQ197" s="8"/>
      <c r="AWR197" s="8"/>
      <c r="AWS197" s="8"/>
      <c r="AWT197" s="8"/>
      <c r="AWU197" s="8"/>
      <c r="AWV197" s="8"/>
      <c r="AWW197" s="8"/>
      <c r="AWX197" s="8"/>
      <c r="AWY197" s="8"/>
      <c r="AWZ197" s="8"/>
      <c r="AXA197" s="8"/>
      <c r="AXB197" s="8"/>
      <c r="AXC197" s="8"/>
      <c r="AXD197" s="8"/>
      <c r="AXE197" s="8"/>
      <c r="AXF197" s="8"/>
      <c r="AXG197" s="8"/>
      <c r="AXH197" s="8"/>
      <c r="AXI197" s="8"/>
      <c r="AXJ197" s="8"/>
      <c r="AXK197" s="8"/>
      <c r="AXL197" s="8"/>
      <c r="AXM197" s="8"/>
      <c r="AXN197" s="8"/>
      <c r="AXO197" s="8"/>
      <c r="AXP197" s="8"/>
      <c r="AXQ197" s="8"/>
      <c r="AXR197" s="8"/>
      <c r="AXS197" s="8"/>
      <c r="AXT197" s="8"/>
      <c r="AXU197" s="8"/>
      <c r="AXV197" s="8"/>
      <c r="AXW197" s="8"/>
      <c r="AXX197" s="8"/>
      <c r="AXY197" s="8"/>
      <c r="AXZ197" s="8"/>
      <c r="AYA197" s="8"/>
      <c r="AYB197" s="8"/>
      <c r="AYC197" s="8"/>
      <c r="AYD197" s="8"/>
      <c r="AYE197" s="8"/>
      <c r="AYF197" s="8"/>
      <c r="AYG197" s="8"/>
      <c r="AYH197" s="8"/>
      <c r="AYI197" s="8"/>
      <c r="AYJ197" s="8"/>
      <c r="AYK197" s="8"/>
      <c r="AYL197" s="8"/>
      <c r="AYM197" s="8"/>
      <c r="AYN197" s="8"/>
      <c r="AYO197" s="8"/>
      <c r="AYP197" s="8"/>
      <c r="AYQ197" s="8"/>
      <c r="AYR197" s="8"/>
      <c r="AYS197" s="8"/>
      <c r="AYT197" s="8"/>
      <c r="AYU197" s="8"/>
      <c r="AYV197" s="8"/>
      <c r="AYW197" s="8"/>
      <c r="AYX197" s="8"/>
      <c r="AYY197" s="8"/>
      <c r="AYZ197" s="8"/>
      <c r="AZA197" s="8"/>
      <c r="AZB197" s="8"/>
      <c r="AZC197" s="8"/>
      <c r="AZD197" s="8"/>
      <c r="AZE197" s="8"/>
      <c r="AZF197" s="8"/>
      <c r="AZG197" s="8"/>
      <c r="AZH197" s="8"/>
      <c r="AZI197" s="8"/>
      <c r="AZJ197" s="8"/>
      <c r="AZK197" s="8"/>
      <c r="AZL197" s="8"/>
      <c r="AZM197" s="8"/>
      <c r="AZN197" s="8"/>
      <c r="AZO197" s="8"/>
      <c r="AZP197" s="8"/>
      <c r="AZQ197" s="8"/>
      <c r="AZR197" s="8"/>
      <c r="AZS197" s="8"/>
      <c r="AZT197" s="8"/>
      <c r="AZU197" s="8"/>
      <c r="AZV197" s="8"/>
      <c r="AZW197" s="8"/>
      <c r="AZX197" s="8"/>
      <c r="AZY197" s="8"/>
      <c r="AZZ197" s="8"/>
      <c r="BAA197" s="8"/>
      <c r="BAB197" s="8"/>
      <c r="BAC197" s="8"/>
      <c r="BAD197" s="8"/>
      <c r="BAE197" s="8"/>
      <c r="BAF197" s="8"/>
      <c r="BAG197" s="8"/>
      <c r="BAH197" s="8"/>
      <c r="BAI197" s="8"/>
      <c r="BAJ197" s="8"/>
      <c r="BAK197" s="8"/>
      <c r="BAL197" s="8"/>
      <c r="BAM197" s="8"/>
      <c r="BAN197" s="8"/>
      <c r="BAO197" s="8"/>
      <c r="BAP197" s="8"/>
      <c r="BAQ197" s="8"/>
      <c r="BAR197" s="8"/>
      <c r="BAS197" s="8"/>
      <c r="BAT197" s="8"/>
      <c r="BAU197" s="8"/>
      <c r="BAV197" s="8"/>
      <c r="BAW197" s="8"/>
      <c r="BAX197" s="8"/>
      <c r="BAY197" s="8"/>
      <c r="BAZ197" s="8"/>
      <c r="BBA197" s="8"/>
      <c r="BBB197" s="8"/>
      <c r="BBC197" s="8"/>
      <c r="BBD197" s="8"/>
      <c r="BBE197" s="8"/>
      <c r="BBF197" s="8"/>
      <c r="BBG197" s="8"/>
      <c r="BBH197" s="8"/>
      <c r="BBI197" s="8"/>
      <c r="BBJ197" s="8"/>
      <c r="BBK197" s="8"/>
      <c r="BBL197" s="8"/>
      <c r="BBM197" s="8"/>
      <c r="BBN197" s="8"/>
      <c r="BBO197" s="8"/>
      <c r="BBP197" s="8"/>
      <c r="BBQ197" s="8"/>
      <c r="BBR197" s="8"/>
      <c r="BBS197" s="8"/>
      <c r="BBT197" s="8"/>
      <c r="BBU197" s="8"/>
      <c r="BBV197" s="8"/>
      <c r="BBW197" s="8"/>
      <c r="BBX197" s="8"/>
      <c r="BBY197" s="8"/>
      <c r="BBZ197" s="8"/>
      <c r="BCA197" s="8"/>
      <c r="BCB197" s="8"/>
      <c r="BCC197" s="8"/>
      <c r="BCD197" s="8"/>
      <c r="BCE197" s="8"/>
      <c r="BCF197" s="8"/>
      <c r="BCG197" s="8"/>
      <c r="BCH197" s="8"/>
      <c r="BCI197" s="8"/>
      <c r="BCJ197" s="8"/>
      <c r="BCK197" s="8"/>
      <c r="BCL197" s="8"/>
      <c r="BCM197" s="8"/>
      <c r="BCN197" s="8"/>
      <c r="BCO197" s="8"/>
      <c r="BCP197" s="8"/>
      <c r="BCQ197" s="8"/>
      <c r="BCR197" s="8"/>
      <c r="BCS197" s="8"/>
      <c r="BCT197" s="8"/>
      <c r="BCU197" s="8"/>
      <c r="BCV197" s="8"/>
      <c r="BCW197" s="8"/>
      <c r="BCX197" s="8"/>
      <c r="BCY197" s="8"/>
      <c r="BCZ197" s="8"/>
      <c r="BDA197" s="8"/>
      <c r="BDB197" s="8"/>
      <c r="BDC197" s="8"/>
      <c r="BDD197" s="8"/>
      <c r="BDE197" s="8"/>
      <c r="BDF197" s="8"/>
      <c r="BDG197" s="8"/>
      <c r="BDH197" s="8"/>
      <c r="BDI197" s="8"/>
      <c r="BDJ197" s="8"/>
      <c r="BDK197" s="8"/>
      <c r="BDL197" s="8"/>
      <c r="BDM197" s="8"/>
      <c r="BDN197" s="8"/>
      <c r="BDO197" s="8"/>
      <c r="BDP197" s="8"/>
      <c r="BDQ197" s="8"/>
      <c r="BDR197" s="8"/>
      <c r="BDS197" s="8"/>
      <c r="BDT197" s="8"/>
      <c r="BDU197" s="8"/>
      <c r="BDV197" s="8"/>
      <c r="BDW197" s="8"/>
      <c r="BDX197" s="8"/>
      <c r="BDY197" s="8"/>
      <c r="BDZ197" s="8"/>
      <c r="BEA197" s="8"/>
      <c r="BEB197" s="8"/>
      <c r="BEC197" s="8"/>
      <c r="BED197" s="8"/>
      <c r="BEE197" s="8"/>
      <c r="BEF197" s="8"/>
      <c r="BEG197" s="8"/>
      <c r="BEH197" s="8"/>
      <c r="BEI197" s="8"/>
      <c r="BEJ197" s="8"/>
      <c r="BEK197" s="8"/>
      <c r="BEL197" s="8"/>
      <c r="BEM197" s="8"/>
      <c r="BEN197" s="8"/>
      <c r="BEO197" s="8"/>
      <c r="BEP197" s="8"/>
      <c r="BEQ197" s="8"/>
      <c r="BER197" s="8"/>
      <c r="BES197" s="8"/>
      <c r="BET197" s="8"/>
      <c r="BEU197" s="8"/>
      <c r="BEV197" s="8"/>
      <c r="BEW197" s="8"/>
      <c r="BEX197" s="8"/>
      <c r="BEY197" s="8"/>
      <c r="BEZ197" s="8"/>
      <c r="BFA197" s="8"/>
      <c r="BFB197" s="8"/>
      <c r="BFC197" s="8"/>
      <c r="BFD197" s="8"/>
      <c r="BFE197" s="8"/>
      <c r="BFF197" s="8"/>
      <c r="BFG197" s="8"/>
      <c r="BFH197" s="8"/>
      <c r="BFI197" s="8"/>
      <c r="BFJ197" s="8"/>
      <c r="BFK197" s="8"/>
      <c r="BFL197" s="8"/>
      <c r="BFM197" s="8"/>
      <c r="BFN197" s="8"/>
      <c r="BFO197" s="8"/>
      <c r="BFP197" s="8"/>
      <c r="BFQ197" s="8"/>
      <c r="BFR197" s="8"/>
      <c r="BFS197" s="8"/>
      <c r="BFT197" s="8"/>
      <c r="BFU197" s="8"/>
      <c r="BFV197" s="8"/>
      <c r="BFW197" s="8"/>
      <c r="BFX197" s="8"/>
      <c r="BFY197" s="8"/>
      <c r="BFZ197" s="8"/>
      <c r="BGA197" s="8"/>
      <c r="BGB197" s="8"/>
      <c r="BGC197" s="8"/>
      <c r="BGD197" s="8"/>
      <c r="BGE197" s="8"/>
      <c r="BGF197" s="8"/>
      <c r="BGG197" s="8"/>
      <c r="BGH197" s="8"/>
      <c r="BGI197" s="8"/>
      <c r="BGJ197" s="8"/>
      <c r="BGK197" s="8"/>
      <c r="BGL197" s="8"/>
      <c r="BGM197" s="8"/>
      <c r="BGN197" s="8"/>
      <c r="BGO197" s="8"/>
      <c r="BGP197" s="8"/>
      <c r="BGQ197" s="8"/>
      <c r="BGR197" s="8"/>
      <c r="BGS197" s="8"/>
      <c r="BGT197" s="8"/>
      <c r="BGU197" s="8"/>
      <c r="BGV197" s="8"/>
      <c r="BGW197" s="8"/>
      <c r="BGX197" s="8"/>
      <c r="BGY197" s="8"/>
      <c r="BGZ197" s="8"/>
      <c r="BHA197" s="8"/>
      <c r="BHB197" s="8"/>
      <c r="BHC197" s="8"/>
      <c r="BHD197" s="8"/>
      <c r="BHE197" s="8"/>
      <c r="BHF197" s="8"/>
      <c r="BHG197" s="8"/>
      <c r="BHH197" s="8"/>
      <c r="BHI197" s="8"/>
      <c r="BHJ197" s="8"/>
      <c r="BHK197" s="8"/>
      <c r="BHL197" s="8"/>
      <c r="BHM197" s="8"/>
      <c r="BHN197" s="8"/>
      <c r="BHO197" s="8"/>
      <c r="BHP197" s="8"/>
      <c r="BHQ197" s="8"/>
      <c r="BHR197" s="8"/>
      <c r="BHS197" s="8"/>
      <c r="BHT197" s="8"/>
      <c r="BHU197" s="8"/>
      <c r="BHV197" s="8"/>
      <c r="BHW197" s="8"/>
      <c r="BHX197" s="8"/>
      <c r="BHY197" s="8"/>
      <c r="BHZ197" s="8"/>
      <c r="BIA197" s="8"/>
      <c r="BIB197" s="8"/>
      <c r="BIC197" s="8"/>
      <c r="BID197" s="8"/>
      <c r="BIE197" s="8"/>
      <c r="BIF197" s="8"/>
      <c r="BIG197" s="8"/>
      <c r="BIH197" s="8"/>
      <c r="BII197" s="8"/>
      <c r="BIJ197" s="8"/>
      <c r="BIK197" s="8"/>
      <c r="BIL197" s="8"/>
      <c r="BIM197" s="8"/>
      <c r="BIN197" s="8"/>
      <c r="BIO197" s="8"/>
      <c r="BIP197" s="8"/>
      <c r="BIQ197" s="8"/>
      <c r="BIR197" s="8"/>
      <c r="BIS197" s="8"/>
      <c r="BIT197" s="8"/>
      <c r="BIU197" s="8"/>
      <c r="BIV197" s="8"/>
      <c r="BIW197" s="8"/>
      <c r="BIX197" s="8"/>
      <c r="BIY197" s="8"/>
      <c r="BIZ197" s="8"/>
      <c r="BJA197" s="8"/>
      <c r="BJB197" s="8"/>
      <c r="BJC197" s="8"/>
      <c r="BJD197" s="8"/>
      <c r="BJE197" s="8"/>
      <c r="BJF197" s="8"/>
      <c r="BJG197" s="8"/>
      <c r="BJH197" s="8"/>
      <c r="BJI197" s="8"/>
      <c r="BJJ197" s="8"/>
      <c r="BJK197" s="8"/>
      <c r="BJL197" s="8"/>
      <c r="BJM197" s="8"/>
      <c r="BJN197" s="8"/>
      <c r="BJO197" s="8"/>
      <c r="BJP197" s="8"/>
      <c r="BJQ197" s="8"/>
      <c r="BJR197" s="8"/>
      <c r="BJS197" s="8"/>
      <c r="BJT197" s="8"/>
      <c r="BJU197" s="8"/>
      <c r="BJV197" s="8"/>
      <c r="BJW197" s="8"/>
      <c r="BJX197" s="8"/>
      <c r="BJY197" s="8"/>
      <c r="BJZ197" s="8"/>
      <c r="BKA197" s="8"/>
      <c r="BKB197" s="8"/>
      <c r="BKC197" s="8"/>
      <c r="BKD197" s="8"/>
      <c r="BKE197" s="8"/>
      <c r="BKF197" s="8"/>
      <c r="BKG197" s="8"/>
      <c r="BKH197" s="8"/>
      <c r="BKI197" s="8"/>
      <c r="BKJ197" s="8"/>
      <c r="BKK197" s="8"/>
      <c r="BKL197" s="8"/>
      <c r="BKM197" s="8"/>
      <c r="BKN197" s="8"/>
      <c r="BKO197" s="8"/>
      <c r="BKP197" s="8"/>
      <c r="BKQ197" s="8"/>
      <c r="BKR197" s="8"/>
      <c r="BKS197" s="8"/>
      <c r="BKT197" s="8"/>
      <c r="BKU197" s="8"/>
      <c r="BKV197" s="8"/>
      <c r="BKW197" s="8"/>
      <c r="BKX197" s="8"/>
      <c r="BKY197" s="8"/>
      <c r="BKZ197" s="8"/>
      <c r="BLA197" s="8"/>
      <c r="BLB197" s="8"/>
      <c r="BLC197" s="8"/>
      <c r="BLD197" s="8"/>
      <c r="BLE197" s="8"/>
      <c r="BLF197" s="8"/>
      <c r="BLG197" s="8"/>
      <c r="BLH197" s="8"/>
      <c r="BLI197" s="8"/>
      <c r="BLJ197" s="8"/>
      <c r="BLK197" s="8"/>
      <c r="BLL197" s="8"/>
      <c r="BLM197" s="8"/>
      <c r="BLN197" s="8"/>
      <c r="BLO197" s="8"/>
      <c r="BLP197" s="8"/>
      <c r="BLQ197" s="8"/>
      <c r="BLR197" s="8"/>
      <c r="BLS197" s="8"/>
      <c r="BLT197" s="8"/>
      <c r="BLU197" s="8"/>
      <c r="BLV197" s="8"/>
      <c r="BLW197" s="8"/>
      <c r="BLX197" s="8"/>
      <c r="BLY197" s="8"/>
      <c r="BLZ197" s="8"/>
      <c r="BMA197" s="8"/>
      <c r="BMB197" s="8"/>
      <c r="BMC197" s="8"/>
      <c r="BMD197" s="8"/>
      <c r="BME197" s="8"/>
      <c r="BMF197" s="8"/>
      <c r="BMG197" s="8"/>
      <c r="BMH197" s="8"/>
      <c r="BMI197" s="8"/>
      <c r="BMJ197" s="8"/>
      <c r="BMK197" s="8"/>
      <c r="BML197" s="8"/>
      <c r="BMM197" s="8"/>
      <c r="BMN197" s="8"/>
      <c r="BMO197" s="8"/>
      <c r="BMP197" s="8"/>
      <c r="BMQ197" s="8"/>
      <c r="BMR197" s="8"/>
      <c r="BMS197" s="8"/>
      <c r="BMT197" s="8"/>
      <c r="BMU197" s="8"/>
      <c r="BMV197" s="8"/>
      <c r="BMW197" s="8"/>
      <c r="BMX197" s="8"/>
      <c r="BMY197" s="8"/>
      <c r="BMZ197" s="8"/>
      <c r="BNA197" s="8"/>
      <c r="BNB197" s="8"/>
      <c r="BNC197" s="8"/>
      <c r="BND197" s="8"/>
      <c r="BNE197" s="8"/>
      <c r="BNF197" s="8"/>
      <c r="BNG197" s="8"/>
      <c r="BNH197" s="8"/>
      <c r="BNI197" s="8"/>
      <c r="BNJ197" s="8"/>
      <c r="BNK197" s="8"/>
      <c r="BNL197" s="8"/>
      <c r="BNM197" s="8"/>
      <c r="BNN197" s="8"/>
      <c r="BNO197" s="8"/>
      <c r="BNP197" s="8"/>
      <c r="BNQ197" s="8"/>
      <c r="BNR197" s="8"/>
      <c r="BNS197" s="8"/>
      <c r="BNT197" s="8"/>
      <c r="BNU197" s="8"/>
      <c r="BNV197" s="8"/>
      <c r="BNW197" s="8"/>
      <c r="BNX197" s="8"/>
      <c r="BNY197" s="8"/>
      <c r="BNZ197" s="8"/>
      <c r="BOA197" s="8"/>
      <c r="BOB197" s="8"/>
      <c r="BOC197" s="8"/>
      <c r="BOD197" s="8"/>
      <c r="BOE197" s="8"/>
      <c r="BOF197" s="8"/>
      <c r="BOG197" s="8"/>
      <c r="BOH197" s="8"/>
      <c r="BOI197" s="8"/>
      <c r="BOJ197" s="8"/>
      <c r="BOK197" s="8"/>
      <c r="BOL197" s="8"/>
      <c r="BOM197" s="8"/>
      <c r="BON197" s="8"/>
      <c r="BOO197" s="8"/>
      <c r="BOP197" s="8"/>
      <c r="BOQ197" s="8"/>
      <c r="BOR197" s="8"/>
      <c r="BOS197" s="8"/>
      <c r="BOT197" s="8"/>
      <c r="BOU197" s="8"/>
      <c r="BOV197" s="8"/>
      <c r="BOW197" s="8"/>
      <c r="BOX197" s="8"/>
      <c r="BOY197" s="8"/>
      <c r="BOZ197" s="8"/>
      <c r="BPA197" s="8"/>
      <c r="BPB197" s="8"/>
      <c r="BPC197" s="8"/>
      <c r="BPD197" s="8"/>
      <c r="BPE197" s="8"/>
      <c r="BPF197" s="8"/>
      <c r="BPG197" s="8"/>
      <c r="BPH197" s="8"/>
      <c r="BPI197" s="8"/>
      <c r="BPJ197" s="8"/>
      <c r="BPK197" s="8"/>
      <c r="BPL197" s="8"/>
      <c r="BPM197" s="8"/>
      <c r="BPN197" s="8"/>
      <c r="BPO197" s="8"/>
      <c r="BPP197" s="8"/>
      <c r="BPQ197" s="8"/>
      <c r="BPR197" s="8"/>
      <c r="BPS197" s="8"/>
      <c r="BPT197" s="8"/>
      <c r="BPU197" s="8"/>
      <c r="BPV197" s="8"/>
      <c r="BPW197" s="8"/>
      <c r="BPX197" s="8"/>
      <c r="BPY197" s="8"/>
      <c r="BPZ197" s="8"/>
      <c r="BQA197" s="8"/>
      <c r="BQB197" s="8"/>
      <c r="BQC197" s="8"/>
      <c r="BQD197" s="8"/>
      <c r="BQE197" s="8"/>
      <c r="BQF197" s="8"/>
      <c r="BQG197" s="8"/>
      <c r="BQH197" s="8"/>
      <c r="BQI197" s="8"/>
      <c r="BQJ197" s="8"/>
      <c r="BQK197" s="8"/>
      <c r="BQL197" s="8"/>
      <c r="BQM197" s="8"/>
      <c r="BQN197" s="8"/>
      <c r="BQO197" s="8"/>
      <c r="BQP197" s="8"/>
      <c r="BQQ197" s="8"/>
      <c r="BQR197" s="8"/>
      <c r="BQS197" s="8"/>
      <c r="BQT197" s="8"/>
      <c r="BQU197" s="8"/>
      <c r="BQV197" s="8"/>
      <c r="BQW197" s="8"/>
      <c r="BQX197" s="8"/>
      <c r="BQY197" s="8"/>
      <c r="BQZ197" s="8"/>
      <c r="BRA197" s="8"/>
      <c r="BRB197" s="8"/>
      <c r="BRC197" s="8"/>
      <c r="BRD197" s="8"/>
      <c r="BRE197" s="8"/>
      <c r="BRF197" s="8"/>
      <c r="BRG197" s="8"/>
      <c r="BRH197" s="8"/>
      <c r="BRI197" s="8"/>
      <c r="BRJ197" s="8"/>
      <c r="BRK197" s="8"/>
      <c r="BRL197" s="8"/>
      <c r="BRM197" s="8"/>
      <c r="BRN197" s="8"/>
      <c r="BRO197" s="8"/>
      <c r="BRP197" s="8"/>
      <c r="BRQ197" s="8"/>
      <c r="BRR197" s="8"/>
      <c r="BRS197" s="8"/>
      <c r="BRT197" s="8"/>
      <c r="BRU197" s="8"/>
      <c r="BRV197" s="8"/>
      <c r="BRW197" s="8"/>
      <c r="BRX197" s="8"/>
      <c r="BRY197" s="8"/>
      <c r="BRZ197" s="8"/>
      <c r="BSA197" s="8"/>
      <c r="BSB197" s="8"/>
      <c r="BSC197" s="8"/>
      <c r="BSD197" s="8"/>
      <c r="BSE197" s="8"/>
      <c r="BSF197" s="8"/>
      <c r="BSG197" s="8"/>
      <c r="BSH197" s="8"/>
      <c r="BSI197" s="8"/>
      <c r="BSJ197" s="8"/>
      <c r="BSK197" s="8"/>
      <c r="BSL197" s="8"/>
      <c r="BSM197" s="8"/>
      <c r="BSN197" s="8"/>
      <c r="BSO197" s="8"/>
      <c r="BSP197" s="8"/>
      <c r="BSQ197" s="8"/>
      <c r="BSR197" s="8"/>
      <c r="BSS197" s="8"/>
      <c r="BST197" s="8"/>
      <c r="BSU197" s="8"/>
      <c r="BSV197" s="8"/>
      <c r="BSW197" s="8"/>
      <c r="BSX197" s="8"/>
      <c r="BSY197" s="8"/>
      <c r="BSZ197" s="8"/>
      <c r="BTA197" s="8"/>
      <c r="BTB197" s="8"/>
      <c r="BTC197" s="8"/>
      <c r="BTD197" s="8"/>
      <c r="BTE197" s="8"/>
      <c r="BTF197" s="8"/>
      <c r="BTG197" s="8"/>
      <c r="BTH197" s="8"/>
      <c r="BTI197" s="8"/>
      <c r="BTJ197" s="8"/>
      <c r="BTK197" s="8"/>
      <c r="BTL197" s="8"/>
      <c r="BTM197" s="8"/>
      <c r="BTN197" s="8"/>
      <c r="BTO197" s="8"/>
      <c r="BTP197" s="8"/>
      <c r="BTQ197" s="8"/>
      <c r="BTR197" s="8"/>
      <c r="BTS197" s="8"/>
      <c r="BTT197" s="8"/>
      <c r="BTU197" s="8"/>
      <c r="BTV197" s="8"/>
      <c r="BTW197" s="8"/>
      <c r="BTX197" s="8"/>
      <c r="BTY197" s="8"/>
      <c r="BTZ197" s="8"/>
      <c r="BUA197" s="8"/>
      <c r="BUB197" s="8"/>
      <c r="BUC197" s="8"/>
      <c r="BUD197" s="8"/>
      <c r="BUE197" s="8"/>
      <c r="BUF197" s="8"/>
      <c r="BUG197" s="8"/>
      <c r="BUH197" s="8"/>
      <c r="BUI197" s="8"/>
      <c r="BUJ197" s="8"/>
      <c r="BUK197" s="8"/>
      <c r="BUL197" s="8"/>
      <c r="BUM197" s="8"/>
      <c r="BUN197" s="8"/>
      <c r="BUO197" s="8"/>
      <c r="BUP197" s="8"/>
      <c r="BUQ197" s="8"/>
      <c r="BUR197" s="8"/>
      <c r="BUS197" s="8"/>
      <c r="BUT197" s="8"/>
      <c r="BUU197" s="8"/>
      <c r="BUV197" s="8"/>
      <c r="BUW197" s="8"/>
      <c r="BUX197" s="8"/>
      <c r="BUY197" s="8"/>
      <c r="BUZ197" s="8"/>
      <c r="BVA197" s="8"/>
      <c r="BVB197" s="8"/>
      <c r="BVC197" s="8"/>
      <c r="BVD197" s="8"/>
      <c r="BVE197" s="8"/>
      <c r="BVF197" s="8"/>
      <c r="BVG197" s="8"/>
      <c r="BVH197" s="8"/>
      <c r="BVI197" s="8"/>
      <c r="BVJ197" s="8"/>
      <c r="BVK197" s="8"/>
      <c r="BVL197" s="8"/>
      <c r="BVM197" s="8"/>
      <c r="BVN197" s="8"/>
      <c r="BVO197" s="8"/>
      <c r="BVP197" s="8"/>
      <c r="BVQ197" s="8"/>
      <c r="BVR197" s="8"/>
      <c r="BVS197" s="8"/>
      <c r="BVT197" s="8"/>
      <c r="BVU197" s="8"/>
      <c r="BVV197" s="8"/>
      <c r="BVW197" s="8"/>
      <c r="BVX197" s="8"/>
      <c r="BVY197" s="8"/>
      <c r="BVZ197" s="8"/>
      <c r="BWA197" s="8"/>
      <c r="BWB197" s="8"/>
      <c r="BWC197" s="8"/>
      <c r="BWD197" s="8"/>
      <c r="BWE197" s="8"/>
      <c r="BWF197" s="8"/>
      <c r="BWG197" s="8"/>
      <c r="BWH197" s="8"/>
      <c r="BWI197" s="8"/>
      <c r="BWJ197" s="8"/>
      <c r="BWK197" s="8"/>
      <c r="BWL197" s="8"/>
      <c r="BWM197" s="8"/>
      <c r="BWN197" s="8"/>
      <c r="BWO197" s="8"/>
      <c r="BWP197" s="8"/>
      <c r="BWQ197" s="8"/>
    </row>
    <row r="198" spans="1:1967" s="529" customFormat="1" ht="102" customHeight="1">
      <c r="A198" s="9" t="s">
        <v>6261</v>
      </c>
      <c r="B198" s="100" t="s">
        <v>97</v>
      </c>
      <c r="C198" s="9" t="s">
        <v>736</v>
      </c>
      <c r="D198" s="3" t="s">
        <v>234</v>
      </c>
      <c r="E198" s="3" t="s">
        <v>212</v>
      </c>
      <c r="F198" s="3"/>
      <c r="G198" s="3" t="s">
        <v>385</v>
      </c>
      <c r="H198" s="20">
        <v>0.5</v>
      </c>
      <c r="I198" s="34">
        <v>470000000</v>
      </c>
      <c r="J198" s="21" t="s">
        <v>1330</v>
      </c>
      <c r="K198" s="19" t="s">
        <v>3448</v>
      </c>
      <c r="L198" s="138" t="s">
        <v>3428</v>
      </c>
      <c r="M198" s="141" t="s">
        <v>383</v>
      </c>
      <c r="N198" s="360" t="s">
        <v>8877</v>
      </c>
      <c r="O198" s="3" t="s">
        <v>1382</v>
      </c>
      <c r="P198" s="7" t="s">
        <v>1354</v>
      </c>
      <c r="Q198" s="3" t="s">
        <v>1195</v>
      </c>
      <c r="R198" s="77">
        <v>301</v>
      </c>
      <c r="S198" s="18">
        <v>3818.74</v>
      </c>
      <c r="T198" s="83">
        <f t="shared" si="26"/>
        <v>1149440.74</v>
      </c>
      <c r="U198" s="83">
        <f t="shared" si="25"/>
        <v>1287373.6288000001</v>
      </c>
      <c r="V198" s="9" t="s">
        <v>1341</v>
      </c>
      <c r="W198" s="153" t="s">
        <v>1410</v>
      </c>
      <c r="X198" s="9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  <c r="DD198" s="8"/>
      <c r="DE198" s="8"/>
      <c r="DF198" s="8"/>
      <c r="DG198" s="8"/>
      <c r="DH198" s="8"/>
      <c r="DI198" s="8"/>
      <c r="DJ198" s="8"/>
      <c r="DK198" s="8"/>
      <c r="DL198" s="8"/>
      <c r="DM198" s="8"/>
      <c r="DN198" s="8"/>
      <c r="DO198" s="8"/>
      <c r="DP198" s="8"/>
      <c r="DQ198" s="8"/>
      <c r="DR198" s="8"/>
      <c r="DS198" s="8"/>
      <c r="DT198" s="8"/>
      <c r="DU198" s="8"/>
      <c r="DV198" s="8"/>
      <c r="DW198" s="8"/>
      <c r="DX198" s="8"/>
      <c r="DY198" s="8"/>
      <c r="DZ198" s="8"/>
      <c r="EA198" s="8"/>
      <c r="EB198" s="8"/>
      <c r="EC198" s="8"/>
      <c r="ED198" s="8"/>
      <c r="EE198" s="8"/>
      <c r="EF198" s="8"/>
      <c r="EG198" s="8"/>
      <c r="EH198" s="8"/>
      <c r="EI198" s="8"/>
      <c r="EJ198" s="8"/>
      <c r="EK198" s="8"/>
      <c r="EL198" s="8"/>
      <c r="EM198" s="8"/>
      <c r="EN198" s="8"/>
      <c r="EO198" s="8"/>
      <c r="EP198" s="8"/>
      <c r="EQ198" s="8"/>
      <c r="ER198" s="8"/>
      <c r="ES198" s="8"/>
      <c r="ET198" s="8"/>
      <c r="EU198" s="8"/>
      <c r="EV198" s="8"/>
      <c r="EW198" s="8"/>
      <c r="EX198" s="8"/>
      <c r="EY198" s="8"/>
      <c r="EZ198" s="8"/>
      <c r="FA198" s="8"/>
      <c r="FB198" s="8"/>
      <c r="FC198" s="8"/>
      <c r="FD198" s="8"/>
      <c r="FE198" s="8"/>
      <c r="FF198" s="8"/>
      <c r="FG198" s="8"/>
      <c r="FH198" s="8"/>
      <c r="FI198" s="8"/>
      <c r="FJ198" s="8"/>
      <c r="FK198" s="8"/>
      <c r="FL198" s="8"/>
      <c r="FM198" s="8"/>
      <c r="FN198" s="8"/>
      <c r="FO198" s="8"/>
      <c r="FP198" s="8"/>
      <c r="FQ198" s="8"/>
      <c r="FR198" s="8"/>
      <c r="FS198" s="8"/>
      <c r="FT198" s="8"/>
      <c r="FU198" s="8"/>
      <c r="FV198" s="8"/>
      <c r="FW198" s="8"/>
      <c r="FX198" s="8"/>
      <c r="FY198" s="8"/>
      <c r="FZ198" s="8"/>
      <c r="GA198" s="8"/>
      <c r="GB198" s="8"/>
      <c r="GC198" s="8"/>
      <c r="GD198" s="8"/>
      <c r="GE198" s="8"/>
      <c r="GF198" s="8"/>
      <c r="GG198" s="8"/>
      <c r="GH198" s="8"/>
      <c r="GI198" s="8"/>
      <c r="GJ198" s="8"/>
      <c r="GK198" s="8"/>
      <c r="GL198" s="8"/>
      <c r="GM198" s="8"/>
      <c r="GN198" s="8"/>
      <c r="GO198" s="8"/>
      <c r="GP198" s="8"/>
      <c r="GQ198" s="8"/>
      <c r="GR198" s="8"/>
      <c r="GS198" s="8"/>
      <c r="GT198" s="8"/>
      <c r="GU198" s="8"/>
      <c r="GV198" s="8"/>
      <c r="GW198" s="8"/>
      <c r="GX198" s="8"/>
      <c r="GY198" s="8"/>
      <c r="GZ198" s="8"/>
      <c r="HA198" s="8"/>
      <c r="HB198" s="8"/>
      <c r="HC198" s="8"/>
      <c r="HD198" s="8"/>
      <c r="HE198" s="8"/>
      <c r="HF198" s="8"/>
      <c r="HG198" s="8"/>
      <c r="HH198" s="8"/>
      <c r="HI198" s="8"/>
      <c r="HJ198" s="8"/>
      <c r="HK198" s="8"/>
      <c r="HL198" s="8"/>
      <c r="HM198" s="8"/>
      <c r="HN198" s="8"/>
      <c r="HO198" s="8"/>
      <c r="HP198" s="8"/>
      <c r="HQ198" s="8"/>
      <c r="HR198" s="8"/>
      <c r="HS198" s="8"/>
      <c r="HT198" s="8"/>
      <c r="HU198" s="8"/>
      <c r="HV198" s="8"/>
      <c r="HW198" s="8"/>
      <c r="HX198" s="8"/>
      <c r="HY198" s="8"/>
      <c r="HZ198" s="8"/>
      <c r="IA198" s="8"/>
      <c r="IB198" s="8"/>
      <c r="IC198" s="8"/>
      <c r="ID198" s="8"/>
      <c r="IE198" s="8"/>
      <c r="IF198" s="8"/>
      <c r="IG198" s="8"/>
      <c r="IH198" s="8"/>
      <c r="II198" s="8"/>
      <c r="IJ198" s="8"/>
      <c r="IK198" s="8"/>
      <c r="IL198" s="8"/>
      <c r="IM198" s="8"/>
      <c r="IN198" s="8"/>
      <c r="IO198" s="8"/>
      <c r="IP198" s="8"/>
      <c r="IQ198" s="8"/>
      <c r="IR198" s="8"/>
      <c r="IS198" s="8"/>
      <c r="IT198" s="8"/>
      <c r="IU198" s="8"/>
      <c r="IV198" s="8"/>
      <c r="IW198" s="8"/>
      <c r="IX198" s="8"/>
      <c r="IY198" s="8"/>
      <c r="IZ198" s="8"/>
      <c r="JA198" s="8"/>
      <c r="JB198" s="8"/>
      <c r="JC198" s="8"/>
      <c r="JD198" s="8"/>
      <c r="JE198" s="8"/>
      <c r="JF198" s="8"/>
      <c r="JG198" s="8"/>
      <c r="JH198" s="8"/>
      <c r="JI198" s="8"/>
      <c r="JJ198" s="8"/>
      <c r="JK198" s="8"/>
      <c r="JL198" s="8"/>
      <c r="JM198" s="8"/>
      <c r="JN198" s="8"/>
      <c r="JO198" s="8"/>
      <c r="JP198" s="8"/>
      <c r="JQ198" s="8"/>
      <c r="JR198" s="8"/>
      <c r="JS198" s="8"/>
      <c r="JT198" s="8"/>
      <c r="JU198" s="8"/>
      <c r="JV198" s="8"/>
      <c r="JW198" s="8"/>
      <c r="JX198" s="8"/>
      <c r="JY198" s="8"/>
      <c r="JZ198" s="8"/>
      <c r="KA198" s="8"/>
      <c r="KB198" s="8"/>
      <c r="KC198" s="8"/>
      <c r="KD198" s="8"/>
      <c r="KE198" s="8"/>
      <c r="KF198" s="8"/>
      <c r="KG198" s="8"/>
      <c r="KH198" s="8"/>
      <c r="KI198" s="8"/>
      <c r="KJ198" s="8"/>
      <c r="KK198" s="8"/>
      <c r="KL198" s="8"/>
      <c r="KM198" s="8"/>
      <c r="KN198" s="8"/>
      <c r="KO198" s="8"/>
      <c r="KP198" s="8"/>
      <c r="KQ198" s="8"/>
      <c r="KR198" s="8"/>
      <c r="KS198" s="8"/>
      <c r="KT198" s="8"/>
      <c r="KU198" s="8"/>
      <c r="KV198" s="8"/>
      <c r="KW198" s="8"/>
      <c r="KX198" s="8"/>
      <c r="KY198" s="8"/>
      <c r="KZ198" s="8"/>
      <c r="LA198" s="8"/>
      <c r="LB198" s="8"/>
      <c r="LC198" s="8"/>
      <c r="LD198" s="8"/>
      <c r="LE198" s="8"/>
      <c r="LF198" s="8"/>
      <c r="LG198" s="8"/>
      <c r="LH198" s="8"/>
      <c r="LI198" s="8"/>
      <c r="LJ198" s="8"/>
      <c r="LK198" s="8"/>
      <c r="LL198" s="8"/>
      <c r="LM198" s="8"/>
      <c r="LN198" s="8"/>
      <c r="LO198" s="8"/>
      <c r="LP198" s="8"/>
      <c r="LQ198" s="8"/>
      <c r="LR198" s="8"/>
      <c r="LS198" s="8"/>
      <c r="LT198" s="8"/>
      <c r="LU198" s="8"/>
      <c r="LV198" s="8"/>
      <c r="LW198" s="8"/>
      <c r="LX198" s="8"/>
      <c r="LY198" s="8"/>
      <c r="LZ198" s="8"/>
      <c r="MA198" s="8"/>
      <c r="MB198" s="8"/>
      <c r="MC198" s="8"/>
      <c r="MD198" s="8"/>
      <c r="ME198" s="8"/>
      <c r="MF198" s="8"/>
      <c r="MG198" s="8"/>
      <c r="MH198" s="8"/>
      <c r="MI198" s="8"/>
      <c r="MJ198" s="8"/>
      <c r="MK198" s="8"/>
      <c r="ML198" s="8"/>
      <c r="MM198" s="8"/>
      <c r="MN198" s="8"/>
      <c r="MO198" s="8"/>
      <c r="MP198" s="8"/>
      <c r="MQ198" s="8"/>
      <c r="MR198" s="8"/>
      <c r="MS198" s="8"/>
      <c r="MT198" s="8"/>
      <c r="MU198" s="8"/>
      <c r="MV198" s="8"/>
      <c r="MW198" s="8"/>
      <c r="MX198" s="8"/>
      <c r="MY198" s="8"/>
      <c r="MZ198" s="8"/>
      <c r="NA198" s="8"/>
      <c r="NB198" s="8"/>
      <c r="NC198" s="8"/>
      <c r="ND198" s="8"/>
      <c r="NE198" s="8"/>
      <c r="NF198" s="8"/>
      <c r="NG198" s="8"/>
      <c r="NH198" s="8"/>
      <c r="NI198" s="8"/>
      <c r="NJ198" s="8"/>
      <c r="NK198" s="8"/>
      <c r="NL198" s="8"/>
      <c r="NM198" s="8"/>
      <c r="NN198" s="8"/>
      <c r="NO198" s="8"/>
      <c r="NP198" s="8"/>
      <c r="NQ198" s="8"/>
      <c r="NR198" s="8"/>
      <c r="NS198" s="8"/>
      <c r="NT198" s="8"/>
      <c r="NU198" s="8"/>
      <c r="NV198" s="8"/>
      <c r="NW198" s="8"/>
      <c r="NX198" s="8"/>
      <c r="NY198" s="8"/>
      <c r="NZ198" s="8"/>
      <c r="OA198" s="8"/>
      <c r="OB198" s="8"/>
      <c r="OC198" s="8"/>
      <c r="OD198" s="8"/>
      <c r="OE198" s="8"/>
      <c r="OF198" s="8"/>
      <c r="OG198" s="8"/>
      <c r="OH198" s="8"/>
      <c r="OI198" s="8"/>
      <c r="OJ198" s="8"/>
      <c r="OK198" s="8"/>
      <c r="OL198" s="8"/>
      <c r="OM198" s="8"/>
      <c r="ON198" s="8"/>
      <c r="OO198" s="8"/>
      <c r="OP198" s="8"/>
      <c r="OQ198" s="8"/>
      <c r="OR198" s="8"/>
      <c r="OS198" s="8"/>
      <c r="OT198" s="8"/>
      <c r="OU198" s="8"/>
      <c r="OV198" s="8"/>
      <c r="OW198" s="8"/>
      <c r="OX198" s="8"/>
      <c r="OY198" s="8"/>
      <c r="OZ198" s="8"/>
      <c r="PA198" s="8"/>
      <c r="PB198" s="8"/>
      <c r="PC198" s="8"/>
      <c r="PD198" s="8"/>
      <c r="PE198" s="8"/>
      <c r="PF198" s="8"/>
      <c r="PG198" s="8"/>
      <c r="PH198" s="8"/>
      <c r="PI198" s="8"/>
      <c r="PJ198" s="8"/>
      <c r="PK198" s="8"/>
      <c r="PL198" s="8"/>
      <c r="PM198" s="8"/>
      <c r="PN198" s="8"/>
      <c r="PO198" s="8"/>
      <c r="PP198" s="8"/>
      <c r="PQ198" s="8"/>
      <c r="PR198" s="8"/>
      <c r="PS198" s="8"/>
      <c r="PT198" s="8"/>
      <c r="PU198" s="8"/>
      <c r="PV198" s="8"/>
      <c r="PW198" s="8"/>
      <c r="PX198" s="8"/>
      <c r="PY198" s="8"/>
      <c r="PZ198" s="8"/>
      <c r="QA198" s="8"/>
      <c r="QB198" s="8"/>
      <c r="QC198" s="8"/>
      <c r="QD198" s="8"/>
      <c r="QE198" s="8"/>
      <c r="QF198" s="8"/>
      <c r="QG198" s="8"/>
      <c r="QH198" s="8"/>
      <c r="QI198" s="8"/>
      <c r="QJ198" s="8"/>
      <c r="QK198" s="8"/>
      <c r="QL198" s="8"/>
      <c r="QM198" s="8"/>
      <c r="QN198" s="8"/>
      <c r="QO198" s="8"/>
      <c r="QP198" s="8"/>
      <c r="QQ198" s="8"/>
      <c r="QR198" s="8"/>
      <c r="QS198" s="8"/>
      <c r="QT198" s="8"/>
      <c r="QU198" s="8"/>
      <c r="QV198" s="8"/>
      <c r="QW198" s="8"/>
      <c r="QX198" s="8"/>
      <c r="QY198" s="8"/>
      <c r="QZ198" s="8"/>
      <c r="RA198" s="8"/>
      <c r="RB198" s="8"/>
      <c r="RC198" s="8"/>
      <c r="RD198" s="8"/>
      <c r="RE198" s="8"/>
      <c r="RF198" s="8"/>
      <c r="RG198" s="8"/>
      <c r="RH198" s="8"/>
      <c r="RI198" s="8"/>
      <c r="RJ198" s="8"/>
      <c r="RK198" s="8"/>
      <c r="RL198" s="8"/>
      <c r="RM198" s="8"/>
      <c r="RN198" s="8"/>
      <c r="RO198" s="8"/>
      <c r="RP198" s="8"/>
      <c r="RQ198" s="8"/>
      <c r="RR198" s="8"/>
      <c r="RS198" s="8"/>
      <c r="RT198" s="8"/>
      <c r="RU198" s="8"/>
      <c r="RV198" s="8"/>
      <c r="RW198" s="8"/>
      <c r="RX198" s="8"/>
      <c r="RY198" s="8"/>
      <c r="RZ198" s="8"/>
      <c r="SA198" s="8"/>
      <c r="SB198" s="8"/>
      <c r="SC198" s="8"/>
      <c r="SD198" s="8"/>
      <c r="SE198" s="8"/>
      <c r="SF198" s="8"/>
      <c r="SG198" s="8"/>
      <c r="SH198" s="8"/>
      <c r="SI198" s="8"/>
      <c r="SJ198" s="8"/>
      <c r="SK198" s="8"/>
      <c r="SL198" s="8"/>
      <c r="SM198" s="8"/>
      <c r="SN198" s="8"/>
      <c r="SO198" s="8"/>
      <c r="SP198" s="8"/>
      <c r="SQ198" s="8"/>
      <c r="SR198" s="8"/>
      <c r="SS198" s="8"/>
      <c r="ST198" s="8"/>
      <c r="SU198" s="8"/>
      <c r="SV198" s="8"/>
      <c r="SW198" s="8"/>
      <c r="SX198" s="8"/>
      <c r="SY198" s="8"/>
      <c r="SZ198" s="8"/>
      <c r="TA198" s="8"/>
      <c r="TB198" s="8"/>
      <c r="TC198" s="8"/>
      <c r="TD198" s="8"/>
      <c r="TE198" s="8"/>
      <c r="TF198" s="8"/>
      <c r="TG198" s="8"/>
      <c r="TH198" s="8"/>
      <c r="TI198" s="8"/>
      <c r="TJ198" s="8"/>
      <c r="TK198" s="8"/>
      <c r="TL198" s="8"/>
      <c r="TM198" s="8"/>
      <c r="TN198" s="8"/>
      <c r="TO198" s="8"/>
      <c r="TP198" s="8"/>
      <c r="TQ198" s="8"/>
      <c r="TR198" s="8"/>
      <c r="TS198" s="8"/>
      <c r="TT198" s="8"/>
      <c r="TU198" s="8"/>
      <c r="TV198" s="8"/>
      <c r="TW198" s="8"/>
      <c r="TX198" s="8"/>
      <c r="TY198" s="8"/>
      <c r="TZ198" s="8"/>
      <c r="UA198" s="8"/>
      <c r="UB198" s="8"/>
      <c r="UC198" s="8"/>
      <c r="UD198" s="8"/>
      <c r="UE198" s="8"/>
      <c r="UF198" s="8"/>
      <c r="UG198" s="8"/>
      <c r="UH198" s="8"/>
      <c r="UI198" s="8"/>
      <c r="UJ198" s="8"/>
      <c r="UK198" s="8"/>
      <c r="UL198" s="8"/>
      <c r="UM198" s="8"/>
      <c r="UN198" s="8"/>
      <c r="UO198" s="8"/>
      <c r="UP198" s="8"/>
      <c r="UQ198" s="8"/>
      <c r="UR198" s="8"/>
      <c r="US198" s="8"/>
      <c r="UT198" s="8"/>
      <c r="UU198" s="8"/>
      <c r="UV198" s="8"/>
      <c r="UW198" s="8"/>
      <c r="UX198" s="8"/>
      <c r="UY198" s="8"/>
      <c r="UZ198" s="8"/>
      <c r="VA198" s="8"/>
      <c r="VB198" s="8"/>
      <c r="VC198" s="8"/>
      <c r="VD198" s="8"/>
      <c r="VE198" s="8"/>
      <c r="VF198" s="8"/>
      <c r="VG198" s="8"/>
      <c r="VH198" s="8"/>
      <c r="VI198" s="8"/>
      <c r="VJ198" s="8"/>
      <c r="VK198" s="8"/>
      <c r="VL198" s="8"/>
      <c r="VM198" s="8"/>
      <c r="VN198" s="8"/>
      <c r="VO198" s="8"/>
      <c r="VP198" s="8"/>
      <c r="VQ198" s="8"/>
      <c r="VR198" s="8"/>
      <c r="VS198" s="8"/>
      <c r="VT198" s="8"/>
      <c r="VU198" s="8"/>
      <c r="VV198" s="8"/>
      <c r="VW198" s="8"/>
      <c r="VX198" s="8"/>
      <c r="VY198" s="8"/>
      <c r="VZ198" s="8"/>
      <c r="WA198" s="8"/>
      <c r="WB198" s="8"/>
      <c r="WC198" s="8"/>
      <c r="WD198" s="8"/>
      <c r="WE198" s="8"/>
      <c r="WF198" s="8"/>
      <c r="WG198" s="8"/>
      <c r="WH198" s="8"/>
      <c r="WI198" s="8"/>
      <c r="WJ198" s="8"/>
      <c r="WK198" s="8"/>
      <c r="WL198" s="8"/>
      <c r="WM198" s="8"/>
      <c r="WN198" s="8"/>
      <c r="WO198" s="8"/>
      <c r="WP198" s="8"/>
      <c r="WQ198" s="8"/>
      <c r="WR198" s="8"/>
      <c r="WS198" s="8"/>
      <c r="WT198" s="8"/>
      <c r="WU198" s="8"/>
      <c r="WV198" s="8"/>
      <c r="WW198" s="8"/>
      <c r="WX198" s="8"/>
      <c r="WY198" s="8"/>
      <c r="WZ198" s="8"/>
      <c r="XA198" s="8"/>
      <c r="XB198" s="8"/>
      <c r="XC198" s="8"/>
      <c r="XD198" s="8"/>
      <c r="XE198" s="8"/>
      <c r="XF198" s="8"/>
      <c r="XG198" s="8"/>
      <c r="XH198" s="8"/>
      <c r="XI198" s="8"/>
      <c r="XJ198" s="8"/>
      <c r="XK198" s="8"/>
      <c r="XL198" s="8"/>
      <c r="XM198" s="8"/>
      <c r="XN198" s="8"/>
      <c r="XO198" s="8"/>
      <c r="XP198" s="8"/>
      <c r="XQ198" s="8"/>
      <c r="XR198" s="8"/>
      <c r="XS198" s="8"/>
      <c r="XT198" s="8"/>
      <c r="XU198" s="8"/>
      <c r="XV198" s="8"/>
      <c r="XW198" s="8"/>
      <c r="XX198" s="8"/>
      <c r="XY198" s="8"/>
      <c r="XZ198" s="8"/>
      <c r="YA198" s="8"/>
      <c r="YB198" s="8"/>
      <c r="YC198" s="8"/>
      <c r="YD198" s="8"/>
      <c r="YE198" s="8"/>
      <c r="YF198" s="8"/>
      <c r="YG198" s="8"/>
      <c r="YH198" s="8"/>
      <c r="YI198" s="8"/>
      <c r="YJ198" s="8"/>
      <c r="YK198" s="8"/>
      <c r="YL198" s="8"/>
      <c r="YM198" s="8"/>
      <c r="YN198" s="8"/>
      <c r="YO198" s="8"/>
      <c r="YP198" s="8"/>
      <c r="YQ198" s="8"/>
      <c r="YR198" s="8"/>
      <c r="YS198" s="8"/>
      <c r="YT198" s="8"/>
      <c r="YU198" s="8"/>
      <c r="YV198" s="8"/>
      <c r="YW198" s="8"/>
      <c r="YX198" s="8"/>
      <c r="YY198" s="8"/>
      <c r="YZ198" s="8"/>
      <c r="ZA198" s="8"/>
      <c r="ZB198" s="8"/>
      <c r="ZC198" s="8"/>
      <c r="ZD198" s="8"/>
      <c r="ZE198" s="8"/>
      <c r="ZF198" s="8"/>
      <c r="ZG198" s="8"/>
      <c r="ZH198" s="8"/>
      <c r="ZI198" s="8"/>
      <c r="ZJ198" s="8"/>
      <c r="ZK198" s="8"/>
      <c r="ZL198" s="8"/>
      <c r="ZM198" s="8"/>
      <c r="ZN198" s="8"/>
      <c r="ZO198" s="8"/>
      <c r="ZP198" s="8"/>
      <c r="ZQ198" s="8"/>
      <c r="ZR198" s="8"/>
      <c r="ZS198" s="8"/>
      <c r="ZT198" s="8"/>
      <c r="ZU198" s="8"/>
      <c r="ZV198" s="8"/>
      <c r="ZW198" s="8"/>
      <c r="ZX198" s="8"/>
      <c r="ZY198" s="8"/>
      <c r="ZZ198" s="8"/>
      <c r="AAA198" s="8"/>
      <c r="AAB198" s="8"/>
      <c r="AAC198" s="8"/>
      <c r="AAD198" s="8"/>
      <c r="AAE198" s="8"/>
      <c r="AAF198" s="8"/>
      <c r="AAG198" s="8"/>
      <c r="AAH198" s="8"/>
      <c r="AAI198" s="8"/>
      <c r="AAJ198" s="8"/>
      <c r="AAK198" s="8"/>
      <c r="AAL198" s="8"/>
      <c r="AAM198" s="8"/>
      <c r="AAN198" s="8"/>
      <c r="AAO198" s="8"/>
      <c r="AAP198" s="8"/>
      <c r="AAQ198" s="8"/>
      <c r="AAR198" s="8"/>
      <c r="AAS198" s="8"/>
      <c r="AAT198" s="8"/>
      <c r="AAU198" s="8"/>
      <c r="AAV198" s="8"/>
      <c r="AAW198" s="8"/>
      <c r="AAX198" s="8"/>
      <c r="AAY198" s="8"/>
      <c r="AAZ198" s="8"/>
      <c r="ABA198" s="8"/>
      <c r="ABB198" s="8"/>
      <c r="ABC198" s="8"/>
      <c r="ABD198" s="8"/>
      <c r="ABE198" s="8"/>
      <c r="ABF198" s="8"/>
      <c r="ABG198" s="8"/>
      <c r="ABH198" s="8"/>
      <c r="ABI198" s="8"/>
      <c r="ABJ198" s="8"/>
      <c r="ABK198" s="8"/>
      <c r="ABL198" s="8"/>
      <c r="ABM198" s="8"/>
      <c r="ABN198" s="8"/>
      <c r="ABO198" s="8"/>
      <c r="ABP198" s="8"/>
      <c r="ABQ198" s="8"/>
      <c r="ABR198" s="8"/>
      <c r="ABS198" s="8"/>
      <c r="ABT198" s="8"/>
      <c r="ABU198" s="8"/>
      <c r="ABV198" s="8"/>
      <c r="ABW198" s="8"/>
      <c r="ABX198" s="8"/>
      <c r="ABY198" s="8"/>
      <c r="ABZ198" s="8"/>
      <c r="ACA198" s="8"/>
      <c r="ACB198" s="8"/>
      <c r="ACC198" s="8"/>
      <c r="ACD198" s="8"/>
      <c r="ACE198" s="8"/>
      <c r="ACF198" s="8"/>
      <c r="ACG198" s="8"/>
      <c r="ACH198" s="8"/>
      <c r="ACI198" s="8"/>
      <c r="ACJ198" s="8"/>
      <c r="ACK198" s="8"/>
      <c r="ACL198" s="8"/>
      <c r="ACM198" s="8"/>
      <c r="ACN198" s="8"/>
      <c r="ACO198" s="8"/>
      <c r="ACP198" s="8"/>
      <c r="ACQ198" s="8"/>
      <c r="ACR198" s="8"/>
      <c r="ACS198" s="8"/>
      <c r="ACT198" s="8"/>
      <c r="ACU198" s="8"/>
      <c r="ACV198" s="8"/>
      <c r="ACW198" s="8"/>
      <c r="ACX198" s="8"/>
      <c r="ACY198" s="8"/>
      <c r="ACZ198" s="8"/>
      <c r="ADA198" s="8"/>
      <c r="ADB198" s="8"/>
      <c r="ADC198" s="8"/>
      <c r="ADD198" s="8"/>
      <c r="ADE198" s="8"/>
      <c r="ADF198" s="8"/>
      <c r="ADG198" s="8"/>
      <c r="ADH198" s="8"/>
      <c r="ADI198" s="8"/>
      <c r="ADJ198" s="8"/>
      <c r="ADK198" s="8"/>
      <c r="ADL198" s="8"/>
      <c r="ADM198" s="8"/>
      <c r="ADN198" s="8"/>
      <c r="ADO198" s="8"/>
      <c r="ADP198" s="8"/>
      <c r="ADQ198" s="8"/>
      <c r="ADR198" s="8"/>
      <c r="ADS198" s="8"/>
      <c r="ADT198" s="8"/>
      <c r="ADU198" s="8"/>
      <c r="ADV198" s="8"/>
      <c r="ADW198" s="8"/>
      <c r="ADX198" s="8"/>
      <c r="ADY198" s="8"/>
      <c r="ADZ198" s="8"/>
      <c r="AEA198" s="8"/>
      <c r="AEB198" s="8"/>
      <c r="AEC198" s="8"/>
      <c r="AED198" s="8"/>
      <c r="AEE198" s="8"/>
      <c r="AEF198" s="8"/>
      <c r="AEG198" s="8"/>
      <c r="AEH198" s="8"/>
      <c r="AEI198" s="8"/>
      <c r="AEJ198" s="8"/>
      <c r="AEK198" s="8"/>
      <c r="AEL198" s="8"/>
      <c r="AEM198" s="8"/>
      <c r="AEN198" s="8"/>
      <c r="AEO198" s="8"/>
      <c r="AEP198" s="8"/>
      <c r="AEQ198" s="8"/>
      <c r="AER198" s="8"/>
      <c r="AES198" s="8"/>
      <c r="AET198" s="8"/>
      <c r="AEU198" s="8"/>
      <c r="AEV198" s="8"/>
      <c r="AEW198" s="8"/>
      <c r="AEX198" s="8"/>
      <c r="AEY198" s="8"/>
      <c r="AEZ198" s="8"/>
      <c r="AFA198" s="8"/>
      <c r="AFB198" s="8"/>
      <c r="AFC198" s="8"/>
      <c r="AFD198" s="8"/>
      <c r="AFE198" s="8"/>
      <c r="AFF198" s="8"/>
      <c r="AFG198" s="8"/>
      <c r="AFH198" s="8"/>
      <c r="AFI198" s="8"/>
      <c r="AFJ198" s="8"/>
      <c r="AFK198" s="8"/>
      <c r="AFL198" s="8"/>
      <c r="AFM198" s="8"/>
      <c r="AFN198" s="8"/>
      <c r="AFO198" s="8"/>
      <c r="AFP198" s="8"/>
      <c r="AFQ198" s="8"/>
      <c r="AFR198" s="8"/>
      <c r="AFS198" s="8"/>
      <c r="AFT198" s="8"/>
      <c r="AFU198" s="8"/>
      <c r="AFV198" s="8"/>
      <c r="AFW198" s="8"/>
      <c r="AFX198" s="8"/>
      <c r="AFY198" s="8"/>
      <c r="AFZ198" s="8"/>
      <c r="AGA198" s="8"/>
      <c r="AGB198" s="8"/>
      <c r="AGC198" s="8"/>
      <c r="AGD198" s="8"/>
      <c r="AGE198" s="8"/>
      <c r="AGF198" s="8"/>
      <c r="AGG198" s="8"/>
      <c r="AGH198" s="8"/>
      <c r="AGI198" s="8"/>
      <c r="AGJ198" s="8"/>
      <c r="AGK198" s="8"/>
      <c r="AGL198" s="8"/>
      <c r="AGM198" s="8"/>
      <c r="AGN198" s="8"/>
      <c r="AGO198" s="8"/>
      <c r="AGP198" s="8"/>
      <c r="AGQ198" s="8"/>
      <c r="AGR198" s="8"/>
      <c r="AGS198" s="8"/>
      <c r="AGT198" s="8"/>
      <c r="AGU198" s="8"/>
      <c r="AGV198" s="8"/>
      <c r="AGW198" s="8"/>
      <c r="AGX198" s="8"/>
      <c r="AGY198" s="8"/>
      <c r="AGZ198" s="8"/>
      <c r="AHA198" s="8"/>
      <c r="AHB198" s="8"/>
      <c r="AHC198" s="8"/>
      <c r="AHD198" s="8"/>
      <c r="AHE198" s="8"/>
      <c r="AHF198" s="8"/>
      <c r="AHG198" s="8"/>
      <c r="AHH198" s="8"/>
      <c r="AHI198" s="8"/>
      <c r="AHJ198" s="8"/>
      <c r="AHK198" s="8"/>
      <c r="AHL198" s="8"/>
      <c r="AHM198" s="8"/>
      <c r="AHN198" s="8"/>
      <c r="AHO198" s="8"/>
      <c r="AHP198" s="8"/>
      <c r="AHQ198" s="8"/>
      <c r="AHR198" s="8"/>
      <c r="AHS198" s="8"/>
      <c r="AHT198" s="8"/>
      <c r="AHU198" s="8"/>
      <c r="AHV198" s="8"/>
      <c r="AHW198" s="8"/>
      <c r="AHX198" s="8"/>
      <c r="AHY198" s="8"/>
      <c r="AHZ198" s="8"/>
      <c r="AIA198" s="8"/>
      <c r="AIB198" s="8"/>
      <c r="AIC198" s="8"/>
      <c r="AID198" s="8"/>
      <c r="AIE198" s="8"/>
      <c r="AIF198" s="8"/>
      <c r="AIG198" s="8"/>
      <c r="AIH198" s="8"/>
      <c r="AII198" s="8"/>
      <c r="AIJ198" s="8"/>
      <c r="AIK198" s="8"/>
      <c r="AIL198" s="8"/>
      <c r="AIM198" s="8"/>
      <c r="AIN198" s="8"/>
      <c r="AIO198" s="8"/>
      <c r="AIP198" s="8"/>
      <c r="AIQ198" s="8"/>
      <c r="AIR198" s="8"/>
      <c r="AIS198" s="8"/>
      <c r="AIT198" s="8"/>
      <c r="AIU198" s="8"/>
      <c r="AIV198" s="8"/>
      <c r="AIW198" s="8"/>
      <c r="AIX198" s="8"/>
      <c r="AIY198" s="8"/>
      <c r="AIZ198" s="8"/>
      <c r="AJA198" s="8"/>
      <c r="AJB198" s="8"/>
      <c r="AJC198" s="8"/>
      <c r="AJD198" s="8"/>
      <c r="AJE198" s="8"/>
      <c r="AJF198" s="8"/>
      <c r="AJG198" s="8"/>
      <c r="AJH198" s="8"/>
      <c r="AJI198" s="8"/>
      <c r="AJJ198" s="8"/>
      <c r="AJK198" s="8"/>
      <c r="AJL198" s="8"/>
      <c r="AJM198" s="8"/>
      <c r="AJN198" s="8"/>
      <c r="AJO198" s="8"/>
      <c r="AJP198" s="8"/>
      <c r="AJQ198" s="8"/>
      <c r="AJR198" s="8"/>
      <c r="AJS198" s="8"/>
      <c r="AJT198" s="8"/>
      <c r="AJU198" s="8"/>
      <c r="AJV198" s="8"/>
      <c r="AJW198" s="8"/>
      <c r="AJX198" s="8"/>
      <c r="AJY198" s="8"/>
      <c r="AJZ198" s="8"/>
      <c r="AKA198" s="8"/>
      <c r="AKB198" s="8"/>
      <c r="AKC198" s="8"/>
      <c r="AKD198" s="8"/>
      <c r="AKE198" s="8"/>
      <c r="AKF198" s="8"/>
      <c r="AKG198" s="8"/>
      <c r="AKH198" s="8"/>
      <c r="AKI198" s="8"/>
      <c r="AKJ198" s="8"/>
      <c r="AKK198" s="8"/>
      <c r="AKL198" s="8"/>
      <c r="AKM198" s="8"/>
      <c r="AKN198" s="8"/>
      <c r="AKO198" s="8"/>
      <c r="AKP198" s="8"/>
      <c r="AKQ198" s="8"/>
      <c r="AKR198" s="8"/>
      <c r="AKS198" s="8"/>
      <c r="AKT198" s="8"/>
      <c r="AKU198" s="8"/>
      <c r="AKV198" s="8"/>
      <c r="AKW198" s="8"/>
      <c r="AKX198" s="8"/>
      <c r="AKY198" s="8"/>
      <c r="AKZ198" s="8"/>
      <c r="ALA198" s="8"/>
      <c r="ALB198" s="8"/>
      <c r="ALC198" s="8"/>
      <c r="ALD198" s="8"/>
      <c r="ALE198" s="8"/>
      <c r="ALF198" s="8"/>
      <c r="ALG198" s="8"/>
      <c r="ALH198" s="8"/>
      <c r="ALI198" s="8"/>
      <c r="ALJ198" s="8"/>
      <c r="ALK198" s="8"/>
      <c r="ALL198" s="8"/>
      <c r="ALM198" s="8"/>
      <c r="ALN198" s="8"/>
      <c r="ALO198" s="8"/>
      <c r="ALP198" s="8"/>
      <c r="ALQ198" s="8"/>
      <c r="ALR198" s="8"/>
      <c r="ALS198" s="8"/>
      <c r="ALT198" s="8"/>
      <c r="ALU198" s="8"/>
      <c r="ALV198" s="8"/>
      <c r="ALW198" s="8"/>
      <c r="ALX198" s="8"/>
      <c r="ALY198" s="8"/>
      <c r="ALZ198" s="8"/>
      <c r="AMA198" s="8"/>
      <c r="AMB198" s="8"/>
      <c r="AMC198" s="8"/>
      <c r="AMD198" s="8"/>
      <c r="AME198" s="8"/>
      <c r="AMF198" s="8"/>
      <c r="AMG198" s="8"/>
      <c r="AMH198" s="8"/>
      <c r="AMI198" s="8"/>
      <c r="AMJ198" s="8"/>
      <c r="AMK198" s="8"/>
      <c r="AML198" s="8"/>
      <c r="AMM198" s="8"/>
      <c r="AMN198" s="8"/>
      <c r="AMO198" s="8"/>
      <c r="AMP198" s="8"/>
      <c r="AMQ198" s="8"/>
      <c r="AMR198" s="8"/>
      <c r="AMS198" s="8"/>
      <c r="AMT198" s="8"/>
      <c r="AMU198" s="8"/>
      <c r="AMV198" s="8"/>
      <c r="AMW198" s="8"/>
      <c r="AMX198" s="8"/>
      <c r="AMY198" s="8"/>
      <c r="AMZ198" s="8"/>
      <c r="ANA198" s="8"/>
      <c r="ANB198" s="8"/>
      <c r="ANC198" s="8"/>
      <c r="AND198" s="8"/>
      <c r="ANE198" s="8"/>
      <c r="ANF198" s="8"/>
      <c r="ANG198" s="8"/>
      <c r="ANH198" s="8"/>
      <c r="ANI198" s="8"/>
      <c r="ANJ198" s="8"/>
      <c r="ANK198" s="8"/>
      <c r="ANL198" s="8"/>
      <c r="ANM198" s="8"/>
      <c r="ANN198" s="8"/>
      <c r="ANO198" s="8"/>
      <c r="ANP198" s="8"/>
      <c r="ANQ198" s="8"/>
      <c r="ANR198" s="8"/>
      <c r="ANS198" s="8"/>
      <c r="ANT198" s="8"/>
      <c r="ANU198" s="8"/>
      <c r="ANV198" s="8"/>
      <c r="ANW198" s="8"/>
      <c r="ANX198" s="8"/>
      <c r="ANY198" s="8"/>
      <c r="ANZ198" s="8"/>
      <c r="AOA198" s="8"/>
      <c r="AOB198" s="8"/>
      <c r="AOC198" s="8"/>
      <c r="AOD198" s="8"/>
      <c r="AOE198" s="8"/>
      <c r="AOF198" s="8"/>
      <c r="AOG198" s="8"/>
      <c r="AOH198" s="8"/>
      <c r="AOI198" s="8"/>
      <c r="AOJ198" s="8"/>
      <c r="AOK198" s="8"/>
      <c r="AOL198" s="8"/>
      <c r="AOM198" s="8"/>
      <c r="AON198" s="8"/>
      <c r="AOO198" s="8"/>
      <c r="AOP198" s="8"/>
      <c r="AOQ198" s="8"/>
      <c r="AOR198" s="8"/>
      <c r="AOS198" s="8"/>
      <c r="AOT198" s="8"/>
      <c r="AOU198" s="8"/>
      <c r="AOV198" s="8"/>
      <c r="AOW198" s="8"/>
      <c r="AOX198" s="8"/>
      <c r="AOY198" s="8"/>
      <c r="AOZ198" s="8"/>
      <c r="APA198" s="8"/>
      <c r="APB198" s="8"/>
      <c r="APC198" s="8"/>
      <c r="APD198" s="8"/>
      <c r="APE198" s="8"/>
      <c r="APF198" s="8"/>
      <c r="APG198" s="8"/>
      <c r="APH198" s="8"/>
      <c r="API198" s="8"/>
      <c r="APJ198" s="8"/>
      <c r="APK198" s="8"/>
      <c r="APL198" s="8"/>
      <c r="APM198" s="8"/>
      <c r="APN198" s="8"/>
      <c r="APO198" s="8"/>
      <c r="APP198" s="8"/>
      <c r="APQ198" s="8"/>
      <c r="APR198" s="8"/>
      <c r="APS198" s="8"/>
      <c r="APT198" s="8"/>
      <c r="APU198" s="8"/>
      <c r="APV198" s="8"/>
      <c r="APW198" s="8"/>
      <c r="APX198" s="8"/>
      <c r="APY198" s="8"/>
      <c r="APZ198" s="8"/>
      <c r="AQA198" s="8"/>
      <c r="AQB198" s="8"/>
      <c r="AQC198" s="8"/>
      <c r="AQD198" s="8"/>
      <c r="AQE198" s="8"/>
      <c r="AQF198" s="8"/>
      <c r="AQG198" s="8"/>
      <c r="AQH198" s="8"/>
      <c r="AQI198" s="8"/>
      <c r="AQJ198" s="8"/>
      <c r="AQK198" s="8"/>
      <c r="AQL198" s="8"/>
      <c r="AQM198" s="8"/>
      <c r="AQN198" s="8"/>
      <c r="AQO198" s="8"/>
      <c r="AQP198" s="8"/>
      <c r="AQQ198" s="8"/>
      <c r="AQR198" s="8"/>
      <c r="AQS198" s="8"/>
      <c r="AQT198" s="8"/>
      <c r="AQU198" s="8"/>
      <c r="AQV198" s="8"/>
      <c r="AQW198" s="8"/>
      <c r="AQX198" s="8"/>
      <c r="AQY198" s="8"/>
      <c r="AQZ198" s="8"/>
      <c r="ARA198" s="8"/>
      <c r="ARB198" s="8"/>
      <c r="ARC198" s="8"/>
      <c r="ARD198" s="8"/>
      <c r="ARE198" s="8"/>
      <c r="ARF198" s="8"/>
      <c r="ARG198" s="8"/>
      <c r="ARH198" s="8"/>
      <c r="ARI198" s="8"/>
      <c r="ARJ198" s="8"/>
      <c r="ARK198" s="8"/>
      <c r="ARL198" s="8"/>
      <c r="ARM198" s="8"/>
      <c r="ARN198" s="8"/>
      <c r="ARO198" s="8"/>
      <c r="ARP198" s="8"/>
      <c r="ARQ198" s="8"/>
      <c r="ARR198" s="8"/>
      <c r="ARS198" s="8"/>
      <c r="ART198" s="8"/>
      <c r="ARU198" s="8"/>
      <c r="ARV198" s="8"/>
      <c r="ARW198" s="8"/>
      <c r="ARX198" s="8"/>
      <c r="ARY198" s="8"/>
      <c r="ARZ198" s="8"/>
      <c r="ASA198" s="8"/>
      <c r="ASB198" s="8"/>
      <c r="ASC198" s="8"/>
      <c r="ASD198" s="8"/>
      <c r="ASE198" s="8"/>
      <c r="ASF198" s="8"/>
      <c r="ASG198" s="8"/>
      <c r="ASH198" s="8"/>
      <c r="ASI198" s="8"/>
      <c r="ASJ198" s="8"/>
      <c r="ASK198" s="8"/>
      <c r="ASL198" s="8"/>
      <c r="ASM198" s="8"/>
      <c r="ASN198" s="8"/>
      <c r="ASO198" s="8"/>
      <c r="ASP198" s="8"/>
      <c r="ASQ198" s="8"/>
      <c r="ASR198" s="8"/>
      <c r="ASS198" s="8"/>
      <c r="AST198" s="8"/>
      <c r="ASU198" s="8"/>
      <c r="ASV198" s="8"/>
      <c r="ASW198" s="8"/>
      <c r="ASX198" s="8"/>
      <c r="ASY198" s="8"/>
      <c r="ASZ198" s="8"/>
      <c r="ATA198" s="8"/>
      <c r="ATB198" s="8"/>
      <c r="ATC198" s="8"/>
      <c r="ATD198" s="8"/>
      <c r="ATE198" s="8"/>
      <c r="ATF198" s="8"/>
      <c r="ATG198" s="8"/>
      <c r="ATH198" s="8"/>
      <c r="ATI198" s="8"/>
      <c r="ATJ198" s="8"/>
      <c r="ATK198" s="8"/>
      <c r="ATL198" s="8"/>
      <c r="ATM198" s="8"/>
      <c r="ATN198" s="8"/>
      <c r="ATO198" s="8"/>
      <c r="ATP198" s="8"/>
      <c r="ATQ198" s="8"/>
      <c r="ATR198" s="8"/>
      <c r="ATS198" s="8"/>
      <c r="ATT198" s="8"/>
      <c r="ATU198" s="8"/>
      <c r="ATV198" s="8"/>
      <c r="ATW198" s="8"/>
      <c r="ATX198" s="8"/>
      <c r="ATY198" s="8"/>
      <c r="ATZ198" s="8"/>
      <c r="AUA198" s="8"/>
      <c r="AUB198" s="8"/>
      <c r="AUC198" s="8"/>
      <c r="AUD198" s="8"/>
      <c r="AUE198" s="8"/>
      <c r="AUF198" s="8"/>
      <c r="AUG198" s="8"/>
      <c r="AUH198" s="8"/>
      <c r="AUI198" s="8"/>
      <c r="AUJ198" s="8"/>
      <c r="AUK198" s="8"/>
      <c r="AUL198" s="8"/>
      <c r="AUM198" s="8"/>
      <c r="AUN198" s="8"/>
      <c r="AUO198" s="8"/>
      <c r="AUP198" s="8"/>
      <c r="AUQ198" s="8"/>
      <c r="AUR198" s="8"/>
      <c r="AUS198" s="8"/>
      <c r="AUT198" s="8"/>
      <c r="AUU198" s="8"/>
      <c r="AUV198" s="8"/>
      <c r="AUW198" s="8"/>
      <c r="AUX198" s="8"/>
      <c r="AUY198" s="8"/>
      <c r="AUZ198" s="8"/>
      <c r="AVA198" s="8"/>
      <c r="AVB198" s="8"/>
      <c r="AVC198" s="8"/>
      <c r="AVD198" s="8"/>
      <c r="AVE198" s="8"/>
      <c r="AVF198" s="8"/>
      <c r="AVG198" s="8"/>
      <c r="AVH198" s="8"/>
      <c r="AVI198" s="8"/>
      <c r="AVJ198" s="8"/>
      <c r="AVK198" s="8"/>
      <c r="AVL198" s="8"/>
      <c r="AVM198" s="8"/>
      <c r="AVN198" s="8"/>
      <c r="AVO198" s="8"/>
      <c r="AVP198" s="8"/>
      <c r="AVQ198" s="8"/>
      <c r="AVR198" s="8"/>
      <c r="AVS198" s="8"/>
      <c r="AVT198" s="8"/>
      <c r="AVU198" s="8"/>
      <c r="AVV198" s="8"/>
      <c r="AVW198" s="8"/>
      <c r="AVX198" s="8"/>
      <c r="AVY198" s="8"/>
      <c r="AVZ198" s="8"/>
      <c r="AWA198" s="8"/>
      <c r="AWB198" s="8"/>
      <c r="AWC198" s="8"/>
      <c r="AWD198" s="8"/>
      <c r="AWE198" s="8"/>
      <c r="AWF198" s="8"/>
      <c r="AWG198" s="8"/>
      <c r="AWH198" s="8"/>
      <c r="AWI198" s="8"/>
      <c r="AWJ198" s="8"/>
      <c r="AWK198" s="8"/>
      <c r="AWL198" s="8"/>
      <c r="AWM198" s="8"/>
      <c r="AWN198" s="8"/>
      <c r="AWO198" s="8"/>
      <c r="AWP198" s="8"/>
      <c r="AWQ198" s="8"/>
      <c r="AWR198" s="8"/>
      <c r="AWS198" s="8"/>
      <c r="AWT198" s="8"/>
      <c r="AWU198" s="8"/>
      <c r="AWV198" s="8"/>
      <c r="AWW198" s="8"/>
      <c r="AWX198" s="8"/>
      <c r="AWY198" s="8"/>
      <c r="AWZ198" s="8"/>
      <c r="AXA198" s="8"/>
      <c r="AXB198" s="8"/>
      <c r="AXC198" s="8"/>
      <c r="AXD198" s="8"/>
      <c r="AXE198" s="8"/>
      <c r="AXF198" s="8"/>
      <c r="AXG198" s="8"/>
      <c r="AXH198" s="8"/>
      <c r="AXI198" s="8"/>
      <c r="AXJ198" s="8"/>
      <c r="AXK198" s="8"/>
      <c r="AXL198" s="8"/>
      <c r="AXM198" s="8"/>
      <c r="AXN198" s="8"/>
      <c r="AXO198" s="8"/>
      <c r="AXP198" s="8"/>
      <c r="AXQ198" s="8"/>
      <c r="AXR198" s="8"/>
      <c r="AXS198" s="8"/>
      <c r="AXT198" s="8"/>
      <c r="AXU198" s="8"/>
      <c r="AXV198" s="8"/>
      <c r="AXW198" s="8"/>
      <c r="AXX198" s="8"/>
      <c r="AXY198" s="8"/>
      <c r="AXZ198" s="8"/>
      <c r="AYA198" s="8"/>
      <c r="AYB198" s="8"/>
      <c r="AYC198" s="8"/>
      <c r="AYD198" s="8"/>
      <c r="AYE198" s="8"/>
      <c r="AYF198" s="8"/>
      <c r="AYG198" s="8"/>
      <c r="AYH198" s="8"/>
      <c r="AYI198" s="8"/>
      <c r="AYJ198" s="8"/>
      <c r="AYK198" s="8"/>
      <c r="AYL198" s="8"/>
      <c r="AYM198" s="8"/>
      <c r="AYN198" s="8"/>
      <c r="AYO198" s="8"/>
      <c r="AYP198" s="8"/>
      <c r="AYQ198" s="8"/>
      <c r="AYR198" s="8"/>
      <c r="AYS198" s="8"/>
      <c r="AYT198" s="8"/>
      <c r="AYU198" s="8"/>
      <c r="AYV198" s="8"/>
      <c r="AYW198" s="8"/>
      <c r="AYX198" s="8"/>
      <c r="AYY198" s="8"/>
      <c r="AYZ198" s="8"/>
      <c r="AZA198" s="8"/>
      <c r="AZB198" s="8"/>
      <c r="AZC198" s="8"/>
      <c r="AZD198" s="8"/>
      <c r="AZE198" s="8"/>
      <c r="AZF198" s="8"/>
      <c r="AZG198" s="8"/>
      <c r="AZH198" s="8"/>
      <c r="AZI198" s="8"/>
      <c r="AZJ198" s="8"/>
      <c r="AZK198" s="8"/>
      <c r="AZL198" s="8"/>
      <c r="AZM198" s="8"/>
      <c r="AZN198" s="8"/>
      <c r="AZO198" s="8"/>
      <c r="AZP198" s="8"/>
      <c r="AZQ198" s="8"/>
      <c r="AZR198" s="8"/>
      <c r="AZS198" s="8"/>
      <c r="AZT198" s="8"/>
      <c r="AZU198" s="8"/>
      <c r="AZV198" s="8"/>
      <c r="AZW198" s="8"/>
      <c r="AZX198" s="8"/>
      <c r="AZY198" s="8"/>
      <c r="AZZ198" s="8"/>
      <c r="BAA198" s="8"/>
      <c r="BAB198" s="8"/>
      <c r="BAC198" s="8"/>
      <c r="BAD198" s="8"/>
      <c r="BAE198" s="8"/>
      <c r="BAF198" s="8"/>
      <c r="BAG198" s="8"/>
      <c r="BAH198" s="8"/>
      <c r="BAI198" s="8"/>
      <c r="BAJ198" s="8"/>
      <c r="BAK198" s="8"/>
      <c r="BAL198" s="8"/>
      <c r="BAM198" s="8"/>
      <c r="BAN198" s="8"/>
      <c r="BAO198" s="8"/>
      <c r="BAP198" s="8"/>
      <c r="BAQ198" s="8"/>
      <c r="BAR198" s="8"/>
      <c r="BAS198" s="8"/>
      <c r="BAT198" s="8"/>
      <c r="BAU198" s="8"/>
      <c r="BAV198" s="8"/>
      <c r="BAW198" s="8"/>
      <c r="BAX198" s="8"/>
      <c r="BAY198" s="8"/>
      <c r="BAZ198" s="8"/>
      <c r="BBA198" s="8"/>
      <c r="BBB198" s="8"/>
      <c r="BBC198" s="8"/>
      <c r="BBD198" s="8"/>
      <c r="BBE198" s="8"/>
      <c r="BBF198" s="8"/>
      <c r="BBG198" s="8"/>
      <c r="BBH198" s="8"/>
      <c r="BBI198" s="8"/>
      <c r="BBJ198" s="8"/>
      <c r="BBK198" s="8"/>
      <c r="BBL198" s="8"/>
      <c r="BBM198" s="8"/>
      <c r="BBN198" s="8"/>
      <c r="BBO198" s="8"/>
      <c r="BBP198" s="8"/>
      <c r="BBQ198" s="8"/>
      <c r="BBR198" s="8"/>
      <c r="BBS198" s="8"/>
      <c r="BBT198" s="8"/>
      <c r="BBU198" s="8"/>
      <c r="BBV198" s="8"/>
      <c r="BBW198" s="8"/>
      <c r="BBX198" s="8"/>
      <c r="BBY198" s="8"/>
      <c r="BBZ198" s="8"/>
      <c r="BCA198" s="8"/>
      <c r="BCB198" s="8"/>
      <c r="BCC198" s="8"/>
      <c r="BCD198" s="8"/>
      <c r="BCE198" s="8"/>
      <c r="BCF198" s="8"/>
      <c r="BCG198" s="8"/>
      <c r="BCH198" s="8"/>
      <c r="BCI198" s="8"/>
      <c r="BCJ198" s="8"/>
      <c r="BCK198" s="8"/>
      <c r="BCL198" s="8"/>
      <c r="BCM198" s="8"/>
      <c r="BCN198" s="8"/>
      <c r="BCO198" s="8"/>
      <c r="BCP198" s="8"/>
      <c r="BCQ198" s="8"/>
      <c r="BCR198" s="8"/>
      <c r="BCS198" s="8"/>
      <c r="BCT198" s="8"/>
      <c r="BCU198" s="8"/>
      <c r="BCV198" s="8"/>
      <c r="BCW198" s="8"/>
      <c r="BCX198" s="8"/>
      <c r="BCY198" s="8"/>
      <c r="BCZ198" s="8"/>
      <c r="BDA198" s="8"/>
      <c r="BDB198" s="8"/>
      <c r="BDC198" s="8"/>
      <c r="BDD198" s="8"/>
      <c r="BDE198" s="8"/>
      <c r="BDF198" s="8"/>
      <c r="BDG198" s="8"/>
      <c r="BDH198" s="8"/>
      <c r="BDI198" s="8"/>
      <c r="BDJ198" s="8"/>
      <c r="BDK198" s="8"/>
      <c r="BDL198" s="8"/>
      <c r="BDM198" s="8"/>
      <c r="BDN198" s="8"/>
      <c r="BDO198" s="8"/>
      <c r="BDP198" s="8"/>
      <c r="BDQ198" s="8"/>
      <c r="BDR198" s="8"/>
      <c r="BDS198" s="8"/>
      <c r="BDT198" s="8"/>
      <c r="BDU198" s="8"/>
      <c r="BDV198" s="8"/>
      <c r="BDW198" s="8"/>
      <c r="BDX198" s="8"/>
      <c r="BDY198" s="8"/>
      <c r="BDZ198" s="8"/>
      <c r="BEA198" s="8"/>
      <c r="BEB198" s="8"/>
      <c r="BEC198" s="8"/>
      <c r="BED198" s="8"/>
      <c r="BEE198" s="8"/>
      <c r="BEF198" s="8"/>
      <c r="BEG198" s="8"/>
      <c r="BEH198" s="8"/>
      <c r="BEI198" s="8"/>
      <c r="BEJ198" s="8"/>
      <c r="BEK198" s="8"/>
      <c r="BEL198" s="8"/>
      <c r="BEM198" s="8"/>
      <c r="BEN198" s="8"/>
      <c r="BEO198" s="8"/>
      <c r="BEP198" s="8"/>
      <c r="BEQ198" s="8"/>
      <c r="BER198" s="8"/>
      <c r="BES198" s="8"/>
      <c r="BET198" s="8"/>
      <c r="BEU198" s="8"/>
      <c r="BEV198" s="8"/>
      <c r="BEW198" s="8"/>
      <c r="BEX198" s="8"/>
      <c r="BEY198" s="8"/>
      <c r="BEZ198" s="8"/>
      <c r="BFA198" s="8"/>
      <c r="BFB198" s="8"/>
      <c r="BFC198" s="8"/>
      <c r="BFD198" s="8"/>
      <c r="BFE198" s="8"/>
      <c r="BFF198" s="8"/>
      <c r="BFG198" s="8"/>
      <c r="BFH198" s="8"/>
      <c r="BFI198" s="8"/>
      <c r="BFJ198" s="8"/>
      <c r="BFK198" s="8"/>
      <c r="BFL198" s="8"/>
      <c r="BFM198" s="8"/>
      <c r="BFN198" s="8"/>
      <c r="BFO198" s="8"/>
      <c r="BFP198" s="8"/>
      <c r="BFQ198" s="8"/>
      <c r="BFR198" s="8"/>
      <c r="BFS198" s="8"/>
      <c r="BFT198" s="8"/>
      <c r="BFU198" s="8"/>
      <c r="BFV198" s="8"/>
      <c r="BFW198" s="8"/>
      <c r="BFX198" s="8"/>
      <c r="BFY198" s="8"/>
      <c r="BFZ198" s="8"/>
      <c r="BGA198" s="8"/>
      <c r="BGB198" s="8"/>
      <c r="BGC198" s="8"/>
      <c r="BGD198" s="8"/>
      <c r="BGE198" s="8"/>
      <c r="BGF198" s="8"/>
      <c r="BGG198" s="8"/>
      <c r="BGH198" s="8"/>
      <c r="BGI198" s="8"/>
      <c r="BGJ198" s="8"/>
      <c r="BGK198" s="8"/>
      <c r="BGL198" s="8"/>
      <c r="BGM198" s="8"/>
      <c r="BGN198" s="8"/>
      <c r="BGO198" s="8"/>
      <c r="BGP198" s="8"/>
      <c r="BGQ198" s="8"/>
      <c r="BGR198" s="8"/>
      <c r="BGS198" s="8"/>
      <c r="BGT198" s="8"/>
      <c r="BGU198" s="8"/>
      <c r="BGV198" s="8"/>
      <c r="BGW198" s="8"/>
      <c r="BGX198" s="8"/>
      <c r="BGY198" s="8"/>
      <c r="BGZ198" s="8"/>
      <c r="BHA198" s="8"/>
      <c r="BHB198" s="8"/>
      <c r="BHC198" s="8"/>
      <c r="BHD198" s="8"/>
      <c r="BHE198" s="8"/>
      <c r="BHF198" s="8"/>
      <c r="BHG198" s="8"/>
      <c r="BHH198" s="8"/>
      <c r="BHI198" s="8"/>
      <c r="BHJ198" s="8"/>
      <c r="BHK198" s="8"/>
      <c r="BHL198" s="8"/>
      <c r="BHM198" s="8"/>
      <c r="BHN198" s="8"/>
      <c r="BHO198" s="8"/>
      <c r="BHP198" s="8"/>
      <c r="BHQ198" s="8"/>
      <c r="BHR198" s="8"/>
      <c r="BHS198" s="8"/>
      <c r="BHT198" s="8"/>
      <c r="BHU198" s="8"/>
      <c r="BHV198" s="8"/>
      <c r="BHW198" s="8"/>
      <c r="BHX198" s="8"/>
      <c r="BHY198" s="8"/>
      <c r="BHZ198" s="8"/>
      <c r="BIA198" s="8"/>
      <c r="BIB198" s="8"/>
      <c r="BIC198" s="8"/>
      <c r="BID198" s="8"/>
      <c r="BIE198" s="8"/>
      <c r="BIF198" s="8"/>
      <c r="BIG198" s="8"/>
      <c r="BIH198" s="8"/>
      <c r="BII198" s="8"/>
      <c r="BIJ198" s="8"/>
      <c r="BIK198" s="8"/>
      <c r="BIL198" s="8"/>
      <c r="BIM198" s="8"/>
      <c r="BIN198" s="8"/>
      <c r="BIO198" s="8"/>
      <c r="BIP198" s="8"/>
      <c r="BIQ198" s="8"/>
      <c r="BIR198" s="8"/>
      <c r="BIS198" s="8"/>
      <c r="BIT198" s="8"/>
      <c r="BIU198" s="8"/>
      <c r="BIV198" s="8"/>
      <c r="BIW198" s="8"/>
      <c r="BIX198" s="8"/>
      <c r="BIY198" s="8"/>
      <c r="BIZ198" s="8"/>
      <c r="BJA198" s="8"/>
      <c r="BJB198" s="8"/>
      <c r="BJC198" s="8"/>
      <c r="BJD198" s="8"/>
      <c r="BJE198" s="8"/>
      <c r="BJF198" s="8"/>
      <c r="BJG198" s="8"/>
      <c r="BJH198" s="8"/>
      <c r="BJI198" s="8"/>
      <c r="BJJ198" s="8"/>
      <c r="BJK198" s="8"/>
      <c r="BJL198" s="8"/>
      <c r="BJM198" s="8"/>
      <c r="BJN198" s="8"/>
      <c r="BJO198" s="8"/>
      <c r="BJP198" s="8"/>
      <c r="BJQ198" s="8"/>
      <c r="BJR198" s="8"/>
      <c r="BJS198" s="8"/>
      <c r="BJT198" s="8"/>
      <c r="BJU198" s="8"/>
      <c r="BJV198" s="8"/>
      <c r="BJW198" s="8"/>
      <c r="BJX198" s="8"/>
      <c r="BJY198" s="8"/>
      <c r="BJZ198" s="8"/>
      <c r="BKA198" s="8"/>
      <c r="BKB198" s="8"/>
      <c r="BKC198" s="8"/>
      <c r="BKD198" s="8"/>
      <c r="BKE198" s="8"/>
      <c r="BKF198" s="8"/>
      <c r="BKG198" s="8"/>
      <c r="BKH198" s="8"/>
      <c r="BKI198" s="8"/>
      <c r="BKJ198" s="8"/>
      <c r="BKK198" s="8"/>
      <c r="BKL198" s="8"/>
      <c r="BKM198" s="8"/>
      <c r="BKN198" s="8"/>
      <c r="BKO198" s="8"/>
      <c r="BKP198" s="8"/>
      <c r="BKQ198" s="8"/>
      <c r="BKR198" s="8"/>
      <c r="BKS198" s="8"/>
      <c r="BKT198" s="8"/>
      <c r="BKU198" s="8"/>
      <c r="BKV198" s="8"/>
      <c r="BKW198" s="8"/>
      <c r="BKX198" s="8"/>
      <c r="BKY198" s="8"/>
      <c r="BKZ198" s="8"/>
      <c r="BLA198" s="8"/>
      <c r="BLB198" s="8"/>
      <c r="BLC198" s="8"/>
      <c r="BLD198" s="8"/>
      <c r="BLE198" s="8"/>
      <c r="BLF198" s="8"/>
      <c r="BLG198" s="8"/>
      <c r="BLH198" s="8"/>
      <c r="BLI198" s="8"/>
      <c r="BLJ198" s="8"/>
      <c r="BLK198" s="8"/>
      <c r="BLL198" s="8"/>
      <c r="BLM198" s="8"/>
      <c r="BLN198" s="8"/>
      <c r="BLO198" s="8"/>
      <c r="BLP198" s="8"/>
      <c r="BLQ198" s="8"/>
      <c r="BLR198" s="8"/>
      <c r="BLS198" s="8"/>
      <c r="BLT198" s="8"/>
      <c r="BLU198" s="8"/>
      <c r="BLV198" s="8"/>
      <c r="BLW198" s="8"/>
      <c r="BLX198" s="8"/>
      <c r="BLY198" s="8"/>
      <c r="BLZ198" s="8"/>
      <c r="BMA198" s="8"/>
      <c r="BMB198" s="8"/>
      <c r="BMC198" s="8"/>
      <c r="BMD198" s="8"/>
      <c r="BME198" s="8"/>
      <c r="BMF198" s="8"/>
      <c r="BMG198" s="8"/>
      <c r="BMH198" s="8"/>
      <c r="BMI198" s="8"/>
      <c r="BMJ198" s="8"/>
      <c r="BMK198" s="8"/>
      <c r="BML198" s="8"/>
      <c r="BMM198" s="8"/>
      <c r="BMN198" s="8"/>
      <c r="BMO198" s="8"/>
      <c r="BMP198" s="8"/>
      <c r="BMQ198" s="8"/>
      <c r="BMR198" s="8"/>
      <c r="BMS198" s="8"/>
      <c r="BMT198" s="8"/>
      <c r="BMU198" s="8"/>
      <c r="BMV198" s="8"/>
      <c r="BMW198" s="8"/>
      <c r="BMX198" s="8"/>
      <c r="BMY198" s="8"/>
      <c r="BMZ198" s="8"/>
      <c r="BNA198" s="8"/>
      <c r="BNB198" s="8"/>
      <c r="BNC198" s="8"/>
      <c r="BND198" s="8"/>
      <c r="BNE198" s="8"/>
      <c r="BNF198" s="8"/>
      <c r="BNG198" s="8"/>
      <c r="BNH198" s="8"/>
      <c r="BNI198" s="8"/>
      <c r="BNJ198" s="8"/>
      <c r="BNK198" s="8"/>
      <c r="BNL198" s="8"/>
      <c r="BNM198" s="8"/>
      <c r="BNN198" s="8"/>
      <c r="BNO198" s="8"/>
      <c r="BNP198" s="8"/>
      <c r="BNQ198" s="8"/>
      <c r="BNR198" s="8"/>
      <c r="BNS198" s="8"/>
      <c r="BNT198" s="8"/>
      <c r="BNU198" s="8"/>
      <c r="BNV198" s="8"/>
      <c r="BNW198" s="8"/>
      <c r="BNX198" s="8"/>
      <c r="BNY198" s="8"/>
      <c r="BNZ198" s="8"/>
      <c r="BOA198" s="8"/>
      <c r="BOB198" s="8"/>
      <c r="BOC198" s="8"/>
      <c r="BOD198" s="8"/>
      <c r="BOE198" s="8"/>
      <c r="BOF198" s="8"/>
      <c r="BOG198" s="8"/>
      <c r="BOH198" s="8"/>
      <c r="BOI198" s="8"/>
      <c r="BOJ198" s="8"/>
      <c r="BOK198" s="8"/>
      <c r="BOL198" s="8"/>
      <c r="BOM198" s="8"/>
      <c r="BON198" s="8"/>
      <c r="BOO198" s="8"/>
      <c r="BOP198" s="8"/>
      <c r="BOQ198" s="8"/>
      <c r="BOR198" s="8"/>
      <c r="BOS198" s="8"/>
      <c r="BOT198" s="8"/>
      <c r="BOU198" s="8"/>
      <c r="BOV198" s="8"/>
      <c r="BOW198" s="8"/>
      <c r="BOX198" s="8"/>
      <c r="BOY198" s="8"/>
      <c r="BOZ198" s="8"/>
      <c r="BPA198" s="8"/>
      <c r="BPB198" s="8"/>
      <c r="BPC198" s="8"/>
      <c r="BPD198" s="8"/>
      <c r="BPE198" s="8"/>
      <c r="BPF198" s="8"/>
      <c r="BPG198" s="8"/>
      <c r="BPH198" s="8"/>
      <c r="BPI198" s="8"/>
      <c r="BPJ198" s="8"/>
      <c r="BPK198" s="8"/>
      <c r="BPL198" s="8"/>
      <c r="BPM198" s="8"/>
      <c r="BPN198" s="8"/>
      <c r="BPO198" s="8"/>
      <c r="BPP198" s="8"/>
      <c r="BPQ198" s="8"/>
      <c r="BPR198" s="8"/>
      <c r="BPS198" s="8"/>
      <c r="BPT198" s="8"/>
      <c r="BPU198" s="8"/>
      <c r="BPV198" s="8"/>
      <c r="BPW198" s="8"/>
      <c r="BPX198" s="8"/>
      <c r="BPY198" s="8"/>
      <c r="BPZ198" s="8"/>
      <c r="BQA198" s="8"/>
      <c r="BQB198" s="8"/>
      <c r="BQC198" s="8"/>
      <c r="BQD198" s="8"/>
      <c r="BQE198" s="8"/>
      <c r="BQF198" s="8"/>
      <c r="BQG198" s="8"/>
      <c r="BQH198" s="8"/>
      <c r="BQI198" s="8"/>
      <c r="BQJ198" s="8"/>
      <c r="BQK198" s="8"/>
      <c r="BQL198" s="8"/>
      <c r="BQM198" s="8"/>
      <c r="BQN198" s="8"/>
      <c r="BQO198" s="8"/>
      <c r="BQP198" s="8"/>
      <c r="BQQ198" s="8"/>
      <c r="BQR198" s="8"/>
      <c r="BQS198" s="8"/>
      <c r="BQT198" s="8"/>
      <c r="BQU198" s="8"/>
      <c r="BQV198" s="8"/>
      <c r="BQW198" s="8"/>
      <c r="BQX198" s="8"/>
      <c r="BQY198" s="8"/>
      <c r="BQZ198" s="8"/>
      <c r="BRA198" s="8"/>
      <c r="BRB198" s="8"/>
      <c r="BRC198" s="8"/>
      <c r="BRD198" s="8"/>
      <c r="BRE198" s="8"/>
      <c r="BRF198" s="8"/>
      <c r="BRG198" s="8"/>
      <c r="BRH198" s="8"/>
      <c r="BRI198" s="8"/>
      <c r="BRJ198" s="8"/>
      <c r="BRK198" s="8"/>
      <c r="BRL198" s="8"/>
      <c r="BRM198" s="8"/>
      <c r="BRN198" s="8"/>
      <c r="BRO198" s="8"/>
      <c r="BRP198" s="8"/>
      <c r="BRQ198" s="8"/>
      <c r="BRR198" s="8"/>
      <c r="BRS198" s="8"/>
      <c r="BRT198" s="8"/>
      <c r="BRU198" s="8"/>
      <c r="BRV198" s="8"/>
      <c r="BRW198" s="8"/>
      <c r="BRX198" s="8"/>
      <c r="BRY198" s="8"/>
      <c r="BRZ198" s="8"/>
      <c r="BSA198" s="8"/>
      <c r="BSB198" s="8"/>
      <c r="BSC198" s="8"/>
      <c r="BSD198" s="8"/>
      <c r="BSE198" s="8"/>
      <c r="BSF198" s="8"/>
      <c r="BSG198" s="8"/>
      <c r="BSH198" s="8"/>
      <c r="BSI198" s="8"/>
      <c r="BSJ198" s="8"/>
      <c r="BSK198" s="8"/>
      <c r="BSL198" s="8"/>
      <c r="BSM198" s="8"/>
      <c r="BSN198" s="8"/>
      <c r="BSO198" s="8"/>
      <c r="BSP198" s="8"/>
      <c r="BSQ198" s="8"/>
      <c r="BSR198" s="8"/>
      <c r="BSS198" s="8"/>
      <c r="BST198" s="8"/>
      <c r="BSU198" s="8"/>
      <c r="BSV198" s="8"/>
      <c r="BSW198" s="8"/>
      <c r="BSX198" s="8"/>
      <c r="BSY198" s="8"/>
      <c r="BSZ198" s="8"/>
      <c r="BTA198" s="8"/>
      <c r="BTB198" s="8"/>
      <c r="BTC198" s="8"/>
      <c r="BTD198" s="8"/>
      <c r="BTE198" s="8"/>
      <c r="BTF198" s="8"/>
      <c r="BTG198" s="8"/>
      <c r="BTH198" s="8"/>
      <c r="BTI198" s="8"/>
      <c r="BTJ198" s="8"/>
      <c r="BTK198" s="8"/>
      <c r="BTL198" s="8"/>
      <c r="BTM198" s="8"/>
      <c r="BTN198" s="8"/>
      <c r="BTO198" s="8"/>
      <c r="BTP198" s="8"/>
      <c r="BTQ198" s="8"/>
      <c r="BTR198" s="8"/>
      <c r="BTS198" s="8"/>
      <c r="BTT198" s="8"/>
      <c r="BTU198" s="8"/>
      <c r="BTV198" s="8"/>
      <c r="BTW198" s="8"/>
      <c r="BTX198" s="8"/>
      <c r="BTY198" s="8"/>
      <c r="BTZ198" s="8"/>
      <c r="BUA198" s="8"/>
      <c r="BUB198" s="8"/>
      <c r="BUC198" s="8"/>
      <c r="BUD198" s="8"/>
      <c r="BUE198" s="8"/>
      <c r="BUF198" s="8"/>
      <c r="BUG198" s="8"/>
      <c r="BUH198" s="8"/>
      <c r="BUI198" s="8"/>
      <c r="BUJ198" s="8"/>
      <c r="BUK198" s="8"/>
      <c r="BUL198" s="8"/>
      <c r="BUM198" s="8"/>
      <c r="BUN198" s="8"/>
      <c r="BUO198" s="8"/>
      <c r="BUP198" s="8"/>
      <c r="BUQ198" s="8"/>
      <c r="BUR198" s="8"/>
      <c r="BUS198" s="8"/>
      <c r="BUT198" s="8"/>
      <c r="BUU198" s="8"/>
      <c r="BUV198" s="8"/>
      <c r="BUW198" s="8"/>
      <c r="BUX198" s="8"/>
      <c r="BUY198" s="8"/>
      <c r="BUZ198" s="8"/>
      <c r="BVA198" s="8"/>
      <c r="BVB198" s="8"/>
      <c r="BVC198" s="8"/>
      <c r="BVD198" s="8"/>
      <c r="BVE198" s="8"/>
      <c r="BVF198" s="8"/>
      <c r="BVG198" s="8"/>
      <c r="BVH198" s="8"/>
      <c r="BVI198" s="8"/>
      <c r="BVJ198" s="8"/>
      <c r="BVK198" s="8"/>
      <c r="BVL198" s="8"/>
      <c r="BVM198" s="8"/>
      <c r="BVN198" s="8"/>
      <c r="BVO198" s="8"/>
      <c r="BVP198" s="8"/>
      <c r="BVQ198" s="8"/>
      <c r="BVR198" s="8"/>
      <c r="BVS198" s="8"/>
      <c r="BVT198" s="8"/>
      <c r="BVU198" s="8"/>
      <c r="BVV198" s="8"/>
      <c r="BVW198" s="8"/>
      <c r="BVX198" s="8"/>
      <c r="BVY198" s="8"/>
      <c r="BVZ198" s="8"/>
      <c r="BWA198" s="8"/>
      <c r="BWB198" s="8"/>
      <c r="BWC198" s="8"/>
      <c r="BWD198" s="8"/>
      <c r="BWE198" s="8"/>
      <c r="BWF198" s="8"/>
      <c r="BWG198" s="8"/>
      <c r="BWH198" s="8"/>
      <c r="BWI198" s="8"/>
      <c r="BWJ198" s="8"/>
      <c r="BWK198" s="8"/>
      <c r="BWL198" s="8"/>
      <c r="BWM198" s="8"/>
      <c r="BWN198" s="8"/>
      <c r="BWO198" s="8"/>
      <c r="BWP198" s="8"/>
      <c r="BWQ198" s="8"/>
    </row>
    <row r="199" spans="1:1967" s="529" customFormat="1" ht="102" customHeight="1">
      <c r="A199" s="446" t="s">
        <v>6262</v>
      </c>
      <c r="B199" s="447" t="s">
        <v>97</v>
      </c>
      <c r="C199" s="446" t="s">
        <v>736</v>
      </c>
      <c r="D199" s="448" t="s">
        <v>235</v>
      </c>
      <c r="E199" s="448" t="s">
        <v>212</v>
      </c>
      <c r="F199" s="448"/>
      <c r="G199" s="448" t="s">
        <v>385</v>
      </c>
      <c r="H199" s="450">
        <v>0.5</v>
      </c>
      <c r="I199" s="464">
        <v>470000000</v>
      </c>
      <c r="J199" s="452" t="s">
        <v>1330</v>
      </c>
      <c r="K199" s="465" t="s">
        <v>3454</v>
      </c>
      <c r="L199" s="453" t="s">
        <v>3428</v>
      </c>
      <c r="M199" s="454" t="s">
        <v>383</v>
      </c>
      <c r="N199" s="466" t="s">
        <v>3455</v>
      </c>
      <c r="O199" s="448" t="s">
        <v>1382</v>
      </c>
      <c r="P199" s="456" t="s">
        <v>1354</v>
      </c>
      <c r="Q199" s="448" t="s">
        <v>1195</v>
      </c>
      <c r="R199" s="473">
        <v>884</v>
      </c>
      <c r="S199" s="468">
        <v>3273.22</v>
      </c>
      <c r="T199" s="459">
        <v>0</v>
      </c>
      <c r="U199" s="459">
        <f t="shared" si="25"/>
        <v>0</v>
      </c>
      <c r="V199" s="446" t="s">
        <v>1341</v>
      </c>
      <c r="W199" s="469" t="s">
        <v>1410</v>
      </c>
      <c r="X199" s="446" t="s">
        <v>10810</v>
      </c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  <c r="CS199" s="8"/>
      <c r="CT199" s="8"/>
      <c r="CU199" s="8"/>
      <c r="CV199" s="8"/>
      <c r="CW199" s="8"/>
      <c r="CX199" s="8"/>
      <c r="CY199" s="8"/>
      <c r="CZ199" s="8"/>
      <c r="DA199" s="8"/>
      <c r="DB199" s="8"/>
      <c r="DC199" s="8"/>
      <c r="DD199" s="8"/>
      <c r="DE199" s="8"/>
      <c r="DF199" s="8"/>
      <c r="DG199" s="8"/>
      <c r="DH199" s="8"/>
      <c r="DI199" s="8"/>
      <c r="DJ199" s="8"/>
      <c r="DK199" s="8"/>
      <c r="DL199" s="8"/>
      <c r="DM199" s="8"/>
      <c r="DN199" s="8"/>
      <c r="DO199" s="8"/>
      <c r="DP199" s="8"/>
      <c r="DQ199" s="8"/>
      <c r="DR199" s="8"/>
      <c r="DS199" s="8"/>
      <c r="DT199" s="8"/>
      <c r="DU199" s="8"/>
      <c r="DV199" s="8"/>
      <c r="DW199" s="8"/>
      <c r="DX199" s="8"/>
      <c r="DY199" s="8"/>
      <c r="DZ199" s="8"/>
      <c r="EA199" s="8"/>
      <c r="EB199" s="8"/>
      <c r="EC199" s="8"/>
      <c r="ED199" s="8"/>
      <c r="EE199" s="8"/>
      <c r="EF199" s="8"/>
      <c r="EG199" s="8"/>
      <c r="EH199" s="8"/>
      <c r="EI199" s="8"/>
      <c r="EJ199" s="8"/>
      <c r="EK199" s="8"/>
      <c r="EL199" s="8"/>
      <c r="EM199" s="8"/>
      <c r="EN199" s="8"/>
      <c r="EO199" s="8"/>
      <c r="EP199" s="8"/>
      <c r="EQ199" s="8"/>
      <c r="ER199" s="8"/>
      <c r="ES199" s="8"/>
      <c r="ET199" s="8"/>
      <c r="EU199" s="8"/>
      <c r="EV199" s="8"/>
      <c r="EW199" s="8"/>
      <c r="EX199" s="8"/>
      <c r="EY199" s="8"/>
      <c r="EZ199" s="8"/>
      <c r="FA199" s="8"/>
      <c r="FB199" s="8"/>
      <c r="FC199" s="8"/>
      <c r="FD199" s="8"/>
      <c r="FE199" s="8"/>
      <c r="FF199" s="8"/>
      <c r="FG199" s="8"/>
      <c r="FH199" s="8"/>
      <c r="FI199" s="8"/>
      <c r="FJ199" s="8"/>
      <c r="FK199" s="8"/>
      <c r="FL199" s="8"/>
      <c r="FM199" s="8"/>
      <c r="FN199" s="8"/>
      <c r="FO199" s="8"/>
      <c r="FP199" s="8"/>
      <c r="FQ199" s="8"/>
      <c r="FR199" s="8"/>
      <c r="FS199" s="8"/>
      <c r="FT199" s="8"/>
      <c r="FU199" s="8"/>
      <c r="FV199" s="8"/>
      <c r="FW199" s="8"/>
      <c r="FX199" s="8"/>
      <c r="FY199" s="8"/>
      <c r="FZ199" s="8"/>
      <c r="GA199" s="8"/>
      <c r="GB199" s="8"/>
      <c r="GC199" s="8"/>
      <c r="GD199" s="8"/>
      <c r="GE199" s="8"/>
      <c r="GF199" s="8"/>
      <c r="GG199" s="8"/>
      <c r="GH199" s="8"/>
      <c r="GI199" s="8"/>
      <c r="GJ199" s="8"/>
      <c r="GK199" s="8"/>
      <c r="GL199" s="8"/>
      <c r="GM199" s="8"/>
      <c r="GN199" s="8"/>
      <c r="GO199" s="8"/>
      <c r="GP199" s="8"/>
      <c r="GQ199" s="8"/>
      <c r="GR199" s="8"/>
      <c r="GS199" s="8"/>
      <c r="GT199" s="8"/>
      <c r="GU199" s="8"/>
      <c r="GV199" s="8"/>
      <c r="GW199" s="8"/>
      <c r="GX199" s="8"/>
      <c r="GY199" s="8"/>
      <c r="GZ199" s="8"/>
      <c r="HA199" s="8"/>
      <c r="HB199" s="8"/>
      <c r="HC199" s="8"/>
      <c r="HD199" s="8"/>
      <c r="HE199" s="8"/>
      <c r="HF199" s="8"/>
      <c r="HG199" s="8"/>
      <c r="HH199" s="8"/>
      <c r="HI199" s="8"/>
      <c r="HJ199" s="8"/>
      <c r="HK199" s="8"/>
      <c r="HL199" s="8"/>
      <c r="HM199" s="8"/>
      <c r="HN199" s="8"/>
      <c r="HO199" s="8"/>
      <c r="HP199" s="8"/>
      <c r="HQ199" s="8"/>
      <c r="HR199" s="8"/>
      <c r="HS199" s="8"/>
      <c r="HT199" s="8"/>
      <c r="HU199" s="8"/>
      <c r="HV199" s="8"/>
      <c r="HW199" s="8"/>
      <c r="HX199" s="8"/>
      <c r="HY199" s="8"/>
      <c r="HZ199" s="8"/>
      <c r="IA199" s="8"/>
      <c r="IB199" s="8"/>
      <c r="IC199" s="8"/>
      <c r="ID199" s="8"/>
      <c r="IE199" s="8"/>
      <c r="IF199" s="8"/>
      <c r="IG199" s="8"/>
      <c r="IH199" s="8"/>
      <c r="II199" s="8"/>
      <c r="IJ199" s="8"/>
      <c r="IK199" s="8"/>
      <c r="IL199" s="8"/>
      <c r="IM199" s="8"/>
      <c r="IN199" s="8"/>
      <c r="IO199" s="8"/>
      <c r="IP199" s="8"/>
      <c r="IQ199" s="8"/>
      <c r="IR199" s="8"/>
      <c r="IS199" s="8"/>
      <c r="IT199" s="8"/>
      <c r="IU199" s="8"/>
      <c r="IV199" s="8"/>
      <c r="IW199" s="8"/>
      <c r="IX199" s="8"/>
      <c r="IY199" s="8"/>
      <c r="IZ199" s="8"/>
      <c r="JA199" s="8"/>
      <c r="JB199" s="8"/>
      <c r="JC199" s="8"/>
      <c r="JD199" s="8"/>
      <c r="JE199" s="8"/>
      <c r="JF199" s="8"/>
      <c r="JG199" s="8"/>
      <c r="JH199" s="8"/>
      <c r="JI199" s="8"/>
      <c r="JJ199" s="8"/>
      <c r="JK199" s="8"/>
      <c r="JL199" s="8"/>
      <c r="JM199" s="8"/>
      <c r="JN199" s="8"/>
      <c r="JO199" s="8"/>
      <c r="JP199" s="8"/>
      <c r="JQ199" s="8"/>
      <c r="JR199" s="8"/>
      <c r="JS199" s="8"/>
      <c r="JT199" s="8"/>
      <c r="JU199" s="8"/>
      <c r="JV199" s="8"/>
      <c r="JW199" s="8"/>
      <c r="JX199" s="8"/>
      <c r="JY199" s="8"/>
      <c r="JZ199" s="8"/>
      <c r="KA199" s="8"/>
      <c r="KB199" s="8"/>
      <c r="KC199" s="8"/>
      <c r="KD199" s="8"/>
      <c r="KE199" s="8"/>
      <c r="KF199" s="8"/>
      <c r="KG199" s="8"/>
      <c r="KH199" s="8"/>
      <c r="KI199" s="8"/>
      <c r="KJ199" s="8"/>
      <c r="KK199" s="8"/>
      <c r="KL199" s="8"/>
      <c r="KM199" s="8"/>
      <c r="KN199" s="8"/>
      <c r="KO199" s="8"/>
      <c r="KP199" s="8"/>
      <c r="KQ199" s="8"/>
      <c r="KR199" s="8"/>
      <c r="KS199" s="8"/>
      <c r="KT199" s="8"/>
      <c r="KU199" s="8"/>
      <c r="KV199" s="8"/>
      <c r="KW199" s="8"/>
      <c r="KX199" s="8"/>
      <c r="KY199" s="8"/>
      <c r="KZ199" s="8"/>
      <c r="LA199" s="8"/>
      <c r="LB199" s="8"/>
      <c r="LC199" s="8"/>
      <c r="LD199" s="8"/>
      <c r="LE199" s="8"/>
      <c r="LF199" s="8"/>
      <c r="LG199" s="8"/>
      <c r="LH199" s="8"/>
      <c r="LI199" s="8"/>
      <c r="LJ199" s="8"/>
      <c r="LK199" s="8"/>
      <c r="LL199" s="8"/>
      <c r="LM199" s="8"/>
      <c r="LN199" s="8"/>
      <c r="LO199" s="8"/>
      <c r="LP199" s="8"/>
      <c r="LQ199" s="8"/>
      <c r="LR199" s="8"/>
      <c r="LS199" s="8"/>
      <c r="LT199" s="8"/>
      <c r="LU199" s="8"/>
      <c r="LV199" s="8"/>
      <c r="LW199" s="8"/>
      <c r="LX199" s="8"/>
      <c r="LY199" s="8"/>
      <c r="LZ199" s="8"/>
      <c r="MA199" s="8"/>
      <c r="MB199" s="8"/>
      <c r="MC199" s="8"/>
      <c r="MD199" s="8"/>
      <c r="ME199" s="8"/>
      <c r="MF199" s="8"/>
      <c r="MG199" s="8"/>
      <c r="MH199" s="8"/>
      <c r="MI199" s="8"/>
      <c r="MJ199" s="8"/>
      <c r="MK199" s="8"/>
      <c r="ML199" s="8"/>
      <c r="MM199" s="8"/>
      <c r="MN199" s="8"/>
      <c r="MO199" s="8"/>
      <c r="MP199" s="8"/>
      <c r="MQ199" s="8"/>
      <c r="MR199" s="8"/>
      <c r="MS199" s="8"/>
      <c r="MT199" s="8"/>
      <c r="MU199" s="8"/>
      <c r="MV199" s="8"/>
      <c r="MW199" s="8"/>
      <c r="MX199" s="8"/>
      <c r="MY199" s="8"/>
      <c r="MZ199" s="8"/>
      <c r="NA199" s="8"/>
      <c r="NB199" s="8"/>
      <c r="NC199" s="8"/>
      <c r="ND199" s="8"/>
      <c r="NE199" s="8"/>
      <c r="NF199" s="8"/>
      <c r="NG199" s="8"/>
      <c r="NH199" s="8"/>
      <c r="NI199" s="8"/>
      <c r="NJ199" s="8"/>
      <c r="NK199" s="8"/>
      <c r="NL199" s="8"/>
      <c r="NM199" s="8"/>
      <c r="NN199" s="8"/>
      <c r="NO199" s="8"/>
      <c r="NP199" s="8"/>
      <c r="NQ199" s="8"/>
      <c r="NR199" s="8"/>
      <c r="NS199" s="8"/>
      <c r="NT199" s="8"/>
      <c r="NU199" s="8"/>
      <c r="NV199" s="8"/>
      <c r="NW199" s="8"/>
      <c r="NX199" s="8"/>
      <c r="NY199" s="8"/>
      <c r="NZ199" s="8"/>
      <c r="OA199" s="8"/>
      <c r="OB199" s="8"/>
      <c r="OC199" s="8"/>
      <c r="OD199" s="8"/>
      <c r="OE199" s="8"/>
      <c r="OF199" s="8"/>
      <c r="OG199" s="8"/>
      <c r="OH199" s="8"/>
      <c r="OI199" s="8"/>
      <c r="OJ199" s="8"/>
      <c r="OK199" s="8"/>
      <c r="OL199" s="8"/>
      <c r="OM199" s="8"/>
      <c r="ON199" s="8"/>
      <c r="OO199" s="8"/>
      <c r="OP199" s="8"/>
      <c r="OQ199" s="8"/>
      <c r="OR199" s="8"/>
      <c r="OS199" s="8"/>
      <c r="OT199" s="8"/>
      <c r="OU199" s="8"/>
      <c r="OV199" s="8"/>
      <c r="OW199" s="8"/>
      <c r="OX199" s="8"/>
      <c r="OY199" s="8"/>
      <c r="OZ199" s="8"/>
      <c r="PA199" s="8"/>
      <c r="PB199" s="8"/>
      <c r="PC199" s="8"/>
      <c r="PD199" s="8"/>
      <c r="PE199" s="8"/>
      <c r="PF199" s="8"/>
      <c r="PG199" s="8"/>
      <c r="PH199" s="8"/>
      <c r="PI199" s="8"/>
      <c r="PJ199" s="8"/>
      <c r="PK199" s="8"/>
      <c r="PL199" s="8"/>
      <c r="PM199" s="8"/>
      <c r="PN199" s="8"/>
      <c r="PO199" s="8"/>
      <c r="PP199" s="8"/>
      <c r="PQ199" s="8"/>
      <c r="PR199" s="8"/>
      <c r="PS199" s="8"/>
      <c r="PT199" s="8"/>
      <c r="PU199" s="8"/>
      <c r="PV199" s="8"/>
      <c r="PW199" s="8"/>
      <c r="PX199" s="8"/>
      <c r="PY199" s="8"/>
      <c r="PZ199" s="8"/>
      <c r="QA199" s="8"/>
      <c r="QB199" s="8"/>
      <c r="QC199" s="8"/>
      <c r="QD199" s="8"/>
      <c r="QE199" s="8"/>
      <c r="QF199" s="8"/>
      <c r="QG199" s="8"/>
      <c r="QH199" s="8"/>
      <c r="QI199" s="8"/>
      <c r="QJ199" s="8"/>
      <c r="QK199" s="8"/>
      <c r="QL199" s="8"/>
      <c r="QM199" s="8"/>
      <c r="QN199" s="8"/>
      <c r="QO199" s="8"/>
      <c r="QP199" s="8"/>
      <c r="QQ199" s="8"/>
      <c r="QR199" s="8"/>
      <c r="QS199" s="8"/>
      <c r="QT199" s="8"/>
      <c r="QU199" s="8"/>
      <c r="QV199" s="8"/>
      <c r="QW199" s="8"/>
      <c r="QX199" s="8"/>
      <c r="QY199" s="8"/>
      <c r="QZ199" s="8"/>
      <c r="RA199" s="8"/>
      <c r="RB199" s="8"/>
      <c r="RC199" s="8"/>
      <c r="RD199" s="8"/>
      <c r="RE199" s="8"/>
      <c r="RF199" s="8"/>
      <c r="RG199" s="8"/>
      <c r="RH199" s="8"/>
      <c r="RI199" s="8"/>
      <c r="RJ199" s="8"/>
      <c r="RK199" s="8"/>
      <c r="RL199" s="8"/>
      <c r="RM199" s="8"/>
      <c r="RN199" s="8"/>
      <c r="RO199" s="8"/>
      <c r="RP199" s="8"/>
      <c r="RQ199" s="8"/>
      <c r="RR199" s="8"/>
      <c r="RS199" s="8"/>
      <c r="RT199" s="8"/>
      <c r="RU199" s="8"/>
      <c r="RV199" s="8"/>
      <c r="RW199" s="8"/>
      <c r="RX199" s="8"/>
      <c r="RY199" s="8"/>
      <c r="RZ199" s="8"/>
      <c r="SA199" s="8"/>
      <c r="SB199" s="8"/>
      <c r="SC199" s="8"/>
      <c r="SD199" s="8"/>
      <c r="SE199" s="8"/>
      <c r="SF199" s="8"/>
      <c r="SG199" s="8"/>
      <c r="SH199" s="8"/>
      <c r="SI199" s="8"/>
      <c r="SJ199" s="8"/>
      <c r="SK199" s="8"/>
      <c r="SL199" s="8"/>
      <c r="SM199" s="8"/>
      <c r="SN199" s="8"/>
      <c r="SO199" s="8"/>
      <c r="SP199" s="8"/>
      <c r="SQ199" s="8"/>
      <c r="SR199" s="8"/>
      <c r="SS199" s="8"/>
      <c r="ST199" s="8"/>
      <c r="SU199" s="8"/>
      <c r="SV199" s="8"/>
      <c r="SW199" s="8"/>
      <c r="SX199" s="8"/>
      <c r="SY199" s="8"/>
      <c r="SZ199" s="8"/>
      <c r="TA199" s="8"/>
      <c r="TB199" s="8"/>
      <c r="TC199" s="8"/>
      <c r="TD199" s="8"/>
      <c r="TE199" s="8"/>
      <c r="TF199" s="8"/>
      <c r="TG199" s="8"/>
      <c r="TH199" s="8"/>
      <c r="TI199" s="8"/>
      <c r="TJ199" s="8"/>
      <c r="TK199" s="8"/>
      <c r="TL199" s="8"/>
      <c r="TM199" s="8"/>
      <c r="TN199" s="8"/>
      <c r="TO199" s="8"/>
      <c r="TP199" s="8"/>
      <c r="TQ199" s="8"/>
      <c r="TR199" s="8"/>
      <c r="TS199" s="8"/>
      <c r="TT199" s="8"/>
      <c r="TU199" s="8"/>
      <c r="TV199" s="8"/>
      <c r="TW199" s="8"/>
      <c r="TX199" s="8"/>
      <c r="TY199" s="8"/>
      <c r="TZ199" s="8"/>
      <c r="UA199" s="8"/>
      <c r="UB199" s="8"/>
      <c r="UC199" s="8"/>
      <c r="UD199" s="8"/>
      <c r="UE199" s="8"/>
      <c r="UF199" s="8"/>
      <c r="UG199" s="8"/>
      <c r="UH199" s="8"/>
      <c r="UI199" s="8"/>
      <c r="UJ199" s="8"/>
      <c r="UK199" s="8"/>
      <c r="UL199" s="8"/>
      <c r="UM199" s="8"/>
      <c r="UN199" s="8"/>
      <c r="UO199" s="8"/>
      <c r="UP199" s="8"/>
      <c r="UQ199" s="8"/>
      <c r="UR199" s="8"/>
      <c r="US199" s="8"/>
      <c r="UT199" s="8"/>
      <c r="UU199" s="8"/>
      <c r="UV199" s="8"/>
      <c r="UW199" s="8"/>
      <c r="UX199" s="8"/>
      <c r="UY199" s="8"/>
      <c r="UZ199" s="8"/>
      <c r="VA199" s="8"/>
      <c r="VB199" s="8"/>
      <c r="VC199" s="8"/>
      <c r="VD199" s="8"/>
      <c r="VE199" s="8"/>
      <c r="VF199" s="8"/>
      <c r="VG199" s="8"/>
      <c r="VH199" s="8"/>
      <c r="VI199" s="8"/>
      <c r="VJ199" s="8"/>
      <c r="VK199" s="8"/>
      <c r="VL199" s="8"/>
      <c r="VM199" s="8"/>
      <c r="VN199" s="8"/>
      <c r="VO199" s="8"/>
      <c r="VP199" s="8"/>
      <c r="VQ199" s="8"/>
      <c r="VR199" s="8"/>
      <c r="VS199" s="8"/>
      <c r="VT199" s="8"/>
      <c r="VU199" s="8"/>
      <c r="VV199" s="8"/>
      <c r="VW199" s="8"/>
      <c r="VX199" s="8"/>
      <c r="VY199" s="8"/>
      <c r="VZ199" s="8"/>
      <c r="WA199" s="8"/>
      <c r="WB199" s="8"/>
      <c r="WC199" s="8"/>
      <c r="WD199" s="8"/>
      <c r="WE199" s="8"/>
      <c r="WF199" s="8"/>
      <c r="WG199" s="8"/>
      <c r="WH199" s="8"/>
      <c r="WI199" s="8"/>
      <c r="WJ199" s="8"/>
      <c r="WK199" s="8"/>
      <c r="WL199" s="8"/>
      <c r="WM199" s="8"/>
      <c r="WN199" s="8"/>
      <c r="WO199" s="8"/>
      <c r="WP199" s="8"/>
      <c r="WQ199" s="8"/>
      <c r="WR199" s="8"/>
      <c r="WS199" s="8"/>
      <c r="WT199" s="8"/>
      <c r="WU199" s="8"/>
      <c r="WV199" s="8"/>
      <c r="WW199" s="8"/>
      <c r="WX199" s="8"/>
      <c r="WY199" s="8"/>
      <c r="WZ199" s="8"/>
      <c r="XA199" s="8"/>
      <c r="XB199" s="8"/>
      <c r="XC199" s="8"/>
      <c r="XD199" s="8"/>
      <c r="XE199" s="8"/>
      <c r="XF199" s="8"/>
      <c r="XG199" s="8"/>
      <c r="XH199" s="8"/>
      <c r="XI199" s="8"/>
      <c r="XJ199" s="8"/>
      <c r="XK199" s="8"/>
      <c r="XL199" s="8"/>
      <c r="XM199" s="8"/>
      <c r="XN199" s="8"/>
      <c r="XO199" s="8"/>
      <c r="XP199" s="8"/>
      <c r="XQ199" s="8"/>
      <c r="XR199" s="8"/>
      <c r="XS199" s="8"/>
      <c r="XT199" s="8"/>
      <c r="XU199" s="8"/>
      <c r="XV199" s="8"/>
      <c r="XW199" s="8"/>
      <c r="XX199" s="8"/>
      <c r="XY199" s="8"/>
      <c r="XZ199" s="8"/>
      <c r="YA199" s="8"/>
      <c r="YB199" s="8"/>
      <c r="YC199" s="8"/>
      <c r="YD199" s="8"/>
      <c r="YE199" s="8"/>
      <c r="YF199" s="8"/>
      <c r="YG199" s="8"/>
      <c r="YH199" s="8"/>
      <c r="YI199" s="8"/>
      <c r="YJ199" s="8"/>
      <c r="YK199" s="8"/>
      <c r="YL199" s="8"/>
      <c r="YM199" s="8"/>
      <c r="YN199" s="8"/>
      <c r="YO199" s="8"/>
      <c r="YP199" s="8"/>
      <c r="YQ199" s="8"/>
      <c r="YR199" s="8"/>
      <c r="YS199" s="8"/>
      <c r="YT199" s="8"/>
      <c r="YU199" s="8"/>
      <c r="YV199" s="8"/>
      <c r="YW199" s="8"/>
      <c r="YX199" s="8"/>
      <c r="YY199" s="8"/>
      <c r="YZ199" s="8"/>
      <c r="ZA199" s="8"/>
      <c r="ZB199" s="8"/>
      <c r="ZC199" s="8"/>
      <c r="ZD199" s="8"/>
      <c r="ZE199" s="8"/>
      <c r="ZF199" s="8"/>
      <c r="ZG199" s="8"/>
      <c r="ZH199" s="8"/>
      <c r="ZI199" s="8"/>
      <c r="ZJ199" s="8"/>
      <c r="ZK199" s="8"/>
      <c r="ZL199" s="8"/>
      <c r="ZM199" s="8"/>
      <c r="ZN199" s="8"/>
      <c r="ZO199" s="8"/>
      <c r="ZP199" s="8"/>
      <c r="ZQ199" s="8"/>
      <c r="ZR199" s="8"/>
      <c r="ZS199" s="8"/>
      <c r="ZT199" s="8"/>
      <c r="ZU199" s="8"/>
      <c r="ZV199" s="8"/>
      <c r="ZW199" s="8"/>
      <c r="ZX199" s="8"/>
      <c r="ZY199" s="8"/>
      <c r="ZZ199" s="8"/>
      <c r="AAA199" s="8"/>
      <c r="AAB199" s="8"/>
      <c r="AAC199" s="8"/>
      <c r="AAD199" s="8"/>
      <c r="AAE199" s="8"/>
      <c r="AAF199" s="8"/>
      <c r="AAG199" s="8"/>
      <c r="AAH199" s="8"/>
      <c r="AAI199" s="8"/>
      <c r="AAJ199" s="8"/>
      <c r="AAK199" s="8"/>
      <c r="AAL199" s="8"/>
      <c r="AAM199" s="8"/>
      <c r="AAN199" s="8"/>
      <c r="AAO199" s="8"/>
      <c r="AAP199" s="8"/>
      <c r="AAQ199" s="8"/>
      <c r="AAR199" s="8"/>
      <c r="AAS199" s="8"/>
      <c r="AAT199" s="8"/>
      <c r="AAU199" s="8"/>
      <c r="AAV199" s="8"/>
      <c r="AAW199" s="8"/>
      <c r="AAX199" s="8"/>
      <c r="AAY199" s="8"/>
      <c r="AAZ199" s="8"/>
      <c r="ABA199" s="8"/>
      <c r="ABB199" s="8"/>
      <c r="ABC199" s="8"/>
      <c r="ABD199" s="8"/>
      <c r="ABE199" s="8"/>
      <c r="ABF199" s="8"/>
      <c r="ABG199" s="8"/>
      <c r="ABH199" s="8"/>
      <c r="ABI199" s="8"/>
      <c r="ABJ199" s="8"/>
      <c r="ABK199" s="8"/>
      <c r="ABL199" s="8"/>
      <c r="ABM199" s="8"/>
      <c r="ABN199" s="8"/>
      <c r="ABO199" s="8"/>
      <c r="ABP199" s="8"/>
      <c r="ABQ199" s="8"/>
      <c r="ABR199" s="8"/>
      <c r="ABS199" s="8"/>
      <c r="ABT199" s="8"/>
      <c r="ABU199" s="8"/>
      <c r="ABV199" s="8"/>
      <c r="ABW199" s="8"/>
      <c r="ABX199" s="8"/>
      <c r="ABY199" s="8"/>
      <c r="ABZ199" s="8"/>
      <c r="ACA199" s="8"/>
      <c r="ACB199" s="8"/>
      <c r="ACC199" s="8"/>
      <c r="ACD199" s="8"/>
      <c r="ACE199" s="8"/>
      <c r="ACF199" s="8"/>
      <c r="ACG199" s="8"/>
      <c r="ACH199" s="8"/>
      <c r="ACI199" s="8"/>
      <c r="ACJ199" s="8"/>
      <c r="ACK199" s="8"/>
      <c r="ACL199" s="8"/>
      <c r="ACM199" s="8"/>
      <c r="ACN199" s="8"/>
      <c r="ACO199" s="8"/>
      <c r="ACP199" s="8"/>
      <c r="ACQ199" s="8"/>
      <c r="ACR199" s="8"/>
      <c r="ACS199" s="8"/>
      <c r="ACT199" s="8"/>
      <c r="ACU199" s="8"/>
      <c r="ACV199" s="8"/>
      <c r="ACW199" s="8"/>
      <c r="ACX199" s="8"/>
      <c r="ACY199" s="8"/>
      <c r="ACZ199" s="8"/>
      <c r="ADA199" s="8"/>
      <c r="ADB199" s="8"/>
      <c r="ADC199" s="8"/>
      <c r="ADD199" s="8"/>
      <c r="ADE199" s="8"/>
      <c r="ADF199" s="8"/>
      <c r="ADG199" s="8"/>
      <c r="ADH199" s="8"/>
      <c r="ADI199" s="8"/>
      <c r="ADJ199" s="8"/>
      <c r="ADK199" s="8"/>
      <c r="ADL199" s="8"/>
      <c r="ADM199" s="8"/>
      <c r="ADN199" s="8"/>
      <c r="ADO199" s="8"/>
      <c r="ADP199" s="8"/>
      <c r="ADQ199" s="8"/>
      <c r="ADR199" s="8"/>
      <c r="ADS199" s="8"/>
      <c r="ADT199" s="8"/>
      <c r="ADU199" s="8"/>
      <c r="ADV199" s="8"/>
      <c r="ADW199" s="8"/>
      <c r="ADX199" s="8"/>
      <c r="ADY199" s="8"/>
      <c r="ADZ199" s="8"/>
      <c r="AEA199" s="8"/>
      <c r="AEB199" s="8"/>
      <c r="AEC199" s="8"/>
      <c r="AED199" s="8"/>
      <c r="AEE199" s="8"/>
      <c r="AEF199" s="8"/>
      <c r="AEG199" s="8"/>
      <c r="AEH199" s="8"/>
      <c r="AEI199" s="8"/>
      <c r="AEJ199" s="8"/>
      <c r="AEK199" s="8"/>
      <c r="AEL199" s="8"/>
      <c r="AEM199" s="8"/>
      <c r="AEN199" s="8"/>
      <c r="AEO199" s="8"/>
      <c r="AEP199" s="8"/>
      <c r="AEQ199" s="8"/>
      <c r="AER199" s="8"/>
      <c r="AES199" s="8"/>
      <c r="AET199" s="8"/>
      <c r="AEU199" s="8"/>
      <c r="AEV199" s="8"/>
      <c r="AEW199" s="8"/>
      <c r="AEX199" s="8"/>
      <c r="AEY199" s="8"/>
      <c r="AEZ199" s="8"/>
      <c r="AFA199" s="8"/>
      <c r="AFB199" s="8"/>
      <c r="AFC199" s="8"/>
      <c r="AFD199" s="8"/>
      <c r="AFE199" s="8"/>
      <c r="AFF199" s="8"/>
      <c r="AFG199" s="8"/>
      <c r="AFH199" s="8"/>
      <c r="AFI199" s="8"/>
      <c r="AFJ199" s="8"/>
      <c r="AFK199" s="8"/>
      <c r="AFL199" s="8"/>
      <c r="AFM199" s="8"/>
      <c r="AFN199" s="8"/>
      <c r="AFO199" s="8"/>
      <c r="AFP199" s="8"/>
      <c r="AFQ199" s="8"/>
      <c r="AFR199" s="8"/>
      <c r="AFS199" s="8"/>
      <c r="AFT199" s="8"/>
      <c r="AFU199" s="8"/>
      <c r="AFV199" s="8"/>
      <c r="AFW199" s="8"/>
      <c r="AFX199" s="8"/>
      <c r="AFY199" s="8"/>
      <c r="AFZ199" s="8"/>
      <c r="AGA199" s="8"/>
      <c r="AGB199" s="8"/>
      <c r="AGC199" s="8"/>
      <c r="AGD199" s="8"/>
      <c r="AGE199" s="8"/>
      <c r="AGF199" s="8"/>
      <c r="AGG199" s="8"/>
      <c r="AGH199" s="8"/>
      <c r="AGI199" s="8"/>
      <c r="AGJ199" s="8"/>
      <c r="AGK199" s="8"/>
      <c r="AGL199" s="8"/>
      <c r="AGM199" s="8"/>
      <c r="AGN199" s="8"/>
      <c r="AGO199" s="8"/>
      <c r="AGP199" s="8"/>
      <c r="AGQ199" s="8"/>
      <c r="AGR199" s="8"/>
      <c r="AGS199" s="8"/>
      <c r="AGT199" s="8"/>
      <c r="AGU199" s="8"/>
      <c r="AGV199" s="8"/>
      <c r="AGW199" s="8"/>
      <c r="AGX199" s="8"/>
      <c r="AGY199" s="8"/>
      <c r="AGZ199" s="8"/>
      <c r="AHA199" s="8"/>
      <c r="AHB199" s="8"/>
      <c r="AHC199" s="8"/>
      <c r="AHD199" s="8"/>
      <c r="AHE199" s="8"/>
      <c r="AHF199" s="8"/>
      <c r="AHG199" s="8"/>
      <c r="AHH199" s="8"/>
      <c r="AHI199" s="8"/>
      <c r="AHJ199" s="8"/>
      <c r="AHK199" s="8"/>
      <c r="AHL199" s="8"/>
      <c r="AHM199" s="8"/>
      <c r="AHN199" s="8"/>
      <c r="AHO199" s="8"/>
      <c r="AHP199" s="8"/>
      <c r="AHQ199" s="8"/>
      <c r="AHR199" s="8"/>
      <c r="AHS199" s="8"/>
      <c r="AHT199" s="8"/>
      <c r="AHU199" s="8"/>
      <c r="AHV199" s="8"/>
      <c r="AHW199" s="8"/>
      <c r="AHX199" s="8"/>
      <c r="AHY199" s="8"/>
      <c r="AHZ199" s="8"/>
      <c r="AIA199" s="8"/>
      <c r="AIB199" s="8"/>
      <c r="AIC199" s="8"/>
      <c r="AID199" s="8"/>
      <c r="AIE199" s="8"/>
      <c r="AIF199" s="8"/>
      <c r="AIG199" s="8"/>
      <c r="AIH199" s="8"/>
      <c r="AII199" s="8"/>
      <c r="AIJ199" s="8"/>
      <c r="AIK199" s="8"/>
      <c r="AIL199" s="8"/>
      <c r="AIM199" s="8"/>
      <c r="AIN199" s="8"/>
      <c r="AIO199" s="8"/>
      <c r="AIP199" s="8"/>
      <c r="AIQ199" s="8"/>
      <c r="AIR199" s="8"/>
      <c r="AIS199" s="8"/>
      <c r="AIT199" s="8"/>
      <c r="AIU199" s="8"/>
      <c r="AIV199" s="8"/>
      <c r="AIW199" s="8"/>
      <c r="AIX199" s="8"/>
      <c r="AIY199" s="8"/>
      <c r="AIZ199" s="8"/>
      <c r="AJA199" s="8"/>
      <c r="AJB199" s="8"/>
      <c r="AJC199" s="8"/>
      <c r="AJD199" s="8"/>
      <c r="AJE199" s="8"/>
      <c r="AJF199" s="8"/>
      <c r="AJG199" s="8"/>
      <c r="AJH199" s="8"/>
      <c r="AJI199" s="8"/>
      <c r="AJJ199" s="8"/>
      <c r="AJK199" s="8"/>
      <c r="AJL199" s="8"/>
      <c r="AJM199" s="8"/>
      <c r="AJN199" s="8"/>
      <c r="AJO199" s="8"/>
      <c r="AJP199" s="8"/>
      <c r="AJQ199" s="8"/>
      <c r="AJR199" s="8"/>
      <c r="AJS199" s="8"/>
      <c r="AJT199" s="8"/>
      <c r="AJU199" s="8"/>
      <c r="AJV199" s="8"/>
      <c r="AJW199" s="8"/>
      <c r="AJX199" s="8"/>
      <c r="AJY199" s="8"/>
      <c r="AJZ199" s="8"/>
      <c r="AKA199" s="8"/>
      <c r="AKB199" s="8"/>
      <c r="AKC199" s="8"/>
      <c r="AKD199" s="8"/>
      <c r="AKE199" s="8"/>
      <c r="AKF199" s="8"/>
      <c r="AKG199" s="8"/>
      <c r="AKH199" s="8"/>
      <c r="AKI199" s="8"/>
      <c r="AKJ199" s="8"/>
      <c r="AKK199" s="8"/>
      <c r="AKL199" s="8"/>
      <c r="AKM199" s="8"/>
      <c r="AKN199" s="8"/>
      <c r="AKO199" s="8"/>
      <c r="AKP199" s="8"/>
      <c r="AKQ199" s="8"/>
      <c r="AKR199" s="8"/>
      <c r="AKS199" s="8"/>
      <c r="AKT199" s="8"/>
      <c r="AKU199" s="8"/>
      <c r="AKV199" s="8"/>
      <c r="AKW199" s="8"/>
      <c r="AKX199" s="8"/>
      <c r="AKY199" s="8"/>
      <c r="AKZ199" s="8"/>
      <c r="ALA199" s="8"/>
      <c r="ALB199" s="8"/>
      <c r="ALC199" s="8"/>
      <c r="ALD199" s="8"/>
      <c r="ALE199" s="8"/>
      <c r="ALF199" s="8"/>
      <c r="ALG199" s="8"/>
      <c r="ALH199" s="8"/>
      <c r="ALI199" s="8"/>
      <c r="ALJ199" s="8"/>
      <c r="ALK199" s="8"/>
      <c r="ALL199" s="8"/>
      <c r="ALM199" s="8"/>
      <c r="ALN199" s="8"/>
      <c r="ALO199" s="8"/>
      <c r="ALP199" s="8"/>
      <c r="ALQ199" s="8"/>
      <c r="ALR199" s="8"/>
      <c r="ALS199" s="8"/>
      <c r="ALT199" s="8"/>
      <c r="ALU199" s="8"/>
      <c r="ALV199" s="8"/>
      <c r="ALW199" s="8"/>
      <c r="ALX199" s="8"/>
      <c r="ALY199" s="8"/>
      <c r="ALZ199" s="8"/>
      <c r="AMA199" s="8"/>
      <c r="AMB199" s="8"/>
      <c r="AMC199" s="8"/>
      <c r="AMD199" s="8"/>
      <c r="AME199" s="8"/>
      <c r="AMF199" s="8"/>
      <c r="AMG199" s="8"/>
      <c r="AMH199" s="8"/>
      <c r="AMI199" s="8"/>
      <c r="AMJ199" s="8"/>
      <c r="AMK199" s="8"/>
      <c r="AML199" s="8"/>
      <c r="AMM199" s="8"/>
      <c r="AMN199" s="8"/>
      <c r="AMO199" s="8"/>
      <c r="AMP199" s="8"/>
      <c r="AMQ199" s="8"/>
      <c r="AMR199" s="8"/>
      <c r="AMS199" s="8"/>
      <c r="AMT199" s="8"/>
      <c r="AMU199" s="8"/>
      <c r="AMV199" s="8"/>
      <c r="AMW199" s="8"/>
      <c r="AMX199" s="8"/>
      <c r="AMY199" s="8"/>
      <c r="AMZ199" s="8"/>
      <c r="ANA199" s="8"/>
      <c r="ANB199" s="8"/>
      <c r="ANC199" s="8"/>
      <c r="AND199" s="8"/>
      <c r="ANE199" s="8"/>
      <c r="ANF199" s="8"/>
      <c r="ANG199" s="8"/>
      <c r="ANH199" s="8"/>
      <c r="ANI199" s="8"/>
      <c r="ANJ199" s="8"/>
      <c r="ANK199" s="8"/>
      <c r="ANL199" s="8"/>
      <c r="ANM199" s="8"/>
      <c r="ANN199" s="8"/>
      <c r="ANO199" s="8"/>
      <c r="ANP199" s="8"/>
      <c r="ANQ199" s="8"/>
      <c r="ANR199" s="8"/>
      <c r="ANS199" s="8"/>
      <c r="ANT199" s="8"/>
      <c r="ANU199" s="8"/>
      <c r="ANV199" s="8"/>
      <c r="ANW199" s="8"/>
      <c r="ANX199" s="8"/>
      <c r="ANY199" s="8"/>
      <c r="ANZ199" s="8"/>
      <c r="AOA199" s="8"/>
      <c r="AOB199" s="8"/>
      <c r="AOC199" s="8"/>
      <c r="AOD199" s="8"/>
      <c r="AOE199" s="8"/>
      <c r="AOF199" s="8"/>
      <c r="AOG199" s="8"/>
      <c r="AOH199" s="8"/>
      <c r="AOI199" s="8"/>
      <c r="AOJ199" s="8"/>
      <c r="AOK199" s="8"/>
      <c r="AOL199" s="8"/>
      <c r="AOM199" s="8"/>
      <c r="AON199" s="8"/>
      <c r="AOO199" s="8"/>
      <c r="AOP199" s="8"/>
      <c r="AOQ199" s="8"/>
      <c r="AOR199" s="8"/>
      <c r="AOS199" s="8"/>
      <c r="AOT199" s="8"/>
      <c r="AOU199" s="8"/>
      <c r="AOV199" s="8"/>
      <c r="AOW199" s="8"/>
      <c r="AOX199" s="8"/>
      <c r="AOY199" s="8"/>
      <c r="AOZ199" s="8"/>
      <c r="APA199" s="8"/>
      <c r="APB199" s="8"/>
      <c r="APC199" s="8"/>
      <c r="APD199" s="8"/>
      <c r="APE199" s="8"/>
      <c r="APF199" s="8"/>
      <c r="APG199" s="8"/>
      <c r="APH199" s="8"/>
      <c r="API199" s="8"/>
      <c r="APJ199" s="8"/>
      <c r="APK199" s="8"/>
      <c r="APL199" s="8"/>
      <c r="APM199" s="8"/>
      <c r="APN199" s="8"/>
      <c r="APO199" s="8"/>
      <c r="APP199" s="8"/>
      <c r="APQ199" s="8"/>
      <c r="APR199" s="8"/>
      <c r="APS199" s="8"/>
      <c r="APT199" s="8"/>
      <c r="APU199" s="8"/>
      <c r="APV199" s="8"/>
      <c r="APW199" s="8"/>
      <c r="APX199" s="8"/>
      <c r="APY199" s="8"/>
      <c r="APZ199" s="8"/>
      <c r="AQA199" s="8"/>
      <c r="AQB199" s="8"/>
      <c r="AQC199" s="8"/>
      <c r="AQD199" s="8"/>
      <c r="AQE199" s="8"/>
      <c r="AQF199" s="8"/>
      <c r="AQG199" s="8"/>
      <c r="AQH199" s="8"/>
      <c r="AQI199" s="8"/>
      <c r="AQJ199" s="8"/>
      <c r="AQK199" s="8"/>
      <c r="AQL199" s="8"/>
      <c r="AQM199" s="8"/>
      <c r="AQN199" s="8"/>
      <c r="AQO199" s="8"/>
      <c r="AQP199" s="8"/>
      <c r="AQQ199" s="8"/>
      <c r="AQR199" s="8"/>
      <c r="AQS199" s="8"/>
      <c r="AQT199" s="8"/>
      <c r="AQU199" s="8"/>
      <c r="AQV199" s="8"/>
      <c r="AQW199" s="8"/>
      <c r="AQX199" s="8"/>
      <c r="AQY199" s="8"/>
      <c r="AQZ199" s="8"/>
      <c r="ARA199" s="8"/>
      <c r="ARB199" s="8"/>
      <c r="ARC199" s="8"/>
      <c r="ARD199" s="8"/>
      <c r="ARE199" s="8"/>
      <c r="ARF199" s="8"/>
      <c r="ARG199" s="8"/>
      <c r="ARH199" s="8"/>
      <c r="ARI199" s="8"/>
      <c r="ARJ199" s="8"/>
      <c r="ARK199" s="8"/>
      <c r="ARL199" s="8"/>
      <c r="ARM199" s="8"/>
      <c r="ARN199" s="8"/>
      <c r="ARO199" s="8"/>
      <c r="ARP199" s="8"/>
      <c r="ARQ199" s="8"/>
      <c r="ARR199" s="8"/>
      <c r="ARS199" s="8"/>
      <c r="ART199" s="8"/>
      <c r="ARU199" s="8"/>
      <c r="ARV199" s="8"/>
      <c r="ARW199" s="8"/>
      <c r="ARX199" s="8"/>
      <c r="ARY199" s="8"/>
      <c r="ARZ199" s="8"/>
      <c r="ASA199" s="8"/>
      <c r="ASB199" s="8"/>
      <c r="ASC199" s="8"/>
      <c r="ASD199" s="8"/>
      <c r="ASE199" s="8"/>
      <c r="ASF199" s="8"/>
      <c r="ASG199" s="8"/>
      <c r="ASH199" s="8"/>
      <c r="ASI199" s="8"/>
      <c r="ASJ199" s="8"/>
      <c r="ASK199" s="8"/>
      <c r="ASL199" s="8"/>
      <c r="ASM199" s="8"/>
      <c r="ASN199" s="8"/>
      <c r="ASO199" s="8"/>
      <c r="ASP199" s="8"/>
      <c r="ASQ199" s="8"/>
      <c r="ASR199" s="8"/>
      <c r="ASS199" s="8"/>
      <c r="AST199" s="8"/>
      <c r="ASU199" s="8"/>
      <c r="ASV199" s="8"/>
      <c r="ASW199" s="8"/>
      <c r="ASX199" s="8"/>
      <c r="ASY199" s="8"/>
      <c r="ASZ199" s="8"/>
      <c r="ATA199" s="8"/>
      <c r="ATB199" s="8"/>
      <c r="ATC199" s="8"/>
      <c r="ATD199" s="8"/>
      <c r="ATE199" s="8"/>
      <c r="ATF199" s="8"/>
      <c r="ATG199" s="8"/>
      <c r="ATH199" s="8"/>
      <c r="ATI199" s="8"/>
      <c r="ATJ199" s="8"/>
      <c r="ATK199" s="8"/>
      <c r="ATL199" s="8"/>
      <c r="ATM199" s="8"/>
      <c r="ATN199" s="8"/>
      <c r="ATO199" s="8"/>
      <c r="ATP199" s="8"/>
      <c r="ATQ199" s="8"/>
      <c r="ATR199" s="8"/>
      <c r="ATS199" s="8"/>
      <c r="ATT199" s="8"/>
      <c r="ATU199" s="8"/>
      <c r="ATV199" s="8"/>
      <c r="ATW199" s="8"/>
      <c r="ATX199" s="8"/>
      <c r="ATY199" s="8"/>
      <c r="ATZ199" s="8"/>
      <c r="AUA199" s="8"/>
      <c r="AUB199" s="8"/>
      <c r="AUC199" s="8"/>
      <c r="AUD199" s="8"/>
      <c r="AUE199" s="8"/>
      <c r="AUF199" s="8"/>
      <c r="AUG199" s="8"/>
      <c r="AUH199" s="8"/>
      <c r="AUI199" s="8"/>
      <c r="AUJ199" s="8"/>
      <c r="AUK199" s="8"/>
      <c r="AUL199" s="8"/>
      <c r="AUM199" s="8"/>
      <c r="AUN199" s="8"/>
      <c r="AUO199" s="8"/>
      <c r="AUP199" s="8"/>
      <c r="AUQ199" s="8"/>
      <c r="AUR199" s="8"/>
      <c r="AUS199" s="8"/>
      <c r="AUT199" s="8"/>
      <c r="AUU199" s="8"/>
      <c r="AUV199" s="8"/>
      <c r="AUW199" s="8"/>
      <c r="AUX199" s="8"/>
      <c r="AUY199" s="8"/>
      <c r="AUZ199" s="8"/>
      <c r="AVA199" s="8"/>
      <c r="AVB199" s="8"/>
      <c r="AVC199" s="8"/>
      <c r="AVD199" s="8"/>
      <c r="AVE199" s="8"/>
      <c r="AVF199" s="8"/>
      <c r="AVG199" s="8"/>
      <c r="AVH199" s="8"/>
      <c r="AVI199" s="8"/>
      <c r="AVJ199" s="8"/>
      <c r="AVK199" s="8"/>
      <c r="AVL199" s="8"/>
      <c r="AVM199" s="8"/>
      <c r="AVN199" s="8"/>
      <c r="AVO199" s="8"/>
      <c r="AVP199" s="8"/>
      <c r="AVQ199" s="8"/>
      <c r="AVR199" s="8"/>
      <c r="AVS199" s="8"/>
      <c r="AVT199" s="8"/>
      <c r="AVU199" s="8"/>
      <c r="AVV199" s="8"/>
      <c r="AVW199" s="8"/>
      <c r="AVX199" s="8"/>
      <c r="AVY199" s="8"/>
      <c r="AVZ199" s="8"/>
      <c r="AWA199" s="8"/>
      <c r="AWB199" s="8"/>
      <c r="AWC199" s="8"/>
      <c r="AWD199" s="8"/>
      <c r="AWE199" s="8"/>
      <c r="AWF199" s="8"/>
      <c r="AWG199" s="8"/>
      <c r="AWH199" s="8"/>
      <c r="AWI199" s="8"/>
      <c r="AWJ199" s="8"/>
      <c r="AWK199" s="8"/>
      <c r="AWL199" s="8"/>
      <c r="AWM199" s="8"/>
      <c r="AWN199" s="8"/>
      <c r="AWO199" s="8"/>
      <c r="AWP199" s="8"/>
      <c r="AWQ199" s="8"/>
      <c r="AWR199" s="8"/>
      <c r="AWS199" s="8"/>
      <c r="AWT199" s="8"/>
      <c r="AWU199" s="8"/>
      <c r="AWV199" s="8"/>
      <c r="AWW199" s="8"/>
      <c r="AWX199" s="8"/>
      <c r="AWY199" s="8"/>
      <c r="AWZ199" s="8"/>
      <c r="AXA199" s="8"/>
      <c r="AXB199" s="8"/>
      <c r="AXC199" s="8"/>
      <c r="AXD199" s="8"/>
      <c r="AXE199" s="8"/>
      <c r="AXF199" s="8"/>
      <c r="AXG199" s="8"/>
      <c r="AXH199" s="8"/>
      <c r="AXI199" s="8"/>
      <c r="AXJ199" s="8"/>
      <c r="AXK199" s="8"/>
      <c r="AXL199" s="8"/>
      <c r="AXM199" s="8"/>
      <c r="AXN199" s="8"/>
      <c r="AXO199" s="8"/>
      <c r="AXP199" s="8"/>
      <c r="AXQ199" s="8"/>
      <c r="AXR199" s="8"/>
      <c r="AXS199" s="8"/>
      <c r="AXT199" s="8"/>
      <c r="AXU199" s="8"/>
      <c r="AXV199" s="8"/>
      <c r="AXW199" s="8"/>
      <c r="AXX199" s="8"/>
      <c r="AXY199" s="8"/>
      <c r="AXZ199" s="8"/>
      <c r="AYA199" s="8"/>
      <c r="AYB199" s="8"/>
      <c r="AYC199" s="8"/>
      <c r="AYD199" s="8"/>
      <c r="AYE199" s="8"/>
      <c r="AYF199" s="8"/>
      <c r="AYG199" s="8"/>
      <c r="AYH199" s="8"/>
      <c r="AYI199" s="8"/>
      <c r="AYJ199" s="8"/>
      <c r="AYK199" s="8"/>
      <c r="AYL199" s="8"/>
      <c r="AYM199" s="8"/>
      <c r="AYN199" s="8"/>
      <c r="AYO199" s="8"/>
      <c r="AYP199" s="8"/>
      <c r="AYQ199" s="8"/>
      <c r="AYR199" s="8"/>
      <c r="AYS199" s="8"/>
      <c r="AYT199" s="8"/>
      <c r="AYU199" s="8"/>
      <c r="AYV199" s="8"/>
      <c r="AYW199" s="8"/>
      <c r="AYX199" s="8"/>
      <c r="AYY199" s="8"/>
      <c r="AYZ199" s="8"/>
      <c r="AZA199" s="8"/>
      <c r="AZB199" s="8"/>
      <c r="AZC199" s="8"/>
      <c r="AZD199" s="8"/>
      <c r="AZE199" s="8"/>
      <c r="AZF199" s="8"/>
      <c r="AZG199" s="8"/>
      <c r="AZH199" s="8"/>
      <c r="AZI199" s="8"/>
      <c r="AZJ199" s="8"/>
      <c r="AZK199" s="8"/>
      <c r="AZL199" s="8"/>
      <c r="AZM199" s="8"/>
      <c r="AZN199" s="8"/>
      <c r="AZO199" s="8"/>
      <c r="AZP199" s="8"/>
      <c r="AZQ199" s="8"/>
      <c r="AZR199" s="8"/>
      <c r="AZS199" s="8"/>
      <c r="AZT199" s="8"/>
      <c r="AZU199" s="8"/>
      <c r="AZV199" s="8"/>
      <c r="AZW199" s="8"/>
      <c r="AZX199" s="8"/>
      <c r="AZY199" s="8"/>
      <c r="AZZ199" s="8"/>
      <c r="BAA199" s="8"/>
      <c r="BAB199" s="8"/>
      <c r="BAC199" s="8"/>
      <c r="BAD199" s="8"/>
      <c r="BAE199" s="8"/>
      <c r="BAF199" s="8"/>
      <c r="BAG199" s="8"/>
      <c r="BAH199" s="8"/>
      <c r="BAI199" s="8"/>
      <c r="BAJ199" s="8"/>
      <c r="BAK199" s="8"/>
      <c r="BAL199" s="8"/>
      <c r="BAM199" s="8"/>
      <c r="BAN199" s="8"/>
      <c r="BAO199" s="8"/>
      <c r="BAP199" s="8"/>
      <c r="BAQ199" s="8"/>
      <c r="BAR199" s="8"/>
      <c r="BAS199" s="8"/>
      <c r="BAT199" s="8"/>
      <c r="BAU199" s="8"/>
      <c r="BAV199" s="8"/>
      <c r="BAW199" s="8"/>
      <c r="BAX199" s="8"/>
      <c r="BAY199" s="8"/>
      <c r="BAZ199" s="8"/>
      <c r="BBA199" s="8"/>
      <c r="BBB199" s="8"/>
      <c r="BBC199" s="8"/>
      <c r="BBD199" s="8"/>
      <c r="BBE199" s="8"/>
      <c r="BBF199" s="8"/>
      <c r="BBG199" s="8"/>
      <c r="BBH199" s="8"/>
      <c r="BBI199" s="8"/>
      <c r="BBJ199" s="8"/>
      <c r="BBK199" s="8"/>
      <c r="BBL199" s="8"/>
      <c r="BBM199" s="8"/>
      <c r="BBN199" s="8"/>
      <c r="BBO199" s="8"/>
      <c r="BBP199" s="8"/>
      <c r="BBQ199" s="8"/>
      <c r="BBR199" s="8"/>
      <c r="BBS199" s="8"/>
      <c r="BBT199" s="8"/>
      <c r="BBU199" s="8"/>
      <c r="BBV199" s="8"/>
      <c r="BBW199" s="8"/>
      <c r="BBX199" s="8"/>
      <c r="BBY199" s="8"/>
      <c r="BBZ199" s="8"/>
      <c r="BCA199" s="8"/>
      <c r="BCB199" s="8"/>
      <c r="BCC199" s="8"/>
      <c r="BCD199" s="8"/>
      <c r="BCE199" s="8"/>
      <c r="BCF199" s="8"/>
      <c r="BCG199" s="8"/>
      <c r="BCH199" s="8"/>
      <c r="BCI199" s="8"/>
      <c r="BCJ199" s="8"/>
      <c r="BCK199" s="8"/>
      <c r="BCL199" s="8"/>
      <c r="BCM199" s="8"/>
      <c r="BCN199" s="8"/>
      <c r="BCO199" s="8"/>
      <c r="BCP199" s="8"/>
      <c r="BCQ199" s="8"/>
      <c r="BCR199" s="8"/>
      <c r="BCS199" s="8"/>
      <c r="BCT199" s="8"/>
      <c r="BCU199" s="8"/>
      <c r="BCV199" s="8"/>
      <c r="BCW199" s="8"/>
      <c r="BCX199" s="8"/>
      <c r="BCY199" s="8"/>
      <c r="BCZ199" s="8"/>
      <c r="BDA199" s="8"/>
      <c r="BDB199" s="8"/>
      <c r="BDC199" s="8"/>
      <c r="BDD199" s="8"/>
      <c r="BDE199" s="8"/>
      <c r="BDF199" s="8"/>
      <c r="BDG199" s="8"/>
      <c r="BDH199" s="8"/>
      <c r="BDI199" s="8"/>
      <c r="BDJ199" s="8"/>
      <c r="BDK199" s="8"/>
      <c r="BDL199" s="8"/>
      <c r="BDM199" s="8"/>
      <c r="BDN199" s="8"/>
      <c r="BDO199" s="8"/>
      <c r="BDP199" s="8"/>
      <c r="BDQ199" s="8"/>
      <c r="BDR199" s="8"/>
      <c r="BDS199" s="8"/>
      <c r="BDT199" s="8"/>
      <c r="BDU199" s="8"/>
      <c r="BDV199" s="8"/>
      <c r="BDW199" s="8"/>
      <c r="BDX199" s="8"/>
      <c r="BDY199" s="8"/>
      <c r="BDZ199" s="8"/>
      <c r="BEA199" s="8"/>
      <c r="BEB199" s="8"/>
      <c r="BEC199" s="8"/>
      <c r="BED199" s="8"/>
      <c r="BEE199" s="8"/>
      <c r="BEF199" s="8"/>
      <c r="BEG199" s="8"/>
      <c r="BEH199" s="8"/>
      <c r="BEI199" s="8"/>
      <c r="BEJ199" s="8"/>
      <c r="BEK199" s="8"/>
      <c r="BEL199" s="8"/>
      <c r="BEM199" s="8"/>
      <c r="BEN199" s="8"/>
      <c r="BEO199" s="8"/>
      <c r="BEP199" s="8"/>
      <c r="BEQ199" s="8"/>
      <c r="BER199" s="8"/>
      <c r="BES199" s="8"/>
      <c r="BET199" s="8"/>
      <c r="BEU199" s="8"/>
      <c r="BEV199" s="8"/>
      <c r="BEW199" s="8"/>
      <c r="BEX199" s="8"/>
      <c r="BEY199" s="8"/>
      <c r="BEZ199" s="8"/>
      <c r="BFA199" s="8"/>
      <c r="BFB199" s="8"/>
      <c r="BFC199" s="8"/>
      <c r="BFD199" s="8"/>
      <c r="BFE199" s="8"/>
      <c r="BFF199" s="8"/>
      <c r="BFG199" s="8"/>
      <c r="BFH199" s="8"/>
      <c r="BFI199" s="8"/>
      <c r="BFJ199" s="8"/>
      <c r="BFK199" s="8"/>
      <c r="BFL199" s="8"/>
      <c r="BFM199" s="8"/>
      <c r="BFN199" s="8"/>
      <c r="BFO199" s="8"/>
      <c r="BFP199" s="8"/>
      <c r="BFQ199" s="8"/>
      <c r="BFR199" s="8"/>
      <c r="BFS199" s="8"/>
      <c r="BFT199" s="8"/>
      <c r="BFU199" s="8"/>
      <c r="BFV199" s="8"/>
      <c r="BFW199" s="8"/>
      <c r="BFX199" s="8"/>
      <c r="BFY199" s="8"/>
      <c r="BFZ199" s="8"/>
      <c r="BGA199" s="8"/>
      <c r="BGB199" s="8"/>
      <c r="BGC199" s="8"/>
      <c r="BGD199" s="8"/>
      <c r="BGE199" s="8"/>
      <c r="BGF199" s="8"/>
      <c r="BGG199" s="8"/>
      <c r="BGH199" s="8"/>
      <c r="BGI199" s="8"/>
      <c r="BGJ199" s="8"/>
      <c r="BGK199" s="8"/>
      <c r="BGL199" s="8"/>
      <c r="BGM199" s="8"/>
      <c r="BGN199" s="8"/>
      <c r="BGO199" s="8"/>
      <c r="BGP199" s="8"/>
      <c r="BGQ199" s="8"/>
      <c r="BGR199" s="8"/>
      <c r="BGS199" s="8"/>
      <c r="BGT199" s="8"/>
      <c r="BGU199" s="8"/>
      <c r="BGV199" s="8"/>
      <c r="BGW199" s="8"/>
      <c r="BGX199" s="8"/>
      <c r="BGY199" s="8"/>
      <c r="BGZ199" s="8"/>
      <c r="BHA199" s="8"/>
      <c r="BHB199" s="8"/>
      <c r="BHC199" s="8"/>
      <c r="BHD199" s="8"/>
      <c r="BHE199" s="8"/>
      <c r="BHF199" s="8"/>
      <c r="BHG199" s="8"/>
      <c r="BHH199" s="8"/>
      <c r="BHI199" s="8"/>
      <c r="BHJ199" s="8"/>
      <c r="BHK199" s="8"/>
      <c r="BHL199" s="8"/>
      <c r="BHM199" s="8"/>
      <c r="BHN199" s="8"/>
      <c r="BHO199" s="8"/>
      <c r="BHP199" s="8"/>
      <c r="BHQ199" s="8"/>
      <c r="BHR199" s="8"/>
      <c r="BHS199" s="8"/>
      <c r="BHT199" s="8"/>
      <c r="BHU199" s="8"/>
      <c r="BHV199" s="8"/>
      <c r="BHW199" s="8"/>
      <c r="BHX199" s="8"/>
      <c r="BHY199" s="8"/>
      <c r="BHZ199" s="8"/>
      <c r="BIA199" s="8"/>
      <c r="BIB199" s="8"/>
      <c r="BIC199" s="8"/>
      <c r="BID199" s="8"/>
      <c r="BIE199" s="8"/>
      <c r="BIF199" s="8"/>
      <c r="BIG199" s="8"/>
      <c r="BIH199" s="8"/>
      <c r="BII199" s="8"/>
      <c r="BIJ199" s="8"/>
      <c r="BIK199" s="8"/>
      <c r="BIL199" s="8"/>
      <c r="BIM199" s="8"/>
      <c r="BIN199" s="8"/>
      <c r="BIO199" s="8"/>
      <c r="BIP199" s="8"/>
      <c r="BIQ199" s="8"/>
      <c r="BIR199" s="8"/>
      <c r="BIS199" s="8"/>
      <c r="BIT199" s="8"/>
      <c r="BIU199" s="8"/>
      <c r="BIV199" s="8"/>
      <c r="BIW199" s="8"/>
      <c r="BIX199" s="8"/>
      <c r="BIY199" s="8"/>
      <c r="BIZ199" s="8"/>
      <c r="BJA199" s="8"/>
      <c r="BJB199" s="8"/>
      <c r="BJC199" s="8"/>
      <c r="BJD199" s="8"/>
      <c r="BJE199" s="8"/>
      <c r="BJF199" s="8"/>
      <c r="BJG199" s="8"/>
      <c r="BJH199" s="8"/>
      <c r="BJI199" s="8"/>
      <c r="BJJ199" s="8"/>
      <c r="BJK199" s="8"/>
      <c r="BJL199" s="8"/>
      <c r="BJM199" s="8"/>
      <c r="BJN199" s="8"/>
      <c r="BJO199" s="8"/>
      <c r="BJP199" s="8"/>
      <c r="BJQ199" s="8"/>
      <c r="BJR199" s="8"/>
      <c r="BJS199" s="8"/>
      <c r="BJT199" s="8"/>
      <c r="BJU199" s="8"/>
      <c r="BJV199" s="8"/>
      <c r="BJW199" s="8"/>
      <c r="BJX199" s="8"/>
      <c r="BJY199" s="8"/>
      <c r="BJZ199" s="8"/>
      <c r="BKA199" s="8"/>
      <c r="BKB199" s="8"/>
      <c r="BKC199" s="8"/>
      <c r="BKD199" s="8"/>
      <c r="BKE199" s="8"/>
      <c r="BKF199" s="8"/>
      <c r="BKG199" s="8"/>
      <c r="BKH199" s="8"/>
      <c r="BKI199" s="8"/>
      <c r="BKJ199" s="8"/>
      <c r="BKK199" s="8"/>
      <c r="BKL199" s="8"/>
      <c r="BKM199" s="8"/>
      <c r="BKN199" s="8"/>
      <c r="BKO199" s="8"/>
      <c r="BKP199" s="8"/>
      <c r="BKQ199" s="8"/>
      <c r="BKR199" s="8"/>
      <c r="BKS199" s="8"/>
      <c r="BKT199" s="8"/>
      <c r="BKU199" s="8"/>
      <c r="BKV199" s="8"/>
      <c r="BKW199" s="8"/>
      <c r="BKX199" s="8"/>
      <c r="BKY199" s="8"/>
      <c r="BKZ199" s="8"/>
      <c r="BLA199" s="8"/>
      <c r="BLB199" s="8"/>
      <c r="BLC199" s="8"/>
      <c r="BLD199" s="8"/>
      <c r="BLE199" s="8"/>
      <c r="BLF199" s="8"/>
      <c r="BLG199" s="8"/>
      <c r="BLH199" s="8"/>
      <c r="BLI199" s="8"/>
      <c r="BLJ199" s="8"/>
      <c r="BLK199" s="8"/>
      <c r="BLL199" s="8"/>
      <c r="BLM199" s="8"/>
      <c r="BLN199" s="8"/>
      <c r="BLO199" s="8"/>
      <c r="BLP199" s="8"/>
      <c r="BLQ199" s="8"/>
      <c r="BLR199" s="8"/>
      <c r="BLS199" s="8"/>
      <c r="BLT199" s="8"/>
      <c r="BLU199" s="8"/>
      <c r="BLV199" s="8"/>
      <c r="BLW199" s="8"/>
      <c r="BLX199" s="8"/>
      <c r="BLY199" s="8"/>
      <c r="BLZ199" s="8"/>
      <c r="BMA199" s="8"/>
      <c r="BMB199" s="8"/>
      <c r="BMC199" s="8"/>
      <c r="BMD199" s="8"/>
      <c r="BME199" s="8"/>
      <c r="BMF199" s="8"/>
      <c r="BMG199" s="8"/>
      <c r="BMH199" s="8"/>
      <c r="BMI199" s="8"/>
      <c r="BMJ199" s="8"/>
      <c r="BMK199" s="8"/>
      <c r="BML199" s="8"/>
      <c r="BMM199" s="8"/>
      <c r="BMN199" s="8"/>
      <c r="BMO199" s="8"/>
      <c r="BMP199" s="8"/>
      <c r="BMQ199" s="8"/>
      <c r="BMR199" s="8"/>
      <c r="BMS199" s="8"/>
      <c r="BMT199" s="8"/>
      <c r="BMU199" s="8"/>
      <c r="BMV199" s="8"/>
      <c r="BMW199" s="8"/>
      <c r="BMX199" s="8"/>
      <c r="BMY199" s="8"/>
      <c r="BMZ199" s="8"/>
      <c r="BNA199" s="8"/>
      <c r="BNB199" s="8"/>
      <c r="BNC199" s="8"/>
      <c r="BND199" s="8"/>
      <c r="BNE199" s="8"/>
      <c r="BNF199" s="8"/>
      <c r="BNG199" s="8"/>
      <c r="BNH199" s="8"/>
      <c r="BNI199" s="8"/>
      <c r="BNJ199" s="8"/>
      <c r="BNK199" s="8"/>
      <c r="BNL199" s="8"/>
      <c r="BNM199" s="8"/>
      <c r="BNN199" s="8"/>
      <c r="BNO199" s="8"/>
      <c r="BNP199" s="8"/>
      <c r="BNQ199" s="8"/>
      <c r="BNR199" s="8"/>
      <c r="BNS199" s="8"/>
      <c r="BNT199" s="8"/>
      <c r="BNU199" s="8"/>
      <c r="BNV199" s="8"/>
      <c r="BNW199" s="8"/>
      <c r="BNX199" s="8"/>
      <c r="BNY199" s="8"/>
      <c r="BNZ199" s="8"/>
      <c r="BOA199" s="8"/>
      <c r="BOB199" s="8"/>
      <c r="BOC199" s="8"/>
      <c r="BOD199" s="8"/>
      <c r="BOE199" s="8"/>
      <c r="BOF199" s="8"/>
      <c r="BOG199" s="8"/>
      <c r="BOH199" s="8"/>
      <c r="BOI199" s="8"/>
      <c r="BOJ199" s="8"/>
      <c r="BOK199" s="8"/>
      <c r="BOL199" s="8"/>
      <c r="BOM199" s="8"/>
      <c r="BON199" s="8"/>
      <c r="BOO199" s="8"/>
      <c r="BOP199" s="8"/>
      <c r="BOQ199" s="8"/>
      <c r="BOR199" s="8"/>
      <c r="BOS199" s="8"/>
      <c r="BOT199" s="8"/>
      <c r="BOU199" s="8"/>
      <c r="BOV199" s="8"/>
      <c r="BOW199" s="8"/>
      <c r="BOX199" s="8"/>
      <c r="BOY199" s="8"/>
      <c r="BOZ199" s="8"/>
      <c r="BPA199" s="8"/>
      <c r="BPB199" s="8"/>
      <c r="BPC199" s="8"/>
      <c r="BPD199" s="8"/>
      <c r="BPE199" s="8"/>
      <c r="BPF199" s="8"/>
      <c r="BPG199" s="8"/>
      <c r="BPH199" s="8"/>
      <c r="BPI199" s="8"/>
      <c r="BPJ199" s="8"/>
      <c r="BPK199" s="8"/>
      <c r="BPL199" s="8"/>
      <c r="BPM199" s="8"/>
      <c r="BPN199" s="8"/>
      <c r="BPO199" s="8"/>
      <c r="BPP199" s="8"/>
      <c r="BPQ199" s="8"/>
      <c r="BPR199" s="8"/>
      <c r="BPS199" s="8"/>
      <c r="BPT199" s="8"/>
      <c r="BPU199" s="8"/>
      <c r="BPV199" s="8"/>
      <c r="BPW199" s="8"/>
      <c r="BPX199" s="8"/>
      <c r="BPY199" s="8"/>
      <c r="BPZ199" s="8"/>
      <c r="BQA199" s="8"/>
      <c r="BQB199" s="8"/>
      <c r="BQC199" s="8"/>
      <c r="BQD199" s="8"/>
      <c r="BQE199" s="8"/>
      <c r="BQF199" s="8"/>
      <c r="BQG199" s="8"/>
      <c r="BQH199" s="8"/>
      <c r="BQI199" s="8"/>
      <c r="BQJ199" s="8"/>
      <c r="BQK199" s="8"/>
      <c r="BQL199" s="8"/>
      <c r="BQM199" s="8"/>
      <c r="BQN199" s="8"/>
      <c r="BQO199" s="8"/>
      <c r="BQP199" s="8"/>
      <c r="BQQ199" s="8"/>
      <c r="BQR199" s="8"/>
      <c r="BQS199" s="8"/>
      <c r="BQT199" s="8"/>
      <c r="BQU199" s="8"/>
      <c r="BQV199" s="8"/>
      <c r="BQW199" s="8"/>
      <c r="BQX199" s="8"/>
      <c r="BQY199" s="8"/>
      <c r="BQZ199" s="8"/>
      <c r="BRA199" s="8"/>
      <c r="BRB199" s="8"/>
      <c r="BRC199" s="8"/>
      <c r="BRD199" s="8"/>
      <c r="BRE199" s="8"/>
      <c r="BRF199" s="8"/>
      <c r="BRG199" s="8"/>
      <c r="BRH199" s="8"/>
      <c r="BRI199" s="8"/>
      <c r="BRJ199" s="8"/>
      <c r="BRK199" s="8"/>
      <c r="BRL199" s="8"/>
      <c r="BRM199" s="8"/>
      <c r="BRN199" s="8"/>
      <c r="BRO199" s="8"/>
      <c r="BRP199" s="8"/>
      <c r="BRQ199" s="8"/>
      <c r="BRR199" s="8"/>
      <c r="BRS199" s="8"/>
      <c r="BRT199" s="8"/>
      <c r="BRU199" s="8"/>
      <c r="BRV199" s="8"/>
      <c r="BRW199" s="8"/>
      <c r="BRX199" s="8"/>
      <c r="BRY199" s="8"/>
      <c r="BRZ199" s="8"/>
      <c r="BSA199" s="8"/>
      <c r="BSB199" s="8"/>
      <c r="BSC199" s="8"/>
      <c r="BSD199" s="8"/>
      <c r="BSE199" s="8"/>
      <c r="BSF199" s="8"/>
      <c r="BSG199" s="8"/>
      <c r="BSH199" s="8"/>
      <c r="BSI199" s="8"/>
      <c r="BSJ199" s="8"/>
      <c r="BSK199" s="8"/>
      <c r="BSL199" s="8"/>
      <c r="BSM199" s="8"/>
      <c r="BSN199" s="8"/>
      <c r="BSO199" s="8"/>
      <c r="BSP199" s="8"/>
      <c r="BSQ199" s="8"/>
      <c r="BSR199" s="8"/>
      <c r="BSS199" s="8"/>
      <c r="BST199" s="8"/>
      <c r="BSU199" s="8"/>
      <c r="BSV199" s="8"/>
      <c r="BSW199" s="8"/>
      <c r="BSX199" s="8"/>
      <c r="BSY199" s="8"/>
      <c r="BSZ199" s="8"/>
      <c r="BTA199" s="8"/>
      <c r="BTB199" s="8"/>
      <c r="BTC199" s="8"/>
      <c r="BTD199" s="8"/>
      <c r="BTE199" s="8"/>
      <c r="BTF199" s="8"/>
      <c r="BTG199" s="8"/>
      <c r="BTH199" s="8"/>
      <c r="BTI199" s="8"/>
      <c r="BTJ199" s="8"/>
      <c r="BTK199" s="8"/>
      <c r="BTL199" s="8"/>
      <c r="BTM199" s="8"/>
      <c r="BTN199" s="8"/>
      <c r="BTO199" s="8"/>
      <c r="BTP199" s="8"/>
      <c r="BTQ199" s="8"/>
      <c r="BTR199" s="8"/>
      <c r="BTS199" s="8"/>
      <c r="BTT199" s="8"/>
      <c r="BTU199" s="8"/>
      <c r="BTV199" s="8"/>
      <c r="BTW199" s="8"/>
      <c r="BTX199" s="8"/>
      <c r="BTY199" s="8"/>
      <c r="BTZ199" s="8"/>
      <c r="BUA199" s="8"/>
      <c r="BUB199" s="8"/>
      <c r="BUC199" s="8"/>
      <c r="BUD199" s="8"/>
      <c r="BUE199" s="8"/>
      <c r="BUF199" s="8"/>
      <c r="BUG199" s="8"/>
      <c r="BUH199" s="8"/>
      <c r="BUI199" s="8"/>
      <c r="BUJ199" s="8"/>
      <c r="BUK199" s="8"/>
      <c r="BUL199" s="8"/>
      <c r="BUM199" s="8"/>
      <c r="BUN199" s="8"/>
      <c r="BUO199" s="8"/>
      <c r="BUP199" s="8"/>
      <c r="BUQ199" s="8"/>
      <c r="BUR199" s="8"/>
      <c r="BUS199" s="8"/>
      <c r="BUT199" s="8"/>
      <c r="BUU199" s="8"/>
      <c r="BUV199" s="8"/>
      <c r="BUW199" s="8"/>
      <c r="BUX199" s="8"/>
      <c r="BUY199" s="8"/>
      <c r="BUZ199" s="8"/>
      <c r="BVA199" s="8"/>
      <c r="BVB199" s="8"/>
      <c r="BVC199" s="8"/>
      <c r="BVD199" s="8"/>
      <c r="BVE199" s="8"/>
      <c r="BVF199" s="8"/>
      <c r="BVG199" s="8"/>
      <c r="BVH199" s="8"/>
      <c r="BVI199" s="8"/>
      <c r="BVJ199" s="8"/>
      <c r="BVK199" s="8"/>
      <c r="BVL199" s="8"/>
      <c r="BVM199" s="8"/>
      <c r="BVN199" s="8"/>
      <c r="BVO199" s="8"/>
      <c r="BVP199" s="8"/>
      <c r="BVQ199" s="8"/>
      <c r="BVR199" s="8"/>
      <c r="BVS199" s="8"/>
      <c r="BVT199" s="8"/>
      <c r="BVU199" s="8"/>
      <c r="BVV199" s="8"/>
      <c r="BVW199" s="8"/>
      <c r="BVX199" s="8"/>
      <c r="BVY199" s="8"/>
      <c r="BVZ199" s="8"/>
      <c r="BWA199" s="8"/>
      <c r="BWB199" s="8"/>
      <c r="BWC199" s="8"/>
      <c r="BWD199" s="8"/>
      <c r="BWE199" s="8"/>
      <c r="BWF199" s="8"/>
      <c r="BWG199" s="8"/>
      <c r="BWH199" s="8"/>
      <c r="BWI199" s="8"/>
      <c r="BWJ199" s="8"/>
      <c r="BWK199" s="8"/>
      <c r="BWL199" s="8"/>
      <c r="BWM199" s="8"/>
      <c r="BWN199" s="8"/>
      <c r="BWO199" s="8"/>
      <c r="BWP199" s="8"/>
      <c r="BWQ199" s="8"/>
    </row>
    <row r="200" spans="1:1967" s="529" customFormat="1" ht="102" customHeight="1">
      <c r="A200" s="446" t="s">
        <v>10817</v>
      </c>
      <c r="B200" s="447" t="s">
        <v>97</v>
      </c>
      <c r="C200" s="446" t="s">
        <v>736</v>
      </c>
      <c r="D200" s="448" t="s">
        <v>235</v>
      </c>
      <c r="E200" s="448" t="s">
        <v>212</v>
      </c>
      <c r="F200" s="448"/>
      <c r="G200" s="448" t="s">
        <v>385</v>
      </c>
      <c r="H200" s="450">
        <v>0.5</v>
      </c>
      <c r="I200" s="464">
        <v>470000000</v>
      </c>
      <c r="J200" s="452" t="s">
        <v>1330</v>
      </c>
      <c r="K200" s="465" t="s">
        <v>10531</v>
      </c>
      <c r="L200" s="453" t="s">
        <v>3428</v>
      </c>
      <c r="M200" s="454" t="s">
        <v>383</v>
      </c>
      <c r="N200" s="448" t="s">
        <v>10815</v>
      </c>
      <c r="O200" s="448" t="s">
        <v>1382</v>
      </c>
      <c r="P200" s="456" t="s">
        <v>1354</v>
      </c>
      <c r="Q200" s="448" t="s">
        <v>1195</v>
      </c>
      <c r="R200" s="473">
        <v>884</v>
      </c>
      <c r="S200" s="468">
        <v>2450</v>
      </c>
      <c r="T200" s="459">
        <f t="shared" ref="T200" si="32">R200*S200</f>
        <v>2165800</v>
      </c>
      <c r="U200" s="459">
        <f t="shared" si="25"/>
        <v>2425696</v>
      </c>
      <c r="V200" s="446" t="s">
        <v>1341</v>
      </c>
      <c r="W200" s="469" t="s">
        <v>1410</v>
      </c>
      <c r="X200" s="446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  <c r="CS200" s="8"/>
      <c r="CT200" s="8"/>
      <c r="CU200" s="8"/>
      <c r="CV200" s="8"/>
      <c r="CW200" s="8"/>
      <c r="CX200" s="8"/>
      <c r="CY200" s="8"/>
      <c r="CZ200" s="8"/>
      <c r="DA200" s="8"/>
      <c r="DB200" s="8"/>
      <c r="DC200" s="8"/>
      <c r="DD200" s="8"/>
      <c r="DE200" s="8"/>
      <c r="DF200" s="8"/>
      <c r="DG200" s="8"/>
      <c r="DH200" s="8"/>
      <c r="DI200" s="8"/>
      <c r="DJ200" s="8"/>
      <c r="DK200" s="8"/>
      <c r="DL200" s="8"/>
      <c r="DM200" s="8"/>
      <c r="DN200" s="8"/>
      <c r="DO200" s="8"/>
      <c r="DP200" s="8"/>
      <c r="DQ200" s="8"/>
      <c r="DR200" s="8"/>
      <c r="DS200" s="8"/>
      <c r="DT200" s="8"/>
      <c r="DU200" s="8"/>
      <c r="DV200" s="8"/>
      <c r="DW200" s="8"/>
      <c r="DX200" s="8"/>
      <c r="DY200" s="8"/>
      <c r="DZ200" s="8"/>
      <c r="EA200" s="8"/>
      <c r="EB200" s="8"/>
      <c r="EC200" s="8"/>
      <c r="ED200" s="8"/>
      <c r="EE200" s="8"/>
      <c r="EF200" s="8"/>
      <c r="EG200" s="8"/>
      <c r="EH200" s="8"/>
      <c r="EI200" s="8"/>
      <c r="EJ200" s="8"/>
      <c r="EK200" s="8"/>
      <c r="EL200" s="8"/>
      <c r="EM200" s="8"/>
      <c r="EN200" s="8"/>
      <c r="EO200" s="8"/>
      <c r="EP200" s="8"/>
      <c r="EQ200" s="8"/>
      <c r="ER200" s="8"/>
      <c r="ES200" s="8"/>
      <c r="ET200" s="8"/>
      <c r="EU200" s="8"/>
      <c r="EV200" s="8"/>
      <c r="EW200" s="8"/>
      <c r="EX200" s="8"/>
      <c r="EY200" s="8"/>
      <c r="EZ200" s="8"/>
      <c r="FA200" s="8"/>
      <c r="FB200" s="8"/>
      <c r="FC200" s="8"/>
      <c r="FD200" s="8"/>
      <c r="FE200" s="8"/>
      <c r="FF200" s="8"/>
      <c r="FG200" s="8"/>
      <c r="FH200" s="8"/>
      <c r="FI200" s="8"/>
      <c r="FJ200" s="8"/>
      <c r="FK200" s="8"/>
      <c r="FL200" s="8"/>
      <c r="FM200" s="8"/>
      <c r="FN200" s="8"/>
      <c r="FO200" s="8"/>
      <c r="FP200" s="8"/>
      <c r="FQ200" s="8"/>
      <c r="FR200" s="8"/>
      <c r="FS200" s="8"/>
      <c r="FT200" s="8"/>
      <c r="FU200" s="8"/>
      <c r="FV200" s="8"/>
      <c r="FW200" s="8"/>
      <c r="FX200" s="8"/>
      <c r="FY200" s="8"/>
      <c r="FZ200" s="8"/>
      <c r="GA200" s="8"/>
      <c r="GB200" s="8"/>
      <c r="GC200" s="8"/>
      <c r="GD200" s="8"/>
      <c r="GE200" s="8"/>
      <c r="GF200" s="8"/>
      <c r="GG200" s="8"/>
      <c r="GH200" s="8"/>
      <c r="GI200" s="8"/>
      <c r="GJ200" s="8"/>
      <c r="GK200" s="8"/>
      <c r="GL200" s="8"/>
      <c r="GM200" s="8"/>
      <c r="GN200" s="8"/>
      <c r="GO200" s="8"/>
      <c r="GP200" s="8"/>
      <c r="GQ200" s="8"/>
      <c r="GR200" s="8"/>
      <c r="GS200" s="8"/>
      <c r="GT200" s="8"/>
      <c r="GU200" s="8"/>
      <c r="GV200" s="8"/>
      <c r="GW200" s="8"/>
      <c r="GX200" s="8"/>
      <c r="GY200" s="8"/>
      <c r="GZ200" s="8"/>
      <c r="HA200" s="8"/>
      <c r="HB200" s="8"/>
      <c r="HC200" s="8"/>
      <c r="HD200" s="8"/>
      <c r="HE200" s="8"/>
      <c r="HF200" s="8"/>
      <c r="HG200" s="8"/>
      <c r="HH200" s="8"/>
      <c r="HI200" s="8"/>
      <c r="HJ200" s="8"/>
      <c r="HK200" s="8"/>
      <c r="HL200" s="8"/>
      <c r="HM200" s="8"/>
      <c r="HN200" s="8"/>
      <c r="HO200" s="8"/>
      <c r="HP200" s="8"/>
      <c r="HQ200" s="8"/>
      <c r="HR200" s="8"/>
      <c r="HS200" s="8"/>
      <c r="HT200" s="8"/>
      <c r="HU200" s="8"/>
      <c r="HV200" s="8"/>
      <c r="HW200" s="8"/>
      <c r="HX200" s="8"/>
      <c r="HY200" s="8"/>
      <c r="HZ200" s="8"/>
      <c r="IA200" s="8"/>
      <c r="IB200" s="8"/>
      <c r="IC200" s="8"/>
      <c r="ID200" s="8"/>
      <c r="IE200" s="8"/>
      <c r="IF200" s="8"/>
      <c r="IG200" s="8"/>
      <c r="IH200" s="8"/>
      <c r="II200" s="8"/>
      <c r="IJ200" s="8"/>
      <c r="IK200" s="8"/>
      <c r="IL200" s="8"/>
      <c r="IM200" s="8"/>
      <c r="IN200" s="8"/>
      <c r="IO200" s="8"/>
      <c r="IP200" s="8"/>
      <c r="IQ200" s="8"/>
      <c r="IR200" s="8"/>
      <c r="IS200" s="8"/>
      <c r="IT200" s="8"/>
      <c r="IU200" s="8"/>
      <c r="IV200" s="8"/>
      <c r="IW200" s="8"/>
      <c r="IX200" s="8"/>
      <c r="IY200" s="8"/>
      <c r="IZ200" s="8"/>
      <c r="JA200" s="8"/>
      <c r="JB200" s="8"/>
      <c r="JC200" s="8"/>
      <c r="JD200" s="8"/>
      <c r="JE200" s="8"/>
      <c r="JF200" s="8"/>
      <c r="JG200" s="8"/>
      <c r="JH200" s="8"/>
      <c r="JI200" s="8"/>
      <c r="JJ200" s="8"/>
      <c r="JK200" s="8"/>
      <c r="JL200" s="8"/>
      <c r="JM200" s="8"/>
      <c r="JN200" s="8"/>
      <c r="JO200" s="8"/>
      <c r="JP200" s="8"/>
      <c r="JQ200" s="8"/>
      <c r="JR200" s="8"/>
      <c r="JS200" s="8"/>
      <c r="JT200" s="8"/>
      <c r="JU200" s="8"/>
      <c r="JV200" s="8"/>
      <c r="JW200" s="8"/>
      <c r="JX200" s="8"/>
      <c r="JY200" s="8"/>
      <c r="JZ200" s="8"/>
      <c r="KA200" s="8"/>
      <c r="KB200" s="8"/>
      <c r="KC200" s="8"/>
      <c r="KD200" s="8"/>
      <c r="KE200" s="8"/>
      <c r="KF200" s="8"/>
      <c r="KG200" s="8"/>
      <c r="KH200" s="8"/>
      <c r="KI200" s="8"/>
      <c r="KJ200" s="8"/>
      <c r="KK200" s="8"/>
      <c r="KL200" s="8"/>
      <c r="KM200" s="8"/>
      <c r="KN200" s="8"/>
      <c r="KO200" s="8"/>
      <c r="KP200" s="8"/>
      <c r="KQ200" s="8"/>
      <c r="KR200" s="8"/>
      <c r="KS200" s="8"/>
      <c r="KT200" s="8"/>
      <c r="KU200" s="8"/>
      <c r="KV200" s="8"/>
      <c r="KW200" s="8"/>
      <c r="KX200" s="8"/>
      <c r="KY200" s="8"/>
      <c r="KZ200" s="8"/>
      <c r="LA200" s="8"/>
      <c r="LB200" s="8"/>
      <c r="LC200" s="8"/>
      <c r="LD200" s="8"/>
      <c r="LE200" s="8"/>
      <c r="LF200" s="8"/>
      <c r="LG200" s="8"/>
      <c r="LH200" s="8"/>
      <c r="LI200" s="8"/>
      <c r="LJ200" s="8"/>
      <c r="LK200" s="8"/>
      <c r="LL200" s="8"/>
      <c r="LM200" s="8"/>
      <c r="LN200" s="8"/>
      <c r="LO200" s="8"/>
      <c r="LP200" s="8"/>
      <c r="LQ200" s="8"/>
      <c r="LR200" s="8"/>
      <c r="LS200" s="8"/>
      <c r="LT200" s="8"/>
      <c r="LU200" s="8"/>
      <c r="LV200" s="8"/>
      <c r="LW200" s="8"/>
      <c r="LX200" s="8"/>
      <c r="LY200" s="8"/>
      <c r="LZ200" s="8"/>
      <c r="MA200" s="8"/>
      <c r="MB200" s="8"/>
      <c r="MC200" s="8"/>
      <c r="MD200" s="8"/>
      <c r="ME200" s="8"/>
      <c r="MF200" s="8"/>
      <c r="MG200" s="8"/>
      <c r="MH200" s="8"/>
      <c r="MI200" s="8"/>
      <c r="MJ200" s="8"/>
      <c r="MK200" s="8"/>
      <c r="ML200" s="8"/>
      <c r="MM200" s="8"/>
      <c r="MN200" s="8"/>
      <c r="MO200" s="8"/>
      <c r="MP200" s="8"/>
      <c r="MQ200" s="8"/>
      <c r="MR200" s="8"/>
      <c r="MS200" s="8"/>
      <c r="MT200" s="8"/>
      <c r="MU200" s="8"/>
      <c r="MV200" s="8"/>
      <c r="MW200" s="8"/>
      <c r="MX200" s="8"/>
      <c r="MY200" s="8"/>
      <c r="MZ200" s="8"/>
      <c r="NA200" s="8"/>
      <c r="NB200" s="8"/>
      <c r="NC200" s="8"/>
      <c r="ND200" s="8"/>
      <c r="NE200" s="8"/>
      <c r="NF200" s="8"/>
      <c r="NG200" s="8"/>
      <c r="NH200" s="8"/>
      <c r="NI200" s="8"/>
      <c r="NJ200" s="8"/>
      <c r="NK200" s="8"/>
      <c r="NL200" s="8"/>
      <c r="NM200" s="8"/>
      <c r="NN200" s="8"/>
      <c r="NO200" s="8"/>
      <c r="NP200" s="8"/>
      <c r="NQ200" s="8"/>
      <c r="NR200" s="8"/>
      <c r="NS200" s="8"/>
      <c r="NT200" s="8"/>
      <c r="NU200" s="8"/>
      <c r="NV200" s="8"/>
      <c r="NW200" s="8"/>
      <c r="NX200" s="8"/>
      <c r="NY200" s="8"/>
      <c r="NZ200" s="8"/>
      <c r="OA200" s="8"/>
      <c r="OB200" s="8"/>
      <c r="OC200" s="8"/>
      <c r="OD200" s="8"/>
      <c r="OE200" s="8"/>
      <c r="OF200" s="8"/>
      <c r="OG200" s="8"/>
      <c r="OH200" s="8"/>
      <c r="OI200" s="8"/>
      <c r="OJ200" s="8"/>
      <c r="OK200" s="8"/>
      <c r="OL200" s="8"/>
      <c r="OM200" s="8"/>
      <c r="ON200" s="8"/>
      <c r="OO200" s="8"/>
      <c r="OP200" s="8"/>
      <c r="OQ200" s="8"/>
      <c r="OR200" s="8"/>
      <c r="OS200" s="8"/>
      <c r="OT200" s="8"/>
      <c r="OU200" s="8"/>
      <c r="OV200" s="8"/>
      <c r="OW200" s="8"/>
      <c r="OX200" s="8"/>
      <c r="OY200" s="8"/>
      <c r="OZ200" s="8"/>
      <c r="PA200" s="8"/>
      <c r="PB200" s="8"/>
      <c r="PC200" s="8"/>
      <c r="PD200" s="8"/>
      <c r="PE200" s="8"/>
      <c r="PF200" s="8"/>
      <c r="PG200" s="8"/>
      <c r="PH200" s="8"/>
      <c r="PI200" s="8"/>
      <c r="PJ200" s="8"/>
      <c r="PK200" s="8"/>
      <c r="PL200" s="8"/>
      <c r="PM200" s="8"/>
      <c r="PN200" s="8"/>
      <c r="PO200" s="8"/>
      <c r="PP200" s="8"/>
      <c r="PQ200" s="8"/>
      <c r="PR200" s="8"/>
      <c r="PS200" s="8"/>
      <c r="PT200" s="8"/>
      <c r="PU200" s="8"/>
      <c r="PV200" s="8"/>
      <c r="PW200" s="8"/>
      <c r="PX200" s="8"/>
      <c r="PY200" s="8"/>
      <c r="PZ200" s="8"/>
      <c r="QA200" s="8"/>
      <c r="QB200" s="8"/>
      <c r="QC200" s="8"/>
      <c r="QD200" s="8"/>
      <c r="QE200" s="8"/>
      <c r="QF200" s="8"/>
      <c r="QG200" s="8"/>
      <c r="QH200" s="8"/>
      <c r="QI200" s="8"/>
      <c r="QJ200" s="8"/>
      <c r="QK200" s="8"/>
      <c r="QL200" s="8"/>
      <c r="QM200" s="8"/>
      <c r="QN200" s="8"/>
      <c r="QO200" s="8"/>
      <c r="QP200" s="8"/>
      <c r="QQ200" s="8"/>
      <c r="QR200" s="8"/>
      <c r="QS200" s="8"/>
      <c r="QT200" s="8"/>
      <c r="QU200" s="8"/>
      <c r="QV200" s="8"/>
      <c r="QW200" s="8"/>
      <c r="QX200" s="8"/>
      <c r="QY200" s="8"/>
      <c r="QZ200" s="8"/>
      <c r="RA200" s="8"/>
      <c r="RB200" s="8"/>
      <c r="RC200" s="8"/>
      <c r="RD200" s="8"/>
      <c r="RE200" s="8"/>
      <c r="RF200" s="8"/>
      <c r="RG200" s="8"/>
      <c r="RH200" s="8"/>
      <c r="RI200" s="8"/>
      <c r="RJ200" s="8"/>
      <c r="RK200" s="8"/>
      <c r="RL200" s="8"/>
      <c r="RM200" s="8"/>
      <c r="RN200" s="8"/>
      <c r="RO200" s="8"/>
      <c r="RP200" s="8"/>
      <c r="RQ200" s="8"/>
      <c r="RR200" s="8"/>
      <c r="RS200" s="8"/>
      <c r="RT200" s="8"/>
      <c r="RU200" s="8"/>
      <c r="RV200" s="8"/>
      <c r="RW200" s="8"/>
      <c r="RX200" s="8"/>
      <c r="RY200" s="8"/>
      <c r="RZ200" s="8"/>
      <c r="SA200" s="8"/>
      <c r="SB200" s="8"/>
      <c r="SC200" s="8"/>
      <c r="SD200" s="8"/>
      <c r="SE200" s="8"/>
      <c r="SF200" s="8"/>
      <c r="SG200" s="8"/>
      <c r="SH200" s="8"/>
      <c r="SI200" s="8"/>
      <c r="SJ200" s="8"/>
      <c r="SK200" s="8"/>
      <c r="SL200" s="8"/>
      <c r="SM200" s="8"/>
      <c r="SN200" s="8"/>
      <c r="SO200" s="8"/>
      <c r="SP200" s="8"/>
      <c r="SQ200" s="8"/>
      <c r="SR200" s="8"/>
      <c r="SS200" s="8"/>
      <c r="ST200" s="8"/>
      <c r="SU200" s="8"/>
      <c r="SV200" s="8"/>
      <c r="SW200" s="8"/>
      <c r="SX200" s="8"/>
      <c r="SY200" s="8"/>
      <c r="SZ200" s="8"/>
      <c r="TA200" s="8"/>
      <c r="TB200" s="8"/>
      <c r="TC200" s="8"/>
      <c r="TD200" s="8"/>
      <c r="TE200" s="8"/>
      <c r="TF200" s="8"/>
      <c r="TG200" s="8"/>
      <c r="TH200" s="8"/>
      <c r="TI200" s="8"/>
      <c r="TJ200" s="8"/>
      <c r="TK200" s="8"/>
      <c r="TL200" s="8"/>
      <c r="TM200" s="8"/>
      <c r="TN200" s="8"/>
      <c r="TO200" s="8"/>
      <c r="TP200" s="8"/>
      <c r="TQ200" s="8"/>
      <c r="TR200" s="8"/>
      <c r="TS200" s="8"/>
      <c r="TT200" s="8"/>
      <c r="TU200" s="8"/>
      <c r="TV200" s="8"/>
      <c r="TW200" s="8"/>
      <c r="TX200" s="8"/>
      <c r="TY200" s="8"/>
      <c r="TZ200" s="8"/>
      <c r="UA200" s="8"/>
      <c r="UB200" s="8"/>
      <c r="UC200" s="8"/>
      <c r="UD200" s="8"/>
      <c r="UE200" s="8"/>
      <c r="UF200" s="8"/>
      <c r="UG200" s="8"/>
      <c r="UH200" s="8"/>
      <c r="UI200" s="8"/>
      <c r="UJ200" s="8"/>
      <c r="UK200" s="8"/>
      <c r="UL200" s="8"/>
      <c r="UM200" s="8"/>
      <c r="UN200" s="8"/>
      <c r="UO200" s="8"/>
      <c r="UP200" s="8"/>
      <c r="UQ200" s="8"/>
      <c r="UR200" s="8"/>
      <c r="US200" s="8"/>
      <c r="UT200" s="8"/>
      <c r="UU200" s="8"/>
      <c r="UV200" s="8"/>
      <c r="UW200" s="8"/>
      <c r="UX200" s="8"/>
      <c r="UY200" s="8"/>
      <c r="UZ200" s="8"/>
      <c r="VA200" s="8"/>
      <c r="VB200" s="8"/>
      <c r="VC200" s="8"/>
      <c r="VD200" s="8"/>
      <c r="VE200" s="8"/>
      <c r="VF200" s="8"/>
      <c r="VG200" s="8"/>
      <c r="VH200" s="8"/>
      <c r="VI200" s="8"/>
      <c r="VJ200" s="8"/>
      <c r="VK200" s="8"/>
      <c r="VL200" s="8"/>
      <c r="VM200" s="8"/>
      <c r="VN200" s="8"/>
      <c r="VO200" s="8"/>
      <c r="VP200" s="8"/>
      <c r="VQ200" s="8"/>
      <c r="VR200" s="8"/>
      <c r="VS200" s="8"/>
      <c r="VT200" s="8"/>
      <c r="VU200" s="8"/>
      <c r="VV200" s="8"/>
      <c r="VW200" s="8"/>
      <c r="VX200" s="8"/>
      <c r="VY200" s="8"/>
      <c r="VZ200" s="8"/>
      <c r="WA200" s="8"/>
      <c r="WB200" s="8"/>
      <c r="WC200" s="8"/>
      <c r="WD200" s="8"/>
      <c r="WE200" s="8"/>
      <c r="WF200" s="8"/>
      <c r="WG200" s="8"/>
      <c r="WH200" s="8"/>
      <c r="WI200" s="8"/>
      <c r="WJ200" s="8"/>
      <c r="WK200" s="8"/>
      <c r="WL200" s="8"/>
      <c r="WM200" s="8"/>
      <c r="WN200" s="8"/>
      <c r="WO200" s="8"/>
      <c r="WP200" s="8"/>
      <c r="WQ200" s="8"/>
      <c r="WR200" s="8"/>
      <c r="WS200" s="8"/>
      <c r="WT200" s="8"/>
      <c r="WU200" s="8"/>
      <c r="WV200" s="8"/>
      <c r="WW200" s="8"/>
      <c r="WX200" s="8"/>
      <c r="WY200" s="8"/>
      <c r="WZ200" s="8"/>
      <c r="XA200" s="8"/>
      <c r="XB200" s="8"/>
      <c r="XC200" s="8"/>
      <c r="XD200" s="8"/>
      <c r="XE200" s="8"/>
      <c r="XF200" s="8"/>
      <c r="XG200" s="8"/>
      <c r="XH200" s="8"/>
      <c r="XI200" s="8"/>
      <c r="XJ200" s="8"/>
      <c r="XK200" s="8"/>
      <c r="XL200" s="8"/>
      <c r="XM200" s="8"/>
      <c r="XN200" s="8"/>
      <c r="XO200" s="8"/>
      <c r="XP200" s="8"/>
      <c r="XQ200" s="8"/>
      <c r="XR200" s="8"/>
      <c r="XS200" s="8"/>
      <c r="XT200" s="8"/>
      <c r="XU200" s="8"/>
      <c r="XV200" s="8"/>
      <c r="XW200" s="8"/>
      <c r="XX200" s="8"/>
      <c r="XY200" s="8"/>
      <c r="XZ200" s="8"/>
      <c r="YA200" s="8"/>
      <c r="YB200" s="8"/>
      <c r="YC200" s="8"/>
      <c r="YD200" s="8"/>
      <c r="YE200" s="8"/>
      <c r="YF200" s="8"/>
      <c r="YG200" s="8"/>
      <c r="YH200" s="8"/>
      <c r="YI200" s="8"/>
      <c r="YJ200" s="8"/>
      <c r="YK200" s="8"/>
      <c r="YL200" s="8"/>
      <c r="YM200" s="8"/>
      <c r="YN200" s="8"/>
      <c r="YO200" s="8"/>
      <c r="YP200" s="8"/>
      <c r="YQ200" s="8"/>
      <c r="YR200" s="8"/>
      <c r="YS200" s="8"/>
      <c r="YT200" s="8"/>
      <c r="YU200" s="8"/>
      <c r="YV200" s="8"/>
      <c r="YW200" s="8"/>
      <c r="YX200" s="8"/>
      <c r="YY200" s="8"/>
      <c r="YZ200" s="8"/>
      <c r="ZA200" s="8"/>
      <c r="ZB200" s="8"/>
      <c r="ZC200" s="8"/>
      <c r="ZD200" s="8"/>
      <c r="ZE200" s="8"/>
      <c r="ZF200" s="8"/>
      <c r="ZG200" s="8"/>
      <c r="ZH200" s="8"/>
      <c r="ZI200" s="8"/>
      <c r="ZJ200" s="8"/>
      <c r="ZK200" s="8"/>
      <c r="ZL200" s="8"/>
      <c r="ZM200" s="8"/>
      <c r="ZN200" s="8"/>
      <c r="ZO200" s="8"/>
      <c r="ZP200" s="8"/>
      <c r="ZQ200" s="8"/>
      <c r="ZR200" s="8"/>
      <c r="ZS200" s="8"/>
      <c r="ZT200" s="8"/>
      <c r="ZU200" s="8"/>
      <c r="ZV200" s="8"/>
      <c r="ZW200" s="8"/>
      <c r="ZX200" s="8"/>
      <c r="ZY200" s="8"/>
      <c r="ZZ200" s="8"/>
      <c r="AAA200" s="8"/>
      <c r="AAB200" s="8"/>
      <c r="AAC200" s="8"/>
      <c r="AAD200" s="8"/>
      <c r="AAE200" s="8"/>
      <c r="AAF200" s="8"/>
      <c r="AAG200" s="8"/>
      <c r="AAH200" s="8"/>
      <c r="AAI200" s="8"/>
      <c r="AAJ200" s="8"/>
      <c r="AAK200" s="8"/>
      <c r="AAL200" s="8"/>
      <c r="AAM200" s="8"/>
      <c r="AAN200" s="8"/>
      <c r="AAO200" s="8"/>
      <c r="AAP200" s="8"/>
      <c r="AAQ200" s="8"/>
      <c r="AAR200" s="8"/>
      <c r="AAS200" s="8"/>
      <c r="AAT200" s="8"/>
      <c r="AAU200" s="8"/>
      <c r="AAV200" s="8"/>
      <c r="AAW200" s="8"/>
      <c r="AAX200" s="8"/>
      <c r="AAY200" s="8"/>
      <c r="AAZ200" s="8"/>
      <c r="ABA200" s="8"/>
      <c r="ABB200" s="8"/>
      <c r="ABC200" s="8"/>
      <c r="ABD200" s="8"/>
      <c r="ABE200" s="8"/>
      <c r="ABF200" s="8"/>
      <c r="ABG200" s="8"/>
      <c r="ABH200" s="8"/>
      <c r="ABI200" s="8"/>
      <c r="ABJ200" s="8"/>
      <c r="ABK200" s="8"/>
      <c r="ABL200" s="8"/>
      <c r="ABM200" s="8"/>
      <c r="ABN200" s="8"/>
      <c r="ABO200" s="8"/>
      <c r="ABP200" s="8"/>
      <c r="ABQ200" s="8"/>
      <c r="ABR200" s="8"/>
      <c r="ABS200" s="8"/>
      <c r="ABT200" s="8"/>
      <c r="ABU200" s="8"/>
      <c r="ABV200" s="8"/>
      <c r="ABW200" s="8"/>
      <c r="ABX200" s="8"/>
      <c r="ABY200" s="8"/>
      <c r="ABZ200" s="8"/>
      <c r="ACA200" s="8"/>
      <c r="ACB200" s="8"/>
      <c r="ACC200" s="8"/>
      <c r="ACD200" s="8"/>
      <c r="ACE200" s="8"/>
      <c r="ACF200" s="8"/>
      <c r="ACG200" s="8"/>
      <c r="ACH200" s="8"/>
      <c r="ACI200" s="8"/>
      <c r="ACJ200" s="8"/>
      <c r="ACK200" s="8"/>
      <c r="ACL200" s="8"/>
      <c r="ACM200" s="8"/>
      <c r="ACN200" s="8"/>
      <c r="ACO200" s="8"/>
      <c r="ACP200" s="8"/>
      <c r="ACQ200" s="8"/>
      <c r="ACR200" s="8"/>
      <c r="ACS200" s="8"/>
      <c r="ACT200" s="8"/>
      <c r="ACU200" s="8"/>
      <c r="ACV200" s="8"/>
      <c r="ACW200" s="8"/>
      <c r="ACX200" s="8"/>
      <c r="ACY200" s="8"/>
      <c r="ACZ200" s="8"/>
      <c r="ADA200" s="8"/>
      <c r="ADB200" s="8"/>
      <c r="ADC200" s="8"/>
      <c r="ADD200" s="8"/>
      <c r="ADE200" s="8"/>
      <c r="ADF200" s="8"/>
      <c r="ADG200" s="8"/>
      <c r="ADH200" s="8"/>
      <c r="ADI200" s="8"/>
      <c r="ADJ200" s="8"/>
      <c r="ADK200" s="8"/>
      <c r="ADL200" s="8"/>
      <c r="ADM200" s="8"/>
      <c r="ADN200" s="8"/>
      <c r="ADO200" s="8"/>
      <c r="ADP200" s="8"/>
      <c r="ADQ200" s="8"/>
      <c r="ADR200" s="8"/>
      <c r="ADS200" s="8"/>
      <c r="ADT200" s="8"/>
      <c r="ADU200" s="8"/>
      <c r="ADV200" s="8"/>
      <c r="ADW200" s="8"/>
      <c r="ADX200" s="8"/>
      <c r="ADY200" s="8"/>
      <c r="ADZ200" s="8"/>
      <c r="AEA200" s="8"/>
      <c r="AEB200" s="8"/>
      <c r="AEC200" s="8"/>
      <c r="AED200" s="8"/>
      <c r="AEE200" s="8"/>
      <c r="AEF200" s="8"/>
      <c r="AEG200" s="8"/>
      <c r="AEH200" s="8"/>
      <c r="AEI200" s="8"/>
      <c r="AEJ200" s="8"/>
      <c r="AEK200" s="8"/>
      <c r="AEL200" s="8"/>
      <c r="AEM200" s="8"/>
      <c r="AEN200" s="8"/>
      <c r="AEO200" s="8"/>
      <c r="AEP200" s="8"/>
      <c r="AEQ200" s="8"/>
      <c r="AER200" s="8"/>
      <c r="AES200" s="8"/>
      <c r="AET200" s="8"/>
      <c r="AEU200" s="8"/>
      <c r="AEV200" s="8"/>
      <c r="AEW200" s="8"/>
      <c r="AEX200" s="8"/>
      <c r="AEY200" s="8"/>
      <c r="AEZ200" s="8"/>
      <c r="AFA200" s="8"/>
      <c r="AFB200" s="8"/>
      <c r="AFC200" s="8"/>
      <c r="AFD200" s="8"/>
      <c r="AFE200" s="8"/>
      <c r="AFF200" s="8"/>
      <c r="AFG200" s="8"/>
      <c r="AFH200" s="8"/>
      <c r="AFI200" s="8"/>
      <c r="AFJ200" s="8"/>
      <c r="AFK200" s="8"/>
      <c r="AFL200" s="8"/>
      <c r="AFM200" s="8"/>
      <c r="AFN200" s="8"/>
      <c r="AFO200" s="8"/>
      <c r="AFP200" s="8"/>
      <c r="AFQ200" s="8"/>
      <c r="AFR200" s="8"/>
      <c r="AFS200" s="8"/>
      <c r="AFT200" s="8"/>
      <c r="AFU200" s="8"/>
      <c r="AFV200" s="8"/>
      <c r="AFW200" s="8"/>
      <c r="AFX200" s="8"/>
      <c r="AFY200" s="8"/>
      <c r="AFZ200" s="8"/>
      <c r="AGA200" s="8"/>
      <c r="AGB200" s="8"/>
      <c r="AGC200" s="8"/>
      <c r="AGD200" s="8"/>
      <c r="AGE200" s="8"/>
      <c r="AGF200" s="8"/>
      <c r="AGG200" s="8"/>
      <c r="AGH200" s="8"/>
      <c r="AGI200" s="8"/>
      <c r="AGJ200" s="8"/>
      <c r="AGK200" s="8"/>
      <c r="AGL200" s="8"/>
      <c r="AGM200" s="8"/>
      <c r="AGN200" s="8"/>
      <c r="AGO200" s="8"/>
      <c r="AGP200" s="8"/>
      <c r="AGQ200" s="8"/>
      <c r="AGR200" s="8"/>
      <c r="AGS200" s="8"/>
      <c r="AGT200" s="8"/>
      <c r="AGU200" s="8"/>
      <c r="AGV200" s="8"/>
      <c r="AGW200" s="8"/>
      <c r="AGX200" s="8"/>
      <c r="AGY200" s="8"/>
      <c r="AGZ200" s="8"/>
      <c r="AHA200" s="8"/>
      <c r="AHB200" s="8"/>
      <c r="AHC200" s="8"/>
      <c r="AHD200" s="8"/>
      <c r="AHE200" s="8"/>
      <c r="AHF200" s="8"/>
      <c r="AHG200" s="8"/>
      <c r="AHH200" s="8"/>
      <c r="AHI200" s="8"/>
      <c r="AHJ200" s="8"/>
      <c r="AHK200" s="8"/>
      <c r="AHL200" s="8"/>
      <c r="AHM200" s="8"/>
      <c r="AHN200" s="8"/>
      <c r="AHO200" s="8"/>
      <c r="AHP200" s="8"/>
      <c r="AHQ200" s="8"/>
      <c r="AHR200" s="8"/>
      <c r="AHS200" s="8"/>
      <c r="AHT200" s="8"/>
      <c r="AHU200" s="8"/>
      <c r="AHV200" s="8"/>
      <c r="AHW200" s="8"/>
      <c r="AHX200" s="8"/>
      <c r="AHY200" s="8"/>
      <c r="AHZ200" s="8"/>
      <c r="AIA200" s="8"/>
      <c r="AIB200" s="8"/>
      <c r="AIC200" s="8"/>
      <c r="AID200" s="8"/>
      <c r="AIE200" s="8"/>
      <c r="AIF200" s="8"/>
      <c r="AIG200" s="8"/>
      <c r="AIH200" s="8"/>
      <c r="AII200" s="8"/>
      <c r="AIJ200" s="8"/>
      <c r="AIK200" s="8"/>
      <c r="AIL200" s="8"/>
      <c r="AIM200" s="8"/>
      <c r="AIN200" s="8"/>
      <c r="AIO200" s="8"/>
      <c r="AIP200" s="8"/>
      <c r="AIQ200" s="8"/>
      <c r="AIR200" s="8"/>
      <c r="AIS200" s="8"/>
      <c r="AIT200" s="8"/>
      <c r="AIU200" s="8"/>
      <c r="AIV200" s="8"/>
      <c r="AIW200" s="8"/>
      <c r="AIX200" s="8"/>
      <c r="AIY200" s="8"/>
      <c r="AIZ200" s="8"/>
      <c r="AJA200" s="8"/>
      <c r="AJB200" s="8"/>
      <c r="AJC200" s="8"/>
      <c r="AJD200" s="8"/>
      <c r="AJE200" s="8"/>
      <c r="AJF200" s="8"/>
      <c r="AJG200" s="8"/>
      <c r="AJH200" s="8"/>
      <c r="AJI200" s="8"/>
      <c r="AJJ200" s="8"/>
      <c r="AJK200" s="8"/>
      <c r="AJL200" s="8"/>
      <c r="AJM200" s="8"/>
      <c r="AJN200" s="8"/>
      <c r="AJO200" s="8"/>
      <c r="AJP200" s="8"/>
      <c r="AJQ200" s="8"/>
      <c r="AJR200" s="8"/>
      <c r="AJS200" s="8"/>
      <c r="AJT200" s="8"/>
      <c r="AJU200" s="8"/>
      <c r="AJV200" s="8"/>
      <c r="AJW200" s="8"/>
      <c r="AJX200" s="8"/>
      <c r="AJY200" s="8"/>
      <c r="AJZ200" s="8"/>
      <c r="AKA200" s="8"/>
      <c r="AKB200" s="8"/>
      <c r="AKC200" s="8"/>
      <c r="AKD200" s="8"/>
      <c r="AKE200" s="8"/>
      <c r="AKF200" s="8"/>
      <c r="AKG200" s="8"/>
      <c r="AKH200" s="8"/>
      <c r="AKI200" s="8"/>
      <c r="AKJ200" s="8"/>
      <c r="AKK200" s="8"/>
      <c r="AKL200" s="8"/>
      <c r="AKM200" s="8"/>
      <c r="AKN200" s="8"/>
      <c r="AKO200" s="8"/>
      <c r="AKP200" s="8"/>
      <c r="AKQ200" s="8"/>
      <c r="AKR200" s="8"/>
      <c r="AKS200" s="8"/>
      <c r="AKT200" s="8"/>
      <c r="AKU200" s="8"/>
      <c r="AKV200" s="8"/>
      <c r="AKW200" s="8"/>
      <c r="AKX200" s="8"/>
      <c r="AKY200" s="8"/>
      <c r="AKZ200" s="8"/>
      <c r="ALA200" s="8"/>
      <c r="ALB200" s="8"/>
      <c r="ALC200" s="8"/>
      <c r="ALD200" s="8"/>
      <c r="ALE200" s="8"/>
      <c r="ALF200" s="8"/>
      <c r="ALG200" s="8"/>
      <c r="ALH200" s="8"/>
      <c r="ALI200" s="8"/>
      <c r="ALJ200" s="8"/>
      <c r="ALK200" s="8"/>
      <c r="ALL200" s="8"/>
      <c r="ALM200" s="8"/>
      <c r="ALN200" s="8"/>
      <c r="ALO200" s="8"/>
      <c r="ALP200" s="8"/>
      <c r="ALQ200" s="8"/>
      <c r="ALR200" s="8"/>
      <c r="ALS200" s="8"/>
      <c r="ALT200" s="8"/>
      <c r="ALU200" s="8"/>
      <c r="ALV200" s="8"/>
      <c r="ALW200" s="8"/>
      <c r="ALX200" s="8"/>
      <c r="ALY200" s="8"/>
      <c r="ALZ200" s="8"/>
      <c r="AMA200" s="8"/>
      <c r="AMB200" s="8"/>
      <c r="AMC200" s="8"/>
      <c r="AMD200" s="8"/>
      <c r="AME200" s="8"/>
      <c r="AMF200" s="8"/>
      <c r="AMG200" s="8"/>
      <c r="AMH200" s="8"/>
      <c r="AMI200" s="8"/>
      <c r="AMJ200" s="8"/>
      <c r="AMK200" s="8"/>
      <c r="AML200" s="8"/>
      <c r="AMM200" s="8"/>
      <c r="AMN200" s="8"/>
      <c r="AMO200" s="8"/>
      <c r="AMP200" s="8"/>
      <c r="AMQ200" s="8"/>
      <c r="AMR200" s="8"/>
      <c r="AMS200" s="8"/>
      <c r="AMT200" s="8"/>
      <c r="AMU200" s="8"/>
      <c r="AMV200" s="8"/>
      <c r="AMW200" s="8"/>
      <c r="AMX200" s="8"/>
      <c r="AMY200" s="8"/>
      <c r="AMZ200" s="8"/>
      <c r="ANA200" s="8"/>
      <c r="ANB200" s="8"/>
      <c r="ANC200" s="8"/>
      <c r="AND200" s="8"/>
      <c r="ANE200" s="8"/>
      <c r="ANF200" s="8"/>
      <c r="ANG200" s="8"/>
      <c r="ANH200" s="8"/>
      <c r="ANI200" s="8"/>
      <c r="ANJ200" s="8"/>
      <c r="ANK200" s="8"/>
      <c r="ANL200" s="8"/>
      <c r="ANM200" s="8"/>
      <c r="ANN200" s="8"/>
      <c r="ANO200" s="8"/>
      <c r="ANP200" s="8"/>
      <c r="ANQ200" s="8"/>
      <c r="ANR200" s="8"/>
      <c r="ANS200" s="8"/>
      <c r="ANT200" s="8"/>
      <c r="ANU200" s="8"/>
      <c r="ANV200" s="8"/>
      <c r="ANW200" s="8"/>
      <c r="ANX200" s="8"/>
      <c r="ANY200" s="8"/>
      <c r="ANZ200" s="8"/>
      <c r="AOA200" s="8"/>
      <c r="AOB200" s="8"/>
      <c r="AOC200" s="8"/>
      <c r="AOD200" s="8"/>
      <c r="AOE200" s="8"/>
      <c r="AOF200" s="8"/>
      <c r="AOG200" s="8"/>
      <c r="AOH200" s="8"/>
      <c r="AOI200" s="8"/>
      <c r="AOJ200" s="8"/>
      <c r="AOK200" s="8"/>
      <c r="AOL200" s="8"/>
      <c r="AOM200" s="8"/>
      <c r="AON200" s="8"/>
      <c r="AOO200" s="8"/>
      <c r="AOP200" s="8"/>
      <c r="AOQ200" s="8"/>
      <c r="AOR200" s="8"/>
      <c r="AOS200" s="8"/>
      <c r="AOT200" s="8"/>
      <c r="AOU200" s="8"/>
      <c r="AOV200" s="8"/>
      <c r="AOW200" s="8"/>
      <c r="AOX200" s="8"/>
      <c r="AOY200" s="8"/>
      <c r="AOZ200" s="8"/>
      <c r="APA200" s="8"/>
      <c r="APB200" s="8"/>
      <c r="APC200" s="8"/>
      <c r="APD200" s="8"/>
      <c r="APE200" s="8"/>
      <c r="APF200" s="8"/>
      <c r="APG200" s="8"/>
      <c r="APH200" s="8"/>
      <c r="API200" s="8"/>
      <c r="APJ200" s="8"/>
      <c r="APK200" s="8"/>
      <c r="APL200" s="8"/>
      <c r="APM200" s="8"/>
      <c r="APN200" s="8"/>
      <c r="APO200" s="8"/>
      <c r="APP200" s="8"/>
      <c r="APQ200" s="8"/>
      <c r="APR200" s="8"/>
      <c r="APS200" s="8"/>
      <c r="APT200" s="8"/>
      <c r="APU200" s="8"/>
      <c r="APV200" s="8"/>
      <c r="APW200" s="8"/>
      <c r="APX200" s="8"/>
      <c r="APY200" s="8"/>
      <c r="APZ200" s="8"/>
      <c r="AQA200" s="8"/>
      <c r="AQB200" s="8"/>
      <c r="AQC200" s="8"/>
      <c r="AQD200" s="8"/>
      <c r="AQE200" s="8"/>
      <c r="AQF200" s="8"/>
      <c r="AQG200" s="8"/>
      <c r="AQH200" s="8"/>
      <c r="AQI200" s="8"/>
      <c r="AQJ200" s="8"/>
      <c r="AQK200" s="8"/>
      <c r="AQL200" s="8"/>
      <c r="AQM200" s="8"/>
      <c r="AQN200" s="8"/>
      <c r="AQO200" s="8"/>
      <c r="AQP200" s="8"/>
      <c r="AQQ200" s="8"/>
      <c r="AQR200" s="8"/>
      <c r="AQS200" s="8"/>
      <c r="AQT200" s="8"/>
      <c r="AQU200" s="8"/>
      <c r="AQV200" s="8"/>
      <c r="AQW200" s="8"/>
      <c r="AQX200" s="8"/>
      <c r="AQY200" s="8"/>
      <c r="AQZ200" s="8"/>
      <c r="ARA200" s="8"/>
      <c r="ARB200" s="8"/>
      <c r="ARC200" s="8"/>
      <c r="ARD200" s="8"/>
      <c r="ARE200" s="8"/>
      <c r="ARF200" s="8"/>
      <c r="ARG200" s="8"/>
      <c r="ARH200" s="8"/>
      <c r="ARI200" s="8"/>
      <c r="ARJ200" s="8"/>
      <c r="ARK200" s="8"/>
      <c r="ARL200" s="8"/>
      <c r="ARM200" s="8"/>
      <c r="ARN200" s="8"/>
      <c r="ARO200" s="8"/>
      <c r="ARP200" s="8"/>
      <c r="ARQ200" s="8"/>
      <c r="ARR200" s="8"/>
      <c r="ARS200" s="8"/>
      <c r="ART200" s="8"/>
      <c r="ARU200" s="8"/>
      <c r="ARV200" s="8"/>
      <c r="ARW200" s="8"/>
      <c r="ARX200" s="8"/>
      <c r="ARY200" s="8"/>
      <c r="ARZ200" s="8"/>
      <c r="ASA200" s="8"/>
      <c r="ASB200" s="8"/>
      <c r="ASC200" s="8"/>
      <c r="ASD200" s="8"/>
      <c r="ASE200" s="8"/>
      <c r="ASF200" s="8"/>
      <c r="ASG200" s="8"/>
      <c r="ASH200" s="8"/>
      <c r="ASI200" s="8"/>
      <c r="ASJ200" s="8"/>
      <c r="ASK200" s="8"/>
      <c r="ASL200" s="8"/>
      <c r="ASM200" s="8"/>
      <c r="ASN200" s="8"/>
      <c r="ASO200" s="8"/>
      <c r="ASP200" s="8"/>
      <c r="ASQ200" s="8"/>
      <c r="ASR200" s="8"/>
      <c r="ASS200" s="8"/>
      <c r="AST200" s="8"/>
      <c r="ASU200" s="8"/>
      <c r="ASV200" s="8"/>
      <c r="ASW200" s="8"/>
      <c r="ASX200" s="8"/>
      <c r="ASY200" s="8"/>
      <c r="ASZ200" s="8"/>
      <c r="ATA200" s="8"/>
      <c r="ATB200" s="8"/>
      <c r="ATC200" s="8"/>
      <c r="ATD200" s="8"/>
      <c r="ATE200" s="8"/>
      <c r="ATF200" s="8"/>
      <c r="ATG200" s="8"/>
      <c r="ATH200" s="8"/>
      <c r="ATI200" s="8"/>
      <c r="ATJ200" s="8"/>
      <c r="ATK200" s="8"/>
      <c r="ATL200" s="8"/>
      <c r="ATM200" s="8"/>
      <c r="ATN200" s="8"/>
      <c r="ATO200" s="8"/>
      <c r="ATP200" s="8"/>
      <c r="ATQ200" s="8"/>
      <c r="ATR200" s="8"/>
      <c r="ATS200" s="8"/>
      <c r="ATT200" s="8"/>
      <c r="ATU200" s="8"/>
      <c r="ATV200" s="8"/>
      <c r="ATW200" s="8"/>
      <c r="ATX200" s="8"/>
      <c r="ATY200" s="8"/>
      <c r="ATZ200" s="8"/>
      <c r="AUA200" s="8"/>
      <c r="AUB200" s="8"/>
      <c r="AUC200" s="8"/>
      <c r="AUD200" s="8"/>
      <c r="AUE200" s="8"/>
      <c r="AUF200" s="8"/>
      <c r="AUG200" s="8"/>
      <c r="AUH200" s="8"/>
      <c r="AUI200" s="8"/>
      <c r="AUJ200" s="8"/>
      <c r="AUK200" s="8"/>
      <c r="AUL200" s="8"/>
      <c r="AUM200" s="8"/>
      <c r="AUN200" s="8"/>
      <c r="AUO200" s="8"/>
      <c r="AUP200" s="8"/>
      <c r="AUQ200" s="8"/>
      <c r="AUR200" s="8"/>
      <c r="AUS200" s="8"/>
      <c r="AUT200" s="8"/>
      <c r="AUU200" s="8"/>
      <c r="AUV200" s="8"/>
      <c r="AUW200" s="8"/>
      <c r="AUX200" s="8"/>
      <c r="AUY200" s="8"/>
      <c r="AUZ200" s="8"/>
      <c r="AVA200" s="8"/>
      <c r="AVB200" s="8"/>
      <c r="AVC200" s="8"/>
      <c r="AVD200" s="8"/>
      <c r="AVE200" s="8"/>
      <c r="AVF200" s="8"/>
      <c r="AVG200" s="8"/>
      <c r="AVH200" s="8"/>
      <c r="AVI200" s="8"/>
      <c r="AVJ200" s="8"/>
      <c r="AVK200" s="8"/>
      <c r="AVL200" s="8"/>
      <c r="AVM200" s="8"/>
      <c r="AVN200" s="8"/>
      <c r="AVO200" s="8"/>
      <c r="AVP200" s="8"/>
      <c r="AVQ200" s="8"/>
      <c r="AVR200" s="8"/>
      <c r="AVS200" s="8"/>
      <c r="AVT200" s="8"/>
      <c r="AVU200" s="8"/>
      <c r="AVV200" s="8"/>
      <c r="AVW200" s="8"/>
      <c r="AVX200" s="8"/>
      <c r="AVY200" s="8"/>
      <c r="AVZ200" s="8"/>
      <c r="AWA200" s="8"/>
      <c r="AWB200" s="8"/>
      <c r="AWC200" s="8"/>
      <c r="AWD200" s="8"/>
      <c r="AWE200" s="8"/>
      <c r="AWF200" s="8"/>
      <c r="AWG200" s="8"/>
      <c r="AWH200" s="8"/>
      <c r="AWI200" s="8"/>
      <c r="AWJ200" s="8"/>
      <c r="AWK200" s="8"/>
      <c r="AWL200" s="8"/>
      <c r="AWM200" s="8"/>
      <c r="AWN200" s="8"/>
      <c r="AWO200" s="8"/>
      <c r="AWP200" s="8"/>
      <c r="AWQ200" s="8"/>
      <c r="AWR200" s="8"/>
      <c r="AWS200" s="8"/>
      <c r="AWT200" s="8"/>
      <c r="AWU200" s="8"/>
      <c r="AWV200" s="8"/>
      <c r="AWW200" s="8"/>
      <c r="AWX200" s="8"/>
      <c r="AWY200" s="8"/>
      <c r="AWZ200" s="8"/>
      <c r="AXA200" s="8"/>
      <c r="AXB200" s="8"/>
      <c r="AXC200" s="8"/>
      <c r="AXD200" s="8"/>
      <c r="AXE200" s="8"/>
      <c r="AXF200" s="8"/>
      <c r="AXG200" s="8"/>
      <c r="AXH200" s="8"/>
      <c r="AXI200" s="8"/>
      <c r="AXJ200" s="8"/>
      <c r="AXK200" s="8"/>
      <c r="AXL200" s="8"/>
      <c r="AXM200" s="8"/>
      <c r="AXN200" s="8"/>
      <c r="AXO200" s="8"/>
      <c r="AXP200" s="8"/>
      <c r="AXQ200" s="8"/>
      <c r="AXR200" s="8"/>
      <c r="AXS200" s="8"/>
      <c r="AXT200" s="8"/>
      <c r="AXU200" s="8"/>
      <c r="AXV200" s="8"/>
      <c r="AXW200" s="8"/>
      <c r="AXX200" s="8"/>
      <c r="AXY200" s="8"/>
      <c r="AXZ200" s="8"/>
      <c r="AYA200" s="8"/>
      <c r="AYB200" s="8"/>
      <c r="AYC200" s="8"/>
      <c r="AYD200" s="8"/>
      <c r="AYE200" s="8"/>
      <c r="AYF200" s="8"/>
      <c r="AYG200" s="8"/>
      <c r="AYH200" s="8"/>
      <c r="AYI200" s="8"/>
      <c r="AYJ200" s="8"/>
      <c r="AYK200" s="8"/>
      <c r="AYL200" s="8"/>
      <c r="AYM200" s="8"/>
      <c r="AYN200" s="8"/>
      <c r="AYO200" s="8"/>
      <c r="AYP200" s="8"/>
      <c r="AYQ200" s="8"/>
      <c r="AYR200" s="8"/>
      <c r="AYS200" s="8"/>
      <c r="AYT200" s="8"/>
      <c r="AYU200" s="8"/>
      <c r="AYV200" s="8"/>
      <c r="AYW200" s="8"/>
      <c r="AYX200" s="8"/>
      <c r="AYY200" s="8"/>
      <c r="AYZ200" s="8"/>
      <c r="AZA200" s="8"/>
      <c r="AZB200" s="8"/>
      <c r="AZC200" s="8"/>
      <c r="AZD200" s="8"/>
      <c r="AZE200" s="8"/>
      <c r="AZF200" s="8"/>
      <c r="AZG200" s="8"/>
      <c r="AZH200" s="8"/>
      <c r="AZI200" s="8"/>
      <c r="AZJ200" s="8"/>
      <c r="AZK200" s="8"/>
      <c r="AZL200" s="8"/>
      <c r="AZM200" s="8"/>
      <c r="AZN200" s="8"/>
      <c r="AZO200" s="8"/>
      <c r="AZP200" s="8"/>
      <c r="AZQ200" s="8"/>
      <c r="AZR200" s="8"/>
      <c r="AZS200" s="8"/>
      <c r="AZT200" s="8"/>
      <c r="AZU200" s="8"/>
      <c r="AZV200" s="8"/>
      <c r="AZW200" s="8"/>
      <c r="AZX200" s="8"/>
      <c r="AZY200" s="8"/>
      <c r="AZZ200" s="8"/>
      <c r="BAA200" s="8"/>
      <c r="BAB200" s="8"/>
      <c r="BAC200" s="8"/>
      <c r="BAD200" s="8"/>
      <c r="BAE200" s="8"/>
      <c r="BAF200" s="8"/>
      <c r="BAG200" s="8"/>
      <c r="BAH200" s="8"/>
      <c r="BAI200" s="8"/>
      <c r="BAJ200" s="8"/>
      <c r="BAK200" s="8"/>
      <c r="BAL200" s="8"/>
      <c r="BAM200" s="8"/>
      <c r="BAN200" s="8"/>
      <c r="BAO200" s="8"/>
      <c r="BAP200" s="8"/>
      <c r="BAQ200" s="8"/>
      <c r="BAR200" s="8"/>
      <c r="BAS200" s="8"/>
      <c r="BAT200" s="8"/>
      <c r="BAU200" s="8"/>
      <c r="BAV200" s="8"/>
      <c r="BAW200" s="8"/>
      <c r="BAX200" s="8"/>
      <c r="BAY200" s="8"/>
      <c r="BAZ200" s="8"/>
      <c r="BBA200" s="8"/>
      <c r="BBB200" s="8"/>
      <c r="BBC200" s="8"/>
      <c r="BBD200" s="8"/>
      <c r="BBE200" s="8"/>
      <c r="BBF200" s="8"/>
      <c r="BBG200" s="8"/>
      <c r="BBH200" s="8"/>
      <c r="BBI200" s="8"/>
      <c r="BBJ200" s="8"/>
      <c r="BBK200" s="8"/>
      <c r="BBL200" s="8"/>
      <c r="BBM200" s="8"/>
      <c r="BBN200" s="8"/>
      <c r="BBO200" s="8"/>
      <c r="BBP200" s="8"/>
      <c r="BBQ200" s="8"/>
      <c r="BBR200" s="8"/>
      <c r="BBS200" s="8"/>
      <c r="BBT200" s="8"/>
      <c r="BBU200" s="8"/>
      <c r="BBV200" s="8"/>
      <c r="BBW200" s="8"/>
      <c r="BBX200" s="8"/>
      <c r="BBY200" s="8"/>
      <c r="BBZ200" s="8"/>
      <c r="BCA200" s="8"/>
      <c r="BCB200" s="8"/>
      <c r="BCC200" s="8"/>
      <c r="BCD200" s="8"/>
      <c r="BCE200" s="8"/>
      <c r="BCF200" s="8"/>
      <c r="BCG200" s="8"/>
      <c r="BCH200" s="8"/>
      <c r="BCI200" s="8"/>
      <c r="BCJ200" s="8"/>
      <c r="BCK200" s="8"/>
      <c r="BCL200" s="8"/>
      <c r="BCM200" s="8"/>
      <c r="BCN200" s="8"/>
      <c r="BCO200" s="8"/>
      <c r="BCP200" s="8"/>
      <c r="BCQ200" s="8"/>
      <c r="BCR200" s="8"/>
      <c r="BCS200" s="8"/>
      <c r="BCT200" s="8"/>
      <c r="BCU200" s="8"/>
      <c r="BCV200" s="8"/>
      <c r="BCW200" s="8"/>
      <c r="BCX200" s="8"/>
      <c r="BCY200" s="8"/>
      <c r="BCZ200" s="8"/>
      <c r="BDA200" s="8"/>
      <c r="BDB200" s="8"/>
      <c r="BDC200" s="8"/>
      <c r="BDD200" s="8"/>
      <c r="BDE200" s="8"/>
      <c r="BDF200" s="8"/>
      <c r="BDG200" s="8"/>
      <c r="BDH200" s="8"/>
      <c r="BDI200" s="8"/>
      <c r="BDJ200" s="8"/>
      <c r="BDK200" s="8"/>
      <c r="BDL200" s="8"/>
      <c r="BDM200" s="8"/>
      <c r="BDN200" s="8"/>
      <c r="BDO200" s="8"/>
      <c r="BDP200" s="8"/>
      <c r="BDQ200" s="8"/>
      <c r="BDR200" s="8"/>
      <c r="BDS200" s="8"/>
      <c r="BDT200" s="8"/>
      <c r="BDU200" s="8"/>
      <c r="BDV200" s="8"/>
      <c r="BDW200" s="8"/>
      <c r="BDX200" s="8"/>
      <c r="BDY200" s="8"/>
      <c r="BDZ200" s="8"/>
      <c r="BEA200" s="8"/>
      <c r="BEB200" s="8"/>
      <c r="BEC200" s="8"/>
      <c r="BED200" s="8"/>
      <c r="BEE200" s="8"/>
      <c r="BEF200" s="8"/>
      <c r="BEG200" s="8"/>
      <c r="BEH200" s="8"/>
      <c r="BEI200" s="8"/>
      <c r="BEJ200" s="8"/>
      <c r="BEK200" s="8"/>
      <c r="BEL200" s="8"/>
      <c r="BEM200" s="8"/>
      <c r="BEN200" s="8"/>
      <c r="BEO200" s="8"/>
      <c r="BEP200" s="8"/>
      <c r="BEQ200" s="8"/>
      <c r="BER200" s="8"/>
      <c r="BES200" s="8"/>
      <c r="BET200" s="8"/>
      <c r="BEU200" s="8"/>
      <c r="BEV200" s="8"/>
      <c r="BEW200" s="8"/>
      <c r="BEX200" s="8"/>
      <c r="BEY200" s="8"/>
      <c r="BEZ200" s="8"/>
      <c r="BFA200" s="8"/>
      <c r="BFB200" s="8"/>
      <c r="BFC200" s="8"/>
      <c r="BFD200" s="8"/>
      <c r="BFE200" s="8"/>
      <c r="BFF200" s="8"/>
      <c r="BFG200" s="8"/>
      <c r="BFH200" s="8"/>
      <c r="BFI200" s="8"/>
      <c r="BFJ200" s="8"/>
      <c r="BFK200" s="8"/>
      <c r="BFL200" s="8"/>
      <c r="BFM200" s="8"/>
      <c r="BFN200" s="8"/>
      <c r="BFO200" s="8"/>
      <c r="BFP200" s="8"/>
      <c r="BFQ200" s="8"/>
      <c r="BFR200" s="8"/>
      <c r="BFS200" s="8"/>
      <c r="BFT200" s="8"/>
      <c r="BFU200" s="8"/>
      <c r="BFV200" s="8"/>
      <c r="BFW200" s="8"/>
      <c r="BFX200" s="8"/>
      <c r="BFY200" s="8"/>
      <c r="BFZ200" s="8"/>
      <c r="BGA200" s="8"/>
      <c r="BGB200" s="8"/>
      <c r="BGC200" s="8"/>
      <c r="BGD200" s="8"/>
      <c r="BGE200" s="8"/>
      <c r="BGF200" s="8"/>
      <c r="BGG200" s="8"/>
      <c r="BGH200" s="8"/>
      <c r="BGI200" s="8"/>
      <c r="BGJ200" s="8"/>
      <c r="BGK200" s="8"/>
      <c r="BGL200" s="8"/>
      <c r="BGM200" s="8"/>
      <c r="BGN200" s="8"/>
      <c r="BGO200" s="8"/>
      <c r="BGP200" s="8"/>
      <c r="BGQ200" s="8"/>
      <c r="BGR200" s="8"/>
      <c r="BGS200" s="8"/>
      <c r="BGT200" s="8"/>
      <c r="BGU200" s="8"/>
      <c r="BGV200" s="8"/>
      <c r="BGW200" s="8"/>
      <c r="BGX200" s="8"/>
      <c r="BGY200" s="8"/>
      <c r="BGZ200" s="8"/>
      <c r="BHA200" s="8"/>
      <c r="BHB200" s="8"/>
      <c r="BHC200" s="8"/>
      <c r="BHD200" s="8"/>
      <c r="BHE200" s="8"/>
      <c r="BHF200" s="8"/>
      <c r="BHG200" s="8"/>
      <c r="BHH200" s="8"/>
      <c r="BHI200" s="8"/>
      <c r="BHJ200" s="8"/>
      <c r="BHK200" s="8"/>
      <c r="BHL200" s="8"/>
      <c r="BHM200" s="8"/>
      <c r="BHN200" s="8"/>
      <c r="BHO200" s="8"/>
      <c r="BHP200" s="8"/>
      <c r="BHQ200" s="8"/>
      <c r="BHR200" s="8"/>
      <c r="BHS200" s="8"/>
      <c r="BHT200" s="8"/>
      <c r="BHU200" s="8"/>
      <c r="BHV200" s="8"/>
      <c r="BHW200" s="8"/>
      <c r="BHX200" s="8"/>
      <c r="BHY200" s="8"/>
      <c r="BHZ200" s="8"/>
      <c r="BIA200" s="8"/>
      <c r="BIB200" s="8"/>
      <c r="BIC200" s="8"/>
      <c r="BID200" s="8"/>
      <c r="BIE200" s="8"/>
      <c r="BIF200" s="8"/>
      <c r="BIG200" s="8"/>
      <c r="BIH200" s="8"/>
      <c r="BII200" s="8"/>
      <c r="BIJ200" s="8"/>
      <c r="BIK200" s="8"/>
      <c r="BIL200" s="8"/>
      <c r="BIM200" s="8"/>
      <c r="BIN200" s="8"/>
      <c r="BIO200" s="8"/>
      <c r="BIP200" s="8"/>
      <c r="BIQ200" s="8"/>
      <c r="BIR200" s="8"/>
      <c r="BIS200" s="8"/>
      <c r="BIT200" s="8"/>
      <c r="BIU200" s="8"/>
      <c r="BIV200" s="8"/>
      <c r="BIW200" s="8"/>
      <c r="BIX200" s="8"/>
      <c r="BIY200" s="8"/>
      <c r="BIZ200" s="8"/>
      <c r="BJA200" s="8"/>
      <c r="BJB200" s="8"/>
      <c r="BJC200" s="8"/>
      <c r="BJD200" s="8"/>
      <c r="BJE200" s="8"/>
      <c r="BJF200" s="8"/>
      <c r="BJG200" s="8"/>
      <c r="BJH200" s="8"/>
      <c r="BJI200" s="8"/>
      <c r="BJJ200" s="8"/>
      <c r="BJK200" s="8"/>
      <c r="BJL200" s="8"/>
      <c r="BJM200" s="8"/>
      <c r="BJN200" s="8"/>
      <c r="BJO200" s="8"/>
      <c r="BJP200" s="8"/>
      <c r="BJQ200" s="8"/>
      <c r="BJR200" s="8"/>
      <c r="BJS200" s="8"/>
      <c r="BJT200" s="8"/>
      <c r="BJU200" s="8"/>
      <c r="BJV200" s="8"/>
      <c r="BJW200" s="8"/>
      <c r="BJX200" s="8"/>
      <c r="BJY200" s="8"/>
      <c r="BJZ200" s="8"/>
      <c r="BKA200" s="8"/>
      <c r="BKB200" s="8"/>
      <c r="BKC200" s="8"/>
      <c r="BKD200" s="8"/>
      <c r="BKE200" s="8"/>
      <c r="BKF200" s="8"/>
      <c r="BKG200" s="8"/>
      <c r="BKH200" s="8"/>
      <c r="BKI200" s="8"/>
      <c r="BKJ200" s="8"/>
      <c r="BKK200" s="8"/>
      <c r="BKL200" s="8"/>
      <c r="BKM200" s="8"/>
      <c r="BKN200" s="8"/>
      <c r="BKO200" s="8"/>
      <c r="BKP200" s="8"/>
      <c r="BKQ200" s="8"/>
      <c r="BKR200" s="8"/>
      <c r="BKS200" s="8"/>
      <c r="BKT200" s="8"/>
      <c r="BKU200" s="8"/>
      <c r="BKV200" s="8"/>
      <c r="BKW200" s="8"/>
      <c r="BKX200" s="8"/>
      <c r="BKY200" s="8"/>
      <c r="BKZ200" s="8"/>
      <c r="BLA200" s="8"/>
      <c r="BLB200" s="8"/>
      <c r="BLC200" s="8"/>
      <c r="BLD200" s="8"/>
      <c r="BLE200" s="8"/>
      <c r="BLF200" s="8"/>
      <c r="BLG200" s="8"/>
      <c r="BLH200" s="8"/>
      <c r="BLI200" s="8"/>
      <c r="BLJ200" s="8"/>
      <c r="BLK200" s="8"/>
      <c r="BLL200" s="8"/>
      <c r="BLM200" s="8"/>
      <c r="BLN200" s="8"/>
      <c r="BLO200" s="8"/>
      <c r="BLP200" s="8"/>
      <c r="BLQ200" s="8"/>
      <c r="BLR200" s="8"/>
      <c r="BLS200" s="8"/>
      <c r="BLT200" s="8"/>
      <c r="BLU200" s="8"/>
      <c r="BLV200" s="8"/>
      <c r="BLW200" s="8"/>
      <c r="BLX200" s="8"/>
      <c r="BLY200" s="8"/>
      <c r="BLZ200" s="8"/>
      <c r="BMA200" s="8"/>
      <c r="BMB200" s="8"/>
      <c r="BMC200" s="8"/>
      <c r="BMD200" s="8"/>
      <c r="BME200" s="8"/>
      <c r="BMF200" s="8"/>
      <c r="BMG200" s="8"/>
      <c r="BMH200" s="8"/>
      <c r="BMI200" s="8"/>
      <c r="BMJ200" s="8"/>
      <c r="BMK200" s="8"/>
      <c r="BML200" s="8"/>
      <c r="BMM200" s="8"/>
      <c r="BMN200" s="8"/>
      <c r="BMO200" s="8"/>
      <c r="BMP200" s="8"/>
      <c r="BMQ200" s="8"/>
      <c r="BMR200" s="8"/>
      <c r="BMS200" s="8"/>
      <c r="BMT200" s="8"/>
      <c r="BMU200" s="8"/>
      <c r="BMV200" s="8"/>
      <c r="BMW200" s="8"/>
      <c r="BMX200" s="8"/>
      <c r="BMY200" s="8"/>
      <c r="BMZ200" s="8"/>
      <c r="BNA200" s="8"/>
      <c r="BNB200" s="8"/>
      <c r="BNC200" s="8"/>
      <c r="BND200" s="8"/>
      <c r="BNE200" s="8"/>
      <c r="BNF200" s="8"/>
      <c r="BNG200" s="8"/>
      <c r="BNH200" s="8"/>
      <c r="BNI200" s="8"/>
      <c r="BNJ200" s="8"/>
      <c r="BNK200" s="8"/>
      <c r="BNL200" s="8"/>
      <c r="BNM200" s="8"/>
      <c r="BNN200" s="8"/>
      <c r="BNO200" s="8"/>
      <c r="BNP200" s="8"/>
      <c r="BNQ200" s="8"/>
      <c r="BNR200" s="8"/>
      <c r="BNS200" s="8"/>
      <c r="BNT200" s="8"/>
      <c r="BNU200" s="8"/>
      <c r="BNV200" s="8"/>
      <c r="BNW200" s="8"/>
      <c r="BNX200" s="8"/>
      <c r="BNY200" s="8"/>
      <c r="BNZ200" s="8"/>
      <c r="BOA200" s="8"/>
      <c r="BOB200" s="8"/>
      <c r="BOC200" s="8"/>
      <c r="BOD200" s="8"/>
      <c r="BOE200" s="8"/>
      <c r="BOF200" s="8"/>
      <c r="BOG200" s="8"/>
      <c r="BOH200" s="8"/>
      <c r="BOI200" s="8"/>
      <c r="BOJ200" s="8"/>
      <c r="BOK200" s="8"/>
      <c r="BOL200" s="8"/>
      <c r="BOM200" s="8"/>
      <c r="BON200" s="8"/>
      <c r="BOO200" s="8"/>
      <c r="BOP200" s="8"/>
      <c r="BOQ200" s="8"/>
      <c r="BOR200" s="8"/>
      <c r="BOS200" s="8"/>
      <c r="BOT200" s="8"/>
      <c r="BOU200" s="8"/>
      <c r="BOV200" s="8"/>
      <c r="BOW200" s="8"/>
      <c r="BOX200" s="8"/>
      <c r="BOY200" s="8"/>
      <c r="BOZ200" s="8"/>
      <c r="BPA200" s="8"/>
      <c r="BPB200" s="8"/>
      <c r="BPC200" s="8"/>
      <c r="BPD200" s="8"/>
      <c r="BPE200" s="8"/>
      <c r="BPF200" s="8"/>
      <c r="BPG200" s="8"/>
      <c r="BPH200" s="8"/>
      <c r="BPI200" s="8"/>
      <c r="BPJ200" s="8"/>
      <c r="BPK200" s="8"/>
      <c r="BPL200" s="8"/>
      <c r="BPM200" s="8"/>
      <c r="BPN200" s="8"/>
      <c r="BPO200" s="8"/>
      <c r="BPP200" s="8"/>
      <c r="BPQ200" s="8"/>
      <c r="BPR200" s="8"/>
      <c r="BPS200" s="8"/>
      <c r="BPT200" s="8"/>
      <c r="BPU200" s="8"/>
      <c r="BPV200" s="8"/>
      <c r="BPW200" s="8"/>
      <c r="BPX200" s="8"/>
      <c r="BPY200" s="8"/>
      <c r="BPZ200" s="8"/>
      <c r="BQA200" s="8"/>
      <c r="BQB200" s="8"/>
      <c r="BQC200" s="8"/>
      <c r="BQD200" s="8"/>
      <c r="BQE200" s="8"/>
      <c r="BQF200" s="8"/>
      <c r="BQG200" s="8"/>
      <c r="BQH200" s="8"/>
      <c r="BQI200" s="8"/>
      <c r="BQJ200" s="8"/>
      <c r="BQK200" s="8"/>
      <c r="BQL200" s="8"/>
      <c r="BQM200" s="8"/>
      <c r="BQN200" s="8"/>
      <c r="BQO200" s="8"/>
      <c r="BQP200" s="8"/>
      <c r="BQQ200" s="8"/>
      <c r="BQR200" s="8"/>
      <c r="BQS200" s="8"/>
      <c r="BQT200" s="8"/>
      <c r="BQU200" s="8"/>
      <c r="BQV200" s="8"/>
      <c r="BQW200" s="8"/>
      <c r="BQX200" s="8"/>
      <c r="BQY200" s="8"/>
      <c r="BQZ200" s="8"/>
      <c r="BRA200" s="8"/>
      <c r="BRB200" s="8"/>
      <c r="BRC200" s="8"/>
      <c r="BRD200" s="8"/>
      <c r="BRE200" s="8"/>
      <c r="BRF200" s="8"/>
      <c r="BRG200" s="8"/>
      <c r="BRH200" s="8"/>
      <c r="BRI200" s="8"/>
      <c r="BRJ200" s="8"/>
      <c r="BRK200" s="8"/>
      <c r="BRL200" s="8"/>
      <c r="BRM200" s="8"/>
      <c r="BRN200" s="8"/>
      <c r="BRO200" s="8"/>
      <c r="BRP200" s="8"/>
      <c r="BRQ200" s="8"/>
      <c r="BRR200" s="8"/>
      <c r="BRS200" s="8"/>
      <c r="BRT200" s="8"/>
      <c r="BRU200" s="8"/>
      <c r="BRV200" s="8"/>
      <c r="BRW200" s="8"/>
      <c r="BRX200" s="8"/>
      <c r="BRY200" s="8"/>
      <c r="BRZ200" s="8"/>
      <c r="BSA200" s="8"/>
      <c r="BSB200" s="8"/>
      <c r="BSC200" s="8"/>
      <c r="BSD200" s="8"/>
      <c r="BSE200" s="8"/>
      <c r="BSF200" s="8"/>
      <c r="BSG200" s="8"/>
      <c r="BSH200" s="8"/>
      <c r="BSI200" s="8"/>
      <c r="BSJ200" s="8"/>
      <c r="BSK200" s="8"/>
      <c r="BSL200" s="8"/>
      <c r="BSM200" s="8"/>
      <c r="BSN200" s="8"/>
      <c r="BSO200" s="8"/>
      <c r="BSP200" s="8"/>
      <c r="BSQ200" s="8"/>
      <c r="BSR200" s="8"/>
      <c r="BSS200" s="8"/>
      <c r="BST200" s="8"/>
      <c r="BSU200" s="8"/>
      <c r="BSV200" s="8"/>
      <c r="BSW200" s="8"/>
      <c r="BSX200" s="8"/>
      <c r="BSY200" s="8"/>
      <c r="BSZ200" s="8"/>
      <c r="BTA200" s="8"/>
      <c r="BTB200" s="8"/>
      <c r="BTC200" s="8"/>
      <c r="BTD200" s="8"/>
      <c r="BTE200" s="8"/>
      <c r="BTF200" s="8"/>
      <c r="BTG200" s="8"/>
      <c r="BTH200" s="8"/>
      <c r="BTI200" s="8"/>
      <c r="BTJ200" s="8"/>
      <c r="BTK200" s="8"/>
      <c r="BTL200" s="8"/>
      <c r="BTM200" s="8"/>
      <c r="BTN200" s="8"/>
      <c r="BTO200" s="8"/>
      <c r="BTP200" s="8"/>
      <c r="BTQ200" s="8"/>
      <c r="BTR200" s="8"/>
      <c r="BTS200" s="8"/>
      <c r="BTT200" s="8"/>
      <c r="BTU200" s="8"/>
      <c r="BTV200" s="8"/>
      <c r="BTW200" s="8"/>
      <c r="BTX200" s="8"/>
      <c r="BTY200" s="8"/>
      <c r="BTZ200" s="8"/>
      <c r="BUA200" s="8"/>
      <c r="BUB200" s="8"/>
      <c r="BUC200" s="8"/>
      <c r="BUD200" s="8"/>
      <c r="BUE200" s="8"/>
      <c r="BUF200" s="8"/>
      <c r="BUG200" s="8"/>
      <c r="BUH200" s="8"/>
      <c r="BUI200" s="8"/>
      <c r="BUJ200" s="8"/>
      <c r="BUK200" s="8"/>
      <c r="BUL200" s="8"/>
      <c r="BUM200" s="8"/>
      <c r="BUN200" s="8"/>
      <c r="BUO200" s="8"/>
      <c r="BUP200" s="8"/>
      <c r="BUQ200" s="8"/>
      <c r="BUR200" s="8"/>
      <c r="BUS200" s="8"/>
      <c r="BUT200" s="8"/>
      <c r="BUU200" s="8"/>
      <c r="BUV200" s="8"/>
      <c r="BUW200" s="8"/>
      <c r="BUX200" s="8"/>
      <c r="BUY200" s="8"/>
      <c r="BUZ200" s="8"/>
      <c r="BVA200" s="8"/>
      <c r="BVB200" s="8"/>
      <c r="BVC200" s="8"/>
      <c r="BVD200" s="8"/>
      <c r="BVE200" s="8"/>
      <c r="BVF200" s="8"/>
      <c r="BVG200" s="8"/>
      <c r="BVH200" s="8"/>
      <c r="BVI200" s="8"/>
      <c r="BVJ200" s="8"/>
      <c r="BVK200" s="8"/>
      <c r="BVL200" s="8"/>
      <c r="BVM200" s="8"/>
      <c r="BVN200" s="8"/>
      <c r="BVO200" s="8"/>
      <c r="BVP200" s="8"/>
      <c r="BVQ200" s="8"/>
      <c r="BVR200" s="8"/>
      <c r="BVS200" s="8"/>
      <c r="BVT200" s="8"/>
      <c r="BVU200" s="8"/>
      <c r="BVV200" s="8"/>
      <c r="BVW200" s="8"/>
      <c r="BVX200" s="8"/>
      <c r="BVY200" s="8"/>
      <c r="BVZ200" s="8"/>
      <c r="BWA200" s="8"/>
      <c r="BWB200" s="8"/>
      <c r="BWC200" s="8"/>
      <c r="BWD200" s="8"/>
      <c r="BWE200" s="8"/>
      <c r="BWF200" s="8"/>
      <c r="BWG200" s="8"/>
      <c r="BWH200" s="8"/>
      <c r="BWI200" s="8"/>
      <c r="BWJ200" s="8"/>
      <c r="BWK200" s="8"/>
      <c r="BWL200" s="8"/>
      <c r="BWM200" s="8"/>
      <c r="BWN200" s="8"/>
      <c r="BWO200" s="8"/>
      <c r="BWP200" s="8"/>
      <c r="BWQ200" s="8"/>
    </row>
    <row r="201" spans="1:1967" s="529" customFormat="1" ht="102" customHeight="1">
      <c r="A201" s="9" t="s">
        <v>6263</v>
      </c>
      <c r="B201" s="100" t="s">
        <v>97</v>
      </c>
      <c r="C201" s="9" t="s">
        <v>736</v>
      </c>
      <c r="D201" s="3" t="s">
        <v>236</v>
      </c>
      <c r="E201" s="3" t="s">
        <v>212</v>
      </c>
      <c r="F201" s="3"/>
      <c r="G201" s="3" t="s">
        <v>385</v>
      </c>
      <c r="H201" s="20">
        <v>0.5</v>
      </c>
      <c r="I201" s="34">
        <v>470000000</v>
      </c>
      <c r="J201" s="21" t="s">
        <v>1330</v>
      </c>
      <c r="K201" s="19" t="s">
        <v>1948</v>
      </c>
      <c r="L201" s="138" t="s">
        <v>3428</v>
      </c>
      <c r="M201" s="141" t="s">
        <v>383</v>
      </c>
      <c r="N201" s="360" t="s">
        <v>8877</v>
      </c>
      <c r="O201" s="3" t="s">
        <v>1382</v>
      </c>
      <c r="P201" s="7" t="s">
        <v>1354</v>
      </c>
      <c r="Q201" s="3" t="s">
        <v>1195</v>
      </c>
      <c r="R201" s="77">
        <v>1291</v>
      </c>
      <c r="S201" s="18">
        <v>2411.85</v>
      </c>
      <c r="T201" s="83">
        <f t="shared" si="26"/>
        <v>3113698.35</v>
      </c>
      <c r="U201" s="83">
        <f t="shared" si="25"/>
        <v>3487342.1520000002</v>
      </c>
      <c r="V201" s="9" t="s">
        <v>1341</v>
      </c>
      <c r="W201" s="153" t="s">
        <v>1410</v>
      </c>
      <c r="X201" s="9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  <c r="CS201" s="8"/>
      <c r="CT201" s="8"/>
      <c r="CU201" s="8"/>
      <c r="CV201" s="8"/>
      <c r="CW201" s="8"/>
      <c r="CX201" s="8"/>
      <c r="CY201" s="8"/>
      <c r="CZ201" s="8"/>
      <c r="DA201" s="8"/>
      <c r="DB201" s="8"/>
      <c r="DC201" s="8"/>
      <c r="DD201" s="8"/>
      <c r="DE201" s="8"/>
      <c r="DF201" s="8"/>
      <c r="DG201" s="8"/>
      <c r="DH201" s="8"/>
      <c r="DI201" s="8"/>
      <c r="DJ201" s="8"/>
      <c r="DK201" s="8"/>
      <c r="DL201" s="8"/>
      <c r="DM201" s="8"/>
      <c r="DN201" s="8"/>
      <c r="DO201" s="8"/>
      <c r="DP201" s="8"/>
      <c r="DQ201" s="8"/>
      <c r="DR201" s="8"/>
      <c r="DS201" s="8"/>
      <c r="DT201" s="8"/>
      <c r="DU201" s="8"/>
      <c r="DV201" s="8"/>
      <c r="DW201" s="8"/>
      <c r="DX201" s="8"/>
      <c r="DY201" s="8"/>
      <c r="DZ201" s="8"/>
      <c r="EA201" s="8"/>
      <c r="EB201" s="8"/>
      <c r="EC201" s="8"/>
      <c r="ED201" s="8"/>
      <c r="EE201" s="8"/>
      <c r="EF201" s="8"/>
      <c r="EG201" s="8"/>
      <c r="EH201" s="8"/>
      <c r="EI201" s="8"/>
      <c r="EJ201" s="8"/>
      <c r="EK201" s="8"/>
      <c r="EL201" s="8"/>
      <c r="EM201" s="8"/>
      <c r="EN201" s="8"/>
      <c r="EO201" s="8"/>
      <c r="EP201" s="8"/>
      <c r="EQ201" s="8"/>
      <c r="ER201" s="8"/>
      <c r="ES201" s="8"/>
      <c r="ET201" s="8"/>
      <c r="EU201" s="8"/>
      <c r="EV201" s="8"/>
      <c r="EW201" s="8"/>
      <c r="EX201" s="8"/>
      <c r="EY201" s="8"/>
      <c r="EZ201" s="8"/>
      <c r="FA201" s="8"/>
      <c r="FB201" s="8"/>
      <c r="FC201" s="8"/>
      <c r="FD201" s="8"/>
      <c r="FE201" s="8"/>
      <c r="FF201" s="8"/>
      <c r="FG201" s="8"/>
      <c r="FH201" s="8"/>
      <c r="FI201" s="8"/>
      <c r="FJ201" s="8"/>
      <c r="FK201" s="8"/>
      <c r="FL201" s="8"/>
      <c r="FM201" s="8"/>
      <c r="FN201" s="8"/>
      <c r="FO201" s="8"/>
      <c r="FP201" s="8"/>
      <c r="FQ201" s="8"/>
      <c r="FR201" s="8"/>
      <c r="FS201" s="8"/>
      <c r="FT201" s="8"/>
      <c r="FU201" s="8"/>
      <c r="FV201" s="8"/>
      <c r="FW201" s="8"/>
      <c r="FX201" s="8"/>
      <c r="FY201" s="8"/>
      <c r="FZ201" s="8"/>
      <c r="GA201" s="8"/>
      <c r="GB201" s="8"/>
      <c r="GC201" s="8"/>
      <c r="GD201" s="8"/>
      <c r="GE201" s="8"/>
      <c r="GF201" s="8"/>
      <c r="GG201" s="8"/>
      <c r="GH201" s="8"/>
      <c r="GI201" s="8"/>
      <c r="GJ201" s="8"/>
      <c r="GK201" s="8"/>
      <c r="GL201" s="8"/>
      <c r="GM201" s="8"/>
      <c r="GN201" s="8"/>
      <c r="GO201" s="8"/>
      <c r="GP201" s="8"/>
      <c r="GQ201" s="8"/>
      <c r="GR201" s="8"/>
      <c r="GS201" s="8"/>
      <c r="GT201" s="8"/>
      <c r="GU201" s="8"/>
      <c r="GV201" s="8"/>
      <c r="GW201" s="8"/>
      <c r="GX201" s="8"/>
      <c r="GY201" s="8"/>
      <c r="GZ201" s="8"/>
      <c r="HA201" s="8"/>
      <c r="HB201" s="8"/>
      <c r="HC201" s="8"/>
      <c r="HD201" s="8"/>
      <c r="HE201" s="8"/>
      <c r="HF201" s="8"/>
      <c r="HG201" s="8"/>
      <c r="HH201" s="8"/>
      <c r="HI201" s="8"/>
      <c r="HJ201" s="8"/>
      <c r="HK201" s="8"/>
      <c r="HL201" s="8"/>
      <c r="HM201" s="8"/>
      <c r="HN201" s="8"/>
      <c r="HO201" s="8"/>
      <c r="HP201" s="8"/>
      <c r="HQ201" s="8"/>
      <c r="HR201" s="8"/>
      <c r="HS201" s="8"/>
      <c r="HT201" s="8"/>
      <c r="HU201" s="8"/>
      <c r="HV201" s="8"/>
      <c r="HW201" s="8"/>
      <c r="HX201" s="8"/>
      <c r="HY201" s="8"/>
      <c r="HZ201" s="8"/>
      <c r="IA201" s="8"/>
      <c r="IB201" s="8"/>
      <c r="IC201" s="8"/>
      <c r="ID201" s="8"/>
      <c r="IE201" s="8"/>
      <c r="IF201" s="8"/>
      <c r="IG201" s="8"/>
      <c r="IH201" s="8"/>
      <c r="II201" s="8"/>
      <c r="IJ201" s="8"/>
      <c r="IK201" s="8"/>
      <c r="IL201" s="8"/>
      <c r="IM201" s="8"/>
      <c r="IN201" s="8"/>
      <c r="IO201" s="8"/>
      <c r="IP201" s="8"/>
      <c r="IQ201" s="8"/>
      <c r="IR201" s="8"/>
      <c r="IS201" s="8"/>
      <c r="IT201" s="8"/>
      <c r="IU201" s="8"/>
      <c r="IV201" s="8"/>
      <c r="IW201" s="8"/>
      <c r="IX201" s="8"/>
      <c r="IY201" s="8"/>
      <c r="IZ201" s="8"/>
      <c r="JA201" s="8"/>
      <c r="JB201" s="8"/>
      <c r="JC201" s="8"/>
      <c r="JD201" s="8"/>
      <c r="JE201" s="8"/>
      <c r="JF201" s="8"/>
      <c r="JG201" s="8"/>
      <c r="JH201" s="8"/>
      <c r="JI201" s="8"/>
      <c r="JJ201" s="8"/>
      <c r="JK201" s="8"/>
      <c r="JL201" s="8"/>
      <c r="JM201" s="8"/>
      <c r="JN201" s="8"/>
      <c r="JO201" s="8"/>
      <c r="JP201" s="8"/>
      <c r="JQ201" s="8"/>
      <c r="JR201" s="8"/>
      <c r="JS201" s="8"/>
      <c r="JT201" s="8"/>
      <c r="JU201" s="8"/>
      <c r="JV201" s="8"/>
      <c r="JW201" s="8"/>
      <c r="JX201" s="8"/>
      <c r="JY201" s="8"/>
      <c r="JZ201" s="8"/>
      <c r="KA201" s="8"/>
      <c r="KB201" s="8"/>
      <c r="KC201" s="8"/>
      <c r="KD201" s="8"/>
      <c r="KE201" s="8"/>
      <c r="KF201" s="8"/>
      <c r="KG201" s="8"/>
      <c r="KH201" s="8"/>
      <c r="KI201" s="8"/>
      <c r="KJ201" s="8"/>
      <c r="KK201" s="8"/>
      <c r="KL201" s="8"/>
      <c r="KM201" s="8"/>
      <c r="KN201" s="8"/>
      <c r="KO201" s="8"/>
      <c r="KP201" s="8"/>
      <c r="KQ201" s="8"/>
      <c r="KR201" s="8"/>
      <c r="KS201" s="8"/>
      <c r="KT201" s="8"/>
      <c r="KU201" s="8"/>
      <c r="KV201" s="8"/>
      <c r="KW201" s="8"/>
      <c r="KX201" s="8"/>
      <c r="KY201" s="8"/>
      <c r="KZ201" s="8"/>
      <c r="LA201" s="8"/>
      <c r="LB201" s="8"/>
      <c r="LC201" s="8"/>
      <c r="LD201" s="8"/>
      <c r="LE201" s="8"/>
      <c r="LF201" s="8"/>
      <c r="LG201" s="8"/>
      <c r="LH201" s="8"/>
      <c r="LI201" s="8"/>
      <c r="LJ201" s="8"/>
      <c r="LK201" s="8"/>
      <c r="LL201" s="8"/>
      <c r="LM201" s="8"/>
      <c r="LN201" s="8"/>
      <c r="LO201" s="8"/>
      <c r="LP201" s="8"/>
      <c r="LQ201" s="8"/>
      <c r="LR201" s="8"/>
      <c r="LS201" s="8"/>
      <c r="LT201" s="8"/>
      <c r="LU201" s="8"/>
      <c r="LV201" s="8"/>
      <c r="LW201" s="8"/>
      <c r="LX201" s="8"/>
      <c r="LY201" s="8"/>
      <c r="LZ201" s="8"/>
      <c r="MA201" s="8"/>
      <c r="MB201" s="8"/>
      <c r="MC201" s="8"/>
      <c r="MD201" s="8"/>
      <c r="ME201" s="8"/>
      <c r="MF201" s="8"/>
      <c r="MG201" s="8"/>
      <c r="MH201" s="8"/>
      <c r="MI201" s="8"/>
      <c r="MJ201" s="8"/>
      <c r="MK201" s="8"/>
      <c r="ML201" s="8"/>
      <c r="MM201" s="8"/>
      <c r="MN201" s="8"/>
      <c r="MO201" s="8"/>
      <c r="MP201" s="8"/>
      <c r="MQ201" s="8"/>
      <c r="MR201" s="8"/>
      <c r="MS201" s="8"/>
      <c r="MT201" s="8"/>
      <c r="MU201" s="8"/>
      <c r="MV201" s="8"/>
      <c r="MW201" s="8"/>
      <c r="MX201" s="8"/>
      <c r="MY201" s="8"/>
      <c r="MZ201" s="8"/>
      <c r="NA201" s="8"/>
      <c r="NB201" s="8"/>
      <c r="NC201" s="8"/>
      <c r="ND201" s="8"/>
      <c r="NE201" s="8"/>
      <c r="NF201" s="8"/>
      <c r="NG201" s="8"/>
      <c r="NH201" s="8"/>
      <c r="NI201" s="8"/>
      <c r="NJ201" s="8"/>
      <c r="NK201" s="8"/>
      <c r="NL201" s="8"/>
      <c r="NM201" s="8"/>
      <c r="NN201" s="8"/>
      <c r="NO201" s="8"/>
      <c r="NP201" s="8"/>
      <c r="NQ201" s="8"/>
      <c r="NR201" s="8"/>
      <c r="NS201" s="8"/>
      <c r="NT201" s="8"/>
      <c r="NU201" s="8"/>
      <c r="NV201" s="8"/>
      <c r="NW201" s="8"/>
      <c r="NX201" s="8"/>
      <c r="NY201" s="8"/>
      <c r="NZ201" s="8"/>
      <c r="OA201" s="8"/>
      <c r="OB201" s="8"/>
      <c r="OC201" s="8"/>
      <c r="OD201" s="8"/>
      <c r="OE201" s="8"/>
      <c r="OF201" s="8"/>
      <c r="OG201" s="8"/>
      <c r="OH201" s="8"/>
      <c r="OI201" s="8"/>
      <c r="OJ201" s="8"/>
      <c r="OK201" s="8"/>
      <c r="OL201" s="8"/>
      <c r="OM201" s="8"/>
      <c r="ON201" s="8"/>
      <c r="OO201" s="8"/>
      <c r="OP201" s="8"/>
      <c r="OQ201" s="8"/>
      <c r="OR201" s="8"/>
      <c r="OS201" s="8"/>
      <c r="OT201" s="8"/>
      <c r="OU201" s="8"/>
      <c r="OV201" s="8"/>
      <c r="OW201" s="8"/>
      <c r="OX201" s="8"/>
      <c r="OY201" s="8"/>
      <c r="OZ201" s="8"/>
      <c r="PA201" s="8"/>
      <c r="PB201" s="8"/>
      <c r="PC201" s="8"/>
      <c r="PD201" s="8"/>
      <c r="PE201" s="8"/>
      <c r="PF201" s="8"/>
      <c r="PG201" s="8"/>
      <c r="PH201" s="8"/>
      <c r="PI201" s="8"/>
      <c r="PJ201" s="8"/>
      <c r="PK201" s="8"/>
      <c r="PL201" s="8"/>
      <c r="PM201" s="8"/>
      <c r="PN201" s="8"/>
      <c r="PO201" s="8"/>
      <c r="PP201" s="8"/>
      <c r="PQ201" s="8"/>
      <c r="PR201" s="8"/>
      <c r="PS201" s="8"/>
      <c r="PT201" s="8"/>
      <c r="PU201" s="8"/>
      <c r="PV201" s="8"/>
      <c r="PW201" s="8"/>
      <c r="PX201" s="8"/>
      <c r="PY201" s="8"/>
      <c r="PZ201" s="8"/>
      <c r="QA201" s="8"/>
      <c r="QB201" s="8"/>
      <c r="QC201" s="8"/>
      <c r="QD201" s="8"/>
      <c r="QE201" s="8"/>
      <c r="QF201" s="8"/>
      <c r="QG201" s="8"/>
      <c r="QH201" s="8"/>
      <c r="QI201" s="8"/>
      <c r="QJ201" s="8"/>
      <c r="QK201" s="8"/>
      <c r="QL201" s="8"/>
      <c r="QM201" s="8"/>
      <c r="QN201" s="8"/>
      <c r="QO201" s="8"/>
      <c r="QP201" s="8"/>
      <c r="QQ201" s="8"/>
      <c r="QR201" s="8"/>
      <c r="QS201" s="8"/>
      <c r="QT201" s="8"/>
      <c r="QU201" s="8"/>
      <c r="QV201" s="8"/>
      <c r="QW201" s="8"/>
      <c r="QX201" s="8"/>
      <c r="QY201" s="8"/>
      <c r="QZ201" s="8"/>
      <c r="RA201" s="8"/>
      <c r="RB201" s="8"/>
      <c r="RC201" s="8"/>
      <c r="RD201" s="8"/>
      <c r="RE201" s="8"/>
      <c r="RF201" s="8"/>
      <c r="RG201" s="8"/>
      <c r="RH201" s="8"/>
      <c r="RI201" s="8"/>
      <c r="RJ201" s="8"/>
      <c r="RK201" s="8"/>
      <c r="RL201" s="8"/>
      <c r="RM201" s="8"/>
      <c r="RN201" s="8"/>
      <c r="RO201" s="8"/>
      <c r="RP201" s="8"/>
      <c r="RQ201" s="8"/>
      <c r="RR201" s="8"/>
      <c r="RS201" s="8"/>
      <c r="RT201" s="8"/>
      <c r="RU201" s="8"/>
      <c r="RV201" s="8"/>
      <c r="RW201" s="8"/>
      <c r="RX201" s="8"/>
      <c r="RY201" s="8"/>
      <c r="RZ201" s="8"/>
      <c r="SA201" s="8"/>
      <c r="SB201" s="8"/>
      <c r="SC201" s="8"/>
      <c r="SD201" s="8"/>
      <c r="SE201" s="8"/>
      <c r="SF201" s="8"/>
      <c r="SG201" s="8"/>
      <c r="SH201" s="8"/>
      <c r="SI201" s="8"/>
      <c r="SJ201" s="8"/>
      <c r="SK201" s="8"/>
      <c r="SL201" s="8"/>
      <c r="SM201" s="8"/>
      <c r="SN201" s="8"/>
      <c r="SO201" s="8"/>
      <c r="SP201" s="8"/>
      <c r="SQ201" s="8"/>
      <c r="SR201" s="8"/>
      <c r="SS201" s="8"/>
      <c r="ST201" s="8"/>
      <c r="SU201" s="8"/>
      <c r="SV201" s="8"/>
      <c r="SW201" s="8"/>
      <c r="SX201" s="8"/>
      <c r="SY201" s="8"/>
      <c r="SZ201" s="8"/>
      <c r="TA201" s="8"/>
      <c r="TB201" s="8"/>
      <c r="TC201" s="8"/>
      <c r="TD201" s="8"/>
      <c r="TE201" s="8"/>
      <c r="TF201" s="8"/>
      <c r="TG201" s="8"/>
      <c r="TH201" s="8"/>
      <c r="TI201" s="8"/>
      <c r="TJ201" s="8"/>
      <c r="TK201" s="8"/>
      <c r="TL201" s="8"/>
      <c r="TM201" s="8"/>
      <c r="TN201" s="8"/>
      <c r="TO201" s="8"/>
      <c r="TP201" s="8"/>
      <c r="TQ201" s="8"/>
      <c r="TR201" s="8"/>
      <c r="TS201" s="8"/>
      <c r="TT201" s="8"/>
      <c r="TU201" s="8"/>
      <c r="TV201" s="8"/>
      <c r="TW201" s="8"/>
      <c r="TX201" s="8"/>
      <c r="TY201" s="8"/>
      <c r="TZ201" s="8"/>
      <c r="UA201" s="8"/>
      <c r="UB201" s="8"/>
      <c r="UC201" s="8"/>
      <c r="UD201" s="8"/>
      <c r="UE201" s="8"/>
      <c r="UF201" s="8"/>
      <c r="UG201" s="8"/>
      <c r="UH201" s="8"/>
      <c r="UI201" s="8"/>
      <c r="UJ201" s="8"/>
      <c r="UK201" s="8"/>
      <c r="UL201" s="8"/>
      <c r="UM201" s="8"/>
      <c r="UN201" s="8"/>
      <c r="UO201" s="8"/>
      <c r="UP201" s="8"/>
      <c r="UQ201" s="8"/>
      <c r="UR201" s="8"/>
      <c r="US201" s="8"/>
      <c r="UT201" s="8"/>
      <c r="UU201" s="8"/>
      <c r="UV201" s="8"/>
      <c r="UW201" s="8"/>
      <c r="UX201" s="8"/>
      <c r="UY201" s="8"/>
      <c r="UZ201" s="8"/>
      <c r="VA201" s="8"/>
      <c r="VB201" s="8"/>
      <c r="VC201" s="8"/>
      <c r="VD201" s="8"/>
      <c r="VE201" s="8"/>
      <c r="VF201" s="8"/>
      <c r="VG201" s="8"/>
      <c r="VH201" s="8"/>
      <c r="VI201" s="8"/>
      <c r="VJ201" s="8"/>
      <c r="VK201" s="8"/>
      <c r="VL201" s="8"/>
      <c r="VM201" s="8"/>
      <c r="VN201" s="8"/>
      <c r="VO201" s="8"/>
      <c r="VP201" s="8"/>
      <c r="VQ201" s="8"/>
      <c r="VR201" s="8"/>
      <c r="VS201" s="8"/>
      <c r="VT201" s="8"/>
      <c r="VU201" s="8"/>
      <c r="VV201" s="8"/>
      <c r="VW201" s="8"/>
      <c r="VX201" s="8"/>
      <c r="VY201" s="8"/>
      <c r="VZ201" s="8"/>
      <c r="WA201" s="8"/>
      <c r="WB201" s="8"/>
      <c r="WC201" s="8"/>
      <c r="WD201" s="8"/>
      <c r="WE201" s="8"/>
      <c r="WF201" s="8"/>
      <c r="WG201" s="8"/>
      <c r="WH201" s="8"/>
      <c r="WI201" s="8"/>
      <c r="WJ201" s="8"/>
      <c r="WK201" s="8"/>
      <c r="WL201" s="8"/>
      <c r="WM201" s="8"/>
      <c r="WN201" s="8"/>
      <c r="WO201" s="8"/>
      <c r="WP201" s="8"/>
      <c r="WQ201" s="8"/>
      <c r="WR201" s="8"/>
      <c r="WS201" s="8"/>
      <c r="WT201" s="8"/>
      <c r="WU201" s="8"/>
      <c r="WV201" s="8"/>
      <c r="WW201" s="8"/>
      <c r="WX201" s="8"/>
      <c r="WY201" s="8"/>
      <c r="WZ201" s="8"/>
      <c r="XA201" s="8"/>
      <c r="XB201" s="8"/>
      <c r="XC201" s="8"/>
      <c r="XD201" s="8"/>
      <c r="XE201" s="8"/>
      <c r="XF201" s="8"/>
      <c r="XG201" s="8"/>
      <c r="XH201" s="8"/>
      <c r="XI201" s="8"/>
      <c r="XJ201" s="8"/>
      <c r="XK201" s="8"/>
      <c r="XL201" s="8"/>
      <c r="XM201" s="8"/>
      <c r="XN201" s="8"/>
      <c r="XO201" s="8"/>
      <c r="XP201" s="8"/>
      <c r="XQ201" s="8"/>
      <c r="XR201" s="8"/>
      <c r="XS201" s="8"/>
      <c r="XT201" s="8"/>
      <c r="XU201" s="8"/>
      <c r="XV201" s="8"/>
      <c r="XW201" s="8"/>
      <c r="XX201" s="8"/>
      <c r="XY201" s="8"/>
      <c r="XZ201" s="8"/>
      <c r="YA201" s="8"/>
      <c r="YB201" s="8"/>
      <c r="YC201" s="8"/>
      <c r="YD201" s="8"/>
      <c r="YE201" s="8"/>
      <c r="YF201" s="8"/>
      <c r="YG201" s="8"/>
      <c r="YH201" s="8"/>
      <c r="YI201" s="8"/>
      <c r="YJ201" s="8"/>
      <c r="YK201" s="8"/>
      <c r="YL201" s="8"/>
      <c r="YM201" s="8"/>
      <c r="YN201" s="8"/>
      <c r="YO201" s="8"/>
      <c r="YP201" s="8"/>
      <c r="YQ201" s="8"/>
      <c r="YR201" s="8"/>
      <c r="YS201" s="8"/>
      <c r="YT201" s="8"/>
      <c r="YU201" s="8"/>
      <c r="YV201" s="8"/>
      <c r="YW201" s="8"/>
      <c r="YX201" s="8"/>
      <c r="YY201" s="8"/>
      <c r="YZ201" s="8"/>
      <c r="ZA201" s="8"/>
      <c r="ZB201" s="8"/>
      <c r="ZC201" s="8"/>
      <c r="ZD201" s="8"/>
      <c r="ZE201" s="8"/>
      <c r="ZF201" s="8"/>
      <c r="ZG201" s="8"/>
      <c r="ZH201" s="8"/>
      <c r="ZI201" s="8"/>
      <c r="ZJ201" s="8"/>
      <c r="ZK201" s="8"/>
      <c r="ZL201" s="8"/>
      <c r="ZM201" s="8"/>
      <c r="ZN201" s="8"/>
      <c r="ZO201" s="8"/>
      <c r="ZP201" s="8"/>
      <c r="ZQ201" s="8"/>
      <c r="ZR201" s="8"/>
      <c r="ZS201" s="8"/>
      <c r="ZT201" s="8"/>
      <c r="ZU201" s="8"/>
      <c r="ZV201" s="8"/>
      <c r="ZW201" s="8"/>
      <c r="ZX201" s="8"/>
      <c r="ZY201" s="8"/>
      <c r="ZZ201" s="8"/>
      <c r="AAA201" s="8"/>
      <c r="AAB201" s="8"/>
      <c r="AAC201" s="8"/>
      <c r="AAD201" s="8"/>
      <c r="AAE201" s="8"/>
      <c r="AAF201" s="8"/>
      <c r="AAG201" s="8"/>
      <c r="AAH201" s="8"/>
      <c r="AAI201" s="8"/>
      <c r="AAJ201" s="8"/>
      <c r="AAK201" s="8"/>
      <c r="AAL201" s="8"/>
      <c r="AAM201" s="8"/>
      <c r="AAN201" s="8"/>
      <c r="AAO201" s="8"/>
      <c r="AAP201" s="8"/>
      <c r="AAQ201" s="8"/>
      <c r="AAR201" s="8"/>
      <c r="AAS201" s="8"/>
      <c r="AAT201" s="8"/>
      <c r="AAU201" s="8"/>
      <c r="AAV201" s="8"/>
      <c r="AAW201" s="8"/>
      <c r="AAX201" s="8"/>
      <c r="AAY201" s="8"/>
      <c r="AAZ201" s="8"/>
      <c r="ABA201" s="8"/>
      <c r="ABB201" s="8"/>
      <c r="ABC201" s="8"/>
      <c r="ABD201" s="8"/>
      <c r="ABE201" s="8"/>
      <c r="ABF201" s="8"/>
      <c r="ABG201" s="8"/>
      <c r="ABH201" s="8"/>
      <c r="ABI201" s="8"/>
      <c r="ABJ201" s="8"/>
      <c r="ABK201" s="8"/>
      <c r="ABL201" s="8"/>
      <c r="ABM201" s="8"/>
      <c r="ABN201" s="8"/>
      <c r="ABO201" s="8"/>
      <c r="ABP201" s="8"/>
      <c r="ABQ201" s="8"/>
      <c r="ABR201" s="8"/>
      <c r="ABS201" s="8"/>
      <c r="ABT201" s="8"/>
      <c r="ABU201" s="8"/>
      <c r="ABV201" s="8"/>
      <c r="ABW201" s="8"/>
      <c r="ABX201" s="8"/>
      <c r="ABY201" s="8"/>
      <c r="ABZ201" s="8"/>
      <c r="ACA201" s="8"/>
      <c r="ACB201" s="8"/>
      <c r="ACC201" s="8"/>
      <c r="ACD201" s="8"/>
      <c r="ACE201" s="8"/>
      <c r="ACF201" s="8"/>
      <c r="ACG201" s="8"/>
      <c r="ACH201" s="8"/>
      <c r="ACI201" s="8"/>
      <c r="ACJ201" s="8"/>
      <c r="ACK201" s="8"/>
      <c r="ACL201" s="8"/>
      <c r="ACM201" s="8"/>
      <c r="ACN201" s="8"/>
      <c r="ACO201" s="8"/>
      <c r="ACP201" s="8"/>
      <c r="ACQ201" s="8"/>
      <c r="ACR201" s="8"/>
      <c r="ACS201" s="8"/>
      <c r="ACT201" s="8"/>
      <c r="ACU201" s="8"/>
      <c r="ACV201" s="8"/>
      <c r="ACW201" s="8"/>
      <c r="ACX201" s="8"/>
      <c r="ACY201" s="8"/>
      <c r="ACZ201" s="8"/>
      <c r="ADA201" s="8"/>
      <c r="ADB201" s="8"/>
      <c r="ADC201" s="8"/>
      <c r="ADD201" s="8"/>
      <c r="ADE201" s="8"/>
      <c r="ADF201" s="8"/>
      <c r="ADG201" s="8"/>
      <c r="ADH201" s="8"/>
      <c r="ADI201" s="8"/>
      <c r="ADJ201" s="8"/>
      <c r="ADK201" s="8"/>
      <c r="ADL201" s="8"/>
      <c r="ADM201" s="8"/>
      <c r="ADN201" s="8"/>
      <c r="ADO201" s="8"/>
      <c r="ADP201" s="8"/>
      <c r="ADQ201" s="8"/>
      <c r="ADR201" s="8"/>
      <c r="ADS201" s="8"/>
      <c r="ADT201" s="8"/>
      <c r="ADU201" s="8"/>
      <c r="ADV201" s="8"/>
      <c r="ADW201" s="8"/>
      <c r="ADX201" s="8"/>
      <c r="ADY201" s="8"/>
      <c r="ADZ201" s="8"/>
      <c r="AEA201" s="8"/>
      <c r="AEB201" s="8"/>
      <c r="AEC201" s="8"/>
      <c r="AED201" s="8"/>
      <c r="AEE201" s="8"/>
      <c r="AEF201" s="8"/>
      <c r="AEG201" s="8"/>
      <c r="AEH201" s="8"/>
      <c r="AEI201" s="8"/>
      <c r="AEJ201" s="8"/>
      <c r="AEK201" s="8"/>
      <c r="AEL201" s="8"/>
      <c r="AEM201" s="8"/>
      <c r="AEN201" s="8"/>
      <c r="AEO201" s="8"/>
      <c r="AEP201" s="8"/>
      <c r="AEQ201" s="8"/>
      <c r="AER201" s="8"/>
      <c r="AES201" s="8"/>
      <c r="AET201" s="8"/>
      <c r="AEU201" s="8"/>
      <c r="AEV201" s="8"/>
      <c r="AEW201" s="8"/>
      <c r="AEX201" s="8"/>
      <c r="AEY201" s="8"/>
      <c r="AEZ201" s="8"/>
      <c r="AFA201" s="8"/>
      <c r="AFB201" s="8"/>
      <c r="AFC201" s="8"/>
      <c r="AFD201" s="8"/>
      <c r="AFE201" s="8"/>
      <c r="AFF201" s="8"/>
      <c r="AFG201" s="8"/>
      <c r="AFH201" s="8"/>
      <c r="AFI201" s="8"/>
      <c r="AFJ201" s="8"/>
      <c r="AFK201" s="8"/>
      <c r="AFL201" s="8"/>
      <c r="AFM201" s="8"/>
      <c r="AFN201" s="8"/>
      <c r="AFO201" s="8"/>
      <c r="AFP201" s="8"/>
      <c r="AFQ201" s="8"/>
      <c r="AFR201" s="8"/>
      <c r="AFS201" s="8"/>
      <c r="AFT201" s="8"/>
      <c r="AFU201" s="8"/>
      <c r="AFV201" s="8"/>
      <c r="AFW201" s="8"/>
      <c r="AFX201" s="8"/>
      <c r="AFY201" s="8"/>
      <c r="AFZ201" s="8"/>
      <c r="AGA201" s="8"/>
      <c r="AGB201" s="8"/>
      <c r="AGC201" s="8"/>
      <c r="AGD201" s="8"/>
      <c r="AGE201" s="8"/>
      <c r="AGF201" s="8"/>
      <c r="AGG201" s="8"/>
      <c r="AGH201" s="8"/>
      <c r="AGI201" s="8"/>
      <c r="AGJ201" s="8"/>
      <c r="AGK201" s="8"/>
      <c r="AGL201" s="8"/>
      <c r="AGM201" s="8"/>
      <c r="AGN201" s="8"/>
      <c r="AGO201" s="8"/>
      <c r="AGP201" s="8"/>
      <c r="AGQ201" s="8"/>
      <c r="AGR201" s="8"/>
      <c r="AGS201" s="8"/>
      <c r="AGT201" s="8"/>
      <c r="AGU201" s="8"/>
      <c r="AGV201" s="8"/>
      <c r="AGW201" s="8"/>
      <c r="AGX201" s="8"/>
      <c r="AGY201" s="8"/>
      <c r="AGZ201" s="8"/>
      <c r="AHA201" s="8"/>
      <c r="AHB201" s="8"/>
      <c r="AHC201" s="8"/>
      <c r="AHD201" s="8"/>
      <c r="AHE201" s="8"/>
      <c r="AHF201" s="8"/>
      <c r="AHG201" s="8"/>
      <c r="AHH201" s="8"/>
      <c r="AHI201" s="8"/>
      <c r="AHJ201" s="8"/>
      <c r="AHK201" s="8"/>
      <c r="AHL201" s="8"/>
      <c r="AHM201" s="8"/>
      <c r="AHN201" s="8"/>
      <c r="AHO201" s="8"/>
      <c r="AHP201" s="8"/>
      <c r="AHQ201" s="8"/>
      <c r="AHR201" s="8"/>
      <c r="AHS201" s="8"/>
      <c r="AHT201" s="8"/>
      <c r="AHU201" s="8"/>
      <c r="AHV201" s="8"/>
      <c r="AHW201" s="8"/>
      <c r="AHX201" s="8"/>
      <c r="AHY201" s="8"/>
      <c r="AHZ201" s="8"/>
      <c r="AIA201" s="8"/>
      <c r="AIB201" s="8"/>
      <c r="AIC201" s="8"/>
      <c r="AID201" s="8"/>
      <c r="AIE201" s="8"/>
      <c r="AIF201" s="8"/>
      <c r="AIG201" s="8"/>
      <c r="AIH201" s="8"/>
      <c r="AII201" s="8"/>
      <c r="AIJ201" s="8"/>
      <c r="AIK201" s="8"/>
      <c r="AIL201" s="8"/>
      <c r="AIM201" s="8"/>
      <c r="AIN201" s="8"/>
      <c r="AIO201" s="8"/>
      <c r="AIP201" s="8"/>
      <c r="AIQ201" s="8"/>
      <c r="AIR201" s="8"/>
      <c r="AIS201" s="8"/>
      <c r="AIT201" s="8"/>
      <c r="AIU201" s="8"/>
      <c r="AIV201" s="8"/>
      <c r="AIW201" s="8"/>
      <c r="AIX201" s="8"/>
      <c r="AIY201" s="8"/>
      <c r="AIZ201" s="8"/>
      <c r="AJA201" s="8"/>
      <c r="AJB201" s="8"/>
      <c r="AJC201" s="8"/>
      <c r="AJD201" s="8"/>
      <c r="AJE201" s="8"/>
      <c r="AJF201" s="8"/>
      <c r="AJG201" s="8"/>
      <c r="AJH201" s="8"/>
      <c r="AJI201" s="8"/>
      <c r="AJJ201" s="8"/>
      <c r="AJK201" s="8"/>
      <c r="AJL201" s="8"/>
      <c r="AJM201" s="8"/>
      <c r="AJN201" s="8"/>
      <c r="AJO201" s="8"/>
      <c r="AJP201" s="8"/>
      <c r="AJQ201" s="8"/>
      <c r="AJR201" s="8"/>
      <c r="AJS201" s="8"/>
      <c r="AJT201" s="8"/>
      <c r="AJU201" s="8"/>
      <c r="AJV201" s="8"/>
      <c r="AJW201" s="8"/>
      <c r="AJX201" s="8"/>
      <c r="AJY201" s="8"/>
      <c r="AJZ201" s="8"/>
      <c r="AKA201" s="8"/>
      <c r="AKB201" s="8"/>
      <c r="AKC201" s="8"/>
      <c r="AKD201" s="8"/>
      <c r="AKE201" s="8"/>
      <c r="AKF201" s="8"/>
      <c r="AKG201" s="8"/>
      <c r="AKH201" s="8"/>
      <c r="AKI201" s="8"/>
      <c r="AKJ201" s="8"/>
      <c r="AKK201" s="8"/>
      <c r="AKL201" s="8"/>
      <c r="AKM201" s="8"/>
      <c r="AKN201" s="8"/>
      <c r="AKO201" s="8"/>
      <c r="AKP201" s="8"/>
      <c r="AKQ201" s="8"/>
      <c r="AKR201" s="8"/>
      <c r="AKS201" s="8"/>
      <c r="AKT201" s="8"/>
      <c r="AKU201" s="8"/>
      <c r="AKV201" s="8"/>
      <c r="AKW201" s="8"/>
      <c r="AKX201" s="8"/>
      <c r="AKY201" s="8"/>
      <c r="AKZ201" s="8"/>
      <c r="ALA201" s="8"/>
      <c r="ALB201" s="8"/>
      <c r="ALC201" s="8"/>
      <c r="ALD201" s="8"/>
      <c r="ALE201" s="8"/>
      <c r="ALF201" s="8"/>
      <c r="ALG201" s="8"/>
      <c r="ALH201" s="8"/>
      <c r="ALI201" s="8"/>
      <c r="ALJ201" s="8"/>
      <c r="ALK201" s="8"/>
      <c r="ALL201" s="8"/>
      <c r="ALM201" s="8"/>
      <c r="ALN201" s="8"/>
      <c r="ALO201" s="8"/>
      <c r="ALP201" s="8"/>
      <c r="ALQ201" s="8"/>
      <c r="ALR201" s="8"/>
      <c r="ALS201" s="8"/>
      <c r="ALT201" s="8"/>
      <c r="ALU201" s="8"/>
      <c r="ALV201" s="8"/>
      <c r="ALW201" s="8"/>
      <c r="ALX201" s="8"/>
      <c r="ALY201" s="8"/>
      <c r="ALZ201" s="8"/>
      <c r="AMA201" s="8"/>
      <c r="AMB201" s="8"/>
      <c r="AMC201" s="8"/>
      <c r="AMD201" s="8"/>
      <c r="AME201" s="8"/>
      <c r="AMF201" s="8"/>
      <c r="AMG201" s="8"/>
      <c r="AMH201" s="8"/>
      <c r="AMI201" s="8"/>
      <c r="AMJ201" s="8"/>
      <c r="AMK201" s="8"/>
      <c r="AML201" s="8"/>
      <c r="AMM201" s="8"/>
      <c r="AMN201" s="8"/>
      <c r="AMO201" s="8"/>
      <c r="AMP201" s="8"/>
      <c r="AMQ201" s="8"/>
      <c r="AMR201" s="8"/>
      <c r="AMS201" s="8"/>
      <c r="AMT201" s="8"/>
      <c r="AMU201" s="8"/>
      <c r="AMV201" s="8"/>
      <c r="AMW201" s="8"/>
      <c r="AMX201" s="8"/>
      <c r="AMY201" s="8"/>
      <c r="AMZ201" s="8"/>
      <c r="ANA201" s="8"/>
      <c r="ANB201" s="8"/>
      <c r="ANC201" s="8"/>
      <c r="AND201" s="8"/>
      <c r="ANE201" s="8"/>
      <c r="ANF201" s="8"/>
      <c r="ANG201" s="8"/>
      <c r="ANH201" s="8"/>
      <c r="ANI201" s="8"/>
      <c r="ANJ201" s="8"/>
      <c r="ANK201" s="8"/>
      <c r="ANL201" s="8"/>
      <c r="ANM201" s="8"/>
      <c r="ANN201" s="8"/>
      <c r="ANO201" s="8"/>
      <c r="ANP201" s="8"/>
      <c r="ANQ201" s="8"/>
      <c r="ANR201" s="8"/>
      <c r="ANS201" s="8"/>
      <c r="ANT201" s="8"/>
      <c r="ANU201" s="8"/>
      <c r="ANV201" s="8"/>
      <c r="ANW201" s="8"/>
      <c r="ANX201" s="8"/>
      <c r="ANY201" s="8"/>
      <c r="ANZ201" s="8"/>
      <c r="AOA201" s="8"/>
      <c r="AOB201" s="8"/>
      <c r="AOC201" s="8"/>
      <c r="AOD201" s="8"/>
      <c r="AOE201" s="8"/>
      <c r="AOF201" s="8"/>
      <c r="AOG201" s="8"/>
      <c r="AOH201" s="8"/>
      <c r="AOI201" s="8"/>
      <c r="AOJ201" s="8"/>
      <c r="AOK201" s="8"/>
      <c r="AOL201" s="8"/>
      <c r="AOM201" s="8"/>
      <c r="AON201" s="8"/>
      <c r="AOO201" s="8"/>
      <c r="AOP201" s="8"/>
      <c r="AOQ201" s="8"/>
      <c r="AOR201" s="8"/>
      <c r="AOS201" s="8"/>
      <c r="AOT201" s="8"/>
      <c r="AOU201" s="8"/>
      <c r="AOV201" s="8"/>
      <c r="AOW201" s="8"/>
      <c r="AOX201" s="8"/>
      <c r="AOY201" s="8"/>
      <c r="AOZ201" s="8"/>
      <c r="APA201" s="8"/>
      <c r="APB201" s="8"/>
      <c r="APC201" s="8"/>
      <c r="APD201" s="8"/>
      <c r="APE201" s="8"/>
      <c r="APF201" s="8"/>
      <c r="APG201" s="8"/>
      <c r="APH201" s="8"/>
      <c r="API201" s="8"/>
      <c r="APJ201" s="8"/>
      <c r="APK201" s="8"/>
      <c r="APL201" s="8"/>
      <c r="APM201" s="8"/>
      <c r="APN201" s="8"/>
      <c r="APO201" s="8"/>
      <c r="APP201" s="8"/>
      <c r="APQ201" s="8"/>
      <c r="APR201" s="8"/>
      <c r="APS201" s="8"/>
      <c r="APT201" s="8"/>
      <c r="APU201" s="8"/>
      <c r="APV201" s="8"/>
      <c r="APW201" s="8"/>
      <c r="APX201" s="8"/>
      <c r="APY201" s="8"/>
      <c r="APZ201" s="8"/>
      <c r="AQA201" s="8"/>
      <c r="AQB201" s="8"/>
      <c r="AQC201" s="8"/>
      <c r="AQD201" s="8"/>
      <c r="AQE201" s="8"/>
      <c r="AQF201" s="8"/>
      <c r="AQG201" s="8"/>
      <c r="AQH201" s="8"/>
      <c r="AQI201" s="8"/>
      <c r="AQJ201" s="8"/>
      <c r="AQK201" s="8"/>
      <c r="AQL201" s="8"/>
      <c r="AQM201" s="8"/>
      <c r="AQN201" s="8"/>
      <c r="AQO201" s="8"/>
      <c r="AQP201" s="8"/>
      <c r="AQQ201" s="8"/>
      <c r="AQR201" s="8"/>
      <c r="AQS201" s="8"/>
      <c r="AQT201" s="8"/>
      <c r="AQU201" s="8"/>
      <c r="AQV201" s="8"/>
      <c r="AQW201" s="8"/>
      <c r="AQX201" s="8"/>
      <c r="AQY201" s="8"/>
      <c r="AQZ201" s="8"/>
      <c r="ARA201" s="8"/>
      <c r="ARB201" s="8"/>
      <c r="ARC201" s="8"/>
      <c r="ARD201" s="8"/>
      <c r="ARE201" s="8"/>
      <c r="ARF201" s="8"/>
      <c r="ARG201" s="8"/>
      <c r="ARH201" s="8"/>
      <c r="ARI201" s="8"/>
      <c r="ARJ201" s="8"/>
      <c r="ARK201" s="8"/>
      <c r="ARL201" s="8"/>
      <c r="ARM201" s="8"/>
      <c r="ARN201" s="8"/>
      <c r="ARO201" s="8"/>
      <c r="ARP201" s="8"/>
      <c r="ARQ201" s="8"/>
      <c r="ARR201" s="8"/>
      <c r="ARS201" s="8"/>
      <c r="ART201" s="8"/>
      <c r="ARU201" s="8"/>
      <c r="ARV201" s="8"/>
      <c r="ARW201" s="8"/>
      <c r="ARX201" s="8"/>
      <c r="ARY201" s="8"/>
      <c r="ARZ201" s="8"/>
      <c r="ASA201" s="8"/>
      <c r="ASB201" s="8"/>
      <c r="ASC201" s="8"/>
      <c r="ASD201" s="8"/>
      <c r="ASE201" s="8"/>
      <c r="ASF201" s="8"/>
      <c r="ASG201" s="8"/>
      <c r="ASH201" s="8"/>
      <c r="ASI201" s="8"/>
      <c r="ASJ201" s="8"/>
      <c r="ASK201" s="8"/>
      <c r="ASL201" s="8"/>
      <c r="ASM201" s="8"/>
      <c r="ASN201" s="8"/>
      <c r="ASO201" s="8"/>
      <c r="ASP201" s="8"/>
      <c r="ASQ201" s="8"/>
      <c r="ASR201" s="8"/>
      <c r="ASS201" s="8"/>
      <c r="AST201" s="8"/>
      <c r="ASU201" s="8"/>
      <c r="ASV201" s="8"/>
      <c r="ASW201" s="8"/>
      <c r="ASX201" s="8"/>
      <c r="ASY201" s="8"/>
      <c r="ASZ201" s="8"/>
      <c r="ATA201" s="8"/>
      <c r="ATB201" s="8"/>
      <c r="ATC201" s="8"/>
      <c r="ATD201" s="8"/>
      <c r="ATE201" s="8"/>
      <c r="ATF201" s="8"/>
      <c r="ATG201" s="8"/>
      <c r="ATH201" s="8"/>
      <c r="ATI201" s="8"/>
      <c r="ATJ201" s="8"/>
      <c r="ATK201" s="8"/>
      <c r="ATL201" s="8"/>
      <c r="ATM201" s="8"/>
      <c r="ATN201" s="8"/>
      <c r="ATO201" s="8"/>
      <c r="ATP201" s="8"/>
      <c r="ATQ201" s="8"/>
      <c r="ATR201" s="8"/>
      <c r="ATS201" s="8"/>
      <c r="ATT201" s="8"/>
      <c r="ATU201" s="8"/>
      <c r="ATV201" s="8"/>
      <c r="ATW201" s="8"/>
      <c r="ATX201" s="8"/>
      <c r="ATY201" s="8"/>
      <c r="ATZ201" s="8"/>
      <c r="AUA201" s="8"/>
      <c r="AUB201" s="8"/>
      <c r="AUC201" s="8"/>
      <c r="AUD201" s="8"/>
      <c r="AUE201" s="8"/>
      <c r="AUF201" s="8"/>
      <c r="AUG201" s="8"/>
      <c r="AUH201" s="8"/>
      <c r="AUI201" s="8"/>
      <c r="AUJ201" s="8"/>
      <c r="AUK201" s="8"/>
      <c r="AUL201" s="8"/>
      <c r="AUM201" s="8"/>
      <c r="AUN201" s="8"/>
      <c r="AUO201" s="8"/>
      <c r="AUP201" s="8"/>
      <c r="AUQ201" s="8"/>
      <c r="AUR201" s="8"/>
      <c r="AUS201" s="8"/>
      <c r="AUT201" s="8"/>
      <c r="AUU201" s="8"/>
      <c r="AUV201" s="8"/>
      <c r="AUW201" s="8"/>
      <c r="AUX201" s="8"/>
      <c r="AUY201" s="8"/>
      <c r="AUZ201" s="8"/>
      <c r="AVA201" s="8"/>
      <c r="AVB201" s="8"/>
      <c r="AVC201" s="8"/>
      <c r="AVD201" s="8"/>
      <c r="AVE201" s="8"/>
      <c r="AVF201" s="8"/>
      <c r="AVG201" s="8"/>
      <c r="AVH201" s="8"/>
      <c r="AVI201" s="8"/>
      <c r="AVJ201" s="8"/>
      <c r="AVK201" s="8"/>
      <c r="AVL201" s="8"/>
      <c r="AVM201" s="8"/>
      <c r="AVN201" s="8"/>
      <c r="AVO201" s="8"/>
      <c r="AVP201" s="8"/>
      <c r="AVQ201" s="8"/>
      <c r="AVR201" s="8"/>
      <c r="AVS201" s="8"/>
      <c r="AVT201" s="8"/>
      <c r="AVU201" s="8"/>
      <c r="AVV201" s="8"/>
      <c r="AVW201" s="8"/>
      <c r="AVX201" s="8"/>
      <c r="AVY201" s="8"/>
      <c r="AVZ201" s="8"/>
      <c r="AWA201" s="8"/>
      <c r="AWB201" s="8"/>
      <c r="AWC201" s="8"/>
      <c r="AWD201" s="8"/>
      <c r="AWE201" s="8"/>
      <c r="AWF201" s="8"/>
      <c r="AWG201" s="8"/>
      <c r="AWH201" s="8"/>
      <c r="AWI201" s="8"/>
      <c r="AWJ201" s="8"/>
      <c r="AWK201" s="8"/>
      <c r="AWL201" s="8"/>
      <c r="AWM201" s="8"/>
      <c r="AWN201" s="8"/>
      <c r="AWO201" s="8"/>
      <c r="AWP201" s="8"/>
      <c r="AWQ201" s="8"/>
      <c r="AWR201" s="8"/>
      <c r="AWS201" s="8"/>
      <c r="AWT201" s="8"/>
      <c r="AWU201" s="8"/>
      <c r="AWV201" s="8"/>
      <c r="AWW201" s="8"/>
      <c r="AWX201" s="8"/>
      <c r="AWY201" s="8"/>
      <c r="AWZ201" s="8"/>
      <c r="AXA201" s="8"/>
      <c r="AXB201" s="8"/>
      <c r="AXC201" s="8"/>
      <c r="AXD201" s="8"/>
      <c r="AXE201" s="8"/>
      <c r="AXF201" s="8"/>
      <c r="AXG201" s="8"/>
      <c r="AXH201" s="8"/>
      <c r="AXI201" s="8"/>
      <c r="AXJ201" s="8"/>
      <c r="AXK201" s="8"/>
      <c r="AXL201" s="8"/>
      <c r="AXM201" s="8"/>
      <c r="AXN201" s="8"/>
      <c r="AXO201" s="8"/>
      <c r="AXP201" s="8"/>
      <c r="AXQ201" s="8"/>
      <c r="AXR201" s="8"/>
      <c r="AXS201" s="8"/>
      <c r="AXT201" s="8"/>
      <c r="AXU201" s="8"/>
      <c r="AXV201" s="8"/>
      <c r="AXW201" s="8"/>
      <c r="AXX201" s="8"/>
      <c r="AXY201" s="8"/>
      <c r="AXZ201" s="8"/>
      <c r="AYA201" s="8"/>
      <c r="AYB201" s="8"/>
      <c r="AYC201" s="8"/>
      <c r="AYD201" s="8"/>
      <c r="AYE201" s="8"/>
      <c r="AYF201" s="8"/>
      <c r="AYG201" s="8"/>
      <c r="AYH201" s="8"/>
      <c r="AYI201" s="8"/>
      <c r="AYJ201" s="8"/>
      <c r="AYK201" s="8"/>
      <c r="AYL201" s="8"/>
      <c r="AYM201" s="8"/>
      <c r="AYN201" s="8"/>
      <c r="AYO201" s="8"/>
      <c r="AYP201" s="8"/>
      <c r="AYQ201" s="8"/>
      <c r="AYR201" s="8"/>
      <c r="AYS201" s="8"/>
      <c r="AYT201" s="8"/>
      <c r="AYU201" s="8"/>
      <c r="AYV201" s="8"/>
      <c r="AYW201" s="8"/>
      <c r="AYX201" s="8"/>
      <c r="AYY201" s="8"/>
      <c r="AYZ201" s="8"/>
      <c r="AZA201" s="8"/>
      <c r="AZB201" s="8"/>
      <c r="AZC201" s="8"/>
      <c r="AZD201" s="8"/>
      <c r="AZE201" s="8"/>
      <c r="AZF201" s="8"/>
      <c r="AZG201" s="8"/>
      <c r="AZH201" s="8"/>
      <c r="AZI201" s="8"/>
      <c r="AZJ201" s="8"/>
      <c r="AZK201" s="8"/>
      <c r="AZL201" s="8"/>
      <c r="AZM201" s="8"/>
      <c r="AZN201" s="8"/>
      <c r="AZO201" s="8"/>
      <c r="AZP201" s="8"/>
      <c r="AZQ201" s="8"/>
      <c r="AZR201" s="8"/>
      <c r="AZS201" s="8"/>
      <c r="AZT201" s="8"/>
      <c r="AZU201" s="8"/>
      <c r="AZV201" s="8"/>
      <c r="AZW201" s="8"/>
      <c r="AZX201" s="8"/>
      <c r="AZY201" s="8"/>
      <c r="AZZ201" s="8"/>
      <c r="BAA201" s="8"/>
      <c r="BAB201" s="8"/>
      <c r="BAC201" s="8"/>
      <c r="BAD201" s="8"/>
      <c r="BAE201" s="8"/>
      <c r="BAF201" s="8"/>
      <c r="BAG201" s="8"/>
      <c r="BAH201" s="8"/>
      <c r="BAI201" s="8"/>
      <c r="BAJ201" s="8"/>
      <c r="BAK201" s="8"/>
      <c r="BAL201" s="8"/>
      <c r="BAM201" s="8"/>
      <c r="BAN201" s="8"/>
      <c r="BAO201" s="8"/>
      <c r="BAP201" s="8"/>
      <c r="BAQ201" s="8"/>
      <c r="BAR201" s="8"/>
      <c r="BAS201" s="8"/>
      <c r="BAT201" s="8"/>
      <c r="BAU201" s="8"/>
      <c r="BAV201" s="8"/>
      <c r="BAW201" s="8"/>
      <c r="BAX201" s="8"/>
      <c r="BAY201" s="8"/>
      <c r="BAZ201" s="8"/>
      <c r="BBA201" s="8"/>
      <c r="BBB201" s="8"/>
      <c r="BBC201" s="8"/>
      <c r="BBD201" s="8"/>
      <c r="BBE201" s="8"/>
      <c r="BBF201" s="8"/>
      <c r="BBG201" s="8"/>
      <c r="BBH201" s="8"/>
      <c r="BBI201" s="8"/>
      <c r="BBJ201" s="8"/>
      <c r="BBK201" s="8"/>
      <c r="BBL201" s="8"/>
      <c r="BBM201" s="8"/>
      <c r="BBN201" s="8"/>
      <c r="BBO201" s="8"/>
      <c r="BBP201" s="8"/>
      <c r="BBQ201" s="8"/>
      <c r="BBR201" s="8"/>
      <c r="BBS201" s="8"/>
      <c r="BBT201" s="8"/>
      <c r="BBU201" s="8"/>
      <c r="BBV201" s="8"/>
      <c r="BBW201" s="8"/>
      <c r="BBX201" s="8"/>
      <c r="BBY201" s="8"/>
      <c r="BBZ201" s="8"/>
      <c r="BCA201" s="8"/>
      <c r="BCB201" s="8"/>
      <c r="BCC201" s="8"/>
      <c r="BCD201" s="8"/>
      <c r="BCE201" s="8"/>
      <c r="BCF201" s="8"/>
      <c r="BCG201" s="8"/>
      <c r="BCH201" s="8"/>
      <c r="BCI201" s="8"/>
      <c r="BCJ201" s="8"/>
      <c r="BCK201" s="8"/>
      <c r="BCL201" s="8"/>
      <c r="BCM201" s="8"/>
      <c r="BCN201" s="8"/>
      <c r="BCO201" s="8"/>
      <c r="BCP201" s="8"/>
      <c r="BCQ201" s="8"/>
      <c r="BCR201" s="8"/>
      <c r="BCS201" s="8"/>
      <c r="BCT201" s="8"/>
      <c r="BCU201" s="8"/>
      <c r="BCV201" s="8"/>
      <c r="BCW201" s="8"/>
      <c r="BCX201" s="8"/>
      <c r="BCY201" s="8"/>
      <c r="BCZ201" s="8"/>
      <c r="BDA201" s="8"/>
      <c r="BDB201" s="8"/>
      <c r="BDC201" s="8"/>
      <c r="BDD201" s="8"/>
      <c r="BDE201" s="8"/>
      <c r="BDF201" s="8"/>
      <c r="BDG201" s="8"/>
      <c r="BDH201" s="8"/>
      <c r="BDI201" s="8"/>
      <c r="BDJ201" s="8"/>
      <c r="BDK201" s="8"/>
      <c r="BDL201" s="8"/>
      <c r="BDM201" s="8"/>
      <c r="BDN201" s="8"/>
      <c r="BDO201" s="8"/>
      <c r="BDP201" s="8"/>
      <c r="BDQ201" s="8"/>
      <c r="BDR201" s="8"/>
      <c r="BDS201" s="8"/>
      <c r="BDT201" s="8"/>
      <c r="BDU201" s="8"/>
      <c r="BDV201" s="8"/>
      <c r="BDW201" s="8"/>
      <c r="BDX201" s="8"/>
      <c r="BDY201" s="8"/>
      <c r="BDZ201" s="8"/>
      <c r="BEA201" s="8"/>
      <c r="BEB201" s="8"/>
      <c r="BEC201" s="8"/>
      <c r="BED201" s="8"/>
      <c r="BEE201" s="8"/>
      <c r="BEF201" s="8"/>
      <c r="BEG201" s="8"/>
      <c r="BEH201" s="8"/>
      <c r="BEI201" s="8"/>
      <c r="BEJ201" s="8"/>
      <c r="BEK201" s="8"/>
      <c r="BEL201" s="8"/>
      <c r="BEM201" s="8"/>
      <c r="BEN201" s="8"/>
      <c r="BEO201" s="8"/>
      <c r="BEP201" s="8"/>
      <c r="BEQ201" s="8"/>
      <c r="BER201" s="8"/>
      <c r="BES201" s="8"/>
      <c r="BET201" s="8"/>
      <c r="BEU201" s="8"/>
      <c r="BEV201" s="8"/>
      <c r="BEW201" s="8"/>
      <c r="BEX201" s="8"/>
      <c r="BEY201" s="8"/>
      <c r="BEZ201" s="8"/>
      <c r="BFA201" s="8"/>
      <c r="BFB201" s="8"/>
      <c r="BFC201" s="8"/>
      <c r="BFD201" s="8"/>
      <c r="BFE201" s="8"/>
      <c r="BFF201" s="8"/>
      <c r="BFG201" s="8"/>
      <c r="BFH201" s="8"/>
      <c r="BFI201" s="8"/>
      <c r="BFJ201" s="8"/>
      <c r="BFK201" s="8"/>
      <c r="BFL201" s="8"/>
      <c r="BFM201" s="8"/>
      <c r="BFN201" s="8"/>
      <c r="BFO201" s="8"/>
      <c r="BFP201" s="8"/>
      <c r="BFQ201" s="8"/>
      <c r="BFR201" s="8"/>
      <c r="BFS201" s="8"/>
      <c r="BFT201" s="8"/>
      <c r="BFU201" s="8"/>
      <c r="BFV201" s="8"/>
      <c r="BFW201" s="8"/>
      <c r="BFX201" s="8"/>
      <c r="BFY201" s="8"/>
      <c r="BFZ201" s="8"/>
      <c r="BGA201" s="8"/>
      <c r="BGB201" s="8"/>
      <c r="BGC201" s="8"/>
      <c r="BGD201" s="8"/>
      <c r="BGE201" s="8"/>
      <c r="BGF201" s="8"/>
      <c r="BGG201" s="8"/>
      <c r="BGH201" s="8"/>
      <c r="BGI201" s="8"/>
      <c r="BGJ201" s="8"/>
      <c r="BGK201" s="8"/>
      <c r="BGL201" s="8"/>
      <c r="BGM201" s="8"/>
      <c r="BGN201" s="8"/>
      <c r="BGO201" s="8"/>
      <c r="BGP201" s="8"/>
      <c r="BGQ201" s="8"/>
      <c r="BGR201" s="8"/>
      <c r="BGS201" s="8"/>
      <c r="BGT201" s="8"/>
      <c r="BGU201" s="8"/>
      <c r="BGV201" s="8"/>
      <c r="BGW201" s="8"/>
      <c r="BGX201" s="8"/>
      <c r="BGY201" s="8"/>
      <c r="BGZ201" s="8"/>
      <c r="BHA201" s="8"/>
      <c r="BHB201" s="8"/>
      <c r="BHC201" s="8"/>
      <c r="BHD201" s="8"/>
      <c r="BHE201" s="8"/>
      <c r="BHF201" s="8"/>
      <c r="BHG201" s="8"/>
      <c r="BHH201" s="8"/>
      <c r="BHI201" s="8"/>
      <c r="BHJ201" s="8"/>
      <c r="BHK201" s="8"/>
      <c r="BHL201" s="8"/>
      <c r="BHM201" s="8"/>
      <c r="BHN201" s="8"/>
      <c r="BHO201" s="8"/>
      <c r="BHP201" s="8"/>
      <c r="BHQ201" s="8"/>
      <c r="BHR201" s="8"/>
      <c r="BHS201" s="8"/>
      <c r="BHT201" s="8"/>
      <c r="BHU201" s="8"/>
      <c r="BHV201" s="8"/>
      <c r="BHW201" s="8"/>
      <c r="BHX201" s="8"/>
      <c r="BHY201" s="8"/>
      <c r="BHZ201" s="8"/>
      <c r="BIA201" s="8"/>
      <c r="BIB201" s="8"/>
      <c r="BIC201" s="8"/>
      <c r="BID201" s="8"/>
      <c r="BIE201" s="8"/>
      <c r="BIF201" s="8"/>
      <c r="BIG201" s="8"/>
      <c r="BIH201" s="8"/>
      <c r="BII201" s="8"/>
      <c r="BIJ201" s="8"/>
      <c r="BIK201" s="8"/>
      <c r="BIL201" s="8"/>
      <c r="BIM201" s="8"/>
      <c r="BIN201" s="8"/>
      <c r="BIO201" s="8"/>
      <c r="BIP201" s="8"/>
      <c r="BIQ201" s="8"/>
      <c r="BIR201" s="8"/>
      <c r="BIS201" s="8"/>
      <c r="BIT201" s="8"/>
      <c r="BIU201" s="8"/>
      <c r="BIV201" s="8"/>
      <c r="BIW201" s="8"/>
      <c r="BIX201" s="8"/>
      <c r="BIY201" s="8"/>
      <c r="BIZ201" s="8"/>
      <c r="BJA201" s="8"/>
      <c r="BJB201" s="8"/>
      <c r="BJC201" s="8"/>
      <c r="BJD201" s="8"/>
      <c r="BJE201" s="8"/>
      <c r="BJF201" s="8"/>
      <c r="BJG201" s="8"/>
      <c r="BJH201" s="8"/>
      <c r="BJI201" s="8"/>
      <c r="BJJ201" s="8"/>
      <c r="BJK201" s="8"/>
      <c r="BJL201" s="8"/>
      <c r="BJM201" s="8"/>
      <c r="BJN201" s="8"/>
      <c r="BJO201" s="8"/>
      <c r="BJP201" s="8"/>
      <c r="BJQ201" s="8"/>
      <c r="BJR201" s="8"/>
      <c r="BJS201" s="8"/>
      <c r="BJT201" s="8"/>
      <c r="BJU201" s="8"/>
      <c r="BJV201" s="8"/>
      <c r="BJW201" s="8"/>
      <c r="BJX201" s="8"/>
      <c r="BJY201" s="8"/>
      <c r="BJZ201" s="8"/>
      <c r="BKA201" s="8"/>
      <c r="BKB201" s="8"/>
      <c r="BKC201" s="8"/>
      <c r="BKD201" s="8"/>
      <c r="BKE201" s="8"/>
      <c r="BKF201" s="8"/>
      <c r="BKG201" s="8"/>
      <c r="BKH201" s="8"/>
      <c r="BKI201" s="8"/>
      <c r="BKJ201" s="8"/>
      <c r="BKK201" s="8"/>
      <c r="BKL201" s="8"/>
      <c r="BKM201" s="8"/>
      <c r="BKN201" s="8"/>
      <c r="BKO201" s="8"/>
      <c r="BKP201" s="8"/>
      <c r="BKQ201" s="8"/>
      <c r="BKR201" s="8"/>
      <c r="BKS201" s="8"/>
      <c r="BKT201" s="8"/>
      <c r="BKU201" s="8"/>
      <c r="BKV201" s="8"/>
      <c r="BKW201" s="8"/>
      <c r="BKX201" s="8"/>
      <c r="BKY201" s="8"/>
      <c r="BKZ201" s="8"/>
      <c r="BLA201" s="8"/>
      <c r="BLB201" s="8"/>
      <c r="BLC201" s="8"/>
      <c r="BLD201" s="8"/>
      <c r="BLE201" s="8"/>
      <c r="BLF201" s="8"/>
      <c r="BLG201" s="8"/>
      <c r="BLH201" s="8"/>
      <c r="BLI201" s="8"/>
      <c r="BLJ201" s="8"/>
      <c r="BLK201" s="8"/>
      <c r="BLL201" s="8"/>
      <c r="BLM201" s="8"/>
      <c r="BLN201" s="8"/>
      <c r="BLO201" s="8"/>
      <c r="BLP201" s="8"/>
      <c r="BLQ201" s="8"/>
      <c r="BLR201" s="8"/>
      <c r="BLS201" s="8"/>
      <c r="BLT201" s="8"/>
      <c r="BLU201" s="8"/>
      <c r="BLV201" s="8"/>
      <c r="BLW201" s="8"/>
      <c r="BLX201" s="8"/>
      <c r="BLY201" s="8"/>
      <c r="BLZ201" s="8"/>
      <c r="BMA201" s="8"/>
      <c r="BMB201" s="8"/>
      <c r="BMC201" s="8"/>
      <c r="BMD201" s="8"/>
      <c r="BME201" s="8"/>
      <c r="BMF201" s="8"/>
      <c r="BMG201" s="8"/>
      <c r="BMH201" s="8"/>
      <c r="BMI201" s="8"/>
      <c r="BMJ201" s="8"/>
      <c r="BMK201" s="8"/>
      <c r="BML201" s="8"/>
      <c r="BMM201" s="8"/>
      <c r="BMN201" s="8"/>
      <c r="BMO201" s="8"/>
      <c r="BMP201" s="8"/>
      <c r="BMQ201" s="8"/>
      <c r="BMR201" s="8"/>
      <c r="BMS201" s="8"/>
      <c r="BMT201" s="8"/>
      <c r="BMU201" s="8"/>
      <c r="BMV201" s="8"/>
      <c r="BMW201" s="8"/>
      <c r="BMX201" s="8"/>
      <c r="BMY201" s="8"/>
      <c r="BMZ201" s="8"/>
      <c r="BNA201" s="8"/>
      <c r="BNB201" s="8"/>
      <c r="BNC201" s="8"/>
      <c r="BND201" s="8"/>
      <c r="BNE201" s="8"/>
      <c r="BNF201" s="8"/>
      <c r="BNG201" s="8"/>
      <c r="BNH201" s="8"/>
      <c r="BNI201" s="8"/>
      <c r="BNJ201" s="8"/>
      <c r="BNK201" s="8"/>
      <c r="BNL201" s="8"/>
      <c r="BNM201" s="8"/>
      <c r="BNN201" s="8"/>
      <c r="BNO201" s="8"/>
      <c r="BNP201" s="8"/>
      <c r="BNQ201" s="8"/>
      <c r="BNR201" s="8"/>
      <c r="BNS201" s="8"/>
      <c r="BNT201" s="8"/>
      <c r="BNU201" s="8"/>
      <c r="BNV201" s="8"/>
      <c r="BNW201" s="8"/>
      <c r="BNX201" s="8"/>
      <c r="BNY201" s="8"/>
      <c r="BNZ201" s="8"/>
      <c r="BOA201" s="8"/>
      <c r="BOB201" s="8"/>
      <c r="BOC201" s="8"/>
      <c r="BOD201" s="8"/>
      <c r="BOE201" s="8"/>
      <c r="BOF201" s="8"/>
      <c r="BOG201" s="8"/>
      <c r="BOH201" s="8"/>
      <c r="BOI201" s="8"/>
      <c r="BOJ201" s="8"/>
      <c r="BOK201" s="8"/>
      <c r="BOL201" s="8"/>
      <c r="BOM201" s="8"/>
      <c r="BON201" s="8"/>
      <c r="BOO201" s="8"/>
      <c r="BOP201" s="8"/>
      <c r="BOQ201" s="8"/>
      <c r="BOR201" s="8"/>
      <c r="BOS201" s="8"/>
      <c r="BOT201" s="8"/>
      <c r="BOU201" s="8"/>
      <c r="BOV201" s="8"/>
      <c r="BOW201" s="8"/>
      <c r="BOX201" s="8"/>
      <c r="BOY201" s="8"/>
      <c r="BOZ201" s="8"/>
      <c r="BPA201" s="8"/>
      <c r="BPB201" s="8"/>
      <c r="BPC201" s="8"/>
      <c r="BPD201" s="8"/>
      <c r="BPE201" s="8"/>
      <c r="BPF201" s="8"/>
      <c r="BPG201" s="8"/>
      <c r="BPH201" s="8"/>
      <c r="BPI201" s="8"/>
      <c r="BPJ201" s="8"/>
      <c r="BPK201" s="8"/>
      <c r="BPL201" s="8"/>
      <c r="BPM201" s="8"/>
      <c r="BPN201" s="8"/>
      <c r="BPO201" s="8"/>
      <c r="BPP201" s="8"/>
      <c r="BPQ201" s="8"/>
      <c r="BPR201" s="8"/>
      <c r="BPS201" s="8"/>
      <c r="BPT201" s="8"/>
      <c r="BPU201" s="8"/>
      <c r="BPV201" s="8"/>
      <c r="BPW201" s="8"/>
      <c r="BPX201" s="8"/>
      <c r="BPY201" s="8"/>
      <c r="BPZ201" s="8"/>
      <c r="BQA201" s="8"/>
      <c r="BQB201" s="8"/>
      <c r="BQC201" s="8"/>
      <c r="BQD201" s="8"/>
      <c r="BQE201" s="8"/>
      <c r="BQF201" s="8"/>
      <c r="BQG201" s="8"/>
      <c r="BQH201" s="8"/>
      <c r="BQI201" s="8"/>
      <c r="BQJ201" s="8"/>
      <c r="BQK201" s="8"/>
      <c r="BQL201" s="8"/>
      <c r="BQM201" s="8"/>
      <c r="BQN201" s="8"/>
      <c r="BQO201" s="8"/>
      <c r="BQP201" s="8"/>
      <c r="BQQ201" s="8"/>
      <c r="BQR201" s="8"/>
      <c r="BQS201" s="8"/>
      <c r="BQT201" s="8"/>
      <c r="BQU201" s="8"/>
      <c r="BQV201" s="8"/>
      <c r="BQW201" s="8"/>
      <c r="BQX201" s="8"/>
      <c r="BQY201" s="8"/>
      <c r="BQZ201" s="8"/>
      <c r="BRA201" s="8"/>
      <c r="BRB201" s="8"/>
      <c r="BRC201" s="8"/>
      <c r="BRD201" s="8"/>
      <c r="BRE201" s="8"/>
      <c r="BRF201" s="8"/>
      <c r="BRG201" s="8"/>
      <c r="BRH201" s="8"/>
      <c r="BRI201" s="8"/>
      <c r="BRJ201" s="8"/>
      <c r="BRK201" s="8"/>
      <c r="BRL201" s="8"/>
      <c r="BRM201" s="8"/>
      <c r="BRN201" s="8"/>
      <c r="BRO201" s="8"/>
      <c r="BRP201" s="8"/>
      <c r="BRQ201" s="8"/>
      <c r="BRR201" s="8"/>
      <c r="BRS201" s="8"/>
      <c r="BRT201" s="8"/>
      <c r="BRU201" s="8"/>
      <c r="BRV201" s="8"/>
      <c r="BRW201" s="8"/>
      <c r="BRX201" s="8"/>
      <c r="BRY201" s="8"/>
      <c r="BRZ201" s="8"/>
      <c r="BSA201" s="8"/>
      <c r="BSB201" s="8"/>
      <c r="BSC201" s="8"/>
      <c r="BSD201" s="8"/>
      <c r="BSE201" s="8"/>
      <c r="BSF201" s="8"/>
      <c r="BSG201" s="8"/>
      <c r="BSH201" s="8"/>
      <c r="BSI201" s="8"/>
      <c r="BSJ201" s="8"/>
      <c r="BSK201" s="8"/>
      <c r="BSL201" s="8"/>
      <c r="BSM201" s="8"/>
      <c r="BSN201" s="8"/>
      <c r="BSO201" s="8"/>
      <c r="BSP201" s="8"/>
      <c r="BSQ201" s="8"/>
      <c r="BSR201" s="8"/>
      <c r="BSS201" s="8"/>
      <c r="BST201" s="8"/>
      <c r="BSU201" s="8"/>
      <c r="BSV201" s="8"/>
      <c r="BSW201" s="8"/>
      <c r="BSX201" s="8"/>
      <c r="BSY201" s="8"/>
      <c r="BSZ201" s="8"/>
      <c r="BTA201" s="8"/>
      <c r="BTB201" s="8"/>
      <c r="BTC201" s="8"/>
      <c r="BTD201" s="8"/>
      <c r="BTE201" s="8"/>
      <c r="BTF201" s="8"/>
      <c r="BTG201" s="8"/>
      <c r="BTH201" s="8"/>
      <c r="BTI201" s="8"/>
      <c r="BTJ201" s="8"/>
      <c r="BTK201" s="8"/>
      <c r="BTL201" s="8"/>
      <c r="BTM201" s="8"/>
      <c r="BTN201" s="8"/>
      <c r="BTO201" s="8"/>
      <c r="BTP201" s="8"/>
      <c r="BTQ201" s="8"/>
      <c r="BTR201" s="8"/>
      <c r="BTS201" s="8"/>
      <c r="BTT201" s="8"/>
      <c r="BTU201" s="8"/>
      <c r="BTV201" s="8"/>
      <c r="BTW201" s="8"/>
      <c r="BTX201" s="8"/>
      <c r="BTY201" s="8"/>
      <c r="BTZ201" s="8"/>
      <c r="BUA201" s="8"/>
      <c r="BUB201" s="8"/>
      <c r="BUC201" s="8"/>
      <c r="BUD201" s="8"/>
      <c r="BUE201" s="8"/>
      <c r="BUF201" s="8"/>
      <c r="BUG201" s="8"/>
      <c r="BUH201" s="8"/>
      <c r="BUI201" s="8"/>
      <c r="BUJ201" s="8"/>
      <c r="BUK201" s="8"/>
      <c r="BUL201" s="8"/>
      <c r="BUM201" s="8"/>
      <c r="BUN201" s="8"/>
      <c r="BUO201" s="8"/>
      <c r="BUP201" s="8"/>
      <c r="BUQ201" s="8"/>
      <c r="BUR201" s="8"/>
      <c r="BUS201" s="8"/>
      <c r="BUT201" s="8"/>
      <c r="BUU201" s="8"/>
      <c r="BUV201" s="8"/>
      <c r="BUW201" s="8"/>
      <c r="BUX201" s="8"/>
      <c r="BUY201" s="8"/>
      <c r="BUZ201" s="8"/>
      <c r="BVA201" s="8"/>
      <c r="BVB201" s="8"/>
      <c r="BVC201" s="8"/>
      <c r="BVD201" s="8"/>
      <c r="BVE201" s="8"/>
      <c r="BVF201" s="8"/>
      <c r="BVG201" s="8"/>
      <c r="BVH201" s="8"/>
      <c r="BVI201" s="8"/>
      <c r="BVJ201" s="8"/>
      <c r="BVK201" s="8"/>
      <c r="BVL201" s="8"/>
      <c r="BVM201" s="8"/>
      <c r="BVN201" s="8"/>
      <c r="BVO201" s="8"/>
      <c r="BVP201" s="8"/>
      <c r="BVQ201" s="8"/>
      <c r="BVR201" s="8"/>
      <c r="BVS201" s="8"/>
      <c r="BVT201" s="8"/>
      <c r="BVU201" s="8"/>
      <c r="BVV201" s="8"/>
      <c r="BVW201" s="8"/>
      <c r="BVX201" s="8"/>
      <c r="BVY201" s="8"/>
      <c r="BVZ201" s="8"/>
      <c r="BWA201" s="8"/>
      <c r="BWB201" s="8"/>
      <c r="BWC201" s="8"/>
      <c r="BWD201" s="8"/>
      <c r="BWE201" s="8"/>
      <c r="BWF201" s="8"/>
      <c r="BWG201" s="8"/>
      <c r="BWH201" s="8"/>
      <c r="BWI201" s="8"/>
      <c r="BWJ201" s="8"/>
      <c r="BWK201" s="8"/>
      <c r="BWL201" s="8"/>
      <c r="BWM201" s="8"/>
      <c r="BWN201" s="8"/>
      <c r="BWO201" s="8"/>
      <c r="BWP201" s="8"/>
      <c r="BWQ201" s="8"/>
    </row>
    <row r="202" spans="1:1967" s="529" customFormat="1" ht="102" customHeight="1">
      <c r="A202" s="9" t="s">
        <v>6264</v>
      </c>
      <c r="B202" s="100" t="s">
        <v>97</v>
      </c>
      <c r="C202" s="9" t="s">
        <v>736</v>
      </c>
      <c r="D202" s="3" t="s">
        <v>237</v>
      </c>
      <c r="E202" s="3" t="s">
        <v>212</v>
      </c>
      <c r="F202" s="3"/>
      <c r="G202" s="3" t="s">
        <v>385</v>
      </c>
      <c r="H202" s="20">
        <v>0.5</v>
      </c>
      <c r="I202" s="34">
        <v>470000000</v>
      </c>
      <c r="J202" s="21" t="s">
        <v>1330</v>
      </c>
      <c r="K202" s="19" t="s">
        <v>3448</v>
      </c>
      <c r="L202" s="138" t="s">
        <v>3428</v>
      </c>
      <c r="M202" s="141" t="s">
        <v>383</v>
      </c>
      <c r="N202" s="360" t="s">
        <v>8877</v>
      </c>
      <c r="O202" s="3" t="s">
        <v>1382</v>
      </c>
      <c r="P202" s="7" t="s">
        <v>1354</v>
      </c>
      <c r="Q202" s="3" t="s">
        <v>1195</v>
      </c>
      <c r="R202" s="77">
        <v>193</v>
      </c>
      <c r="S202" s="18">
        <v>1694.03</v>
      </c>
      <c r="T202" s="83">
        <f t="shared" si="26"/>
        <v>326947.78999999998</v>
      </c>
      <c r="U202" s="83">
        <f t="shared" si="25"/>
        <v>366181.52480000001</v>
      </c>
      <c r="V202" s="9" t="s">
        <v>1341</v>
      </c>
      <c r="W202" s="148" t="s">
        <v>1410</v>
      </c>
      <c r="X202" s="9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  <c r="CS202" s="8"/>
      <c r="CT202" s="8"/>
      <c r="CU202" s="8"/>
      <c r="CV202" s="8"/>
      <c r="CW202" s="8"/>
      <c r="CX202" s="8"/>
      <c r="CY202" s="8"/>
      <c r="CZ202" s="8"/>
      <c r="DA202" s="8"/>
      <c r="DB202" s="8"/>
      <c r="DC202" s="8"/>
      <c r="DD202" s="8"/>
      <c r="DE202" s="8"/>
      <c r="DF202" s="8"/>
      <c r="DG202" s="8"/>
      <c r="DH202" s="8"/>
      <c r="DI202" s="8"/>
      <c r="DJ202" s="8"/>
      <c r="DK202" s="8"/>
      <c r="DL202" s="8"/>
      <c r="DM202" s="8"/>
      <c r="DN202" s="8"/>
      <c r="DO202" s="8"/>
      <c r="DP202" s="8"/>
      <c r="DQ202" s="8"/>
      <c r="DR202" s="8"/>
      <c r="DS202" s="8"/>
      <c r="DT202" s="8"/>
      <c r="DU202" s="8"/>
      <c r="DV202" s="8"/>
      <c r="DW202" s="8"/>
      <c r="DX202" s="8"/>
      <c r="DY202" s="8"/>
      <c r="DZ202" s="8"/>
      <c r="EA202" s="8"/>
      <c r="EB202" s="8"/>
      <c r="EC202" s="8"/>
      <c r="ED202" s="8"/>
      <c r="EE202" s="8"/>
      <c r="EF202" s="8"/>
      <c r="EG202" s="8"/>
      <c r="EH202" s="8"/>
      <c r="EI202" s="8"/>
      <c r="EJ202" s="8"/>
      <c r="EK202" s="8"/>
      <c r="EL202" s="8"/>
      <c r="EM202" s="8"/>
      <c r="EN202" s="8"/>
      <c r="EO202" s="8"/>
      <c r="EP202" s="8"/>
      <c r="EQ202" s="8"/>
      <c r="ER202" s="8"/>
      <c r="ES202" s="8"/>
      <c r="ET202" s="8"/>
      <c r="EU202" s="8"/>
      <c r="EV202" s="8"/>
      <c r="EW202" s="8"/>
      <c r="EX202" s="8"/>
      <c r="EY202" s="8"/>
      <c r="EZ202" s="8"/>
      <c r="FA202" s="8"/>
      <c r="FB202" s="8"/>
      <c r="FC202" s="8"/>
      <c r="FD202" s="8"/>
      <c r="FE202" s="8"/>
      <c r="FF202" s="8"/>
      <c r="FG202" s="8"/>
      <c r="FH202" s="8"/>
      <c r="FI202" s="8"/>
      <c r="FJ202" s="8"/>
      <c r="FK202" s="8"/>
      <c r="FL202" s="8"/>
      <c r="FM202" s="8"/>
      <c r="FN202" s="8"/>
      <c r="FO202" s="8"/>
      <c r="FP202" s="8"/>
      <c r="FQ202" s="8"/>
      <c r="FR202" s="8"/>
      <c r="FS202" s="8"/>
      <c r="FT202" s="8"/>
      <c r="FU202" s="8"/>
      <c r="FV202" s="8"/>
      <c r="FW202" s="8"/>
      <c r="FX202" s="8"/>
      <c r="FY202" s="8"/>
      <c r="FZ202" s="8"/>
      <c r="GA202" s="8"/>
      <c r="GB202" s="8"/>
      <c r="GC202" s="8"/>
      <c r="GD202" s="8"/>
      <c r="GE202" s="8"/>
      <c r="GF202" s="8"/>
      <c r="GG202" s="8"/>
      <c r="GH202" s="8"/>
      <c r="GI202" s="8"/>
      <c r="GJ202" s="8"/>
      <c r="GK202" s="8"/>
      <c r="GL202" s="8"/>
      <c r="GM202" s="8"/>
      <c r="GN202" s="8"/>
      <c r="GO202" s="8"/>
      <c r="GP202" s="8"/>
      <c r="GQ202" s="8"/>
      <c r="GR202" s="8"/>
      <c r="GS202" s="8"/>
      <c r="GT202" s="8"/>
      <c r="GU202" s="8"/>
      <c r="GV202" s="8"/>
      <c r="GW202" s="8"/>
      <c r="GX202" s="8"/>
      <c r="GY202" s="8"/>
      <c r="GZ202" s="8"/>
      <c r="HA202" s="8"/>
      <c r="HB202" s="8"/>
      <c r="HC202" s="8"/>
      <c r="HD202" s="8"/>
      <c r="HE202" s="8"/>
      <c r="HF202" s="8"/>
      <c r="HG202" s="8"/>
      <c r="HH202" s="8"/>
      <c r="HI202" s="8"/>
      <c r="HJ202" s="8"/>
      <c r="HK202" s="8"/>
      <c r="HL202" s="8"/>
      <c r="HM202" s="8"/>
      <c r="HN202" s="8"/>
      <c r="HO202" s="8"/>
      <c r="HP202" s="8"/>
      <c r="HQ202" s="8"/>
      <c r="HR202" s="8"/>
      <c r="HS202" s="8"/>
      <c r="HT202" s="8"/>
      <c r="HU202" s="8"/>
      <c r="HV202" s="8"/>
      <c r="HW202" s="8"/>
      <c r="HX202" s="8"/>
      <c r="HY202" s="8"/>
      <c r="HZ202" s="8"/>
      <c r="IA202" s="8"/>
      <c r="IB202" s="8"/>
      <c r="IC202" s="8"/>
      <c r="ID202" s="8"/>
      <c r="IE202" s="8"/>
      <c r="IF202" s="8"/>
      <c r="IG202" s="8"/>
      <c r="IH202" s="8"/>
      <c r="II202" s="8"/>
      <c r="IJ202" s="8"/>
      <c r="IK202" s="8"/>
      <c r="IL202" s="8"/>
      <c r="IM202" s="8"/>
      <c r="IN202" s="8"/>
      <c r="IO202" s="8"/>
      <c r="IP202" s="8"/>
      <c r="IQ202" s="8"/>
      <c r="IR202" s="8"/>
      <c r="IS202" s="8"/>
      <c r="IT202" s="8"/>
      <c r="IU202" s="8"/>
      <c r="IV202" s="8"/>
      <c r="IW202" s="8"/>
      <c r="IX202" s="8"/>
      <c r="IY202" s="8"/>
      <c r="IZ202" s="8"/>
      <c r="JA202" s="8"/>
      <c r="JB202" s="8"/>
      <c r="JC202" s="8"/>
      <c r="JD202" s="8"/>
      <c r="JE202" s="8"/>
      <c r="JF202" s="8"/>
      <c r="JG202" s="8"/>
      <c r="JH202" s="8"/>
      <c r="JI202" s="8"/>
      <c r="JJ202" s="8"/>
      <c r="JK202" s="8"/>
      <c r="JL202" s="8"/>
      <c r="JM202" s="8"/>
      <c r="JN202" s="8"/>
      <c r="JO202" s="8"/>
      <c r="JP202" s="8"/>
      <c r="JQ202" s="8"/>
      <c r="JR202" s="8"/>
      <c r="JS202" s="8"/>
      <c r="JT202" s="8"/>
      <c r="JU202" s="8"/>
      <c r="JV202" s="8"/>
      <c r="JW202" s="8"/>
      <c r="JX202" s="8"/>
      <c r="JY202" s="8"/>
      <c r="JZ202" s="8"/>
      <c r="KA202" s="8"/>
      <c r="KB202" s="8"/>
      <c r="KC202" s="8"/>
      <c r="KD202" s="8"/>
      <c r="KE202" s="8"/>
      <c r="KF202" s="8"/>
      <c r="KG202" s="8"/>
      <c r="KH202" s="8"/>
      <c r="KI202" s="8"/>
      <c r="KJ202" s="8"/>
      <c r="KK202" s="8"/>
      <c r="KL202" s="8"/>
      <c r="KM202" s="8"/>
      <c r="KN202" s="8"/>
      <c r="KO202" s="8"/>
      <c r="KP202" s="8"/>
      <c r="KQ202" s="8"/>
      <c r="KR202" s="8"/>
      <c r="KS202" s="8"/>
      <c r="KT202" s="8"/>
      <c r="KU202" s="8"/>
      <c r="KV202" s="8"/>
      <c r="KW202" s="8"/>
      <c r="KX202" s="8"/>
      <c r="KY202" s="8"/>
      <c r="KZ202" s="8"/>
      <c r="LA202" s="8"/>
      <c r="LB202" s="8"/>
      <c r="LC202" s="8"/>
      <c r="LD202" s="8"/>
      <c r="LE202" s="8"/>
      <c r="LF202" s="8"/>
      <c r="LG202" s="8"/>
      <c r="LH202" s="8"/>
      <c r="LI202" s="8"/>
      <c r="LJ202" s="8"/>
      <c r="LK202" s="8"/>
      <c r="LL202" s="8"/>
      <c r="LM202" s="8"/>
      <c r="LN202" s="8"/>
      <c r="LO202" s="8"/>
      <c r="LP202" s="8"/>
      <c r="LQ202" s="8"/>
      <c r="LR202" s="8"/>
      <c r="LS202" s="8"/>
      <c r="LT202" s="8"/>
      <c r="LU202" s="8"/>
      <c r="LV202" s="8"/>
      <c r="LW202" s="8"/>
      <c r="LX202" s="8"/>
      <c r="LY202" s="8"/>
      <c r="LZ202" s="8"/>
      <c r="MA202" s="8"/>
      <c r="MB202" s="8"/>
      <c r="MC202" s="8"/>
      <c r="MD202" s="8"/>
      <c r="ME202" s="8"/>
      <c r="MF202" s="8"/>
      <c r="MG202" s="8"/>
      <c r="MH202" s="8"/>
      <c r="MI202" s="8"/>
      <c r="MJ202" s="8"/>
      <c r="MK202" s="8"/>
      <c r="ML202" s="8"/>
      <c r="MM202" s="8"/>
      <c r="MN202" s="8"/>
      <c r="MO202" s="8"/>
      <c r="MP202" s="8"/>
      <c r="MQ202" s="8"/>
      <c r="MR202" s="8"/>
      <c r="MS202" s="8"/>
      <c r="MT202" s="8"/>
      <c r="MU202" s="8"/>
      <c r="MV202" s="8"/>
      <c r="MW202" s="8"/>
      <c r="MX202" s="8"/>
      <c r="MY202" s="8"/>
      <c r="MZ202" s="8"/>
      <c r="NA202" s="8"/>
      <c r="NB202" s="8"/>
      <c r="NC202" s="8"/>
      <c r="ND202" s="8"/>
      <c r="NE202" s="8"/>
      <c r="NF202" s="8"/>
      <c r="NG202" s="8"/>
      <c r="NH202" s="8"/>
      <c r="NI202" s="8"/>
      <c r="NJ202" s="8"/>
      <c r="NK202" s="8"/>
      <c r="NL202" s="8"/>
      <c r="NM202" s="8"/>
      <c r="NN202" s="8"/>
      <c r="NO202" s="8"/>
      <c r="NP202" s="8"/>
      <c r="NQ202" s="8"/>
      <c r="NR202" s="8"/>
      <c r="NS202" s="8"/>
      <c r="NT202" s="8"/>
      <c r="NU202" s="8"/>
      <c r="NV202" s="8"/>
      <c r="NW202" s="8"/>
      <c r="NX202" s="8"/>
      <c r="NY202" s="8"/>
      <c r="NZ202" s="8"/>
      <c r="OA202" s="8"/>
      <c r="OB202" s="8"/>
      <c r="OC202" s="8"/>
      <c r="OD202" s="8"/>
      <c r="OE202" s="8"/>
      <c r="OF202" s="8"/>
      <c r="OG202" s="8"/>
      <c r="OH202" s="8"/>
      <c r="OI202" s="8"/>
      <c r="OJ202" s="8"/>
      <c r="OK202" s="8"/>
      <c r="OL202" s="8"/>
      <c r="OM202" s="8"/>
      <c r="ON202" s="8"/>
      <c r="OO202" s="8"/>
      <c r="OP202" s="8"/>
      <c r="OQ202" s="8"/>
      <c r="OR202" s="8"/>
      <c r="OS202" s="8"/>
      <c r="OT202" s="8"/>
      <c r="OU202" s="8"/>
      <c r="OV202" s="8"/>
      <c r="OW202" s="8"/>
      <c r="OX202" s="8"/>
      <c r="OY202" s="8"/>
      <c r="OZ202" s="8"/>
      <c r="PA202" s="8"/>
      <c r="PB202" s="8"/>
      <c r="PC202" s="8"/>
      <c r="PD202" s="8"/>
      <c r="PE202" s="8"/>
      <c r="PF202" s="8"/>
      <c r="PG202" s="8"/>
      <c r="PH202" s="8"/>
      <c r="PI202" s="8"/>
      <c r="PJ202" s="8"/>
      <c r="PK202" s="8"/>
      <c r="PL202" s="8"/>
      <c r="PM202" s="8"/>
      <c r="PN202" s="8"/>
      <c r="PO202" s="8"/>
      <c r="PP202" s="8"/>
      <c r="PQ202" s="8"/>
      <c r="PR202" s="8"/>
      <c r="PS202" s="8"/>
      <c r="PT202" s="8"/>
      <c r="PU202" s="8"/>
      <c r="PV202" s="8"/>
      <c r="PW202" s="8"/>
      <c r="PX202" s="8"/>
      <c r="PY202" s="8"/>
      <c r="PZ202" s="8"/>
      <c r="QA202" s="8"/>
      <c r="QB202" s="8"/>
      <c r="QC202" s="8"/>
      <c r="QD202" s="8"/>
      <c r="QE202" s="8"/>
      <c r="QF202" s="8"/>
      <c r="QG202" s="8"/>
      <c r="QH202" s="8"/>
      <c r="QI202" s="8"/>
      <c r="QJ202" s="8"/>
      <c r="QK202" s="8"/>
      <c r="QL202" s="8"/>
      <c r="QM202" s="8"/>
      <c r="QN202" s="8"/>
      <c r="QO202" s="8"/>
      <c r="QP202" s="8"/>
      <c r="QQ202" s="8"/>
      <c r="QR202" s="8"/>
      <c r="QS202" s="8"/>
      <c r="QT202" s="8"/>
      <c r="QU202" s="8"/>
      <c r="QV202" s="8"/>
      <c r="QW202" s="8"/>
      <c r="QX202" s="8"/>
      <c r="QY202" s="8"/>
      <c r="QZ202" s="8"/>
      <c r="RA202" s="8"/>
      <c r="RB202" s="8"/>
      <c r="RC202" s="8"/>
      <c r="RD202" s="8"/>
      <c r="RE202" s="8"/>
      <c r="RF202" s="8"/>
      <c r="RG202" s="8"/>
      <c r="RH202" s="8"/>
      <c r="RI202" s="8"/>
      <c r="RJ202" s="8"/>
      <c r="RK202" s="8"/>
      <c r="RL202" s="8"/>
      <c r="RM202" s="8"/>
      <c r="RN202" s="8"/>
      <c r="RO202" s="8"/>
      <c r="RP202" s="8"/>
      <c r="RQ202" s="8"/>
      <c r="RR202" s="8"/>
      <c r="RS202" s="8"/>
      <c r="RT202" s="8"/>
      <c r="RU202" s="8"/>
      <c r="RV202" s="8"/>
      <c r="RW202" s="8"/>
      <c r="RX202" s="8"/>
      <c r="RY202" s="8"/>
      <c r="RZ202" s="8"/>
      <c r="SA202" s="8"/>
      <c r="SB202" s="8"/>
      <c r="SC202" s="8"/>
      <c r="SD202" s="8"/>
      <c r="SE202" s="8"/>
      <c r="SF202" s="8"/>
      <c r="SG202" s="8"/>
      <c r="SH202" s="8"/>
      <c r="SI202" s="8"/>
      <c r="SJ202" s="8"/>
      <c r="SK202" s="8"/>
      <c r="SL202" s="8"/>
      <c r="SM202" s="8"/>
      <c r="SN202" s="8"/>
      <c r="SO202" s="8"/>
      <c r="SP202" s="8"/>
      <c r="SQ202" s="8"/>
      <c r="SR202" s="8"/>
      <c r="SS202" s="8"/>
      <c r="ST202" s="8"/>
      <c r="SU202" s="8"/>
      <c r="SV202" s="8"/>
      <c r="SW202" s="8"/>
      <c r="SX202" s="8"/>
      <c r="SY202" s="8"/>
      <c r="SZ202" s="8"/>
      <c r="TA202" s="8"/>
      <c r="TB202" s="8"/>
      <c r="TC202" s="8"/>
      <c r="TD202" s="8"/>
      <c r="TE202" s="8"/>
      <c r="TF202" s="8"/>
      <c r="TG202" s="8"/>
      <c r="TH202" s="8"/>
      <c r="TI202" s="8"/>
      <c r="TJ202" s="8"/>
      <c r="TK202" s="8"/>
      <c r="TL202" s="8"/>
      <c r="TM202" s="8"/>
      <c r="TN202" s="8"/>
      <c r="TO202" s="8"/>
      <c r="TP202" s="8"/>
      <c r="TQ202" s="8"/>
      <c r="TR202" s="8"/>
      <c r="TS202" s="8"/>
      <c r="TT202" s="8"/>
      <c r="TU202" s="8"/>
      <c r="TV202" s="8"/>
      <c r="TW202" s="8"/>
      <c r="TX202" s="8"/>
      <c r="TY202" s="8"/>
      <c r="TZ202" s="8"/>
      <c r="UA202" s="8"/>
      <c r="UB202" s="8"/>
      <c r="UC202" s="8"/>
      <c r="UD202" s="8"/>
      <c r="UE202" s="8"/>
      <c r="UF202" s="8"/>
      <c r="UG202" s="8"/>
      <c r="UH202" s="8"/>
      <c r="UI202" s="8"/>
      <c r="UJ202" s="8"/>
      <c r="UK202" s="8"/>
      <c r="UL202" s="8"/>
      <c r="UM202" s="8"/>
      <c r="UN202" s="8"/>
      <c r="UO202" s="8"/>
      <c r="UP202" s="8"/>
      <c r="UQ202" s="8"/>
      <c r="UR202" s="8"/>
      <c r="US202" s="8"/>
      <c r="UT202" s="8"/>
      <c r="UU202" s="8"/>
      <c r="UV202" s="8"/>
      <c r="UW202" s="8"/>
      <c r="UX202" s="8"/>
      <c r="UY202" s="8"/>
      <c r="UZ202" s="8"/>
      <c r="VA202" s="8"/>
      <c r="VB202" s="8"/>
      <c r="VC202" s="8"/>
      <c r="VD202" s="8"/>
      <c r="VE202" s="8"/>
      <c r="VF202" s="8"/>
      <c r="VG202" s="8"/>
      <c r="VH202" s="8"/>
      <c r="VI202" s="8"/>
      <c r="VJ202" s="8"/>
      <c r="VK202" s="8"/>
      <c r="VL202" s="8"/>
      <c r="VM202" s="8"/>
      <c r="VN202" s="8"/>
      <c r="VO202" s="8"/>
      <c r="VP202" s="8"/>
      <c r="VQ202" s="8"/>
      <c r="VR202" s="8"/>
      <c r="VS202" s="8"/>
      <c r="VT202" s="8"/>
      <c r="VU202" s="8"/>
      <c r="VV202" s="8"/>
      <c r="VW202" s="8"/>
      <c r="VX202" s="8"/>
      <c r="VY202" s="8"/>
      <c r="VZ202" s="8"/>
      <c r="WA202" s="8"/>
      <c r="WB202" s="8"/>
      <c r="WC202" s="8"/>
      <c r="WD202" s="8"/>
      <c r="WE202" s="8"/>
      <c r="WF202" s="8"/>
      <c r="WG202" s="8"/>
      <c r="WH202" s="8"/>
      <c r="WI202" s="8"/>
      <c r="WJ202" s="8"/>
      <c r="WK202" s="8"/>
      <c r="WL202" s="8"/>
      <c r="WM202" s="8"/>
      <c r="WN202" s="8"/>
      <c r="WO202" s="8"/>
      <c r="WP202" s="8"/>
      <c r="WQ202" s="8"/>
      <c r="WR202" s="8"/>
      <c r="WS202" s="8"/>
      <c r="WT202" s="8"/>
      <c r="WU202" s="8"/>
      <c r="WV202" s="8"/>
      <c r="WW202" s="8"/>
      <c r="WX202" s="8"/>
      <c r="WY202" s="8"/>
      <c r="WZ202" s="8"/>
      <c r="XA202" s="8"/>
      <c r="XB202" s="8"/>
      <c r="XC202" s="8"/>
      <c r="XD202" s="8"/>
      <c r="XE202" s="8"/>
      <c r="XF202" s="8"/>
      <c r="XG202" s="8"/>
      <c r="XH202" s="8"/>
      <c r="XI202" s="8"/>
      <c r="XJ202" s="8"/>
      <c r="XK202" s="8"/>
      <c r="XL202" s="8"/>
      <c r="XM202" s="8"/>
      <c r="XN202" s="8"/>
      <c r="XO202" s="8"/>
      <c r="XP202" s="8"/>
      <c r="XQ202" s="8"/>
      <c r="XR202" s="8"/>
      <c r="XS202" s="8"/>
      <c r="XT202" s="8"/>
      <c r="XU202" s="8"/>
      <c r="XV202" s="8"/>
      <c r="XW202" s="8"/>
      <c r="XX202" s="8"/>
      <c r="XY202" s="8"/>
      <c r="XZ202" s="8"/>
      <c r="YA202" s="8"/>
      <c r="YB202" s="8"/>
      <c r="YC202" s="8"/>
      <c r="YD202" s="8"/>
      <c r="YE202" s="8"/>
      <c r="YF202" s="8"/>
      <c r="YG202" s="8"/>
      <c r="YH202" s="8"/>
      <c r="YI202" s="8"/>
      <c r="YJ202" s="8"/>
      <c r="YK202" s="8"/>
      <c r="YL202" s="8"/>
      <c r="YM202" s="8"/>
      <c r="YN202" s="8"/>
      <c r="YO202" s="8"/>
      <c r="YP202" s="8"/>
      <c r="YQ202" s="8"/>
      <c r="YR202" s="8"/>
      <c r="YS202" s="8"/>
      <c r="YT202" s="8"/>
      <c r="YU202" s="8"/>
      <c r="YV202" s="8"/>
      <c r="YW202" s="8"/>
      <c r="YX202" s="8"/>
      <c r="YY202" s="8"/>
      <c r="YZ202" s="8"/>
      <c r="ZA202" s="8"/>
      <c r="ZB202" s="8"/>
      <c r="ZC202" s="8"/>
      <c r="ZD202" s="8"/>
      <c r="ZE202" s="8"/>
      <c r="ZF202" s="8"/>
      <c r="ZG202" s="8"/>
      <c r="ZH202" s="8"/>
      <c r="ZI202" s="8"/>
      <c r="ZJ202" s="8"/>
      <c r="ZK202" s="8"/>
      <c r="ZL202" s="8"/>
      <c r="ZM202" s="8"/>
      <c r="ZN202" s="8"/>
      <c r="ZO202" s="8"/>
      <c r="ZP202" s="8"/>
      <c r="ZQ202" s="8"/>
      <c r="ZR202" s="8"/>
      <c r="ZS202" s="8"/>
      <c r="ZT202" s="8"/>
      <c r="ZU202" s="8"/>
      <c r="ZV202" s="8"/>
      <c r="ZW202" s="8"/>
      <c r="ZX202" s="8"/>
      <c r="ZY202" s="8"/>
      <c r="ZZ202" s="8"/>
      <c r="AAA202" s="8"/>
      <c r="AAB202" s="8"/>
      <c r="AAC202" s="8"/>
      <c r="AAD202" s="8"/>
      <c r="AAE202" s="8"/>
      <c r="AAF202" s="8"/>
      <c r="AAG202" s="8"/>
      <c r="AAH202" s="8"/>
      <c r="AAI202" s="8"/>
      <c r="AAJ202" s="8"/>
      <c r="AAK202" s="8"/>
      <c r="AAL202" s="8"/>
      <c r="AAM202" s="8"/>
      <c r="AAN202" s="8"/>
      <c r="AAO202" s="8"/>
      <c r="AAP202" s="8"/>
      <c r="AAQ202" s="8"/>
      <c r="AAR202" s="8"/>
      <c r="AAS202" s="8"/>
      <c r="AAT202" s="8"/>
      <c r="AAU202" s="8"/>
      <c r="AAV202" s="8"/>
      <c r="AAW202" s="8"/>
      <c r="AAX202" s="8"/>
      <c r="AAY202" s="8"/>
      <c r="AAZ202" s="8"/>
      <c r="ABA202" s="8"/>
      <c r="ABB202" s="8"/>
      <c r="ABC202" s="8"/>
      <c r="ABD202" s="8"/>
      <c r="ABE202" s="8"/>
      <c r="ABF202" s="8"/>
      <c r="ABG202" s="8"/>
      <c r="ABH202" s="8"/>
      <c r="ABI202" s="8"/>
      <c r="ABJ202" s="8"/>
      <c r="ABK202" s="8"/>
      <c r="ABL202" s="8"/>
      <c r="ABM202" s="8"/>
      <c r="ABN202" s="8"/>
      <c r="ABO202" s="8"/>
      <c r="ABP202" s="8"/>
      <c r="ABQ202" s="8"/>
      <c r="ABR202" s="8"/>
      <c r="ABS202" s="8"/>
      <c r="ABT202" s="8"/>
      <c r="ABU202" s="8"/>
      <c r="ABV202" s="8"/>
      <c r="ABW202" s="8"/>
      <c r="ABX202" s="8"/>
      <c r="ABY202" s="8"/>
      <c r="ABZ202" s="8"/>
      <c r="ACA202" s="8"/>
      <c r="ACB202" s="8"/>
      <c r="ACC202" s="8"/>
      <c r="ACD202" s="8"/>
      <c r="ACE202" s="8"/>
      <c r="ACF202" s="8"/>
      <c r="ACG202" s="8"/>
      <c r="ACH202" s="8"/>
      <c r="ACI202" s="8"/>
      <c r="ACJ202" s="8"/>
      <c r="ACK202" s="8"/>
      <c r="ACL202" s="8"/>
      <c r="ACM202" s="8"/>
      <c r="ACN202" s="8"/>
      <c r="ACO202" s="8"/>
      <c r="ACP202" s="8"/>
      <c r="ACQ202" s="8"/>
      <c r="ACR202" s="8"/>
      <c r="ACS202" s="8"/>
      <c r="ACT202" s="8"/>
      <c r="ACU202" s="8"/>
      <c r="ACV202" s="8"/>
      <c r="ACW202" s="8"/>
      <c r="ACX202" s="8"/>
      <c r="ACY202" s="8"/>
      <c r="ACZ202" s="8"/>
      <c r="ADA202" s="8"/>
      <c r="ADB202" s="8"/>
      <c r="ADC202" s="8"/>
      <c r="ADD202" s="8"/>
      <c r="ADE202" s="8"/>
      <c r="ADF202" s="8"/>
      <c r="ADG202" s="8"/>
      <c r="ADH202" s="8"/>
      <c r="ADI202" s="8"/>
      <c r="ADJ202" s="8"/>
      <c r="ADK202" s="8"/>
      <c r="ADL202" s="8"/>
      <c r="ADM202" s="8"/>
      <c r="ADN202" s="8"/>
      <c r="ADO202" s="8"/>
      <c r="ADP202" s="8"/>
      <c r="ADQ202" s="8"/>
      <c r="ADR202" s="8"/>
      <c r="ADS202" s="8"/>
      <c r="ADT202" s="8"/>
      <c r="ADU202" s="8"/>
      <c r="ADV202" s="8"/>
      <c r="ADW202" s="8"/>
      <c r="ADX202" s="8"/>
      <c r="ADY202" s="8"/>
      <c r="ADZ202" s="8"/>
      <c r="AEA202" s="8"/>
      <c r="AEB202" s="8"/>
      <c r="AEC202" s="8"/>
      <c r="AED202" s="8"/>
      <c r="AEE202" s="8"/>
      <c r="AEF202" s="8"/>
      <c r="AEG202" s="8"/>
      <c r="AEH202" s="8"/>
      <c r="AEI202" s="8"/>
      <c r="AEJ202" s="8"/>
      <c r="AEK202" s="8"/>
      <c r="AEL202" s="8"/>
      <c r="AEM202" s="8"/>
      <c r="AEN202" s="8"/>
      <c r="AEO202" s="8"/>
      <c r="AEP202" s="8"/>
      <c r="AEQ202" s="8"/>
      <c r="AER202" s="8"/>
      <c r="AES202" s="8"/>
      <c r="AET202" s="8"/>
      <c r="AEU202" s="8"/>
      <c r="AEV202" s="8"/>
      <c r="AEW202" s="8"/>
      <c r="AEX202" s="8"/>
      <c r="AEY202" s="8"/>
      <c r="AEZ202" s="8"/>
      <c r="AFA202" s="8"/>
      <c r="AFB202" s="8"/>
      <c r="AFC202" s="8"/>
      <c r="AFD202" s="8"/>
      <c r="AFE202" s="8"/>
      <c r="AFF202" s="8"/>
      <c r="AFG202" s="8"/>
      <c r="AFH202" s="8"/>
      <c r="AFI202" s="8"/>
      <c r="AFJ202" s="8"/>
      <c r="AFK202" s="8"/>
      <c r="AFL202" s="8"/>
      <c r="AFM202" s="8"/>
      <c r="AFN202" s="8"/>
      <c r="AFO202" s="8"/>
      <c r="AFP202" s="8"/>
      <c r="AFQ202" s="8"/>
      <c r="AFR202" s="8"/>
      <c r="AFS202" s="8"/>
      <c r="AFT202" s="8"/>
      <c r="AFU202" s="8"/>
      <c r="AFV202" s="8"/>
      <c r="AFW202" s="8"/>
      <c r="AFX202" s="8"/>
      <c r="AFY202" s="8"/>
      <c r="AFZ202" s="8"/>
      <c r="AGA202" s="8"/>
      <c r="AGB202" s="8"/>
      <c r="AGC202" s="8"/>
      <c r="AGD202" s="8"/>
      <c r="AGE202" s="8"/>
      <c r="AGF202" s="8"/>
      <c r="AGG202" s="8"/>
      <c r="AGH202" s="8"/>
      <c r="AGI202" s="8"/>
      <c r="AGJ202" s="8"/>
      <c r="AGK202" s="8"/>
      <c r="AGL202" s="8"/>
      <c r="AGM202" s="8"/>
      <c r="AGN202" s="8"/>
      <c r="AGO202" s="8"/>
      <c r="AGP202" s="8"/>
      <c r="AGQ202" s="8"/>
      <c r="AGR202" s="8"/>
      <c r="AGS202" s="8"/>
      <c r="AGT202" s="8"/>
      <c r="AGU202" s="8"/>
      <c r="AGV202" s="8"/>
      <c r="AGW202" s="8"/>
      <c r="AGX202" s="8"/>
      <c r="AGY202" s="8"/>
      <c r="AGZ202" s="8"/>
      <c r="AHA202" s="8"/>
      <c r="AHB202" s="8"/>
      <c r="AHC202" s="8"/>
      <c r="AHD202" s="8"/>
      <c r="AHE202" s="8"/>
      <c r="AHF202" s="8"/>
      <c r="AHG202" s="8"/>
      <c r="AHH202" s="8"/>
      <c r="AHI202" s="8"/>
      <c r="AHJ202" s="8"/>
      <c r="AHK202" s="8"/>
      <c r="AHL202" s="8"/>
      <c r="AHM202" s="8"/>
      <c r="AHN202" s="8"/>
      <c r="AHO202" s="8"/>
      <c r="AHP202" s="8"/>
      <c r="AHQ202" s="8"/>
      <c r="AHR202" s="8"/>
      <c r="AHS202" s="8"/>
      <c r="AHT202" s="8"/>
      <c r="AHU202" s="8"/>
      <c r="AHV202" s="8"/>
      <c r="AHW202" s="8"/>
      <c r="AHX202" s="8"/>
      <c r="AHY202" s="8"/>
      <c r="AHZ202" s="8"/>
      <c r="AIA202" s="8"/>
      <c r="AIB202" s="8"/>
      <c r="AIC202" s="8"/>
      <c r="AID202" s="8"/>
      <c r="AIE202" s="8"/>
      <c r="AIF202" s="8"/>
      <c r="AIG202" s="8"/>
      <c r="AIH202" s="8"/>
      <c r="AII202" s="8"/>
      <c r="AIJ202" s="8"/>
      <c r="AIK202" s="8"/>
      <c r="AIL202" s="8"/>
      <c r="AIM202" s="8"/>
      <c r="AIN202" s="8"/>
      <c r="AIO202" s="8"/>
      <c r="AIP202" s="8"/>
      <c r="AIQ202" s="8"/>
      <c r="AIR202" s="8"/>
      <c r="AIS202" s="8"/>
      <c r="AIT202" s="8"/>
      <c r="AIU202" s="8"/>
      <c r="AIV202" s="8"/>
      <c r="AIW202" s="8"/>
      <c r="AIX202" s="8"/>
      <c r="AIY202" s="8"/>
      <c r="AIZ202" s="8"/>
      <c r="AJA202" s="8"/>
      <c r="AJB202" s="8"/>
      <c r="AJC202" s="8"/>
      <c r="AJD202" s="8"/>
      <c r="AJE202" s="8"/>
      <c r="AJF202" s="8"/>
      <c r="AJG202" s="8"/>
      <c r="AJH202" s="8"/>
      <c r="AJI202" s="8"/>
      <c r="AJJ202" s="8"/>
      <c r="AJK202" s="8"/>
      <c r="AJL202" s="8"/>
      <c r="AJM202" s="8"/>
      <c r="AJN202" s="8"/>
      <c r="AJO202" s="8"/>
      <c r="AJP202" s="8"/>
      <c r="AJQ202" s="8"/>
      <c r="AJR202" s="8"/>
      <c r="AJS202" s="8"/>
      <c r="AJT202" s="8"/>
      <c r="AJU202" s="8"/>
      <c r="AJV202" s="8"/>
      <c r="AJW202" s="8"/>
      <c r="AJX202" s="8"/>
      <c r="AJY202" s="8"/>
      <c r="AJZ202" s="8"/>
      <c r="AKA202" s="8"/>
      <c r="AKB202" s="8"/>
      <c r="AKC202" s="8"/>
      <c r="AKD202" s="8"/>
      <c r="AKE202" s="8"/>
      <c r="AKF202" s="8"/>
      <c r="AKG202" s="8"/>
      <c r="AKH202" s="8"/>
      <c r="AKI202" s="8"/>
      <c r="AKJ202" s="8"/>
      <c r="AKK202" s="8"/>
      <c r="AKL202" s="8"/>
      <c r="AKM202" s="8"/>
      <c r="AKN202" s="8"/>
      <c r="AKO202" s="8"/>
      <c r="AKP202" s="8"/>
      <c r="AKQ202" s="8"/>
      <c r="AKR202" s="8"/>
      <c r="AKS202" s="8"/>
      <c r="AKT202" s="8"/>
      <c r="AKU202" s="8"/>
      <c r="AKV202" s="8"/>
      <c r="AKW202" s="8"/>
      <c r="AKX202" s="8"/>
      <c r="AKY202" s="8"/>
      <c r="AKZ202" s="8"/>
      <c r="ALA202" s="8"/>
      <c r="ALB202" s="8"/>
      <c r="ALC202" s="8"/>
      <c r="ALD202" s="8"/>
      <c r="ALE202" s="8"/>
      <c r="ALF202" s="8"/>
      <c r="ALG202" s="8"/>
      <c r="ALH202" s="8"/>
      <c r="ALI202" s="8"/>
      <c r="ALJ202" s="8"/>
      <c r="ALK202" s="8"/>
      <c r="ALL202" s="8"/>
      <c r="ALM202" s="8"/>
      <c r="ALN202" s="8"/>
      <c r="ALO202" s="8"/>
      <c r="ALP202" s="8"/>
      <c r="ALQ202" s="8"/>
      <c r="ALR202" s="8"/>
      <c r="ALS202" s="8"/>
      <c r="ALT202" s="8"/>
      <c r="ALU202" s="8"/>
      <c r="ALV202" s="8"/>
      <c r="ALW202" s="8"/>
      <c r="ALX202" s="8"/>
      <c r="ALY202" s="8"/>
      <c r="ALZ202" s="8"/>
      <c r="AMA202" s="8"/>
      <c r="AMB202" s="8"/>
      <c r="AMC202" s="8"/>
      <c r="AMD202" s="8"/>
      <c r="AME202" s="8"/>
      <c r="AMF202" s="8"/>
      <c r="AMG202" s="8"/>
      <c r="AMH202" s="8"/>
      <c r="AMI202" s="8"/>
      <c r="AMJ202" s="8"/>
      <c r="AMK202" s="8"/>
      <c r="AML202" s="8"/>
      <c r="AMM202" s="8"/>
      <c r="AMN202" s="8"/>
      <c r="AMO202" s="8"/>
      <c r="AMP202" s="8"/>
      <c r="AMQ202" s="8"/>
      <c r="AMR202" s="8"/>
      <c r="AMS202" s="8"/>
      <c r="AMT202" s="8"/>
      <c r="AMU202" s="8"/>
      <c r="AMV202" s="8"/>
      <c r="AMW202" s="8"/>
      <c r="AMX202" s="8"/>
      <c r="AMY202" s="8"/>
      <c r="AMZ202" s="8"/>
      <c r="ANA202" s="8"/>
      <c r="ANB202" s="8"/>
      <c r="ANC202" s="8"/>
      <c r="AND202" s="8"/>
      <c r="ANE202" s="8"/>
      <c r="ANF202" s="8"/>
      <c r="ANG202" s="8"/>
      <c r="ANH202" s="8"/>
      <c r="ANI202" s="8"/>
      <c r="ANJ202" s="8"/>
      <c r="ANK202" s="8"/>
      <c r="ANL202" s="8"/>
      <c r="ANM202" s="8"/>
      <c r="ANN202" s="8"/>
      <c r="ANO202" s="8"/>
      <c r="ANP202" s="8"/>
      <c r="ANQ202" s="8"/>
      <c r="ANR202" s="8"/>
      <c r="ANS202" s="8"/>
      <c r="ANT202" s="8"/>
      <c r="ANU202" s="8"/>
      <c r="ANV202" s="8"/>
      <c r="ANW202" s="8"/>
      <c r="ANX202" s="8"/>
      <c r="ANY202" s="8"/>
      <c r="ANZ202" s="8"/>
      <c r="AOA202" s="8"/>
      <c r="AOB202" s="8"/>
      <c r="AOC202" s="8"/>
      <c r="AOD202" s="8"/>
      <c r="AOE202" s="8"/>
      <c r="AOF202" s="8"/>
      <c r="AOG202" s="8"/>
      <c r="AOH202" s="8"/>
      <c r="AOI202" s="8"/>
      <c r="AOJ202" s="8"/>
      <c r="AOK202" s="8"/>
      <c r="AOL202" s="8"/>
      <c r="AOM202" s="8"/>
      <c r="AON202" s="8"/>
      <c r="AOO202" s="8"/>
      <c r="AOP202" s="8"/>
      <c r="AOQ202" s="8"/>
      <c r="AOR202" s="8"/>
      <c r="AOS202" s="8"/>
      <c r="AOT202" s="8"/>
      <c r="AOU202" s="8"/>
      <c r="AOV202" s="8"/>
      <c r="AOW202" s="8"/>
      <c r="AOX202" s="8"/>
      <c r="AOY202" s="8"/>
      <c r="AOZ202" s="8"/>
      <c r="APA202" s="8"/>
      <c r="APB202" s="8"/>
      <c r="APC202" s="8"/>
      <c r="APD202" s="8"/>
      <c r="APE202" s="8"/>
      <c r="APF202" s="8"/>
      <c r="APG202" s="8"/>
      <c r="APH202" s="8"/>
      <c r="API202" s="8"/>
      <c r="APJ202" s="8"/>
      <c r="APK202" s="8"/>
      <c r="APL202" s="8"/>
      <c r="APM202" s="8"/>
      <c r="APN202" s="8"/>
      <c r="APO202" s="8"/>
      <c r="APP202" s="8"/>
      <c r="APQ202" s="8"/>
      <c r="APR202" s="8"/>
      <c r="APS202" s="8"/>
      <c r="APT202" s="8"/>
      <c r="APU202" s="8"/>
      <c r="APV202" s="8"/>
      <c r="APW202" s="8"/>
      <c r="APX202" s="8"/>
      <c r="APY202" s="8"/>
      <c r="APZ202" s="8"/>
      <c r="AQA202" s="8"/>
      <c r="AQB202" s="8"/>
      <c r="AQC202" s="8"/>
      <c r="AQD202" s="8"/>
      <c r="AQE202" s="8"/>
      <c r="AQF202" s="8"/>
      <c r="AQG202" s="8"/>
      <c r="AQH202" s="8"/>
      <c r="AQI202" s="8"/>
      <c r="AQJ202" s="8"/>
      <c r="AQK202" s="8"/>
      <c r="AQL202" s="8"/>
      <c r="AQM202" s="8"/>
      <c r="AQN202" s="8"/>
      <c r="AQO202" s="8"/>
      <c r="AQP202" s="8"/>
      <c r="AQQ202" s="8"/>
      <c r="AQR202" s="8"/>
      <c r="AQS202" s="8"/>
      <c r="AQT202" s="8"/>
      <c r="AQU202" s="8"/>
      <c r="AQV202" s="8"/>
      <c r="AQW202" s="8"/>
      <c r="AQX202" s="8"/>
      <c r="AQY202" s="8"/>
      <c r="AQZ202" s="8"/>
      <c r="ARA202" s="8"/>
      <c r="ARB202" s="8"/>
      <c r="ARC202" s="8"/>
      <c r="ARD202" s="8"/>
      <c r="ARE202" s="8"/>
      <c r="ARF202" s="8"/>
      <c r="ARG202" s="8"/>
      <c r="ARH202" s="8"/>
      <c r="ARI202" s="8"/>
      <c r="ARJ202" s="8"/>
      <c r="ARK202" s="8"/>
      <c r="ARL202" s="8"/>
      <c r="ARM202" s="8"/>
      <c r="ARN202" s="8"/>
      <c r="ARO202" s="8"/>
      <c r="ARP202" s="8"/>
      <c r="ARQ202" s="8"/>
      <c r="ARR202" s="8"/>
      <c r="ARS202" s="8"/>
      <c r="ART202" s="8"/>
      <c r="ARU202" s="8"/>
      <c r="ARV202" s="8"/>
      <c r="ARW202" s="8"/>
      <c r="ARX202" s="8"/>
      <c r="ARY202" s="8"/>
      <c r="ARZ202" s="8"/>
      <c r="ASA202" s="8"/>
      <c r="ASB202" s="8"/>
      <c r="ASC202" s="8"/>
      <c r="ASD202" s="8"/>
      <c r="ASE202" s="8"/>
      <c r="ASF202" s="8"/>
      <c r="ASG202" s="8"/>
      <c r="ASH202" s="8"/>
      <c r="ASI202" s="8"/>
      <c r="ASJ202" s="8"/>
      <c r="ASK202" s="8"/>
      <c r="ASL202" s="8"/>
      <c r="ASM202" s="8"/>
      <c r="ASN202" s="8"/>
      <c r="ASO202" s="8"/>
      <c r="ASP202" s="8"/>
      <c r="ASQ202" s="8"/>
      <c r="ASR202" s="8"/>
      <c r="ASS202" s="8"/>
      <c r="AST202" s="8"/>
      <c r="ASU202" s="8"/>
      <c r="ASV202" s="8"/>
      <c r="ASW202" s="8"/>
      <c r="ASX202" s="8"/>
      <c r="ASY202" s="8"/>
      <c r="ASZ202" s="8"/>
      <c r="ATA202" s="8"/>
      <c r="ATB202" s="8"/>
      <c r="ATC202" s="8"/>
      <c r="ATD202" s="8"/>
      <c r="ATE202" s="8"/>
      <c r="ATF202" s="8"/>
      <c r="ATG202" s="8"/>
      <c r="ATH202" s="8"/>
      <c r="ATI202" s="8"/>
      <c r="ATJ202" s="8"/>
      <c r="ATK202" s="8"/>
      <c r="ATL202" s="8"/>
      <c r="ATM202" s="8"/>
      <c r="ATN202" s="8"/>
      <c r="ATO202" s="8"/>
      <c r="ATP202" s="8"/>
      <c r="ATQ202" s="8"/>
      <c r="ATR202" s="8"/>
      <c r="ATS202" s="8"/>
      <c r="ATT202" s="8"/>
      <c r="ATU202" s="8"/>
      <c r="ATV202" s="8"/>
      <c r="ATW202" s="8"/>
      <c r="ATX202" s="8"/>
      <c r="ATY202" s="8"/>
      <c r="ATZ202" s="8"/>
      <c r="AUA202" s="8"/>
      <c r="AUB202" s="8"/>
      <c r="AUC202" s="8"/>
      <c r="AUD202" s="8"/>
      <c r="AUE202" s="8"/>
      <c r="AUF202" s="8"/>
      <c r="AUG202" s="8"/>
      <c r="AUH202" s="8"/>
      <c r="AUI202" s="8"/>
      <c r="AUJ202" s="8"/>
      <c r="AUK202" s="8"/>
      <c r="AUL202" s="8"/>
      <c r="AUM202" s="8"/>
      <c r="AUN202" s="8"/>
      <c r="AUO202" s="8"/>
      <c r="AUP202" s="8"/>
      <c r="AUQ202" s="8"/>
      <c r="AUR202" s="8"/>
      <c r="AUS202" s="8"/>
      <c r="AUT202" s="8"/>
      <c r="AUU202" s="8"/>
      <c r="AUV202" s="8"/>
      <c r="AUW202" s="8"/>
      <c r="AUX202" s="8"/>
      <c r="AUY202" s="8"/>
      <c r="AUZ202" s="8"/>
      <c r="AVA202" s="8"/>
      <c r="AVB202" s="8"/>
      <c r="AVC202" s="8"/>
      <c r="AVD202" s="8"/>
      <c r="AVE202" s="8"/>
      <c r="AVF202" s="8"/>
      <c r="AVG202" s="8"/>
      <c r="AVH202" s="8"/>
      <c r="AVI202" s="8"/>
      <c r="AVJ202" s="8"/>
      <c r="AVK202" s="8"/>
      <c r="AVL202" s="8"/>
      <c r="AVM202" s="8"/>
      <c r="AVN202" s="8"/>
      <c r="AVO202" s="8"/>
      <c r="AVP202" s="8"/>
      <c r="AVQ202" s="8"/>
      <c r="AVR202" s="8"/>
      <c r="AVS202" s="8"/>
      <c r="AVT202" s="8"/>
      <c r="AVU202" s="8"/>
      <c r="AVV202" s="8"/>
      <c r="AVW202" s="8"/>
      <c r="AVX202" s="8"/>
      <c r="AVY202" s="8"/>
      <c r="AVZ202" s="8"/>
      <c r="AWA202" s="8"/>
      <c r="AWB202" s="8"/>
      <c r="AWC202" s="8"/>
      <c r="AWD202" s="8"/>
      <c r="AWE202" s="8"/>
      <c r="AWF202" s="8"/>
      <c r="AWG202" s="8"/>
      <c r="AWH202" s="8"/>
      <c r="AWI202" s="8"/>
      <c r="AWJ202" s="8"/>
      <c r="AWK202" s="8"/>
      <c r="AWL202" s="8"/>
      <c r="AWM202" s="8"/>
      <c r="AWN202" s="8"/>
      <c r="AWO202" s="8"/>
      <c r="AWP202" s="8"/>
      <c r="AWQ202" s="8"/>
      <c r="AWR202" s="8"/>
      <c r="AWS202" s="8"/>
      <c r="AWT202" s="8"/>
      <c r="AWU202" s="8"/>
      <c r="AWV202" s="8"/>
      <c r="AWW202" s="8"/>
      <c r="AWX202" s="8"/>
      <c r="AWY202" s="8"/>
      <c r="AWZ202" s="8"/>
      <c r="AXA202" s="8"/>
      <c r="AXB202" s="8"/>
      <c r="AXC202" s="8"/>
      <c r="AXD202" s="8"/>
      <c r="AXE202" s="8"/>
      <c r="AXF202" s="8"/>
      <c r="AXG202" s="8"/>
      <c r="AXH202" s="8"/>
      <c r="AXI202" s="8"/>
      <c r="AXJ202" s="8"/>
      <c r="AXK202" s="8"/>
      <c r="AXL202" s="8"/>
      <c r="AXM202" s="8"/>
      <c r="AXN202" s="8"/>
      <c r="AXO202" s="8"/>
      <c r="AXP202" s="8"/>
      <c r="AXQ202" s="8"/>
      <c r="AXR202" s="8"/>
      <c r="AXS202" s="8"/>
      <c r="AXT202" s="8"/>
      <c r="AXU202" s="8"/>
      <c r="AXV202" s="8"/>
      <c r="AXW202" s="8"/>
      <c r="AXX202" s="8"/>
      <c r="AXY202" s="8"/>
      <c r="AXZ202" s="8"/>
      <c r="AYA202" s="8"/>
      <c r="AYB202" s="8"/>
      <c r="AYC202" s="8"/>
      <c r="AYD202" s="8"/>
      <c r="AYE202" s="8"/>
      <c r="AYF202" s="8"/>
      <c r="AYG202" s="8"/>
      <c r="AYH202" s="8"/>
      <c r="AYI202" s="8"/>
      <c r="AYJ202" s="8"/>
      <c r="AYK202" s="8"/>
      <c r="AYL202" s="8"/>
      <c r="AYM202" s="8"/>
      <c r="AYN202" s="8"/>
      <c r="AYO202" s="8"/>
      <c r="AYP202" s="8"/>
      <c r="AYQ202" s="8"/>
      <c r="AYR202" s="8"/>
      <c r="AYS202" s="8"/>
      <c r="AYT202" s="8"/>
      <c r="AYU202" s="8"/>
      <c r="AYV202" s="8"/>
      <c r="AYW202" s="8"/>
      <c r="AYX202" s="8"/>
      <c r="AYY202" s="8"/>
      <c r="AYZ202" s="8"/>
      <c r="AZA202" s="8"/>
      <c r="AZB202" s="8"/>
      <c r="AZC202" s="8"/>
      <c r="AZD202" s="8"/>
      <c r="AZE202" s="8"/>
      <c r="AZF202" s="8"/>
      <c r="AZG202" s="8"/>
      <c r="AZH202" s="8"/>
      <c r="AZI202" s="8"/>
      <c r="AZJ202" s="8"/>
      <c r="AZK202" s="8"/>
      <c r="AZL202" s="8"/>
      <c r="AZM202" s="8"/>
      <c r="AZN202" s="8"/>
      <c r="AZO202" s="8"/>
      <c r="AZP202" s="8"/>
      <c r="AZQ202" s="8"/>
      <c r="AZR202" s="8"/>
      <c r="AZS202" s="8"/>
      <c r="AZT202" s="8"/>
      <c r="AZU202" s="8"/>
      <c r="AZV202" s="8"/>
      <c r="AZW202" s="8"/>
      <c r="AZX202" s="8"/>
      <c r="AZY202" s="8"/>
      <c r="AZZ202" s="8"/>
      <c r="BAA202" s="8"/>
      <c r="BAB202" s="8"/>
      <c r="BAC202" s="8"/>
      <c r="BAD202" s="8"/>
      <c r="BAE202" s="8"/>
      <c r="BAF202" s="8"/>
      <c r="BAG202" s="8"/>
      <c r="BAH202" s="8"/>
      <c r="BAI202" s="8"/>
      <c r="BAJ202" s="8"/>
      <c r="BAK202" s="8"/>
      <c r="BAL202" s="8"/>
      <c r="BAM202" s="8"/>
      <c r="BAN202" s="8"/>
      <c r="BAO202" s="8"/>
      <c r="BAP202" s="8"/>
      <c r="BAQ202" s="8"/>
      <c r="BAR202" s="8"/>
      <c r="BAS202" s="8"/>
      <c r="BAT202" s="8"/>
      <c r="BAU202" s="8"/>
      <c r="BAV202" s="8"/>
      <c r="BAW202" s="8"/>
      <c r="BAX202" s="8"/>
      <c r="BAY202" s="8"/>
      <c r="BAZ202" s="8"/>
      <c r="BBA202" s="8"/>
      <c r="BBB202" s="8"/>
      <c r="BBC202" s="8"/>
      <c r="BBD202" s="8"/>
      <c r="BBE202" s="8"/>
      <c r="BBF202" s="8"/>
      <c r="BBG202" s="8"/>
      <c r="BBH202" s="8"/>
      <c r="BBI202" s="8"/>
      <c r="BBJ202" s="8"/>
      <c r="BBK202" s="8"/>
      <c r="BBL202" s="8"/>
      <c r="BBM202" s="8"/>
      <c r="BBN202" s="8"/>
      <c r="BBO202" s="8"/>
      <c r="BBP202" s="8"/>
      <c r="BBQ202" s="8"/>
      <c r="BBR202" s="8"/>
      <c r="BBS202" s="8"/>
      <c r="BBT202" s="8"/>
      <c r="BBU202" s="8"/>
      <c r="BBV202" s="8"/>
      <c r="BBW202" s="8"/>
      <c r="BBX202" s="8"/>
      <c r="BBY202" s="8"/>
      <c r="BBZ202" s="8"/>
      <c r="BCA202" s="8"/>
      <c r="BCB202" s="8"/>
      <c r="BCC202" s="8"/>
      <c r="BCD202" s="8"/>
      <c r="BCE202" s="8"/>
      <c r="BCF202" s="8"/>
      <c r="BCG202" s="8"/>
      <c r="BCH202" s="8"/>
      <c r="BCI202" s="8"/>
      <c r="BCJ202" s="8"/>
      <c r="BCK202" s="8"/>
      <c r="BCL202" s="8"/>
      <c r="BCM202" s="8"/>
      <c r="BCN202" s="8"/>
      <c r="BCO202" s="8"/>
      <c r="BCP202" s="8"/>
      <c r="BCQ202" s="8"/>
      <c r="BCR202" s="8"/>
      <c r="BCS202" s="8"/>
      <c r="BCT202" s="8"/>
      <c r="BCU202" s="8"/>
      <c r="BCV202" s="8"/>
      <c r="BCW202" s="8"/>
      <c r="BCX202" s="8"/>
      <c r="BCY202" s="8"/>
      <c r="BCZ202" s="8"/>
      <c r="BDA202" s="8"/>
      <c r="BDB202" s="8"/>
      <c r="BDC202" s="8"/>
      <c r="BDD202" s="8"/>
      <c r="BDE202" s="8"/>
      <c r="BDF202" s="8"/>
      <c r="BDG202" s="8"/>
      <c r="BDH202" s="8"/>
      <c r="BDI202" s="8"/>
      <c r="BDJ202" s="8"/>
      <c r="BDK202" s="8"/>
      <c r="BDL202" s="8"/>
      <c r="BDM202" s="8"/>
      <c r="BDN202" s="8"/>
      <c r="BDO202" s="8"/>
      <c r="BDP202" s="8"/>
      <c r="BDQ202" s="8"/>
      <c r="BDR202" s="8"/>
      <c r="BDS202" s="8"/>
      <c r="BDT202" s="8"/>
      <c r="BDU202" s="8"/>
      <c r="BDV202" s="8"/>
      <c r="BDW202" s="8"/>
      <c r="BDX202" s="8"/>
      <c r="BDY202" s="8"/>
      <c r="BDZ202" s="8"/>
      <c r="BEA202" s="8"/>
      <c r="BEB202" s="8"/>
      <c r="BEC202" s="8"/>
      <c r="BED202" s="8"/>
      <c r="BEE202" s="8"/>
      <c r="BEF202" s="8"/>
      <c r="BEG202" s="8"/>
      <c r="BEH202" s="8"/>
      <c r="BEI202" s="8"/>
      <c r="BEJ202" s="8"/>
      <c r="BEK202" s="8"/>
      <c r="BEL202" s="8"/>
      <c r="BEM202" s="8"/>
      <c r="BEN202" s="8"/>
      <c r="BEO202" s="8"/>
      <c r="BEP202" s="8"/>
      <c r="BEQ202" s="8"/>
      <c r="BER202" s="8"/>
      <c r="BES202" s="8"/>
      <c r="BET202" s="8"/>
      <c r="BEU202" s="8"/>
      <c r="BEV202" s="8"/>
      <c r="BEW202" s="8"/>
      <c r="BEX202" s="8"/>
      <c r="BEY202" s="8"/>
      <c r="BEZ202" s="8"/>
      <c r="BFA202" s="8"/>
      <c r="BFB202" s="8"/>
      <c r="BFC202" s="8"/>
      <c r="BFD202" s="8"/>
      <c r="BFE202" s="8"/>
      <c r="BFF202" s="8"/>
      <c r="BFG202" s="8"/>
      <c r="BFH202" s="8"/>
      <c r="BFI202" s="8"/>
      <c r="BFJ202" s="8"/>
      <c r="BFK202" s="8"/>
      <c r="BFL202" s="8"/>
      <c r="BFM202" s="8"/>
      <c r="BFN202" s="8"/>
      <c r="BFO202" s="8"/>
      <c r="BFP202" s="8"/>
      <c r="BFQ202" s="8"/>
      <c r="BFR202" s="8"/>
      <c r="BFS202" s="8"/>
      <c r="BFT202" s="8"/>
      <c r="BFU202" s="8"/>
      <c r="BFV202" s="8"/>
      <c r="BFW202" s="8"/>
      <c r="BFX202" s="8"/>
      <c r="BFY202" s="8"/>
      <c r="BFZ202" s="8"/>
      <c r="BGA202" s="8"/>
      <c r="BGB202" s="8"/>
      <c r="BGC202" s="8"/>
      <c r="BGD202" s="8"/>
      <c r="BGE202" s="8"/>
      <c r="BGF202" s="8"/>
      <c r="BGG202" s="8"/>
      <c r="BGH202" s="8"/>
      <c r="BGI202" s="8"/>
      <c r="BGJ202" s="8"/>
      <c r="BGK202" s="8"/>
      <c r="BGL202" s="8"/>
      <c r="BGM202" s="8"/>
      <c r="BGN202" s="8"/>
      <c r="BGO202" s="8"/>
      <c r="BGP202" s="8"/>
      <c r="BGQ202" s="8"/>
      <c r="BGR202" s="8"/>
      <c r="BGS202" s="8"/>
      <c r="BGT202" s="8"/>
      <c r="BGU202" s="8"/>
      <c r="BGV202" s="8"/>
      <c r="BGW202" s="8"/>
      <c r="BGX202" s="8"/>
      <c r="BGY202" s="8"/>
      <c r="BGZ202" s="8"/>
      <c r="BHA202" s="8"/>
      <c r="BHB202" s="8"/>
      <c r="BHC202" s="8"/>
      <c r="BHD202" s="8"/>
      <c r="BHE202" s="8"/>
      <c r="BHF202" s="8"/>
      <c r="BHG202" s="8"/>
      <c r="BHH202" s="8"/>
      <c r="BHI202" s="8"/>
      <c r="BHJ202" s="8"/>
      <c r="BHK202" s="8"/>
      <c r="BHL202" s="8"/>
      <c r="BHM202" s="8"/>
      <c r="BHN202" s="8"/>
      <c r="BHO202" s="8"/>
      <c r="BHP202" s="8"/>
      <c r="BHQ202" s="8"/>
      <c r="BHR202" s="8"/>
      <c r="BHS202" s="8"/>
      <c r="BHT202" s="8"/>
      <c r="BHU202" s="8"/>
      <c r="BHV202" s="8"/>
      <c r="BHW202" s="8"/>
      <c r="BHX202" s="8"/>
      <c r="BHY202" s="8"/>
      <c r="BHZ202" s="8"/>
      <c r="BIA202" s="8"/>
      <c r="BIB202" s="8"/>
      <c r="BIC202" s="8"/>
      <c r="BID202" s="8"/>
      <c r="BIE202" s="8"/>
      <c r="BIF202" s="8"/>
      <c r="BIG202" s="8"/>
      <c r="BIH202" s="8"/>
      <c r="BII202" s="8"/>
      <c r="BIJ202" s="8"/>
      <c r="BIK202" s="8"/>
      <c r="BIL202" s="8"/>
      <c r="BIM202" s="8"/>
      <c r="BIN202" s="8"/>
      <c r="BIO202" s="8"/>
      <c r="BIP202" s="8"/>
      <c r="BIQ202" s="8"/>
      <c r="BIR202" s="8"/>
      <c r="BIS202" s="8"/>
      <c r="BIT202" s="8"/>
      <c r="BIU202" s="8"/>
      <c r="BIV202" s="8"/>
      <c r="BIW202" s="8"/>
      <c r="BIX202" s="8"/>
      <c r="BIY202" s="8"/>
      <c r="BIZ202" s="8"/>
      <c r="BJA202" s="8"/>
      <c r="BJB202" s="8"/>
      <c r="BJC202" s="8"/>
      <c r="BJD202" s="8"/>
      <c r="BJE202" s="8"/>
      <c r="BJF202" s="8"/>
      <c r="BJG202" s="8"/>
      <c r="BJH202" s="8"/>
      <c r="BJI202" s="8"/>
      <c r="BJJ202" s="8"/>
      <c r="BJK202" s="8"/>
      <c r="BJL202" s="8"/>
      <c r="BJM202" s="8"/>
      <c r="BJN202" s="8"/>
      <c r="BJO202" s="8"/>
      <c r="BJP202" s="8"/>
      <c r="BJQ202" s="8"/>
      <c r="BJR202" s="8"/>
      <c r="BJS202" s="8"/>
      <c r="BJT202" s="8"/>
      <c r="BJU202" s="8"/>
      <c r="BJV202" s="8"/>
      <c r="BJW202" s="8"/>
      <c r="BJX202" s="8"/>
      <c r="BJY202" s="8"/>
      <c r="BJZ202" s="8"/>
      <c r="BKA202" s="8"/>
      <c r="BKB202" s="8"/>
      <c r="BKC202" s="8"/>
      <c r="BKD202" s="8"/>
      <c r="BKE202" s="8"/>
      <c r="BKF202" s="8"/>
      <c r="BKG202" s="8"/>
      <c r="BKH202" s="8"/>
      <c r="BKI202" s="8"/>
      <c r="BKJ202" s="8"/>
      <c r="BKK202" s="8"/>
      <c r="BKL202" s="8"/>
      <c r="BKM202" s="8"/>
      <c r="BKN202" s="8"/>
      <c r="BKO202" s="8"/>
      <c r="BKP202" s="8"/>
      <c r="BKQ202" s="8"/>
      <c r="BKR202" s="8"/>
      <c r="BKS202" s="8"/>
      <c r="BKT202" s="8"/>
      <c r="BKU202" s="8"/>
      <c r="BKV202" s="8"/>
      <c r="BKW202" s="8"/>
      <c r="BKX202" s="8"/>
      <c r="BKY202" s="8"/>
      <c r="BKZ202" s="8"/>
      <c r="BLA202" s="8"/>
      <c r="BLB202" s="8"/>
      <c r="BLC202" s="8"/>
      <c r="BLD202" s="8"/>
      <c r="BLE202" s="8"/>
      <c r="BLF202" s="8"/>
      <c r="BLG202" s="8"/>
      <c r="BLH202" s="8"/>
      <c r="BLI202" s="8"/>
      <c r="BLJ202" s="8"/>
      <c r="BLK202" s="8"/>
      <c r="BLL202" s="8"/>
      <c r="BLM202" s="8"/>
      <c r="BLN202" s="8"/>
      <c r="BLO202" s="8"/>
      <c r="BLP202" s="8"/>
      <c r="BLQ202" s="8"/>
      <c r="BLR202" s="8"/>
      <c r="BLS202" s="8"/>
      <c r="BLT202" s="8"/>
      <c r="BLU202" s="8"/>
      <c r="BLV202" s="8"/>
      <c r="BLW202" s="8"/>
      <c r="BLX202" s="8"/>
      <c r="BLY202" s="8"/>
      <c r="BLZ202" s="8"/>
      <c r="BMA202" s="8"/>
      <c r="BMB202" s="8"/>
      <c r="BMC202" s="8"/>
      <c r="BMD202" s="8"/>
      <c r="BME202" s="8"/>
      <c r="BMF202" s="8"/>
      <c r="BMG202" s="8"/>
      <c r="BMH202" s="8"/>
      <c r="BMI202" s="8"/>
      <c r="BMJ202" s="8"/>
      <c r="BMK202" s="8"/>
      <c r="BML202" s="8"/>
      <c r="BMM202" s="8"/>
      <c r="BMN202" s="8"/>
      <c r="BMO202" s="8"/>
      <c r="BMP202" s="8"/>
      <c r="BMQ202" s="8"/>
      <c r="BMR202" s="8"/>
      <c r="BMS202" s="8"/>
      <c r="BMT202" s="8"/>
      <c r="BMU202" s="8"/>
      <c r="BMV202" s="8"/>
      <c r="BMW202" s="8"/>
      <c r="BMX202" s="8"/>
      <c r="BMY202" s="8"/>
      <c r="BMZ202" s="8"/>
      <c r="BNA202" s="8"/>
      <c r="BNB202" s="8"/>
      <c r="BNC202" s="8"/>
      <c r="BND202" s="8"/>
      <c r="BNE202" s="8"/>
      <c r="BNF202" s="8"/>
      <c r="BNG202" s="8"/>
      <c r="BNH202" s="8"/>
      <c r="BNI202" s="8"/>
      <c r="BNJ202" s="8"/>
      <c r="BNK202" s="8"/>
      <c r="BNL202" s="8"/>
      <c r="BNM202" s="8"/>
      <c r="BNN202" s="8"/>
      <c r="BNO202" s="8"/>
      <c r="BNP202" s="8"/>
      <c r="BNQ202" s="8"/>
      <c r="BNR202" s="8"/>
      <c r="BNS202" s="8"/>
      <c r="BNT202" s="8"/>
      <c r="BNU202" s="8"/>
      <c r="BNV202" s="8"/>
      <c r="BNW202" s="8"/>
      <c r="BNX202" s="8"/>
      <c r="BNY202" s="8"/>
      <c r="BNZ202" s="8"/>
      <c r="BOA202" s="8"/>
      <c r="BOB202" s="8"/>
      <c r="BOC202" s="8"/>
      <c r="BOD202" s="8"/>
      <c r="BOE202" s="8"/>
      <c r="BOF202" s="8"/>
      <c r="BOG202" s="8"/>
      <c r="BOH202" s="8"/>
      <c r="BOI202" s="8"/>
      <c r="BOJ202" s="8"/>
      <c r="BOK202" s="8"/>
      <c r="BOL202" s="8"/>
      <c r="BOM202" s="8"/>
      <c r="BON202" s="8"/>
      <c r="BOO202" s="8"/>
      <c r="BOP202" s="8"/>
      <c r="BOQ202" s="8"/>
      <c r="BOR202" s="8"/>
      <c r="BOS202" s="8"/>
      <c r="BOT202" s="8"/>
      <c r="BOU202" s="8"/>
      <c r="BOV202" s="8"/>
      <c r="BOW202" s="8"/>
      <c r="BOX202" s="8"/>
      <c r="BOY202" s="8"/>
      <c r="BOZ202" s="8"/>
      <c r="BPA202" s="8"/>
      <c r="BPB202" s="8"/>
      <c r="BPC202" s="8"/>
      <c r="BPD202" s="8"/>
      <c r="BPE202" s="8"/>
      <c r="BPF202" s="8"/>
      <c r="BPG202" s="8"/>
      <c r="BPH202" s="8"/>
      <c r="BPI202" s="8"/>
      <c r="BPJ202" s="8"/>
      <c r="BPK202" s="8"/>
      <c r="BPL202" s="8"/>
      <c r="BPM202" s="8"/>
      <c r="BPN202" s="8"/>
      <c r="BPO202" s="8"/>
      <c r="BPP202" s="8"/>
      <c r="BPQ202" s="8"/>
      <c r="BPR202" s="8"/>
      <c r="BPS202" s="8"/>
      <c r="BPT202" s="8"/>
      <c r="BPU202" s="8"/>
      <c r="BPV202" s="8"/>
      <c r="BPW202" s="8"/>
      <c r="BPX202" s="8"/>
      <c r="BPY202" s="8"/>
      <c r="BPZ202" s="8"/>
      <c r="BQA202" s="8"/>
      <c r="BQB202" s="8"/>
      <c r="BQC202" s="8"/>
      <c r="BQD202" s="8"/>
      <c r="BQE202" s="8"/>
      <c r="BQF202" s="8"/>
      <c r="BQG202" s="8"/>
      <c r="BQH202" s="8"/>
      <c r="BQI202" s="8"/>
      <c r="BQJ202" s="8"/>
      <c r="BQK202" s="8"/>
      <c r="BQL202" s="8"/>
      <c r="BQM202" s="8"/>
      <c r="BQN202" s="8"/>
      <c r="BQO202" s="8"/>
      <c r="BQP202" s="8"/>
      <c r="BQQ202" s="8"/>
      <c r="BQR202" s="8"/>
      <c r="BQS202" s="8"/>
      <c r="BQT202" s="8"/>
      <c r="BQU202" s="8"/>
      <c r="BQV202" s="8"/>
      <c r="BQW202" s="8"/>
      <c r="BQX202" s="8"/>
      <c r="BQY202" s="8"/>
      <c r="BQZ202" s="8"/>
      <c r="BRA202" s="8"/>
      <c r="BRB202" s="8"/>
      <c r="BRC202" s="8"/>
      <c r="BRD202" s="8"/>
      <c r="BRE202" s="8"/>
      <c r="BRF202" s="8"/>
      <c r="BRG202" s="8"/>
      <c r="BRH202" s="8"/>
      <c r="BRI202" s="8"/>
      <c r="BRJ202" s="8"/>
      <c r="BRK202" s="8"/>
      <c r="BRL202" s="8"/>
      <c r="BRM202" s="8"/>
      <c r="BRN202" s="8"/>
      <c r="BRO202" s="8"/>
      <c r="BRP202" s="8"/>
      <c r="BRQ202" s="8"/>
      <c r="BRR202" s="8"/>
      <c r="BRS202" s="8"/>
      <c r="BRT202" s="8"/>
      <c r="BRU202" s="8"/>
      <c r="BRV202" s="8"/>
      <c r="BRW202" s="8"/>
      <c r="BRX202" s="8"/>
      <c r="BRY202" s="8"/>
      <c r="BRZ202" s="8"/>
      <c r="BSA202" s="8"/>
      <c r="BSB202" s="8"/>
      <c r="BSC202" s="8"/>
      <c r="BSD202" s="8"/>
      <c r="BSE202" s="8"/>
      <c r="BSF202" s="8"/>
      <c r="BSG202" s="8"/>
      <c r="BSH202" s="8"/>
      <c r="BSI202" s="8"/>
      <c r="BSJ202" s="8"/>
      <c r="BSK202" s="8"/>
      <c r="BSL202" s="8"/>
      <c r="BSM202" s="8"/>
      <c r="BSN202" s="8"/>
      <c r="BSO202" s="8"/>
      <c r="BSP202" s="8"/>
      <c r="BSQ202" s="8"/>
      <c r="BSR202" s="8"/>
      <c r="BSS202" s="8"/>
      <c r="BST202" s="8"/>
      <c r="BSU202" s="8"/>
      <c r="BSV202" s="8"/>
      <c r="BSW202" s="8"/>
      <c r="BSX202" s="8"/>
      <c r="BSY202" s="8"/>
      <c r="BSZ202" s="8"/>
      <c r="BTA202" s="8"/>
      <c r="BTB202" s="8"/>
      <c r="BTC202" s="8"/>
      <c r="BTD202" s="8"/>
      <c r="BTE202" s="8"/>
      <c r="BTF202" s="8"/>
      <c r="BTG202" s="8"/>
      <c r="BTH202" s="8"/>
      <c r="BTI202" s="8"/>
      <c r="BTJ202" s="8"/>
      <c r="BTK202" s="8"/>
      <c r="BTL202" s="8"/>
      <c r="BTM202" s="8"/>
      <c r="BTN202" s="8"/>
      <c r="BTO202" s="8"/>
      <c r="BTP202" s="8"/>
      <c r="BTQ202" s="8"/>
      <c r="BTR202" s="8"/>
      <c r="BTS202" s="8"/>
      <c r="BTT202" s="8"/>
      <c r="BTU202" s="8"/>
      <c r="BTV202" s="8"/>
      <c r="BTW202" s="8"/>
      <c r="BTX202" s="8"/>
      <c r="BTY202" s="8"/>
      <c r="BTZ202" s="8"/>
      <c r="BUA202" s="8"/>
      <c r="BUB202" s="8"/>
      <c r="BUC202" s="8"/>
      <c r="BUD202" s="8"/>
      <c r="BUE202" s="8"/>
      <c r="BUF202" s="8"/>
      <c r="BUG202" s="8"/>
      <c r="BUH202" s="8"/>
      <c r="BUI202" s="8"/>
      <c r="BUJ202" s="8"/>
      <c r="BUK202" s="8"/>
      <c r="BUL202" s="8"/>
      <c r="BUM202" s="8"/>
      <c r="BUN202" s="8"/>
      <c r="BUO202" s="8"/>
      <c r="BUP202" s="8"/>
      <c r="BUQ202" s="8"/>
      <c r="BUR202" s="8"/>
      <c r="BUS202" s="8"/>
      <c r="BUT202" s="8"/>
      <c r="BUU202" s="8"/>
      <c r="BUV202" s="8"/>
      <c r="BUW202" s="8"/>
      <c r="BUX202" s="8"/>
      <c r="BUY202" s="8"/>
      <c r="BUZ202" s="8"/>
      <c r="BVA202" s="8"/>
      <c r="BVB202" s="8"/>
      <c r="BVC202" s="8"/>
      <c r="BVD202" s="8"/>
      <c r="BVE202" s="8"/>
      <c r="BVF202" s="8"/>
      <c r="BVG202" s="8"/>
      <c r="BVH202" s="8"/>
      <c r="BVI202" s="8"/>
      <c r="BVJ202" s="8"/>
      <c r="BVK202" s="8"/>
      <c r="BVL202" s="8"/>
      <c r="BVM202" s="8"/>
      <c r="BVN202" s="8"/>
      <c r="BVO202" s="8"/>
      <c r="BVP202" s="8"/>
      <c r="BVQ202" s="8"/>
      <c r="BVR202" s="8"/>
      <c r="BVS202" s="8"/>
      <c r="BVT202" s="8"/>
      <c r="BVU202" s="8"/>
      <c r="BVV202" s="8"/>
      <c r="BVW202" s="8"/>
      <c r="BVX202" s="8"/>
      <c r="BVY202" s="8"/>
      <c r="BVZ202" s="8"/>
      <c r="BWA202" s="8"/>
      <c r="BWB202" s="8"/>
      <c r="BWC202" s="8"/>
      <c r="BWD202" s="8"/>
      <c r="BWE202" s="8"/>
      <c r="BWF202" s="8"/>
      <c r="BWG202" s="8"/>
      <c r="BWH202" s="8"/>
      <c r="BWI202" s="8"/>
      <c r="BWJ202" s="8"/>
      <c r="BWK202" s="8"/>
      <c r="BWL202" s="8"/>
      <c r="BWM202" s="8"/>
      <c r="BWN202" s="8"/>
      <c r="BWO202" s="8"/>
      <c r="BWP202" s="8"/>
      <c r="BWQ202" s="8"/>
    </row>
    <row r="203" spans="1:1967" s="529" customFormat="1" ht="102" customHeight="1">
      <c r="A203" s="9" t="s">
        <v>6265</v>
      </c>
      <c r="B203" s="100" t="s">
        <v>97</v>
      </c>
      <c r="C203" s="9" t="s">
        <v>736</v>
      </c>
      <c r="D203" s="3" t="s">
        <v>238</v>
      </c>
      <c r="E203" s="3" t="s">
        <v>212</v>
      </c>
      <c r="F203" s="3"/>
      <c r="G203" s="3" t="s">
        <v>385</v>
      </c>
      <c r="H203" s="20">
        <v>0.5</v>
      </c>
      <c r="I203" s="34">
        <v>470000000</v>
      </c>
      <c r="J203" s="21" t="s">
        <v>1330</v>
      </c>
      <c r="K203" s="19" t="s">
        <v>3448</v>
      </c>
      <c r="L203" s="138" t="s">
        <v>3428</v>
      </c>
      <c r="M203" s="141" t="s">
        <v>383</v>
      </c>
      <c r="N203" s="360" t="s">
        <v>8877</v>
      </c>
      <c r="O203" s="3" t="s">
        <v>1382</v>
      </c>
      <c r="P203" s="7" t="s">
        <v>1354</v>
      </c>
      <c r="Q203" s="3" t="s">
        <v>1195</v>
      </c>
      <c r="R203" s="77">
        <v>24</v>
      </c>
      <c r="S203" s="18">
        <v>1694.03</v>
      </c>
      <c r="T203" s="83">
        <f t="shared" si="26"/>
        <v>40656.720000000001</v>
      </c>
      <c r="U203" s="83">
        <f t="shared" si="25"/>
        <v>45535.526400000002</v>
      </c>
      <c r="V203" s="9" t="s">
        <v>1341</v>
      </c>
      <c r="W203" s="153" t="s">
        <v>1410</v>
      </c>
      <c r="X203" s="9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8"/>
      <c r="DC203" s="8"/>
      <c r="DD203" s="8"/>
      <c r="DE203" s="8"/>
      <c r="DF203" s="8"/>
      <c r="DG203" s="8"/>
      <c r="DH203" s="8"/>
      <c r="DI203" s="8"/>
      <c r="DJ203" s="8"/>
      <c r="DK203" s="8"/>
      <c r="DL203" s="8"/>
      <c r="DM203" s="8"/>
      <c r="DN203" s="8"/>
      <c r="DO203" s="8"/>
      <c r="DP203" s="8"/>
      <c r="DQ203" s="8"/>
      <c r="DR203" s="8"/>
      <c r="DS203" s="8"/>
      <c r="DT203" s="8"/>
      <c r="DU203" s="8"/>
      <c r="DV203" s="8"/>
      <c r="DW203" s="8"/>
      <c r="DX203" s="8"/>
      <c r="DY203" s="8"/>
      <c r="DZ203" s="8"/>
      <c r="EA203" s="8"/>
      <c r="EB203" s="8"/>
      <c r="EC203" s="8"/>
      <c r="ED203" s="8"/>
      <c r="EE203" s="8"/>
      <c r="EF203" s="8"/>
      <c r="EG203" s="8"/>
      <c r="EH203" s="8"/>
      <c r="EI203" s="8"/>
      <c r="EJ203" s="8"/>
      <c r="EK203" s="8"/>
      <c r="EL203" s="8"/>
      <c r="EM203" s="8"/>
      <c r="EN203" s="8"/>
      <c r="EO203" s="8"/>
      <c r="EP203" s="8"/>
      <c r="EQ203" s="8"/>
      <c r="ER203" s="8"/>
      <c r="ES203" s="8"/>
      <c r="ET203" s="8"/>
      <c r="EU203" s="8"/>
      <c r="EV203" s="8"/>
      <c r="EW203" s="8"/>
      <c r="EX203" s="8"/>
      <c r="EY203" s="8"/>
      <c r="EZ203" s="8"/>
      <c r="FA203" s="8"/>
      <c r="FB203" s="8"/>
      <c r="FC203" s="8"/>
      <c r="FD203" s="8"/>
      <c r="FE203" s="8"/>
      <c r="FF203" s="8"/>
      <c r="FG203" s="8"/>
      <c r="FH203" s="8"/>
      <c r="FI203" s="8"/>
      <c r="FJ203" s="8"/>
      <c r="FK203" s="8"/>
      <c r="FL203" s="8"/>
      <c r="FM203" s="8"/>
      <c r="FN203" s="8"/>
      <c r="FO203" s="8"/>
      <c r="FP203" s="8"/>
      <c r="FQ203" s="8"/>
      <c r="FR203" s="8"/>
      <c r="FS203" s="8"/>
      <c r="FT203" s="8"/>
      <c r="FU203" s="8"/>
      <c r="FV203" s="8"/>
      <c r="FW203" s="8"/>
      <c r="FX203" s="8"/>
      <c r="FY203" s="8"/>
      <c r="FZ203" s="8"/>
      <c r="GA203" s="8"/>
      <c r="GB203" s="8"/>
      <c r="GC203" s="8"/>
      <c r="GD203" s="8"/>
      <c r="GE203" s="8"/>
      <c r="GF203" s="8"/>
      <c r="GG203" s="8"/>
      <c r="GH203" s="8"/>
      <c r="GI203" s="8"/>
      <c r="GJ203" s="8"/>
      <c r="GK203" s="8"/>
      <c r="GL203" s="8"/>
      <c r="GM203" s="8"/>
      <c r="GN203" s="8"/>
      <c r="GO203" s="8"/>
      <c r="GP203" s="8"/>
      <c r="GQ203" s="8"/>
      <c r="GR203" s="8"/>
      <c r="GS203" s="8"/>
      <c r="GT203" s="8"/>
      <c r="GU203" s="8"/>
      <c r="GV203" s="8"/>
      <c r="GW203" s="8"/>
      <c r="GX203" s="8"/>
      <c r="GY203" s="8"/>
      <c r="GZ203" s="8"/>
      <c r="HA203" s="8"/>
      <c r="HB203" s="8"/>
      <c r="HC203" s="8"/>
      <c r="HD203" s="8"/>
      <c r="HE203" s="8"/>
      <c r="HF203" s="8"/>
      <c r="HG203" s="8"/>
      <c r="HH203" s="8"/>
      <c r="HI203" s="8"/>
      <c r="HJ203" s="8"/>
      <c r="HK203" s="8"/>
      <c r="HL203" s="8"/>
      <c r="HM203" s="8"/>
      <c r="HN203" s="8"/>
      <c r="HO203" s="8"/>
      <c r="HP203" s="8"/>
      <c r="HQ203" s="8"/>
      <c r="HR203" s="8"/>
      <c r="HS203" s="8"/>
      <c r="HT203" s="8"/>
      <c r="HU203" s="8"/>
      <c r="HV203" s="8"/>
      <c r="HW203" s="8"/>
      <c r="HX203" s="8"/>
      <c r="HY203" s="8"/>
      <c r="HZ203" s="8"/>
      <c r="IA203" s="8"/>
      <c r="IB203" s="8"/>
      <c r="IC203" s="8"/>
      <c r="ID203" s="8"/>
      <c r="IE203" s="8"/>
      <c r="IF203" s="8"/>
      <c r="IG203" s="8"/>
      <c r="IH203" s="8"/>
      <c r="II203" s="8"/>
      <c r="IJ203" s="8"/>
      <c r="IK203" s="8"/>
      <c r="IL203" s="8"/>
      <c r="IM203" s="8"/>
      <c r="IN203" s="8"/>
      <c r="IO203" s="8"/>
      <c r="IP203" s="8"/>
      <c r="IQ203" s="8"/>
      <c r="IR203" s="8"/>
      <c r="IS203" s="8"/>
      <c r="IT203" s="8"/>
      <c r="IU203" s="8"/>
      <c r="IV203" s="8"/>
      <c r="IW203" s="8"/>
      <c r="IX203" s="8"/>
      <c r="IY203" s="8"/>
      <c r="IZ203" s="8"/>
      <c r="JA203" s="8"/>
      <c r="JB203" s="8"/>
      <c r="JC203" s="8"/>
      <c r="JD203" s="8"/>
      <c r="JE203" s="8"/>
      <c r="JF203" s="8"/>
      <c r="JG203" s="8"/>
      <c r="JH203" s="8"/>
      <c r="JI203" s="8"/>
      <c r="JJ203" s="8"/>
      <c r="JK203" s="8"/>
      <c r="JL203" s="8"/>
      <c r="JM203" s="8"/>
      <c r="JN203" s="8"/>
      <c r="JO203" s="8"/>
      <c r="JP203" s="8"/>
      <c r="JQ203" s="8"/>
      <c r="JR203" s="8"/>
      <c r="JS203" s="8"/>
      <c r="JT203" s="8"/>
      <c r="JU203" s="8"/>
      <c r="JV203" s="8"/>
      <c r="JW203" s="8"/>
      <c r="JX203" s="8"/>
      <c r="JY203" s="8"/>
      <c r="JZ203" s="8"/>
      <c r="KA203" s="8"/>
      <c r="KB203" s="8"/>
      <c r="KC203" s="8"/>
      <c r="KD203" s="8"/>
      <c r="KE203" s="8"/>
      <c r="KF203" s="8"/>
      <c r="KG203" s="8"/>
      <c r="KH203" s="8"/>
      <c r="KI203" s="8"/>
      <c r="KJ203" s="8"/>
      <c r="KK203" s="8"/>
      <c r="KL203" s="8"/>
      <c r="KM203" s="8"/>
      <c r="KN203" s="8"/>
      <c r="KO203" s="8"/>
      <c r="KP203" s="8"/>
      <c r="KQ203" s="8"/>
      <c r="KR203" s="8"/>
      <c r="KS203" s="8"/>
      <c r="KT203" s="8"/>
      <c r="KU203" s="8"/>
      <c r="KV203" s="8"/>
      <c r="KW203" s="8"/>
      <c r="KX203" s="8"/>
      <c r="KY203" s="8"/>
      <c r="KZ203" s="8"/>
      <c r="LA203" s="8"/>
      <c r="LB203" s="8"/>
      <c r="LC203" s="8"/>
      <c r="LD203" s="8"/>
      <c r="LE203" s="8"/>
      <c r="LF203" s="8"/>
      <c r="LG203" s="8"/>
      <c r="LH203" s="8"/>
      <c r="LI203" s="8"/>
      <c r="LJ203" s="8"/>
      <c r="LK203" s="8"/>
      <c r="LL203" s="8"/>
      <c r="LM203" s="8"/>
      <c r="LN203" s="8"/>
      <c r="LO203" s="8"/>
      <c r="LP203" s="8"/>
      <c r="LQ203" s="8"/>
      <c r="LR203" s="8"/>
      <c r="LS203" s="8"/>
      <c r="LT203" s="8"/>
      <c r="LU203" s="8"/>
      <c r="LV203" s="8"/>
      <c r="LW203" s="8"/>
      <c r="LX203" s="8"/>
      <c r="LY203" s="8"/>
      <c r="LZ203" s="8"/>
      <c r="MA203" s="8"/>
      <c r="MB203" s="8"/>
      <c r="MC203" s="8"/>
      <c r="MD203" s="8"/>
      <c r="ME203" s="8"/>
      <c r="MF203" s="8"/>
      <c r="MG203" s="8"/>
      <c r="MH203" s="8"/>
      <c r="MI203" s="8"/>
      <c r="MJ203" s="8"/>
      <c r="MK203" s="8"/>
      <c r="ML203" s="8"/>
      <c r="MM203" s="8"/>
      <c r="MN203" s="8"/>
      <c r="MO203" s="8"/>
      <c r="MP203" s="8"/>
      <c r="MQ203" s="8"/>
      <c r="MR203" s="8"/>
      <c r="MS203" s="8"/>
      <c r="MT203" s="8"/>
      <c r="MU203" s="8"/>
      <c r="MV203" s="8"/>
      <c r="MW203" s="8"/>
      <c r="MX203" s="8"/>
      <c r="MY203" s="8"/>
      <c r="MZ203" s="8"/>
      <c r="NA203" s="8"/>
      <c r="NB203" s="8"/>
      <c r="NC203" s="8"/>
      <c r="ND203" s="8"/>
      <c r="NE203" s="8"/>
      <c r="NF203" s="8"/>
      <c r="NG203" s="8"/>
      <c r="NH203" s="8"/>
      <c r="NI203" s="8"/>
      <c r="NJ203" s="8"/>
      <c r="NK203" s="8"/>
      <c r="NL203" s="8"/>
      <c r="NM203" s="8"/>
      <c r="NN203" s="8"/>
      <c r="NO203" s="8"/>
      <c r="NP203" s="8"/>
      <c r="NQ203" s="8"/>
      <c r="NR203" s="8"/>
      <c r="NS203" s="8"/>
      <c r="NT203" s="8"/>
      <c r="NU203" s="8"/>
      <c r="NV203" s="8"/>
      <c r="NW203" s="8"/>
      <c r="NX203" s="8"/>
      <c r="NY203" s="8"/>
      <c r="NZ203" s="8"/>
      <c r="OA203" s="8"/>
      <c r="OB203" s="8"/>
      <c r="OC203" s="8"/>
      <c r="OD203" s="8"/>
      <c r="OE203" s="8"/>
      <c r="OF203" s="8"/>
      <c r="OG203" s="8"/>
      <c r="OH203" s="8"/>
      <c r="OI203" s="8"/>
      <c r="OJ203" s="8"/>
      <c r="OK203" s="8"/>
      <c r="OL203" s="8"/>
      <c r="OM203" s="8"/>
      <c r="ON203" s="8"/>
      <c r="OO203" s="8"/>
      <c r="OP203" s="8"/>
      <c r="OQ203" s="8"/>
      <c r="OR203" s="8"/>
      <c r="OS203" s="8"/>
      <c r="OT203" s="8"/>
      <c r="OU203" s="8"/>
      <c r="OV203" s="8"/>
      <c r="OW203" s="8"/>
      <c r="OX203" s="8"/>
      <c r="OY203" s="8"/>
      <c r="OZ203" s="8"/>
      <c r="PA203" s="8"/>
      <c r="PB203" s="8"/>
      <c r="PC203" s="8"/>
      <c r="PD203" s="8"/>
      <c r="PE203" s="8"/>
      <c r="PF203" s="8"/>
      <c r="PG203" s="8"/>
      <c r="PH203" s="8"/>
      <c r="PI203" s="8"/>
      <c r="PJ203" s="8"/>
      <c r="PK203" s="8"/>
      <c r="PL203" s="8"/>
      <c r="PM203" s="8"/>
      <c r="PN203" s="8"/>
      <c r="PO203" s="8"/>
      <c r="PP203" s="8"/>
      <c r="PQ203" s="8"/>
      <c r="PR203" s="8"/>
      <c r="PS203" s="8"/>
      <c r="PT203" s="8"/>
      <c r="PU203" s="8"/>
      <c r="PV203" s="8"/>
      <c r="PW203" s="8"/>
      <c r="PX203" s="8"/>
      <c r="PY203" s="8"/>
      <c r="PZ203" s="8"/>
      <c r="QA203" s="8"/>
      <c r="QB203" s="8"/>
      <c r="QC203" s="8"/>
      <c r="QD203" s="8"/>
      <c r="QE203" s="8"/>
      <c r="QF203" s="8"/>
      <c r="QG203" s="8"/>
      <c r="QH203" s="8"/>
      <c r="QI203" s="8"/>
      <c r="QJ203" s="8"/>
      <c r="QK203" s="8"/>
      <c r="QL203" s="8"/>
      <c r="QM203" s="8"/>
      <c r="QN203" s="8"/>
      <c r="QO203" s="8"/>
      <c r="QP203" s="8"/>
      <c r="QQ203" s="8"/>
      <c r="QR203" s="8"/>
      <c r="QS203" s="8"/>
      <c r="QT203" s="8"/>
      <c r="QU203" s="8"/>
      <c r="QV203" s="8"/>
      <c r="QW203" s="8"/>
      <c r="QX203" s="8"/>
      <c r="QY203" s="8"/>
      <c r="QZ203" s="8"/>
      <c r="RA203" s="8"/>
      <c r="RB203" s="8"/>
      <c r="RC203" s="8"/>
      <c r="RD203" s="8"/>
      <c r="RE203" s="8"/>
      <c r="RF203" s="8"/>
      <c r="RG203" s="8"/>
      <c r="RH203" s="8"/>
      <c r="RI203" s="8"/>
      <c r="RJ203" s="8"/>
      <c r="RK203" s="8"/>
      <c r="RL203" s="8"/>
      <c r="RM203" s="8"/>
      <c r="RN203" s="8"/>
      <c r="RO203" s="8"/>
      <c r="RP203" s="8"/>
      <c r="RQ203" s="8"/>
      <c r="RR203" s="8"/>
      <c r="RS203" s="8"/>
      <c r="RT203" s="8"/>
      <c r="RU203" s="8"/>
      <c r="RV203" s="8"/>
      <c r="RW203" s="8"/>
      <c r="RX203" s="8"/>
      <c r="RY203" s="8"/>
      <c r="RZ203" s="8"/>
      <c r="SA203" s="8"/>
      <c r="SB203" s="8"/>
      <c r="SC203" s="8"/>
      <c r="SD203" s="8"/>
      <c r="SE203" s="8"/>
      <c r="SF203" s="8"/>
      <c r="SG203" s="8"/>
      <c r="SH203" s="8"/>
      <c r="SI203" s="8"/>
      <c r="SJ203" s="8"/>
      <c r="SK203" s="8"/>
      <c r="SL203" s="8"/>
      <c r="SM203" s="8"/>
      <c r="SN203" s="8"/>
      <c r="SO203" s="8"/>
      <c r="SP203" s="8"/>
      <c r="SQ203" s="8"/>
      <c r="SR203" s="8"/>
      <c r="SS203" s="8"/>
      <c r="ST203" s="8"/>
      <c r="SU203" s="8"/>
      <c r="SV203" s="8"/>
      <c r="SW203" s="8"/>
      <c r="SX203" s="8"/>
      <c r="SY203" s="8"/>
      <c r="SZ203" s="8"/>
      <c r="TA203" s="8"/>
      <c r="TB203" s="8"/>
      <c r="TC203" s="8"/>
      <c r="TD203" s="8"/>
      <c r="TE203" s="8"/>
      <c r="TF203" s="8"/>
      <c r="TG203" s="8"/>
      <c r="TH203" s="8"/>
      <c r="TI203" s="8"/>
      <c r="TJ203" s="8"/>
      <c r="TK203" s="8"/>
      <c r="TL203" s="8"/>
      <c r="TM203" s="8"/>
      <c r="TN203" s="8"/>
      <c r="TO203" s="8"/>
      <c r="TP203" s="8"/>
      <c r="TQ203" s="8"/>
      <c r="TR203" s="8"/>
      <c r="TS203" s="8"/>
      <c r="TT203" s="8"/>
      <c r="TU203" s="8"/>
      <c r="TV203" s="8"/>
      <c r="TW203" s="8"/>
      <c r="TX203" s="8"/>
      <c r="TY203" s="8"/>
      <c r="TZ203" s="8"/>
      <c r="UA203" s="8"/>
      <c r="UB203" s="8"/>
      <c r="UC203" s="8"/>
      <c r="UD203" s="8"/>
      <c r="UE203" s="8"/>
      <c r="UF203" s="8"/>
      <c r="UG203" s="8"/>
      <c r="UH203" s="8"/>
      <c r="UI203" s="8"/>
      <c r="UJ203" s="8"/>
      <c r="UK203" s="8"/>
      <c r="UL203" s="8"/>
      <c r="UM203" s="8"/>
      <c r="UN203" s="8"/>
      <c r="UO203" s="8"/>
      <c r="UP203" s="8"/>
      <c r="UQ203" s="8"/>
      <c r="UR203" s="8"/>
      <c r="US203" s="8"/>
      <c r="UT203" s="8"/>
      <c r="UU203" s="8"/>
      <c r="UV203" s="8"/>
      <c r="UW203" s="8"/>
      <c r="UX203" s="8"/>
      <c r="UY203" s="8"/>
      <c r="UZ203" s="8"/>
      <c r="VA203" s="8"/>
      <c r="VB203" s="8"/>
      <c r="VC203" s="8"/>
      <c r="VD203" s="8"/>
      <c r="VE203" s="8"/>
      <c r="VF203" s="8"/>
      <c r="VG203" s="8"/>
      <c r="VH203" s="8"/>
      <c r="VI203" s="8"/>
      <c r="VJ203" s="8"/>
      <c r="VK203" s="8"/>
      <c r="VL203" s="8"/>
      <c r="VM203" s="8"/>
      <c r="VN203" s="8"/>
      <c r="VO203" s="8"/>
      <c r="VP203" s="8"/>
      <c r="VQ203" s="8"/>
      <c r="VR203" s="8"/>
      <c r="VS203" s="8"/>
      <c r="VT203" s="8"/>
      <c r="VU203" s="8"/>
      <c r="VV203" s="8"/>
      <c r="VW203" s="8"/>
      <c r="VX203" s="8"/>
      <c r="VY203" s="8"/>
      <c r="VZ203" s="8"/>
      <c r="WA203" s="8"/>
      <c r="WB203" s="8"/>
      <c r="WC203" s="8"/>
      <c r="WD203" s="8"/>
      <c r="WE203" s="8"/>
      <c r="WF203" s="8"/>
      <c r="WG203" s="8"/>
      <c r="WH203" s="8"/>
      <c r="WI203" s="8"/>
      <c r="WJ203" s="8"/>
      <c r="WK203" s="8"/>
      <c r="WL203" s="8"/>
      <c r="WM203" s="8"/>
      <c r="WN203" s="8"/>
      <c r="WO203" s="8"/>
      <c r="WP203" s="8"/>
      <c r="WQ203" s="8"/>
      <c r="WR203" s="8"/>
      <c r="WS203" s="8"/>
      <c r="WT203" s="8"/>
      <c r="WU203" s="8"/>
      <c r="WV203" s="8"/>
      <c r="WW203" s="8"/>
      <c r="WX203" s="8"/>
      <c r="WY203" s="8"/>
      <c r="WZ203" s="8"/>
      <c r="XA203" s="8"/>
      <c r="XB203" s="8"/>
      <c r="XC203" s="8"/>
      <c r="XD203" s="8"/>
      <c r="XE203" s="8"/>
      <c r="XF203" s="8"/>
      <c r="XG203" s="8"/>
      <c r="XH203" s="8"/>
      <c r="XI203" s="8"/>
      <c r="XJ203" s="8"/>
      <c r="XK203" s="8"/>
      <c r="XL203" s="8"/>
      <c r="XM203" s="8"/>
      <c r="XN203" s="8"/>
      <c r="XO203" s="8"/>
      <c r="XP203" s="8"/>
      <c r="XQ203" s="8"/>
      <c r="XR203" s="8"/>
      <c r="XS203" s="8"/>
      <c r="XT203" s="8"/>
      <c r="XU203" s="8"/>
      <c r="XV203" s="8"/>
      <c r="XW203" s="8"/>
      <c r="XX203" s="8"/>
      <c r="XY203" s="8"/>
      <c r="XZ203" s="8"/>
      <c r="YA203" s="8"/>
      <c r="YB203" s="8"/>
      <c r="YC203" s="8"/>
      <c r="YD203" s="8"/>
      <c r="YE203" s="8"/>
      <c r="YF203" s="8"/>
      <c r="YG203" s="8"/>
      <c r="YH203" s="8"/>
      <c r="YI203" s="8"/>
      <c r="YJ203" s="8"/>
      <c r="YK203" s="8"/>
      <c r="YL203" s="8"/>
      <c r="YM203" s="8"/>
      <c r="YN203" s="8"/>
      <c r="YO203" s="8"/>
      <c r="YP203" s="8"/>
      <c r="YQ203" s="8"/>
      <c r="YR203" s="8"/>
      <c r="YS203" s="8"/>
      <c r="YT203" s="8"/>
      <c r="YU203" s="8"/>
      <c r="YV203" s="8"/>
      <c r="YW203" s="8"/>
      <c r="YX203" s="8"/>
      <c r="YY203" s="8"/>
      <c r="YZ203" s="8"/>
      <c r="ZA203" s="8"/>
      <c r="ZB203" s="8"/>
      <c r="ZC203" s="8"/>
      <c r="ZD203" s="8"/>
      <c r="ZE203" s="8"/>
      <c r="ZF203" s="8"/>
      <c r="ZG203" s="8"/>
      <c r="ZH203" s="8"/>
      <c r="ZI203" s="8"/>
      <c r="ZJ203" s="8"/>
      <c r="ZK203" s="8"/>
      <c r="ZL203" s="8"/>
      <c r="ZM203" s="8"/>
      <c r="ZN203" s="8"/>
      <c r="ZO203" s="8"/>
      <c r="ZP203" s="8"/>
      <c r="ZQ203" s="8"/>
      <c r="ZR203" s="8"/>
      <c r="ZS203" s="8"/>
      <c r="ZT203" s="8"/>
      <c r="ZU203" s="8"/>
      <c r="ZV203" s="8"/>
      <c r="ZW203" s="8"/>
      <c r="ZX203" s="8"/>
      <c r="ZY203" s="8"/>
      <c r="ZZ203" s="8"/>
      <c r="AAA203" s="8"/>
      <c r="AAB203" s="8"/>
      <c r="AAC203" s="8"/>
      <c r="AAD203" s="8"/>
      <c r="AAE203" s="8"/>
      <c r="AAF203" s="8"/>
      <c r="AAG203" s="8"/>
      <c r="AAH203" s="8"/>
      <c r="AAI203" s="8"/>
      <c r="AAJ203" s="8"/>
      <c r="AAK203" s="8"/>
      <c r="AAL203" s="8"/>
      <c r="AAM203" s="8"/>
      <c r="AAN203" s="8"/>
      <c r="AAO203" s="8"/>
      <c r="AAP203" s="8"/>
      <c r="AAQ203" s="8"/>
      <c r="AAR203" s="8"/>
      <c r="AAS203" s="8"/>
      <c r="AAT203" s="8"/>
      <c r="AAU203" s="8"/>
      <c r="AAV203" s="8"/>
      <c r="AAW203" s="8"/>
      <c r="AAX203" s="8"/>
      <c r="AAY203" s="8"/>
      <c r="AAZ203" s="8"/>
      <c r="ABA203" s="8"/>
      <c r="ABB203" s="8"/>
      <c r="ABC203" s="8"/>
      <c r="ABD203" s="8"/>
      <c r="ABE203" s="8"/>
      <c r="ABF203" s="8"/>
      <c r="ABG203" s="8"/>
      <c r="ABH203" s="8"/>
      <c r="ABI203" s="8"/>
      <c r="ABJ203" s="8"/>
      <c r="ABK203" s="8"/>
      <c r="ABL203" s="8"/>
      <c r="ABM203" s="8"/>
      <c r="ABN203" s="8"/>
      <c r="ABO203" s="8"/>
      <c r="ABP203" s="8"/>
      <c r="ABQ203" s="8"/>
      <c r="ABR203" s="8"/>
      <c r="ABS203" s="8"/>
      <c r="ABT203" s="8"/>
      <c r="ABU203" s="8"/>
      <c r="ABV203" s="8"/>
      <c r="ABW203" s="8"/>
      <c r="ABX203" s="8"/>
      <c r="ABY203" s="8"/>
      <c r="ABZ203" s="8"/>
      <c r="ACA203" s="8"/>
      <c r="ACB203" s="8"/>
      <c r="ACC203" s="8"/>
      <c r="ACD203" s="8"/>
      <c r="ACE203" s="8"/>
      <c r="ACF203" s="8"/>
      <c r="ACG203" s="8"/>
      <c r="ACH203" s="8"/>
      <c r="ACI203" s="8"/>
      <c r="ACJ203" s="8"/>
      <c r="ACK203" s="8"/>
      <c r="ACL203" s="8"/>
      <c r="ACM203" s="8"/>
      <c r="ACN203" s="8"/>
      <c r="ACO203" s="8"/>
      <c r="ACP203" s="8"/>
      <c r="ACQ203" s="8"/>
      <c r="ACR203" s="8"/>
      <c r="ACS203" s="8"/>
      <c r="ACT203" s="8"/>
      <c r="ACU203" s="8"/>
      <c r="ACV203" s="8"/>
      <c r="ACW203" s="8"/>
      <c r="ACX203" s="8"/>
      <c r="ACY203" s="8"/>
      <c r="ACZ203" s="8"/>
      <c r="ADA203" s="8"/>
      <c r="ADB203" s="8"/>
      <c r="ADC203" s="8"/>
      <c r="ADD203" s="8"/>
      <c r="ADE203" s="8"/>
      <c r="ADF203" s="8"/>
      <c r="ADG203" s="8"/>
      <c r="ADH203" s="8"/>
      <c r="ADI203" s="8"/>
      <c r="ADJ203" s="8"/>
      <c r="ADK203" s="8"/>
      <c r="ADL203" s="8"/>
      <c r="ADM203" s="8"/>
      <c r="ADN203" s="8"/>
      <c r="ADO203" s="8"/>
      <c r="ADP203" s="8"/>
      <c r="ADQ203" s="8"/>
      <c r="ADR203" s="8"/>
      <c r="ADS203" s="8"/>
      <c r="ADT203" s="8"/>
      <c r="ADU203" s="8"/>
      <c r="ADV203" s="8"/>
      <c r="ADW203" s="8"/>
      <c r="ADX203" s="8"/>
      <c r="ADY203" s="8"/>
      <c r="ADZ203" s="8"/>
      <c r="AEA203" s="8"/>
      <c r="AEB203" s="8"/>
      <c r="AEC203" s="8"/>
      <c r="AED203" s="8"/>
      <c r="AEE203" s="8"/>
      <c r="AEF203" s="8"/>
      <c r="AEG203" s="8"/>
      <c r="AEH203" s="8"/>
      <c r="AEI203" s="8"/>
      <c r="AEJ203" s="8"/>
      <c r="AEK203" s="8"/>
      <c r="AEL203" s="8"/>
      <c r="AEM203" s="8"/>
      <c r="AEN203" s="8"/>
      <c r="AEO203" s="8"/>
      <c r="AEP203" s="8"/>
      <c r="AEQ203" s="8"/>
      <c r="AER203" s="8"/>
      <c r="AES203" s="8"/>
      <c r="AET203" s="8"/>
      <c r="AEU203" s="8"/>
      <c r="AEV203" s="8"/>
      <c r="AEW203" s="8"/>
      <c r="AEX203" s="8"/>
      <c r="AEY203" s="8"/>
      <c r="AEZ203" s="8"/>
      <c r="AFA203" s="8"/>
      <c r="AFB203" s="8"/>
      <c r="AFC203" s="8"/>
      <c r="AFD203" s="8"/>
      <c r="AFE203" s="8"/>
      <c r="AFF203" s="8"/>
      <c r="AFG203" s="8"/>
      <c r="AFH203" s="8"/>
      <c r="AFI203" s="8"/>
      <c r="AFJ203" s="8"/>
      <c r="AFK203" s="8"/>
      <c r="AFL203" s="8"/>
      <c r="AFM203" s="8"/>
      <c r="AFN203" s="8"/>
      <c r="AFO203" s="8"/>
      <c r="AFP203" s="8"/>
      <c r="AFQ203" s="8"/>
      <c r="AFR203" s="8"/>
      <c r="AFS203" s="8"/>
      <c r="AFT203" s="8"/>
      <c r="AFU203" s="8"/>
      <c r="AFV203" s="8"/>
      <c r="AFW203" s="8"/>
      <c r="AFX203" s="8"/>
      <c r="AFY203" s="8"/>
      <c r="AFZ203" s="8"/>
      <c r="AGA203" s="8"/>
      <c r="AGB203" s="8"/>
      <c r="AGC203" s="8"/>
      <c r="AGD203" s="8"/>
      <c r="AGE203" s="8"/>
      <c r="AGF203" s="8"/>
      <c r="AGG203" s="8"/>
      <c r="AGH203" s="8"/>
      <c r="AGI203" s="8"/>
      <c r="AGJ203" s="8"/>
      <c r="AGK203" s="8"/>
      <c r="AGL203" s="8"/>
      <c r="AGM203" s="8"/>
      <c r="AGN203" s="8"/>
      <c r="AGO203" s="8"/>
      <c r="AGP203" s="8"/>
      <c r="AGQ203" s="8"/>
      <c r="AGR203" s="8"/>
      <c r="AGS203" s="8"/>
      <c r="AGT203" s="8"/>
      <c r="AGU203" s="8"/>
      <c r="AGV203" s="8"/>
      <c r="AGW203" s="8"/>
      <c r="AGX203" s="8"/>
      <c r="AGY203" s="8"/>
      <c r="AGZ203" s="8"/>
      <c r="AHA203" s="8"/>
      <c r="AHB203" s="8"/>
      <c r="AHC203" s="8"/>
      <c r="AHD203" s="8"/>
      <c r="AHE203" s="8"/>
      <c r="AHF203" s="8"/>
      <c r="AHG203" s="8"/>
      <c r="AHH203" s="8"/>
      <c r="AHI203" s="8"/>
      <c r="AHJ203" s="8"/>
      <c r="AHK203" s="8"/>
      <c r="AHL203" s="8"/>
      <c r="AHM203" s="8"/>
      <c r="AHN203" s="8"/>
      <c r="AHO203" s="8"/>
      <c r="AHP203" s="8"/>
      <c r="AHQ203" s="8"/>
      <c r="AHR203" s="8"/>
      <c r="AHS203" s="8"/>
      <c r="AHT203" s="8"/>
      <c r="AHU203" s="8"/>
      <c r="AHV203" s="8"/>
      <c r="AHW203" s="8"/>
      <c r="AHX203" s="8"/>
      <c r="AHY203" s="8"/>
      <c r="AHZ203" s="8"/>
      <c r="AIA203" s="8"/>
      <c r="AIB203" s="8"/>
      <c r="AIC203" s="8"/>
      <c r="AID203" s="8"/>
      <c r="AIE203" s="8"/>
      <c r="AIF203" s="8"/>
      <c r="AIG203" s="8"/>
      <c r="AIH203" s="8"/>
      <c r="AII203" s="8"/>
      <c r="AIJ203" s="8"/>
      <c r="AIK203" s="8"/>
      <c r="AIL203" s="8"/>
      <c r="AIM203" s="8"/>
      <c r="AIN203" s="8"/>
      <c r="AIO203" s="8"/>
      <c r="AIP203" s="8"/>
      <c r="AIQ203" s="8"/>
      <c r="AIR203" s="8"/>
      <c r="AIS203" s="8"/>
      <c r="AIT203" s="8"/>
      <c r="AIU203" s="8"/>
      <c r="AIV203" s="8"/>
      <c r="AIW203" s="8"/>
      <c r="AIX203" s="8"/>
      <c r="AIY203" s="8"/>
      <c r="AIZ203" s="8"/>
      <c r="AJA203" s="8"/>
      <c r="AJB203" s="8"/>
      <c r="AJC203" s="8"/>
      <c r="AJD203" s="8"/>
      <c r="AJE203" s="8"/>
      <c r="AJF203" s="8"/>
      <c r="AJG203" s="8"/>
      <c r="AJH203" s="8"/>
      <c r="AJI203" s="8"/>
      <c r="AJJ203" s="8"/>
      <c r="AJK203" s="8"/>
      <c r="AJL203" s="8"/>
      <c r="AJM203" s="8"/>
      <c r="AJN203" s="8"/>
      <c r="AJO203" s="8"/>
      <c r="AJP203" s="8"/>
      <c r="AJQ203" s="8"/>
      <c r="AJR203" s="8"/>
      <c r="AJS203" s="8"/>
      <c r="AJT203" s="8"/>
      <c r="AJU203" s="8"/>
      <c r="AJV203" s="8"/>
      <c r="AJW203" s="8"/>
      <c r="AJX203" s="8"/>
      <c r="AJY203" s="8"/>
      <c r="AJZ203" s="8"/>
      <c r="AKA203" s="8"/>
      <c r="AKB203" s="8"/>
      <c r="AKC203" s="8"/>
      <c r="AKD203" s="8"/>
      <c r="AKE203" s="8"/>
      <c r="AKF203" s="8"/>
      <c r="AKG203" s="8"/>
      <c r="AKH203" s="8"/>
      <c r="AKI203" s="8"/>
      <c r="AKJ203" s="8"/>
      <c r="AKK203" s="8"/>
      <c r="AKL203" s="8"/>
      <c r="AKM203" s="8"/>
      <c r="AKN203" s="8"/>
      <c r="AKO203" s="8"/>
      <c r="AKP203" s="8"/>
      <c r="AKQ203" s="8"/>
      <c r="AKR203" s="8"/>
      <c r="AKS203" s="8"/>
      <c r="AKT203" s="8"/>
      <c r="AKU203" s="8"/>
      <c r="AKV203" s="8"/>
      <c r="AKW203" s="8"/>
      <c r="AKX203" s="8"/>
      <c r="AKY203" s="8"/>
      <c r="AKZ203" s="8"/>
      <c r="ALA203" s="8"/>
      <c r="ALB203" s="8"/>
      <c r="ALC203" s="8"/>
      <c r="ALD203" s="8"/>
      <c r="ALE203" s="8"/>
      <c r="ALF203" s="8"/>
      <c r="ALG203" s="8"/>
      <c r="ALH203" s="8"/>
      <c r="ALI203" s="8"/>
      <c r="ALJ203" s="8"/>
      <c r="ALK203" s="8"/>
      <c r="ALL203" s="8"/>
      <c r="ALM203" s="8"/>
      <c r="ALN203" s="8"/>
      <c r="ALO203" s="8"/>
      <c r="ALP203" s="8"/>
      <c r="ALQ203" s="8"/>
      <c r="ALR203" s="8"/>
      <c r="ALS203" s="8"/>
      <c r="ALT203" s="8"/>
      <c r="ALU203" s="8"/>
      <c r="ALV203" s="8"/>
      <c r="ALW203" s="8"/>
      <c r="ALX203" s="8"/>
      <c r="ALY203" s="8"/>
      <c r="ALZ203" s="8"/>
      <c r="AMA203" s="8"/>
      <c r="AMB203" s="8"/>
      <c r="AMC203" s="8"/>
      <c r="AMD203" s="8"/>
      <c r="AME203" s="8"/>
      <c r="AMF203" s="8"/>
      <c r="AMG203" s="8"/>
      <c r="AMH203" s="8"/>
      <c r="AMI203" s="8"/>
      <c r="AMJ203" s="8"/>
      <c r="AMK203" s="8"/>
      <c r="AML203" s="8"/>
      <c r="AMM203" s="8"/>
      <c r="AMN203" s="8"/>
      <c r="AMO203" s="8"/>
      <c r="AMP203" s="8"/>
      <c r="AMQ203" s="8"/>
      <c r="AMR203" s="8"/>
      <c r="AMS203" s="8"/>
      <c r="AMT203" s="8"/>
      <c r="AMU203" s="8"/>
      <c r="AMV203" s="8"/>
      <c r="AMW203" s="8"/>
      <c r="AMX203" s="8"/>
      <c r="AMY203" s="8"/>
      <c r="AMZ203" s="8"/>
      <c r="ANA203" s="8"/>
      <c r="ANB203" s="8"/>
      <c r="ANC203" s="8"/>
      <c r="AND203" s="8"/>
      <c r="ANE203" s="8"/>
      <c r="ANF203" s="8"/>
      <c r="ANG203" s="8"/>
      <c r="ANH203" s="8"/>
      <c r="ANI203" s="8"/>
      <c r="ANJ203" s="8"/>
      <c r="ANK203" s="8"/>
      <c r="ANL203" s="8"/>
      <c r="ANM203" s="8"/>
      <c r="ANN203" s="8"/>
      <c r="ANO203" s="8"/>
      <c r="ANP203" s="8"/>
      <c r="ANQ203" s="8"/>
      <c r="ANR203" s="8"/>
      <c r="ANS203" s="8"/>
      <c r="ANT203" s="8"/>
      <c r="ANU203" s="8"/>
      <c r="ANV203" s="8"/>
      <c r="ANW203" s="8"/>
      <c r="ANX203" s="8"/>
      <c r="ANY203" s="8"/>
      <c r="ANZ203" s="8"/>
      <c r="AOA203" s="8"/>
      <c r="AOB203" s="8"/>
      <c r="AOC203" s="8"/>
      <c r="AOD203" s="8"/>
      <c r="AOE203" s="8"/>
      <c r="AOF203" s="8"/>
      <c r="AOG203" s="8"/>
      <c r="AOH203" s="8"/>
      <c r="AOI203" s="8"/>
      <c r="AOJ203" s="8"/>
      <c r="AOK203" s="8"/>
      <c r="AOL203" s="8"/>
      <c r="AOM203" s="8"/>
      <c r="AON203" s="8"/>
      <c r="AOO203" s="8"/>
      <c r="AOP203" s="8"/>
      <c r="AOQ203" s="8"/>
      <c r="AOR203" s="8"/>
      <c r="AOS203" s="8"/>
      <c r="AOT203" s="8"/>
      <c r="AOU203" s="8"/>
      <c r="AOV203" s="8"/>
      <c r="AOW203" s="8"/>
      <c r="AOX203" s="8"/>
      <c r="AOY203" s="8"/>
      <c r="AOZ203" s="8"/>
      <c r="APA203" s="8"/>
      <c r="APB203" s="8"/>
      <c r="APC203" s="8"/>
      <c r="APD203" s="8"/>
      <c r="APE203" s="8"/>
      <c r="APF203" s="8"/>
      <c r="APG203" s="8"/>
      <c r="APH203" s="8"/>
      <c r="API203" s="8"/>
      <c r="APJ203" s="8"/>
      <c r="APK203" s="8"/>
      <c r="APL203" s="8"/>
      <c r="APM203" s="8"/>
      <c r="APN203" s="8"/>
      <c r="APO203" s="8"/>
      <c r="APP203" s="8"/>
      <c r="APQ203" s="8"/>
      <c r="APR203" s="8"/>
      <c r="APS203" s="8"/>
      <c r="APT203" s="8"/>
      <c r="APU203" s="8"/>
      <c r="APV203" s="8"/>
      <c r="APW203" s="8"/>
      <c r="APX203" s="8"/>
      <c r="APY203" s="8"/>
      <c r="APZ203" s="8"/>
      <c r="AQA203" s="8"/>
      <c r="AQB203" s="8"/>
      <c r="AQC203" s="8"/>
      <c r="AQD203" s="8"/>
      <c r="AQE203" s="8"/>
      <c r="AQF203" s="8"/>
      <c r="AQG203" s="8"/>
      <c r="AQH203" s="8"/>
      <c r="AQI203" s="8"/>
      <c r="AQJ203" s="8"/>
      <c r="AQK203" s="8"/>
      <c r="AQL203" s="8"/>
      <c r="AQM203" s="8"/>
      <c r="AQN203" s="8"/>
      <c r="AQO203" s="8"/>
      <c r="AQP203" s="8"/>
      <c r="AQQ203" s="8"/>
      <c r="AQR203" s="8"/>
      <c r="AQS203" s="8"/>
      <c r="AQT203" s="8"/>
      <c r="AQU203" s="8"/>
      <c r="AQV203" s="8"/>
      <c r="AQW203" s="8"/>
      <c r="AQX203" s="8"/>
      <c r="AQY203" s="8"/>
      <c r="AQZ203" s="8"/>
      <c r="ARA203" s="8"/>
      <c r="ARB203" s="8"/>
      <c r="ARC203" s="8"/>
      <c r="ARD203" s="8"/>
      <c r="ARE203" s="8"/>
      <c r="ARF203" s="8"/>
      <c r="ARG203" s="8"/>
      <c r="ARH203" s="8"/>
      <c r="ARI203" s="8"/>
      <c r="ARJ203" s="8"/>
      <c r="ARK203" s="8"/>
      <c r="ARL203" s="8"/>
      <c r="ARM203" s="8"/>
      <c r="ARN203" s="8"/>
      <c r="ARO203" s="8"/>
      <c r="ARP203" s="8"/>
      <c r="ARQ203" s="8"/>
      <c r="ARR203" s="8"/>
      <c r="ARS203" s="8"/>
      <c r="ART203" s="8"/>
      <c r="ARU203" s="8"/>
      <c r="ARV203" s="8"/>
      <c r="ARW203" s="8"/>
      <c r="ARX203" s="8"/>
      <c r="ARY203" s="8"/>
      <c r="ARZ203" s="8"/>
      <c r="ASA203" s="8"/>
      <c r="ASB203" s="8"/>
      <c r="ASC203" s="8"/>
      <c r="ASD203" s="8"/>
      <c r="ASE203" s="8"/>
      <c r="ASF203" s="8"/>
      <c r="ASG203" s="8"/>
      <c r="ASH203" s="8"/>
      <c r="ASI203" s="8"/>
      <c r="ASJ203" s="8"/>
      <c r="ASK203" s="8"/>
      <c r="ASL203" s="8"/>
      <c r="ASM203" s="8"/>
      <c r="ASN203" s="8"/>
      <c r="ASO203" s="8"/>
      <c r="ASP203" s="8"/>
      <c r="ASQ203" s="8"/>
      <c r="ASR203" s="8"/>
      <c r="ASS203" s="8"/>
      <c r="AST203" s="8"/>
      <c r="ASU203" s="8"/>
      <c r="ASV203" s="8"/>
      <c r="ASW203" s="8"/>
      <c r="ASX203" s="8"/>
      <c r="ASY203" s="8"/>
      <c r="ASZ203" s="8"/>
      <c r="ATA203" s="8"/>
      <c r="ATB203" s="8"/>
      <c r="ATC203" s="8"/>
      <c r="ATD203" s="8"/>
      <c r="ATE203" s="8"/>
      <c r="ATF203" s="8"/>
      <c r="ATG203" s="8"/>
      <c r="ATH203" s="8"/>
      <c r="ATI203" s="8"/>
      <c r="ATJ203" s="8"/>
      <c r="ATK203" s="8"/>
      <c r="ATL203" s="8"/>
      <c r="ATM203" s="8"/>
      <c r="ATN203" s="8"/>
      <c r="ATO203" s="8"/>
      <c r="ATP203" s="8"/>
      <c r="ATQ203" s="8"/>
      <c r="ATR203" s="8"/>
      <c r="ATS203" s="8"/>
      <c r="ATT203" s="8"/>
      <c r="ATU203" s="8"/>
      <c r="ATV203" s="8"/>
      <c r="ATW203" s="8"/>
      <c r="ATX203" s="8"/>
      <c r="ATY203" s="8"/>
      <c r="ATZ203" s="8"/>
      <c r="AUA203" s="8"/>
      <c r="AUB203" s="8"/>
      <c r="AUC203" s="8"/>
      <c r="AUD203" s="8"/>
      <c r="AUE203" s="8"/>
      <c r="AUF203" s="8"/>
      <c r="AUG203" s="8"/>
      <c r="AUH203" s="8"/>
      <c r="AUI203" s="8"/>
      <c r="AUJ203" s="8"/>
      <c r="AUK203" s="8"/>
      <c r="AUL203" s="8"/>
      <c r="AUM203" s="8"/>
      <c r="AUN203" s="8"/>
      <c r="AUO203" s="8"/>
      <c r="AUP203" s="8"/>
      <c r="AUQ203" s="8"/>
      <c r="AUR203" s="8"/>
      <c r="AUS203" s="8"/>
      <c r="AUT203" s="8"/>
      <c r="AUU203" s="8"/>
      <c r="AUV203" s="8"/>
      <c r="AUW203" s="8"/>
      <c r="AUX203" s="8"/>
      <c r="AUY203" s="8"/>
      <c r="AUZ203" s="8"/>
      <c r="AVA203" s="8"/>
      <c r="AVB203" s="8"/>
      <c r="AVC203" s="8"/>
      <c r="AVD203" s="8"/>
      <c r="AVE203" s="8"/>
      <c r="AVF203" s="8"/>
      <c r="AVG203" s="8"/>
      <c r="AVH203" s="8"/>
      <c r="AVI203" s="8"/>
      <c r="AVJ203" s="8"/>
      <c r="AVK203" s="8"/>
      <c r="AVL203" s="8"/>
      <c r="AVM203" s="8"/>
      <c r="AVN203" s="8"/>
      <c r="AVO203" s="8"/>
      <c r="AVP203" s="8"/>
      <c r="AVQ203" s="8"/>
      <c r="AVR203" s="8"/>
      <c r="AVS203" s="8"/>
      <c r="AVT203" s="8"/>
      <c r="AVU203" s="8"/>
      <c r="AVV203" s="8"/>
      <c r="AVW203" s="8"/>
      <c r="AVX203" s="8"/>
      <c r="AVY203" s="8"/>
      <c r="AVZ203" s="8"/>
      <c r="AWA203" s="8"/>
      <c r="AWB203" s="8"/>
      <c r="AWC203" s="8"/>
      <c r="AWD203" s="8"/>
      <c r="AWE203" s="8"/>
      <c r="AWF203" s="8"/>
      <c r="AWG203" s="8"/>
      <c r="AWH203" s="8"/>
      <c r="AWI203" s="8"/>
      <c r="AWJ203" s="8"/>
      <c r="AWK203" s="8"/>
      <c r="AWL203" s="8"/>
      <c r="AWM203" s="8"/>
      <c r="AWN203" s="8"/>
      <c r="AWO203" s="8"/>
      <c r="AWP203" s="8"/>
      <c r="AWQ203" s="8"/>
      <c r="AWR203" s="8"/>
      <c r="AWS203" s="8"/>
      <c r="AWT203" s="8"/>
      <c r="AWU203" s="8"/>
      <c r="AWV203" s="8"/>
      <c r="AWW203" s="8"/>
      <c r="AWX203" s="8"/>
      <c r="AWY203" s="8"/>
      <c r="AWZ203" s="8"/>
      <c r="AXA203" s="8"/>
      <c r="AXB203" s="8"/>
      <c r="AXC203" s="8"/>
      <c r="AXD203" s="8"/>
      <c r="AXE203" s="8"/>
      <c r="AXF203" s="8"/>
      <c r="AXG203" s="8"/>
      <c r="AXH203" s="8"/>
      <c r="AXI203" s="8"/>
      <c r="AXJ203" s="8"/>
      <c r="AXK203" s="8"/>
      <c r="AXL203" s="8"/>
      <c r="AXM203" s="8"/>
      <c r="AXN203" s="8"/>
      <c r="AXO203" s="8"/>
      <c r="AXP203" s="8"/>
      <c r="AXQ203" s="8"/>
      <c r="AXR203" s="8"/>
      <c r="AXS203" s="8"/>
      <c r="AXT203" s="8"/>
      <c r="AXU203" s="8"/>
      <c r="AXV203" s="8"/>
      <c r="AXW203" s="8"/>
      <c r="AXX203" s="8"/>
      <c r="AXY203" s="8"/>
      <c r="AXZ203" s="8"/>
      <c r="AYA203" s="8"/>
      <c r="AYB203" s="8"/>
      <c r="AYC203" s="8"/>
      <c r="AYD203" s="8"/>
      <c r="AYE203" s="8"/>
      <c r="AYF203" s="8"/>
      <c r="AYG203" s="8"/>
      <c r="AYH203" s="8"/>
      <c r="AYI203" s="8"/>
      <c r="AYJ203" s="8"/>
      <c r="AYK203" s="8"/>
      <c r="AYL203" s="8"/>
      <c r="AYM203" s="8"/>
      <c r="AYN203" s="8"/>
      <c r="AYO203" s="8"/>
      <c r="AYP203" s="8"/>
      <c r="AYQ203" s="8"/>
      <c r="AYR203" s="8"/>
      <c r="AYS203" s="8"/>
      <c r="AYT203" s="8"/>
      <c r="AYU203" s="8"/>
      <c r="AYV203" s="8"/>
      <c r="AYW203" s="8"/>
      <c r="AYX203" s="8"/>
      <c r="AYY203" s="8"/>
      <c r="AYZ203" s="8"/>
      <c r="AZA203" s="8"/>
      <c r="AZB203" s="8"/>
      <c r="AZC203" s="8"/>
      <c r="AZD203" s="8"/>
      <c r="AZE203" s="8"/>
      <c r="AZF203" s="8"/>
      <c r="AZG203" s="8"/>
      <c r="AZH203" s="8"/>
      <c r="AZI203" s="8"/>
      <c r="AZJ203" s="8"/>
      <c r="AZK203" s="8"/>
      <c r="AZL203" s="8"/>
      <c r="AZM203" s="8"/>
      <c r="AZN203" s="8"/>
      <c r="AZO203" s="8"/>
      <c r="AZP203" s="8"/>
      <c r="AZQ203" s="8"/>
      <c r="AZR203" s="8"/>
      <c r="AZS203" s="8"/>
      <c r="AZT203" s="8"/>
      <c r="AZU203" s="8"/>
      <c r="AZV203" s="8"/>
      <c r="AZW203" s="8"/>
      <c r="AZX203" s="8"/>
      <c r="AZY203" s="8"/>
      <c r="AZZ203" s="8"/>
      <c r="BAA203" s="8"/>
      <c r="BAB203" s="8"/>
      <c r="BAC203" s="8"/>
      <c r="BAD203" s="8"/>
      <c r="BAE203" s="8"/>
      <c r="BAF203" s="8"/>
      <c r="BAG203" s="8"/>
      <c r="BAH203" s="8"/>
      <c r="BAI203" s="8"/>
      <c r="BAJ203" s="8"/>
      <c r="BAK203" s="8"/>
      <c r="BAL203" s="8"/>
      <c r="BAM203" s="8"/>
      <c r="BAN203" s="8"/>
      <c r="BAO203" s="8"/>
      <c r="BAP203" s="8"/>
      <c r="BAQ203" s="8"/>
      <c r="BAR203" s="8"/>
      <c r="BAS203" s="8"/>
      <c r="BAT203" s="8"/>
      <c r="BAU203" s="8"/>
      <c r="BAV203" s="8"/>
      <c r="BAW203" s="8"/>
      <c r="BAX203" s="8"/>
      <c r="BAY203" s="8"/>
      <c r="BAZ203" s="8"/>
      <c r="BBA203" s="8"/>
      <c r="BBB203" s="8"/>
      <c r="BBC203" s="8"/>
      <c r="BBD203" s="8"/>
      <c r="BBE203" s="8"/>
      <c r="BBF203" s="8"/>
      <c r="BBG203" s="8"/>
      <c r="BBH203" s="8"/>
      <c r="BBI203" s="8"/>
      <c r="BBJ203" s="8"/>
      <c r="BBK203" s="8"/>
      <c r="BBL203" s="8"/>
      <c r="BBM203" s="8"/>
      <c r="BBN203" s="8"/>
      <c r="BBO203" s="8"/>
      <c r="BBP203" s="8"/>
      <c r="BBQ203" s="8"/>
      <c r="BBR203" s="8"/>
      <c r="BBS203" s="8"/>
      <c r="BBT203" s="8"/>
      <c r="BBU203" s="8"/>
      <c r="BBV203" s="8"/>
      <c r="BBW203" s="8"/>
      <c r="BBX203" s="8"/>
      <c r="BBY203" s="8"/>
      <c r="BBZ203" s="8"/>
      <c r="BCA203" s="8"/>
      <c r="BCB203" s="8"/>
      <c r="BCC203" s="8"/>
      <c r="BCD203" s="8"/>
      <c r="BCE203" s="8"/>
      <c r="BCF203" s="8"/>
      <c r="BCG203" s="8"/>
      <c r="BCH203" s="8"/>
      <c r="BCI203" s="8"/>
      <c r="BCJ203" s="8"/>
      <c r="BCK203" s="8"/>
      <c r="BCL203" s="8"/>
      <c r="BCM203" s="8"/>
      <c r="BCN203" s="8"/>
      <c r="BCO203" s="8"/>
      <c r="BCP203" s="8"/>
      <c r="BCQ203" s="8"/>
      <c r="BCR203" s="8"/>
      <c r="BCS203" s="8"/>
      <c r="BCT203" s="8"/>
      <c r="BCU203" s="8"/>
      <c r="BCV203" s="8"/>
      <c r="BCW203" s="8"/>
      <c r="BCX203" s="8"/>
      <c r="BCY203" s="8"/>
      <c r="BCZ203" s="8"/>
      <c r="BDA203" s="8"/>
      <c r="BDB203" s="8"/>
      <c r="BDC203" s="8"/>
      <c r="BDD203" s="8"/>
      <c r="BDE203" s="8"/>
      <c r="BDF203" s="8"/>
      <c r="BDG203" s="8"/>
      <c r="BDH203" s="8"/>
      <c r="BDI203" s="8"/>
      <c r="BDJ203" s="8"/>
      <c r="BDK203" s="8"/>
      <c r="BDL203" s="8"/>
      <c r="BDM203" s="8"/>
      <c r="BDN203" s="8"/>
      <c r="BDO203" s="8"/>
      <c r="BDP203" s="8"/>
      <c r="BDQ203" s="8"/>
      <c r="BDR203" s="8"/>
      <c r="BDS203" s="8"/>
      <c r="BDT203" s="8"/>
      <c r="BDU203" s="8"/>
      <c r="BDV203" s="8"/>
      <c r="BDW203" s="8"/>
      <c r="BDX203" s="8"/>
      <c r="BDY203" s="8"/>
      <c r="BDZ203" s="8"/>
      <c r="BEA203" s="8"/>
      <c r="BEB203" s="8"/>
      <c r="BEC203" s="8"/>
      <c r="BED203" s="8"/>
      <c r="BEE203" s="8"/>
      <c r="BEF203" s="8"/>
      <c r="BEG203" s="8"/>
      <c r="BEH203" s="8"/>
      <c r="BEI203" s="8"/>
      <c r="BEJ203" s="8"/>
      <c r="BEK203" s="8"/>
      <c r="BEL203" s="8"/>
      <c r="BEM203" s="8"/>
      <c r="BEN203" s="8"/>
      <c r="BEO203" s="8"/>
      <c r="BEP203" s="8"/>
      <c r="BEQ203" s="8"/>
      <c r="BER203" s="8"/>
      <c r="BES203" s="8"/>
      <c r="BET203" s="8"/>
      <c r="BEU203" s="8"/>
      <c r="BEV203" s="8"/>
      <c r="BEW203" s="8"/>
      <c r="BEX203" s="8"/>
      <c r="BEY203" s="8"/>
      <c r="BEZ203" s="8"/>
      <c r="BFA203" s="8"/>
      <c r="BFB203" s="8"/>
      <c r="BFC203" s="8"/>
      <c r="BFD203" s="8"/>
      <c r="BFE203" s="8"/>
      <c r="BFF203" s="8"/>
      <c r="BFG203" s="8"/>
      <c r="BFH203" s="8"/>
      <c r="BFI203" s="8"/>
      <c r="BFJ203" s="8"/>
      <c r="BFK203" s="8"/>
      <c r="BFL203" s="8"/>
      <c r="BFM203" s="8"/>
      <c r="BFN203" s="8"/>
      <c r="BFO203" s="8"/>
      <c r="BFP203" s="8"/>
      <c r="BFQ203" s="8"/>
      <c r="BFR203" s="8"/>
      <c r="BFS203" s="8"/>
      <c r="BFT203" s="8"/>
      <c r="BFU203" s="8"/>
      <c r="BFV203" s="8"/>
      <c r="BFW203" s="8"/>
      <c r="BFX203" s="8"/>
      <c r="BFY203" s="8"/>
      <c r="BFZ203" s="8"/>
      <c r="BGA203" s="8"/>
      <c r="BGB203" s="8"/>
      <c r="BGC203" s="8"/>
      <c r="BGD203" s="8"/>
      <c r="BGE203" s="8"/>
      <c r="BGF203" s="8"/>
      <c r="BGG203" s="8"/>
      <c r="BGH203" s="8"/>
      <c r="BGI203" s="8"/>
      <c r="BGJ203" s="8"/>
      <c r="BGK203" s="8"/>
      <c r="BGL203" s="8"/>
      <c r="BGM203" s="8"/>
      <c r="BGN203" s="8"/>
      <c r="BGO203" s="8"/>
      <c r="BGP203" s="8"/>
      <c r="BGQ203" s="8"/>
      <c r="BGR203" s="8"/>
      <c r="BGS203" s="8"/>
      <c r="BGT203" s="8"/>
      <c r="BGU203" s="8"/>
      <c r="BGV203" s="8"/>
      <c r="BGW203" s="8"/>
      <c r="BGX203" s="8"/>
      <c r="BGY203" s="8"/>
      <c r="BGZ203" s="8"/>
      <c r="BHA203" s="8"/>
      <c r="BHB203" s="8"/>
      <c r="BHC203" s="8"/>
      <c r="BHD203" s="8"/>
      <c r="BHE203" s="8"/>
      <c r="BHF203" s="8"/>
      <c r="BHG203" s="8"/>
      <c r="BHH203" s="8"/>
      <c r="BHI203" s="8"/>
      <c r="BHJ203" s="8"/>
      <c r="BHK203" s="8"/>
      <c r="BHL203" s="8"/>
      <c r="BHM203" s="8"/>
      <c r="BHN203" s="8"/>
      <c r="BHO203" s="8"/>
      <c r="BHP203" s="8"/>
      <c r="BHQ203" s="8"/>
      <c r="BHR203" s="8"/>
      <c r="BHS203" s="8"/>
      <c r="BHT203" s="8"/>
      <c r="BHU203" s="8"/>
      <c r="BHV203" s="8"/>
      <c r="BHW203" s="8"/>
      <c r="BHX203" s="8"/>
      <c r="BHY203" s="8"/>
      <c r="BHZ203" s="8"/>
      <c r="BIA203" s="8"/>
      <c r="BIB203" s="8"/>
      <c r="BIC203" s="8"/>
      <c r="BID203" s="8"/>
      <c r="BIE203" s="8"/>
      <c r="BIF203" s="8"/>
      <c r="BIG203" s="8"/>
      <c r="BIH203" s="8"/>
      <c r="BII203" s="8"/>
      <c r="BIJ203" s="8"/>
      <c r="BIK203" s="8"/>
      <c r="BIL203" s="8"/>
      <c r="BIM203" s="8"/>
      <c r="BIN203" s="8"/>
      <c r="BIO203" s="8"/>
      <c r="BIP203" s="8"/>
      <c r="BIQ203" s="8"/>
      <c r="BIR203" s="8"/>
      <c r="BIS203" s="8"/>
      <c r="BIT203" s="8"/>
      <c r="BIU203" s="8"/>
      <c r="BIV203" s="8"/>
      <c r="BIW203" s="8"/>
      <c r="BIX203" s="8"/>
      <c r="BIY203" s="8"/>
      <c r="BIZ203" s="8"/>
      <c r="BJA203" s="8"/>
      <c r="BJB203" s="8"/>
      <c r="BJC203" s="8"/>
      <c r="BJD203" s="8"/>
      <c r="BJE203" s="8"/>
      <c r="BJF203" s="8"/>
      <c r="BJG203" s="8"/>
      <c r="BJH203" s="8"/>
      <c r="BJI203" s="8"/>
      <c r="BJJ203" s="8"/>
      <c r="BJK203" s="8"/>
      <c r="BJL203" s="8"/>
      <c r="BJM203" s="8"/>
      <c r="BJN203" s="8"/>
      <c r="BJO203" s="8"/>
      <c r="BJP203" s="8"/>
      <c r="BJQ203" s="8"/>
      <c r="BJR203" s="8"/>
      <c r="BJS203" s="8"/>
      <c r="BJT203" s="8"/>
      <c r="BJU203" s="8"/>
      <c r="BJV203" s="8"/>
      <c r="BJW203" s="8"/>
      <c r="BJX203" s="8"/>
      <c r="BJY203" s="8"/>
      <c r="BJZ203" s="8"/>
      <c r="BKA203" s="8"/>
      <c r="BKB203" s="8"/>
      <c r="BKC203" s="8"/>
      <c r="BKD203" s="8"/>
      <c r="BKE203" s="8"/>
      <c r="BKF203" s="8"/>
      <c r="BKG203" s="8"/>
      <c r="BKH203" s="8"/>
      <c r="BKI203" s="8"/>
      <c r="BKJ203" s="8"/>
      <c r="BKK203" s="8"/>
      <c r="BKL203" s="8"/>
      <c r="BKM203" s="8"/>
      <c r="BKN203" s="8"/>
      <c r="BKO203" s="8"/>
      <c r="BKP203" s="8"/>
      <c r="BKQ203" s="8"/>
      <c r="BKR203" s="8"/>
      <c r="BKS203" s="8"/>
      <c r="BKT203" s="8"/>
      <c r="BKU203" s="8"/>
      <c r="BKV203" s="8"/>
      <c r="BKW203" s="8"/>
      <c r="BKX203" s="8"/>
      <c r="BKY203" s="8"/>
      <c r="BKZ203" s="8"/>
      <c r="BLA203" s="8"/>
      <c r="BLB203" s="8"/>
      <c r="BLC203" s="8"/>
      <c r="BLD203" s="8"/>
      <c r="BLE203" s="8"/>
      <c r="BLF203" s="8"/>
      <c r="BLG203" s="8"/>
      <c r="BLH203" s="8"/>
      <c r="BLI203" s="8"/>
      <c r="BLJ203" s="8"/>
      <c r="BLK203" s="8"/>
      <c r="BLL203" s="8"/>
      <c r="BLM203" s="8"/>
      <c r="BLN203" s="8"/>
      <c r="BLO203" s="8"/>
      <c r="BLP203" s="8"/>
      <c r="BLQ203" s="8"/>
      <c r="BLR203" s="8"/>
      <c r="BLS203" s="8"/>
      <c r="BLT203" s="8"/>
      <c r="BLU203" s="8"/>
      <c r="BLV203" s="8"/>
      <c r="BLW203" s="8"/>
      <c r="BLX203" s="8"/>
      <c r="BLY203" s="8"/>
      <c r="BLZ203" s="8"/>
      <c r="BMA203" s="8"/>
      <c r="BMB203" s="8"/>
      <c r="BMC203" s="8"/>
      <c r="BMD203" s="8"/>
      <c r="BME203" s="8"/>
      <c r="BMF203" s="8"/>
      <c r="BMG203" s="8"/>
      <c r="BMH203" s="8"/>
      <c r="BMI203" s="8"/>
      <c r="BMJ203" s="8"/>
      <c r="BMK203" s="8"/>
      <c r="BML203" s="8"/>
      <c r="BMM203" s="8"/>
      <c r="BMN203" s="8"/>
      <c r="BMO203" s="8"/>
      <c r="BMP203" s="8"/>
      <c r="BMQ203" s="8"/>
      <c r="BMR203" s="8"/>
      <c r="BMS203" s="8"/>
      <c r="BMT203" s="8"/>
      <c r="BMU203" s="8"/>
      <c r="BMV203" s="8"/>
      <c r="BMW203" s="8"/>
      <c r="BMX203" s="8"/>
      <c r="BMY203" s="8"/>
      <c r="BMZ203" s="8"/>
      <c r="BNA203" s="8"/>
      <c r="BNB203" s="8"/>
      <c r="BNC203" s="8"/>
      <c r="BND203" s="8"/>
      <c r="BNE203" s="8"/>
      <c r="BNF203" s="8"/>
      <c r="BNG203" s="8"/>
      <c r="BNH203" s="8"/>
      <c r="BNI203" s="8"/>
      <c r="BNJ203" s="8"/>
      <c r="BNK203" s="8"/>
      <c r="BNL203" s="8"/>
      <c r="BNM203" s="8"/>
      <c r="BNN203" s="8"/>
      <c r="BNO203" s="8"/>
      <c r="BNP203" s="8"/>
      <c r="BNQ203" s="8"/>
      <c r="BNR203" s="8"/>
      <c r="BNS203" s="8"/>
      <c r="BNT203" s="8"/>
      <c r="BNU203" s="8"/>
      <c r="BNV203" s="8"/>
      <c r="BNW203" s="8"/>
      <c r="BNX203" s="8"/>
      <c r="BNY203" s="8"/>
      <c r="BNZ203" s="8"/>
      <c r="BOA203" s="8"/>
      <c r="BOB203" s="8"/>
      <c r="BOC203" s="8"/>
      <c r="BOD203" s="8"/>
      <c r="BOE203" s="8"/>
      <c r="BOF203" s="8"/>
      <c r="BOG203" s="8"/>
      <c r="BOH203" s="8"/>
      <c r="BOI203" s="8"/>
      <c r="BOJ203" s="8"/>
      <c r="BOK203" s="8"/>
      <c r="BOL203" s="8"/>
      <c r="BOM203" s="8"/>
      <c r="BON203" s="8"/>
      <c r="BOO203" s="8"/>
      <c r="BOP203" s="8"/>
      <c r="BOQ203" s="8"/>
      <c r="BOR203" s="8"/>
      <c r="BOS203" s="8"/>
      <c r="BOT203" s="8"/>
      <c r="BOU203" s="8"/>
      <c r="BOV203" s="8"/>
      <c r="BOW203" s="8"/>
      <c r="BOX203" s="8"/>
      <c r="BOY203" s="8"/>
      <c r="BOZ203" s="8"/>
      <c r="BPA203" s="8"/>
      <c r="BPB203" s="8"/>
      <c r="BPC203" s="8"/>
      <c r="BPD203" s="8"/>
      <c r="BPE203" s="8"/>
      <c r="BPF203" s="8"/>
      <c r="BPG203" s="8"/>
      <c r="BPH203" s="8"/>
      <c r="BPI203" s="8"/>
      <c r="BPJ203" s="8"/>
      <c r="BPK203" s="8"/>
      <c r="BPL203" s="8"/>
      <c r="BPM203" s="8"/>
      <c r="BPN203" s="8"/>
      <c r="BPO203" s="8"/>
      <c r="BPP203" s="8"/>
      <c r="BPQ203" s="8"/>
      <c r="BPR203" s="8"/>
      <c r="BPS203" s="8"/>
      <c r="BPT203" s="8"/>
      <c r="BPU203" s="8"/>
      <c r="BPV203" s="8"/>
      <c r="BPW203" s="8"/>
      <c r="BPX203" s="8"/>
      <c r="BPY203" s="8"/>
      <c r="BPZ203" s="8"/>
      <c r="BQA203" s="8"/>
      <c r="BQB203" s="8"/>
      <c r="BQC203" s="8"/>
      <c r="BQD203" s="8"/>
      <c r="BQE203" s="8"/>
      <c r="BQF203" s="8"/>
      <c r="BQG203" s="8"/>
      <c r="BQH203" s="8"/>
      <c r="BQI203" s="8"/>
      <c r="BQJ203" s="8"/>
      <c r="BQK203" s="8"/>
      <c r="BQL203" s="8"/>
      <c r="BQM203" s="8"/>
      <c r="BQN203" s="8"/>
      <c r="BQO203" s="8"/>
      <c r="BQP203" s="8"/>
      <c r="BQQ203" s="8"/>
      <c r="BQR203" s="8"/>
      <c r="BQS203" s="8"/>
      <c r="BQT203" s="8"/>
      <c r="BQU203" s="8"/>
      <c r="BQV203" s="8"/>
      <c r="BQW203" s="8"/>
      <c r="BQX203" s="8"/>
      <c r="BQY203" s="8"/>
      <c r="BQZ203" s="8"/>
      <c r="BRA203" s="8"/>
      <c r="BRB203" s="8"/>
      <c r="BRC203" s="8"/>
      <c r="BRD203" s="8"/>
      <c r="BRE203" s="8"/>
      <c r="BRF203" s="8"/>
      <c r="BRG203" s="8"/>
      <c r="BRH203" s="8"/>
      <c r="BRI203" s="8"/>
      <c r="BRJ203" s="8"/>
      <c r="BRK203" s="8"/>
      <c r="BRL203" s="8"/>
      <c r="BRM203" s="8"/>
      <c r="BRN203" s="8"/>
      <c r="BRO203" s="8"/>
      <c r="BRP203" s="8"/>
      <c r="BRQ203" s="8"/>
      <c r="BRR203" s="8"/>
      <c r="BRS203" s="8"/>
      <c r="BRT203" s="8"/>
      <c r="BRU203" s="8"/>
      <c r="BRV203" s="8"/>
      <c r="BRW203" s="8"/>
      <c r="BRX203" s="8"/>
      <c r="BRY203" s="8"/>
      <c r="BRZ203" s="8"/>
      <c r="BSA203" s="8"/>
      <c r="BSB203" s="8"/>
      <c r="BSC203" s="8"/>
      <c r="BSD203" s="8"/>
      <c r="BSE203" s="8"/>
      <c r="BSF203" s="8"/>
      <c r="BSG203" s="8"/>
      <c r="BSH203" s="8"/>
      <c r="BSI203" s="8"/>
      <c r="BSJ203" s="8"/>
      <c r="BSK203" s="8"/>
      <c r="BSL203" s="8"/>
      <c r="BSM203" s="8"/>
      <c r="BSN203" s="8"/>
      <c r="BSO203" s="8"/>
      <c r="BSP203" s="8"/>
      <c r="BSQ203" s="8"/>
      <c r="BSR203" s="8"/>
      <c r="BSS203" s="8"/>
      <c r="BST203" s="8"/>
      <c r="BSU203" s="8"/>
      <c r="BSV203" s="8"/>
      <c r="BSW203" s="8"/>
      <c r="BSX203" s="8"/>
      <c r="BSY203" s="8"/>
      <c r="BSZ203" s="8"/>
      <c r="BTA203" s="8"/>
      <c r="BTB203" s="8"/>
      <c r="BTC203" s="8"/>
      <c r="BTD203" s="8"/>
      <c r="BTE203" s="8"/>
      <c r="BTF203" s="8"/>
      <c r="BTG203" s="8"/>
      <c r="BTH203" s="8"/>
      <c r="BTI203" s="8"/>
      <c r="BTJ203" s="8"/>
      <c r="BTK203" s="8"/>
      <c r="BTL203" s="8"/>
      <c r="BTM203" s="8"/>
      <c r="BTN203" s="8"/>
      <c r="BTO203" s="8"/>
      <c r="BTP203" s="8"/>
      <c r="BTQ203" s="8"/>
      <c r="BTR203" s="8"/>
      <c r="BTS203" s="8"/>
      <c r="BTT203" s="8"/>
      <c r="BTU203" s="8"/>
      <c r="BTV203" s="8"/>
      <c r="BTW203" s="8"/>
      <c r="BTX203" s="8"/>
      <c r="BTY203" s="8"/>
      <c r="BTZ203" s="8"/>
      <c r="BUA203" s="8"/>
      <c r="BUB203" s="8"/>
      <c r="BUC203" s="8"/>
      <c r="BUD203" s="8"/>
      <c r="BUE203" s="8"/>
      <c r="BUF203" s="8"/>
      <c r="BUG203" s="8"/>
      <c r="BUH203" s="8"/>
      <c r="BUI203" s="8"/>
      <c r="BUJ203" s="8"/>
      <c r="BUK203" s="8"/>
      <c r="BUL203" s="8"/>
      <c r="BUM203" s="8"/>
      <c r="BUN203" s="8"/>
      <c r="BUO203" s="8"/>
      <c r="BUP203" s="8"/>
      <c r="BUQ203" s="8"/>
      <c r="BUR203" s="8"/>
      <c r="BUS203" s="8"/>
      <c r="BUT203" s="8"/>
      <c r="BUU203" s="8"/>
      <c r="BUV203" s="8"/>
      <c r="BUW203" s="8"/>
      <c r="BUX203" s="8"/>
      <c r="BUY203" s="8"/>
      <c r="BUZ203" s="8"/>
      <c r="BVA203" s="8"/>
      <c r="BVB203" s="8"/>
      <c r="BVC203" s="8"/>
      <c r="BVD203" s="8"/>
      <c r="BVE203" s="8"/>
      <c r="BVF203" s="8"/>
      <c r="BVG203" s="8"/>
      <c r="BVH203" s="8"/>
      <c r="BVI203" s="8"/>
      <c r="BVJ203" s="8"/>
      <c r="BVK203" s="8"/>
      <c r="BVL203" s="8"/>
      <c r="BVM203" s="8"/>
      <c r="BVN203" s="8"/>
      <c r="BVO203" s="8"/>
      <c r="BVP203" s="8"/>
      <c r="BVQ203" s="8"/>
      <c r="BVR203" s="8"/>
      <c r="BVS203" s="8"/>
      <c r="BVT203" s="8"/>
      <c r="BVU203" s="8"/>
      <c r="BVV203" s="8"/>
      <c r="BVW203" s="8"/>
      <c r="BVX203" s="8"/>
      <c r="BVY203" s="8"/>
      <c r="BVZ203" s="8"/>
      <c r="BWA203" s="8"/>
      <c r="BWB203" s="8"/>
      <c r="BWC203" s="8"/>
      <c r="BWD203" s="8"/>
      <c r="BWE203" s="8"/>
      <c r="BWF203" s="8"/>
      <c r="BWG203" s="8"/>
      <c r="BWH203" s="8"/>
      <c r="BWI203" s="8"/>
      <c r="BWJ203" s="8"/>
      <c r="BWK203" s="8"/>
      <c r="BWL203" s="8"/>
      <c r="BWM203" s="8"/>
      <c r="BWN203" s="8"/>
      <c r="BWO203" s="8"/>
      <c r="BWP203" s="8"/>
      <c r="BWQ203" s="8"/>
    </row>
    <row r="204" spans="1:1967" s="529" customFormat="1" ht="102" customHeight="1">
      <c r="A204" s="9" t="s">
        <v>6266</v>
      </c>
      <c r="B204" s="100" t="s">
        <v>97</v>
      </c>
      <c r="C204" s="9" t="s">
        <v>737</v>
      </c>
      <c r="D204" s="3" t="s">
        <v>239</v>
      </c>
      <c r="E204" s="3" t="s">
        <v>212</v>
      </c>
      <c r="F204" s="3"/>
      <c r="G204" s="3" t="s">
        <v>385</v>
      </c>
      <c r="H204" s="20">
        <v>0.5</v>
      </c>
      <c r="I204" s="34">
        <v>470000000</v>
      </c>
      <c r="J204" s="21" t="s">
        <v>1330</v>
      </c>
      <c r="K204" s="19" t="s">
        <v>3454</v>
      </c>
      <c r="L204" s="138" t="s">
        <v>3428</v>
      </c>
      <c r="M204" s="141" t="s">
        <v>383</v>
      </c>
      <c r="N204" s="360" t="s">
        <v>3455</v>
      </c>
      <c r="O204" s="3" t="s">
        <v>1382</v>
      </c>
      <c r="P204" s="7" t="s">
        <v>1354</v>
      </c>
      <c r="Q204" s="3" t="s">
        <v>1195</v>
      </c>
      <c r="R204" s="77">
        <v>134</v>
      </c>
      <c r="S204" s="18">
        <v>1666.93</v>
      </c>
      <c r="T204" s="83">
        <f t="shared" si="26"/>
        <v>223368.62</v>
      </c>
      <c r="U204" s="83">
        <f t="shared" si="25"/>
        <v>250172.85440000001</v>
      </c>
      <c r="V204" s="9" t="s">
        <v>1341</v>
      </c>
      <c r="W204" s="148" t="s">
        <v>1410</v>
      </c>
      <c r="X204" s="9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  <c r="CV204" s="8"/>
      <c r="CW204" s="8"/>
      <c r="CX204" s="8"/>
      <c r="CY204" s="8"/>
      <c r="CZ204" s="8"/>
      <c r="DA204" s="8"/>
      <c r="DB204" s="8"/>
      <c r="DC204" s="8"/>
      <c r="DD204" s="8"/>
      <c r="DE204" s="8"/>
      <c r="DF204" s="8"/>
      <c r="DG204" s="8"/>
      <c r="DH204" s="8"/>
      <c r="DI204" s="8"/>
      <c r="DJ204" s="8"/>
      <c r="DK204" s="8"/>
      <c r="DL204" s="8"/>
      <c r="DM204" s="8"/>
      <c r="DN204" s="8"/>
      <c r="DO204" s="8"/>
      <c r="DP204" s="8"/>
      <c r="DQ204" s="8"/>
      <c r="DR204" s="8"/>
      <c r="DS204" s="8"/>
      <c r="DT204" s="8"/>
      <c r="DU204" s="8"/>
      <c r="DV204" s="8"/>
      <c r="DW204" s="8"/>
      <c r="DX204" s="8"/>
      <c r="DY204" s="8"/>
      <c r="DZ204" s="8"/>
      <c r="EA204" s="8"/>
      <c r="EB204" s="8"/>
      <c r="EC204" s="8"/>
      <c r="ED204" s="8"/>
      <c r="EE204" s="8"/>
      <c r="EF204" s="8"/>
      <c r="EG204" s="8"/>
      <c r="EH204" s="8"/>
      <c r="EI204" s="8"/>
      <c r="EJ204" s="8"/>
      <c r="EK204" s="8"/>
      <c r="EL204" s="8"/>
      <c r="EM204" s="8"/>
      <c r="EN204" s="8"/>
      <c r="EO204" s="8"/>
      <c r="EP204" s="8"/>
      <c r="EQ204" s="8"/>
      <c r="ER204" s="8"/>
      <c r="ES204" s="8"/>
      <c r="ET204" s="8"/>
      <c r="EU204" s="8"/>
      <c r="EV204" s="8"/>
      <c r="EW204" s="8"/>
      <c r="EX204" s="8"/>
      <c r="EY204" s="8"/>
      <c r="EZ204" s="8"/>
      <c r="FA204" s="8"/>
      <c r="FB204" s="8"/>
      <c r="FC204" s="8"/>
      <c r="FD204" s="8"/>
      <c r="FE204" s="8"/>
      <c r="FF204" s="8"/>
      <c r="FG204" s="8"/>
      <c r="FH204" s="8"/>
      <c r="FI204" s="8"/>
      <c r="FJ204" s="8"/>
      <c r="FK204" s="8"/>
      <c r="FL204" s="8"/>
      <c r="FM204" s="8"/>
      <c r="FN204" s="8"/>
      <c r="FO204" s="8"/>
      <c r="FP204" s="8"/>
      <c r="FQ204" s="8"/>
      <c r="FR204" s="8"/>
      <c r="FS204" s="8"/>
      <c r="FT204" s="8"/>
      <c r="FU204" s="8"/>
      <c r="FV204" s="8"/>
      <c r="FW204" s="8"/>
      <c r="FX204" s="8"/>
      <c r="FY204" s="8"/>
      <c r="FZ204" s="8"/>
      <c r="GA204" s="8"/>
      <c r="GB204" s="8"/>
      <c r="GC204" s="8"/>
      <c r="GD204" s="8"/>
      <c r="GE204" s="8"/>
      <c r="GF204" s="8"/>
      <c r="GG204" s="8"/>
      <c r="GH204" s="8"/>
      <c r="GI204" s="8"/>
      <c r="GJ204" s="8"/>
      <c r="GK204" s="8"/>
      <c r="GL204" s="8"/>
      <c r="GM204" s="8"/>
      <c r="GN204" s="8"/>
      <c r="GO204" s="8"/>
      <c r="GP204" s="8"/>
      <c r="GQ204" s="8"/>
      <c r="GR204" s="8"/>
      <c r="GS204" s="8"/>
      <c r="GT204" s="8"/>
      <c r="GU204" s="8"/>
      <c r="GV204" s="8"/>
      <c r="GW204" s="8"/>
      <c r="GX204" s="8"/>
      <c r="GY204" s="8"/>
      <c r="GZ204" s="8"/>
      <c r="HA204" s="8"/>
      <c r="HB204" s="8"/>
      <c r="HC204" s="8"/>
      <c r="HD204" s="8"/>
      <c r="HE204" s="8"/>
      <c r="HF204" s="8"/>
      <c r="HG204" s="8"/>
      <c r="HH204" s="8"/>
      <c r="HI204" s="8"/>
      <c r="HJ204" s="8"/>
      <c r="HK204" s="8"/>
      <c r="HL204" s="8"/>
      <c r="HM204" s="8"/>
      <c r="HN204" s="8"/>
      <c r="HO204" s="8"/>
      <c r="HP204" s="8"/>
      <c r="HQ204" s="8"/>
      <c r="HR204" s="8"/>
      <c r="HS204" s="8"/>
      <c r="HT204" s="8"/>
      <c r="HU204" s="8"/>
      <c r="HV204" s="8"/>
      <c r="HW204" s="8"/>
      <c r="HX204" s="8"/>
      <c r="HY204" s="8"/>
      <c r="HZ204" s="8"/>
      <c r="IA204" s="8"/>
      <c r="IB204" s="8"/>
      <c r="IC204" s="8"/>
      <c r="ID204" s="8"/>
      <c r="IE204" s="8"/>
      <c r="IF204" s="8"/>
      <c r="IG204" s="8"/>
      <c r="IH204" s="8"/>
      <c r="II204" s="8"/>
      <c r="IJ204" s="8"/>
      <c r="IK204" s="8"/>
      <c r="IL204" s="8"/>
      <c r="IM204" s="8"/>
      <c r="IN204" s="8"/>
      <c r="IO204" s="8"/>
      <c r="IP204" s="8"/>
      <c r="IQ204" s="8"/>
      <c r="IR204" s="8"/>
      <c r="IS204" s="8"/>
      <c r="IT204" s="8"/>
      <c r="IU204" s="8"/>
      <c r="IV204" s="8"/>
      <c r="IW204" s="8"/>
      <c r="IX204" s="8"/>
      <c r="IY204" s="8"/>
      <c r="IZ204" s="8"/>
      <c r="JA204" s="8"/>
      <c r="JB204" s="8"/>
      <c r="JC204" s="8"/>
      <c r="JD204" s="8"/>
      <c r="JE204" s="8"/>
      <c r="JF204" s="8"/>
      <c r="JG204" s="8"/>
      <c r="JH204" s="8"/>
      <c r="JI204" s="8"/>
      <c r="JJ204" s="8"/>
      <c r="JK204" s="8"/>
      <c r="JL204" s="8"/>
      <c r="JM204" s="8"/>
      <c r="JN204" s="8"/>
      <c r="JO204" s="8"/>
      <c r="JP204" s="8"/>
      <c r="JQ204" s="8"/>
      <c r="JR204" s="8"/>
      <c r="JS204" s="8"/>
      <c r="JT204" s="8"/>
      <c r="JU204" s="8"/>
      <c r="JV204" s="8"/>
      <c r="JW204" s="8"/>
      <c r="JX204" s="8"/>
      <c r="JY204" s="8"/>
      <c r="JZ204" s="8"/>
      <c r="KA204" s="8"/>
      <c r="KB204" s="8"/>
      <c r="KC204" s="8"/>
      <c r="KD204" s="8"/>
      <c r="KE204" s="8"/>
      <c r="KF204" s="8"/>
      <c r="KG204" s="8"/>
      <c r="KH204" s="8"/>
      <c r="KI204" s="8"/>
      <c r="KJ204" s="8"/>
      <c r="KK204" s="8"/>
      <c r="KL204" s="8"/>
      <c r="KM204" s="8"/>
      <c r="KN204" s="8"/>
      <c r="KO204" s="8"/>
      <c r="KP204" s="8"/>
      <c r="KQ204" s="8"/>
      <c r="KR204" s="8"/>
      <c r="KS204" s="8"/>
      <c r="KT204" s="8"/>
      <c r="KU204" s="8"/>
      <c r="KV204" s="8"/>
      <c r="KW204" s="8"/>
      <c r="KX204" s="8"/>
      <c r="KY204" s="8"/>
      <c r="KZ204" s="8"/>
      <c r="LA204" s="8"/>
      <c r="LB204" s="8"/>
      <c r="LC204" s="8"/>
      <c r="LD204" s="8"/>
      <c r="LE204" s="8"/>
      <c r="LF204" s="8"/>
      <c r="LG204" s="8"/>
      <c r="LH204" s="8"/>
      <c r="LI204" s="8"/>
      <c r="LJ204" s="8"/>
      <c r="LK204" s="8"/>
      <c r="LL204" s="8"/>
      <c r="LM204" s="8"/>
      <c r="LN204" s="8"/>
      <c r="LO204" s="8"/>
      <c r="LP204" s="8"/>
      <c r="LQ204" s="8"/>
      <c r="LR204" s="8"/>
      <c r="LS204" s="8"/>
      <c r="LT204" s="8"/>
      <c r="LU204" s="8"/>
      <c r="LV204" s="8"/>
      <c r="LW204" s="8"/>
      <c r="LX204" s="8"/>
      <c r="LY204" s="8"/>
      <c r="LZ204" s="8"/>
      <c r="MA204" s="8"/>
      <c r="MB204" s="8"/>
      <c r="MC204" s="8"/>
      <c r="MD204" s="8"/>
      <c r="ME204" s="8"/>
      <c r="MF204" s="8"/>
      <c r="MG204" s="8"/>
      <c r="MH204" s="8"/>
      <c r="MI204" s="8"/>
      <c r="MJ204" s="8"/>
      <c r="MK204" s="8"/>
      <c r="ML204" s="8"/>
      <c r="MM204" s="8"/>
      <c r="MN204" s="8"/>
      <c r="MO204" s="8"/>
      <c r="MP204" s="8"/>
      <c r="MQ204" s="8"/>
      <c r="MR204" s="8"/>
      <c r="MS204" s="8"/>
      <c r="MT204" s="8"/>
      <c r="MU204" s="8"/>
      <c r="MV204" s="8"/>
      <c r="MW204" s="8"/>
      <c r="MX204" s="8"/>
      <c r="MY204" s="8"/>
      <c r="MZ204" s="8"/>
      <c r="NA204" s="8"/>
      <c r="NB204" s="8"/>
      <c r="NC204" s="8"/>
      <c r="ND204" s="8"/>
      <c r="NE204" s="8"/>
      <c r="NF204" s="8"/>
      <c r="NG204" s="8"/>
      <c r="NH204" s="8"/>
      <c r="NI204" s="8"/>
      <c r="NJ204" s="8"/>
      <c r="NK204" s="8"/>
      <c r="NL204" s="8"/>
      <c r="NM204" s="8"/>
      <c r="NN204" s="8"/>
      <c r="NO204" s="8"/>
      <c r="NP204" s="8"/>
      <c r="NQ204" s="8"/>
      <c r="NR204" s="8"/>
      <c r="NS204" s="8"/>
      <c r="NT204" s="8"/>
      <c r="NU204" s="8"/>
      <c r="NV204" s="8"/>
      <c r="NW204" s="8"/>
      <c r="NX204" s="8"/>
      <c r="NY204" s="8"/>
      <c r="NZ204" s="8"/>
      <c r="OA204" s="8"/>
      <c r="OB204" s="8"/>
      <c r="OC204" s="8"/>
      <c r="OD204" s="8"/>
      <c r="OE204" s="8"/>
      <c r="OF204" s="8"/>
      <c r="OG204" s="8"/>
      <c r="OH204" s="8"/>
      <c r="OI204" s="8"/>
      <c r="OJ204" s="8"/>
      <c r="OK204" s="8"/>
      <c r="OL204" s="8"/>
      <c r="OM204" s="8"/>
      <c r="ON204" s="8"/>
      <c r="OO204" s="8"/>
      <c r="OP204" s="8"/>
      <c r="OQ204" s="8"/>
      <c r="OR204" s="8"/>
      <c r="OS204" s="8"/>
      <c r="OT204" s="8"/>
      <c r="OU204" s="8"/>
      <c r="OV204" s="8"/>
      <c r="OW204" s="8"/>
      <c r="OX204" s="8"/>
      <c r="OY204" s="8"/>
      <c r="OZ204" s="8"/>
      <c r="PA204" s="8"/>
      <c r="PB204" s="8"/>
      <c r="PC204" s="8"/>
      <c r="PD204" s="8"/>
      <c r="PE204" s="8"/>
      <c r="PF204" s="8"/>
      <c r="PG204" s="8"/>
      <c r="PH204" s="8"/>
      <c r="PI204" s="8"/>
      <c r="PJ204" s="8"/>
      <c r="PK204" s="8"/>
      <c r="PL204" s="8"/>
      <c r="PM204" s="8"/>
      <c r="PN204" s="8"/>
      <c r="PO204" s="8"/>
      <c r="PP204" s="8"/>
      <c r="PQ204" s="8"/>
      <c r="PR204" s="8"/>
      <c r="PS204" s="8"/>
      <c r="PT204" s="8"/>
      <c r="PU204" s="8"/>
      <c r="PV204" s="8"/>
      <c r="PW204" s="8"/>
      <c r="PX204" s="8"/>
      <c r="PY204" s="8"/>
      <c r="PZ204" s="8"/>
      <c r="QA204" s="8"/>
      <c r="QB204" s="8"/>
      <c r="QC204" s="8"/>
      <c r="QD204" s="8"/>
      <c r="QE204" s="8"/>
      <c r="QF204" s="8"/>
      <c r="QG204" s="8"/>
      <c r="QH204" s="8"/>
      <c r="QI204" s="8"/>
      <c r="QJ204" s="8"/>
      <c r="QK204" s="8"/>
      <c r="QL204" s="8"/>
      <c r="QM204" s="8"/>
      <c r="QN204" s="8"/>
      <c r="QO204" s="8"/>
      <c r="QP204" s="8"/>
      <c r="QQ204" s="8"/>
      <c r="QR204" s="8"/>
      <c r="QS204" s="8"/>
      <c r="QT204" s="8"/>
      <c r="QU204" s="8"/>
      <c r="QV204" s="8"/>
      <c r="QW204" s="8"/>
      <c r="QX204" s="8"/>
      <c r="QY204" s="8"/>
      <c r="QZ204" s="8"/>
      <c r="RA204" s="8"/>
      <c r="RB204" s="8"/>
      <c r="RC204" s="8"/>
      <c r="RD204" s="8"/>
      <c r="RE204" s="8"/>
      <c r="RF204" s="8"/>
      <c r="RG204" s="8"/>
      <c r="RH204" s="8"/>
      <c r="RI204" s="8"/>
      <c r="RJ204" s="8"/>
      <c r="RK204" s="8"/>
      <c r="RL204" s="8"/>
      <c r="RM204" s="8"/>
      <c r="RN204" s="8"/>
      <c r="RO204" s="8"/>
      <c r="RP204" s="8"/>
      <c r="RQ204" s="8"/>
      <c r="RR204" s="8"/>
      <c r="RS204" s="8"/>
      <c r="RT204" s="8"/>
      <c r="RU204" s="8"/>
      <c r="RV204" s="8"/>
      <c r="RW204" s="8"/>
      <c r="RX204" s="8"/>
      <c r="RY204" s="8"/>
      <c r="RZ204" s="8"/>
      <c r="SA204" s="8"/>
      <c r="SB204" s="8"/>
      <c r="SC204" s="8"/>
      <c r="SD204" s="8"/>
      <c r="SE204" s="8"/>
      <c r="SF204" s="8"/>
      <c r="SG204" s="8"/>
      <c r="SH204" s="8"/>
      <c r="SI204" s="8"/>
      <c r="SJ204" s="8"/>
      <c r="SK204" s="8"/>
      <c r="SL204" s="8"/>
      <c r="SM204" s="8"/>
      <c r="SN204" s="8"/>
      <c r="SO204" s="8"/>
      <c r="SP204" s="8"/>
      <c r="SQ204" s="8"/>
      <c r="SR204" s="8"/>
      <c r="SS204" s="8"/>
      <c r="ST204" s="8"/>
      <c r="SU204" s="8"/>
      <c r="SV204" s="8"/>
      <c r="SW204" s="8"/>
      <c r="SX204" s="8"/>
      <c r="SY204" s="8"/>
      <c r="SZ204" s="8"/>
      <c r="TA204" s="8"/>
      <c r="TB204" s="8"/>
      <c r="TC204" s="8"/>
      <c r="TD204" s="8"/>
      <c r="TE204" s="8"/>
      <c r="TF204" s="8"/>
      <c r="TG204" s="8"/>
      <c r="TH204" s="8"/>
      <c r="TI204" s="8"/>
      <c r="TJ204" s="8"/>
      <c r="TK204" s="8"/>
      <c r="TL204" s="8"/>
      <c r="TM204" s="8"/>
      <c r="TN204" s="8"/>
      <c r="TO204" s="8"/>
      <c r="TP204" s="8"/>
      <c r="TQ204" s="8"/>
      <c r="TR204" s="8"/>
      <c r="TS204" s="8"/>
      <c r="TT204" s="8"/>
      <c r="TU204" s="8"/>
      <c r="TV204" s="8"/>
      <c r="TW204" s="8"/>
      <c r="TX204" s="8"/>
      <c r="TY204" s="8"/>
      <c r="TZ204" s="8"/>
      <c r="UA204" s="8"/>
      <c r="UB204" s="8"/>
      <c r="UC204" s="8"/>
      <c r="UD204" s="8"/>
      <c r="UE204" s="8"/>
      <c r="UF204" s="8"/>
      <c r="UG204" s="8"/>
      <c r="UH204" s="8"/>
      <c r="UI204" s="8"/>
      <c r="UJ204" s="8"/>
      <c r="UK204" s="8"/>
      <c r="UL204" s="8"/>
      <c r="UM204" s="8"/>
      <c r="UN204" s="8"/>
      <c r="UO204" s="8"/>
      <c r="UP204" s="8"/>
      <c r="UQ204" s="8"/>
      <c r="UR204" s="8"/>
      <c r="US204" s="8"/>
      <c r="UT204" s="8"/>
      <c r="UU204" s="8"/>
      <c r="UV204" s="8"/>
      <c r="UW204" s="8"/>
      <c r="UX204" s="8"/>
      <c r="UY204" s="8"/>
      <c r="UZ204" s="8"/>
      <c r="VA204" s="8"/>
      <c r="VB204" s="8"/>
      <c r="VC204" s="8"/>
      <c r="VD204" s="8"/>
      <c r="VE204" s="8"/>
      <c r="VF204" s="8"/>
      <c r="VG204" s="8"/>
      <c r="VH204" s="8"/>
      <c r="VI204" s="8"/>
      <c r="VJ204" s="8"/>
      <c r="VK204" s="8"/>
      <c r="VL204" s="8"/>
      <c r="VM204" s="8"/>
      <c r="VN204" s="8"/>
      <c r="VO204" s="8"/>
      <c r="VP204" s="8"/>
      <c r="VQ204" s="8"/>
      <c r="VR204" s="8"/>
      <c r="VS204" s="8"/>
      <c r="VT204" s="8"/>
      <c r="VU204" s="8"/>
      <c r="VV204" s="8"/>
      <c r="VW204" s="8"/>
      <c r="VX204" s="8"/>
      <c r="VY204" s="8"/>
      <c r="VZ204" s="8"/>
      <c r="WA204" s="8"/>
      <c r="WB204" s="8"/>
      <c r="WC204" s="8"/>
      <c r="WD204" s="8"/>
      <c r="WE204" s="8"/>
      <c r="WF204" s="8"/>
      <c r="WG204" s="8"/>
      <c r="WH204" s="8"/>
      <c r="WI204" s="8"/>
      <c r="WJ204" s="8"/>
      <c r="WK204" s="8"/>
      <c r="WL204" s="8"/>
      <c r="WM204" s="8"/>
      <c r="WN204" s="8"/>
      <c r="WO204" s="8"/>
      <c r="WP204" s="8"/>
      <c r="WQ204" s="8"/>
      <c r="WR204" s="8"/>
      <c r="WS204" s="8"/>
      <c r="WT204" s="8"/>
      <c r="WU204" s="8"/>
      <c r="WV204" s="8"/>
      <c r="WW204" s="8"/>
      <c r="WX204" s="8"/>
      <c r="WY204" s="8"/>
      <c r="WZ204" s="8"/>
      <c r="XA204" s="8"/>
      <c r="XB204" s="8"/>
      <c r="XC204" s="8"/>
      <c r="XD204" s="8"/>
      <c r="XE204" s="8"/>
      <c r="XF204" s="8"/>
      <c r="XG204" s="8"/>
      <c r="XH204" s="8"/>
      <c r="XI204" s="8"/>
      <c r="XJ204" s="8"/>
      <c r="XK204" s="8"/>
      <c r="XL204" s="8"/>
      <c r="XM204" s="8"/>
      <c r="XN204" s="8"/>
      <c r="XO204" s="8"/>
      <c r="XP204" s="8"/>
      <c r="XQ204" s="8"/>
      <c r="XR204" s="8"/>
      <c r="XS204" s="8"/>
      <c r="XT204" s="8"/>
      <c r="XU204" s="8"/>
      <c r="XV204" s="8"/>
      <c r="XW204" s="8"/>
      <c r="XX204" s="8"/>
      <c r="XY204" s="8"/>
      <c r="XZ204" s="8"/>
      <c r="YA204" s="8"/>
      <c r="YB204" s="8"/>
      <c r="YC204" s="8"/>
      <c r="YD204" s="8"/>
      <c r="YE204" s="8"/>
      <c r="YF204" s="8"/>
      <c r="YG204" s="8"/>
      <c r="YH204" s="8"/>
      <c r="YI204" s="8"/>
      <c r="YJ204" s="8"/>
      <c r="YK204" s="8"/>
      <c r="YL204" s="8"/>
      <c r="YM204" s="8"/>
      <c r="YN204" s="8"/>
      <c r="YO204" s="8"/>
      <c r="YP204" s="8"/>
      <c r="YQ204" s="8"/>
      <c r="YR204" s="8"/>
      <c r="YS204" s="8"/>
      <c r="YT204" s="8"/>
      <c r="YU204" s="8"/>
      <c r="YV204" s="8"/>
      <c r="YW204" s="8"/>
      <c r="YX204" s="8"/>
      <c r="YY204" s="8"/>
      <c r="YZ204" s="8"/>
      <c r="ZA204" s="8"/>
      <c r="ZB204" s="8"/>
      <c r="ZC204" s="8"/>
      <c r="ZD204" s="8"/>
      <c r="ZE204" s="8"/>
      <c r="ZF204" s="8"/>
      <c r="ZG204" s="8"/>
      <c r="ZH204" s="8"/>
      <c r="ZI204" s="8"/>
      <c r="ZJ204" s="8"/>
      <c r="ZK204" s="8"/>
      <c r="ZL204" s="8"/>
      <c r="ZM204" s="8"/>
      <c r="ZN204" s="8"/>
      <c r="ZO204" s="8"/>
      <c r="ZP204" s="8"/>
      <c r="ZQ204" s="8"/>
      <c r="ZR204" s="8"/>
      <c r="ZS204" s="8"/>
      <c r="ZT204" s="8"/>
      <c r="ZU204" s="8"/>
      <c r="ZV204" s="8"/>
      <c r="ZW204" s="8"/>
      <c r="ZX204" s="8"/>
      <c r="ZY204" s="8"/>
      <c r="ZZ204" s="8"/>
      <c r="AAA204" s="8"/>
      <c r="AAB204" s="8"/>
      <c r="AAC204" s="8"/>
      <c r="AAD204" s="8"/>
      <c r="AAE204" s="8"/>
      <c r="AAF204" s="8"/>
      <c r="AAG204" s="8"/>
      <c r="AAH204" s="8"/>
      <c r="AAI204" s="8"/>
      <c r="AAJ204" s="8"/>
      <c r="AAK204" s="8"/>
      <c r="AAL204" s="8"/>
      <c r="AAM204" s="8"/>
      <c r="AAN204" s="8"/>
      <c r="AAO204" s="8"/>
      <c r="AAP204" s="8"/>
      <c r="AAQ204" s="8"/>
      <c r="AAR204" s="8"/>
      <c r="AAS204" s="8"/>
      <c r="AAT204" s="8"/>
      <c r="AAU204" s="8"/>
      <c r="AAV204" s="8"/>
      <c r="AAW204" s="8"/>
      <c r="AAX204" s="8"/>
      <c r="AAY204" s="8"/>
      <c r="AAZ204" s="8"/>
      <c r="ABA204" s="8"/>
      <c r="ABB204" s="8"/>
      <c r="ABC204" s="8"/>
      <c r="ABD204" s="8"/>
      <c r="ABE204" s="8"/>
      <c r="ABF204" s="8"/>
      <c r="ABG204" s="8"/>
      <c r="ABH204" s="8"/>
      <c r="ABI204" s="8"/>
      <c r="ABJ204" s="8"/>
      <c r="ABK204" s="8"/>
      <c r="ABL204" s="8"/>
      <c r="ABM204" s="8"/>
      <c r="ABN204" s="8"/>
      <c r="ABO204" s="8"/>
      <c r="ABP204" s="8"/>
      <c r="ABQ204" s="8"/>
      <c r="ABR204" s="8"/>
      <c r="ABS204" s="8"/>
      <c r="ABT204" s="8"/>
      <c r="ABU204" s="8"/>
      <c r="ABV204" s="8"/>
      <c r="ABW204" s="8"/>
      <c r="ABX204" s="8"/>
      <c r="ABY204" s="8"/>
      <c r="ABZ204" s="8"/>
      <c r="ACA204" s="8"/>
      <c r="ACB204" s="8"/>
      <c r="ACC204" s="8"/>
      <c r="ACD204" s="8"/>
      <c r="ACE204" s="8"/>
      <c r="ACF204" s="8"/>
      <c r="ACG204" s="8"/>
      <c r="ACH204" s="8"/>
      <c r="ACI204" s="8"/>
      <c r="ACJ204" s="8"/>
      <c r="ACK204" s="8"/>
      <c r="ACL204" s="8"/>
      <c r="ACM204" s="8"/>
      <c r="ACN204" s="8"/>
      <c r="ACO204" s="8"/>
      <c r="ACP204" s="8"/>
      <c r="ACQ204" s="8"/>
      <c r="ACR204" s="8"/>
      <c r="ACS204" s="8"/>
      <c r="ACT204" s="8"/>
      <c r="ACU204" s="8"/>
      <c r="ACV204" s="8"/>
      <c r="ACW204" s="8"/>
      <c r="ACX204" s="8"/>
      <c r="ACY204" s="8"/>
      <c r="ACZ204" s="8"/>
      <c r="ADA204" s="8"/>
      <c r="ADB204" s="8"/>
      <c r="ADC204" s="8"/>
      <c r="ADD204" s="8"/>
      <c r="ADE204" s="8"/>
      <c r="ADF204" s="8"/>
      <c r="ADG204" s="8"/>
      <c r="ADH204" s="8"/>
      <c r="ADI204" s="8"/>
      <c r="ADJ204" s="8"/>
      <c r="ADK204" s="8"/>
      <c r="ADL204" s="8"/>
      <c r="ADM204" s="8"/>
      <c r="ADN204" s="8"/>
      <c r="ADO204" s="8"/>
      <c r="ADP204" s="8"/>
      <c r="ADQ204" s="8"/>
      <c r="ADR204" s="8"/>
      <c r="ADS204" s="8"/>
      <c r="ADT204" s="8"/>
      <c r="ADU204" s="8"/>
      <c r="ADV204" s="8"/>
      <c r="ADW204" s="8"/>
      <c r="ADX204" s="8"/>
      <c r="ADY204" s="8"/>
      <c r="ADZ204" s="8"/>
      <c r="AEA204" s="8"/>
      <c r="AEB204" s="8"/>
      <c r="AEC204" s="8"/>
      <c r="AED204" s="8"/>
      <c r="AEE204" s="8"/>
      <c r="AEF204" s="8"/>
      <c r="AEG204" s="8"/>
      <c r="AEH204" s="8"/>
      <c r="AEI204" s="8"/>
      <c r="AEJ204" s="8"/>
      <c r="AEK204" s="8"/>
      <c r="AEL204" s="8"/>
      <c r="AEM204" s="8"/>
      <c r="AEN204" s="8"/>
      <c r="AEO204" s="8"/>
      <c r="AEP204" s="8"/>
      <c r="AEQ204" s="8"/>
      <c r="AER204" s="8"/>
      <c r="AES204" s="8"/>
      <c r="AET204" s="8"/>
      <c r="AEU204" s="8"/>
      <c r="AEV204" s="8"/>
      <c r="AEW204" s="8"/>
      <c r="AEX204" s="8"/>
      <c r="AEY204" s="8"/>
      <c r="AEZ204" s="8"/>
      <c r="AFA204" s="8"/>
      <c r="AFB204" s="8"/>
      <c r="AFC204" s="8"/>
      <c r="AFD204" s="8"/>
      <c r="AFE204" s="8"/>
      <c r="AFF204" s="8"/>
      <c r="AFG204" s="8"/>
      <c r="AFH204" s="8"/>
      <c r="AFI204" s="8"/>
      <c r="AFJ204" s="8"/>
      <c r="AFK204" s="8"/>
      <c r="AFL204" s="8"/>
      <c r="AFM204" s="8"/>
      <c r="AFN204" s="8"/>
      <c r="AFO204" s="8"/>
      <c r="AFP204" s="8"/>
      <c r="AFQ204" s="8"/>
      <c r="AFR204" s="8"/>
      <c r="AFS204" s="8"/>
      <c r="AFT204" s="8"/>
      <c r="AFU204" s="8"/>
      <c r="AFV204" s="8"/>
      <c r="AFW204" s="8"/>
      <c r="AFX204" s="8"/>
      <c r="AFY204" s="8"/>
      <c r="AFZ204" s="8"/>
      <c r="AGA204" s="8"/>
      <c r="AGB204" s="8"/>
      <c r="AGC204" s="8"/>
      <c r="AGD204" s="8"/>
      <c r="AGE204" s="8"/>
      <c r="AGF204" s="8"/>
      <c r="AGG204" s="8"/>
      <c r="AGH204" s="8"/>
      <c r="AGI204" s="8"/>
      <c r="AGJ204" s="8"/>
      <c r="AGK204" s="8"/>
      <c r="AGL204" s="8"/>
      <c r="AGM204" s="8"/>
      <c r="AGN204" s="8"/>
      <c r="AGO204" s="8"/>
      <c r="AGP204" s="8"/>
      <c r="AGQ204" s="8"/>
      <c r="AGR204" s="8"/>
      <c r="AGS204" s="8"/>
      <c r="AGT204" s="8"/>
      <c r="AGU204" s="8"/>
      <c r="AGV204" s="8"/>
      <c r="AGW204" s="8"/>
      <c r="AGX204" s="8"/>
      <c r="AGY204" s="8"/>
      <c r="AGZ204" s="8"/>
      <c r="AHA204" s="8"/>
      <c r="AHB204" s="8"/>
      <c r="AHC204" s="8"/>
      <c r="AHD204" s="8"/>
      <c r="AHE204" s="8"/>
      <c r="AHF204" s="8"/>
      <c r="AHG204" s="8"/>
      <c r="AHH204" s="8"/>
      <c r="AHI204" s="8"/>
      <c r="AHJ204" s="8"/>
      <c r="AHK204" s="8"/>
      <c r="AHL204" s="8"/>
      <c r="AHM204" s="8"/>
      <c r="AHN204" s="8"/>
      <c r="AHO204" s="8"/>
      <c r="AHP204" s="8"/>
      <c r="AHQ204" s="8"/>
      <c r="AHR204" s="8"/>
      <c r="AHS204" s="8"/>
      <c r="AHT204" s="8"/>
      <c r="AHU204" s="8"/>
      <c r="AHV204" s="8"/>
      <c r="AHW204" s="8"/>
      <c r="AHX204" s="8"/>
      <c r="AHY204" s="8"/>
      <c r="AHZ204" s="8"/>
      <c r="AIA204" s="8"/>
      <c r="AIB204" s="8"/>
      <c r="AIC204" s="8"/>
      <c r="AID204" s="8"/>
      <c r="AIE204" s="8"/>
      <c r="AIF204" s="8"/>
      <c r="AIG204" s="8"/>
      <c r="AIH204" s="8"/>
      <c r="AII204" s="8"/>
      <c r="AIJ204" s="8"/>
      <c r="AIK204" s="8"/>
      <c r="AIL204" s="8"/>
      <c r="AIM204" s="8"/>
      <c r="AIN204" s="8"/>
      <c r="AIO204" s="8"/>
      <c r="AIP204" s="8"/>
      <c r="AIQ204" s="8"/>
      <c r="AIR204" s="8"/>
      <c r="AIS204" s="8"/>
      <c r="AIT204" s="8"/>
      <c r="AIU204" s="8"/>
      <c r="AIV204" s="8"/>
      <c r="AIW204" s="8"/>
      <c r="AIX204" s="8"/>
      <c r="AIY204" s="8"/>
      <c r="AIZ204" s="8"/>
      <c r="AJA204" s="8"/>
      <c r="AJB204" s="8"/>
      <c r="AJC204" s="8"/>
      <c r="AJD204" s="8"/>
      <c r="AJE204" s="8"/>
      <c r="AJF204" s="8"/>
      <c r="AJG204" s="8"/>
      <c r="AJH204" s="8"/>
      <c r="AJI204" s="8"/>
      <c r="AJJ204" s="8"/>
      <c r="AJK204" s="8"/>
      <c r="AJL204" s="8"/>
      <c r="AJM204" s="8"/>
      <c r="AJN204" s="8"/>
      <c r="AJO204" s="8"/>
      <c r="AJP204" s="8"/>
      <c r="AJQ204" s="8"/>
      <c r="AJR204" s="8"/>
      <c r="AJS204" s="8"/>
      <c r="AJT204" s="8"/>
      <c r="AJU204" s="8"/>
      <c r="AJV204" s="8"/>
      <c r="AJW204" s="8"/>
      <c r="AJX204" s="8"/>
      <c r="AJY204" s="8"/>
      <c r="AJZ204" s="8"/>
      <c r="AKA204" s="8"/>
      <c r="AKB204" s="8"/>
      <c r="AKC204" s="8"/>
      <c r="AKD204" s="8"/>
      <c r="AKE204" s="8"/>
      <c r="AKF204" s="8"/>
      <c r="AKG204" s="8"/>
      <c r="AKH204" s="8"/>
      <c r="AKI204" s="8"/>
      <c r="AKJ204" s="8"/>
      <c r="AKK204" s="8"/>
      <c r="AKL204" s="8"/>
      <c r="AKM204" s="8"/>
      <c r="AKN204" s="8"/>
      <c r="AKO204" s="8"/>
      <c r="AKP204" s="8"/>
      <c r="AKQ204" s="8"/>
      <c r="AKR204" s="8"/>
      <c r="AKS204" s="8"/>
      <c r="AKT204" s="8"/>
      <c r="AKU204" s="8"/>
      <c r="AKV204" s="8"/>
      <c r="AKW204" s="8"/>
      <c r="AKX204" s="8"/>
      <c r="AKY204" s="8"/>
      <c r="AKZ204" s="8"/>
      <c r="ALA204" s="8"/>
      <c r="ALB204" s="8"/>
      <c r="ALC204" s="8"/>
      <c r="ALD204" s="8"/>
      <c r="ALE204" s="8"/>
      <c r="ALF204" s="8"/>
      <c r="ALG204" s="8"/>
      <c r="ALH204" s="8"/>
      <c r="ALI204" s="8"/>
      <c r="ALJ204" s="8"/>
      <c r="ALK204" s="8"/>
      <c r="ALL204" s="8"/>
      <c r="ALM204" s="8"/>
      <c r="ALN204" s="8"/>
      <c r="ALO204" s="8"/>
      <c r="ALP204" s="8"/>
      <c r="ALQ204" s="8"/>
      <c r="ALR204" s="8"/>
      <c r="ALS204" s="8"/>
      <c r="ALT204" s="8"/>
      <c r="ALU204" s="8"/>
      <c r="ALV204" s="8"/>
      <c r="ALW204" s="8"/>
      <c r="ALX204" s="8"/>
      <c r="ALY204" s="8"/>
      <c r="ALZ204" s="8"/>
      <c r="AMA204" s="8"/>
      <c r="AMB204" s="8"/>
      <c r="AMC204" s="8"/>
      <c r="AMD204" s="8"/>
      <c r="AME204" s="8"/>
      <c r="AMF204" s="8"/>
      <c r="AMG204" s="8"/>
      <c r="AMH204" s="8"/>
      <c r="AMI204" s="8"/>
      <c r="AMJ204" s="8"/>
      <c r="AMK204" s="8"/>
      <c r="AML204" s="8"/>
      <c r="AMM204" s="8"/>
      <c r="AMN204" s="8"/>
      <c r="AMO204" s="8"/>
      <c r="AMP204" s="8"/>
      <c r="AMQ204" s="8"/>
      <c r="AMR204" s="8"/>
      <c r="AMS204" s="8"/>
      <c r="AMT204" s="8"/>
      <c r="AMU204" s="8"/>
      <c r="AMV204" s="8"/>
      <c r="AMW204" s="8"/>
      <c r="AMX204" s="8"/>
      <c r="AMY204" s="8"/>
      <c r="AMZ204" s="8"/>
      <c r="ANA204" s="8"/>
      <c r="ANB204" s="8"/>
      <c r="ANC204" s="8"/>
      <c r="AND204" s="8"/>
      <c r="ANE204" s="8"/>
      <c r="ANF204" s="8"/>
      <c r="ANG204" s="8"/>
      <c r="ANH204" s="8"/>
      <c r="ANI204" s="8"/>
      <c r="ANJ204" s="8"/>
      <c r="ANK204" s="8"/>
      <c r="ANL204" s="8"/>
      <c r="ANM204" s="8"/>
      <c r="ANN204" s="8"/>
      <c r="ANO204" s="8"/>
      <c r="ANP204" s="8"/>
      <c r="ANQ204" s="8"/>
      <c r="ANR204" s="8"/>
      <c r="ANS204" s="8"/>
      <c r="ANT204" s="8"/>
      <c r="ANU204" s="8"/>
      <c r="ANV204" s="8"/>
      <c r="ANW204" s="8"/>
      <c r="ANX204" s="8"/>
      <c r="ANY204" s="8"/>
      <c r="ANZ204" s="8"/>
      <c r="AOA204" s="8"/>
      <c r="AOB204" s="8"/>
      <c r="AOC204" s="8"/>
      <c r="AOD204" s="8"/>
      <c r="AOE204" s="8"/>
      <c r="AOF204" s="8"/>
      <c r="AOG204" s="8"/>
      <c r="AOH204" s="8"/>
      <c r="AOI204" s="8"/>
      <c r="AOJ204" s="8"/>
      <c r="AOK204" s="8"/>
      <c r="AOL204" s="8"/>
      <c r="AOM204" s="8"/>
      <c r="AON204" s="8"/>
      <c r="AOO204" s="8"/>
      <c r="AOP204" s="8"/>
      <c r="AOQ204" s="8"/>
      <c r="AOR204" s="8"/>
      <c r="AOS204" s="8"/>
      <c r="AOT204" s="8"/>
      <c r="AOU204" s="8"/>
      <c r="AOV204" s="8"/>
      <c r="AOW204" s="8"/>
      <c r="AOX204" s="8"/>
      <c r="AOY204" s="8"/>
      <c r="AOZ204" s="8"/>
      <c r="APA204" s="8"/>
      <c r="APB204" s="8"/>
      <c r="APC204" s="8"/>
      <c r="APD204" s="8"/>
      <c r="APE204" s="8"/>
      <c r="APF204" s="8"/>
      <c r="APG204" s="8"/>
      <c r="APH204" s="8"/>
      <c r="API204" s="8"/>
      <c r="APJ204" s="8"/>
      <c r="APK204" s="8"/>
      <c r="APL204" s="8"/>
      <c r="APM204" s="8"/>
      <c r="APN204" s="8"/>
      <c r="APO204" s="8"/>
      <c r="APP204" s="8"/>
      <c r="APQ204" s="8"/>
      <c r="APR204" s="8"/>
      <c r="APS204" s="8"/>
      <c r="APT204" s="8"/>
      <c r="APU204" s="8"/>
      <c r="APV204" s="8"/>
      <c r="APW204" s="8"/>
      <c r="APX204" s="8"/>
      <c r="APY204" s="8"/>
      <c r="APZ204" s="8"/>
      <c r="AQA204" s="8"/>
      <c r="AQB204" s="8"/>
      <c r="AQC204" s="8"/>
      <c r="AQD204" s="8"/>
      <c r="AQE204" s="8"/>
      <c r="AQF204" s="8"/>
      <c r="AQG204" s="8"/>
      <c r="AQH204" s="8"/>
      <c r="AQI204" s="8"/>
      <c r="AQJ204" s="8"/>
      <c r="AQK204" s="8"/>
      <c r="AQL204" s="8"/>
      <c r="AQM204" s="8"/>
      <c r="AQN204" s="8"/>
      <c r="AQO204" s="8"/>
      <c r="AQP204" s="8"/>
      <c r="AQQ204" s="8"/>
      <c r="AQR204" s="8"/>
      <c r="AQS204" s="8"/>
      <c r="AQT204" s="8"/>
      <c r="AQU204" s="8"/>
      <c r="AQV204" s="8"/>
      <c r="AQW204" s="8"/>
      <c r="AQX204" s="8"/>
      <c r="AQY204" s="8"/>
      <c r="AQZ204" s="8"/>
      <c r="ARA204" s="8"/>
      <c r="ARB204" s="8"/>
      <c r="ARC204" s="8"/>
      <c r="ARD204" s="8"/>
      <c r="ARE204" s="8"/>
      <c r="ARF204" s="8"/>
      <c r="ARG204" s="8"/>
      <c r="ARH204" s="8"/>
      <c r="ARI204" s="8"/>
      <c r="ARJ204" s="8"/>
      <c r="ARK204" s="8"/>
      <c r="ARL204" s="8"/>
      <c r="ARM204" s="8"/>
      <c r="ARN204" s="8"/>
      <c r="ARO204" s="8"/>
      <c r="ARP204" s="8"/>
      <c r="ARQ204" s="8"/>
      <c r="ARR204" s="8"/>
      <c r="ARS204" s="8"/>
      <c r="ART204" s="8"/>
      <c r="ARU204" s="8"/>
      <c r="ARV204" s="8"/>
      <c r="ARW204" s="8"/>
      <c r="ARX204" s="8"/>
      <c r="ARY204" s="8"/>
      <c r="ARZ204" s="8"/>
      <c r="ASA204" s="8"/>
      <c r="ASB204" s="8"/>
      <c r="ASC204" s="8"/>
      <c r="ASD204" s="8"/>
      <c r="ASE204" s="8"/>
      <c r="ASF204" s="8"/>
      <c r="ASG204" s="8"/>
      <c r="ASH204" s="8"/>
      <c r="ASI204" s="8"/>
      <c r="ASJ204" s="8"/>
      <c r="ASK204" s="8"/>
      <c r="ASL204" s="8"/>
      <c r="ASM204" s="8"/>
      <c r="ASN204" s="8"/>
      <c r="ASO204" s="8"/>
      <c r="ASP204" s="8"/>
      <c r="ASQ204" s="8"/>
      <c r="ASR204" s="8"/>
      <c r="ASS204" s="8"/>
      <c r="AST204" s="8"/>
      <c r="ASU204" s="8"/>
      <c r="ASV204" s="8"/>
      <c r="ASW204" s="8"/>
      <c r="ASX204" s="8"/>
      <c r="ASY204" s="8"/>
      <c r="ASZ204" s="8"/>
      <c r="ATA204" s="8"/>
      <c r="ATB204" s="8"/>
      <c r="ATC204" s="8"/>
      <c r="ATD204" s="8"/>
      <c r="ATE204" s="8"/>
      <c r="ATF204" s="8"/>
      <c r="ATG204" s="8"/>
      <c r="ATH204" s="8"/>
      <c r="ATI204" s="8"/>
      <c r="ATJ204" s="8"/>
      <c r="ATK204" s="8"/>
      <c r="ATL204" s="8"/>
      <c r="ATM204" s="8"/>
      <c r="ATN204" s="8"/>
      <c r="ATO204" s="8"/>
      <c r="ATP204" s="8"/>
      <c r="ATQ204" s="8"/>
      <c r="ATR204" s="8"/>
      <c r="ATS204" s="8"/>
      <c r="ATT204" s="8"/>
      <c r="ATU204" s="8"/>
      <c r="ATV204" s="8"/>
      <c r="ATW204" s="8"/>
      <c r="ATX204" s="8"/>
      <c r="ATY204" s="8"/>
      <c r="ATZ204" s="8"/>
      <c r="AUA204" s="8"/>
      <c r="AUB204" s="8"/>
      <c r="AUC204" s="8"/>
      <c r="AUD204" s="8"/>
      <c r="AUE204" s="8"/>
      <c r="AUF204" s="8"/>
      <c r="AUG204" s="8"/>
      <c r="AUH204" s="8"/>
      <c r="AUI204" s="8"/>
      <c r="AUJ204" s="8"/>
      <c r="AUK204" s="8"/>
      <c r="AUL204" s="8"/>
      <c r="AUM204" s="8"/>
      <c r="AUN204" s="8"/>
      <c r="AUO204" s="8"/>
      <c r="AUP204" s="8"/>
      <c r="AUQ204" s="8"/>
      <c r="AUR204" s="8"/>
      <c r="AUS204" s="8"/>
      <c r="AUT204" s="8"/>
      <c r="AUU204" s="8"/>
      <c r="AUV204" s="8"/>
      <c r="AUW204" s="8"/>
      <c r="AUX204" s="8"/>
      <c r="AUY204" s="8"/>
      <c r="AUZ204" s="8"/>
      <c r="AVA204" s="8"/>
      <c r="AVB204" s="8"/>
      <c r="AVC204" s="8"/>
      <c r="AVD204" s="8"/>
      <c r="AVE204" s="8"/>
      <c r="AVF204" s="8"/>
      <c r="AVG204" s="8"/>
      <c r="AVH204" s="8"/>
      <c r="AVI204" s="8"/>
      <c r="AVJ204" s="8"/>
      <c r="AVK204" s="8"/>
      <c r="AVL204" s="8"/>
      <c r="AVM204" s="8"/>
      <c r="AVN204" s="8"/>
      <c r="AVO204" s="8"/>
      <c r="AVP204" s="8"/>
      <c r="AVQ204" s="8"/>
      <c r="AVR204" s="8"/>
      <c r="AVS204" s="8"/>
      <c r="AVT204" s="8"/>
      <c r="AVU204" s="8"/>
      <c r="AVV204" s="8"/>
      <c r="AVW204" s="8"/>
      <c r="AVX204" s="8"/>
      <c r="AVY204" s="8"/>
      <c r="AVZ204" s="8"/>
      <c r="AWA204" s="8"/>
      <c r="AWB204" s="8"/>
      <c r="AWC204" s="8"/>
      <c r="AWD204" s="8"/>
      <c r="AWE204" s="8"/>
      <c r="AWF204" s="8"/>
      <c r="AWG204" s="8"/>
      <c r="AWH204" s="8"/>
      <c r="AWI204" s="8"/>
      <c r="AWJ204" s="8"/>
      <c r="AWK204" s="8"/>
      <c r="AWL204" s="8"/>
      <c r="AWM204" s="8"/>
      <c r="AWN204" s="8"/>
      <c r="AWO204" s="8"/>
      <c r="AWP204" s="8"/>
      <c r="AWQ204" s="8"/>
      <c r="AWR204" s="8"/>
      <c r="AWS204" s="8"/>
      <c r="AWT204" s="8"/>
      <c r="AWU204" s="8"/>
      <c r="AWV204" s="8"/>
      <c r="AWW204" s="8"/>
      <c r="AWX204" s="8"/>
      <c r="AWY204" s="8"/>
      <c r="AWZ204" s="8"/>
      <c r="AXA204" s="8"/>
      <c r="AXB204" s="8"/>
      <c r="AXC204" s="8"/>
      <c r="AXD204" s="8"/>
      <c r="AXE204" s="8"/>
      <c r="AXF204" s="8"/>
      <c r="AXG204" s="8"/>
      <c r="AXH204" s="8"/>
      <c r="AXI204" s="8"/>
      <c r="AXJ204" s="8"/>
      <c r="AXK204" s="8"/>
      <c r="AXL204" s="8"/>
      <c r="AXM204" s="8"/>
      <c r="AXN204" s="8"/>
      <c r="AXO204" s="8"/>
      <c r="AXP204" s="8"/>
      <c r="AXQ204" s="8"/>
      <c r="AXR204" s="8"/>
      <c r="AXS204" s="8"/>
      <c r="AXT204" s="8"/>
      <c r="AXU204" s="8"/>
      <c r="AXV204" s="8"/>
      <c r="AXW204" s="8"/>
      <c r="AXX204" s="8"/>
      <c r="AXY204" s="8"/>
      <c r="AXZ204" s="8"/>
      <c r="AYA204" s="8"/>
      <c r="AYB204" s="8"/>
      <c r="AYC204" s="8"/>
      <c r="AYD204" s="8"/>
      <c r="AYE204" s="8"/>
      <c r="AYF204" s="8"/>
      <c r="AYG204" s="8"/>
      <c r="AYH204" s="8"/>
      <c r="AYI204" s="8"/>
      <c r="AYJ204" s="8"/>
      <c r="AYK204" s="8"/>
      <c r="AYL204" s="8"/>
      <c r="AYM204" s="8"/>
      <c r="AYN204" s="8"/>
      <c r="AYO204" s="8"/>
      <c r="AYP204" s="8"/>
      <c r="AYQ204" s="8"/>
      <c r="AYR204" s="8"/>
      <c r="AYS204" s="8"/>
      <c r="AYT204" s="8"/>
      <c r="AYU204" s="8"/>
      <c r="AYV204" s="8"/>
      <c r="AYW204" s="8"/>
      <c r="AYX204" s="8"/>
      <c r="AYY204" s="8"/>
      <c r="AYZ204" s="8"/>
      <c r="AZA204" s="8"/>
      <c r="AZB204" s="8"/>
      <c r="AZC204" s="8"/>
      <c r="AZD204" s="8"/>
      <c r="AZE204" s="8"/>
      <c r="AZF204" s="8"/>
      <c r="AZG204" s="8"/>
      <c r="AZH204" s="8"/>
      <c r="AZI204" s="8"/>
      <c r="AZJ204" s="8"/>
      <c r="AZK204" s="8"/>
      <c r="AZL204" s="8"/>
      <c r="AZM204" s="8"/>
      <c r="AZN204" s="8"/>
      <c r="AZO204" s="8"/>
      <c r="AZP204" s="8"/>
      <c r="AZQ204" s="8"/>
      <c r="AZR204" s="8"/>
      <c r="AZS204" s="8"/>
      <c r="AZT204" s="8"/>
      <c r="AZU204" s="8"/>
      <c r="AZV204" s="8"/>
      <c r="AZW204" s="8"/>
      <c r="AZX204" s="8"/>
      <c r="AZY204" s="8"/>
      <c r="AZZ204" s="8"/>
      <c r="BAA204" s="8"/>
      <c r="BAB204" s="8"/>
      <c r="BAC204" s="8"/>
      <c r="BAD204" s="8"/>
      <c r="BAE204" s="8"/>
      <c r="BAF204" s="8"/>
      <c r="BAG204" s="8"/>
      <c r="BAH204" s="8"/>
      <c r="BAI204" s="8"/>
      <c r="BAJ204" s="8"/>
      <c r="BAK204" s="8"/>
      <c r="BAL204" s="8"/>
      <c r="BAM204" s="8"/>
      <c r="BAN204" s="8"/>
      <c r="BAO204" s="8"/>
      <c r="BAP204" s="8"/>
      <c r="BAQ204" s="8"/>
      <c r="BAR204" s="8"/>
      <c r="BAS204" s="8"/>
      <c r="BAT204" s="8"/>
      <c r="BAU204" s="8"/>
      <c r="BAV204" s="8"/>
      <c r="BAW204" s="8"/>
      <c r="BAX204" s="8"/>
      <c r="BAY204" s="8"/>
      <c r="BAZ204" s="8"/>
      <c r="BBA204" s="8"/>
      <c r="BBB204" s="8"/>
      <c r="BBC204" s="8"/>
      <c r="BBD204" s="8"/>
      <c r="BBE204" s="8"/>
      <c r="BBF204" s="8"/>
      <c r="BBG204" s="8"/>
      <c r="BBH204" s="8"/>
      <c r="BBI204" s="8"/>
      <c r="BBJ204" s="8"/>
      <c r="BBK204" s="8"/>
      <c r="BBL204" s="8"/>
      <c r="BBM204" s="8"/>
      <c r="BBN204" s="8"/>
      <c r="BBO204" s="8"/>
      <c r="BBP204" s="8"/>
      <c r="BBQ204" s="8"/>
      <c r="BBR204" s="8"/>
      <c r="BBS204" s="8"/>
      <c r="BBT204" s="8"/>
      <c r="BBU204" s="8"/>
      <c r="BBV204" s="8"/>
      <c r="BBW204" s="8"/>
      <c r="BBX204" s="8"/>
      <c r="BBY204" s="8"/>
      <c r="BBZ204" s="8"/>
      <c r="BCA204" s="8"/>
      <c r="BCB204" s="8"/>
      <c r="BCC204" s="8"/>
      <c r="BCD204" s="8"/>
      <c r="BCE204" s="8"/>
      <c r="BCF204" s="8"/>
      <c r="BCG204" s="8"/>
      <c r="BCH204" s="8"/>
      <c r="BCI204" s="8"/>
      <c r="BCJ204" s="8"/>
      <c r="BCK204" s="8"/>
      <c r="BCL204" s="8"/>
      <c r="BCM204" s="8"/>
      <c r="BCN204" s="8"/>
      <c r="BCO204" s="8"/>
      <c r="BCP204" s="8"/>
      <c r="BCQ204" s="8"/>
      <c r="BCR204" s="8"/>
      <c r="BCS204" s="8"/>
      <c r="BCT204" s="8"/>
      <c r="BCU204" s="8"/>
      <c r="BCV204" s="8"/>
      <c r="BCW204" s="8"/>
      <c r="BCX204" s="8"/>
      <c r="BCY204" s="8"/>
      <c r="BCZ204" s="8"/>
      <c r="BDA204" s="8"/>
      <c r="BDB204" s="8"/>
      <c r="BDC204" s="8"/>
      <c r="BDD204" s="8"/>
      <c r="BDE204" s="8"/>
      <c r="BDF204" s="8"/>
      <c r="BDG204" s="8"/>
      <c r="BDH204" s="8"/>
      <c r="BDI204" s="8"/>
      <c r="BDJ204" s="8"/>
      <c r="BDK204" s="8"/>
      <c r="BDL204" s="8"/>
      <c r="BDM204" s="8"/>
      <c r="BDN204" s="8"/>
      <c r="BDO204" s="8"/>
      <c r="BDP204" s="8"/>
      <c r="BDQ204" s="8"/>
      <c r="BDR204" s="8"/>
      <c r="BDS204" s="8"/>
      <c r="BDT204" s="8"/>
      <c r="BDU204" s="8"/>
      <c r="BDV204" s="8"/>
      <c r="BDW204" s="8"/>
      <c r="BDX204" s="8"/>
      <c r="BDY204" s="8"/>
      <c r="BDZ204" s="8"/>
      <c r="BEA204" s="8"/>
      <c r="BEB204" s="8"/>
      <c r="BEC204" s="8"/>
      <c r="BED204" s="8"/>
      <c r="BEE204" s="8"/>
      <c r="BEF204" s="8"/>
      <c r="BEG204" s="8"/>
      <c r="BEH204" s="8"/>
      <c r="BEI204" s="8"/>
      <c r="BEJ204" s="8"/>
      <c r="BEK204" s="8"/>
      <c r="BEL204" s="8"/>
      <c r="BEM204" s="8"/>
      <c r="BEN204" s="8"/>
      <c r="BEO204" s="8"/>
      <c r="BEP204" s="8"/>
      <c r="BEQ204" s="8"/>
      <c r="BER204" s="8"/>
      <c r="BES204" s="8"/>
      <c r="BET204" s="8"/>
      <c r="BEU204" s="8"/>
      <c r="BEV204" s="8"/>
      <c r="BEW204" s="8"/>
      <c r="BEX204" s="8"/>
      <c r="BEY204" s="8"/>
      <c r="BEZ204" s="8"/>
      <c r="BFA204" s="8"/>
      <c r="BFB204" s="8"/>
      <c r="BFC204" s="8"/>
      <c r="BFD204" s="8"/>
      <c r="BFE204" s="8"/>
      <c r="BFF204" s="8"/>
      <c r="BFG204" s="8"/>
      <c r="BFH204" s="8"/>
      <c r="BFI204" s="8"/>
      <c r="BFJ204" s="8"/>
      <c r="BFK204" s="8"/>
      <c r="BFL204" s="8"/>
      <c r="BFM204" s="8"/>
      <c r="BFN204" s="8"/>
      <c r="BFO204" s="8"/>
      <c r="BFP204" s="8"/>
      <c r="BFQ204" s="8"/>
      <c r="BFR204" s="8"/>
      <c r="BFS204" s="8"/>
      <c r="BFT204" s="8"/>
      <c r="BFU204" s="8"/>
      <c r="BFV204" s="8"/>
      <c r="BFW204" s="8"/>
      <c r="BFX204" s="8"/>
      <c r="BFY204" s="8"/>
      <c r="BFZ204" s="8"/>
      <c r="BGA204" s="8"/>
      <c r="BGB204" s="8"/>
      <c r="BGC204" s="8"/>
      <c r="BGD204" s="8"/>
      <c r="BGE204" s="8"/>
      <c r="BGF204" s="8"/>
      <c r="BGG204" s="8"/>
      <c r="BGH204" s="8"/>
      <c r="BGI204" s="8"/>
      <c r="BGJ204" s="8"/>
      <c r="BGK204" s="8"/>
      <c r="BGL204" s="8"/>
      <c r="BGM204" s="8"/>
      <c r="BGN204" s="8"/>
      <c r="BGO204" s="8"/>
      <c r="BGP204" s="8"/>
      <c r="BGQ204" s="8"/>
      <c r="BGR204" s="8"/>
      <c r="BGS204" s="8"/>
      <c r="BGT204" s="8"/>
      <c r="BGU204" s="8"/>
      <c r="BGV204" s="8"/>
      <c r="BGW204" s="8"/>
      <c r="BGX204" s="8"/>
      <c r="BGY204" s="8"/>
      <c r="BGZ204" s="8"/>
      <c r="BHA204" s="8"/>
      <c r="BHB204" s="8"/>
      <c r="BHC204" s="8"/>
      <c r="BHD204" s="8"/>
      <c r="BHE204" s="8"/>
      <c r="BHF204" s="8"/>
      <c r="BHG204" s="8"/>
      <c r="BHH204" s="8"/>
      <c r="BHI204" s="8"/>
      <c r="BHJ204" s="8"/>
      <c r="BHK204" s="8"/>
      <c r="BHL204" s="8"/>
      <c r="BHM204" s="8"/>
      <c r="BHN204" s="8"/>
      <c r="BHO204" s="8"/>
      <c r="BHP204" s="8"/>
      <c r="BHQ204" s="8"/>
      <c r="BHR204" s="8"/>
      <c r="BHS204" s="8"/>
      <c r="BHT204" s="8"/>
      <c r="BHU204" s="8"/>
      <c r="BHV204" s="8"/>
      <c r="BHW204" s="8"/>
      <c r="BHX204" s="8"/>
      <c r="BHY204" s="8"/>
      <c r="BHZ204" s="8"/>
      <c r="BIA204" s="8"/>
      <c r="BIB204" s="8"/>
      <c r="BIC204" s="8"/>
      <c r="BID204" s="8"/>
      <c r="BIE204" s="8"/>
      <c r="BIF204" s="8"/>
      <c r="BIG204" s="8"/>
      <c r="BIH204" s="8"/>
      <c r="BII204" s="8"/>
      <c r="BIJ204" s="8"/>
      <c r="BIK204" s="8"/>
      <c r="BIL204" s="8"/>
      <c r="BIM204" s="8"/>
      <c r="BIN204" s="8"/>
      <c r="BIO204" s="8"/>
      <c r="BIP204" s="8"/>
      <c r="BIQ204" s="8"/>
      <c r="BIR204" s="8"/>
      <c r="BIS204" s="8"/>
      <c r="BIT204" s="8"/>
      <c r="BIU204" s="8"/>
      <c r="BIV204" s="8"/>
      <c r="BIW204" s="8"/>
      <c r="BIX204" s="8"/>
      <c r="BIY204" s="8"/>
      <c r="BIZ204" s="8"/>
      <c r="BJA204" s="8"/>
      <c r="BJB204" s="8"/>
      <c r="BJC204" s="8"/>
      <c r="BJD204" s="8"/>
      <c r="BJE204" s="8"/>
      <c r="BJF204" s="8"/>
      <c r="BJG204" s="8"/>
      <c r="BJH204" s="8"/>
      <c r="BJI204" s="8"/>
      <c r="BJJ204" s="8"/>
      <c r="BJK204" s="8"/>
      <c r="BJL204" s="8"/>
      <c r="BJM204" s="8"/>
      <c r="BJN204" s="8"/>
      <c r="BJO204" s="8"/>
      <c r="BJP204" s="8"/>
      <c r="BJQ204" s="8"/>
      <c r="BJR204" s="8"/>
      <c r="BJS204" s="8"/>
      <c r="BJT204" s="8"/>
      <c r="BJU204" s="8"/>
      <c r="BJV204" s="8"/>
      <c r="BJW204" s="8"/>
      <c r="BJX204" s="8"/>
      <c r="BJY204" s="8"/>
      <c r="BJZ204" s="8"/>
      <c r="BKA204" s="8"/>
      <c r="BKB204" s="8"/>
      <c r="BKC204" s="8"/>
      <c r="BKD204" s="8"/>
      <c r="BKE204" s="8"/>
      <c r="BKF204" s="8"/>
      <c r="BKG204" s="8"/>
      <c r="BKH204" s="8"/>
      <c r="BKI204" s="8"/>
      <c r="BKJ204" s="8"/>
      <c r="BKK204" s="8"/>
      <c r="BKL204" s="8"/>
      <c r="BKM204" s="8"/>
      <c r="BKN204" s="8"/>
      <c r="BKO204" s="8"/>
      <c r="BKP204" s="8"/>
      <c r="BKQ204" s="8"/>
      <c r="BKR204" s="8"/>
      <c r="BKS204" s="8"/>
      <c r="BKT204" s="8"/>
      <c r="BKU204" s="8"/>
      <c r="BKV204" s="8"/>
      <c r="BKW204" s="8"/>
      <c r="BKX204" s="8"/>
      <c r="BKY204" s="8"/>
      <c r="BKZ204" s="8"/>
      <c r="BLA204" s="8"/>
      <c r="BLB204" s="8"/>
      <c r="BLC204" s="8"/>
      <c r="BLD204" s="8"/>
      <c r="BLE204" s="8"/>
      <c r="BLF204" s="8"/>
      <c r="BLG204" s="8"/>
      <c r="BLH204" s="8"/>
      <c r="BLI204" s="8"/>
      <c r="BLJ204" s="8"/>
      <c r="BLK204" s="8"/>
      <c r="BLL204" s="8"/>
      <c r="BLM204" s="8"/>
      <c r="BLN204" s="8"/>
      <c r="BLO204" s="8"/>
      <c r="BLP204" s="8"/>
      <c r="BLQ204" s="8"/>
      <c r="BLR204" s="8"/>
      <c r="BLS204" s="8"/>
      <c r="BLT204" s="8"/>
      <c r="BLU204" s="8"/>
      <c r="BLV204" s="8"/>
      <c r="BLW204" s="8"/>
      <c r="BLX204" s="8"/>
      <c r="BLY204" s="8"/>
      <c r="BLZ204" s="8"/>
      <c r="BMA204" s="8"/>
      <c r="BMB204" s="8"/>
      <c r="BMC204" s="8"/>
      <c r="BMD204" s="8"/>
      <c r="BME204" s="8"/>
      <c r="BMF204" s="8"/>
      <c r="BMG204" s="8"/>
      <c r="BMH204" s="8"/>
      <c r="BMI204" s="8"/>
      <c r="BMJ204" s="8"/>
      <c r="BMK204" s="8"/>
      <c r="BML204" s="8"/>
      <c r="BMM204" s="8"/>
      <c r="BMN204" s="8"/>
      <c r="BMO204" s="8"/>
      <c r="BMP204" s="8"/>
      <c r="BMQ204" s="8"/>
      <c r="BMR204" s="8"/>
      <c r="BMS204" s="8"/>
      <c r="BMT204" s="8"/>
      <c r="BMU204" s="8"/>
      <c r="BMV204" s="8"/>
      <c r="BMW204" s="8"/>
      <c r="BMX204" s="8"/>
      <c r="BMY204" s="8"/>
      <c r="BMZ204" s="8"/>
      <c r="BNA204" s="8"/>
      <c r="BNB204" s="8"/>
      <c r="BNC204" s="8"/>
      <c r="BND204" s="8"/>
      <c r="BNE204" s="8"/>
      <c r="BNF204" s="8"/>
      <c r="BNG204" s="8"/>
      <c r="BNH204" s="8"/>
      <c r="BNI204" s="8"/>
      <c r="BNJ204" s="8"/>
      <c r="BNK204" s="8"/>
      <c r="BNL204" s="8"/>
      <c r="BNM204" s="8"/>
      <c r="BNN204" s="8"/>
      <c r="BNO204" s="8"/>
      <c r="BNP204" s="8"/>
      <c r="BNQ204" s="8"/>
      <c r="BNR204" s="8"/>
      <c r="BNS204" s="8"/>
      <c r="BNT204" s="8"/>
      <c r="BNU204" s="8"/>
      <c r="BNV204" s="8"/>
      <c r="BNW204" s="8"/>
      <c r="BNX204" s="8"/>
      <c r="BNY204" s="8"/>
      <c r="BNZ204" s="8"/>
      <c r="BOA204" s="8"/>
      <c r="BOB204" s="8"/>
      <c r="BOC204" s="8"/>
      <c r="BOD204" s="8"/>
      <c r="BOE204" s="8"/>
      <c r="BOF204" s="8"/>
      <c r="BOG204" s="8"/>
      <c r="BOH204" s="8"/>
      <c r="BOI204" s="8"/>
      <c r="BOJ204" s="8"/>
      <c r="BOK204" s="8"/>
      <c r="BOL204" s="8"/>
      <c r="BOM204" s="8"/>
      <c r="BON204" s="8"/>
      <c r="BOO204" s="8"/>
      <c r="BOP204" s="8"/>
      <c r="BOQ204" s="8"/>
      <c r="BOR204" s="8"/>
      <c r="BOS204" s="8"/>
      <c r="BOT204" s="8"/>
      <c r="BOU204" s="8"/>
      <c r="BOV204" s="8"/>
      <c r="BOW204" s="8"/>
      <c r="BOX204" s="8"/>
      <c r="BOY204" s="8"/>
      <c r="BOZ204" s="8"/>
      <c r="BPA204" s="8"/>
      <c r="BPB204" s="8"/>
      <c r="BPC204" s="8"/>
      <c r="BPD204" s="8"/>
      <c r="BPE204" s="8"/>
      <c r="BPF204" s="8"/>
      <c r="BPG204" s="8"/>
      <c r="BPH204" s="8"/>
      <c r="BPI204" s="8"/>
      <c r="BPJ204" s="8"/>
      <c r="BPK204" s="8"/>
      <c r="BPL204" s="8"/>
      <c r="BPM204" s="8"/>
      <c r="BPN204" s="8"/>
      <c r="BPO204" s="8"/>
      <c r="BPP204" s="8"/>
      <c r="BPQ204" s="8"/>
      <c r="BPR204" s="8"/>
      <c r="BPS204" s="8"/>
      <c r="BPT204" s="8"/>
      <c r="BPU204" s="8"/>
      <c r="BPV204" s="8"/>
      <c r="BPW204" s="8"/>
      <c r="BPX204" s="8"/>
      <c r="BPY204" s="8"/>
      <c r="BPZ204" s="8"/>
      <c r="BQA204" s="8"/>
      <c r="BQB204" s="8"/>
      <c r="BQC204" s="8"/>
      <c r="BQD204" s="8"/>
      <c r="BQE204" s="8"/>
      <c r="BQF204" s="8"/>
      <c r="BQG204" s="8"/>
      <c r="BQH204" s="8"/>
      <c r="BQI204" s="8"/>
      <c r="BQJ204" s="8"/>
      <c r="BQK204" s="8"/>
      <c r="BQL204" s="8"/>
      <c r="BQM204" s="8"/>
      <c r="BQN204" s="8"/>
      <c r="BQO204" s="8"/>
      <c r="BQP204" s="8"/>
      <c r="BQQ204" s="8"/>
      <c r="BQR204" s="8"/>
      <c r="BQS204" s="8"/>
      <c r="BQT204" s="8"/>
      <c r="BQU204" s="8"/>
      <c r="BQV204" s="8"/>
      <c r="BQW204" s="8"/>
      <c r="BQX204" s="8"/>
      <c r="BQY204" s="8"/>
      <c r="BQZ204" s="8"/>
      <c r="BRA204" s="8"/>
      <c r="BRB204" s="8"/>
      <c r="BRC204" s="8"/>
      <c r="BRD204" s="8"/>
      <c r="BRE204" s="8"/>
      <c r="BRF204" s="8"/>
      <c r="BRG204" s="8"/>
      <c r="BRH204" s="8"/>
      <c r="BRI204" s="8"/>
      <c r="BRJ204" s="8"/>
      <c r="BRK204" s="8"/>
      <c r="BRL204" s="8"/>
      <c r="BRM204" s="8"/>
      <c r="BRN204" s="8"/>
      <c r="BRO204" s="8"/>
      <c r="BRP204" s="8"/>
      <c r="BRQ204" s="8"/>
      <c r="BRR204" s="8"/>
      <c r="BRS204" s="8"/>
      <c r="BRT204" s="8"/>
      <c r="BRU204" s="8"/>
      <c r="BRV204" s="8"/>
      <c r="BRW204" s="8"/>
      <c r="BRX204" s="8"/>
      <c r="BRY204" s="8"/>
      <c r="BRZ204" s="8"/>
      <c r="BSA204" s="8"/>
      <c r="BSB204" s="8"/>
      <c r="BSC204" s="8"/>
      <c r="BSD204" s="8"/>
      <c r="BSE204" s="8"/>
      <c r="BSF204" s="8"/>
      <c r="BSG204" s="8"/>
      <c r="BSH204" s="8"/>
      <c r="BSI204" s="8"/>
      <c r="BSJ204" s="8"/>
      <c r="BSK204" s="8"/>
      <c r="BSL204" s="8"/>
      <c r="BSM204" s="8"/>
      <c r="BSN204" s="8"/>
      <c r="BSO204" s="8"/>
      <c r="BSP204" s="8"/>
      <c r="BSQ204" s="8"/>
      <c r="BSR204" s="8"/>
      <c r="BSS204" s="8"/>
      <c r="BST204" s="8"/>
      <c r="BSU204" s="8"/>
      <c r="BSV204" s="8"/>
      <c r="BSW204" s="8"/>
      <c r="BSX204" s="8"/>
      <c r="BSY204" s="8"/>
      <c r="BSZ204" s="8"/>
      <c r="BTA204" s="8"/>
      <c r="BTB204" s="8"/>
      <c r="BTC204" s="8"/>
      <c r="BTD204" s="8"/>
      <c r="BTE204" s="8"/>
      <c r="BTF204" s="8"/>
      <c r="BTG204" s="8"/>
      <c r="BTH204" s="8"/>
      <c r="BTI204" s="8"/>
      <c r="BTJ204" s="8"/>
      <c r="BTK204" s="8"/>
      <c r="BTL204" s="8"/>
      <c r="BTM204" s="8"/>
      <c r="BTN204" s="8"/>
      <c r="BTO204" s="8"/>
      <c r="BTP204" s="8"/>
      <c r="BTQ204" s="8"/>
      <c r="BTR204" s="8"/>
      <c r="BTS204" s="8"/>
      <c r="BTT204" s="8"/>
      <c r="BTU204" s="8"/>
      <c r="BTV204" s="8"/>
      <c r="BTW204" s="8"/>
      <c r="BTX204" s="8"/>
      <c r="BTY204" s="8"/>
      <c r="BTZ204" s="8"/>
      <c r="BUA204" s="8"/>
      <c r="BUB204" s="8"/>
      <c r="BUC204" s="8"/>
      <c r="BUD204" s="8"/>
      <c r="BUE204" s="8"/>
      <c r="BUF204" s="8"/>
      <c r="BUG204" s="8"/>
      <c r="BUH204" s="8"/>
      <c r="BUI204" s="8"/>
      <c r="BUJ204" s="8"/>
      <c r="BUK204" s="8"/>
      <c r="BUL204" s="8"/>
      <c r="BUM204" s="8"/>
      <c r="BUN204" s="8"/>
      <c r="BUO204" s="8"/>
      <c r="BUP204" s="8"/>
      <c r="BUQ204" s="8"/>
      <c r="BUR204" s="8"/>
      <c r="BUS204" s="8"/>
      <c r="BUT204" s="8"/>
      <c r="BUU204" s="8"/>
      <c r="BUV204" s="8"/>
      <c r="BUW204" s="8"/>
      <c r="BUX204" s="8"/>
      <c r="BUY204" s="8"/>
      <c r="BUZ204" s="8"/>
      <c r="BVA204" s="8"/>
      <c r="BVB204" s="8"/>
      <c r="BVC204" s="8"/>
      <c r="BVD204" s="8"/>
      <c r="BVE204" s="8"/>
      <c r="BVF204" s="8"/>
      <c r="BVG204" s="8"/>
      <c r="BVH204" s="8"/>
      <c r="BVI204" s="8"/>
      <c r="BVJ204" s="8"/>
      <c r="BVK204" s="8"/>
      <c r="BVL204" s="8"/>
      <c r="BVM204" s="8"/>
      <c r="BVN204" s="8"/>
      <c r="BVO204" s="8"/>
      <c r="BVP204" s="8"/>
      <c r="BVQ204" s="8"/>
      <c r="BVR204" s="8"/>
      <c r="BVS204" s="8"/>
      <c r="BVT204" s="8"/>
      <c r="BVU204" s="8"/>
      <c r="BVV204" s="8"/>
      <c r="BVW204" s="8"/>
      <c r="BVX204" s="8"/>
      <c r="BVY204" s="8"/>
      <c r="BVZ204" s="8"/>
      <c r="BWA204" s="8"/>
      <c r="BWB204" s="8"/>
      <c r="BWC204" s="8"/>
      <c r="BWD204" s="8"/>
      <c r="BWE204" s="8"/>
      <c r="BWF204" s="8"/>
      <c r="BWG204" s="8"/>
      <c r="BWH204" s="8"/>
      <c r="BWI204" s="8"/>
      <c r="BWJ204" s="8"/>
      <c r="BWK204" s="8"/>
      <c r="BWL204" s="8"/>
      <c r="BWM204" s="8"/>
      <c r="BWN204" s="8"/>
      <c r="BWO204" s="8"/>
      <c r="BWP204" s="8"/>
      <c r="BWQ204" s="8"/>
    </row>
    <row r="205" spans="1:1967" s="529" customFormat="1" ht="102" customHeight="1">
      <c r="A205" s="446" t="s">
        <v>6267</v>
      </c>
      <c r="B205" s="447" t="s">
        <v>97</v>
      </c>
      <c r="C205" s="446" t="s">
        <v>737</v>
      </c>
      <c r="D205" s="448" t="s">
        <v>240</v>
      </c>
      <c r="E205" s="448" t="s">
        <v>212</v>
      </c>
      <c r="F205" s="448"/>
      <c r="G205" s="448" t="s">
        <v>385</v>
      </c>
      <c r="H205" s="450">
        <v>0.5</v>
      </c>
      <c r="I205" s="464">
        <v>470000000</v>
      </c>
      <c r="J205" s="452" t="s">
        <v>1330</v>
      </c>
      <c r="K205" s="465" t="s">
        <v>3456</v>
      </c>
      <c r="L205" s="453" t="s">
        <v>3428</v>
      </c>
      <c r="M205" s="454" t="s">
        <v>383</v>
      </c>
      <c r="N205" s="466" t="s">
        <v>3457</v>
      </c>
      <c r="O205" s="448" t="s">
        <v>1382</v>
      </c>
      <c r="P205" s="456" t="s">
        <v>1354</v>
      </c>
      <c r="Q205" s="448" t="s">
        <v>1195</v>
      </c>
      <c r="R205" s="473">
        <v>57</v>
      </c>
      <c r="S205" s="468">
        <v>973.43</v>
      </c>
      <c r="T205" s="459">
        <v>0</v>
      </c>
      <c r="U205" s="459">
        <f t="shared" si="25"/>
        <v>0</v>
      </c>
      <c r="V205" s="446" t="s">
        <v>1341</v>
      </c>
      <c r="W205" s="461" t="s">
        <v>1410</v>
      </c>
      <c r="X205" s="446" t="s">
        <v>9079</v>
      </c>
    </row>
    <row r="206" spans="1:1967" s="529" customFormat="1" ht="102" customHeight="1">
      <c r="A206" s="9" t="s">
        <v>6268</v>
      </c>
      <c r="B206" s="100" t="s">
        <v>97</v>
      </c>
      <c r="C206" s="9" t="s">
        <v>735</v>
      </c>
      <c r="D206" s="3" t="s">
        <v>241</v>
      </c>
      <c r="E206" s="3" t="s">
        <v>212</v>
      </c>
      <c r="F206" s="3"/>
      <c r="G206" s="3" t="s">
        <v>385</v>
      </c>
      <c r="H206" s="20">
        <v>0.5</v>
      </c>
      <c r="I206" s="34">
        <v>470000000</v>
      </c>
      <c r="J206" s="21" t="s">
        <v>1330</v>
      </c>
      <c r="K206" s="19" t="s">
        <v>3448</v>
      </c>
      <c r="L206" s="138" t="s">
        <v>3428</v>
      </c>
      <c r="M206" s="141" t="s">
        <v>383</v>
      </c>
      <c r="N206" s="360" t="s">
        <v>8877</v>
      </c>
      <c r="O206" s="3" t="s">
        <v>1382</v>
      </c>
      <c r="P206" s="7" t="s">
        <v>1354</v>
      </c>
      <c r="Q206" s="3" t="s">
        <v>1195</v>
      </c>
      <c r="R206" s="77">
        <v>53</v>
      </c>
      <c r="S206" s="18">
        <v>973.43</v>
      </c>
      <c r="T206" s="83">
        <f t="shared" si="26"/>
        <v>51591.79</v>
      </c>
      <c r="U206" s="83">
        <f t="shared" si="25"/>
        <v>57782.804800000005</v>
      </c>
      <c r="V206" s="9" t="s">
        <v>1341</v>
      </c>
      <c r="W206" s="148" t="s">
        <v>1410</v>
      </c>
      <c r="X206" s="9"/>
    </row>
    <row r="207" spans="1:1967" s="529" customFormat="1" ht="102" customHeight="1">
      <c r="A207" s="9" t="s">
        <v>6269</v>
      </c>
      <c r="B207" s="100" t="s">
        <v>97</v>
      </c>
      <c r="C207" s="9" t="s">
        <v>734</v>
      </c>
      <c r="D207" s="3" t="s">
        <v>242</v>
      </c>
      <c r="E207" s="3" t="s">
        <v>212</v>
      </c>
      <c r="F207" s="3"/>
      <c r="G207" s="3" t="s">
        <v>385</v>
      </c>
      <c r="H207" s="20">
        <v>0.5</v>
      </c>
      <c r="I207" s="34">
        <v>470000000</v>
      </c>
      <c r="J207" s="21" t="s">
        <v>1330</v>
      </c>
      <c r="K207" s="19" t="s">
        <v>3448</v>
      </c>
      <c r="L207" s="138" t="s">
        <v>3428</v>
      </c>
      <c r="M207" s="141" t="s">
        <v>383</v>
      </c>
      <c r="N207" s="360" t="s">
        <v>8877</v>
      </c>
      <c r="O207" s="3" t="s">
        <v>1382</v>
      </c>
      <c r="P207" s="7" t="s">
        <v>1354</v>
      </c>
      <c r="Q207" s="3" t="s">
        <v>1195</v>
      </c>
      <c r="R207" s="77">
        <v>8</v>
      </c>
      <c r="S207" s="18">
        <v>468.56</v>
      </c>
      <c r="T207" s="83">
        <f t="shared" si="26"/>
        <v>3748.48</v>
      </c>
      <c r="U207" s="83">
        <f t="shared" si="25"/>
        <v>4198.2976000000008</v>
      </c>
      <c r="V207" s="9" t="s">
        <v>1341</v>
      </c>
      <c r="W207" s="153" t="s">
        <v>1410</v>
      </c>
      <c r="X207" s="9"/>
    </row>
    <row r="208" spans="1:1967" s="529" customFormat="1" ht="102" customHeight="1">
      <c r="A208" s="446" t="s">
        <v>6270</v>
      </c>
      <c r="B208" s="447" t="s">
        <v>97</v>
      </c>
      <c r="C208" s="446" t="s">
        <v>734</v>
      </c>
      <c r="D208" s="448" t="s">
        <v>243</v>
      </c>
      <c r="E208" s="448" t="s">
        <v>212</v>
      </c>
      <c r="F208" s="448"/>
      <c r="G208" s="448" t="s">
        <v>385</v>
      </c>
      <c r="H208" s="450">
        <v>0.5</v>
      </c>
      <c r="I208" s="464">
        <v>470000000</v>
      </c>
      <c r="J208" s="452" t="s">
        <v>1330</v>
      </c>
      <c r="K208" s="465" t="s">
        <v>3448</v>
      </c>
      <c r="L208" s="453" t="s">
        <v>3428</v>
      </c>
      <c r="M208" s="454" t="s">
        <v>383</v>
      </c>
      <c r="N208" s="466" t="s">
        <v>8877</v>
      </c>
      <c r="O208" s="448" t="s">
        <v>1382</v>
      </c>
      <c r="P208" s="456" t="s">
        <v>1354</v>
      </c>
      <c r="Q208" s="448" t="s">
        <v>1195</v>
      </c>
      <c r="R208" s="473">
        <v>12</v>
      </c>
      <c r="S208" s="468">
        <v>446.25</v>
      </c>
      <c r="T208" s="459">
        <v>0</v>
      </c>
      <c r="U208" s="459">
        <f t="shared" si="25"/>
        <v>0</v>
      </c>
      <c r="V208" s="446" t="s">
        <v>1341</v>
      </c>
      <c r="W208" s="469" t="s">
        <v>1410</v>
      </c>
      <c r="X208" s="446" t="s">
        <v>9092</v>
      </c>
    </row>
    <row r="209" spans="1:24" s="529" customFormat="1" ht="102" customHeight="1">
      <c r="A209" s="446" t="s">
        <v>10818</v>
      </c>
      <c r="B209" s="447" t="s">
        <v>97</v>
      </c>
      <c r="C209" s="446" t="s">
        <v>734</v>
      </c>
      <c r="D209" s="448" t="s">
        <v>243</v>
      </c>
      <c r="E209" s="448" t="s">
        <v>212</v>
      </c>
      <c r="F209" s="448"/>
      <c r="G209" s="448" t="s">
        <v>385</v>
      </c>
      <c r="H209" s="450">
        <v>0.5</v>
      </c>
      <c r="I209" s="464">
        <v>470000000</v>
      </c>
      <c r="J209" s="452" t="s">
        <v>1330</v>
      </c>
      <c r="K209" s="465" t="s">
        <v>10531</v>
      </c>
      <c r="L209" s="453" t="s">
        <v>3428</v>
      </c>
      <c r="M209" s="454" t="s">
        <v>383</v>
      </c>
      <c r="N209" s="448" t="s">
        <v>10815</v>
      </c>
      <c r="O209" s="448" t="s">
        <v>1382</v>
      </c>
      <c r="P209" s="456" t="s">
        <v>1354</v>
      </c>
      <c r="Q209" s="448" t="s">
        <v>1195</v>
      </c>
      <c r="R209" s="473">
        <v>85</v>
      </c>
      <c r="S209" s="468">
        <v>446.25</v>
      </c>
      <c r="T209" s="459">
        <f t="shared" ref="T209" si="33">R209*S209</f>
        <v>37931.25</v>
      </c>
      <c r="U209" s="459">
        <f t="shared" si="25"/>
        <v>42483.000000000007</v>
      </c>
      <c r="V209" s="446" t="s">
        <v>1341</v>
      </c>
      <c r="W209" s="469" t="s">
        <v>1410</v>
      </c>
      <c r="X209" s="446"/>
    </row>
    <row r="210" spans="1:24" s="529" customFormat="1" ht="102" customHeight="1">
      <c r="A210" s="9" t="s">
        <v>6271</v>
      </c>
      <c r="B210" s="100" t="s">
        <v>97</v>
      </c>
      <c r="C210" s="9" t="s">
        <v>734</v>
      </c>
      <c r="D210" s="3" t="s">
        <v>244</v>
      </c>
      <c r="E210" s="3" t="s">
        <v>212</v>
      </c>
      <c r="F210" s="3"/>
      <c r="G210" s="3" t="s">
        <v>385</v>
      </c>
      <c r="H210" s="20">
        <v>0.5</v>
      </c>
      <c r="I210" s="34">
        <v>470000000</v>
      </c>
      <c r="J210" s="21" t="s">
        <v>1330</v>
      </c>
      <c r="K210" s="19" t="s">
        <v>3448</v>
      </c>
      <c r="L210" s="138" t="s">
        <v>3428</v>
      </c>
      <c r="M210" s="141" t="s">
        <v>383</v>
      </c>
      <c r="N210" s="360" t="s">
        <v>8877</v>
      </c>
      <c r="O210" s="3" t="s">
        <v>1382</v>
      </c>
      <c r="P210" s="7" t="s">
        <v>1354</v>
      </c>
      <c r="Q210" s="3" t="s">
        <v>1195</v>
      </c>
      <c r="R210" s="77">
        <v>85</v>
      </c>
      <c r="S210" s="18">
        <v>446.25</v>
      </c>
      <c r="T210" s="83">
        <f t="shared" ref="T210:T244" si="34">R210*S210</f>
        <v>37931.25</v>
      </c>
      <c r="U210" s="83">
        <f t="shared" si="25"/>
        <v>42483.000000000007</v>
      </c>
      <c r="V210" s="9" t="s">
        <v>1341</v>
      </c>
      <c r="W210" s="153" t="s">
        <v>1410</v>
      </c>
      <c r="X210" s="9"/>
    </row>
    <row r="211" spans="1:24" s="529" customFormat="1" ht="102" customHeight="1">
      <c r="A211" s="446" t="s">
        <v>6272</v>
      </c>
      <c r="B211" s="447" t="s">
        <v>97</v>
      </c>
      <c r="C211" s="446" t="s">
        <v>733</v>
      </c>
      <c r="D211" s="448" t="s">
        <v>245</v>
      </c>
      <c r="E211" s="448" t="s">
        <v>212</v>
      </c>
      <c r="F211" s="448"/>
      <c r="G211" s="448" t="s">
        <v>385</v>
      </c>
      <c r="H211" s="450">
        <v>0.5</v>
      </c>
      <c r="I211" s="464">
        <v>470000000</v>
      </c>
      <c r="J211" s="452" t="s">
        <v>1330</v>
      </c>
      <c r="K211" s="465" t="s">
        <v>3454</v>
      </c>
      <c r="L211" s="453" t="s">
        <v>3428</v>
      </c>
      <c r="M211" s="454" t="s">
        <v>383</v>
      </c>
      <c r="N211" s="466" t="s">
        <v>3457</v>
      </c>
      <c r="O211" s="448" t="s">
        <v>1382</v>
      </c>
      <c r="P211" s="456" t="s">
        <v>1354</v>
      </c>
      <c r="Q211" s="448" t="s">
        <v>1195</v>
      </c>
      <c r="R211" s="473">
        <v>648</v>
      </c>
      <c r="S211" s="468">
        <v>446.25</v>
      </c>
      <c r="T211" s="459">
        <v>0</v>
      </c>
      <c r="U211" s="459">
        <f t="shared" si="25"/>
        <v>0</v>
      </c>
      <c r="V211" s="446" t="s">
        <v>1341</v>
      </c>
      <c r="W211" s="469" t="s">
        <v>1410</v>
      </c>
      <c r="X211" s="446" t="s">
        <v>9079</v>
      </c>
    </row>
    <row r="212" spans="1:24" s="529" customFormat="1" ht="102" customHeight="1">
      <c r="A212" s="9" t="s">
        <v>6273</v>
      </c>
      <c r="B212" s="100" t="s">
        <v>97</v>
      </c>
      <c r="C212" s="9" t="s">
        <v>733</v>
      </c>
      <c r="D212" s="3" t="s">
        <v>246</v>
      </c>
      <c r="E212" s="3" t="s">
        <v>212</v>
      </c>
      <c r="F212" s="3"/>
      <c r="G212" s="3" t="s">
        <v>385</v>
      </c>
      <c r="H212" s="20">
        <v>0.5</v>
      </c>
      <c r="I212" s="34">
        <v>470000000</v>
      </c>
      <c r="J212" s="21" t="s">
        <v>1330</v>
      </c>
      <c r="K212" s="19" t="s">
        <v>3448</v>
      </c>
      <c r="L212" s="138" t="s">
        <v>3428</v>
      </c>
      <c r="M212" s="141" t="s">
        <v>383</v>
      </c>
      <c r="N212" s="360" t="s">
        <v>8877</v>
      </c>
      <c r="O212" s="3" t="s">
        <v>1382</v>
      </c>
      <c r="P212" s="7" t="s">
        <v>1354</v>
      </c>
      <c r="Q212" s="3" t="s">
        <v>1195</v>
      </c>
      <c r="R212" s="77">
        <v>59</v>
      </c>
      <c r="S212" s="18">
        <v>396.24</v>
      </c>
      <c r="T212" s="83">
        <f t="shared" si="34"/>
        <v>23378.16</v>
      </c>
      <c r="U212" s="83">
        <f t="shared" si="25"/>
        <v>26183.539200000003</v>
      </c>
      <c r="V212" s="9" t="s">
        <v>1341</v>
      </c>
      <c r="W212" s="153" t="s">
        <v>1410</v>
      </c>
      <c r="X212" s="9"/>
    </row>
    <row r="213" spans="1:24" s="529" customFormat="1" ht="102" customHeight="1">
      <c r="A213" s="9" t="s">
        <v>6274</v>
      </c>
      <c r="B213" s="100" t="s">
        <v>97</v>
      </c>
      <c r="C213" s="9" t="s">
        <v>741</v>
      </c>
      <c r="D213" s="3" t="s">
        <v>247</v>
      </c>
      <c r="E213" s="3" t="s">
        <v>212</v>
      </c>
      <c r="F213" s="3"/>
      <c r="G213" s="3" t="s">
        <v>385</v>
      </c>
      <c r="H213" s="20">
        <v>0.5</v>
      </c>
      <c r="I213" s="34">
        <v>470000000</v>
      </c>
      <c r="J213" s="21" t="s">
        <v>1330</v>
      </c>
      <c r="K213" s="19" t="s">
        <v>3448</v>
      </c>
      <c r="L213" s="138" t="s">
        <v>3428</v>
      </c>
      <c r="M213" s="141" t="s">
        <v>383</v>
      </c>
      <c r="N213" s="360" t="s">
        <v>8877</v>
      </c>
      <c r="O213" s="3" t="s">
        <v>1382</v>
      </c>
      <c r="P213" s="7" t="s">
        <v>1354</v>
      </c>
      <c r="Q213" s="3" t="s">
        <v>1195</v>
      </c>
      <c r="R213" s="77">
        <v>4</v>
      </c>
      <c r="S213" s="18">
        <v>369.24</v>
      </c>
      <c r="T213" s="83">
        <f t="shared" si="34"/>
        <v>1476.96</v>
      </c>
      <c r="U213" s="83">
        <f t="shared" si="25"/>
        <v>1654.1952000000001</v>
      </c>
      <c r="V213" s="9" t="s">
        <v>1341</v>
      </c>
      <c r="W213" s="148" t="s">
        <v>1410</v>
      </c>
      <c r="X213" s="9"/>
    </row>
    <row r="214" spans="1:24" s="529" customFormat="1" ht="102" customHeight="1">
      <c r="A214" s="446" t="s">
        <v>6275</v>
      </c>
      <c r="B214" s="447" t="s">
        <v>97</v>
      </c>
      <c r="C214" s="446" t="s">
        <v>745</v>
      </c>
      <c r="D214" s="448" t="s">
        <v>248</v>
      </c>
      <c r="E214" s="448" t="s">
        <v>212</v>
      </c>
      <c r="F214" s="448" t="s">
        <v>249</v>
      </c>
      <c r="G214" s="448" t="s">
        <v>385</v>
      </c>
      <c r="H214" s="450">
        <v>0.5</v>
      </c>
      <c r="I214" s="464">
        <v>470000000</v>
      </c>
      <c r="J214" s="452" t="s">
        <v>1330</v>
      </c>
      <c r="K214" s="465" t="s">
        <v>3456</v>
      </c>
      <c r="L214" s="453" t="s">
        <v>3428</v>
      </c>
      <c r="M214" s="454" t="s">
        <v>383</v>
      </c>
      <c r="N214" s="466" t="s">
        <v>3457</v>
      </c>
      <c r="O214" s="448" t="s">
        <v>1382</v>
      </c>
      <c r="P214" s="456" t="s">
        <v>1354</v>
      </c>
      <c r="Q214" s="448" t="s">
        <v>1195</v>
      </c>
      <c r="R214" s="473">
        <v>340</v>
      </c>
      <c r="S214" s="468">
        <v>208.53</v>
      </c>
      <c r="T214" s="459">
        <v>0</v>
      </c>
      <c r="U214" s="459">
        <f t="shared" si="25"/>
        <v>0</v>
      </c>
      <c r="V214" s="446" t="s">
        <v>1341</v>
      </c>
      <c r="W214" s="461" t="s">
        <v>1410</v>
      </c>
      <c r="X214" s="446" t="s">
        <v>9079</v>
      </c>
    </row>
    <row r="215" spans="1:24" s="529" customFormat="1" ht="102" customHeight="1">
      <c r="A215" s="446" t="s">
        <v>10819</v>
      </c>
      <c r="B215" s="447" t="s">
        <v>97</v>
      </c>
      <c r="C215" s="446" t="s">
        <v>745</v>
      </c>
      <c r="D215" s="448" t="s">
        <v>248</v>
      </c>
      <c r="E215" s="448" t="s">
        <v>212</v>
      </c>
      <c r="F215" s="448" t="s">
        <v>249</v>
      </c>
      <c r="G215" s="448" t="s">
        <v>385</v>
      </c>
      <c r="H215" s="450">
        <v>0.5</v>
      </c>
      <c r="I215" s="464">
        <v>470000000</v>
      </c>
      <c r="J215" s="452" t="s">
        <v>1330</v>
      </c>
      <c r="K215" s="465" t="s">
        <v>3456</v>
      </c>
      <c r="L215" s="453" t="s">
        <v>3428</v>
      </c>
      <c r="M215" s="454" t="s">
        <v>383</v>
      </c>
      <c r="N215" s="466" t="s">
        <v>3457</v>
      </c>
      <c r="O215" s="448" t="s">
        <v>1382</v>
      </c>
      <c r="P215" s="456" t="s">
        <v>1354</v>
      </c>
      <c r="Q215" s="448" t="s">
        <v>1195</v>
      </c>
      <c r="R215" s="473">
        <v>340</v>
      </c>
      <c r="S215" s="468">
        <v>220</v>
      </c>
      <c r="T215" s="459">
        <f t="shared" ref="T215" si="35">R215*S215</f>
        <v>74800</v>
      </c>
      <c r="U215" s="459">
        <f t="shared" si="25"/>
        <v>83776.000000000015</v>
      </c>
      <c r="V215" s="446" t="s">
        <v>1341</v>
      </c>
      <c r="W215" s="461" t="s">
        <v>1410</v>
      </c>
      <c r="X215" s="446"/>
    </row>
    <row r="216" spans="1:24" s="529" customFormat="1" ht="102" customHeight="1">
      <c r="A216" s="446" t="s">
        <v>6276</v>
      </c>
      <c r="B216" s="447" t="s">
        <v>97</v>
      </c>
      <c r="C216" s="446" t="s">
        <v>744</v>
      </c>
      <c r="D216" s="448" t="s">
        <v>250</v>
      </c>
      <c r="E216" s="448" t="s">
        <v>212</v>
      </c>
      <c r="F216" s="448" t="s">
        <v>251</v>
      </c>
      <c r="G216" s="448" t="s">
        <v>385</v>
      </c>
      <c r="H216" s="450">
        <v>0.5</v>
      </c>
      <c r="I216" s="464">
        <v>470000000</v>
      </c>
      <c r="J216" s="452" t="s">
        <v>1330</v>
      </c>
      <c r="K216" s="465" t="s">
        <v>3456</v>
      </c>
      <c r="L216" s="453" t="s">
        <v>3428</v>
      </c>
      <c r="M216" s="454" t="s">
        <v>383</v>
      </c>
      <c r="N216" s="466" t="s">
        <v>3457</v>
      </c>
      <c r="O216" s="448" t="s">
        <v>1382</v>
      </c>
      <c r="P216" s="456" t="s">
        <v>1354</v>
      </c>
      <c r="Q216" s="448" t="s">
        <v>1195</v>
      </c>
      <c r="R216" s="475">
        <v>85</v>
      </c>
      <c r="S216" s="468">
        <v>185.67</v>
      </c>
      <c r="T216" s="459">
        <v>0</v>
      </c>
      <c r="U216" s="459">
        <f t="shared" si="25"/>
        <v>0</v>
      </c>
      <c r="V216" s="446" t="s">
        <v>1341</v>
      </c>
      <c r="W216" s="469" t="s">
        <v>1410</v>
      </c>
      <c r="X216" s="446" t="s">
        <v>9079</v>
      </c>
    </row>
    <row r="217" spans="1:24" s="529" customFormat="1" ht="102" customHeight="1">
      <c r="A217" s="446" t="s">
        <v>10820</v>
      </c>
      <c r="B217" s="447" t="s">
        <v>97</v>
      </c>
      <c r="C217" s="446" t="s">
        <v>744</v>
      </c>
      <c r="D217" s="448" t="s">
        <v>250</v>
      </c>
      <c r="E217" s="448" t="s">
        <v>212</v>
      </c>
      <c r="F217" s="448" t="s">
        <v>251</v>
      </c>
      <c r="G217" s="448" t="s">
        <v>385</v>
      </c>
      <c r="H217" s="450">
        <v>0.5</v>
      </c>
      <c r="I217" s="464">
        <v>470000000</v>
      </c>
      <c r="J217" s="452" t="s">
        <v>1330</v>
      </c>
      <c r="K217" s="465" t="s">
        <v>3456</v>
      </c>
      <c r="L217" s="453" t="s">
        <v>3428</v>
      </c>
      <c r="M217" s="454" t="s">
        <v>383</v>
      </c>
      <c r="N217" s="466" t="s">
        <v>3457</v>
      </c>
      <c r="O217" s="448" t="s">
        <v>1382</v>
      </c>
      <c r="P217" s="456" t="s">
        <v>1354</v>
      </c>
      <c r="Q217" s="448" t="s">
        <v>1195</v>
      </c>
      <c r="R217" s="475">
        <v>85</v>
      </c>
      <c r="S217" s="468">
        <v>190</v>
      </c>
      <c r="T217" s="459">
        <f t="shared" ref="T217" si="36">R217*S217</f>
        <v>16150</v>
      </c>
      <c r="U217" s="459">
        <f t="shared" si="25"/>
        <v>18088</v>
      </c>
      <c r="V217" s="446" t="s">
        <v>1341</v>
      </c>
      <c r="W217" s="469" t="s">
        <v>1410</v>
      </c>
      <c r="X217" s="446"/>
    </row>
    <row r="218" spans="1:24" s="529" customFormat="1" ht="102" customHeight="1">
      <c r="A218" s="446" t="s">
        <v>6277</v>
      </c>
      <c r="B218" s="447" t="s">
        <v>97</v>
      </c>
      <c r="C218" s="446" t="s">
        <v>744</v>
      </c>
      <c r="D218" s="448" t="s">
        <v>252</v>
      </c>
      <c r="E218" s="448" t="s">
        <v>212</v>
      </c>
      <c r="F218" s="448" t="s">
        <v>253</v>
      </c>
      <c r="G218" s="448" t="s">
        <v>385</v>
      </c>
      <c r="H218" s="450">
        <v>0.5</v>
      </c>
      <c r="I218" s="464">
        <v>470000000</v>
      </c>
      <c r="J218" s="452" t="s">
        <v>1330</v>
      </c>
      <c r="K218" s="465" t="s">
        <v>3456</v>
      </c>
      <c r="L218" s="453" t="s">
        <v>3428</v>
      </c>
      <c r="M218" s="454" t="s">
        <v>383</v>
      </c>
      <c r="N218" s="466" t="s">
        <v>3457</v>
      </c>
      <c r="O218" s="448" t="s">
        <v>1382</v>
      </c>
      <c r="P218" s="456" t="s">
        <v>1354</v>
      </c>
      <c r="Q218" s="448" t="s">
        <v>1195</v>
      </c>
      <c r="R218" s="475">
        <v>83</v>
      </c>
      <c r="S218" s="468">
        <v>148.36000000000001</v>
      </c>
      <c r="T218" s="459">
        <v>0</v>
      </c>
      <c r="U218" s="459">
        <f t="shared" si="25"/>
        <v>0</v>
      </c>
      <c r="V218" s="446" t="s">
        <v>1341</v>
      </c>
      <c r="W218" s="461" t="s">
        <v>1410</v>
      </c>
      <c r="X218" s="446" t="s">
        <v>9079</v>
      </c>
    </row>
    <row r="219" spans="1:24" s="529" customFormat="1" ht="102" customHeight="1">
      <c r="A219" s="446" t="s">
        <v>10821</v>
      </c>
      <c r="B219" s="447" t="s">
        <v>97</v>
      </c>
      <c r="C219" s="446" t="s">
        <v>744</v>
      </c>
      <c r="D219" s="448" t="s">
        <v>252</v>
      </c>
      <c r="E219" s="448" t="s">
        <v>212</v>
      </c>
      <c r="F219" s="448" t="s">
        <v>253</v>
      </c>
      <c r="G219" s="448" t="s">
        <v>385</v>
      </c>
      <c r="H219" s="450">
        <v>0.5</v>
      </c>
      <c r="I219" s="464">
        <v>470000000</v>
      </c>
      <c r="J219" s="452" t="s">
        <v>1330</v>
      </c>
      <c r="K219" s="465" t="s">
        <v>3456</v>
      </c>
      <c r="L219" s="453" t="s">
        <v>3428</v>
      </c>
      <c r="M219" s="454" t="s">
        <v>383</v>
      </c>
      <c r="N219" s="466" t="s">
        <v>3457</v>
      </c>
      <c r="O219" s="448" t="s">
        <v>1382</v>
      </c>
      <c r="P219" s="456" t="s">
        <v>1354</v>
      </c>
      <c r="Q219" s="448" t="s">
        <v>1195</v>
      </c>
      <c r="R219" s="475">
        <v>83</v>
      </c>
      <c r="S219" s="468">
        <v>150</v>
      </c>
      <c r="T219" s="459">
        <f t="shared" ref="T219" si="37">R219*S219</f>
        <v>12450</v>
      </c>
      <c r="U219" s="459">
        <f t="shared" si="25"/>
        <v>13944.000000000002</v>
      </c>
      <c r="V219" s="446" t="s">
        <v>1341</v>
      </c>
      <c r="W219" s="461" t="s">
        <v>1410</v>
      </c>
      <c r="X219" s="446"/>
    </row>
    <row r="220" spans="1:24" s="529" customFormat="1" ht="102" customHeight="1">
      <c r="A220" s="446" t="s">
        <v>6278</v>
      </c>
      <c r="B220" s="447" t="s">
        <v>97</v>
      </c>
      <c r="C220" s="446" t="s">
        <v>744</v>
      </c>
      <c r="D220" s="448" t="s">
        <v>254</v>
      </c>
      <c r="E220" s="448" t="s">
        <v>212</v>
      </c>
      <c r="F220" s="448" t="s">
        <v>255</v>
      </c>
      <c r="G220" s="448" t="s">
        <v>385</v>
      </c>
      <c r="H220" s="450">
        <v>0.5</v>
      </c>
      <c r="I220" s="464">
        <v>470000000</v>
      </c>
      <c r="J220" s="452" t="s">
        <v>1330</v>
      </c>
      <c r="K220" s="465" t="s">
        <v>3456</v>
      </c>
      <c r="L220" s="453" t="s">
        <v>3428</v>
      </c>
      <c r="M220" s="454" t="s">
        <v>383</v>
      </c>
      <c r="N220" s="466" t="s">
        <v>3457</v>
      </c>
      <c r="O220" s="448" t="s">
        <v>1382</v>
      </c>
      <c r="P220" s="456" t="s">
        <v>1354</v>
      </c>
      <c r="Q220" s="448" t="s">
        <v>1195</v>
      </c>
      <c r="R220" s="475">
        <v>72</v>
      </c>
      <c r="S220" s="468">
        <v>135.80000000000001</v>
      </c>
      <c r="T220" s="459">
        <v>0</v>
      </c>
      <c r="U220" s="459">
        <f t="shared" si="25"/>
        <v>0</v>
      </c>
      <c r="V220" s="446" t="s">
        <v>1341</v>
      </c>
      <c r="W220" s="469" t="s">
        <v>1410</v>
      </c>
      <c r="X220" s="446" t="s">
        <v>9079</v>
      </c>
    </row>
    <row r="221" spans="1:24" s="529" customFormat="1" ht="102" customHeight="1">
      <c r="A221" s="446" t="s">
        <v>10822</v>
      </c>
      <c r="B221" s="447" t="s">
        <v>97</v>
      </c>
      <c r="C221" s="446" t="s">
        <v>744</v>
      </c>
      <c r="D221" s="448" t="s">
        <v>254</v>
      </c>
      <c r="E221" s="448" t="s">
        <v>212</v>
      </c>
      <c r="F221" s="448" t="s">
        <v>255</v>
      </c>
      <c r="G221" s="448" t="s">
        <v>385</v>
      </c>
      <c r="H221" s="450">
        <v>0.5</v>
      </c>
      <c r="I221" s="464">
        <v>470000000</v>
      </c>
      <c r="J221" s="452" t="s">
        <v>1330</v>
      </c>
      <c r="K221" s="465" t="s">
        <v>3456</v>
      </c>
      <c r="L221" s="453" t="s">
        <v>3428</v>
      </c>
      <c r="M221" s="454" t="s">
        <v>383</v>
      </c>
      <c r="N221" s="466" t="s">
        <v>3457</v>
      </c>
      <c r="O221" s="448" t="s">
        <v>1382</v>
      </c>
      <c r="P221" s="456" t="s">
        <v>1354</v>
      </c>
      <c r="Q221" s="448" t="s">
        <v>1195</v>
      </c>
      <c r="R221" s="475">
        <v>72</v>
      </c>
      <c r="S221" s="468">
        <v>65</v>
      </c>
      <c r="T221" s="459">
        <f t="shared" ref="T221" si="38">R221*S221</f>
        <v>4680</v>
      </c>
      <c r="U221" s="459">
        <f t="shared" si="25"/>
        <v>5241.6000000000004</v>
      </c>
      <c r="V221" s="446" t="s">
        <v>1341</v>
      </c>
      <c r="W221" s="469" t="s">
        <v>1410</v>
      </c>
      <c r="X221" s="446"/>
    </row>
    <row r="222" spans="1:24" s="529" customFormat="1" ht="102" customHeight="1">
      <c r="A222" s="9" t="s">
        <v>6279</v>
      </c>
      <c r="B222" s="100" t="s">
        <v>97</v>
      </c>
      <c r="C222" s="9" t="s">
        <v>747</v>
      </c>
      <c r="D222" s="3" t="s">
        <v>256</v>
      </c>
      <c r="E222" s="3" t="s">
        <v>257</v>
      </c>
      <c r="F222" s="3"/>
      <c r="G222" s="3" t="s">
        <v>385</v>
      </c>
      <c r="H222" s="20">
        <v>0.5</v>
      </c>
      <c r="I222" s="113" t="s">
        <v>1340</v>
      </c>
      <c r="J222" s="21" t="s">
        <v>1330</v>
      </c>
      <c r="K222" s="19" t="s">
        <v>1947</v>
      </c>
      <c r="L222" s="138" t="s">
        <v>3428</v>
      </c>
      <c r="M222" s="141" t="s">
        <v>383</v>
      </c>
      <c r="N222" s="360" t="s">
        <v>8877</v>
      </c>
      <c r="O222" s="3" t="s">
        <v>1382</v>
      </c>
      <c r="P222" s="7" t="s">
        <v>1354</v>
      </c>
      <c r="Q222" s="3" t="s">
        <v>1195</v>
      </c>
      <c r="R222" s="78">
        <v>3</v>
      </c>
      <c r="S222" s="18">
        <v>59236</v>
      </c>
      <c r="T222" s="83">
        <f t="shared" si="34"/>
        <v>177708</v>
      </c>
      <c r="U222" s="83">
        <f t="shared" si="25"/>
        <v>199032.96000000002</v>
      </c>
      <c r="V222" s="9" t="s">
        <v>1341</v>
      </c>
      <c r="W222" s="153" t="s">
        <v>1410</v>
      </c>
      <c r="X222" s="9"/>
    </row>
    <row r="223" spans="1:24" s="529" customFormat="1" ht="102" customHeight="1">
      <c r="A223" s="9" t="s">
        <v>6280</v>
      </c>
      <c r="B223" s="100" t="s">
        <v>97</v>
      </c>
      <c r="C223" s="9" t="s">
        <v>747</v>
      </c>
      <c r="D223" s="3" t="s">
        <v>258</v>
      </c>
      <c r="E223" s="3" t="s">
        <v>257</v>
      </c>
      <c r="F223" s="3"/>
      <c r="G223" s="3" t="s">
        <v>385</v>
      </c>
      <c r="H223" s="20">
        <v>0.5</v>
      </c>
      <c r="I223" s="113" t="s">
        <v>1340</v>
      </c>
      <c r="J223" s="21" t="s">
        <v>1330</v>
      </c>
      <c r="K223" s="19" t="s">
        <v>1947</v>
      </c>
      <c r="L223" s="138" t="s">
        <v>3428</v>
      </c>
      <c r="M223" s="141" t="s">
        <v>383</v>
      </c>
      <c r="N223" s="360" t="s">
        <v>8877</v>
      </c>
      <c r="O223" s="3" t="s">
        <v>1382</v>
      </c>
      <c r="P223" s="7" t="s">
        <v>1354</v>
      </c>
      <c r="Q223" s="3" t="s">
        <v>1195</v>
      </c>
      <c r="R223" s="78">
        <v>2</v>
      </c>
      <c r="S223" s="19">
        <v>52698.8</v>
      </c>
      <c r="T223" s="83">
        <v>0</v>
      </c>
      <c r="U223" s="83">
        <f t="shared" si="25"/>
        <v>0</v>
      </c>
      <c r="V223" s="9" t="s">
        <v>1341</v>
      </c>
      <c r="W223" s="148" t="s">
        <v>1410</v>
      </c>
      <c r="X223" s="9">
        <v>11</v>
      </c>
    </row>
    <row r="224" spans="1:24" s="529" customFormat="1" ht="102" customHeight="1">
      <c r="A224" s="9" t="s">
        <v>11136</v>
      </c>
      <c r="B224" s="100" t="s">
        <v>97</v>
      </c>
      <c r="C224" s="9" t="s">
        <v>747</v>
      </c>
      <c r="D224" s="3" t="s">
        <v>258</v>
      </c>
      <c r="E224" s="3" t="s">
        <v>257</v>
      </c>
      <c r="F224" s="3"/>
      <c r="G224" s="3" t="s">
        <v>385</v>
      </c>
      <c r="H224" s="20">
        <v>0.5</v>
      </c>
      <c r="I224" s="113" t="s">
        <v>1340</v>
      </c>
      <c r="J224" s="21" t="s">
        <v>1330</v>
      </c>
      <c r="K224" s="19" t="s">
        <v>6117</v>
      </c>
      <c r="L224" s="138" t="s">
        <v>3428</v>
      </c>
      <c r="M224" s="141" t="s">
        <v>383</v>
      </c>
      <c r="N224" s="360" t="s">
        <v>8877</v>
      </c>
      <c r="O224" s="3" t="s">
        <v>1382</v>
      </c>
      <c r="P224" s="7" t="s">
        <v>1354</v>
      </c>
      <c r="Q224" s="3" t="s">
        <v>1195</v>
      </c>
      <c r="R224" s="78">
        <v>2</v>
      </c>
      <c r="S224" s="19">
        <v>52698.8</v>
      </c>
      <c r="T224" s="83">
        <f t="shared" ref="T224" si="39">R224*S224</f>
        <v>105397.6</v>
      </c>
      <c r="U224" s="83">
        <f t="shared" ref="U224" si="40">T224*1.12</f>
        <v>118045.31200000002</v>
      </c>
      <c r="V224" s="9" t="s">
        <v>1341</v>
      </c>
      <c r="W224" s="148" t="s">
        <v>1410</v>
      </c>
      <c r="X224" s="9"/>
    </row>
    <row r="225" spans="1:1967" s="529" customFormat="1" ht="102" customHeight="1">
      <c r="A225" s="9" t="s">
        <v>6281</v>
      </c>
      <c r="B225" s="100" t="s">
        <v>97</v>
      </c>
      <c r="C225" s="9" t="s">
        <v>747</v>
      </c>
      <c r="D225" s="3" t="s">
        <v>259</v>
      </c>
      <c r="E225" s="3" t="s">
        <v>257</v>
      </c>
      <c r="F225" s="3"/>
      <c r="G225" s="3" t="s">
        <v>385</v>
      </c>
      <c r="H225" s="20">
        <v>0.5</v>
      </c>
      <c r="I225" s="113" t="s">
        <v>1340</v>
      </c>
      <c r="J225" s="21" t="s">
        <v>1330</v>
      </c>
      <c r="K225" s="19" t="s">
        <v>1947</v>
      </c>
      <c r="L225" s="138" t="s">
        <v>3428</v>
      </c>
      <c r="M225" s="141" t="s">
        <v>383</v>
      </c>
      <c r="N225" s="360" t="s">
        <v>8877</v>
      </c>
      <c r="O225" s="3" t="s">
        <v>1382</v>
      </c>
      <c r="P225" s="7" t="s">
        <v>1354</v>
      </c>
      <c r="Q225" s="3" t="s">
        <v>1195</v>
      </c>
      <c r="R225" s="78">
        <v>2</v>
      </c>
      <c r="S225" s="19">
        <v>19702.77</v>
      </c>
      <c r="T225" s="83">
        <v>0</v>
      </c>
      <c r="U225" s="83">
        <f t="shared" si="25"/>
        <v>0</v>
      </c>
      <c r="V225" s="9" t="s">
        <v>1341</v>
      </c>
      <c r="W225" s="153" t="s">
        <v>1410</v>
      </c>
      <c r="X225" s="9">
        <v>11</v>
      </c>
    </row>
    <row r="226" spans="1:1967" s="529" customFormat="1" ht="102" customHeight="1">
      <c r="A226" s="9" t="s">
        <v>11137</v>
      </c>
      <c r="B226" s="100" t="s">
        <v>97</v>
      </c>
      <c r="C226" s="9" t="s">
        <v>747</v>
      </c>
      <c r="D226" s="3" t="s">
        <v>259</v>
      </c>
      <c r="E226" s="3" t="s">
        <v>257</v>
      </c>
      <c r="F226" s="3"/>
      <c r="G226" s="3" t="s">
        <v>385</v>
      </c>
      <c r="H226" s="20">
        <v>0.5</v>
      </c>
      <c r="I226" s="113" t="s">
        <v>1340</v>
      </c>
      <c r="J226" s="21" t="s">
        <v>1330</v>
      </c>
      <c r="K226" s="19" t="s">
        <v>6117</v>
      </c>
      <c r="L226" s="138" t="s">
        <v>3428</v>
      </c>
      <c r="M226" s="141" t="s">
        <v>383</v>
      </c>
      <c r="N226" s="360" t="s">
        <v>8877</v>
      </c>
      <c r="O226" s="3" t="s">
        <v>1382</v>
      </c>
      <c r="P226" s="7" t="s">
        <v>1354</v>
      </c>
      <c r="Q226" s="3" t="s">
        <v>1195</v>
      </c>
      <c r="R226" s="78">
        <v>2</v>
      </c>
      <c r="S226" s="19">
        <v>19702.77</v>
      </c>
      <c r="T226" s="83">
        <f t="shared" ref="T226" si="41">R226*S226</f>
        <v>39405.54</v>
      </c>
      <c r="U226" s="83">
        <f t="shared" ref="U226" si="42">T226*1.12</f>
        <v>44134.204800000007</v>
      </c>
      <c r="V226" s="9" t="s">
        <v>1341</v>
      </c>
      <c r="W226" s="153" t="s">
        <v>1410</v>
      </c>
      <c r="X226" s="9"/>
    </row>
    <row r="227" spans="1:1967" s="529" customFormat="1" ht="102" customHeight="1">
      <c r="A227" s="9" t="s">
        <v>6282</v>
      </c>
      <c r="B227" s="100" t="s">
        <v>97</v>
      </c>
      <c r="C227" s="9" t="s">
        <v>747</v>
      </c>
      <c r="D227" s="3" t="s">
        <v>260</v>
      </c>
      <c r="E227" s="3" t="s">
        <v>257</v>
      </c>
      <c r="F227" s="3"/>
      <c r="G227" s="3" t="s">
        <v>385</v>
      </c>
      <c r="H227" s="20">
        <v>0.5</v>
      </c>
      <c r="I227" s="113" t="s">
        <v>1340</v>
      </c>
      <c r="J227" s="21" t="s">
        <v>1330</v>
      </c>
      <c r="K227" s="19" t="s">
        <v>1947</v>
      </c>
      <c r="L227" s="138" t="s">
        <v>3428</v>
      </c>
      <c r="M227" s="141" t="s">
        <v>383</v>
      </c>
      <c r="N227" s="360" t="s">
        <v>8877</v>
      </c>
      <c r="O227" s="3" t="s">
        <v>1382</v>
      </c>
      <c r="P227" s="7" t="s">
        <v>1354</v>
      </c>
      <c r="Q227" s="3" t="s">
        <v>1195</v>
      </c>
      <c r="R227" s="77">
        <v>12</v>
      </c>
      <c r="S227" s="19">
        <v>16715.88</v>
      </c>
      <c r="T227" s="83">
        <v>0</v>
      </c>
      <c r="U227" s="83">
        <f t="shared" si="25"/>
        <v>0</v>
      </c>
      <c r="V227" s="9" t="s">
        <v>1341</v>
      </c>
      <c r="W227" s="148" t="s">
        <v>1410</v>
      </c>
      <c r="X227" s="9">
        <v>11</v>
      </c>
    </row>
    <row r="228" spans="1:1967" s="529" customFormat="1" ht="102" customHeight="1">
      <c r="A228" s="9" t="s">
        <v>11138</v>
      </c>
      <c r="B228" s="100" t="s">
        <v>97</v>
      </c>
      <c r="C228" s="9" t="s">
        <v>747</v>
      </c>
      <c r="D228" s="3" t="s">
        <v>260</v>
      </c>
      <c r="E228" s="3" t="s">
        <v>257</v>
      </c>
      <c r="F228" s="3"/>
      <c r="G228" s="3" t="s">
        <v>385</v>
      </c>
      <c r="H228" s="20">
        <v>0.5</v>
      </c>
      <c r="I228" s="113" t="s">
        <v>1340</v>
      </c>
      <c r="J228" s="21" t="s">
        <v>1330</v>
      </c>
      <c r="K228" s="19" t="s">
        <v>6117</v>
      </c>
      <c r="L228" s="138" t="s">
        <v>3428</v>
      </c>
      <c r="M228" s="141" t="s">
        <v>383</v>
      </c>
      <c r="N228" s="360" t="s">
        <v>8877</v>
      </c>
      <c r="O228" s="3" t="s">
        <v>1382</v>
      </c>
      <c r="P228" s="7" t="s">
        <v>1354</v>
      </c>
      <c r="Q228" s="3" t="s">
        <v>1195</v>
      </c>
      <c r="R228" s="77">
        <v>12</v>
      </c>
      <c r="S228" s="19">
        <v>16715.88</v>
      </c>
      <c r="T228" s="83">
        <f t="shared" ref="T228" si="43">R228*S228</f>
        <v>200590.56</v>
      </c>
      <c r="U228" s="83">
        <f t="shared" ref="U228" si="44">T228*1.12</f>
        <v>224661.42720000001</v>
      </c>
      <c r="V228" s="9" t="s">
        <v>1341</v>
      </c>
      <c r="W228" s="148" t="s">
        <v>1410</v>
      </c>
      <c r="X228" s="9"/>
    </row>
    <row r="229" spans="1:1967" s="529" customFormat="1" ht="102" customHeight="1">
      <c r="A229" s="9" t="s">
        <v>6283</v>
      </c>
      <c r="B229" s="100" t="s">
        <v>97</v>
      </c>
      <c r="C229" s="9" t="s">
        <v>747</v>
      </c>
      <c r="D229" s="3" t="s">
        <v>261</v>
      </c>
      <c r="E229" s="3" t="s">
        <v>257</v>
      </c>
      <c r="F229" s="3"/>
      <c r="G229" s="3" t="s">
        <v>385</v>
      </c>
      <c r="H229" s="20">
        <v>0.5</v>
      </c>
      <c r="I229" s="113" t="s">
        <v>1340</v>
      </c>
      <c r="J229" s="21" t="s">
        <v>1330</v>
      </c>
      <c r="K229" s="19" t="s">
        <v>1947</v>
      </c>
      <c r="L229" s="138" t="s">
        <v>3428</v>
      </c>
      <c r="M229" s="141" t="s">
        <v>383</v>
      </c>
      <c r="N229" s="360" t="s">
        <v>8877</v>
      </c>
      <c r="O229" s="3" t="s">
        <v>1382</v>
      </c>
      <c r="P229" s="7" t="s">
        <v>1354</v>
      </c>
      <c r="Q229" s="3" t="s">
        <v>1195</v>
      </c>
      <c r="R229" s="77">
        <v>72</v>
      </c>
      <c r="S229" s="19">
        <v>11608.25</v>
      </c>
      <c r="T229" s="83">
        <f t="shared" si="34"/>
        <v>835794</v>
      </c>
      <c r="U229" s="83">
        <f t="shared" si="25"/>
        <v>936089.28000000014</v>
      </c>
      <c r="V229" s="9" t="s">
        <v>1341</v>
      </c>
      <c r="W229" s="153" t="s">
        <v>1410</v>
      </c>
      <c r="X229" s="9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  <c r="CS229" s="8"/>
      <c r="CT229" s="8"/>
      <c r="CU229" s="8"/>
      <c r="CV229" s="8"/>
      <c r="CW229" s="8"/>
      <c r="CX229" s="8"/>
      <c r="CY229" s="8"/>
      <c r="CZ229" s="8"/>
      <c r="DA229" s="8"/>
      <c r="DB229" s="8"/>
      <c r="DC229" s="8"/>
      <c r="DD229" s="8"/>
      <c r="DE229" s="8"/>
      <c r="DF229" s="8"/>
      <c r="DG229" s="8"/>
      <c r="DH229" s="8"/>
      <c r="DI229" s="8"/>
      <c r="DJ229" s="8"/>
      <c r="DK229" s="8"/>
      <c r="DL229" s="8"/>
      <c r="DM229" s="8"/>
      <c r="DN229" s="8"/>
      <c r="DO229" s="8"/>
      <c r="DP229" s="8"/>
      <c r="DQ229" s="8"/>
      <c r="DR229" s="8"/>
      <c r="DS229" s="8"/>
      <c r="DT229" s="8"/>
      <c r="DU229" s="8"/>
      <c r="DV229" s="8"/>
      <c r="DW229" s="8"/>
      <c r="DX229" s="8"/>
      <c r="DY229" s="8"/>
      <c r="DZ229" s="8"/>
      <c r="EA229" s="8"/>
      <c r="EB229" s="8"/>
      <c r="EC229" s="8"/>
      <c r="ED229" s="8"/>
      <c r="EE229" s="8"/>
      <c r="EF229" s="8"/>
      <c r="EG229" s="8"/>
      <c r="EH229" s="8"/>
      <c r="EI229" s="8"/>
      <c r="EJ229" s="8"/>
      <c r="EK229" s="8"/>
      <c r="EL229" s="8"/>
      <c r="EM229" s="8"/>
      <c r="EN229" s="8"/>
      <c r="EO229" s="8"/>
      <c r="EP229" s="8"/>
      <c r="EQ229" s="8"/>
      <c r="ER229" s="8"/>
      <c r="ES229" s="8"/>
      <c r="ET229" s="8"/>
      <c r="EU229" s="8"/>
      <c r="EV229" s="8"/>
      <c r="EW229" s="8"/>
      <c r="EX229" s="8"/>
      <c r="EY229" s="8"/>
      <c r="EZ229" s="8"/>
      <c r="FA229" s="8"/>
      <c r="FB229" s="8"/>
      <c r="FC229" s="8"/>
      <c r="FD229" s="8"/>
      <c r="FE229" s="8"/>
      <c r="FF229" s="8"/>
      <c r="FG229" s="8"/>
      <c r="FH229" s="8"/>
      <c r="FI229" s="8"/>
      <c r="FJ229" s="8"/>
      <c r="FK229" s="8"/>
      <c r="FL229" s="8"/>
      <c r="FM229" s="8"/>
      <c r="FN229" s="8"/>
      <c r="FO229" s="8"/>
      <c r="FP229" s="8"/>
      <c r="FQ229" s="8"/>
      <c r="FR229" s="8"/>
      <c r="FS229" s="8"/>
      <c r="FT229" s="8"/>
      <c r="FU229" s="8"/>
      <c r="FV229" s="8"/>
      <c r="FW229" s="8"/>
      <c r="FX229" s="8"/>
      <c r="FY229" s="8"/>
      <c r="FZ229" s="8"/>
      <c r="GA229" s="8"/>
      <c r="GB229" s="8"/>
      <c r="GC229" s="8"/>
      <c r="GD229" s="8"/>
      <c r="GE229" s="8"/>
      <c r="GF229" s="8"/>
      <c r="GG229" s="8"/>
      <c r="GH229" s="8"/>
      <c r="GI229" s="8"/>
      <c r="GJ229" s="8"/>
      <c r="GK229" s="8"/>
      <c r="GL229" s="8"/>
      <c r="GM229" s="8"/>
      <c r="GN229" s="8"/>
      <c r="GO229" s="8"/>
      <c r="GP229" s="8"/>
      <c r="GQ229" s="8"/>
      <c r="GR229" s="8"/>
      <c r="GS229" s="8"/>
      <c r="GT229" s="8"/>
      <c r="GU229" s="8"/>
      <c r="GV229" s="8"/>
      <c r="GW229" s="8"/>
      <c r="GX229" s="8"/>
      <c r="GY229" s="8"/>
      <c r="GZ229" s="8"/>
      <c r="HA229" s="8"/>
      <c r="HB229" s="8"/>
      <c r="HC229" s="8"/>
      <c r="HD229" s="8"/>
      <c r="HE229" s="8"/>
      <c r="HF229" s="8"/>
      <c r="HG229" s="8"/>
      <c r="HH229" s="8"/>
      <c r="HI229" s="8"/>
      <c r="HJ229" s="8"/>
      <c r="HK229" s="8"/>
      <c r="HL229" s="8"/>
      <c r="HM229" s="8"/>
      <c r="HN229" s="8"/>
      <c r="HO229" s="8"/>
      <c r="HP229" s="8"/>
      <c r="HQ229" s="8"/>
      <c r="HR229" s="8"/>
      <c r="HS229" s="8"/>
      <c r="HT229" s="8"/>
      <c r="HU229" s="8"/>
      <c r="HV229" s="8"/>
      <c r="HW229" s="8"/>
      <c r="HX229" s="8"/>
      <c r="HY229" s="8"/>
      <c r="HZ229" s="8"/>
      <c r="IA229" s="8"/>
      <c r="IB229" s="8"/>
      <c r="IC229" s="8"/>
      <c r="ID229" s="8"/>
      <c r="IE229" s="8"/>
      <c r="IF229" s="8"/>
      <c r="IG229" s="8"/>
      <c r="IH229" s="8"/>
      <c r="II229" s="8"/>
      <c r="IJ229" s="8"/>
      <c r="IK229" s="8"/>
      <c r="IL229" s="8"/>
      <c r="IM229" s="8"/>
      <c r="IN229" s="8"/>
      <c r="IO229" s="8"/>
      <c r="IP229" s="8"/>
      <c r="IQ229" s="8"/>
      <c r="IR229" s="8"/>
      <c r="IS229" s="8"/>
      <c r="IT229" s="8"/>
      <c r="IU229" s="8"/>
      <c r="IV229" s="8"/>
      <c r="IW229" s="8"/>
      <c r="IX229" s="8"/>
      <c r="IY229" s="8"/>
      <c r="IZ229" s="8"/>
      <c r="JA229" s="8"/>
      <c r="JB229" s="8"/>
      <c r="JC229" s="8"/>
      <c r="JD229" s="8"/>
      <c r="JE229" s="8"/>
      <c r="JF229" s="8"/>
      <c r="JG229" s="8"/>
      <c r="JH229" s="8"/>
      <c r="JI229" s="8"/>
      <c r="JJ229" s="8"/>
      <c r="JK229" s="8"/>
      <c r="JL229" s="8"/>
      <c r="JM229" s="8"/>
      <c r="JN229" s="8"/>
      <c r="JO229" s="8"/>
      <c r="JP229" s="8"/>
      <c r="JQ229" s="8"/>
      <c r="JR229" s="8"/>
      <c r="JS229" s="8"/>
      <c r="JT229" s="8"/>
      <c r="JU229" s="8"/>
      <c r="JV229" s="8"/>
      <c r="JW229" s="8"/>
      <c r="JX229" s="8"/>
      <c r="JY229" s="8"/>
      <c r="JZ229" s="8"/>
      <c r="KA229" s="8"/>
      <c r="KB229" s="8"/>
      <c r="KC229" s="8"/>
      <c r="KD229" s="8"/>
      <c r="KE229" s="8"/>
      <c r="KF229" s="8"/>
      <c r="KG229" s="8"/>
      <c r="KH229" s="8"/>
      <c r="KI229" s="8"/>
      <c r="KJ229" s="8"/>
      <c r="KK229" s="8"/>
      <c r="KL229" s="8"/>
      <c r="KM229" s="8"/>
      <c r="KN229" s="8"/>
      <c r="KO229" s="8"/>
      <c r="KP229" s="8"/>
      <c r="KQ229" s="8"/>
      <c r="KR229" s="8"/>
      <c r="KS229" s="8"/>
      <c r="KT229" s="8"/>
      <c r="KU229" s="8"/>
      <c r="KV229" s="8"/>
      <c r="KW229" s="8"/>
      <c r="KX229" s="8"/>
      <c r="KY229" s="8"/>
      <c r="KZ229" s="8"/>
      <c r="LA229" s="8"/>
      <c r="LB229" s="8"/>
      <c r="LC229" s="8"/>
      <c r="LD229" s="8"/>
      <c r="LE229" s="8"/>
      <c r="LF229" s="8"/>
      <c r="LG229" s="8"/>
      <c r="LH229" s="8"/>
      <c r="LI229" s="8"/>
      <c r="LJ229" s="8"/>
      <c r="LK229" s="8"/>
      <c r="LL229" s="8"/>
      <c r="LM229" s="8"/>
      <c r="LN229" s="8"/>
      <c r="LO229" s="8"/>
      <c r="LP229" s="8"/>
      <c r="LQ229" s="8"/>
      <c r="LR229" s="8"/>
      <c r="LS229" s="8"/>
      <c r="LT229" s="8"/>
      <c r="LU229" s="8"/>
      <c r="LV229" s="8"/>
      <c r="LW229" s="8"/>
      <c r="LX229" s="8"/>
      <c r="LY229" s="8"/>
      <c r="LZ229" s="8"/>
      <c r="MA229" s="8"/>
      <c r="MB229" s="8"/>
      <c r="MC229" s="8"/>
      <c r="MD229" s="8"/>
      <c r="ME229" s="8"/>
      <c r="MF229" s="8"/>
      <c r="MG229" s="8"/>
      <c r="MH229" s="8"/>
      <c r="MI229" s="8"/>
      <c r="MJ229" s="8"/>
      <c r="MK229" s="8"/>
      <c r="ML229" s="8"/>
      <c r="MM229" s="8"/>
      <c r="MN229" s="8"/>
      <c r="MO229" s="8"/>
      <c r="MP229" s="8"/>
      <c r="MQ229" s="8"/>
      <c r="MR229" s="8"/>
      <c r="MS229" s="8"/>
      <c r="MT229" s="8"/>
      <c r="MU229" s="8"/>
      <c r="MV229" s="8"/>
      <c r="MW229" s="8"/>
      <c r="MX229" s="8"/>
      <c r="MY229" s="8"/>
      <c r="MZ229" s="8"/>
      <c r="NA229" s="8"/>
      <c r="NB229" s="8"/>
      <c r="NC229" s="8"/>
      <c r="ND229" s="8"/>
      <c r="NE229" s="8"/>
      <c r="NF229" s="8"/>
      <c r="NG229" s="8"/>
      <c r="NH229" s="8"/>
      <c r="NI229" s="8"/>
      <c r="NJ229" s="8"/>
      <c r="NK229" s="8"/>
      <c r="NL229" s="8"/>
      <c r="NM229" s="8"/>
      <c r="NN229" s="8"/>
      <c r="NO229" s="8"/>
      <c r="NP229" s="8"/>
      <c r="NQ229" s="8"/>
      <c r="NR229" s="8"/>
      <c r="NS229" s="8"/>
      <c r="NT229" s="8"/>
      <c r="NU229" s="8"/>
      <c r="NV229" s="8"/>
      <c r="NW229" s="8"/>
      <c r="NX229" s="8"/>
      <c r="NY229" s="8"/>
      <c r="NZ229" s="8"/>
      <c r="OA229" s="8"/>
      <c r="OB229" s="8"/>
      <c r="OC229" s="8"/>
      <c r="OD229" s="8"/>
      <c r="OE229" s="8"/>
      <c r="OF229" s="8"/>
      <c r="OG229" s="8"/>
      <c r="OH229" s="8"/>
      <c r="OI229" s="8"/>
      <c r="OJ229" s="8"/>
      <c r="OK229" s="8"/>
      <c r="OL229" s="8"/>
      <c r="OM229" s="8"/>
      <c r="ON229" s="8"/>
      <c r="OO229" s="8"/>
      <c r="OP229" s="8"/>
      <c r="OQ229" s="8"/>
      <c r="OR229" s="8"/>
      <c r="OS229" s="8"/>
      <c r="OT229" s="8"/>
      <c r="OU229" s="8"/>
      <c r="OV229" s="8"/>
      <c r="OW229" s="8"/>
      <c r="OX229" s="8"/>
      <c r="OY229" s="8"/>
      <c r="OZ229" s="8"/>
      <c r="PA229" s="8"/>
      <c r="PB229" s="8"/>
      <c r="PC229" s="8"/>
      <c r="PD229" s="8"/>
      <c r="PE229" s="8"/>
      <c r="PF229" s="8"/>
      <c r="PG229" s="8"/>
      <c r="PH229" s="8"/>
      <c r="PI229" s="8"/>
      <c r="PJ229" s="8"/>
      <c r="PK229" s="8"/>
      <c r="PL229" s="8"/>
      <c r="PM229" s="8"/>
      <c r="PN229" s="8"/>
      <c r="PO229" s="8"/>
      <c r="PP229" s="8"/>
      <c r="PQ229" s="8"/>
      <c r="PR229" s="8"/>
      <c r="PS229" s="8"/>
      <c r="PT229" s="8"/>
      <c r="PU229" s="8"/>
      <c r="PV229" s="8"/>
      <c r="PW229" s="8"/>
      <c r="PX229" s="8"/>
      <c r="PY229" s="8"/>
      <c r="PZ229" s="8"/>
      <c r="QA229" s="8"/>
      <c r="QB229" s="8"/>
      <c r="QC229" s="8"/>
      <c r="QD229" s="8"/>
      <c r="QE229" s="8"/>
      <c r="QF229" s="8"/>
      <c r="QG229" s="8"/>
      <c r="QH229" s="8"/>
      <c r="QI229" s="8"/>
      <c r="QJ229" s="8"/>
      <c r="QK229" s="8"/>
      <c r="QL229" s="8"/>
      <c r="QM229" s="8"/>
      <c r="QN229" s="8"/>
      <c r="QO229" s="8"/>
      <c r="QP229" s="8"/>
      <c r="QQ229" s="8"/>
      <c r="QR229" s="8"/>
      <c r="QS229" s="8"/>
      <c r="QT229" s="8"/>
      <c r="QU229" s="8"/>
      <c r="QV229" s="8"/>
      <c r="QW229" s="8"/>
      <c r="QX229" s="8"/>
      <c r="QY229" s="8"/>
      <c r="QZ229" s="8"/>
      <c r="RA229" s="8"/>
      <c r="RB229" s="8"/>
      <c r="RC229" s="8"/>
      <c r="RD229" s="8"/>
      <c r="RE229" s="8"/>
      <c r="RF229" s="8"/>
      <c r="RG229" s="8"/>
      <c r="RH229" s="8"/>
      <c r="RI229" s="8"/>
      <c r="RJ229" s="8"/>
      <c r="RK229" s="8"/>
      <c r="RL229" s="8"/>
      <c r="RM229" s="8"/>
      <c r="RN229" s="8"/>
      <c r="RO229" s="8"/>
      <c r="RP229" s="8"/>
      <c r="RQ229" s="8"/>
      <c r="RR229" s="8"/>
      <c r="RS229" s="8"/>
      <c r="RT229" s="8"/>
      <c r="RU229" s="8"/>
      <c r="RV229" s="8"/>
      <c r="RW229" s="8"/>
      <c r="RX229" s="8"/>
      <c r="RY229" s="8"/>
      <c r="RZ229" s="8"/>
      <c r="SA229" s="8"/>
      <c r="SB229" s="8"/>
      <c r="SC229" s="8"/>
      <c r="SD229" s="8"/>
      <c r="SE229" s="8"/>
      <c r="SF229" s="8"/>
      <c r="SG229" s="8"/>
      <c r="SH229" s="8"/>
      <c r="SI229" s="8"/>
      <c r="SJ229" s="8"/>
      <c r="SK229" s="8"/>
      <c r="SL229" s="8"/>
      <c r="SM229" s="8"/>
      <c r="SN229" s="8"/>
      <c r="SO229" s="8"/>
      <c r="SP229" s="8"/>
      <c r="SQ229" s="8"/>
      <c r="SR229" s="8"/>
      <c r="SS229" s="8"/>
      <c r="ST229" s="8"/>
      <c r="SU229" s="8"/>
      <c r="SV229" s="8"/>
      <c r="SW229" s="8"/>
      <c r="SX229" s="8"/>
      <c r="SY229" s="8"/>
      <c r="SZ229" s="8"/>
      <c r="TA229" s="8"/>
      <c r="TB229" s="8"/>
      <c r="TC229" s="8"/>
      <c r="TD229" s="8"/>
      <c r="TE229" s="8"/>
      <c r="TF229" s="8"/>
      <c r="TG229" s="8"/>
      <c r="TH229" s="8"/>
      <c r="TI229" s="8"/>
      <c r="TJ229" s="8"/>
      <c r="TK229" s="8"/>
      <c r="TL229" s="8"/>
      <c r="TM229" s="8"/>
      <c r="TN229" s="8"/>
      <c r="TO229" s="8"/>
      <c r="TP229" s="8"/>
      <c r="TQ229" s="8"/>
      <c r="TR229" s="8"/>
      <c r="TS229" s="8"/>
      <c r="TT229" s="8"/>
      <c r="TU229" s="8"/>
      <c r="TV229" s="8"/>
      <c r="TW229" s="8"/>
      <c r="TX229" s="8"/>
      <c r="TY229" s="8"/>
      <c r="TZ229" s="8"/>
      <c r="UA229" s="8"/>
      <c r="UB229" s="8"/>
      <c r="UC229" s="8"/>
      <c r="UD229" s="8"/>
      <c r="UE229" s="8"/>
      <c r="UF229" s="8"/>
      <c r="UG229" s="8"/>
      <c r="UH229" s="8"/>
      <c r="UI229" s="8"/>
      <c r="UJ229" s="8"/>
      <c r="UK229" s="8"/>
      <c r="UL229" s="8"/>
      <c r="UM229" s="8"/>
      <c r="UN229" s="8"/>
      <c r="UO229" s="8"/>
      <c r="UP229" s="8"/>
      <c r="UQ229" s="8"/>
      <c r="UR229" s="8"/>
      <c r="US229" s="8"/>
      <c r="UT229" s="8"/>
      <c r="UU229" s="8"/>
      <c r="UV229" s="8"/>
      <c r="UW229" s="8"/>
      <c r="UX229" s="8"/>
      <c r="UY229" s="8"/>
      <c r="UZ229" s="8"/>
      <c r="VA229" s="8"/>
      <c r="VB229" s="8"/>
      <c r="VC229" s="8"/>
      <c r="VD229" s="8"/>
      <c r="VE229" s="8"/>
      <c r="VF229" s="8"/>
      <c r="VG229" s="8"/>
      <c r="VH229" s="8"/>
      <c r="VI229" s="8"/>
      <c r="VJ229" s="8"/>
      <c r="VK229" s="8"/>
      <c r="VL229" s="8"/>
      <c r="VM229" s="8"/>
      <c r="VN229" s="8"/>
      <c r="VO229" s="8"/>
      <c r="VP229" s="8"/>
      <c r="VQ229" s="8"/>
      <c r="VR229" s="8"/>
      <c r="VS229" s="8"/>
      <c r="VT229" s="8"/>
      <c r="VU229" s="8"/>
      <c r="VV229" s="8"/>
      <c r="VW229" s="8"/>
      <c r="VX229" s="8"/>
      <c r="VY229" s="8"/>
      <c r="VZ229" s="8"/>
      <c r="WA229" s="8"/>
      <c r="WB229" s="8"/>
      <c r="WC229" s="8"/>
      <c r="WD229" s="8"/>
      <c r="WE229" s="8"/>
      <c r="WF229" s="8"/>
      <c r="WG229" s="8"/>
      <c r="WH229" s="8"/>
      <c r="WI229" s="8"/>
      <c r="WJ229" s="8"/>
      <c r="WK229" s="8"/>
      <c r="WL229" s="8"/>
      <c r="WM229" s="8"/>
      <c r="WN229" s="8"/>
      <c r="WO229" s="8"/>
      <c r="WP229" s="8"/>
      <c r="WQ229" s="8"/>
      <c r="WR229" s="8"/>
      <c r="WS229" s="8"/>
      <c r="WT229" s="8"/>
      <c r="WU229" s="8"/>
      <c r="WV229" s="8"/>
      <c r="WW229" s="8"/>
      <c r="WX229" s="8"/>
      <c r="WY229" s="8"/>
      <c r="WZ229" s="8"/>
      <c r="XA229" s="8"/>
      <c r="XB229" s="8"/>
      <c r="XC229" s="8"/>
      <c r="XD229" s="8"/>
      <c r="XE229" s="8"/>
      <c r="XF229" s="8"/>
      <c r="XG229" s="8"/>
      <c r="XH229" s="8"/>
      <c r="XI229" s="8"/>
      <c r="XJ229" s="8"/>
      <c r="XK229" s="8"/>
      <c r="XL229" s="8"/>
      <c r="XM229" s="8"/>
      <c r="XN229" s="8"/>
      <c r="XO229" s="8"/>
      <c r="XP229" s="8"/>
      <c r="XQ229" s="8"/>
      <c r="XR229" s="8"/>
      <c r="XS229" s="8"/>
      <c r="XT229" s="8"/>
      <c r="XU229" s="8"/>
      <c r="XV229" s="8"/>
      <c r="XW229" s="8"/>
      <c r="XX229" s="8"/>
      <c r="XY229" s="8"/>
      <c r="XZ229" s="8"/>
      <c r="YA229" s="8"/>
      <c r="YB229" s="8"/>
      <c r="YC229" s="8"/>
      <c r="YD229" s="8"/>
      <c r="YE229" s="8"/>
      <c r="YF229" s="8"/>
      <c r="YG229" s="8"/>
      <c r="YH229" s="8"/>
      <c r="YI229" s="8"/>
      <c r="YJ229" s="8"/>
      <c r="YK229" s="8"/>
      <c r="YL229" s="8"/>
      <c r="YM229" s="8"/>
      <c r="YN229" s="8"/>
      <c r="YO229" s="8"/>
      <c r="YP229" s="8"/>
      <c r="YQ229" s="8"/>
      <c r="YR229" s="8"/>
      <c r="YS229" s="8"/>
      <c r="YT229" s="8"/>
      <c r="YU229" s="8"/>
      <c r="YV229" s="8"/>
      <c r="YW229" s="8"/>
      <c r="YX229" s="8"/>
      <c r="YY229" s="8"/>
      <c r="YZ229" s="8"/>
      <c r="ZA229" s="8"/>
      <c r="ZB229" s="8"/>
      <c r="ZC229" s="8"/>
      <c r="ZD229" s="8"/>
      <c r="ZE229" s="8"/>
      <c r="ZF229" s="8"/>
      <c r="ZG229" s="8"/>
      <c r="ZH229" s="8"/>
      <c r="ZI229" s="8"/>
      <c r="ZJ229" s="8"/>
      <c r="ZK229" s="8"/>
      <c r="ZL229" s="8"/>
      <c r="ZM229" s="8"/>
      <c r="ZN229" s="8"/>
      <c r="ZO229" s="8"/>
      <c r="ZP229" s="8"/>
      <c r="ZQ229" s="8"/>
      <c r="ZR229" s="8"/>
      <c r="ZS229" s="8"/>
      <c r="ZT229" s="8"/>
      <c r="ZU229" s="8"/>
      <c r="ZV229" s="8"/>
      <c r="ZW229" s="8"/>
      <c r="ZX229" s="8"/>
      <c r="ZY229" s="8"/>
      <c r="ZZ229" s="8"/>
      <c r="AAA229" s="8"/>
      <c r="AAB229" s="8"/>
      <c r="AAC229" s="8"/>
      <c r="AAD229" s="8"/>
      <c r="AAE229" s="8"/>
      <c r="AAF229" s="8"/>
      <c r="AAG229" s="8"/>
      <c r="AAH229" s="8"/>
      <c r="AAI229" s="8"/>
      <c r="AAJ229" s="8"/>
      <c r="AAK229" s="8"/>
      <c r="AAL229" s="8"/>
      <c r="AAM229" s="8"/>
      <c r="AAN229" s="8"/>
      <c r="AAO229" s="8"/>
      <c r="AAP229" s="8"/>
      <c r="AAQ229" s="8"/>
      <c r="AAR229" s="8"/>
      <c r="AAS229" s="8"/>
      <c r="AAT229" s="8"/>
      <c r="AAU229" s="8"/>
      <c r="AAV229" s="8"/>
      <c r="AAW229" s="8"/>
      <c r="AAX229" s="8"/>
      <c r="AAY229" s="8"/>
      <c r="AAZ229" s="8"/>
      <c r="ABA229" s="8"/>
      <c r="ABB229" s="8"/>
      <c r="ABC229" s="8"/>
      <c r="ABD229" s="8"/>
      <c r="ABE229" s="8"/>
      <c r="ABF229" s="8"/>
      <c r="ABG229" s="8"/>
      <c r="ABH229" s="8"/>
      <c r="ABI229" s="8"/>
      <c r="ABJ229" s="8"/>
      <c r="ABK229" s="8"/>
      <c r="ABL229" s="8"/>
      <c r="ABM229" s="8"/>
      <c r="ABN229" s="8"/>
      <c r="ABO229" s="8"/>
      <c r="ABP229" s="8"/>
      <c r="ABQ229" s="8"/>
      <c r="ABR229" s="8"/>
      <c r="ABS229" s="8"/>
      <c r="ABT229" s="8"/>
      <c r="ABU229" s="8"/>
      <c r="ABV229" s="8"/>
      <c r="ABW229" s="8"/>
      <c r="ABX229" s="8"/>
      <c r="ABY229" s="8"/>
      <c r="ABZ229" s="8"/>
      <c r="ACA229" s="8"/>
      <c r="ACB229" s="8"/>
      <c r="ACC229" s="8"/>
      <c r="ACD229" s="8"/>
      <c r="ACE229" s="8"/>
      <c r="ACF229" s="8"/>
      <c r="ACG229" s="8"/>
      <c r="ACH229" s="8"/>
      <c r="ACI229" s="8"/>
      <c r="ACJ229" s="8"/>
      <c r="ACK229" s="8"/>
      <c r="ACL229" s="8"/>
      <c r="ACM229" s="8"/>
      <c r="ACN229" s="8"/>
      <c r="ACO229" s="8"/>
      <c r="ACP229" s="8"/>
      <c r="ACQ229" s="8"/>
      <c r="ACR229" s="8"/>
      <c r="ACS229" s="8"/>
      <c r="ACT229" s="8"/>
      <c r="ACU229" s="8"/>
      <c r="ACV229" s="8"/>
      <c r="ACW229" s="8"/>
      <c r="ACX229" s="8"/>
      <c r="ACY229" s="8"/>
      <c r="ACZ229" s="8"/>
      <c r="ADA229" s="8"/>
      <c r="ADB229" s="8"/>
      <c r="ADC229" s="8"/>
      <c r="ADD229" s="8"/>
      <c r="ADE229" s="8"/>
      <c r="ADF229" s="8"/>
      <c r="ADG229" s="8"/>
      <c r="ADH229" s="8"/>
      <c r="ADI229" s="8"/>
      <c r="ADJ229" s="8"/>
      <c r="ADK229" s="8"/>
      <c r="ADL229" s="8"/>
      <c r="ADM229" s="8"/>
      <c r="ADN229" s="8"/>
      <c r="ADO229" s="8"/>
      <c r="ADP229" s="8"/>
      <c r="ADQ229" s="8"/>
      <c r="ADR229" s="8"/>
      <c r="ADS229" s="8"/>
      <c r="ADT229" s="8"/>
      <c r="ADU229" s="8"/>
      <c r="ADV229" s="8"/>
      <c r="ADW229" s="8"/>
      <c r="ADX229" s="8"/>
      <c r="ADY229" s="8"/>
      <c r="ADZ229" s="8"/>
      <c r="AEA229" s="8"/>
      <c r="AEB229" s="8"/>
      <c r="AEC229" s="8"/>
      <c r="AED229" s="8"/>
      <c r="AEE229" s="8"/>
      <c r="AEF229" s="8"/>
      <c r="AEG229" s="8"/>
      <c r="AEH229" s="8"/>
      <c r="AEI229" s="8"/>
      <c r="AEJ229" s="8"/>
      <c r="AEK229" s="8"/>
      <c r="AEL229" s="8"/>
      <c r="AEM229" s="8"/>
      <c r="AEN229" s="8"/>
      <c r="AEO229" s="8"/>
      <c r="AEP229" s="8"/>
      <c r="AEQ229" s="8"/>
      <c r="AER229" s="8"/>
      <c r="AES229" s="8"/>
      <c r="AET229" s="8"/>
      <c r="AEU229" s="8"/>
      <c r="AEV229" s="8"/>
      <c r="AEW229" s="8"/>
      <c r="AEX229" s="8"/>
      <c r="AEY229" s="8"/>
      <c r="AEZ229" s="8"/>
      <c r="AFA229" s="8"/>
      <c r="AFB229" s="8"/>
      <c r="AFC229" s="8"/>
      <c r="AFD229" s="8"/>
      <c r="AFE229" s="8"/>
      <c r="AFF229" s="8"/>
      <c r="AFG229" s="8"/>
      <c r="AFH229" s="8"/>
      <c r="AFI229" s="8"/>
      <c r="AFJ229" s="8"/>
      <c r="AFK229" s="8"/>
      <c r="AFL229" s="8"/>
      <c r="AFM229" s="8"/>
      <c r="AFN229" s="8"/>
      <c r="AFO229" s="8"/>
      <c r="AFP229" s="8"/>
      <c r="AFQ229" s="8"/>
      <c r="AFR229" s="8"/>
      <c r="AFS229" s="8"/>
      <c r="AFT229" s="8"/>
      <c r="AFU229" s="8"/>
      <c r="AFV229" s="8"/>
      <c r="AFW229" s="8"/>
      <c r="AFX229" s="8"/>
      <c r="AFY229" s="8"/>
      <c r="AFZ229" s="8"/>
      <c r="AGA229" s="8"/>
      <c r="AGB229" s="8"/>
      <c r="AGC229" s="8"/>
      <c r="AGD229" s="8"/>
      <c r="AGE229" s="8"/>
      <c r="AGF229" s="8"/>
      <c r="AGG229" s="8"/>
      <c r="AGH229" s="8"/>
      <c r="AGI229" s="8"/>
      <c r="AGJ229" s="8"/>
      <c r="AGK229" s="8"/>
      <c r="AGL229" s="8"/>
      <c r="AGM229" s="8"/>
      <c r="AGN229" s="8"/>
      <c r="AGO229" s="8"/>
      <c r="AGP229" s="8"/>
      <c r="AGQ229" s="8"/>
      <c r="AGR229" s="8"/>
      <c r="AGS229" s="8"/>
      <c r="AGT229" s="8"/>
      <c r="AGU229" s="8"/>
      <c r="AGV229" s="8"/>
      <c r="AGW229" s="8"/>
      <c r="AGX229" s="8"/>
      <c r="AGY229" s="8"/>
      <c r="AGZ229" s="8"/>
      <c r="AHA229" s="8"/>
      <c r="AHB229" s="8"/>
      <c r="AHC229" s="8"/>
      <c r="AHD229" s="8"/>
      <c r="AHE229" s="8"/>
      <c r="AHF229" s="8"/>
      <c r="AHG229" s="8"/>
      <c r="AHH229" s="8"/>
      <c r="AHI229" s="8"/>
      <c r="AHJ229" s="8"/>
      <c r="AHK229" s="8"/>
      <c r="AHL229" s="8"/>
      <c r="AHM229" s="8"/>
      <c r="AHN229" s="8"/>
      <c r="AHO229" s="8"/>
      <c r="AHP229" s="8"/>
      <c r="AHQ229" s="8"/>
      <c r="AHR229" s="8"/>
      <c r="AHS229" s="8"/>
      <c r="AHT229" s="8"/>
      <c r="AHU229" s="8"/>
      <c r="AHV229" s="8"/>
      <c r="AHW229" s="8"/>
      <c r="AHX229" s="8"/>
      <c r="AHY229" s="8"/>
      <c r="AHZ229" s="8"/>
      <c r="AIA229" s="8"/>
      <c r="AIB229" s="8"/>
      <c r="AIC229" s="8"/>
      <c r="AID229" s="8"/>
      <c r="AIE229" s="8"/>
      <c r="AIF229" s="8"/>
      <c r="AIG229" s="8"/>
      <c r="AIH229" s="8"/>
      <c r="AII229" s="8"/>
      <c r="AIJ229" s="8"/>
      <c r="AIK229" s="8"/>
      <c r="AIL229" s="8"/>
      <c r="AIM229" s="8"/>
      <c r="AIN229" s="8"/>
      <c r="AIO229" s="8"/>
      <c r="AIP229" s="8"/>
      <c r="AIQ229" s="8"/>
      <c r="AIR229" s="8"/>
      <c r="AIS229" s="8"/>
      <c r="AIT229" s="8"/>
      <c r="AIU229" s="8"/>
      <c r="AIV229" s="8"/>
      <c r="AIW229" s="8"/>
      <c r="AIX229" s="8"/>
      <c r="AIY229" s="8"/>
      <c r="AIZ229" s="8"/>
      <c r="AJA229" s="8"/>
      <c r="AJB229" s="8"/>
      <c r="AJC229" s="8"/>
      <c r="AJD229" s="8"/>
      <c r="AJE229" s="8"/>
      <c r="AJF229" s="8"/>
      <c r="AJG229" s="8"/>
      <c r="AJH229" s="8"/>
      <c r="AJI229" s="8"/>
      <c r="AJJ229" s="8"/>
      <c r="AJK229" s="8"/>
      <c r="AJL229" s="8"/>
      <c r="AJM229" s="8"/>
      <c r="AJN229" s="8"/>
      <c r="AJO229" s="8"/>
      <c r="AJP229" s="8"/>
      <c r="AJQ229" s="8"/>
      <c r="AJR229" s="8"/>
      <c r="AJS229" s="8"/>
      <c r="AJT229" s="8"/>
      <c r="AJU229" s="8"/>
      <c r="AJV229" s="8"/>
      <c r="AJW229" s="8"/>
      <c r="AJX229" s="8"/>
      <c r="AJY229" s="8"/>
      <c r="AJZ229" s="8"/>
      <c r="AKA229" s="8"/>
      <c r="AKB229" s="8"/>
      <c r="AKC229" s="8"/>
      <c r="AKD229" s="8"/>
      <c r="AKE229" s="8"/>
      <c r="AKF229" s="8"/>
      <c r="AKG229" s="8"/>
      <c r="AKH229" s="8"/>
      <c r="AKI229" s="8"/>
      <c r="AKJ229" s="8"/>
      <c r="AKK229" s="8"/>
      <c r="AKL229" s="8"/>
      <c r="AKM229" s="8"/>
      <c r="AKN229" s="8"/>
      <c r="AKO229" s="8"/>
      <c r="AKP229" s="8"/>
      <c r="AKQ229" s="8"/>
      <c r="AKR229" s="8"/>
      <c r="AKS229" s="8"/>
      <c r="AKT229" s="8"/>
      <c r="AKU229" s="8"/>
      <c r="AKV229" s="8"/>
      <c r="AKW229" s="8"/>
      <c r="AKX229" s="8"/>
      <c r="AKY229" s="8"/>
      <c r="AKZ229" s="8"/>
      <c r="ALA229" s="8"/>
      <c r="ALB229" s="8"/>
      <c r="ALC229" s="8"/>
      <c r="ALD229" s="8"/>
      <c r="ALE229" s="8"/>
      <c r="ALF229" s="8"/>
      <c r="ALG229" s="8"/>
      <c r="ALH229" s="8"/>
      <c r="ALI229" s="8"/>
      <c r="ALJ229" s="8"/>
      <c r="ALK229" s="8"/>
      <c r="ALL229" s="8"/>
      <c r="ALM229" s="8"/>
      <c r="ALN229" s="8"/>
      <c r="ALO229" s="8"/>
      <c r="ALP229" s="8"/>
      <c r="ALQ229" s="8"/>
      <c r="ALR229" s="8"/>
      <c r="ALS229" s="8"/>
      <c r="ALT229" s="8"/>
      <c r="ALU229" s="8"/>
      <c r="ALV229" s="8"/>
      <c r="ALW229" s="8"/>
      <c r="ALX229" s="8"/>
      <c r="ALY229" s="8"/>
      <c r="ALZ229" s="8"/>
      <c r="AMA229" s="8"/>
      <c r="AMB229" s="8"/>
      <c r="AMC229" s="8"/>
      <c r="AMD229" s="8"/>
      <c r="AME229" s="8"/>
      <c r="AMF229" s="8"/>
      <c r="AMG229" s="8"/>
      <c r="AMH229" s="8"/>
      <c r="AMI229" s="8"/>
      <c r="AMJ229" s="8"/>
      <c r="AMK229" s="8"/>
      <c r="AML229" s="8"/>
      <c r="AMM229" s="8"/>
      <c r="AMN229" s="8"/>
      <c r="AMO229" s="8"/>
      <c r="AMP229" s="8"/>
      <c r="AMQ229" s="8"/>
      <c r="AMR229" s="8"/>
      <c r="AMS229" s="8"/>
      <c r="AMT229" s="8"/>
      <c r="AMU229" s="8"/>
      <c r="AMV229" s="8"/>
      <c r="AMW229" s="8"/>
      <c r="AMX229" s="8"/>
      <c r="AMY229" s="8"/>
      <c r="AMZ229" s="8"/>
      <c r="ANA229" s="8"/>
      <c r="ANB229" s="8"/>
      <c r="ANC229" s="8"/>
      <c r="AND229" s="8"/>
      <c r="ANE229" s="8"/>
      <c r="ANF229" s="8"/>
      <c r="ANG229" s="8"/>
      <c r="ANH229" s="8"/>
      <c r="ANI229" s="8"/>
      <c r="ANJ229" s="8"/>
      <c r="ANK229" s="8"/>
      <c r="ANL229" s="8"/>
      <c r="ANM229" s="8"/>
      <c r="ANN229" s="8"/>
      <c r="ANO229" s="8"/>
      <c r="ANP229" s="8"/>
      <c r="ANQ229" s="8"/>
      <c r="ANR229" s="8"/>
      <c r="ANS229" s="8"/>
      <c r="ANT229" s="8"/>
      <c r="ANU229" s="8"/>
      <c r="ANV229" s="8"/>
      <c r="ANW229" s="8"/>
      <c r="ANX229" s="8"/>
      <c r="ANY229" s="8"/>
      <c r="ANZ229" s="8"/>
      <c r="AOA229" s="8"/>
      <c r="AOB229" s="8"/>
      <c r="AOC229" s="8"/>
      <c r="AOD229" s="8"/>
      <c r="AOE229" s="8"/>
      <c r="AOF229" s="8"/>
      <c r="AOG229" s="8"/>
      <c r="AOH229" s="8"/>
      <c r="AOI229" s="8"/>
      <c r="AOJ229" s="8"/>
      <c r="AOK229" s="8"/>
      <c r="AOL229" s="8"/>
      <c r="AOM229" s="8"/>
      <c r="AON229" s="8"/>
      <c r="AOO229" s="8"/>
      <c r="AOP229" s="8"/>
      <c r="AOQ229" s="8"/>
      <c r="AOR229" s="8"/>
      <c r="AOS229" s="8"/>
      <c r="AOT229" s="8"/>
      <c r="AOU229" s="8"/>
      <c r="AOV229" s="8"/>
      <c r="AOW229" s="8"/>
      <c r="AOX229" s="8"/>
      <c r="AOY229" s="8"/>
      <c r="AOZ229" s="8"/>
      <c r="APA229" s="8"/>
      <c r="APB229" s="8"/>
      <c r="APC229" s="8"/>
      <c r="APD229" s="8"/>
      <c r="APE229" s="8"/>
      <c r="APF229" s="8"/>
      <c r="APG229" s="8"/>
      <c r="APH229" s="8"/>
      <c r="API229" s="8"/>
      <c r="APJ229" s="8"/>
      <c r="APK229" s="8"/>
      <c r="APL229" s="8"/>
      <c r="APM229" s="8"/>
      <c r="APN229" s="8"/>
      <c r="APO229" s="8"/>
      <c r="APP229" s="8"/>
      <c r="APQ229" s="8"/>
      <c r="APR229" s="8"/>
      <c r="APS229" s="8"/>
      <c r="APT229" s="8"/>
      <c r="APU229" s="8"/>
      <c r="APV229" s="8"/>
      <c r="APW229" s="8"/>
      <c r="APX229" s="8"/>
      <c r="APY229" s="8"/>
      <c r="APZ229" s="8"/>
      <c r="AQA229" s="8"/>
      <c r="AQB229" s="8"/>
      <c r="AQC229" s="8"/>
      <c r="AQD229" s="8"/>
      <c r="AQE229" s="8"/>
      <c r="AQF229" s="8"/>
      <c r="AQG229" s="8"/>
      <c r="AQH229" s="8"/>
      <c r="AQI229" s="8"/>
      <c r="AQJ229" s="8"/>
      <c r="AQK229" s="8"/>
      <c r="AQL229" s="8"/>
      <c r="AQM229" s="8"/>
      <c r="AQN229" s="8"/>
      <c r="AQO229" s="8"/>
      <c r="AQP229" s="8"/>
      <c r="AQQ229" s="8"/>
      <c r="AQR229" s="8"/>
      <c r="AQS229" s="8"/>
      <c r="AQT229" s="8"/>
      <c r="AQU229" s="8"/>
      <c r="AQV229" s="8"/>
      <c r="AQW229" s="8"/>
      <c r="AQX229" s="8"/>
      <c r="AQY229" s="8"/>
      <c r="AQZ229" s="8"/>
      <c r="ARA229" s="8"/>
      <c r="ARB229" s="8"/>
      <c r="ARC229" s="8"/>
      <c r="ARD229" s="8"/>
      <c r="ARE229" s="8"/>
      <c r="ARF229" s="8"/>
      <c r="ARG229" s="8"/>
      <c r="ARH229" s="8"/>
      <c r="ARI229" s="8"/>
      <c r="ARJ229" s="8"/>
      <c r="ARK229" s="8"/>
      <c r="ARL229" s="8"/>
      <c r="ARM229" s="8"/>
      <c r="ARN229" s="8"/>
      <c r="ARO229" s="8"/>
      <c r="ARP229" s="8"/>
      <c r="ARQ229" s="8"/>
      <c r="ARR229" s="8"/>
      <c r="ARS229" s="8"/>
      <c r="ART229" s="8"/>
      <c r="ARU229" s="8"/>
      <c r="ARV229" s="8"/>
      <c r="ARW229" s="8"/>
      <c r="ARX229" s="8"/>
      <c r="ARY229" s="8"/>
      <c r="ARZ229" s="8"/>
      <c r="ASA229" s="8"/>
      <c r="ASB229" s="8"/>
      <c r="ASC229" s="8"/>
      <c r="ASD229" s="8"/>
      <c r="ASE229" s="8"/>
      <c r="ASF229" s="8"/>
      <c r="ASG229" s="8"/>
      <c r="ASH229" s="8"/>
      <c r="ASI229" s="8"/>
      <c r="ASJ229" s="8"/>
      <c r="ASK229" s="8"/>
      <c r="ASL229" s="8"/>
      <c r="ASM229" s="8"/>
      <c r="ASN229" s="8"/>
      <c r="ASO229" s="8"/>
      <c r="ASP229" s="8"/>
      <c r="ASQ229" s="8"/>
      <c r="ASR229" s="8"/>
      <c r="ASS229" s="8"/>
      <c r="AST229" s="8"/>
      <c r="ASU229" s="8"/>
      <c r="ASV229" s="8"/>
      <c r="ASW229" s="8"/>
      <c r="ASX229" s="8"/>
      <c r="ASY229" s="8"/>
      <c r="ASZ229" s="8"/>
      <c r="ATA229" s="8"/>
      <c r="ATB229" s="8"/>
      <c r="ATC229" s="8"/>
      <c r="ATD229" s="8"/>
      <c r="ATE229" s="8"/>
      <c r="ATF229" s="8"/>
      <c r="ATG229" s="8"/>
      <c r="ATH229" s="8"/>
      <c r="ATI229" s="8"/>
      <c r="ATJ229" s="8"/>
      <c r="ATK229" s="8"/>
      <c r="ATL229" s="8"/>
      <c r="ATM229" s="8"/>
      <c r="ATN229" s="8"/>
      <c r="ATO229" s="8"/>
      <c r="ATP229" s="8"/>
      <c r="ATQ229" s="8"/>
      <c r="ATR229" s="8"/>
      <c r="ATS229" s="8"/>
      <c r="ATT229" s="8"/>
      <c r="ATU229" s="8"/>
      <c r="ATV229" s="8"/>
      <c r="ATW229" s="8"/>
      <c r="ATX229" s="8"/>
      <c r="ATY229" s="8"/>
      <c r="ATZ229" s="8"/>
      <c r="AUA229" s="8"/>
      <c r="AUB229" s="8"/>
      <c r="AUC229" s="8"/>
      <c r="AUD229" s="8"/>
      <c r="AUE229" s="8"/>
      <c r="AUF229" s="8"/>
      <c r="AUG229" s="8"/>
      <c r="AUH229" s="8"/>
      <c r="AUI229" s="8"/>
      <c r="AUJ229" s="8"/>
      <c r="AUK229" s="8"/>
      <c r="AUL229" s="8"/>
      <c r="AUM229" s="8"/>
      <c r="AUN229" s="8"/>
      <c r="AUO229" s="8"/>
      <c r="AUP229" s="8"/>
      <c r="AUQ229" s="8"/>
      <c r="AUR229" s="8"/>
      <c r="AUS229" s="8"/>
      <c r="AUT229" s="8"/>
      <c r="AUU229" s="8"/>
      <c r="AUV229" s="8"/>
      <c r="AUW229" s="8"/>
      <c r="AUX229" s="8"/>
      <c r="AUY229" s="8"/>
      <c r="AUZ229" s="8"/>
      <c r="AVA229" s="8"/>
      <c r="AVB229" s="8"/>
      <c r="AVC229" s="8"/>
      <c r="AVD229" s="8"/>
      <c r="AVE229" s="8"/>
      <c r="AVF229" s="8"/>
      <c r="AVG229" s="8"/>
      <c r="AVH229" s="8"/>
      <c r="AVI229" s="8"/>
      <c r="AVJ229" s="8"/>
      <c r="AVK229" s="8"/>
      <c r="AVL229" s="8"/>
      <c r="AVM229" s="8"/>
      <c r="AVN229" s="8"/>
      <c r="AVO229" s="8"/>
      <c r="AVP229" s="8"/>
      <c r="AVQ229" s="8"/>
      <c r="AVR229" s="8"/>
      <c r="AVS229" s="8"/>
      <c r="AVT229" s="8"/>
      <c r="AVU229" s="8"/>
      <c r="AVV229" s="8"/>
      <c r="AVW229" s="8"/>
      <c r="AVX229" s="8"/>
      <c r="AVY229" s="8"/>
      <c r="AVZ229" s="8"/>
      <c r="AWA229" s="8"/>
      <c r="AWB229" s="8"/>
      <c r="AWC229" s="8"/>
      <c r="AWD229" s="8"/>
      <c r="AWE229" s="8"/>
      <c r="AWF229" s="8"/>
      <c r="AWG229" s="8"/>
      <c r="AWH229" s="8"/>
      <c r="AWI229" s="8"/>
      <c r="AWJ229" s="8"/>
      <c r="AWK229" s="8"/>
      <c r="AWL229" s="8"/>
      <c r="AWM229" s="8"/>
      <c r="AWN229" s="8"/>
      <c r="AWO229" s="8"/>
      <c r="AWP229" s="8"/>
      <c r="AWQ229" s="8"/>
      <c r="AWR229" s="8"/>
      <c r="AWS229" s="8"/>
      <c r="AWT229" s="8"/>
      <c r="AWU229" s="8"/>
      <c r="AWV229" s="8"/>
      <c r="AWW229" s="8"/>
      <c r="AWX229" s="8"/>
      <c r="AWY229" s="8"/>
      <c r="AWZ229" s="8"/>
      <c r="AXA229" s="8"/>
      <c r="AXB229" s="8"/>
      <c r="AXC229" s="8"/>
      <c r="AXD229" s="8"/>
      <c r="AXE229" s="8"/>
      <c r="AXF229" s="8"/>
      <c r="AXG229" s="8"/>
      <c r="AXH229" s="8"/>
      <c r="AXI229" s="8"/>
      <c r="AXJ229" s="8"/>
      <c r="AXK229" s="8"/>
      <c r="AXL229" s="8"/>
      <c r="AXM229" s="8"/>
      <c r="AXN229" s="8"/>
      <c r="AXO229" s="8"/>
      <c r="AXP229" s="8"/>
      <c r="AXQ229" s="8"/>
      <c r="AXR229" s="8"/>
      <c r="AXS229" s="8"/>
      <c r="AXT229" s="8"/>
      <c r="AXU229" s="8"/>
      <c r="AXV229" s="8"/>
      <c r="AXW229" s="8"/>
      <c r="AXX229" s="8"/>
      <c r="AXY229" s="8"/>
      <c r="AXZ229" s="8"/>
      <c r="AYA229" s="8"/>
      <c r="AYB229" s="8"/>
      <c r="AYC229" s="8"/>
      <c r="AYD229" s="8"/>
      <c r="AYE229" s="8"/>
      <c r="AYF229" s="8"/>
      <c r="AYG229" s="8"/>
      <c r="AYH229" s="8"/>
      <c r="AYI229" s="8"/>
      <c r="AYJ229" s="8"/>
      <c r="AYK229" s="8"/>
      <c r="AYL229" s="8"/>
      <c r="AYM229" s="8"/>
      <c r="AYN229" s="8"/>
      <c r="AYO229" s="8"/>
      <c r="AYP229" s="8"/>
      <c r="AYQ229" s="8"/>
      <c r="AYR229" s="8"/>
      <c r="AYS229" s="8"/>
      <c r="AYT229" s="8"/>
      <c r="AYU229" s="8"/>
      <c r="AYV229" s="8"/>
      <c r="AYW229" s="8"/>
      <c r="AYX229" s="8"/>
      <c r="AYY229" s="8"/>
      <c r="AYZ229" s="8"/>
      <c r="AZA229" s="8"/>
      <c r="AZB229" s="8"/>
      <c r="AZC229" s="8"/>
      <c r="AZD229" s="8"/>
      <c r="AZE229" s="8"/>
      <c r="AZF229" s="8"/>
      <c r="AZG229" s="8"/>
      <c r="AZH229" s="8"/>
      <c r="AZI229" s="8"/>
      <c r="AZJ229" s="8"/>
      <c r="AZK229" s="8"/>
      <c r="AZL229" s="8"/>
      <c r="AZM229" s="8"/>
      <c r="AZN229" s="8"/>
      <c r="AZO229" s="8"/>
      <c r="AZP229" s="8"/>
      <c r="AZQ229" s="8"/>
      <c r="AZR229" s="8"/>
      <c r="AZS229" s="8"/>
      <c r="AZT229" s="8"/>
      <c r="AZU229" s="8"/>
      <c r="AZV229" s="8"/>
      <c r="AZW229" s="8"/>
      <c r="AZX229" s="8"/>
      <c r="AZY229" s="8"/>
      <c r="AZZ229" s="8"/>
      <c r="BAA229" s="8"/>
      <c r="BAB229" s="8"/>
      <c r="BAC229" s="8"/>
      <c r="BAD229" s="8"/>
      <c r="BAE229" s="8"/>
      <c r="BAF229" s="8"/>
      <c r="BAG229" s="8"/>
      <c r="BAH229" s="8"/>
      <c r="BAI229" s="8"/>
      <c r="BAJ229" s="8"/>
      <c r="BAK229" s="8"/>
      <c r="BAL229" s="8"/>
      <c r="BAM229" s="8"/>
      <c r="BAN229" s="8"/>
      <c r="BAO229" s="8"/>
      <c r="BAP229" s="8"/>
      <c r="BAQ229" s="8"/>
      <c r="BAR229" s="8"/>
      <c r="BAS229" s="8"/>
      <c r="BAT229" s="8"/>
      <c r="BAU229" s="8"/>
      <c r="BAV229" s="8"/>
      <c r="BAW229" s="8"/>
      <c r="BAX229" s="8"/>
      <c r="BAY229" s="8"/>
      <c r="BAZ229" s="8"/>
      <c r="BBA229" s="8"/>
      <c r="BBB229" s="8"/>
      <c r="BBC229" s="8"/>
      <c r="BBD229" s="8"/>
      <c r="BBE229" s="8"/>
      <c r="BBF229" s="8"/>
      <c r="BBG229" s="8"/>
      <c r="BBH229" s="8"/>
      <c r="BBI229" s="8"/>
      <c r="BBJ229" s="8"/>
      <c r="BBK229" s="8"/>
      <c r="BBL229" s="8"/>
      <c r="BBM229" s="8"/>
      <c r="BBN229" s="8"/>
      <c r="BBO229" s="8"/>
      <c r="BBP229" s="8"/>
      <c r="BBQ229" s="8"/>
      <c r="BBR229" s="8"/>
      <c r="BBS229" s="8"/>
      <c r="BBT229" s="8"/>
      <c r="BBU229" s="8"/>
      <c r="BBV229" s="8"/>
      <c r="BBW229" s="8"/>
      <c r="BBX229" s="8"/>
      <c r="BBY229" s="8"/>
      <c r="BBZ229" s="8"/>
      <c r="BCA229" s="8"/>
      <c r="BCB229" s="8"/>
      <c r="BCC229" s="8"/>
      <c r="BCD229" s="8"/>
      <c r="BCE229" s="8"/>
      <c r="BCF229" s="8"/>
      <c r="BCG229" s="8"/>
      <c r="BCH229" s="8"/>
      <c r="BCI229" s="8"/>
      <c r="BCJ229" s="8"/>
      <c r="BCK229" s="8"/>
      <c r="BCL229" s="8"/>
      <c r="BCM229" s="8"/>
      <c r="BCN229" s="8"/>
      <c r="BCO229" s="8"/>
      <c r="BCP229" s="8"/>
      <c r="BCQ229" s="8"/>
      <c r="BCR229" s="8"/>
      <c r="BCS229" s="8"/>
      <c r="BCT229" s="8"/>
      <c r="BCU229" s="8"/>
      <c r="BCV229" s="8"/>
      <c r="BCW229" s="8"/>
      <c r="BCX229" s="8"/>
      <c r="BCY229" s="8"/>
      <c r="BCZ229" s="8"/>
      <c r="BDA229" s="8"/>
      <c r="BDB229" s="8"/>
      <c r="BDC229" s="8"/>
      <c r="BDD229" s="8"/>
      <c r="BDE229" s="8"/>
      <c r="BDF229" s="8"/>
      <c r="BDG229" s="8"/>
      <c r="BDH229" s="8"/>
      <c r="BDI229" s="8"/>
      <c r="BDJ229" s="8"/>
      <c r="BDK229" s="8"/>
      <c r="BDL229" s="8"/>
      <c r="BDM229" s="8"/>
      <c r="BDN229" s="8"/>
      <c r="BDO229" s="8"/>
      <c r="BDP229" s="8"/>
      <c r="BDQ229" s="8"/>
      <c r="BDR229" s="8"/>
      <c r="BDS229" s="8"/>
      <c r="BDT229" s="8"/>
      <c r="BDU229" s="8"/>
      <c r="BDV229" s="8"/>
      <c r="BDW229" s="8"/>
      <c r="BDX229" s="8"/>
      <c r="BDY229" s="8"/>
      <c r="BDZ229" s="8"/>
      <c r="BEA229" s="8"/>
      <c r="BEB229" s="8"/>
      <c r="BEC229" s="8"/>
      <c r="BED229" s="8"/>
      <c r="BEE229" s="8"/>
      <c r="BEF229" s="8"/>
      <c r="BEG229" s="8"/>
      <c r="BEH229" s="8"/>
      <c r="BEI229" s="8"/>
      <c r="BEJ229" s="8"/>
      <c r="BEK229" s="8"/>
      <c r="BEL229" s="8"/>
      <c r="BEM229" s="8"/>
      <c r="BEN229" s="8"/>
      <c r="BEO229" s="8"/>
      <c r="BEP229" s="8"/>
      <c r="BEQ229" s="8"/>
      <c r="BER229" s="8"/>
      <c r="BES229" s="8"/>
      <c r="BET229" s="8"/>
      <c r="BEU229" s="8"/>
      <c r="BEV229" s="8"/>
      <c r="BEW229" s="8"/>
      <c r="BEX229" s="8"/>
      <c r="BEY229" s="8"/>
      <c r="BEZ229" s="8"/>
      <c r="BFA229" s="8"/>
      <c r="BFB229" s="8"/>
      <c r="BFC229" s="8"/>
      <c r="BFD229" s="8"/>
      <c r="BFE229" s="8"/>
      <c r="BFF229" s="8"/>
      <c r="BFG229" s="8"/>
      <c r="BFH229" s="8"/>
      <c r="BFI229" s="8"/>
      <c r="BFJ229" s="8"/>
      <c r="BFK229" s="8"/>
      <c r="BFL229" s="8"/>
      <c r="BFM229" s="8"/>
      <c r="BFN229" s="8"/>
      <c r="BFO229" s="8"/>
      <c r="BFP229" s="8"/>
      <c r="BFQ229" s="8"/>
      <c r="BFR229" s="8"/>
      <c r="BFS229" s="8"/>
      <c r="BFT229" s="8"/>
      <c r="BFU229" s="8"/>
      <c r="BFV229" s="8"/>
      <c r="BFW229" s="8"/>
      <c r="BFX229" s="8"/>
      <c r="BFY229" s="8"/>
      <c r="BFZ229" s="8"/>
      <c r="BGA229" s="8"/>
      <c r="BGB229" s="8"/>
      <c r="BGC229" s="8"/>
      <c r="BGD229" s="8"/>
      <c r="BGE229" s="8"/>
      <c r="BGF229" s="8"/>
      <c r="BGG229" s="8"/>
      <c r="BGH229" s="8"/>
      <c r="BGI229" s="8"/>
      <c r="BGJ229" s="8"/>
      <c r="BGK229" s="8"/>
      <c r="BGL229" s="8"/>
      <c r="BGM229" s="8"/>
      <c r="BGN229" s="8"/>
      <c r="BGO229" s="8"/>
      <c r="BGP229" s="8"/>
      <c r="BGQ229" s="8"/>
      <c r="BGR229" s="8"/>
      <c r="BGS229" s="8"/>
      <c r="BGT229" s="8"/>
      <c r="BGU229" s="8"/>
      <c r="BGV229" s="8"/>
      <c r="BGW229" s="8"/>
      <c r="BGX229" s="8"/>
      <c r="BGY229" s="8"/>
      <c r="BGZ229" s="8"/>
      <c r="BHA229" s="8"/>
      <c r="BHB229" s="8"/>
      <c r="BHC229" s="8"/>
      <c r="BHD229" s="8"/>
      <c r="BHE229" s="8"/>
      <c r="BHF229" s="8"/>
      <c r="BHG229" s="8"/>
      <c r="BHH229" s="8"/>
      <c r="BHI229" s="8"/>
      <c r="BHJ229" s="8"/>
      <c r="BHK229" s="8"/>
      <c r="BHL229" s="8"/>
      <c r="BHM229" s="8"/>
      <c r="BHN229" s="8"/>
      <c r="BHO229" s="8"/>
      <c r="BHP229" s="8"/>
      <c r="BHQ229" s="8"/>
      <c r="BHR229" s="8"/>
      <c r="BHS229" s="8"/>
      <c r="BHT229" s="8"/>
      <c r="BHU229" s="8"/>
      <c r="BHV229" s="8"/>
      <c r="BHW229" s="8"/>
      <c r="BHX229" s="8"/>
      <c r="BHY229" s="8"/>
      <c r="BHZ229" s="8"/>
      <c r="BIA229" s="8"/>
      <c r="BIB229" s="8"/>
      <c r="BIC229" s="8"/>
      <c r="BID229" s="8"/>
      <c r="BIE229" s="8"/>
      <c r="BIF229" s="8"/>
      <c r="BIG229" s="8"/>
      <c r="BIH229" s="8"/>
      <c r="BII229" s="8"/>
      <c r="BIJ229" s="8"/>
      <c r="BIK229" s="8"/>
      <c r="BIL229" s="8"/>
      <c r="BIM229" s="8"/>
      <c r="BIN229" s="8"/>
      <c r="BIO229" s="8"/>
      <c r="BIP229" s="8"/>
      <c r="BIQ229" s="8"/>
      <c r="BIR229" s="8"/>
      <c r="BIS229" s="8"/>
      <c r="BIT229" s="8"/>
      <c r="BIU229" s="8"/>
      <c r="BIV229" s="8"/>
      <c r="BIW229" s="8"/>
      <c r="BIX229" s="8"/>
      <c r="BIY229" s="8"/>
      <c r="BIZ229" s="8"/>
      <c r="BJA229" s="8"/>
      <c r="BJB229" s="8"/>
      <c r="BJC229" s="8"/>
      <c r="BJD229" s="8"/>
      <c r="BJE229" s="8"/>
      <c r="BJF229" s="8"/>
      <c r="BJG229" s="8"/>
      <c r="BJH229" s="8"/>
      <c r="BJI229" s="8"/>
      <c r="BJJ229" s="8"/>
      <c r="BJK229" s="8"/>
      <c r="BJL229" s="8"/>
      <c r="BJM229" s="8"/>
      <c r="BJN229" s="8"/>
      <c r="BJO229" s="8"/>
      <c r="BJP229" s="8"/>
      <c r="BJQ229" s="8"/>
      <c r="BJR229" s="8"/>
      <c r="BJS229" s="8"/>
      <c r="BJT229" s="8"/>
      <c r="BJU229" s="8"/>
      <c r="BJV229" s="8"/>
      <c r="BJW229" s="8"/>
      <c r="BJX229" s="8"/>
      <c r="BJY229" s="8"/>
      <c r="BJZ229" s="8"/>
      <c r="BKA229" s="8"/>
      <c r="BKB229" s="8"/>
      <c r="BKC229" s="8"/>
      <c r="BKD229" s="8"/>
      <c r="BKE229" s="8"/>
      <c r="BKF229" s="8"/>
      <c r="BKG229" s="8"/>
      <c r="BKH229" s="8"/>
      <c r="BKI229" s="8"/>
      <c r="BKJ229" s="8"/>
      <c r="BKK229" s="8"/>
      <c r="BKL229" s="8"/>
      <c r="BKM229" s="8"/>
      <c r="BKN229" s="8"/>
      <c r="BKO229" s="8"/>
      <c r="BKP229" s="8"/>
      <c r="BKQ229" s="8"/>
      <c r="BKR229" s="8"/>
      <c r="BKS229" s="8"/>
      <c r="BKT229" s="8"/>
      <c r="BKU229" s="8"/>
      <c r="BKV229" s="8"/>
      <c r="BKW229" s="8"/>
      <c r="BKX229" s="8"/>
      <c r="BKY229" s="8"/>
      <c r="BKZ229" s="8"/>
      <c r="BLA229" s="8"/>
      <c r="BLB229" s="8"/>
      <c r="BLC229" s="8"/>
      <c r="BLD229" s="8"/>
      <c r="BLE229" s="8"/>
      <c r="BLF229" s="8"/>
      <c r="BLG229" s="8"/>
      <c r="BLH229" s="8"/>
      <c r="BLI229" s="8"/>
      <c r="BLJ229" s="8"/>
      <c r="BLK229" s="8"/>
      <c r="BLL229" s="8"/>
      <c r="BLM229" s="8"/>
      <c r="BLN229" s="8"/>
      <c r="BLO229" s="8"/>
      <c r="BLP229" s="8"/>
      <c r="BLQ229" s="8"/>
      <c r="BLR229" s="8"/>
      <c r="BLS229" s="8"/>
      <c r="BLT229" s="8"/>
      <c r="BLU229" s="8"/>
      <c r="BLV229" s="8"/>
      <c r="BLW229" s="8"/>
      <c r="BLX229" s="8"/>
      <c r="BLY229" s="8"/>
      <c r="BLZ229" s="8"/>
      <c r="BMA229" s="8"/>
      <c r="BMB229" s="8"/>
      <c r="BMC229" s="8"/>
      <c r="BMD229" s="8"/>
      <c r="BME229" s="8"/>
      <c r="BMF229" s="8"/>
      <c r="BMG229" s="8"/>
      <c r="BMH229" s="8"/>
      <c r="BMI229" s="8"/>
      <c r="BMJ229" s="8"/>
      <c r="BMK229" s="8"/>
      <c r="BML229" s="8"/>
      <c r="BMM229" s="8"/>
      <c r="BMN229" s="8"/>
      <c r="BMO229" s="8"/>
      <c r="BMP229" s="8"/>
      <c r="BMQ229" s="8"/>
      <c r="BMR229" s="8"/>
      <c r="BMS229" s="8"/>
      <c r="BMT229" s="8"/>
      <c r="BMU229" s="8"/>
      <c r="BMV229" s="8"/>
      <c r="BMW229" s="8"/>
      <c r="BMX229" s="8"/>
      <c r="BMY229" s="8"/>
      <c r="BMZ229" s="8"/>
      <c r="BNA229" s="8"/>
      <c r="BNB229" s="8"/>
      <c r="BNC229" s="8"/>
      <c r="BND229" s="8"/>
      <c r="BNE229" s="8"/>
      <c r="BNF229" s="8"/>
      <c r="BNG229" s="8"/>
      <c r="BNH229" s="8"/>
      <c r="BNI229" s="8"/>
      <c r="BNJ229" s="8"/>
      <c r="BNK229" s="8"/>
      <c r="BNL229" s="8"/>
      <c r="BNM229" s="8"/>
      <c r="BNN229" s="8"/>
      <c r="BNO229" s="8"/>
      <c r="BNP229" s="8"/>
      <c r="BNQ229" s="8"/>
      <c r="BNR229" s="8"/>
      <c r="BNS229" s="8"/>
      <c r="BNT229" s="8"/>
      <c r="BNU229" s="8"/>
      <c r="BNV229" s="8"/>
      <c r="BNW229" s="8"/>
      <c r="BNX229" s="8"/>
      <c r="BNY229" s="8"/>
      <c r="BNZ229" s="8"/>
      <c r="BOA229" s="8"/>
      <c r="BOB229" s="8"/>
      <c r="BOC229" s="8"/>
      <c r="BOD229" s="8"/>
      <c r="BOE229" s="8"/>
      <c r="BOF229" s="8"/>
      <c r="BOG229" s="8"/>
      <c r="BOH229" s="8"/>
      <c r="BOI229" s="8"/>
      <c r="BOJ229" s="8"/>
      <c r="BOK229" s="8"/>
      <c r="BOL229" s="8"/>
      <c r="BOM229" s="8"/>
      <c r="BON229" s="8"/>
      <c r="BOO229" s="8"/>
      <c r="BOP229" s="8"/>
      <c r="BOQ229" s="8"/>
      <c r="BOR229" s="8"/>
      <c r="BOS229" s="8"/>
      <c r="BOT229" s="8"/>
      <c r="BOU229" s="8"/>
      <c r="BOV229" s="8"/>
      <c r="BOW229" s="8"/>
      <c r="BOX229" s="8"/>
      <c r="BOY229" s="8"/>
      <c r="BOZ229" s="8"/>
      <c r="BPA229" s="8"/>
      <c r="BPB229" s="8"/>
      <c r="BPC229" s="8"/>
      <c r="BPD229" s="8"/>
      <c r="BPE229" s="8"/>
      <c r="BPF229" s="8"/>
      <c r="BPG229" s="8"/>
      <c r="BPH229" s="8"/>
      <c r="BPI229" s="8"/>
      <c r="BPJ229" s="8"/>
      <c r="BPK229" s="8"/>
      <c r="BPL229" s="8"/>
      <c r="BPM229" s="8"/>
      <c r="BPN229" s="8"/>
      <c r="BPO229" s="8"/>
      <c r="BPP229" s="8"/>
      <c r="BPQ229" s="8"/>
      <c r="BPR229" s="8"/>
      <c r="BPS229" s="8"/>
      <c r="BPT229" s="8"/>
      <c r="BPU229" s="8"/>
      <c r="BPV229" s="8"/>
      <c r="BPW229" s="8"/>
      <c r="BPX229" s="8"/>
      <c r="BPY229" s="8"/>
      <c r="BPZ229" s="8"/>
      <c r="BQA229" s="8"/>
      <c r="BQB229" s="8"/>
      <c r="BQC229" s="8"/>
      <c r="BQD229" s="8"/>
      <c r="BQE229" s="8"/>
      <c r="BQF229" s="8"/>
      <c r="BQG229" s="8"/>
      <c r="BQH229" s="8"/>
      <c r="BQI229" s="8"/>
      <c r="BQJ229" s="8"/>
      <c r="BQK229" s="8"/>
      <c r="BQL229" s="8"/>
      <c r="BQM229" s="8"/>
      <c r="BQN229" s="8"/>
      <c r="BQO229" s="8"/>
      <c r="BQP229" s="8"/>
      <c r="BQQ229" s="8"/>
      <c r="BQR229" s="8"/>
      <c r="BQS229" s="8"/>
      <c r="BQT229" s="8"/>
      <c r="BQU229" s="8"/>
      <c r="BQV229" s="8"/>
      <c r="BQW229" s="8"/>
      <c r="BQX229" s="8"/>
      <c r="BQY229" s="8"/>
      <c r="BQZ229" s="8"/>
      <c r="BRA229" s="8"/>
      <c r="BRB229" s="8"/>
      <c r="BRC229" s="8"/>
      <c r="BRD229" s="8"/>
      <c r="BRE229" s="8"/>
      <c r="BRF229" s="8"/>
      <c r="BRG229" s="8"/>
      <c r="BRH229" s="8"/>
      <c r="BRI229" s="8"/>
      <c r="BRJ229" s="8"/>
      <c r="BRK229" s="8"/>
      <c r="BRL229" s="8"/>
      <c r="BRM229" s="8"/>
      <c r="BRN229" s="8"/>
      <c r="BRO229" s="8"/>
      <c r="BRP229" s="8"/>
      <c r="BRQ229" s="8"/>
      <c r="BRR229" s="8"/>
      <c r="BRS229" s="8"/>
      <c r="BRT229" s="8"/>
      <c r="BRU229" s="8"/>
      <c r="BRV229" s="8"/>
      <c r="BRW229" s="8"/>
      <c r="BRX229" s="8"/>
      <c r="BRY229" s="8"/>
      <c r="BRZ229" s="8"/>
      <c r="BSA229" s="8"/>
      <c r="BSB229" s="8"/>
      <c r="BSC229" s="8"/>
      <c r="BSD229" s="8"/>
      <c r="BSE229" s="8"/>
      <c r="BSF229" s="8"/>
      <c r="BSG229" s="8"/>
      <c r="BSH229" s="8"/>
      <c r="BSI229" s="8"/>
      <c r="BSJ229" s="8"/>
      <c r="BSK229" s="8"/>
      <c r="BSL229" s="8"/>
      <c r="BSM229" s="8"/>
      <c r="BSN229" s="8"/>
      <c r="BSO229" s="8"/>
      <c r="BSP229" s="8"/>
      <c r="BSQ229" s="8"/>
      <c r="BSR229" s="8"/>
      <c r="BSS229" s="8"/>
      <c r="BST229" s="8"/>
      <c r="BSU229" s="8"/>
      <c r="BSV229" s="8"/>
      <c r="BSW229" s="8"/>
      <c r="BSX229" s="8"/>
      <c r="BSY229" s="8"/>
      <c r="BSZ229" s="8"/>
      <c r="BTA229" s="8"/>
      <c r="BTB229" s="8"/>
      <c r="BTC229" s="8"/>
      <c r="BTD229" s="8"/>
      <c r="BTE229" s="8"/>
      <c r="BTF229" s="8"/>
      <c r="BTG229" s="8"/>
      <c r="BTH229" s="8"/>
      <c r="BTI229" s="8"/>
      <c r="BTJ229" s="8"/>
      <c r="BTK229" s="8"/>
      <c r="BTL229" s="8"/>
      <c r="BTM229" s="8"/>
      <c r="BTN229" s="8"/>
      <c r="BTO229" s="8"/>
      <c r="BTP229" s="8"/>
      <c r="BTQ229" s="8"/>
      <c r="BTR229" s="8"/>
      <c r="BTS229" s="8"/>
      <c r="BTT229" s="8"/>
      <c r="BTU229" s="8"/>
      <c r="BTV229" s="8"/>
      <c r="BTW229" s="8"/>
      <c r="BTX229" s="8"/>
      <c r="BTY229" s="8"/>
      <c r="BTZ229" s="8"/>
      <c r="BUA229" s="8"/>
      <c r="BUB229" s="8"/>
      <c r="BUC229" s="8"/>
      <c r="BUD229" s="8"/>
      <c r="BUE229" s="8"/>
      <c r="BUF229" s="8"/>
      <c r="BUG229" s="8"/>
      <c r="BUH229" s="8"/>
      <c r="BUI229" s="8"/>
      <c r="BUJ229" s="8"/>
      <c r="BUK229" s="8"/>
      <c r="BUL229" s="8"/>
      <c r="BUM229" s="8"/>
      <c r="BUN229" s="8"/>
      <c r="BUO229" s="8"/>
      <c r="BUP229" s="8"/>
      <c r="BUQ229" s="8"/>
      <c r="BUR229" s="8"/>
      <c r="BUS229" s="8"/>
      <c r="BUT229" s="8"/>
      <c r="BUU229" s="8"/>
      <c r="BUV229" s="8"/>
      <c r="BUW229" s="8"/>
      <c r="BUX229" s="8"/>
      <c r="BUY229" s="8"/>
      <c r="BUZ229" s="8"/>
      <c r="BVA229" s="8"/>
      <c r="BVB229" s="8"/>
      <c r="BVC229" s="8"/>
      <c r="BVD229" s="8"/>
      <c r="BVE229" s="8"/>
      <c r="BVF229" s="8"/>
      <c r="BVG229" s="8"/>
      <c r="BVH229" s="8"/>
      <c r="BVI229" s="8"/>
      <c r="BVJ229" s="8"/>
      <c r="BVK229" s="8"/>
      <c r="BVL229" s="8"/>
      <c r="BVM229" s="8"/>
      <c r="BVN229" s="8"/>
      <c r="BVO229" s="8"/>
      <c r="BVP229" s="8"/>
      <c r="BVQ229" s="8"/>
      <c r="BVR229" s="8"/>
      <c r="BVS229" s="8"/>
      <c r="BVT229" s="8"/>
      <c r="BVU229" s="8"/>
      <c r="BVV229" s="8"/>
      <c r="BVW229" s="8"/>
      <c r="BVX229" s="8"/>
      <c r="BVY229" s="8"/>
      <c r="BVZ229" s="8"/>
      <c r="BWA229" s="8"/>
      <c r="BWB229" s="8"/>
      <c r="BWC229" s="8"/>
      <c r="BWD229" s="8"/>
      <c r="BWE229" s="8"/>
      <c r="BWF229" s="8"/>
      <c r="BWG229" s="8"/>
      <c r="BWH229" s="8"/>
      <c r="BWI229" s="8"/>
      <c r="BWJ229" s="8"/>
      <c r="BWK229" s="8"/>
      <c r="BWL229" s="8"/>
      <c r="BWM229" s="8"/>
      <c r="BWN229" s="8"/>
      <c r="BWO229" s="8"/>
      <c r="BWP229" s="8"/>
      <c r="BWQ229" s="8"/>
    </row>
    <row r="230" spans="1:1967" s="529" customFormat="1" ht="102" customHeight="1">
      <c r="A230" s="9" t="s">
        <v>6284</v>
      </c>
      <c r="B230" s="100" t="s">
        <v>97</v>
      </c>
      <c r="C230" s="9" t="s">
        <v>747</v>
      </c>
      <c r="D230" s="3" t="s">
        <v>262</v>
      </c>
      <c r="E230" s="3" t="s">
        <v>257</v>
      </c>
      <c r="F230" s="3"/>
      <c r="G230" s="3" t="s">
        <v>385</v>
      </c>
      <c r="H230" s="20">
        <v>0.5</v>
      </c>
      <c r="I230" s="113" t="s">
        <v>1340</v>
      </c>
      <c r="J230" s="21" t="s">
        <v>1330</v>
      </c>
      <c r="K230" s="19" t="s">
        <v>1947</v>
      </c>
      <c r="L230" s="138" t="s">
        <v>3428</v>
      </c>
      <c r="M230" s="141" t="s">
        <v>383</v>
      </c>
      <c r="N230" s="360" t="s">
        <v>8877</v>
      </c>
      <c r="O230" s="3" t="s">
        <v>1382</v>
      </c>
      <c r="P230" s="7" t="s">
        <v>1354</v>
      </c>
      <c r="Q230" s="3" t="s">
        <v>1195</v>
      </c>
      <c r="R230" s="77">
        <v>41</v>
      </c>
      <c r="S230" s="19">
        <v>17553.400000000001</v>
      </c>
      <c r="T230" s="83">
        <v>0</v>
      </c>
      <c r="U230" s="83">
        <f t="shared" si="25"/>
        <v>0</v>
      </c>
      <c r="V230" s="9" t="s">
        <v>1341</v>
      </c>
      <c r="W230" s="148" t="s">
        <v>1410</v>
      </c>
      <c r="X230" s="9">
        <v>11</v>
      </c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  <c r="CR230" s="8"/>
      <c r="CS230" s="8"/>
      <c r="CT230" s="8"/>
      <c r="CU230" s="8"/>
      <c r="CV230" s="8"/>
      <c r="CW230" s="8"/>
      <c r="CX230" s="8"/>
      <c r="CY230" s="8"/>
      <c r="CZ230" s="8"/>
      <c r="DA230" s="8"/>
      <c r="DB230" s="8"/>
      <c r="DC230" s="8"/>
      <c r="DD230" s="8"/>
      <c r="DE230" s="8"/>
      <c r="DF230" s="8"/>
      <c r="DG230" s="8"/>
      <c r="DH230" s="8"/>
      <c r="DI230" s="8"/>
      <c r="DJ230" s="8"/>
      <c r="DK230" s="8"/>
      <c r="DL230" s="8"/>
      <c r="DM230" s="8"/>
      <c r="DN230" s="8"/>
      <c r="DO230" s="8"/>
      <c r="DP230" s="8"/>
      <c r="DQ230" s="8"/>
      <c r="DR230" s="8"/>
      <c r="DS230" s="8"/>
      <c r="DT230" s="8"/>
      <c r="DU230" s="8"/>
      <c r="DV230" s="8"/>
      <c r="DW230" s="8"/>
      <c r="DX230" s="8"/>
      <c r="DY230" s="8"/>
      <c r="DZ230" s="8"/>
      <c r="EA230" s="8"/>
      <c r="EB230" s="8"/>
      <c r="EC230" s="8"/>
      <c r="ED230" s="8"/>
      <c r="EE230" s="8"/>
      <c r="EF230" s="8"/>
      <c r="EG230" s="8"/>
      <c r="EH230" s="8"/>
      <c r="EI230" s="8"/>
      <c r="EJ230" s="8"/>
      <c r="EK230" s="8"/>
      <c r="EL230" s="8"/>
      <c r="EM230" s="8"/>
      <c r="EN230" s="8"/>
      <c r="EO230" s="8"/>
      <c r="EP230" s="8"/>
      <c r="EQ230" s="8"/>
      <c r="ER230" s="8"/>
      <c r="ES230" s="8"/>
      <c r="ET230" s="8"/>
      <c r="EU230" s="8"/>
      <c r="EV230" s="8"/>
      <c r="EW230" s="8"/>
      <c r="EX230" s="8"/>
      <c r="EY230" s="8"/>
      <c r="EZ230" s="8"/>
      <c r="FA230" s="8"/>
      <c r="FB230" s="8"/>
      <c r="FC230" s="8"/>
      <c r="FD230" s="8"/>
      <c r="FE230" s="8"/>
      <c r="FF230" s="8"/>
      <c r="FG230" s="8"/>
      <c r="FH230" s="8"/>
      <c r="FI230" s="8"/>
      <c r="FJ230" s="8"/>
      <c r="FK230" s="8"/>
      <c r="FL230" s="8"/>
      <c r="FM230" s="8"/>
      <c r="FN230" s="8"/>
      <c r="FO230" s="8"/>
      <c r="FP230" s="8"/>
      <c r="FQ230" s="8"/>
      <c r="FR230" s="8"/>
      <c r="FS230" s="8"/>
      <c r="FT230" s="8"/>
      <c r="FU230" s="8"/>
      <c r="FV230" s="8"/>
      <c r="FW230" s="8"/>
      <c r="FX230" s="8"/>
      <c r="FY230" s="8"/>
      <c r="FZ230" s="8"/>
      <c r="GA230" s="8"/>
      <c r="GB230" s="8"/>
      <c r="GC230" s="8"/>
      <c r="GD230" s="8"/>
      <c r="GE230" s="8"/>
      <c r="GF230" s="8"/>
      <c r="GG230" s="8"/>
      <c r="GH230" s="8"/>
      <c r="GI230" s="8"/>
      <c r="GJ230" s="8"/>
      <c r="GK230" s="8"/>
      <c r="GL230" s="8"/>
      <c r="GM230" s="8"/>
      <c r="GN230" s="8"/>
      <c r="GO230" s="8"/>
      <c r="GP230" s="8"/>
      <c r="GQ230" s="8"/>
      <c r="GR230" s="8"/>
      <c r="GS230" s="8"/>
      <c r="GT230" s="8"/>
      <c r="GU230" s="8"/>
      <c r="GV230" s="8"/>
      <c r="GW230" s="8"/>
      <c r="GX230" s="8"/>
      <c r="GY230" s="8"/>
      <c r="GZ230" s="8"/>
      <c r="HA230" s="8"/>
      <c r="HB230" s="8"/>
      <c r="HC230" s="8"/>
      <c r="HD230" s="8"/>
      <c r="HE230" s="8"/>
      <c r="HF230" s="8"/>
      <c r="HG230" s="8"/>
      <c r="HH230" s="8"/>
      <c r="HI230" s="8"/>
      <c r="HJ230" s="8"/>
      <c r="HK230" s="8"/>
      <c r="HL230" s="8"/>
      <c r="HM230" s="8"/>
      <c r="HN230" s="8"/>
      <c r="HO230" s="8"/>
      <c r="HP230" s="8"/>
      <c r="HQ230" s="8"/>
      <c r="HR230" s="8"/>
      <c r="HS230" s="8"/>
      <c r="HT230" s="8"/>
      <c r="HU230" s="8"/>
      <c r="HV230" s="8"/>
      <c r="HW230" s="8"/>
      <c r="HX230" s="8"/>
      <c r="HY230" s="8"/>
      <c r="HZ230" s="8"/>
      <c r="IA230" s="8"/>
      <c r="IB230" s="8"/>
      <c r="IC230" s="8"/>
      <c r="ID230" s="8"/>
      <c r="IE230" s="8"/>
      <c r="IF230" s="8"/>
      <c r="IG230" s="8"/>
      <c r="IH230" s="8"/>
      <c r="II230" s="8"/>
      <c r="IJ230" s="8"/>
      <c r="IK230" s="8"/>
      <c r="IL230" s="8"/>
      <c r="IM230" s="8"/>
      <c r="IN230" s="8"/>
      <c r="IO230" s="8"/>
      <c r="IP230" s="8"/>
      <c r="IQ230" s="8"/>
      <c r="IR230" s="8"/>
      <c r="IS230" s="8"/>
      <c r="IT230" s="8"/>
      <c r="IU230" s="8"/>
      <c r="IV230" s="8"/>
      <c r="IW230" s="8"/>
      <c r="IX230" s="8"/>
      <c r="IY230" s="8"/>
      <c r="IZ230" s="8"/>
      <c r="JA230" s="8"/>
      <c r="JB230" s="8"/>
      <c r="JC230" s="8"/>
      <c r="JD230" s="8"/>
      <c r="JE230" s="8"/>
      <c r="JF230" s="8"/>
      <c r="JG230" s="8"/>
      <c r="JH230" s="8"/>
      <c r="JI230" s="8"/>
      <c r="JJ230" s="8"/>
      <c r="JK230" s="8"/>
      <c r="JL230" s="8"/>
      <c r="JM230" s="8"/>
      <c r="JN230" s="8"/>
      <c r="JO230" s="8"/>
      <c r="JP230" s="8"/>
      <c r="JQ230" s="8"/>
      <c r="JR230" s="8"/>
      <c r="JS230" s="8"/>
      <c r="JT230" s="8"/>
      <c r="JU230" s="8"/>
      <c r="JV230" s="8"/>
      <c r="JW230" s="8"/>
      <c r="JX230" s="8"/>
      <c r="JY230" s="8"/>
      <c r="JZ230" s="8"/>
      <c r="KA230" s="8"/>
      <c r="KB230" s="8"/>
      <c r="KC230" s="8"/>
      <c r="KD230" s="8"/>
      <c r="KE230" s="8"/>
      <c r="KF230" s="8"/>
      <c r="KG230" s="8"/>
      <c r="KH230" s="8"/>
      <c r="KI230" s="8"/>
      <c r="KJ230" s="8"/>
      <c r="KK230" s="8"/>
      <c r="KL230" s="8"/>
      <c r="KM230" s="8"/>
      <c r="KN230" s="8"/>
      <c r="KO230" s="8"/>
      <c r="KP230" s="8"/>
      <c r="KQ230" s="8"/>
      <c r="KR230" s="8"/>
      <c r="KS230" s="8"/>
      <c r="KT230" s="8"/>
      <c r="KU230" s="8"/>
      <c r="KV230" s="8"/>
      <c r="KW230" s="8"/>
      <c r="KX230" s="8"/>
      <c r="KY230" s="8"/>
      <c r="KZ230" s="8"/>
      <c r="LA230" s="8"/>
      <c r="LB230" s="8"/>
      <c r="LC230" s="8"/>
      <c r="LD230" s="8"/>
      <c r="LE230" s="8"/>
      <c r="LF230" s="8"/>
      <c r="LG230" s="8"/>
      <c r="LH230" s="8"/>
      <c r="LI230" s="8"/>
      <c r="LJ230" s="8"/>
      <c r="LK230" s="8"/>
      <c r="LL230" s="8"/>
      <c r="LM230" s="8"/>
      <c r="LN230" s="8"/>
      <c r="LO230" s="8"/>
      <c r="LP230" s="8"/>
      <c r="LQ230" s="8"/>
      <c r="LR230" s="8"/>
      <c r="LS230" s="8"/>
      <c r="LT230" s="8"/>
      <c r="LU230" s="8"/>
      <c r="LV230" s="8"/>
      <c r="LW230" s="8"/>
      <c r="LX230" s="8"/>
      <c r="LY230" s="8"/>
      <c r="LZ230" s="8"/>
      <c r="MA230" s="8"/>
      <c r="MB230" s="8"/>
      <c r="MC230" s="8"/>
      <c r="MD230" s="8"/>
      <c r="ME230" s="8"/>
      <c r="MF230" s="8"/>
      <c r="MG230" s="8"/>
      <c r="MH230" s="8"/>
      <c r="MI230" s="8"/>
      <c r="MJ230" s="8"/>
      <c r="MK230" s="8"/>
      <c r="ML230" s="8"/>
      <c r="MM230" s="8"/>
      <c r="MN230" s="8"/>
      <c r="MO230" s="8"/>
      <c r="MP230" s="8"/>
      <c r="MQ230" s="8"/>
      <c r="MR230" s="8"/>
      <c r="MS230" s="8"/>
      <c r="MT230" s="8"/>
      <c r="MU230" s="8"/>
      <c r="MV230" s="8"/>
      <c r="MW230" s="8"/>
      <c r="MX230" s="8"/>
      <c r="MY230" s="8"/>
      <c r="MZ230" s="8"/>
      <c r="NA230" s="8"/>
      <c r="NB230" s="8"/>
      <c r="NC230" s="8"/>
      <c r="ND230" s="8"/>
      <c r="NE230" s="8"/>
      <c r="NF230" s="8"/>
      <c r="NG230" s="8"/>
      <c r="NH230" s="8"/>
      <c r="NI230" s="8"/>
      <c r="NJ230" s="8"/>
      <c r="NK230" s="8"/>
      <c r="NL230" s="8"/>
      <c r="NM230" s="8"/>
      <c r="NN230" s="8"/>
      <c r="NO230" s="8"/>
      <c r="NP230" s="8"/>
      <c r="NQ230" s="8"/>
      <c r="NR230" s="8"/>
      <c r="NS230" s="8"/>
      <c r="NT230" s="8"/>
      <c r="NU230" s="8"/>
      <c r="NV230" s="8"/>
      <c r="NW230" s="8"/>
      <c r="NX230" s="8"/>
      <c r="NY230" s="8"/>
      <c r="NZ230" s="8"/>
      <c r="OA230" s="8"/>
      <c r="OB230" s="8"/>
      <c r="OC230" s="8"/>
      <c r="OD230" s="8"/>
      <c r="OE230" s="8"/>
      <c r="OF230" s="8"/>
      <c r="OG230" s="8"/>
      <c r="OH230" s="8"/>
      <c r="OI230" s="8"/>
      <c r="OJ230" s="8"/>
      <c r="OK230" s="8"/>
      <c r="OL230" s="8"/>
      <c r="OM230" s="8"/>
      <c r="ON230" s="8"/>
      <c r="OO230" s="8"/>
      <c r="OP230" s="8"/>
      <c r="OQ230" s="8"/>
      <c r="OR230" s="8"/>
      <c r="OS230" s="8"/>
      <c r="OT230" s="8"/>
      <c r="OU230" s="8"/>
      <c r="OV230" s="8"/>
      <c r="OW230" s="8"/>
      <c r="OX230" s="8"/>
      <c r="OY230" s="8"/>
      <c r="OZ230" s="8"/>
      <c r="PA230" s="8"/>
      <c r="PB230" s="8"/>
      <c r="PC230" s="8"/>
      <c r="PD230" s="8"/>
      <c r="PE230" s="8"/>
      <c r="PF230" s="8"/>
      <c r="PG230" s="8"/>
      <c r="PH230" s="8"/>
      <c r="PI230" s="8"/>
      <c r="PJ230" s="8"/>
      <c r="PK230" s="8"/>
      <c r="PL230" s="8"/>
      <c r="PM230" s="8"/>
      <c r="PN230" s="8"/>
      <c r="PO230" s="8"/>
      <c r="PP230" s="8"/>
      <c r="PQ230" s="8"/>
      <c r="PR230" s="8"/>
      <c r="PS230" s="8"/>
      <c r="PT230" s="8"/>
      <c r="PU230" s="8"/>
      <c r="PV230" s="8"/>
      <c r="PW230" s="8"/>
      <c r="PX230" s="8"/>
      <c r="PY230" s="8"/>
      <c r="PZ230" s="8"/>
      <c r="QA230" s="8"/>
      <c r="QB230" s="8"/>
      <c r="QC230" s="8"/>
      <c r="QD230" s="8"/>
      <c r="QE230" s="8"/>
      <c r="QF230" s="8"/>
      <c r="QG230" s="8"/>
      <c r="QH230" s="8"/>
      <c r="QI230" s="8"/>
      <c r="QJ230" s="8"/>
      <c r="QK230" s="8"/>
      <c r="QL230" s="8"/>
      <c r="QM230" s="8"/>
      <c r="QN230" s="8"/>
      <c r="QO230" s="8"/>
      <c r="QP230" s="8"/>
      <c r="QQ230" s="8"/>
      <c r="QR230" s="8"/>
      <c r="QS230" s="8"/>
      <c r="QT230" s="8"/>
      <c r="QU230" s="8"/>
      <c r="QV230" s="8"/>
      <c r="QW230" s="8"/>
      <c r="QX230" s="8"/>
      <c r="QY230" s="8"/>
      <c r="QZ230" s="8"/>
      <c r="RA230" s="8"/>
      <c r="RB230" s="8"/>
      <c r="RC230" s="8"/>
      <c r="RD230" s="8"/>
      <c r="RE230" s="8"/>
      <c r="RF230" s="8"/>
      <c r="RG230" s="8"/>
      <c r="RH230" s="8"/>
      <c r="RI230" s="8"/>
      <c r="RJ230" s="8"/>
      <c r="RK230" s="8"/>
      <c r="RL230" s="8"/>
      <c r="RM230" s="8"/>
      <c r="RN230" s="8"/>
      <c r="RO230" s="8"/>
      <c r="RP230" s="8"/>
      <c r="RQ230" s="8"/>
      <c r="RR230" s="8"/>
      <c r="RS230" s="8"/>
      <c r="RT230" s="8"/>
      <c r="RU230" s="8"/>
      <c r="RV230" s="8"/>
      <c r="RW230" s="8"/>
      <c r="RX230" s="8"/>
      <c r="RY230" s="8"/>
      <c r="RZ230" s="8"/>
      <c r="SA230" s="8"/>
      <c r="SB230" s="8"/>
      <c r="SC230" s="8"/>
      <c r="SD230" s="8"/>
      <c r="SE230" s="8"/>
      <c r="SF230" s="8"/>
      <c r="SG230" s="8"/>
      <c r="SH230" s="8"/>
      <c r="SI230" s="8"/>
      <c r="SJ230" s="8"/>
      <c r="SK230" s="8"/>
      <c r="SL230" s="8"/>
      <c r="SM230" s="8"/>
      <c r="SN230" s="8"/>
      <c r="SO230" s="8"/>
      <c r="SP230" s="8"/>
      <c r="SQ230" s="8"/>
      <c r="SR230" s="8"/>
      <c r="SS230" s="8"/>
      <c r="ST230" s="8"/>
      <c r="SU230" s="8"/>
      <c r="SV230" s="8"/>
      <c r="SW230" s="8"/>
      <c r="SX230" s="8"/>
      <c r="SY230" s="8"/>
      <c r="SZ230" s="8"/>
      <c r="TA230" s="8"/>
      <c r="TB230" s="8"/>
      <c r="TC230" s="8"/>
      <c r="TD230" s="8"/>
      <c r="TE230" s="8"/>
      <c r="TF230" s="8"/>
      <c r="TG230" s="8"/>
      <c r="TH230" s="8"/>
      <c r="TI230" s="8"/>
      <c r="TJ230" s="8"/>
      <c r="TK230" s="8"/>
      <c r="TL230" s="8"/>
      <c r="TM230" s="8"/>
      <c r="TN230" s="8"/>
      <c r="TO230" s="8"/>
      <c r="TP230" s="8"/>
      <c r="TQ230" s="8"/>
      <c r="TR230" s="8"/>
      <c r="TS230" s="8"/>
      <c r="TT230" s="8"/>
      <c r="TU230" s="8"/>
      <c r="TV230" s="8"/>
      <c r="TW230" s="8"/>
      <c r="TX230" s="8"/>
      <c r="TY230" s="8"/>
      <c r="TZ230" s="8"/>
      <c r="UA230" s="8"/>
      <c r="UB230" s="8"/>
      <c r="UC230" s="8"/>
      <c r="UD230" s="8"/>
      <c r="UE230" s="8"/>
      <c r="UF230" s="8"/>
      <c r="UG230" s="8"/>
      <c r="UH230" s="8"/>
      <c r="UI230" s="8"/>
      <c r="UJ230" s="8"/>
      <c r="UK230" s="8"/>
      <c r="UL230" s="8"/>
      <c r="UM230" s="8"/>
      <c r="UN230" s="8"/>
      <c r="UO230" s="8"/>
      <c r="UP230" s="8"/>
      <c r="UQ230" s="8"/>
      <c r="UR230" s="8"/>
      <c r="US230" s="8"/>
      <c r="UT230" s="8"/>
      <c r="UU230" s="8"/>
      <c r="UV230" s="8"/>
      <c r="UW230" s="8"/>
      <c r="UX230" s="8"/>
      <c r="UY230" s="8"/>
      <c r="UZ230" s="8"/>
      <c r="VA230" s="8"/>
      <c r="VB230" s="8"/>
      <c r="VC230" s="8"/>
      <c r="VD230" s="8"/>
      <c r="VE230" s="8"/>
      <c r="VF230" s="8"/>
      <c r="VG230" s="8"/>
      <c r="VH230" s="8"/>
      <c r="VI230" s="8"/>
      <c r="VJ230" s="8"/>
      <c r="VK230" s="8"/>
      <c r="VL230" s="8"/>
      <c r="VM230" s="8"/>
      <c r="VN230" s="8"/>
      <c r="VO230" s="8"/>
      <c r="VP230" s="8"/>
      <c r="VQ230" s="8"/>
      <c r="VR230" s="8"/>
      <c r="VS230" s="8"/>
      <c r="VT230" s="8"/>
      <c r="VU230" s="8"/>
      <c r="VV230" s="8"/>
      <c r="VW230" s="8"/>
      <c r="VX230" s="8"/>
      <c r="VY230" s="8"/>
      <c r="VZ230" s="8"/>
      <c r="WA230" s="8"/>
      <c r="WB230" s="8"/>
      <c r="WC230" s="8"/>
      <c r="WD230" s="8"/>
      <c r="WE230" s="8"/>
      <c r="WF230" s="8"/>
      <c r="WG230" s="8"/>
      <c r="WH230" s="8"/>
      <c r="WI230" s="8"/>
      <c r="WJ230" s="8"/>
      <c r="WK230" s="8"/>
      <c r="WL230" s="8"/>
      <c r="WM230" s="8"/>
      <c r="WN230" s="8"/>
      <c r="WO230" s="8"/>
      <c r="WP230" s="8"/>
      <c r="WQ230" s="8"/>
      <c r="WR230" s="8"/>
      <c r="WS230" s="8"/>
      <c r="WT230" s="8"/>
      <c r="WU230" s="8"/>
      <c r="WV230" s="8"/>
      <c r="WW230" s="8"/>
      <c r="WX230" s="8"/>
      <c r="WY230" s="8"/>
      <c r="WZ230" s="8"/>
      <c r="XA230" s="8"/>
      <c r="XB230" s="8"/>
      <c r="XC230" s="8"/>
      <c r="XD230" s="8"/>
      <c r="XE230" s="8"/>
      <c r="XF230" s="8"/>
      <c r="XG230" s="8"/>
      <c r="XH230" s="8"/>
      <c r="XI230" s="8"/>
      <c r="XJ230" s="8"/>
      <c r="XK230" s="8"/>
      <c r="XL230" s="8"/>
      <c r="XM230" s="8"/>
      <c r="XN230" s="8"/>
      <c r="XO230" s="8"/>
      <c r="XP230" s="8"/>
      <c r="XQ230" s="8"/>
      <c r="XR230" s="8"/>
      <c r="XS230" s="8"/>
      <c r="XT230" s="8"/>
      <c r="XU230" s="8"/>
      <c r="XV230" s="8"/>
      <c r="XW230" s="8"/>
      <c r="XX230" s="8"/>
      <c r="XY230" s="8"/>
      <c r="XZ230" s="8"/>
      <c r="YA230" s="8"/>
      <c r="YB230" s="8"/>
      <c r="YC230" s="8"/>
      <c r="YD230" s="8"/>
      <c r="YE230" s="8"/>
      <c r="YF230" s="8"/>
      <c r="YG230" s="8"/>
      <c r="YH230" s="8"/>
      <c r="YI230" s="8"/>
      <c r="YJ230" s="8"/>
      <c r="YK230" s="8"/>
      <c r="YL230" s="8"/>
      <c r="YM230" s="8"/>
      <c r="YN230" s="8"/>
      <c r="YO230" s="8"/>
      <c r="YP230" s="8"/>
      <c r="YQ230" s="8"/>
      <c r="YR230" s="8"/>
      <c r="YS230" s="8"/>
      <c r="YT230" s="8"/>
      <c r="YU230" s="8"/>
      <c r="YV230" s="8"/>
      <c r="YW230" s="8"/>
      <c r="YX230" s="8"/>
      <c r="YY230" s="8"/>
      <c r="YZ230" s="8"/>
      <c r="ZA230" s="8"/>
      <c r="ZB230" s="8"/>
      <c r="ZC230" s="8"/>
      <c r="ZD230" s="8"/>
      <c r="ZE230" s="8"/>
      <c r="ZF230" s="8"/>
      <c r="ZG230" s="8"/>
      <c r="ZH230" s="8"/>
      <c r="ZI230" s="8"/>
      <c r="ZJ230" s="8"/>
      <c r="ZK230" s="8"/>
      <c r="ZL230" s="8"/>
      <c r="ZM230" s="8"/>
      <c r="ZN230" s="8"/>
      <c r="ZO230" s="8"/>
      <c r="ZP230" s="8"/>
      <c r="ZQ230" s="8"/>
      <c r="ZR230" s="8"/>
      <c r="ZS230" s="8"/>
      <c r="ZT230" s="8"/>
      <c r="ZU230" s="8"/>
      <c r="ZV230" s="8"/>
      <c r="ZW230" s="8"/>
      <c r="ZX230" s="8"/>
      <c r="ZY230" s="8"/>
      <c r="ZZ230" s="8"/>
      <c r="AAA230" s="8"/>
      <c r="AAB230" s="8"/>
      <c r="AAC230" s="8"/>
      <c r="AAD230" s="8"/>
      <c r="AAE230" s="8"/>
      <c r="AAF230" s="8"/>
      <c r="AAG230" s="8"/>
      <c r="AAH230" s="8"/>
      <c r="AAI230" s="8"/>
      <c r="AAJ230" s="8"/>
      <c r="AAK230" s="8"/>
      <c r="AAL230" s="8"/>
      <c r="AAM230" s="8"/>
      <c r="AAN230" s="8"/>
      <c r="AAO230" s="8"/>
      <c r="AAP230" s="8"/>
      <c r="AAQ230" s="8"/>
      <c r="AAR230" s="8"/>
      <c r="AAS230" s="8"/>
      <c r="AAT230" s="8"/>
      <c r="AAU230" s="8"/>
      <c r="AAV230" s="8"/>
      <c r="AAW230" s="8"/>
      <c r="AAX230" s="8"/>
      <c r="AAY230" s="8"/>
      <c r="AAZ230" s="8"/>
      <c r="ABA230" s="8"/>
      <c r="ABB230" s="8"/>
      <c r="ABC230" s="8"/>
      <c r="ABD230" s="8"/>
      <c r="ABE230" s="8"/>
      <c r="ABF230" s="8"/>
      <c r="ABG230" s="8"/>
      <c r="ABH230" s="8"/>
      <c r="ABI230" s="8"/>
      <c r="ABJ230" s="8"/>
      <c r="ABK230" s="8"/>
      <c r="ABL230" s="8"/>
      <c r="ABM230" s="8"/>
      <c r="ABN230" s="8"/>
      <c r="ABO230" s="8"/>
      <c r="ABP230" s="8"/>
      <c r="ABQ230" s="8"/>
      <c r="ABR230" s="8"/>
      <c r="ABS230" s="8"/>
      <c r="ABT230" s="8"/>
      <c r="ABU230" s="8"/>
      <c r="ABV230" s="8"/>
      <c r="ABW230" s="8"/>
      <c r="ABX230" s="8"/>
      <c r="ABY230" s="8"/>
      <c r="ABZ230" s="8"/>
      <c r="ACA230" s="8"/>
      <c r="ACB230" s="8"/>
      <c r="ACC230" s="8"/>
      <c r="ACD230" s="8"/>
      <c r="ACE230" s="8"/>
      <c r="ACF230" s="8"/>
      <c r="ACG230" s="8"/>
      <c r="ACH230" s="8"/>
      <c r="ACI230" s="8"/>
      <c r="ACJ230" s="8"/>
      <c r="ACK230" s="8"/>
      <c r="ACL230" s="8"/>
      <c r="ACM230" s="8"/>
      <c r="ACN230" s="8"/>
      <c r="ACO230" s="8"/>
      <c r="ACP230" s="8"/>
      <c r="ACQ230" s="8"/>
      <c r="ACR230" s="8"/>
      <c r="ACS230" s="8"/>
      <c r="ACT230" s="8"/>
      <c r="ACU230" s="8"/>
      <c r="ACV230" s="8"/>
      <c r="ACW230" s="8"/>
      <c r="ACX230" s="8"/>
      <c r="ACY230" s="8"/>
      <c r="ACZ230" s="8"/>
      <c r="ADA230" s="8"/>
      <c r="ADB230" s="8"/>
      <c r="ADC230" s="8"/>
      <c r="ADD230" s="8"/>
      <c r="ADE230" s="8"/>
      <c r="ADF230" s="8"/>
      <c r="ADG230" s="8"/>
      <c r="ADH230" s="8"/>
      <c r="ADI230" s="8"/>
      <c r="ADJ230" s="8"/>
      <c r="ADK230" s="8"/>
      <c r="ADL230" s="8"/>
      <c r="ADM230" s="8"/>
      <c r="ADN230" s="8"/>
      <c r="ADO230" s="8"/>
      <c r="ADP230" s="8"/>
      <c r="ADQ230" s="8"/>
      <c r="ADR230" s="8"/>
      <c r="ADS230" s="8"/>
      <c r="ADT230" s="8"/>
      <c r="ADU230" s="8"/>
      <c r="ADV230" s="8"/>
      <c r="ADW230" s="8"/>
      <c r="ADX230" s="8"/>
      <c r="ADY230" s="8"/>
      <c r="ADZ230" s="8"/>
      <c r="AEA230" s="8"/>
      <c r="AEB230" s="8"/>
      <c r="AEC230" s="8"/>
      <c r="AED230" s="8"/>
      <c r="AEE230" s="8"/>
      <c r="AEF230" s="8"/>
      <c r="AEG230" s="8"/>
      <c r="AEH230" s="8"/>
      <c r="AEI230" s="8"/>
      <c r="AEJ230" s="8"/>
      <c r="AEK230" s="8"/>
      <c r="AEL230" s="8"/>
      <c r="AEM230" s="8"/>
      <c r="AEN230" s="8"/>
      <c r="AEO230" s="8"/>
      <c r="AEP230" s="8"/>
      <c r="AEQ230" s="8"/>
      <c r="AER230" s="8"/>
      <c r="AES230" s="8"/>
      <c r="AET230" s="8"/>
      <c r="AEU230" s="8"/>
      <c r="AEV230" s="8"/>
      <c r="AEW230" s="8"/>
      <c r="AEX230" s="8"/>
      <c r="AEY230" s="8"/>
      <c r="AEZ230" s="8"/>
      <c r="AFA230" s="8"/>
      <c r="AFB230" s="8"/>
      <c r="AFC230" s="8"/>
      <c r="AFD230" s="8"/>
      <c r="AFE230" s="8"/>
      <c r="AFF230" s="8"/>
      <c r="AFG230" s="8"/>
      <c r="AFH230" s="8"/>
      <c r="AFI230" s="8"/>
      <c r="AFJ230" s="8"/>
      <c r="AFK230" s="8"/>
      <c r="AFL230" s="8"/>
      <c r="AFM230" s="8"/>
      <c r="AFN230" s="8"/>
      <c r="AFO230" s="8"/>
      <c r="AFP230" s="8"/>
      <c r="AFQ230" s="8"/>
      <c r="AFR230" s="8"/>
      <c r="AFS230" s="8"/>
      <c r="AFT230" s="8"/>
      <c r="AFU230" s="8"/>
      <c r="AFV230" s="8"/>
      <c r="AFW230" s="8"/>
      <c r="AFX230" s="8"/>
      <c r="AFY230" s="8"/>
      <c r="AFZ230" s="8"/>
      <c r="AGA230" s="8"/>
      <c r="AGB230" s="8"/>
      <c r="AGC230" s="8"/>
      <c r="AGD230" s="8"/>
      <c r="AGE230" s="8"/>
      <c r="AGF230" s="8"/>
      <c r="AGG230" s="8"/>
      <c r="AGH230" s="8"/>
      <c r="AGI230" s="8"/>
      <c r="AGJ230" s="8"/>
      <c r="AGK230" s="8"/>
      <c r="AGL230" s="8"/>
      <c r="AGM230" s="8"/>
      <c r="AGN230" s="8"/>
      <c r="AGO230" s="8"/>
      <c r="AGP230" s="8"/>
      <c r="AGQ230" s="8"/>
      <c r="AGR230" s="8"/>
      <c r="AGS230" s="8"/>
      <c r="AGT230" s="8"/>
      <c r="AGU230" s="8"/>
      <c r="AGV230" s="8"/>
      <c r="AGW230" s="8"/>
      <c r="AGX230" s="8"/>
      <c r="AGY230" s="8"/>
      <c r="AGZ230" s="8"/>
      <c r="AHA230" s="8"/>
      <c r="AHB230" s="8"/>
      <c r="AHC230" s="8"/>
      <c r="AHD230" s="8"/>
      <c r="AHE230" s="8"/>
      <c r="AHF230" s="8"/>
      <c r="AHG230" s="8"/>
      <c r="AHH230" s="8"/>
      <c r="AHI230" s="8"/>
      <c r="AHJ230" s="8"/>
      <c r="AHK230" s="8"/>
      <c r="AHL230" s="8"/>
      <c r="AHM230" s="8"/>
      <c r="AHN230" s="8"/>
      <c r="AHO230" s="8"/>
      <c r="AHP230" s="8"/>
      <c r="AHQ230" s="8"/>
      <c r="AHR230" s="8"/>
      <c r="AHS230" s="8"/>
      <c r="AHT230" s="8"/>
      <c r="AHU230" s="8"/>
      <c r="AHV230" s="8"/>
      <c r="AHW230" s="8"/>
      <c r="AHX230" s="8"/>
      <c r="AHY230" s="8"/>
      <c r="AHZ230" s="8"/>
      <c r="AIA230" s="8"/>
      <c r="AIB230" s="8"/>
      <c r="AIC230" s="8"/>
      <c r="AID230" s="8"/>
      <c r="AIE230" s="8"/>
      <c r="AIF230" s="8"/>
      <c r="AIG230" s="8"/>
      <c r="AIH230" s="8"/>
      <c r="AII230" s="8"/>
      <c r="AIJ230" s="8"/>
      <c r="AIK230" s="8"/>
      <c r="AIL230" s="8"/>
      <c r="AIM230" s="8"/>
      <c r="AIN230" s="8"/>
      <c r="AIO230" s="8"/>
      <c r="AIP230" s="8"/>
      <c r="AIQ230" s="8"/>
      <c r="AIR230" s="8"/>
      <c r="AIS230" s="8"/>
      <c r="AIT230" s="8"/>
      <c r="AIU230" s="8"/>
      <c r="AIV230" s="8"/>
      <c r="AIW230" s="8"/>
      <c r="AIX230" s="8"/>
      <c r="AIY230" s="8"/>
      <c r="AIZ230" s="8"/>
      <c r="AJA230" s="8"/>
      <c r="AJB230" s="8"/>
      <c r="AJC230" s="8"/>
      <c r="AJD230" s="8"/>
      <c r="AJE230" s="8"/>
      <c r="AJF230" s="8"/>
      <c r="AJG230" s="8"/>
      <c r="AJH230" s="8"/>
      <c r="AJI230" s="8"/>
      <c r="AJJ230" s="8"/>
      <c r="AJK230" s="8"/>
      <c r="AJL230" s="8"/>
      <c r="AJM230" s="8"/>
      <c r="AJN230" s="8"/>
      <c r="AJO230" s="8"/>
      <c r="AJP230" s="8"/>
      <c r="AJQ230" s="8"/>
      <c r="AJR230" s="8"/>
      <c r="AJS230" s="8"/>
      <c r="AJT230" s="8"/>
      <c r="AJU230" s="8"/>
      <c r="AJV230" s="8"/>
      <c r="AJW230" s="8"/>
      <c r="AJX230" s="8"/>
      <c r="AJY230" s="8"/>
      <c r="AJZ230" s="8"/>
      <c r="AKA230" s="8"/>
      <c r="AKB230" s="8"/>
      <c r="AKC230" s="8"/>
      <c r="AKD230" s="8"/>
      <c r="AKE230" s="8"/>
      <c r="AKF230" s="8"/>
      <c r="AKG230" s="8"/>
      <c r="AKH230" s="8"/>
      <c r="AKI230" s="8"/>
      <c r="AKJ230" s="8"/>
      <c r="AKK230" s="8"/>
      <c r="AKL230" s="8"/>
      <c r="AKM230" s="8"/>
      <c r="AKN230" s="8"/>
      <c r="AKO230" s="8"/>
      <c r="AKP230" s="8"/>
      <c r="AKQ230" s="8"/>
      <c r="AKR230" s="8"/>
      <c r="AKS230" s="8"/>
      <c r="AKT230" s="8"/>
      <c r="AKU230" s="8"/>
      <c r="AKV230" s="8"/>
      <c r="AKW230" s="8"/>
      <c r="AKX230" s="8"/>
      <c r="AKY230" s="8"/>
      <c r="AKZ230" s="8"/>
      <c r="ALA230" s="8"/>
      <c r="ALB230" s="8"/>
      <c r="ALC230" s="8"/>
      <c r="ALD230" s="8"/>
      <c r="ALE230" s="8"/>
      <c r="ALF230" s="8"/>
      <c r="ALG230" s="8"/>
      <c r="ALH230" s="8"/>
      <c r="ALI230" s="8"/>
      <c r="ALJ230" s="8"/>
      <c r="ALK230" s="8"/>
      <c r="ALL230" s="8"/>
      <c r="ALM230" s="8"/>
      <c r="ALN230" s="8"/>
      <c r="ALO230" s="8"/>
      <c r="ALP230" s="8"/>
      <c r="ALQ230" s="8"/>
      <c r="ALR230" s="8"/>
      <c r="ALS230" s="8"/>
      <c r="ALT230" s="8"/>
      <c r="ALU230" s="8"/>
      <c r="ALV230" s="8"/>
      <c r="ALW230" s="8"/>
      <c r="ALX230" s="8"/>
      <c r="ALY230" s="8"/>
      <c r="ALZ230" s="8"/>
      <c r="AMA230" s="8"/>
      <c r="AMB230" s="8"/>
      <c r="AMC230" s="8"/>
      <c r="AMD230" s="8"/>
      <c r="AME230" s="8"/>
      <c r="AMF230" s="8"/>
      <c r="AMG230" s="8"/>
      <c r="AMH230" s="8"/>
      <c r="AMI230" s="8"/>
      <c r="AMJ230" s="8"/>
      <c r="AMK230" s="8"/>
      <c r="AML230" s="8"/>
      <c r="AMM230" s="8"/>
      <c r="AMN230" s="8"/>
      <c r="AMO230" s="8"/>
      <c r="AMP230" s="8"/>
      <c r="AMQ230" s="8"/>
      <c r="AMR230" s="8"/>
      <c r="AMS230" s="8"/>
      <c r="AMT230" s="8"/>
      <c r="AMU230" s="8"/>
      <c r="AMV230" s="8"/>
      <c r="AMW230" s="8"/>
      <c r="AMX230" s="8"/>
      <c r="AMY230" s="8"/>
      <c r="AMZ230" s="8"/>
      <c r="ANA230" s="8"/>
      <c r="ANB230" s="8"/>
      <c r="ANC230" s="8"/>
      <c r="AND230" s="8"/>
      <c r="ANE230" s="8"/>
      <c r="ANF230" s="8"/>
      <c r="ANG230" s="8"/>
      <c r="ANH230" s="8"/>
      <c r="ANI230" s="8"/>
      <c r="ANJ230" s="8"/>
      <c r="ANK230" s="8"/>
      <c r="ANL230" s="8"/>
      <c r="ANM230" s="8"/>
      <c r="ANN230" s="8"/>
      <c r="ANO230" s="8"/>
      <c r="ANP230" s="8"/>
      <c r="ANQ230" s="8"/>
      <c r="ANR230" s="8"/>
      <c r="ANS230" s="8"/>
      <c r="ANT230" s="8"/>
      <c r="ANU230" s="8"/>
      <c r="ANV230" s="8"/>
      <c r="ANW230" s="8"/>
      <c r="ANX230" s="8"/>
      <c r="ANY230" s="8"/>
      <c r="ANZ230" s="8"/>
      <c r="AOA230" s="8"/>
      <c r="AOB230" s="8"/>
      <c r="AOC230" s="8"/>
      <c r="AOD230" s="8"/>
      <c r="AOE230" s="8"/>
      <c r="AOF230" s="8"/>
      <c r="AOG230" s="8"/>
      <c r="AOH230" s="8"/>
      <c r="AOI230" s="8"/>
      <c r="AOJ230" s="8"/>
      <c r="AOK230" s="8"/>
      <c r="AOL230" s="8"/>
      <c r="AOM230" s="8"/>
      <c r="AON230" s="8"/>
      <c r="AOO230" s="8"/>
      <c r="AOP230" s="8"/>
      <c r="AOQ230" s="8"/>
      <c r="AOR230" s="8"/>
      <c r="AOS230" s="8"/>
      <c r="AOT230" s="8"/>
      <c r="AOU230" s="8"/>
      <c r="AOV230" s="8"/>
      <c r="AOW230" s="8"/>
      <c r="AOX230" s="8"/>
      <c r="AOY230" s="8"/>
      <c r="AOZ230" s="8"/>
      <c r="APA230" s="8"/>
      <c r="APB230" s="8"/>
      <c r="APC230" s="8"/>
      <c r="APD230" s="8"/>
      <c r="APE230" s="8"/>
      <c r="APF230" s="8"/>
      <c r="APG230" s="8"/>
      <c r="APH230" s="8"/>
      <c r="API230" s="8"/>
      <c r="APJ230" s="8"/>
      <c r="APK230" s="8"/>
      <c r="APL230" s="8"/>
      <c r="APM230" s="8"/>
      <c r="APN230" s="8"/>
      <c r="APO230" s="8"/>
      <c r="APP230" s="8"/>
      <c r="APQ230" s="8"/>
      <c r="APR230" s="8"/>
      <c r="APS230" s="8"/>
      <c r="APT230" s="8"/>
      <c r="APU230" s="8"/>
      <c r="APV230" s="8"/>
      <c r="APW230" s="8"/>
      <c r="APX230" s="8"/>
      <c r="APY230" s="8"/>
      <c r="APZ230" s="8"/>
      <c r="AQA230" s="8"/>
      <c r="AQB230" s="8"/>
      <c r="AQC230" s="8"/>
      <c r="AQD230" s="8"/>
      <c r="AQE230" s="8"/>
      <c r="AQF230" s="8"/>
      <c r="AQG230" s="8"/>
      <c r="AQH230" s="8"/>
      <c r="AQI230" s="8"/>
      <c r="AQJ230" s="8"/>
      <c r="AQK230" s="8"/>
      <c r="AQL230" s="8"/>
      <c r="AQM230" s="8"/>
      <c r="AQN230" s="8"/>
      <c r="AQO230" s="8"/>
      <c r="AQP230" s="8"/>
      <c r="AQQ230" s="8"/>
      <c r="AQR230" s="8"/>
      <c r="AQS230" s="8"/>
      <c r="AQT230" s="8"/>
      <c r="AQU230" s="8"/>
      <c r="AQV230" s="8"/>
      <c r="AQW230" s="8"/>
      <c r="AQX230" s="8"/>
      <c r="AQY230" s="8"/>
      <c r="AQZ230" s="8"/>
      <c r="ARA230" s="8"/>
      <c r="ARB230" s="8"/>
      <c r="ARC230" s="8"/>
      <c r="ARD230" s="8"/>
      <c r="ARE230" s="8"/>
      <c r="ARF230" s="8"/>
      <c r="ARG230" s="8"/>
      <c r="ARH230" s="8"/>
      <c r="ARI230" s="8"/>
      <c r="ARJ230" s="8"/>
      <c r="ARK230" s="8"/>
      <c r="ARL230" s="8"/>
      <c r="ARM230" s="8"/>
      <c r="ARN230" s="8"/>
      <c r="ARO230" s="8"/>
      <c r="ARP230" s="8"/>
      <c r="ARQ230" s="8"/>
      <c r="ARR230" s="8"/>
      <c r="ARS230" s="8"/>
      <c r="ART230" s="8"/>
      <c r="ARU230" s="8"/>
      <c r="ARV230" s="8"/>
      <c r="ARW230" s="8"/>
      <c r="ARX230" s="8"/>
      <c r="ARY230" s="8"/>
      <c r="ARZ230" s="8"/>
      <c r="ASA230" s="8"/>
      <c r="ASB230" s="8"/>
      <c r="ASC230" s="8"/>
      <c r="ASD230" s="8"/>
      <c r="ASE230" s="8"/>
      <c r="ASF230" s="8"/>
      <c r="ASG230" s="8"/>
      <c r="ASH230" s="8"/>
      <c r="ASI230" s="8"/>
      <c r="ASJ230" s="8"/>
      <c r="ASK230" s="8"/>
      <c r="ASL230" s="8"/>
      <c r="ASM230" s="8"/>
      <c r="ASN230" s="8"/>
      <c r="ASO230" s="8"/>
      <c r="ASP230" s="8"/>
      <c r="ASQ230" s="8"/>
      <c r="ASR230" s="8"/>
      <c r="ASS230" s="8"/>
      <c r="AST230" s="8"/>
      <c r="ASU230" s="8"/>
      <c r="ASV230" s="8"/>
      <c r="ASW230" s="8"/>
      <c r="ASX230" s="8"/>
      <c r="ASY230" s="8"/>
      <c r="ASZ230" s="8"/>
      <c r="ATA230" s="8"/>
      <c r="ATB230" s="8"/>
      <c r="ATC230" s="8"/>
      <c r="ATD230" s="8"/>
      <c r="ATE230" s="8"/>
      <c r="ATF230" s="8"/>
      <c r="ATG230" s="8"/>
      <c r="ATH230" s="8"/>
      <c r="ATI230" s="8"/>
      <c r="ATJ230" s="8"/>
      <c r="ATK230" s="8"/>
      <c r="ATL230" s="8"/>
      <c r="ATM230" s="8"/>
      <c r="ATN230" s="8"/>
      <c r="ATO230" s="8"/>
      <c r="ATP230" s="8"/>
      <c r="ATQ230" s="8"/>
      <c r="ATR230" s="8"/>
      <c r="ATS230" s="8"/>
      <c r="ATT230" s="8"/>
      <c r="ATU230" s="8"/>
      <c r="ATV230" s="8"/>
      <c r="ATW230" s="8"/>
      <c r="ATX230" s="8"/>
      <c r="ATY230" s="8"/>
      <c r="ATZ230" s="8"/>
      <c r="AUA230" s="8"/>
      <c r="AUB230" s="8"/>
      <c r="AUC230" s="8"/>
      <c r="AUD230" s="8"/>
      <c r="AUE230" s="8"/>
      <c r="AUF230" s="8"/>
      <c r="AUG230" s="8"/>
      <c r="AUH230" s="8"/>
      <c r="AUI230" s="8"/>
      <c r="AUJ230" s="8"/>
      <c r="AUK230" s="8"/>
      <c r="AUL230" s="8"/>
      <c r="AUM230" s="8"/>
      <c r="AUN230" s="8"/>
      <c r="AUO230" s="8"/>
      <c r="AUP230" s="8"/>
      <c r="AUQ230" s="8"/>
      <c r="AUR230" s="8"/>
      <c r="AUS230" s="8"/>
      <c r="AUT230" s="8"/>
      <c r="AUU230" s="8"/>
      <c r="AUV230" s="8"/>
      <c r="AUW230" s="8"/>
      <c r="AUX230" s="8"/>
      <c r="AUY230" s="8"/>
      <c r="AUZ230" s="8"/>
      <c r="AVA230" s="8"/>
      <c r="AVB230" s="8"/>
      <c r="AVC230" s="8"/>
      <c r="AVD230" s="8"/>
      <c r="AVE230" s="8"/>
      <c r="AVF230" s="8"/>
      <c r="AVG230" s="8"/>
      <c r="AVH230" s="8"/>
      <c r="AVI230" s="8"/>
      <c r="AVJ230" s="8"/>
      <c r="AVK230" s="8"/>
      <c r="AVL230" s="8"/>
      <c r="AVM230" s="8"/>
      <c r="AVN230" s="8"/>
      <c r="AVO230" s="8"/>
      <c r="AVP230" s="8"/>
      <c r="AVQ230" s="8"/>
      <c r="AVR230" s="8"/>
      <c r="AVS230" s="8"/>
      <c r="AVT230" s="8"/>
      <c r="AVU230" s="8"/>
      <c r="AVV230" s="8"/>
      <c r="AVW230" s="8"/>
      <c r="AVX230" s="8"/>
      <c r="AVY230" s="8"/>
      <c r="AVZ230" s="8"/>
      <c r="AWA230" s="8"/>
      <c r="AWB230" s="8"/>
      <c r="AWC230" s="8"/>
      <c r="AWD230" s="8"/>
      <c r="AWE230" s="8"/>
      <c r="AWF230" s="8"/>
      <c r="AWG230" s="8"/>
      <c r="AWH230" s="8"/>
      <c r="AWI230" s="8"/>
      <c r="AWJ230" s="8"/>
      <c r="AWK230" s="8"/>
      <c r="AWL230" s="8"/>
      <c r="AWM230" s="8"/>
      <c r="AWN230" s="8"/>
      <c r="AWO230" s="8"/>
      <c r="AWP230" s="8"/>
      <c r="AWQ230" s="8"/>
      <c r="AWR230" s="8"/>
      <c r="AWS230" s="8"/>
      <c r="AWT230" s="8"/>
      <c r="AWU230" s="8"/>
      <c r="AWV230" s="8"/>
      <c r="AWW230" s="8"/>
      <c r="AWX230" s="8"/>
      <c r="AWY230" s="8"/>
      <c r="AWZ230" s="8"/>
      <c r="AXA230" s="8"/>
      <c r="AXB230" s="8"/>
      <c r="AXC230" s="8"/>
      <c r="AXD230" s="8"/>
      <c r="AXE230" s="8"/>
      <c r="AXF230" s="8"/>
      <c r="AXG230" s="8"/>
      <c r="AXH230" s="8"/>
      <c r="AXI230" s="8"/>
      <c r="AXJ230" s="8"/>
      <c r="AXK230" s="8"/>
      <c r="AXL230" s="8"/>
      <c r="AXM230" s="8"/>
      <c r="AXN230" s="8"/>
      <c r="AXO230" s="8"/>
      <c r="AXP230" s="8"/>
      <c r="AXQ230" s="8"/>
      <c r="AXR230" s="8"/>
      <c r="AXS230" s="8"/>
      <c r="AXT230" s="8"/>
      <c r="AXU230" s="8"/>
      <c r="AXV230" s="8"/>
      <c r="AXW230" s="8"/>
      <c r="AXX230" s="8"/>
      <c r="AXY230" s="8"/>
      <c r="AXZ230" s="8"/>
      <c r="AYA230" s="8"/>
      <c r="AYB230" s="8"/>
      <c r="AYC230" s="8"/>
      <c r="AYD230" s="8"/>
      <c r="AYE230" s="8"/>
      <c r="AYF230" s="8"/>
      <c r="AYG230" s="8"/>
      <c r="AYH230" s="8"/>
      <c r="AYI230" s="8"/>
      <c r="AYJ230" s="8"/>
      <c r="AYK230" s="8"/>
      <c r="AYL230" s="8"/>
      <c r="AYM230" s="8"/>
      <c r="AYN230" s="8"/>
      <c r="AYO230" s="8"/>
      <c r="AYP230" s="8"/>
      <c r="AYQ230" s="8"/>
      <c r="AYR230" s="8"/>
      <c r="AYS230" s="8"/>
      <c r="AYT230" s="8"/>
      <c r="AYU230" s="8"/>
      <c r="AYV230" s="8"/>
      <c r="AYW230" s="8"/>
      <c r="AYX230" s="8"/>
      <c r="AYY230" s="8"/>
      <c r="AYZ230" s="8"/>
      <c r="AZA230" s="8"/>
      <c r="AZB230" s="8"/>
      <c r="AZC230" s="8"/>
      <c r="AZD230" s="8"/>
      <c r="AZE230" s="8"/>
      <c r="AZF230" s="8"/>
      <c r="AZG230" s="8"/>
      <c r="AZH230" s="8"/>
      <c r="AZI230" s="8"/>
      <c r="AZJ230" s="8"/>
      <c r="AZK230" s="8"/>
      <c r="AZL230" s="8"/>
      <c r="AZM230" s="8"/>
      <c r="AZN230" s="8"/>
      <c r="AZO230" s="8"/>
      <c r="AZP230" s="8"/>
      <c r="AZQ230" s="8"/>
      <c r="AZR230" s="8"/>
      <c r="AZS230" s="8"/>
      <c r="AZT230" s="8"/>
      <c r="AZU230" s="8"/>
      <c r="AZV230" s="8"/>
      <c r="AZW230" s="8"/>
      <c r="AZX230" s="8"/>
      <c r="AZY230" s="8"/>
      <c r="AZZ230" s="8"/>
      <c r="BAA230" s="8"/>
      <c r="BAB230" s="8"/>
      <c r="BAC230" s="8"/>
      <c r="BAD230" s="8"/>
      <c r="BAE230" s="8"/>
      <c r="BAF230" s="8"/>
      <c r="BAG230" s="8"/>
      <c r="BAH230" s="8"/>
      <c r="BAI230" s="8"/>
      <c r="BAJ230" s="8"/>
      <c r="BAK230" s="8"/>
      <c r="BAL230" s="8"/>
      <c r="BAM230" s="8"/>
      <c r="BAN230" s="8"/>
      <c r="BAO230" s="8"/>
      <c r="BAP230" s="8"/>
      <c r="BAQ230" s="8"/>
      <c r="BAR230" s="8"/>
      <c r="BAS230" s="8"/>
      <c r="BAT230" s="8"/>
      <c r="BAU230" s="8"/>
      <c r="BAV230" s="8"/>
      <c r="BAW230" s="8"/>
      <c r="BAX230" s="8"/>
      <c r="BAY230" s="8"/>
      <c r="BAZ230" s="8"/>
      <c r="BBA230" s="8"/>
      <c r="BBB230" s="8"/>
      <c r="BBC230" s="8"/>
      <c r="BBD230" s="8"/>
      <c r="BBE230" s="8"/>
      <c r="BBF230" s="8"/>
      <c r="BBG230" s="8"/>
      <c r="BBH230" s="8"/>
      <c r="BBI230" s="8"/>
      <c r="BBJ230" s="8"/>
      <c r="BBK230" s="8"/>
      <c r="BBL230" s="8"/>
      <c r="BBM230" s="8"/>
      <c r="BBN230" s="8"/>
      <c r="BBO230" s="8"/>
      <c r="BBP230" s="8"/>
      <c r="BBQ230" s="8"/>
      <c r="BBR230" s="8"/>
      <c r="BBS230" s="8"/>
      <c r="BBT230" s="8"/>
      <c r="BBU230" s="8"/>
      <c r="BBV230" s="8"/>
      <c r="BBW230" s="8"/>
      <c r="BBX230" s="8"/>
      <c r="BBY230" s="8"/>
      <c r="BBZ230" s="8"/>
      <c r="BCA230" s="8"/>
      <c r="BCB230" s="8"/>
      <c r="BCC230" s="8"/>
      <c r="BCD230" s="8"/>
      <c r="BCE230" s="8"/>
      <c r="BCF230" s="8"/>
      <c r="BCG230" s="8"/>
      <c r="BCH230" s="8"/>
      <c r="BCI230" s="8"/>
      <c r="BCJ230" s="8"/>
      <c r="BCK230" s="8"/>
      <c r="BCL230" s="8"/>
      <c r="BCM230" s="8"/>
      <c r="BCN230" s="8"/>
      <c r="BCO230" s="8"/>
      <c r="BCP230" s="8"/>
      <c r="BCQ230" s="8"/>
      <c r="BCR230" s="8"/>
      <c r="BCS230" s="8"/>
      <c r="BCT230" s="8"/>
      <c r="BCU230" s="8"/>
      <c r="BCV230" s="8"/>
      <c r="BCW230" s="8"/>
      <c r="BCX230" s="8"/>
      <c r="BCY230" s="8"/>
      <c r="BCZ230" s="8"/>
      <c r="BDA230" s="8"/>
      <c r="BDB230" s="8"/>
      <c r="BDC230" s="8"/>
      <c r="BDD230" s="8"/>
      <c r="BDE230" s="8"/>
      <c r="BDF230" s="8"/>
      <c r="BDG230" s="8"/>
      <c r="BDH230" s="8"/>
      <c r="BDI230" s="8"/>
      <c r="BDJ230" s="8"/>
      <c r="BDK230" s="8"/>
      <c r="BDL230" s="8"/>
      <c r="BDM230" s="8"/>
      <c r="BDN230" s="8"/>
      <c r="BDO230" s="8"/>
      <c r="BDP230" s="8"/>
      <c r="BDQ230" s="8"/>
      <c r="BDR230" s="8"/>
      <c r="BDS230" s="8"/>
      <c r="BDT230" s="8"/>
      <c r="BDU230" s="8"/>
      <c r="BDV230" s="8"/>
      <c r="BDW230" s="8"/>
      <c r="BDX230" s="8"/>
      <c r="BDY230" s="8"/>
      <c r="BDZ230" s="8"/>
      <c r="BEA230" s="8"/>
      <c r="BEB230" s="8"/>
      <c r="BEC230" s="8"/>
      <c r="BED230" s="8"/>
      <c r="BEE230" s="8"/>
      <c r="BEF230" s="8"/>
      <c r="BEG230" s="8"/>
      <c r="BEH230" s="8"/>
      <c r="BEI230" s="8"/>
      <c r="BEJ230" s="8"/>
      <c r="BEK230" s="8"/>
      <c r="BEL230" s="8"/>
      <c r="BEM230" s="8"/>
      <c r="BEN230" s="8"/>
      <c r="BEO230" s="8"/>
      <c r="BEP230" s="8"/>
      <c r="BEQ230" s="8"/>
      <c r="BER230" s="8"/>
      <c r="BES230" s="8"/>
      <c r="BET230" s="8"/>
      <c r="BEU230" s="8"/>
      <c r="BEV230" s="8"/>
      <c r="BEW230" s="8"/>
      <c r="BEX230" s="8"/>
      <c r="BEY230" s="8"/>
      <c r="BEZ230" s="8"/>
      <c r="BFA230" s="8"/>
      <c r="BFB230" s="8"/>
      <c r="BFC230" s="8"/>
      <c r="BFD230" s="8"/>
      <c r="BFE230" s="8"/>
      <c r="BFF230" s="8"/>
      <c r="BFG230" s="8"/>
      <c r="BFH230" s="8"/>
      <c r="BFI230" s="8"/>
      <c r="BFJ230" s="8"/>
      <c r="BFK230" s="8"/>
      <c r="BFL230" s="8"/>
      <c r="BFM230" s="8"/>
      <c r="BFN230" s="8"/>
      <c r="BFO230" s="8"/>
      <c r="BFP230" s="8"/>
      <c r="BFQ230" s="8"/>
      <c r="BFR230" s="8"/>
      <c r="BFS230" s="8"/>
      <c r="BFT230" s="8"/>
      <c r="BFU230" s="8"/>
      <c r="BFV230" s="8"/>
      <c r="BFW230" s="8"/>
      <c r="BFX230" s="8"/>
      <c r="BFY230" s="8"/>
      <c r="BFZ230" s="8"/>
      <c r="BGA230" s="8"/>
      <c r="BGB230" s="8"/>
      <c r="BGC230" s="8"/>
      <c r="BGD230" s="8"/>
      <c r="BGE230" s="8"/>
      <c r="BGF230" s="8"/>
      <c r="BGG230" s="8"/>
      <c r="BGH230" s="8"/>
      <c r="BGI230" s="8"/>
      <c r="BGJ230" s="8"/>
      <c r="BGK230" s="8"/>
      <c r="BGL230" s="8"/>
      <c r="BGM230" s="8"/>
      <c r="BGN230" s="8"/>
      <c r="BGO230" s="8"/>
      <c r="BGP230" s="8"/>
      <c r="BGQ230" s="8"/>
      <c r="BGR230" s="8"/>
      <c r="BGS230" s="8"/>
      <c r="BGT230" s="8"/>
      <c r="BGU230" s="8"/>
      <c r="BGV230" s="8"/>
      <c r="BGW230" s="8"/>
      <c r="BGX230" s="8"/>
      <c r="BGY230" s="8"/>
      <c r="BGZ230" s="8"/>
      <c r="BHA230" s="8"/>
      <c r="BHB230" s="8"/>
      <c r="BHC230" s="8"/>
      <c r="BHD230" s="8"/>
      <c r="BHE230" s="8"/>
      <c r="BHF230" s="8"/>
      <c r="BHG230" s="8"/>
      <c r="BHH230" s="8"/>
      <c r="BHI230" s="8"/>
      <c r="BHJ230" s="8"/>
      <c r="BHK230" s="8"/>
      <c r="BHL230" s="8"/>
      <c r="BHM230" s="8"/>
      <c r="BHN230" s="8"/>
      <c r="BHO230" s="8"/>
      <c r="BHP230" s="8"/>
      <c r="BHQ230" s="8"/>
      <c r="BHR230" s="8"/>
      <c r="BHS230" s="8"/>
      <c r="BHT230" s="8"/>
      <c r="BHU230" s="8"/>
      <c r="BHV230" s="8"/>
      <c r="BHW230" s="8"/>
      <c r="BHX230" s="8"/>
      <c r="BHY230" s="8"/>
      <c r="BHZ230" s="8"/>
      <c r="BIA230" s="8"/>
      <c r="BIB230" s="8"/>
      <c r="BIC230" s="8"/>
      <c r="BID230" s="8"/>
      <c r="BIE230" s="8"/>
      <c r="BIF230" s="8"/>
      <c r="BIG230" s="8"/>
      <c r="BIH230" s="8"/>
      <c r="BII230" s="8"/>
      <c r="BIJ230" s="8"/>
      <c r="BIK230" s="8"/>
      <c r="BIL230" s="8"/>
      <c r="BIM230" s="8"/>
      <c r="BIN230" s="8"/>
      <c r="BIO230" s="8"/>
      <c r="BIP230" s="8"/>
      <c r="BIQ230" s="8"/>
      <c r="BIR230" s="8"/>
      <c r="BIS230" s="8"/>
      <c r="BIT230" s="8"/>
      <c r="BIU230" s="8"/>
      <c r="BIV230" s="8"/>
      <c r="BIW230" s="8"/>
      <c r="BIX230" s="8"/>
      <c r="BIY230" s="8"/>
      <c r="BIZ230" s="8"/>
      <c r="BJA230" s="8"/>
      <c r="BJB230" s="8"/>
      <c r="BJC230" s="8"/>
      <c r="BJD230" s="8"/>
      <c r="BJE230" s="8"/>
      <c r="BJF230" s="8"/>
      <c r="BJG230" s="8"/>
      <c r="BJH230" s="8"/>
      <c r="BJI230" s="8"/>
      <c r="BJJ230" s="8"/>
      <c r="BJK230" s="8"/>
      <c r="BJL230" s="8"/>
      <c r="BJM230" s="8"/>
      <c r="BJN230" s="8"/>
      <c r="BJO230" s="8"/>
      <c r="BJP230" s="8"/>
      <c r="BJQ230" s="8"/>
      <c r="BJR230" s="8"/>
      <c r="BJS230" s="8"/>
      <c r="BJT230" s="8"/>
      <c r="BJU230" s="8"/>
      <c r="BJV230" s="8"/>
      <c r="BJW230" s="8"/>
      <c r="BJX230" s="8"/>
      <c r="BJY230" s="8"/>
      <c r="BJZ230" s="8"/>
      <c r="BKA230" s="8"/>
      <c r="BKB230" s="8"/>
      <c r="BKC230" s="8"/>
      <c r="BKD230" s="8"/>
      <c r="BKE230" s="8"/>
      <c r="BKF230" s="8"/>
      <c r="BKG230" s="8"/>
      <c r="BKH230" s="8"/>
      <c r="BKI230" s="8"/>
      <c r="BKJ230" s="8"/>
      <c r="BKK230" s="8"/>
      <c r="BKL230" s="8"/>
      <c r="BKM230" s="8"/>
      <c r="BKN230" s="8"/>
      <c r="BKO230" s="8"/>
      <c r="BKP230" s="8"/>
      <c r="BKQ230" s="8"/>
      <c r="BKR230" s="8"/>
      <c r="BKS230" s="8"/>
      <c r="BKT230" s="8"/>
      <c r="BKU230" s="8"/>
      <c r="BKV230" s="8"/>
      <c r="BKW230" s="8"/>
      <c r="BKX230" s="8"/>
      <c r="BKY230" s="8"/>
      <c r="BKZ230" s="8"/>
      <c r="BLA230" s="8"/>
      <c r="BLB230" s="8"/>
      <c r="BLC230" s="8"/>
      <c r="BLD230" s="8"/>
      <c r="BLE230" s="8"/>
      <c r="BLF230" s="8"/>
      <c r="BLG230" s="8"/>
      <c r="BLH230" s="8"/>
      <c r="BLI230" s="8"/>
      <c r="BLJ230" s="8"/>
      <c r="BLK230" s="8"/>
      <c r="BLL230" s="8"/>
      <c r="BLM230" s="8"/>
      <c r="BLN230" s="8"/>
      <c r="BLO230" s="8"/>
      <c r="BLP230" s="8"/>
      <c r="BLQ230" s="8"/>
      <c r="BLR230" s="8"/>
      <c r="BLS230" s="8"/>
      <c r="BLT230" s="8"/>
      <c r="BLU230" s="8"/>
      <c r="BLV230" s="8"/>
      <c r="BLW230" s="8"/>
      <c r="BLX230" s="8"/>
      <c r="BLY230" s="8"/>
      <c r="BLZ230" s="8"/>
      <c r="BMA230" s="8"/>
      <c r="BMB230" s="8"/>
      <c r="BMC230" s="8"/>
      <c r="BMD230" s="8"/>
      <c r="BME230" s="8"/>
      <c r="BMF230" s="8"/>
      <c r="BMG230" s="8"/>
      <c r="BMH230" s="8"/>
      <c r="BMI230" s="8"/>
      <c r="BMJ230" s="8"/>
      <c r="BMK230" s="8"/>
      <c r="BML230" s="8"/>
      <c r="BMM230" s="8"/>
      <c r="BMN230" s="8"/>
      <c r="BMO230" s="8"/>
      <c r="BMP230" s="8"/>
      <c r="BMQ230" s="8"/>
      <c r="BMR230" s="8"/>
      <c r="BMS230" s="8"/>
      <c r="BMT230" s="8"/>
      <c r="BMU230" s="8"/>
      <c r="BMV230" s="8"/>
      <c r="BMW230" s="8"/>
      <c r="BMX230" s="8"/>
      <c r="BMY230" s="8"/>
      <c r="BMZ230" s="8"/>
      <c r="BNA230" s="8"/>
      <c r="BNB230" s="8"/>
      <c r="BNC230" s="8"/>
      <c r="BND230" s="8"/>
      <c r="BNE230" s="8"/>
      <c r="BNF230" s="8"/>
      <c r="BNG230" s="8"/>
      <c r="BNH230" s="8"/>
      <c r="BNI230" s="8"/>
      <c r="BNJ230" s="8"/>
      <c r="BNK230" s="8"/>
      <c r="BNL230" s="8"/>
      <c r="BNM230" s="8"/>
      <c r="BNN230" s="8"/>
      <c r="BNO230" s="8"/>
      <c r="BNP230" s="8"/>
      <c r="BNQ230" s="8"/>
      <c r="BNR230" s="8"/>
      <c r="BNS230" s="8"/>
      <c r="BNT230" s="8"/>
      <c r="BNU230" s="8"/>
      <c r="BNV230" s="8"/>
      <c r="BNW230" s="8"/>
      <c r="BNX230" s="8"/>
      <c r="BNY230" s="8"/>
      <c r="BNZ230" s="8"/>
      <c r="BOA230" s="8"/>
      <c r="BOB230" s="8"/>
      <c r="BOC230" s="8"/>
      <c r="BOD230" s="8"/>
      <c r="BOE230" s="8"/>
      <c r="BOF230" s="8"/>
      <c r="BOG230" s="8"/>
      <c r="BOH230" s="8"/>
      <c r="BOI230" s="8"/>
      <c r="BOJ230" s="8"/>
      <c r="BOK230" s="8"/>
      <c r="BOL230" s="8"/>
      <c r="BOM230" s="8"/>
      <c r="BON230" s="8"/>
      <c r="BOO230" s="8"/>
      <c r="BOP230" s="8"/>
      <c r="BOQ230" s="8"/>
      <c r="BOR230" s="8"/>
      <c r="BOS230" s="8"/>
      <c r="BOT230" s="8"/>
      <c r="BOU230" s="8"/>
      <c r="BOV230" s="8"/>
      <c r="BOW230" s="8"/>
      <c r="BOX230" s="8"/>
      <c r="BOY230" s="8"/>
      <c r="BOZ230" s="8"/>
      <c r="BPA230" s="8"/>
      <c r="BPB230" s="8"/>
      <c r="BPC230" s="8"/>
      <c r="BPD230" s="8"/>
      <c r="BPE230" s="8"/>
      <c r="BPF230" s="8"/>
      <c r="BPG230" s="8"/>
      <c r="BPH230" s="8"/>
      <c r="BPI230" s="8"/>
      <c r="BPJ230" s="8"/>
      <c r="BPK230" s="8"/>
      <c r="BPL230" s="8"/>
      <c r="BPM230" s="8"/>
      <c r="BPN230" s="8"/>
      <c r="BPO230" s="8"/>
      <c r="BPP230" s="8"/>
      <c r="BPQ230" s="8"/>
      <c r="BPR230" s="8"/>
      <c r="BPS230" s="8"/>
      <c r="BPT230" s="8"/>
      <c r="BPU230" s="8"/>
      <c r="BPV230" s="8"/>
      <c r="BPW230" s="8"/>
      <c r="BPX230" s="8"/>
      <c r="BPY230" s="8"/>
      <c r="BPZ230" s="8"/>
      <c r="BQA230" s="8"/>
      <c r="BQB230" s="8"/>
      <c r="BQC230" s="8"/>
      <c r="BQD230" s="8"/>
      <c r="BQE230" s="8"/>
      <c r="BQF230" s="8"/>
      <c r="BQG230" s="8"/>
      <c r="BQH230" s="8"/>
      <c r="BQI230" s="8"/>
      <c r="BQJ230" s="8"/>
      <c r="BQK230" s="8"/>
      <c r="BQL230" s="8"/>
      <c r="BQM230" s="8"/>
      <c r="BQN230" s="8"/>
      <c r="BQO230" s="8"/>
      <c r="BQP230" s="8"/>
      <c r="BQQ230" s="8"/>
      <c r="BQR230" s="8"/>
      <c r="BQS230" s="8"/>
      <c r="BQT230" s="8"/>
      <c r="BQU230" s="8"/>
      <c r="BQV230" s="8"/>
      <c r="BQW230" s="8"/>
      <c r="BQX230" s="8"/>
      <c r="BQY230" s="8"/>
      <c r="BQZ230" s="8"/>
      <c r="BRA230" s="8"/>
      <c r="BRB230" s="8"/>
      <c r="BRC230" s="8"/>
      <c r="BRD230" s="8"/>
      <c r="BRE230" s="8"/>
      <c r="BRF230" s="8"/>
      <c r="BRG230" s="8"/>
      <c r="BRH230" s="8"/>
      <c r="BRI230" s="8"/>
      <c r="BRJ230" s="8"/>
      <c r="BRK230" s="8"/>
      <c r="BRL230" s="8"/>
      <c r="BRM230" s="8"/>
      <c r="BRN230" s="8"/>
      <c r="BRO230" s="8"/>
      <c r="BRP230" s="8"/>
      <c r="BRQ230" s="8"/>
      <c r="BRR230" s="8"/>
      <c r="BRS230" s="8"/>
      <c r="BRT230" s="8"/>
      <c r="BRU230" s="8"/>
      <c r="BRV230" s="8"/>
      <c r="BRW230" s="8"/>
      <c r="BRX230" s="8"/>
      <c r="BRY230" s="8"/>
      <c r="BRZ230" s="8"/>
      <c r="BSA230" s="8"/>
      <c r="BSB230" s="8"/>
      <c r="BSC230" s="8"/>
      <c r="BSD230" s="8"/>
      <c r="BSE230" s="8"/>
      <c r="BSF230" s="8"/>
      <c r="BSG230" s="8"/>
      <c r="BSH230" s="8"/>
      <c r="BSI230" s="8"/>
      <c r="BSJ230" s="8"/>
      <c r="BSK230" s="8"/>
      <c r="BSL230" s="8"/>
      <c r="BSM230" s="8"/>
      <c r="BSN230" s="8"/>
      <c r="BSO230" s="8"/>
      <c r="BSP230" s="8"/>
      <c r="BSQ230" s="8"/>
      <c r="BSR230" s="8"/>
      <c r="BSS230" s="8"/>
      <c r="BST230" s="8"/>
      <c r="BSU230" s="8"/>
      <c r="BSV230" s="8"/>
      <c r="BSW230" s="8"/>
      <c r="BSX230" s="8"/>
      <c r="BSY230" s="8"/>
      <c r="BSZ230" s="8"/>
      <c r="BTA230" s="8"/>
      <c r="BTB230" s="8"/>
      <c r="BTC230" s="8"/>
      <c r="BTD230" s="8"/>
      <c r="BTE230" s="8"/>
      <c r="BTF230" s="8"/>
      <c r="BTG230" s="8"/>
      <c r="BTH230" s="8"/>
      <c r="BTI230" s="8"/>
      <c r="BTJ230" s="8"/>
      <c r="BTK230" s="8"/>
      <c r="BTL230" s="8"/>
      <c r="BTM230" s="8"/>
      <c r="BTN230" s="8"/>
      <c r="BTO230" s="8"/>
      <c r="BTP230" s="8"/>
      <c r="BTQ230" s="8"/>
      <c r="BTR230" s="8"/>
      <c r="BTS230" s="8"/>
      <c r="BTT230" s="8"/>
      <c r="BTU230" s="8"/>
      <c r="BTV230" s="8"/>
      <c r="BTW230" s="8"/>
      <c r="BTX230" s="8"/>
      <c r="BTY230" s="8"/>
      <c r="BTZ230" s="8"/>
      <c r="BUA230" s="8"/>
      <c r="BUB230" s="8"/>
      <c r="BUC230" s="8"/>
      <c r="BUD230" s="8"/>
      <c r="BUE230" s="8"/>
      <c r="BUF230" s="8"/>
      <c r="BUG230" s="8"/>
      <c r="BUH230" s="8"/>
      <c r="BUI230" s="8"/>
      <c r="BUJ230" s="8"/>
      <c r="BUK230" s="8"/>
      <c r="BUL230" s="8"/>
      <c r="BUM230" s="8"/>
      <c r="BUN230" s="8"/>
      <c r="BUO230" s="8"/>
      <c r="BUP230" s="8"/>
      <c r="BUQ230" s="8"/>
      <c r="BUR230" s="8"/>
      <c r="BUS230" s="8"/>
      <c r="BUT230" s="8"/>
      <c r="BUU230" s="8"/>
      <c r="BUV230" s="8"/>
      <c r="BUW230" s="8"/>
      <c r="BUX230" s="8"/>
      <c r="BUY230" s="8"/>
      <c r="BUZ230" s="8"/>
      <c r="BVA230" s="8"/>
      <c r="BVB230" s="8"/>
      <c r="BVC230" s="8"/>
      <c r="BVD230" s="8"/>
      <c r="BVE230" s="8"/>
      <c r="BVF230" s="8"/>
      <c r="BVG230" s="8"/>
      <c r="BVH230" s="8"/>
      <c r="BVI230" s="8"/>
      <c r="BVJ230" s="8"/>
      <c r="BVK230" s="8"/>
      <c r="BVL230" s="8"/>
      <c r="BVM230" s="8"/>
      <c r="BVN230" s="8"/>
      <c r="BVO230" s="8"/>
      <c r="BVP230" s="8"/>
      <c r="BVQ230" s="8"/>
      <c r="BVR230" s="8"/>
      <c r="BVS230" s="8"/>
      <c r="BVT230" s="8"/>
      <c r="BVU230" s="8"/>
      <c r="BVV230" s="8"/>
      <c r="BVW230" s="8"/>
      <c r="BVX230" s="8"/>
      <c r="BVY230" s="8"/>
      <c r="BVZ230" s="8"/>
      <c r="BWA230" s="8"/>
      <c r="BWB230" s="8"/>
      <c r="BWC230" s="8"/>
      <c r="BWD230" s="8"/>
      <c r="BWE230" s="8"/>
      <c r="BWF230" s="8"/>
      <c r="BWG230" s="8"/>
      <c r="BWH230" s="8"/>
      <c r="BWI230" s="8"/>
      <c r="BWJ230" s="8"/>
      <c r="BWK230" s="8"/>
      <c r="BWL230" s="8"/>
      <c r="BWM230" s="8"/>
      <c r="BWN230" s="8"/>
      <c r="BWO230" s="8"/>
      <c r="BWP230" s="8"/>
      <c r="BWQ230" s="8"/>
    </row>
    <row r="231" spans="1:1967" s="529" customFormat="1" ht="102" customHeight="1">
      <c r="A231" s="9" t="s">
        <v>11139</v>
      </c>
      <c r="B231" s="100" t="s">
        <v>97</v>
      </c>
      <c r="C231" s="9" t="s">
        <v>747</v>
      </c>
      <c r="D231" s="3" t="s">
        <v>262</v>
      </c>
      <c r="E231" s="3" t="s">
        <v>257</v>
      </c>
      <c r="F231" s="3"/>
      <c r="G231" s="3" t="s">
        <v>385</v>
      </c>
      <c r="H231" s="20">
        <v>0.5</v>
      </c>
      <c r="I231" s="113" t="s">
        <v>1340</v>
      </c>
      <c r="J231" s="21" t="s">
        <v>1330</v>
      </c>
      <c r="K231" s="19" t="s">
        <v>6117</v>
      </c>
      <c r="L231" s="138" t="s">
        <v>3428</v>
      </c>
      <c r="M231" s="141" t="s">
        <v>383</v>
      </c>
      <c r="N231" s="360" t="s">
        <v>8877</v>
      </c>
      <c r="O231" s="3" t="s">
        <v>1382</v>
      </c>
      <c r="P231" s="7" t="s">
        <v>1354</v>
      </c>
      <c r="Q231" s="3" t="s">
        <v>1195</v>
      </c>
      <c r="R231" s="77">
        <v>41</v>
      </c>
      <c r="S231" s="19">
        <v>17553.400000000001</v>
      </c>
      <c r="T231" s="83">
        <f t="shared" ref="T231" si="45">R231*S231</f>
        <v>719689.4</v>
      </c>
      <c r="U231" s="83">
        <f t="shared" ref="U231" si="46">T231*1.12</f>
        <v>806052.12800000014</v>
      </c>
      <c r="V231" s="9" t="s">
        <v>1341</v>
      </c>
      <c r="W231" s="148" t="s">
        <v>1410</v>
      </c>
      <c r="X231" s="9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  <c r="DA231" s="8"/>
      <c r="DB231" s="8"/>
      <c r="DC231" s="8"/>
      <c r="DD231" s="8"/>
      <c r="DE231" s="8"/>
      <c r="DF231" s="8"/>
      <c r="DG231" s="8"/>
      <c r="DH231" s="8"/>
      <c r="DI231" s="8"/>
      <c r="DJ231" s="8"/>
      <c r="DK231" s="8"/>
      <c r="DL231" s="8"/>
      <c r="DM231" s="8"/>
      <c r="DN231" s="8"/>
      <c r="DO231" s="8"/>
      <c r="DP231" s="8"/>
      <c r="DQ231" s="8"/>
      <c r="DR231" s="8"/>
      <c r="DS231" s="8"/>
      <c r="DT231" s="8"/>
      <c r="DU231" s="8"/>
      <c r="DV231" s="8"/>
      <c r="DW231" s="8"/>
      <c r="DX231" s="8"/>
      <c r="DY231" s="8"/>
      <c r="DZ231" s="8"/>
      <c r="EA231" s="8"/>
      <c r="EB231" s="8"/>
      <c r="EC231" s="8"/>
      <c r="ED231" s="8"/>
      <c r="EE231" s="8"/>
      <c r="EF231" s="8"/>
      <c r="EG231" s="8"/>
      <c r="EH231" s="8"/>
      <c r="EI231" s="8"/>
      <c r="EJ231" s="8"/>
      <c r="EK231" s="8"/>
      <c r="EL231" s="8"/>
      <c r="EM231" s="8"/>
      <c r="EN231" s="8"/>
      <c r="EO231" s="8"/>
      <c r="EP231" s="8"/>
      <c r="EQ231" s="8"/>
      <c r="ER231" s="8"/>
      <c r="ES231" s="8"/>
      <c r="ET231" s="8"/>
      <c r="EU231" s="8"/>
      <c r="EV231" s="8"/>
      <c r="EW231" s="8"/>
      <c r="EX231" s="8"/>
      <c r="EY231" s="8"/>
      <c r="EZ231" s="8"/>
      <c r="FA231" s="8"/>
      <c r="FB231" s="8"/>
      <c r="FC231" s="8"/>
      <c r="FD231" s="8"/>
      <c r="FE231" s="8"/>
      <c r="FF231" s="8"/>
      <c r="FG231" s="8"/>
      <c r="FH231" s="8"/>
      <c r="FI231" s="8"/>
      <c r="FJ231" s="8"/>
      <c r="FK231" s="8"/>
      <c r="FL231" s="8"/>
      <c r="FM231" s="8"/>
      <c r="FN231" s="8"/>
      <c r="FO231" s="8"/>
      <c r="FP231" s="8"/>
      <c r="FQ231" s="8"/>
      <c r="FR231" s="8"/>
      <c r="FS231" s="8"/>
      <c r="FT231" s="8"/>
      <c r="FU231" s="8"/>
      <c r="FV231" s="8"/>
      <c r="FW231" s="8"/>
      <c r="FX231" s="8"/>
      <c r="FY231" s="8"/>
      <c r="FZ231" s="8"/>
      <c r="GA231" s="8"/>
      <c r="GB231" s="8"/>
      <c r="GC231" s="8"/>
      <c r="GD231" s="8"/>
      <c r="GE231" s="8"/>
      <c r="GF231" s="8"/>
      <c r="GG231" s="8"/>
      <c r="GH231" s="8"/>
      <c r="GI231" s="8"/>
      <c r="GJ231" s="8"/>
      <c r="GK231" s="8"/>
      <c r="GL231" s="8"/>
      <c r="GM231" s="8"/>
      <c r="GN231" s="8"/>
      <c r="GO231" s="8"/>
      <c r="GP231" s="8"/>
      <c r="GQ231" s="8"/>
      <c r="GR231" s="8"/>
      <c r="GS231" s="8"/>
      <c r="GT231" s="8"/>
      <c r="GU231" s="8"/>
      <c r="GV231" s="8"/>
      <c r="GW231" s="8"/>
      <c r="GX231" s="8"/>
      <c r="GY231" s="8"/>
      <c r="GZ231" s="8"/>
      <c r="HA231" s="8"/>
      <c r="HB231" s="8"/>
      <c r="HC231" s="8"/>
      <c r="HD231" s="8"/>
      <c r="HE231" s="8"/>
      <c r="HF231" s="8"/>
      <c r="HG231" s="8"/>
      <c r="HH231" s="8"/>
      <c r="HI231" s="8"/>
      <c r="HJ231" s="8"/>
      <c r="HK231" s="8"/>
      <c r="HL231" s="8"/>
      <c r="HM231" s="8"/>
      <c r="HN231" s="8"/>
      <c r="HO231" s="8"/>
      <c r="HP231" s="8"/>
      <c r="HQ231" s="8"/>
      <c r="HR231" s="8"/>
      <c r="HS231" s="8"/>
      <c r="HT231" s="8"/>
      <c r="HU231" s="8"/>
      <c r="HV231" s="8"/>
      <c r="HW231" s="8"/>
      <c r="HX231" s="8"/>
      <c r="HY231" s="8"/>
      <c r="HZ231" s="8"/>
      <c r="IA231" s="8"/>
      <c r="IB231" s="8"/>
      <c r="IC231" s="8"/>
      <c r="ID231" s="8"/>
      <c r="IE231" s="8"/>
      <c r="IF231" s="8"/>
      <c r="IG231" s="8"/>
      <c r="IH231" s="8"/>
      <c r="II231" s="8"/>
      <c r="IJ231" s="8"/>
      <c r="IK231" s="8"/>
      <c r="IL231" s="8"/>
      <c r="IM231" s="8"/>
      <c r="IN231" s="8"/>
      <c r="IO231" s="8"/>
      <c r="IP231" s="8"/>
      <c r="IQ231" s="8"/>
      <c r="IR231" s="8"/>
      <c r="IS231" s="8"/>
      <c r="IT231" s="8"/>
      <c r="IU231" s="8"/>
      <c r="IV231" s="8"/>
      <c r="IW231" s="8"/>
      <c r="IX231" s="8"/>
      <c r="IY231" s="8"/>
      <c r="IZ231" s="8"/>
      <c r="JA231" s="8"/>
      <c r="JB231" s="8"/>
      <c r="JC231" s="8"/>
      <c r="JD231" s="8"/>
      <c r="JE231" s="8"/>
      <c r="JF231" s="8"/>
      <c r="JG231" s="8"/>
      <c r="JH231" s="8"/>
      <c r="JI231" s="8"/>
      <c r="JJ231" s="8"/>
      <c r="JK231" s="8"/>
      <c r="JL231" s="8"/>
      <c r="JM231" s="8"/>
      <c r="JN231" s="8"/>
      <c r="JO231" s="8"/>
      <c r="JP231" s="8"/>
      <c r="JQ231" s="8"/>
      <c r="JR231" s="8"/>
      <c r="JS231" s="8"/>
      <c r="JT231" s="8"/>
      <c r="JU231" s="8"/>
      <c r="JV231" s="8"/>
      <c r="JW231" s="8"/>
      <c r="JX231" s="8"/>
      <c r="JY231" s="8"/>
      <c r="JZ231" s="8"/>
      <c r="KA231" s="8"/>
      <c r="KB231" s="8"/>
      <c r="KC231" s="8"/>
      <c r="KD231" s="8"/>
      <c r="KE231" s="8"/>
      <c r="KF231" s="8"/>
      <c r="KG231" s="8"/>
      <c r="KH231" s="8"/>
      <c r="KI231" s="8"/>
      <c r="KJ231" s="8"/>
      <c r="KK231" s="8"/>
      <c r="KL231" s="8"/>
      <c r="KM231" s="8"/>
      <c r="KN231" s="8"/>
      <c r="KO231" s="8"/>
      <c r="KP231" s="8"/>
      <c r="KQ231" s="8"/>
      <c r="KR231" s="8"/>
      <c r="KS231" s="8"/>
      <c r="KT231" s="8"/>
      <c r="KU231" s="8"/>
      <c r="KV231" s="8"/>
      <c r="KW231" s="8"/>
      <c r="KX231" s="8"/>
      <c r="KY231" s="8"/>
      <c r="KZ231" s="8"/>
      <c r="LA231" s="8"/>
      <c r="LB231" s="8"/>
      <c r="LC231" s="8"/>
      <c r="LD231" s="8"/>
      <c r="LE231" s="8"/>
      <c r="LF231" s="8"/>
      <c r="LG231" s="8"/>
      <c r="LH231" s="8"/>
      <c r="LI231" s="8"/>
      <c r="LJ231" s="8"/>
      <c r="LK231" s="8"/>
      <c r="LL231" s="8"/>
      <c r="LM231" s="8"/>
      <c r="LN231" s="8"/>
      <c r="LO231" s="8"/>
      <c r="LP231" s="8"/>
      <c r="LQ231" s="8"/>
      <c r="LR231" s="8"/>
      <c r="LS231" s="8"/>
      <c r="LT231" s="8"/>
      <c r="LU231" s="8"/>
      <c r="LV231" s="8"/>
      <c r="LW231" s="8"/>
      <c r="LX231" s="8"/>
      <c r="LY231" s="8"/>
      <c r="LZ231" s="8"/>
      <c r="MA231" s="8"/>
      <c r="MB231" s="8"/>
      <c r="MC231" s="8"/>
      <c r="MD231" s="8"/>
      <c r="ME231" s="8"/>
      <c r="MF231" s="8"/>
      <c r="MG231" s="8"/>
      <c r="MH231" s="8"/>
      <c r="MI231" s="8"/>
      <c r="MJ231" s="8"/>
      <c r="MK231" s="8"/>
      <c r="ML231" s="8"/>
      <c r="MM231" s="8"/>
      <c r="MN231" s="8"/>
      <c r="MO231" s="8"/>
      <c r="MP231" s="8"/>
      <c r="MQ231" s="8"/>
      <c r="MR231" s="8"/>
      <c r="MS231" s="8"/>
      <c r="MT231" s="8"/>
      <c r="MU231" s="8"/>
      <c r="MV231" s="8"/>
      <c r="MW231" s="8"/>
      <c r="MX231" s="8"/>
      <c r="MY231" s="8"/>
      <c r="MZ231" s="8"/>
      <c r="NA231" s="8"/>
      <c r="NB231" s="8"/>
      <c r="NC231" s="8"/>
      <c r="ND231" s="8"/>
      <c r="NE231" s="8"/>
      <c r="NF231" s="8"/>
      <c r="NG231" s="8"/>
      <c r="NH231" s="8"/>
      <c r="NI231" s="8"/>
      <c r="NJ231" s="8"/>
      <c r="NK231" s="8"/>
      <c r="NL231" s="8"/>
      <c r="NM231" s="8"/>
      <c r="NN231" s="8"/>
      <c r="NO231" s="8"/>
      <c r="NP231" s="8"/>
      <c r="NQ231" s="8"/>
      <c r="NR231" s="8"/>
      <c r="NS231" s="8"/>
      <c r="NT231" s="8"/>
      <c r="NU231" s="8"/>
      <c r="NV231" s="8"/>
      <c r="NW231" s="8"/>
      <c r="NX231" s="8"/>
      <c r="NY231" s="8"/>
      <c r="NZ231" s="8"/>
      <c r="OA231" s="8"/>
      <c r="OB231" s="8"/>
      <c r="OC231" s="8"/>
      <c r="OD231" s="8"/>
      <c r="OE231" s="8"/>
      <c r="OF231" s="8"/>
      <c r="OG231" s="8"/>
      <c r="OH231" s="8"/>
      <c r="OI231" s="8"/>
      <c r="OJ231" s="8"/>
      <c r="OK231" s="8"/>
      <c r="OL231" s="8"/>
      <c r="OM231" s="8"/>
      <c r="ON231" s="8"/>
      <c r="OO231" s="8"/>
      <c r="OP231" s="8"/>
      <c r="OQ231" s="8"/>
      <c r="OR231" s="8"/>
      <c r="OS231" s="8"/>
      <c r="OT231" s="8"/>
      <c r="OU231" s="8"/>
      <c r="OV231" s="8"/>
      <c r="OW231" s="8"/>
      <c r="OX231" s="8"/>
      <c r="OY231" s="8"/>
      <c r="OZ231" s="8"/>
      <c r="PA231" s="8"/>
      <c r="PB231" s="8"/>
      <c r="PC231" s="8"/>
      <c r="PD231" s="8"/>
      <c r="PE231" s="8"/>
      <c r="PF231" s="8"/>
      <c r="PG231" s="8"/>
      <c r="PH231" s="8"/>
      <c r="PI231" s="8"/>
      <c r="PJ231" s="8"/>
      <c r="PK231" s="8"/>
      <c r="PL231" s="8"/>
      <c r="PM231" s="8"/>
      <c r="PN231" s="8"/>
      <c r="PO231" s="8"/>
      <c r="PP231" s="8"/>
      <c r="PQ231" s="8"/>
      <c r="PR231" s="8"/>
      <c r="PS231" s="8"/>
      <c r="PT231" s="8"/>
      <c r="PU231" s="8"/>
      <c r="PV231" s="8"/>
      <c r="PW231" s="8"/>
      <c r="PX231" s="8"/>
      <c r="PY231" s="8"/>
      <c r="PZ231" s="8"/>
      <c r="QA231" s="8"/>
      <c r="QB231" s="8"/>
      <c r="QC231" s="8"/>
      <c r="QD231" s="8"/>
      <c r="QE231" s="8"/>
      <c r="QF231" s="8"/>
      <c r="QG231" s="8"/>
      <c r="QH231" s="8"/>
      <c r="QI231" s="8"/>
      <c r="QJ231" s="8"/>
      <c r="QK231" s="8"/>
      <c r="QL231" s="8"/>
      <c r="QM231" s="8"/>
      <c r="QN231" s="8"/>
      <c r="QO231" s="8"/>
      <c r="QP231" s="8"/>
      <c r="QQ231" s="8"/>
      <c r="QR231" s="8"/>
      <c r="QS231" s="8"/>
      <c r="QT231" s="8"/>
      <c r="QU231" s="8"/>
      <c r="QV231" s="8"/>
      <c r="QW231" s="8"/>
      <c r="QX231" s="8"/>
      <c r="QY231" s="8"/>
      <c r="QZ231" s="8"/>
      <c r="RA231" s="8"/>
      <c r="RB231" s="8"/>
      <c r="RC231" s="8"/>
      <c r="RD231" s="8"/>
      <c r="RE231" s="8"/>
      <c r="RF231" s="8"/>
      <c r="RG231" s="8"/>
      <c r="RH231" s="8"/>
      <c r="RI231" s="8"/>
      <c r="RJ231" s="8"/>
      <c r="RK231" s="8"/>
      <c r="RL231" s="8"/>
      <c r="RM231" s="8"/>
      <c r="RN231" s="8"/>
      <c r="RO231" s="8"/>
      <c r="RP231" s="8"/>
      <c r="RQ231" s="8"/>
      <c r="RR231" s="8"/>
      <c r="RS231" s="8"/>
      <c r="RT231" s="8"/>
      <c r="RU231" s="8"/>
      <c r="RV231" s="8"/>
      <c r="RW231" s="8"/>
      <c r="RX231" s="8"/>
      <c r="RY231" s="8"/>
      <c r="RZ231" s="8"/>
      <c r="SA231" s="8"/>
      <c r="SB231" s="8"/>
      <c r="SC231" s="8"/>
      <c r="SD231" s="8"/>
      <c r="SE231" s="8"/>
      <c r="SF231" s="8"/>
      <c r="SG231" s="8"/>
      <c r="SH231" s="8"/>
      <c r="SI231" s="8"/>
      <c r="SJ231" s="8"/>
      <c r="SK231" s="8"/>
      <c r="SL231" s="8"/>
      <c r="SM231" s="8"/>
      <c r="SN231" s="8"/>
      <c r="SO231" s="8"/>
      <c r="SP231" s="8"/>
      <c r="SQ231" s="8"/>
      <c r="SR231" s="8"/>
      <c r="SS231" s="8"/>
      <c r="ST231" s="8"/>
      <c r="SU231" s="8"/>
      <c r="SV231" s="8"/>
      <c r="SW231" s="8"/>
      <c r="SX231" s="8"/>
      <c r="SY231" s="8"/>
      <c r="SZ231" s="8"/>
      <c r="TA231" s="8"/>
      <c r="TB231" s="8"/>
      <c r="TC231" s="8"/>
      <c r="TD231" s="8"/>
      <c r="TE231" s="8"/>
      <c r="TF231" s="8"/>
      <c r="TG231" s="8"/>
      <c r="TH231" s="8"/>
      <c r="TI231" s="8"/>
      <c r="TJ231" s="8"/>
      <c r="TK231" s="8"/>
      <c r="TL231" s="8"/>
      <c r="TM231" s="8"/>
      <c r="TN231" s="8"/>
      <c r="TO231" s="8"/>
      <c r="TP231" s="8"/>
      <c r="TQ231" s="8"/>
      <c r="TR231" s="8"/>
      <c r="TS231" s="8"/>
      <c r="TT231" s="8"/>
      <c r="TU231" s="8"/>
      <c r="TV231" s="8"/>
      <c r="TW231" s="8"/>
      <c r="TX231" s="8"/>
      <c r="TY231" s="8"/>
      <c r="TZ231" s="8"/>
      <c r="UA231" s="8"/>
      <c r="UB231" s="8"/>
      <c r="UC231" s="8"/>
      <c r="UD231" s="8"/>
      <c r="UE231" s="8"/>
      <c r="UF231" s="8"/>
      <c r="UG231" s="8"/>
      <c r="UH231" s="8"/>
      <c r="UI231" s="8"/>
      <c r="UJ231" s="8"/>
      <c r="UK231" s="8"/>
      <c r="UL231" s="8"/>
      <c r="UM231" s="8"/>
      <c r="UN231" s="8"/>
      <c r="UO231" s="8"/>
      <c r="UP231" s="8"/>
      <c r="UQ231" s="8"/>
      <c r="UR231" s="8"/>
      <c r="US231" s="8"/>
      <c r="UT231" s="8"/>
      <c r="UU231" s="8"/>
      <c r="UV231" s="8"/>
      <c r="UW231" s="8"/>
      <c r="UX231" s="8"/>
      <c r="UY231" s="8"/>
      <c r="UZ231" s="8"/>
      <c r="VA231" s="8"/>
      <c r="VB231" s="8"/>
      <c r="VC231" s="8"/>
      <c r="VD231" s="8"/>
      <c r="VE231" s="8"/>
      <c r="VF231" s="8"/>
      <c r="VG231" s="8"/>
      <c r="VH231" s="8"/>
      <c r="VI231" s="8"/>
      <c r="VJ231" s="8"/>
      <c r="VK231" s="8"/>
      <c r="VL231" s="8"/>
      <c r="VM231" s="8"/>
      <c r="VN231" s="8"/>
      <c r="VO231" s="8"/>
      <c r="VP231" s="8"/>
      <c r="VQ231" s="8"/>
      <c r="VR231" s="8"/>
      <c r="VS231" s="8"/>
      <c r="VT231" s="8"/>
      <c r="VU231" s="8"/>
      <c r="VV231" s="8"/>
      <c r="VW231" s="8"/>
      <c r="VX231" s="8"/>
      <c r="VY231" s="8"/>
      <c r="VZ231" s="8"/>
      <c r="WA231" s="8"/>
      <c r="WB231" s="8"/>
      <c r="WC231" s="8"/>
      <c r="WD231" s="8"/>
      <c r="WE231" s="8"/>
      <c r="WF231" s="8"/>
      <c r="WG231" s="8"/>
      <c r="WH231" s="8"/>
      <c r="WI231" s="8"/>
      <c r="WJ231" s="8"/>
      <c r="WK231" s="8"/>
      <c r="WL231" s="8"/>
      <c r="WM231" s="8"/>
      <c r="WN231" s="8"/>
      <c r="WO231" s="8"/>
      <c r="WP231" s="8"/>
      <c r="WQ231" s="8"/>
      <c r="WR231" s="8"/>
      <c r="WS231" s="8"/>
      <c r="WT231" s="8"/>
      <c r="WU231" s="8"/>
      <c r="WV231" s="8"/>
      <c r="WW231" s="8"/>
      <c r="WX231" s="8"/>
      <c r="WY231" s="8"/>
      <c r="WZ231" s="8"/>
      <c r="XA231" s="8"/>
      <c r="XB231" s="8"/>
      <c r="XC231" s="8"/>
      <c r="XD231" s="8"/>
      <c r="XE231" s="8"/>
      <c r="XF231" s="8"/>
      <c r="XG231" s="8"/>
      <c r="XH231" s="8"/>
      <c r="XI231" s="8"/>
      <c r="XJ231" s="8"/>
      <c r="XK231" s="8"/>
      <c r="XL231" s="8"/>
      <c r="XM231" s="8"/>
      <c r="XN231" s="8"/>
      <c r="XO231" s="8"/>
      <c r="XP231" s="8"/>
      <c r="XQ231" s="8"/>
      <c r="XR231" s="8"/>
      <c r="XS231" s="8"/>
      <c r="XT231" s="8"/>
      <c r="XU231" s="8"/>
      <c r="XV231" s="8"/>
      <c r="XW231" s="8"/>
      <c r="XX231" s="8"/>
      <c r="XY231" s="8"/>
      <c r="XZ231" s="8"/>
      <c r="YA231" s="8"/>
      <c r="YB231" s="8"/>
      <c r="YC231" s="8"/>
      <c r="YD231" s="8"/>
      <c r="YE231" s="8"/>
      <c r="YF231" s="8"/>
      <c r="YG231" s="8"/>
      <c r="YH231" s="8"/>
      <c r="YI231" s="8"/>
      <c r="YJ231" s="8"/>
      <c r="YK231" s="8"/>
      <c r="YL231" s="8"/>
      <c r="YM231" s="8"/>
      <c r="YN231" s="8"/>
      <c r="YO231" s="8"/>
      <c r="YP231" s="8"/>
      <c r="YQ231" s="8"/>
      <c r="YR231" s="8"/>
      <c r="YS231" s="8"/>
      <c r="YT231" s="8"/>
      <c r="YU231" s="8"/>
      <c r="YV231" s="8"/>
      <c r="YW231" s="8"/>
      <c r="YX231" s="8"/>
      <c r="YY231" s="8"/>
      <c r="YZ231" s="8"/>
      <c r="ZA231" s="8"/>
      <c r="ZB231" s="8"/>
      <c r="ZC231" s="8"/>
      <c r="ZD231" s="8"/>
      <c r="ZE231" s="8"/>
      <c r="ZF231" s="8"/>
      <c r="ZG231" s="8"/>
      <c r="ZH231" s="8"/>
      <c r="ZI231" s="8"/>
      <c r="ZJ231" s="8"/>
      <c r="ZK231" s="8"/>
      <c r="ZL231" s="8"/>
      <c r="ZM231" s="8"/>
      <c r="ZN231" s="8"/>
      <c r="ZO231" s="8"/>
      <c r="ZP231" s="8"/>
      <c r="ZQ231" s="8"/>
      <c r="ZR231" s="8"/>
      <c r="ZS231" s="8"/>
      <c r="ZT231" s="8"/>
      <c r="ZU231" s="8"/>
      <c r="ZV231" s="8"/>
      <c r="ZW231" s="8"/>
      <c r="ZX231" s="8"/>
      <c r="ZY231" s="8"/>
      <c r="ZZ231" s="8"/>
      <c r="AAA231" s="8"/>
      <c r="AAB231" s="8"/>
      <c r="AAC231" s="8"/>
      <c r="AAD231" s="8"/>
      <c r="AAE231" s="8"/>
      <c r="AAF231" s="8"/>
      <c r="AAG231" s="8"/>
      <c r="AAH231" s="8"/>
      <c r="AAI231" s="8"/>
      <c r="AAJ231" s="8"/>
      <c r="AAK231" s="8"/>
      <c r="AAL231" s="8"/>
      <c r="AAM231" s="8"/>
      <c r="AAN231" s="8"/>
      <c r="AAO231" s="8"/>
      <c r="AAP231" s="8"/>
      <c r="AAQ231" s="8"/>
      <c r="AAR231" s="8"/>
      <c r="AAS231" s="8"/>
      <c r="AAT231" s="8"/>
      <c r="AAU231" s="8"/>
      <c r="AAV231" s="8"/>
      <c r="AAW231" s="8"/>
      <c r="AAX231" s="8"/>
      <c r="AAY231" s="8"/>
      <c r="AAZ231" s="8"/>
      <c r="ABA231" s="8"/>
      <c r="ABB231" s="8"/>
      <c r="ABC231" s="8"/>
      <c r="ABD231" s="8"/>
      <c r="ABE231" s="8"/>
      <c r="ABF231" s="8"/>
      <c r="ABG231" s="8"/>
      <c r="ABH231" s="8"/>
      <c r="ABI231" s="8"/>
      <c r="ABJ231" s="8"/>
      <c r="ABK231" s="8"/>
      <c r="ABL231" s="8"/>
      <c r="ABM231" s="8"/>
      <c r="ABN231" s="8"/>
      <c r="ABO231" s="8"/>
      <c r="ABP231" s="8"/>
      <c r="ABQ231" s="8"/>
      <c r="ABR231" s="8"/>
      <c r="ABS231" s="8"/>
      <c r="ABT231" s="8"/>
      <c r="ABU231" s="8"/>
      <c r="ABV231" s="8"/>
      <c r="ABW231" s="8"/>
      <c r="ABX231" s="8"/>
      <c r="ABY231" s="8"/>
      <c r="ABZ231" s="8"/>
      <c r="ACA231" s="8"/>
      <c r="ACB231" s="8"/>
      <c r="ACC231" s="8"/>
      <c r="ACD231" s="8"/>
      <c r="ACE231" s="8"/>
      <c r="ACF231" s="8"/>
      <c r="ACG231" s="8"/>
      <c r="ACH231" s="8"/>
      <c r="ACI231" s="8"/>
      <c r="ACJ231" s="8"/>
      <c r="ACK231" s="8"/>
      <c r="ACL231" s="8"/>
      <c r="ACM231" s="8"/>
      <c r="ACN231" s="8"/>
      <c r="ACO231" s="8"/>
      <c r="ACP231" s="8"/>
      <c r="ACQ231" s="8"/>
      <c r="ACR231" s="8"/>
      <c r="ACS231" s="8"/>
      <c r="ACT231" s="8"/>
      <c r="ACU231" s="8"/>
      <c r="ACV231" s="8"/>
      <c r="ACW231" s="8"/>
      <c r="ACX231" s="8"/>
      <c r="ACY231" s="8"/>
      <c r="ACZ231" s="8"/>
      <c r="ADA231" s="8"/>
      <c r="ADB231" s="8"/>
      <c r="ADC231" s="8"/>
      <c r="ADD231" s="8"/>
      <c r="ADE231" s="8"/>
      <c r="ADF231" s="8"/>
      <c r="ADG231" s="8"/>
      <c r="ADH231" s="8"/>
      <c r="ADI231" s="8"/>
      <c r="ADJ231" s="8"/>
      <c r="ADK231" s="8"/>
      <c r="ADL231" s="8"/>
      <c r="ADM231" s="8"/>
      <c r="ADN231" s="8"/>
      <c r="ADO231" s="8"/>
      <c r="ADP231" s="8"/>
      <c r="ADQ231" s="8"/>
      <c r="ADR231" s="8"/>
      <c r="ADS231" s="8"/>
      <c r="ADT231" s="8"/>
      <c r="ADU231" s="8"/>
      <c r="ADV231" s="8"/>
      <c r="ADW231" s="8"/>
      <c r="ADX231" s="8"/>
      <c r="ADY231" s="8"/>
      <c r="ADZ231" s="8"/>
      <c r="AEA231" s="8"/>
      <c r="AEB231" s="8"/>
      <c r="AEC231" s="8"/>
      <c r="AED231" s="8"/>
      <c r="AEE231" s="8"/>
      <c r="AEF231" s="8"/>
      <c r="AEG231" s="8"/>
      <c r="AEH231" s="8"/>
      <c r="AEI231" s="8"/>
      <c r="AEJ231" s="8"/>
      <c r="AEK231" s="8"/>
      <c r="AEL231" s="8"/>
      <c r="AEM231" s="8"/>
      <c r="AEN231" s="8"/>
      <c r="AEO231" s="8"/>
      <c r="AEP231" s="8"/>
      <c r="AEQ231" s="8"/>
      <c r="AER231" s="8"/>
      <c r="AES231" s="8"/>
      <c r="AET231" s="8"/>
      <c r="AEU231" s="8"/>
      <c r="AEV231" s="8"/>
      <c r="AEW231" s="8"/>
      <c r="AEX231" s="8"/>
      <c r="AEY231" s="8"/>
      <c r="AEZ231" s="8"/>
      <c r="AFA231" s="8"/>
      <c r="AFB231" s="8"/>
      <c r="AFC231" s="8"/>
      <c r="AFD231" s="8"/>
      <c r="AFE231" s="8"/>
      <c r="AFF231" s="8"/>
      <c r="AFG231" s="8"/>
      <c r="AFH231" s="8"/>
      <c r="AFI231" s="8"/>
      <c r="AFJ231" s="8"/>
      <c r="AFK231" s="8"/>
      <c r="AFL231" s="8"/>
      <c r="AFM231" s="8"/>
      <c r="AFN231" s="8"/>
      <c r="AFO231" s="8"/>
      <c r="AFP231" s="8"/>
      <c r="AFQ231" s="8"/>
      <c r="AFR231" s="8"/>
      <c r="AFS231" s="8"/>
      <c r="AFT231" s="8"/>
      <c r="AFU231" s="8"/>
      <c r="AFV231" s="8"/>
      <c r="AFW231" s="8"/>
      <c r="AFX231" s="8"/>
      <c r="AFY231" s="8"/>
      <c r="AFZ231" s="8"/>
      <c r="AGA231" s="8"/>
      <c r="AGB231" s="8"/>
      <c r="AGC231" s="8"/>
      <c r="AGD231" s="8"/>
      <c r="AGE231" s="8"/>
      <c r="AGF231" s="8"/>
      <c r="AGG231" s="8"/>
      <c r="AGH231" s="8"/>
      <c r="AGI231" s="8"/>
      <c r="AGJ231" s="8"/>
      <c r="AGK231" s="8"/>
      <c r="AGL231" s="8"/>
      <c r="AGM231" s="8"/>
      <c r="AGN231" s="8"/>
      <c r="AGO231" s="8"/>
      <c r="AGP231" s="8"/>
      <c r="AGQ231" s="8"/>
      <c r="AGR231" s="8"/>
      <c r="AGS231" s="8"/>
      <c r="AGT231" s="8"/>
      <c r="AGU231" s="8"/>
      <c r="AGV231" s="8"/>
      <c r="AGW231" s="8"/>
      <c r="AGX231" s="8"/>
      <c r="AGY231" s="8"/>
      <c r="AGZ231" s="8"/>
      <c r="AHA231" s="8"/>
      <c r="AHB231" s="8"/>
      <c r="AHC231" s="8"/>
      <c r="AHD231" s="8"/>
      <c r="AHE231" s="8"/>
      <c r="AHF231" s="8"/>
      <c r="AHG231" s="8"/>
      <c r="AHH231" s="8"/>
      <c r="AHI231" s="8"/>
      <c r="AHJ231" s="8"/>
      <c r="AHK231" s="8"/>
      <c r="AHL231" s="8"/>
      <c r="AHM231" s="8"/>
      <c r="AHN231" s="8"/>
      <c r="AHO231" s="8"/>
      <c r="AHP231" s="8"/>
      <c r="AHQ231" s="8"/>
      <c r="AHR231" s="8"/>
      <c r="AHS231" s="8"/>
      <c r="AHT231" s="8"/>
      <c r="AHU231" s="8"/>
      <c r="AHV231" s="8"/>
      <c r="AHW231" s="8"/>
      <c r="AHX231" s="8"/>
      <c r="AHY231" s="8"/>
      <c r="AHZ231" s="8"/>
      <c r="AIA231" s="8"/>
      <c r="AIB231" s="8"/>
      <c r="AIC231" s="8"/>
      <c r="AID231" s="8"/>
      <c r="AIE231" s="8"/>
      <c r="AIF231" s="8"/>
      <c r="AIG231" s="8"/>
      <c r="AIH231" s="8"/>
      <c r="AII231" s="8"/>
      <c r="AIJ231" s="8"/>
      <c r="AIK231" s="8"/>
      <c r="AIL231" s="8"/>
      <c r="AIM231" s="8"/>
      <c r="AIN231" s="8"/>
      <c r="AIO231" s="8"/>
      <c r="AIP231" s="8"/>
      <c r="AIQ231" s="8"/>
      <c r="AIR231" s="8"/>
      <c r="AIS231" s="8"/>
      <c r="AIT231" s="8"/>
      <c r="AIU231" s="8"/>
      <c r="AIV231" s="8"/>
      <c r="AIW231" s="8"/>
      <c r="AIX231" s="8"/>
      <c r="AIY231" s="8"/>
      <c r="AIZ231" s="8"/>
      <c r="AJA231" s="8"/>
      <c r="AJB231" s="8"/>
      <c r="AJC231" s="8"/>
      <c r="AJD231" s="8"/>
      <c r="AJE231" s="8"/>
      <c r="AJF231" s="8"/>
      <c r="AJG231" s="8"/>
      <c r="AJH231" s="8"/>
      <c r="AJI231" s="8"/>
      <c r="AJJ231" s="8"/>
      <c r="AJK231" s="8"/>
      <c r="AJL231" s="8"/>
      <c r="AJM231" s="8"/>
      <c r="AJN231" s="8"/>
      <c r="AJO231" s="8"/>
      <c r="AJP231" s="8"/>
      <c r="AJQ231" s="8"/>
      <c r="AJR231" s="8"/>
      <c r="AJS231" s="8"/>
      <c r="AJT231" s="8"/>
      <c r="AJU231" s="8"/>
      <c r="AJV231" s="8"/>
      <c r="AJW231" s="8"/>
      <c r="AJX231" s="8"/>
      <c r="AJY231" s="8"/>
      <c r="AJZ231" s="8"/>
      <c r="AKA231" s="8"/>
      <c r="AKB231" s="8"/>
      <c r="AKC231" s="8"/>
      <c r="AKD231" s="8"/>
      <c r="AKE231" s="8"/>
      <c r="AKF231" s="8"/>
      <c r="AKG231" s="8"/>
      <c r="AKH231" s="8"/>
      <c r="AKI231" s="8"/>
      <c r="AKJ231" s="8"/>
      <c r="AKK231" s="8"/>
      <c r="AKL231" s="8"/>
      <c r="AKM231" s="8"/>
      <c r="AKN231" s="8"/>
      <c r="AKO231" s="8"/>
      <c r="AKP231" s="8"/>
      <c r="AKQ231" s="8"/>
      <c r="AKR231" s="8"/>
      <c r="AKS231" s="8"/>
      <c r="AKT231" s="8"/>
      <c r="AKU231" s="8"/>
      <c r="AKV231" s="8"/>
      <c r="AKW231" s="8"/>
      <c r="AKX231" s="8"/>
      <c r="AKY231" s="8"/>
      <c r="AKZ231" s="8"/>
      <c r="ALA231" s="8"/>
      <c r="ALB231" s="8"/>
      <c r="ALC231" s="8"/>
      <c r="ALD231" s="8"/>
      <c r="ALE231" s="8"/>
      <c r="ALF231" s="8"/>
      <c r="ALG231" s="8"/>
      <c r="ALH231" s="8"/>
      <c r="ALI231" s="8"/>
      <c r="ALJ231" s="8"/>
      <c r="ALK231" s="8"/>
      <c r="ALL231" s="8"/>
      <c r="ALM231" s="8"/>
      <c r="ALN231" s="8"/>
      <c r="ALO231" s="8"/>
      <c r="ALP231" s="8"/>
      <c r="ALQ231" s="8"/>
      <c r="ALR231" s="8"/>
      <c r="ALS231" s="8"/>
      <c r="ALT231" s="8"/>
      <c r="ALU231" s="8"/>
      <c r="ALV231" s="8"/>
      <c r="ALW231" s="8"/>
      <c r="ALX231" s="8"/>
      <c r="ALY231" s="8"/>
      <c r="ALZ231" s="8"/>
      <c r="AMA231" s="8"/>
      <c r="AMB231" s="8"/>
      <c r="AMC231" s="8"/>
      <c r="AMD231" s="8"/>
      <c r="AME231" s="8"/>
      <c r="AMF231" s="8"/>
      <c r="AMG231" s="8"/>
      <c r="AMH231" s="8"/>
      <c r="AMI231" s="8"/>
      <c r="AMJ231" s="8"/>
      <c r="AMK231" s="8"/>
      <c r="AML231" s="8"/>
      <c r="AMM231" s="8"/>
      <c r="AMN231" s="8"/>
      <c r="AMO231" s="8"/>
      <c r="AMP231" s="8"/>
      <c r="AMQ231" s="8"/>
      <c r="AMR231" s="8"/>
      <c r="AMS231" s="8"/>
      <c r="AMT231" s="8"/>
      <c r="AMU231" s="8"/>
      <c r="AMV231" s="8"/>
      <c r="AMW231" s="8"/>
      <c r="AMX231" s="8"/>
      <c r="AMY231" s="8"/>
      <c r="AMZ231" s="8"/>
      <c r="ANA231" s="8"/>
      <c r="ANB231" s="8"/>
      <c r="ANC231" s="8"/>
      <c r="AND231" s="8"/>
      <c r="ANE231" s="8"/>
      <c r="ANF231" s="8"/>
      <c r="ANG231" s="8"/>
      <c r="ANH231" s="8"/>
      <c r="ANI231" s="8"/>
      <c r="ANJ231" s="8"/>
      <c r="ANK231" s="8"/>
      <c r="ANL231" s="8"/>
      <c r="ANM231" s="8"/>
      <c r="ANN231" s="8"/>
      <c r="ANO231" s="8"/>
      <c r="ANP231" s="8"/>
      <c r="ANQ231" s="8"/>
      <c r="ANR231" s="8"/>
      <c r="ANS231" s="8"/>
      <c r="ANT231" s="8"/>
      <c r="ANU231" s="8"/>
      <c r="ANV231" s="8"/>
      <c r="ANW231" s="8"/>
      <c r="ANX231" s="8"/>
      <c r="ANY231" s="8"/>
      <c r="ANZ231" s="8"/>
      <c r="AOA231" s="8"/>
      <c r="AOB231" s="8"/>
      <c r="AOC231" s="8"/>
      <c r="AOD231" s="8"/>
      <c r="AOE231" s="8"/>
      <c r="AOF231" s="8"/>
      <c r="AOG231" s="8"/>
      <c r="AOH231" s="8"/>
      <c r="AOI231" s="8"/>
      <c r="AOJ231" s="8"/>
      <c r="AOK231" s="8"/>
      <c r="AOL231" s="8"/>
      <c r="AOM231" s="8"/>
      <c r="AON231" s="8"/>
      <c r="AOO231" s="8"/>
      <c r="AOP231" s="8"/>
      <c r="AOQ231" s="8"/>
      <c r="AOR231" s="8"/>
      <c r="AOS231" s="8"/>
      <c r="AOT231" s="8"/>
      <c r="AOU231" s="8"/>
      <c r="AOV231" s="8"/>
      <c r="AOW231" s="8"/>
      <c r="AOX231" s="8"/>
      <c r="AOY231" s="8"/>
      <c r="AOZ231" s="8"/>
      <c r="APA231" s="8"/>
      <c r="APB231" s="8"/>
      <c r="APC231" s="8"/>
      <c r="APD231" s="8"/>
      <c r="APE231" s="8"/>
      <c r="APF231" s="8"/>
      <c r="APG231" s="8"/>
      <c r="APH231" s="8"/>
      <c r="API231" s="8"/>
      <c r="APJ231" s="8"/>
      <c r="APK231" s="8"/>
      <c r="APL231" s="8"/>
      <c r="APM231" s="8"/>
      <c r="APN231" s="8"/>
      <c r="APO231" s="8"/>
      <c r="APP231" s="8"/>
      <c r="APQ231" s="8"/>
      <c r="APR231" s="8"/>
      <c r="APS231" s="8"/>
      <c r="APT231" s="8"/>
      <c r="APU231" s="8"/>
      <c r="APV231" s="8"/>
      <c r="APW231" s="8"/>
      <c r="APX231" s="8"/>
      <c r="APY231" s="8"/>
      <c r="APZ231" s="8"/>
      <c r="AQA231" s="8"/>
      <c r="AQB231" s="8"/>
      <c r="AQC231" s="8"/>
      <c r="AQD231" s="8"/>
      <c r="AQE231" s="8"/>
      <c r="AQF231" s="8"/>
      <c r="AQG231" s="8"/>
      <c r="AQH231" s="8"/>
      <c r="AQI231" s="8"/>
      <c r="AQJ231" s="8"/>
      <c r="AQK231" s="8"/>
      <c r="AQL231" s="8"/>
      <c r="AQM231" s="8"/>
      <c r="AQN231" s="8"/>
      <c r="AQO231" s="8"/>
      <c r="AQP231" s="8"/>
      <c r="AQQ231" s="8"/>
      <c r="AQR231" s="8"/>
      <c r="AQS231" s="8"/>
      <c r="AQT231" s="8"/>
      <c r="AQU231" s="8"/>
      <c r="AQV231" s="8"/>
      <c r="AQW231" s="8"/>
      <c r="AQX231" s="8"/>
      <c r="AQY231" s="8"/>
      <c r="AQZ231" s="8"/>
      <c r="ARA231" s="8"/>
      <c r="ARB231" s="8"/>
      <c r="ARC231" s="8"/>
      <c r="ARD231" s="8"/>
      <c r="ARE231" s="8"/>
      <c r="ARF231" s="8"/>
      <c r="ARG231" s="8"/>
      <c r="ARH231" s="8"/>
      <c r="ARI231" s="8"/>
      <c r="ARJ231" s="8"/>
      <c r="ARK231" s="8"/>
      <c r="ARL231" s="8"/>
      <c r="ARM231" s="8"/>
      <c r="ARN231" s="8"/>
      <c r="ARO231" s="8"/>
      <c r="ARP231" s="8"/>
      <c r="ARQ231" s="8"/>
      <c r="ARR231" s="8"/>
      <c r="ARS231" s="8"/>
      <c r="ART231" s="8"/>
      <c r="ARU231" s="8"/>
      <c r="ARV231" s="8"/>
      <c r="ARW231" s="8"/>
      <c r="ARX231" s="8"/>
      <c r="ARY231" s="8"/>
      <c r="ARZ231" s="8"/>
      <c r="ASA231" s="8"/>
      <c r="ASB231" s="8"/>
      <c r="ASC231" s="8"/>
      <c r="ASD231" s="8"/>
      <c r="ASE231" s="8"/>
      <c r="ASF231" s="8"/>
      <c r="ASG231" s="8"/>
      <c r="ASH231" s="8"/>
      <c r="ASI231" s="8"/>
      <c r="ASJ231" s="8"/>
      <c r="ASK231" s="8"/>
      <c r="ASL231" s="8"/>
      <c r="ASM231" s="8"/>
      <c r="ASN231" s="8"/>
      <c r="ASO231" s="8"/>
      <c r="ASP231" s="8"/>
      <c r="ASQ231" s="8"/>
      <c r="ASR231" s="8"/>
      <c r="ASS231" s="8"/>
      <c r="AST231" s="8"/>
      <c r="ASU231" s="8"/>
      <c r="ASV231" s="8"/>
      <c r="ASW231" s="8"/>
      <c r="ASX231" s="8"/>
      <c r="ASY231" s="8"/>
      <c r="ASZ231" s="8"/>
      <c r="ATA231" s="8"/>
      <c r="ATB231" s="8"/>
      <c r="ATC231" s="8"/>
      <c r="ATD231" s="8"/>
      <c r="ATE231" s="8"/>
      <c r="ATF231" s="8"/>
      <c r="ATG231" s="8"/>
      <c r="ATH231" s="8"/>
      <c r="ATI231" s="8"/>
      <c r="ATJ231" s="8"/>
      <c r="ATK231" s="8"/>
      <c r="ATL231" s="8"/>
      <c r="ATM231" s="8"/>
      <c r="ATN231" s="8"/>
      <c r="ATO231" s="8"/>
      <c r="ATP231" s="8"/>
      <c r="ATQ231" s="8"/>
      <c r="ATR231" s="8"/>
      <c r="ATS231" s="8"/>
      <c r="ATT231" s="8"/>
      <c r="ATU231" s="8"/>
      <c r="ATV231" s="8"/>
      <c r="ATW231" s="8"/>
      <c r="ATX231" s="8"/>
      <c r="ATY231" s="8"/>
      <c r="ATZ231" s="8"/>
      <c r="AUA231" s="8"/>
      <c r="AUB231" s="8"/>
      <c r="AUC231" s="8"/>
      <c r="AUD231" s="8"/>
      <c r="AUE231" s="8"/>
      <c r="AUF231" s="8"/>
      <c r="AUG231" s="8"/>
      <c r="AUH231" s="8"/>
      <c r="AUI231" s="8"/>
      <c r="AUJ231" s="8"/>
      <c r="AUK231" s="8"/>
      <c r="AUL231" s="8"/>
      <c r="AUM231" s="8"/>
      <c r="AUN231" s="8"/>
      <c r="AUO231" s="8"/>
      <c r="AUP231" s="8"/>
      <c r="AUQ231" s="8"/>
      <c r="AUR231" s="8"/>
      <c r="AUS231" s="8"/>
      <c r="AUT231" s="8"/>
      <c r="AUU231" s="8"/>
      <c r="AUV231" s="8"/>
      <c r="AUW231" s="8"/>
      <c r="AUX231" s="8"/>
      <c r="AUY231" s="8"/>
      <c r="AUZ231" s="8"/>
      <c r="AVA231" s="8"/>
      <c r="AVB231" s="8"/>
      <c r="AVC231" s="8"/>
      <c r="AVD231" s="8"/>
      <c r="AVE231" s="8"/>
      <c r="AVF231" s="8"/>
      <c r="AVG231" s="8"/>
      <c r="AVH231" s="8"/>
      <c r="AVI231" s="8"/>
      <c r="AVJ231" s="8"/>
      <c r="AVK231" s="8"/>
      <c r="AVL231" s="8"/>
      <c r="AVM231" s="8"/>
      <c r="AVN231" s="8"/>
      <c r="AVO231" s="8"/>
      <c r="AVP231" s="8"/>
      <c r="AVQ231" s="8"/>
      <c r="AVR231" s="8"/>
      <c r="AVS231" s="8"/>
      <c r="AVT231" s="8"/>
      <c r="AVU231" s="8"/>
      <c r="AVV231" s="8"/>
      <c r="AVW231" s="8"/>
      <c r="AVX231" s="8"/>
      <c r="AVY231" s="8"/>
      <c r="AVZ231" s="8"/>
      <c r="AWA231" s="8"/>
      <c r="AWB231" s="8"/>
      <c r="AWC231" s="8"/>
      <c r="AWD231" s="8"/>
      <c r="AWE231" s="8"/>
      <c r="AWF231" s="8"/>
      <c r="AWG231" s="8"/>
      <c r="AWH231" s="8"/>
      <c r="AWI231" s="8"/>
      <c r="AWJ231" s="8"/>
      <c r="AWK231" s="8"/>
      <c r="AWL231" s="8"/>
      <c r="AWM231" s="8"/>
      <c r="AWN231" s="8"/>
      <c r="AWO231" s="8"/>
      <c r="AWP231" s="8"/>
      <c r="AWQ231" s="8"/>
      <c r="AWR231" s="8"/>
      <c r="AWS231" s="8"/>
      <c r="AWT231" s="8"/>
      <c r="AWU231" s="8"/>
      <c r="AWV231" s="8"/>
      <c r="AWW231" s="8"/>
      <c r="AWX231" s="8"/>
      <c r="AWY231" s="8"/>
      <c r="AWZ231" s="8"/>
      <c r="AXA231" s="8"/>
      <c r="AXB231" s="8"/>
      <c r="AXC231" s="8"/>
      <c r="AXD231" s="8"/>
      <c r="AXE231" s="8"/>
      <c r="AXF231" s="8"/>
      <c r="AXG231" s="8"/>
      <c r="AXH231" s="8"/>
      <c r="AXI231" s="8"/>
      <c r="AXJ231" s="8"/>
      <c r="AXK231" s="8"/>
      <c r="AXL231" s="8"/>
      <c r="AXM231" s="8"/>
      <c r="AXN231" s="8"/>
      <c r="AXO231" s="8"/>
      <c r="AXP231" s="8"/>
      <c r="AXQ231" s="8"/>
      <c r="AXR231" s="8"/>
      <c r="AXS231" s="8"/>
      <c r="AXT231" s="8"/>
      <c r="AXU231" s="8"/>
      <c r="AXV231" s="8"/>
      <c r="AXW231" s="8"/>
      <c r="AXX231" s="8"/>
      <c r="AXY231" s="8"/>
      <c r="AXZ231" s="8"/>
      <c r="AYA231" s="8"/>
      <c r="AYB231" s="8"/>
      <c r="AYC231" s="8"/>
      <c r="AYD231" s="8"/>
      <c r="AYE231" s="8"/>
      <c r="AYF231" s="8"/>
      <c r="AYG231" s="8"/>
      <c r="AYH231" s="8"/>
      <c r="AYI231" s="8"/>
      <c r="AYJ231" s="8"/>
      <c r="AYK231" s="8"/>
      <c r="AYL231" s="8"/>
      <c r="AYM231" s="8"/>
      <c r="AYN231" s="8"/>
      <c r="AYO231" s="8"/>
      <c r="AYP231" s="8"/>
      <c r="AYQ231" s="8"/>
      <c r="AYR231" s="8"/>
      <c r="AYS231" s="8"/>
      <c r="AYT231" s="8"/>
      <c r="AYU231" s="8"/>
      <c r="AYV231" s="8"/>
      <c r="AYW231" s="8"/>
      <c r="AYX231" s="8"/>
      <c r="AYY231" s="8"/>
      <c r="AYZ231" s="8"/>
      <c r="AZA231" s="8"/>
      <c r="AZB231" s="8"/>
      <c r="AZC231" s="8"/>
      <c r="AZD231" s="8"/>
      <c r="AZE231" s="8"/>
      <c r="AZF231" s="8"/>
      <c r="AZG231" s="8"/>
      <c r="AZH231" s="8"/>
      <c r="AZI231" s="8"/>
      <c r="AZJ231" s="8"/>
      <c r="AZK231" s="8"/>
      <c r="AZL231" s="8"/>
      <c r="AZM231" s="8"/>
      <c r="AZN231" s="8"/>
      <c r="AZO231" s="8"/>
      <c r="AZP231" s="8"/>
      <c r="AZQ231" s="8"/>
      <c r="AZR231" s="8"/>
      <c r="AZS231" s="8"/>
      <c r="AZT231" s="8"/>
      <c r="AZU231" s="8"/>
      <c r="AZV231" s="8"/>
      <c r="AZW231" s="8"/>
      <c r="AZX231" s="8"/>
      <c r="AZY231" s="8"/>
      <c r="AZZ231" s="8"/>
      <c r="BAA231" s="8"/>
      <c r="BAB231" s="8"/>
      <c r="BAC231" s="8"/>
      <c r="BAD231" s="8"/>
      <c r="BAE231" s="8"/>
      <c r="BAF231" s="8"/>
      <c r="BAG231" s="8"/>
      <c r="BAH231" s="8"/>
      <c r="BAI231" s="8"/>
      <c r="BAJ231" s="8"/>
      <c r="BAK231" s="8"/>
      <c r="BAL231" s="8"/>
      <c r="BAM231" s="8"/>
      <c r="BAN231" s="8"/>
      <c r="BAO231" s="8"/>
      <c r="BAP231" s="8"/>
      <c r="BAQ231" s="8"/>
      <c r="BAR231" s="8"/>
      <c r="BAS231" s="8"/>
      <c r="BAT231" s="8"/>
      <c r="BAU231" s="8"/>
      <c r="BAV231" s="8"/>
      <c r="BAW231" s="8"/>
      <c r="BAX231" s="8"/>
      <c r="BAY231" s="8"/>
      <c r="BAZ231" s="8"/>
      <c r="BBA231" s="8"/>
      <c r="BBB231" s="8"/>
      <c r="BBC231" s="8"/>
      <c r="BBD231" s="8"/>
      <c r="BBE231" s="8"/>
      <c r="BBF231" s="8"/>
      <c r="BBG231" s="8"/>
      <c r="BBH231" s="8"/>
      <c r="BBI231" s="8"/>
      <c r="BBJ231" s="8"/>
      <c r="BBK231" s="8"/>
      <c r="BBL231" s="8"/>
      <c r="BBM231" s="8"/>
      <c r="BBN231" s="8"/>
      <c r="BBO231" s="8"/>
      <c r="BBP231" s="8"/>
      <c r="BBQ231" s="8"/>
      <c r="BBR231" s="8"/>
      <c r="BBS231" s="8"/>
      <c r="BBT231" s="8"/>
      <c r="BBU231" s="8"/>
      <c r="BBV231" s="8"/>
      <c r="BBW231" s="8"/>
      <c r="BBX231" s="8"/>
      <c r="BBY231" s="8"/>
      <c r="BBZ231" s="8"/>
      <c r="BCA231" s="8"/>
      <c r="BCB231" s="8"/>
      <c r="BCC231" s="8"/>
      <c r="BCD231" s="8"/>
      <c r="BCE231" s="8"/>
      <c r="BCF231" s="8"/>
      <c r="BCG231" s="8"/>
      <c r="BCH231" s="8"/>
      <c r="BCI231" s="8"/>
      <c r="BCJ231" s="8"/>
      <c r="BCK231" s="8"/>
      <c r="BCL231" s="8"/>
      <c r="BCM231" s="8"/>
      <c r="BCN231" s="8"/>
      <c r="BCO231" s="8"/>
      <c r="BCP231" s="8"/>
      <c r="BCQ231" s="8"/>
      <c r="BCR231" s="8"/>
      <c r="BCS231" s="8"/>
      <c r="BCT231" s="8"/>
      <c r="BCU231" s="8"/>
      <c r="BCV231" s="8"/>
      <c r="BCW231" s="8"/>
      <c r="BCX231" s="8"/>
      <c r="BCY231" s="8"/>
      <c r="BCZ231" s="8"/>
      <c r="BDA231" s="8"/>
      <c r="BDB231" s="8"/>
      <c r="BDC231" s="8"/>
      <c r="BDD231" s="8"/>
      <c r="BDE231" s="8"/>
      <c r="BDF231" s="8"/>
      <c r="BDG231" s="8"/>
      <c r="BDH231" s="8"/>
      <c r="BDI231" s="8"/>
      <c r="BDJ231" s="8"/>
      <c r="BDK231" s="8"/>
      <c r="BDL231" s="8"/>
      <c r="BDM231" s="8"/>
      <c r="BDN231" s="8"/>
      <c r="BDO231" s="8"/>
      <c r="BDP231" s="8"/>
      <c r="BDQ231" s="8"/>
      <c r="BDR231" s="8"/>
      <c r="BDS231" s="8"/>
      <c r="BDT231" s="8"/>
      <c r="BDU231" s="8"/>
      <c r="BDV231" s="8"/>
      <c r="BDW231" s="8"/>
      <c r="BDX231" s="8"/>
      <c r="BDY231" s="8"/>
      <c r="BDZ231" s="8"/>
      <c r="BEA231" s="8"/>
      <c r="BEB231" s="8"/>
      <c r="BEC231" s="8"/>
      <c r="BED231" s="8"/>
      <c r="BEE231" s="8"/>
      <c r="BEF231" s="8"/>
      <c r="BEG231" s="8"/>
      <c r="BEH231" s="8"/>
      <c r="BEI231" s="8"/>
      <c r="BEJ231" s="8"/>
      <c r="BEK231" s="8"/>
      <c r="BEL231" s="8"/>
      <c r="BEM231" s="8"/>
      <c r="BEN231" s="8"/>
      <c r="BEO231" s="8"/>
      <c r="BEP231" s="8"/>
      <c r="BEQ231" s="8"/>
      <c r="BER231" s="8"/>
      <c r="BES231" s="8"/>
      <c r="BET231" s="8"/>
      <c r="BEU231" s="8"/>
      <c r="BEV231" s="8"/>
      <c r="BEW231" s="8"/>
      <c r="BEX231" s="8"/>
      <c r="BEY231" s="8"/>
      <c r="BEZ231" s="8"/>
      <c r="BFA231" s="8"/>
      <c r="BFB231" s="8"/>
      <c r="BFC231" s="8"/>
      <c r="BFD231" s="8"/>
      <c r="BFE231" s="8"/>
      <c r="BFF231" s="8"/>
      <c r="BFG231" s="8"/>
      <c r="BFH231" s="8"/>
      <c r="BFI231" s="8"/>
      <c r="BFJ231" s="8"/>
      <c r="BFK231" s="8"/>
      <c r="BFL231" s="8"/>
      <c r="BFM231" s="8"/>
      <c r="BFN231" s="8"/>
      <c r="BFO231" s="8"/>
      <c r="BFP231" s="8"/>
      <c r="BFQ231" s="8"/>
      <c r="BFR231" s="8"/>
      <c r="BFS231" s="8"/>
      <c r="BFT231" s="8"/>
      <c r="BFU231" s="8"/>
      <c r="BFV231" s="8"/>
      <c r="BFW231" s="8"/>
      <c r="BFX231" s="8"/>
      <c r="BFY231" s="8"/>
      <c r="BFZ231" s="8"/>
      <c r="BGA231" s="8"/>
      <c r="BGB231" s="8"/>
      <c r="BGC231" s="8"/>
      <c r="BGD231" s="8"/>
      <c r="BGE231" s="8"/>
      <c r="BGF231" s="8"/>
      <c r="BGG231" s="8"/>
      <c r="BGH231" s="8"/>
      <c r="BGI231" s="8"/>
      <c r="BGJ231" s="8"/>
      <c r="BGK231" s="8"/>
      <c r="BGL231" s="8"/>
      <c r="BGM231" s="8"/>
      <c r="BGN231" s="8"/>
      <c r="BGO231" s="8"/>
      <c r="BGP231" s="8"/>
      <c r="BGQ231" s="8"/>
      <c r="BGR231" s="8"/>
      <c r="BGS231" s="8"/>
      <c r="BGT231" s="8"/>
      <c r="BGU231" s="8"/>
      <c r="BGV231" s="8"/>
      <c r="BGW231" s="8"/>
      <c r="BGX231" s="8"/>
      <c r="BGY231" s="8"/>
      <c r="BGZ231" s="8"/>
      <c r="BHA231" s="8"/>
      <c r="BHB231" s="8"/>
      <c r="BHC231" s="8"/>
      <c r="BHD231" s="8"/>
      <c r="BHE231" s="8"/>
      <c r="BHF231" s="8"/>
      <c r="BHG231" s="8"/>
      <c r="BHH231" s="8"/>
      <c r="BHI231" s="8"/>
      <c r="BHJ231" s="8"/>
      <c r="BHK231" s="8"/>
      <c r="BHL231" s="8"/>
      <c r="BHM231" s="8"/>
      <c r="BHN231" s="8"/>
      <c r="BHO231" s="8"/>
      <c r="BHP231" s="8"/>
      <c r="BHQ231" s="8"/>
      <c r="BHR231" s="8"/>
      <c r="BHS231" s="8"/>
      <c r="BHT231" s="8"/>
      <c r="BHU231" s="8"/>
      <c r="BHV231" s="8"/>
      <c r="BHW231" s="8"/>
      <c r="BHX231" s="8"/>
      <c r="BHY231" s="8"/>
      <c r="BHZ231" s="8"/>
      <c r="BIA231" s="8"/>
      <c r="BIB231" s="8"/>
      <c r="BIC231" s="8"/>
      <c r="BID231" s="8"/>
      <c r="BIE231" s="8"/>
      <c r="BIF231" s="8"/>
      <c r="BIG231" s="8"/>
      <c r="BIH231" s="8"/>
      <c r="BII231" s="8"/>
      <c r="BIJ231" s="8"/>
      <c r="BIK231" s="8"/>
      <c r="BIL231" s="8"/>
      <c r="BIM231" s="8"/>
      <c r="BIN231" s="8"/>
      <c r="BIO231" s="8"/>
      <c r="BIP231" s="8"/>
      <c r="BIQ231" s="8"/>
      <c r="BIR231" s="8"/>
      <c r="BIS231" s="8"/>
      <c r="BIT231" s="8"/>
      <c r="BIU231" s="8"/>
      <c r="BIV231" s="8"/>
      <c r="BIW231" s="8"/>
      <c r="BIX231" s="8"/>
      <c r="BIY231" s="8"/>
      <c r="BIZ231" s="8"/>
      <c r="BJA231" s="8"/>
      <c r="BJB231" s="8"/>
      <c r="BJC231" s="8"/>
      <c r="BJD231" s="8"/>
      <c r="BJE231" s="8"/>
      <c r="BJF231" s="8"/>
      <c r="BJG231" s="8"/>
      <c r="BJH231" s="8"/>
      <c r="BJI231" s="8"/>
      <c r="BJJ231" s="8"/>
      <c r="BJK231" s="8"/>
      <c r="BJL231" s="8"/>
      <c r="BJM231" s="8"/>
      <c r="BJN231" s="8"/>
      <c r="BJO231" s="8"/>
      <c r="BJP231" s="8"/>
      <c r="BJQ231" s="8"/>
      <c r="BJR231" s="8"/>
      <c r="BJS231" s="8"/>
      <c r="BJT231" s="8"/>
      <c r="BJU231" s="8"/>
      <c r="BJV231" s="8"/>
      <c r="BJW231" s="8"/>
      <c r="BJX231" s="8"/>
      <c r="BJY231" s="8"/>
      <c r="BJZ231" s="8"/>
      <c r="BKA231" s="8"/>
      <c r="BKB231" s="8"/>
      <c r="BKC231" s="8"/>
      <c r="BKD231" s="8"/>
      <c r="BKE231" s="8"/>
      <c r="BKF231" s="8"/>
      <c r="BKG231" s="8"/>
      <c r="BKH231" s="8"/>
      <c r="BKI231" s="8"/>
      <c r="BKJ231" s="8"/>
      <c r="BKK231" s="8"/>
      <c r="BKL231" s="8"/>
      <c r="BKM231" s="8"/>
      <c r="BKN231" s="8"/>
      <c r="BKO231" s="8"/>
      <c r="BKP231" s="8"/>
      <c r="BKQ231" s="8"/>
      <c r="BKR231" s="8"/>
      <c r="BKS231" s="8"/>
      <c r="BKT231" s="8"/>
      <c r="BKU231" s="8"/>
      <c r="BKV231" s="8"/>
      <c r="BKW231" s="8"/>
      <c r="BKX231" s="8"/>
      <c r="BKY231" s="8"/>
      <c r="BKZ231" s="8"/>
      <c r="BLA231" s="8"/>
      <c r="BLB231" s="8"/>
      <c r="BLC231" s="8"/>
      <c r="BLD231" s="8"/>
      <c r="BLE231" s="8"/>
      <c r="BLF231" s="8"/>
      <c r="BLG231" s="8"/>
      <c r="BLH231" s="8"/>
      <c r="BLI231" s="8"/>
      <c r="BLJ231" s="8"/>
      <c r="BLK231" s="8"/>
      <c r="BLL231" s="8"/>
      <c r="BLM231" s="8"/>
      <c r="BLN231" s="8"/>
      <c r="BLO231" s="8"/>
      <c r="BLP231" s="8"/>
      <c r="BLQ231" s="8"/>
      <c r="BLR231" s="8"/>
      <c r="BLS231" s="8"/>
      <c r="BLT231" s="8"/>
      <c r="BLU231" s="8"/>
      <c r="BLV231" s="8"/>
      <c r="BLW231" s="8"/>
      <c r="BLX231" s="8"/>
      <c r="BLY231" s="8"/>
      <c r="BLZ231" s="8"/>
      <c r="BMA231" s="8"/>
      <c r="BMB231" s="8"/>
      <c r="BMC231" s="8"/>
      <c r="BMD231" s="8"/>
      <c r="BME231" s="8"/>
      <c r="BMF231" s="8"/>
      <c r="BMG231" s="8"/>
      <c r="BMH231" s="8"/>
      <c r="BMI231" s="8"/>
      <c r="BMJ231" s="8"/>
      <c r="BMK231" s="8"/>
      <c r="BML231" s="8"/>
      <c r="BMM231" s="8"/>
      <c r="BMN231" s="8"/>
      <c r="BMO231" s="8"/>
      <c r="BMP231" s="8"/>
      <c r="BMQ231" s="8"/>
      <c r="BMR231" s="8"/>
      <c r="BMS231" s="8"/>
      <c r="BMT231" s="8"/>
      <c r="BMU231" s="8"/>
      <c r="BMV231" s="8"/>
      <c r="BMW231" s="8"/>
      <c r="BMX231" s="8"/>
      <c r="BMY231" s="8"/>
      <c r="BMZ231" s="8"/>
      <c r="BNA231" s="8"/>
      <c r="BNB231" s="8"/>
      <c r="BNC231" s="8"/>
      <c r="BND231" s="8"/>
      <c r="BNE231" s="8"/>
      <c r="BNF231" s="8"/>
      <c r="BNG231" s="8"/>
      <c r="BNH231" s="8"/>
      <c r="BNI231" s="8"/>
      <c r="BNJ231" s="8"/>
      <c r="BNK231" s="8"/>
      <c r="BNL231" s="8"/>
      <c r="BNM231" s="8"/>
      <c r="BNN231" s="8"/>
      <c r="BNO231" s="8"/>
      <c r="BNP231" s="8"/>
      <c r="BNQ231" s="8"/>
      <c r="BNR231" s="8"/>
      <c r="BNS231" s="8"/>
      <c r="BNT231" s="8"/>
      <c r="BNU231" s="8"/>
      <c r="BNV231" s="8"/>
      <c r="BNW231" s="8"/>
      <c r="BNX231" s="8"/>
      <c r="BNY231" s="8"/>
      <c r="BNZ231" s="8"/>
      <c r="BOA231" s="8"/>
      <c r="BOB231" s="8"/>
      <c r="BOC231" s="8"/>
      <c r="BOD231" s="8"/>
      <c r="BOE231" s="8"/>
      <c r="BOF231" s="8"/>
      <c r="BOG231" s="8"/>
      <c r="BOH231" s="8"/>
      <c r="BOI231" s="8"/>
      <c r="BOJ231" s="8"/>
      <c r="BOK231" s="8"/>
      <c r="BOL231" s="8"/>
      <c r="BOM231" s="8"/>
      <c r="BON231" s="8"/>
      <c r="BOO231" s="8"/>
      <c r="BOP231" s="8"/>
      <c r="BOQ231" s="8"/>
      <c r="BOR231" s="8"/>
      <c r="BOS231" s="8"/>
      <c r="BOT231" s="8"/>
      <c r="BOU231" s="8"/>
      <c r="BOV231" s="8"/>
      <c r="BOW231" s="8"/>
      <c r="BOX231" s="8"/>
      <c r="BOY231" s="8"/>
      <c r="BOZ231" s="8"/>
      <c r="BPA231" s="8"/>
      <c r="BPB231" s="8"/>
      <c r="BPC231" s="8"/>
      <c r="BPD231" s="8"/>
      <c r="BPE231" s="8"/>
      <c r="BPF231" s="8"/>
      <c r="BPG231" s="8"/>
      <c r="BPH231" s="8"/>
      <c r="BPI231" s="8"/>
      <c r="BPJ231" s="8"/>
      <c r="BPK231" s="8"/>
      <c r="BPL231" s="8"/>
      <c r="BPM231" s="8"/>
      <c r="BPN231" s="8"/>
      <c r="BPO231" s="8"/>
      <c r="BPP231" s="8"/>
      <c r="BPQ231" s="8"/>
      <c r="BPR231" s="8"/>
      <c r="BPS231" s="8"/>
      <c r="BPT231" s="8"/>
      <c r="BPU231" s="8"/>
      <c r="BPV231" s="8"/>
      <c r="BPW231" s="8"/>
      <c r="BPX231" s="8"/>
      <c r="BPY231" s="8"/>
      <c r="BPZ231" s="8"/>
      <c r="BQA231" s="8"/>
      <c r="BQB231" s="8"/>
      <c r="BQC231" s="8"/>
      <c r="BQD231" s="8"/>
      <c r="BQE231" s="8"/>
      <c r="BQF231" s="8"/>
      <c r="BQG231" s="8"/>
      <c r="BQH231" s="8"/>
      <c r="BQI231" s="8"/>
      <c r="BQJ231" s="8"/>
      <c r="BQK231" s="8"/>
      <c r="BQL231" s="8"/>
      <c r="BQM231" s="8"/>
      <c r="BQN231" s="8"/>
      <c r="BQO231" s="8"/>
      <c r="BQP231" s="8"/>
      <c r="BQQ231" s="8"/>
      <c r="BQR231" s="8"/>
      <c r="BQS231" s="8"/>
      <c r="BQT231" s="8"/>
      <c r="BQU231" s="8"/>
      <c r="BQV231" s="8"/>
      <c r="BQW231" s="8"/>
      <c r="BQX231" s="8"/>
      <c r="BQY231" s="8"/>
      <c r="BQZ231" s="8"/>
      <c r="BRA231" s="8"/>
      <c r="BRB231" s="8"/>
      <c r="BRC231" s="8"/>
      <c r="BRD231" s="8"/>
      <c r="BRE231" s="8"/>
      <c r="BRF231" s="8"/>
      <c r="BRG231" s="8"/>
      <c r="BRH231" s="8"/>
      <c r="BRI231" s="8"/>
      <c r="BRJ231" s="8"/>
      <c r="BRK231" s="8"/>
      <c r="BRL231" s="8"/>
      <c r="BRM231" s="8"/>
      <c r="BRN231" s="8"/>
      <c r="BRO231" s="8"/>
      <c r="BRP231" s="8"/>
      <c r="BRQ231" s="8"/>
      <c r="BRR231" s="8"/>
      <c r="BRS231" s="8"/>
      <c r="BRT231" s="8"/>
      <c r="BRU231" s="8"/>
      <c r="BRV231" s="8"/>
      <c r="BRW231" s="8"/>
      <c r="BRX231" s="8"/>
      <c r="BRY231" s="8"/>
      <c r="BRZ231" s="8"/>
      <c r="BSA231" s="8"/>
      <c r="BSB231" s="8"/>
      <c r="BSC231" s="8"/>
      <c r="BSD231" s="8"/>
      <c r="BSE231" s="8"/>
      <c r="BSF231" s="8"/>
      <c r="BSG231" s="8"/>
      <c r="BSH231" s="8"/>
      <c r="BSI231" s="8"/>
      <c r="BSJ231" s="8"/>
      <c r="BSK231" s="8"/>
      <c r="BSL231" s="8"/>
      <c r="BSM231" s="8"/>
      <c r="BSN231" s="8"/>
      <c r="BSO231" s="8"/>
      <c r="BSP231" s="8"/>
      <c r="BSQ231" s="8"/>
      <c r="BSR231" s="8"/>
      <c r="BSS231" s="8"/>
      <c r="BST231" s="8"/>
      <c r="BSU231" s="8"/>
      <c r="BSV231" s="8"/>
      <c r="BSW231" s="8"/>
      <c r="BSX231" s="8"/>
      <c r="BSY231" s="8"/>
      <c r="BSZ231" s="8"/>
      <c r="BTA231" s="8"/>
      <c r="BTB231" s="8"/>
      <c r="BTC231" s="8"/>
      <c r="BTD231" s="8"/>
      <c r="BTE231" s="8"/>
      <c r="BTF231" s="8"/>
      <c r="BTG231" s="8"/>
      <c r="BTH231" s="8"/>
      <c r="BTI231" s="8"/>
      <c r="BTJ231" s="8"/>
      <c r="BTK231" s="8"/>
      <c r="BTL231" s="8"/>
      <c r="BTM231" s="8"/>
      <c r="BTN231" s="8"/>
      <c r="BTO231" s="8"/>
      <c r="BTP231" s="8"/>
      <c r="BTQ231" s="8"/>
      <c r="BTR231" s="8"/>
      <c r="BTS231" s="8"/>
      <c r="BTT231" s="8"/>
      <c r="BTU231" s="8"/>
      <c r="BTV231" s="8"/>
      <c r="BTW231" s="8"/>
      <c r="BTX231" s="8"/>
      <c r="BTY231" s="8"/>
      <c r="BTZ231" s="8"/>
      <c r="BUA231" s="8"/>
      <c r="BUB231" s="8"/>
      <c r="BUC231" s="8"/>
      <c r="BUD231" s="8"/>
      <c r="BUE231" s="8"/>
      <c r="BUF231" s="8"/>
      <c r="BUG231" s="8"/>
      <c r="BUH231" s="8"/>
      <c r="BUI231" s="8"/>
      <c r="BUJ231" s="8"/>
      <c r="BUK231" s="8"/>
      <c r="BUL231" s="8"/>
      <c r="BUM231" s="8"/>
      <c r="BUN231" s="8"/>
      <c r="BUO231" s="8"/>
      <c r="BUP231" s="8"/>
      <c r="BUQ231" s="8"/>
      <c r="BUR231" s="8"/>
      <c r="BUS231" s="8"/>
      <c r="BUT231" s="8"/>
      <c r="BUU231" s="8"/>
      <c r="BUV231" s="8"/>
      <c r="BUW231" s="8"/>
      <c r="BUX231" s="8"/>
      <c r="BUY231" s="8"/>
      <c r="BUZ231" s="8"/>
      <c r="BVA231" s="8"/>
      <c r="BVB231" s="8"/>
      <c r="BVC231" s="8"/>
      <c r="BVD231" s="8"/>
      <c r="BVE231" s="8"/>
      <c r="BVF231" s="8"/>
      <c r="BVG231" s="8"/>
      <c r="BVH231" s="8"/>
      <c r="BVI231" s="8"/>
      <c r="BVJ231" s="8"/>
      <c r="BVK231" s="8"/>
      <c r="BVL231" s="8"/>
      <c r="BVM231" s="8"/>
      <c r="BVN231" s="8"/>
      <c r="BVO231" s="8"/>
      <c r="BVP231" s="8"/>
      <c r="BVQ231" s="8"/>
      <c r="BVR231" s="8"/>
      <c r="BVS231" s="8"/>
      <c r="BVT231" s="8"/>
      <c r="BVU231" s="8"/>
      <c r="BVV231" s="8"/>
      <c r="BVW231" s="8"/>
      <c r="BVX231" s="8"/>
      <c r="BVY231" s="8"/>
      <c r="BVZ231" s="8"/>
      <c r="BWA231" s="8"/>
      <c r="BWB231" s="8"/>
      <c r="BWC231" s="8"/>
      <c r="BWD231" s="8"/>
      <c r="BWE231" s="8"/>
      <c r="BWF231" s="8"/>
      <c r="BWG231" s="8"/>
      <c r="BWH231" s="8"/>
      <c r="BWI231" s="8"/>
      <c r="BWJ231" s="8"/>
      <c r="BWK231" s="8"/>
      <c r="BWL231" s="8"/>
      <c r="BWM231" s="8"/>
      <c r="BWN231" s="8"/>
      <c r="BWO231" s="8"/>
      <c r="BWP231" s="8"/>
      <c r="BWQ231" s="8"/>
    </row>
    <row r="232" spans="1:1967" s="529" customFormat="1" ht="102" customHeight="1">
      <c r="A232" s="9" t="s">
        <v>6285</v>
      </c>
      <c r="B232" s="100" t="s">
        <v>97</v>
      </c>
      <c r="C232" s="9" t="s">
        <v>747</v>
      </c>
      <c r="D232" s="3" t="s">
        <v>263</v>
      </c>
      <c r="E232" s="3" t="s">
        <v>257</v>
      </c>
      <c r="F232" s="3"/>
      <c r="G232" s="3" t="s">
        <v>385</v>
      </c>
      <c r="H232" s="20">
        <v>0.5</v>
      </c>
      <c r="I232" s="113" t="s">
        <v>1340</v>
      </c>
      <c r="J232" s="21" t="s">
        <v>1330</v>
      </c>
      <c r="K232" s="19" t="s">
        <v>1947</v>
      </c>
      <c r="L232" s="138" t="s">
        <v>3428</v>
      </c>
      <c r="M232" s="141" t="s">
        <v>383</v>
      </c>
      <c r="N232" s="360" t="s">
        <v>8877</v>
      </c>
      <c r="O232" s="3" t="s">
        <v>1382</v>
      </c>
      <c r="P232" s="7" t="s">
        <v>1354</v>
      </c>
      <c r="Q232" s="3" t="s">
        <v>1195</v>
      </c>
      <c r="R232" s="77">
        <v>56</v>
      </c>
      <c r="S232" s="19">
        <v>17553.400000000001</v>
      </c>
      <c r="T232" s="83">
        <v>0</v>
      </c>
      <c r="U232" s="83">
        <f t="shared" si="25"/>
        <v>0</v>
      </c>
      <c r="V232" s="9" t="s">
        <v>1341</v>
      </c>
      <c r="W232" s="153" t="s">
        <v>1410</v>
      </c>
      <c r="X232" s="9">
        <v>11</v>
      </c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  <c r="CV232" s="8"/>
      <c r="CW232" s="8"/>
      <c r="CX232" s="8"/>
      <c r="CY232" s="8"/>
      <c r="CZ232" s="8"/>
      <c r="DA232" s="8"/>
      <c r="DB232" s="8"/>
      <c r="DC232" s="8"/>
      <c r="DD232" s="8"/>
      <c r="DE232" s="8"/>
      <c r="DF232" s="8"/>
      <c r="DG232" s="8"/>
      <c r="DH232" s="8"/>
      <c r="DI232" s="8"/>
      <c r="DJ232" s="8"/>
      <c r="DK232" s="8"/>
      <c r="DL232" s="8"/>
      <c r="DM232" s="8"/>
      <c r="DN232" s="8"/>
      <c r="DO232" s="8"/>
      <c r="DP232" s="8"/>
      <c r="DQ232" s="8"/>
      <c r="DR232" s="8"/>
      <c r="DS232" s="8"/>
      <c r="DT232" s="8"/>
      <c r="DU232" s="8"/>
      <c r="DV232" s="8"/>
      <c r="DW232" s="8"/>
      <c r="DX232" s="8"/>
      <c r="DY232" s="8"/>
      <c r="DZ232" s="8"/>
      <c r="EA232" s="8"/>
      <c r="EB232" s="8"/>
      <c r="EC232" s="8"/>
      <c r="ED232" s="8"/>
      <c r="EE232" s="8"/>
      <c r="EF232" s="8"/>
      <c r="EG232" s="8"/>
      <c r="EH232" s="8"/>
      <c r="EI232" s="8"/>
      <c r="EJ232" s="8"/>
      <c r="EK232" s="8"/>
      <c r="EL232" s="8"/>
      <c r="EM232" s="8"/>
      <c r="EN232" s="8"/>
      <c r="EO232" s="8"/>
      <c r="EP232" s="8"/>
      <c r="EQ232" s="8"/>
      <c r="ER232" s="8"/>
      <c r="ES232" s="8"/>
      <c r="ET232" s="8"/>
      <c r="EU232" s="8"/>
      <c r="EV232" s="8"/>
      <c r="EW232" s="8"/>
      <c r="EX232" s="8"/>
      <c r="EY232" s="8"/>
      <c r="EZ232" s="8"/>
      <c r="FA232" s="8"/>
      <c r="FB232" s="8"/>
      <c r="FC232" s="8"/>
      <c r="FD232" s="8"/>
      <c r="FE232" s="8"/>
      <c r="FF232" s="8"/>
      <c r="FG232" s="8"/>
      <c r="FH232" s="8"/>
      <c r="FI232" s="8"/>
      <c r="FJ232" s="8"/>
      <c r="FK232" s="8"/>
      <c r="FL232" s="8"/>
      <c r="FM232" s="8"/>
      <c r="FN232" s="8"/>
      <c r="FO232" s="8"/>
      <c r="FP232" s="8"/>
      <c r="FQ232" s="8"/>
      <c r="FR232" s="8"/>
      <c r="FS232" s="8"/>
      <c r="FT232" s="8"/>
      <c r="FU232" s="8"/>
      <c r="FV232" s="8"/>
      <c r="FW232" s="8"/>
      <c r="FX232" s="8"/>
      <c r="FY232" s="8"/>
      <c r="FZ232" s="8"/>
      <c r="GA232" s="8"/>
      <c r="GB232" s="8"/>
      <c r="GC232" s="8"/>
      <c r="GD232" s="8"/>
      <c r="GE232" s="8"/>
      <c r="GF232" s="8"/>
      <c r="GG232" s="8"/>
      <c r="GH232" s="8"/>
      <c r="GI232" s="8"/>
      <c r="GJ232" s="8"/>
      <c r="GK232" s="8"/>
      <c r="GL232" s="8"/>
      <c r="GM232" s="8"/>
      <c r="GN232" s="8"/>
      <c r="GO232" s="8"/>
      <c r="GP232" s="8"/>
      <c r="GQ232" s="8"/>
      <c r="GR232" s="8"/>
      <c r="GS232" s="8"/>
      <c r="GT232" s="8"/>
      <c r="GU232" s="8"/>
      <c r="GV232" s="8"/>
      <c r="GW232" s="8"/>
      <c r="GX232" s="8"/>
      <c r="GY232" s="8"/>
      <c r="GZ232" s="8"/>
      <c r="HA232" s="8"/>
      <c r="HB232" s="8"/>
      <c r="HC232" s="8"/>
      <c r="HD232" s="8"/>
      <c r="HE232" s="8"/>
      <c r="HF232" s="8"/>
      <c r="HG232" s="8"/>
      <c r="HH232" s="8"/>
      <c r="HI232" s="8"/>
      <c r="HJ232" s="8"/>
      <c r="HK232" s="8"/>
      <c r="HL232" s="8"/>
      <c r="HM232" s="8"/>
      <c r="HN232" s="8"/>
      <c r="HO232" s="8"/>
      <c r="HP232" s="8"/>
      <c r="HQ232" s="8"/>
      <c r="HR232" s="8"/>
      <c r="HS232" s="8"/>
      <c r="HT232" s="8"/>
      <c r="HU232" s="8"/>
      <c r="HV232" s="8"/>
      <c r="HW232" s="8"/>
      <c r="HX232" s="8"/>
      <c r="HY232" s="8"/>
      <c r="HZ232" s="8"/>
      <c r="IA232" s="8"/>
      <c r="IB232" s="8"/>
      <c r="IC232" s="8"/>
      <c r="ID232" s="8"/>
      <c r="IE232" s="8"/>
      <c r="IF232" s="8"/>
      <c r="IG232" s="8"/>
      <c r="IH232" s="8"/>
      <c r="II232" s="8"/>
      <c r="IJ232" s="8"/>
      <c r="IK232" s="8"/>
      <c r="IL232" s="8"/>
      <c r="IM232" s="8"/>
      <c r="IN232" s="8"/>
      <c r="IO232" s="8"/>
      <c r="IP232" s="8"/>
      <c r="IQ232" s="8"/>
      <c r="IR232" s="8"/>
      <c r="IS232" s="8"/>
      <c r="IT232" s="8"/>
      <c r="IU232" s="8"/>
      <c r="IV232" s="8"/>
      <c r="IW232" s="8"/>
      <c r="IX232" s="8"/>
      <c r="IY232" s="8"/>
      <c r="IZ232" s="8"/>
      <c r="JA232" s="8"/>
      <c r="JB232" s="8"/>
      <c r="JC232" s="8"/>
      <c r="JD232" s="8"/>
      <c r="JE232" s="8"/>
      <c r="JF232" s="8"/>
      <c r="JG232" s="8"/>
      <c r="JH232" s="8"/>
      <c r="JI232" s="8"/>
      <c r="JJ232" s="8"/>
      <c r="JK232" s="8"/>
      <c r="JL232" s="8"/>
      <c r="JM232" s="8"/>
      <c r="JN232" s="8"/>
      <c r="JO232" s="8"/>
      <c r="JP232" s="8"/>
      <c r="JQ232" s="8"/>
      <c r="JR232" s="8"/>
      <c r="JS232" s="8"/>
      <c r="JT232" s="8"/>
      <c r="JU232" s="8"/>
      <c r="JV232" s="8"/>
      <c r="JW232" s="8"/>
      <c r="JX232" s="8"/>
      <c r="JY232" s="8"/>
      <c r="JZ232" s="8"/>
      <c r="KA232" s="8"/>
      <c r="KB232" s="8"/>
      <c r="KC232" s="8"/>
      <c r="KD232" s="8"/>
      <c r="KE232" s="8"/>
      <c r="KF232" s="8"/>
      <c r="KG232" s="8"/>
      <c r="KH232" s="8"/>
      <c r="KI232" s="8"/>
      <c r="KJ232" s="8"/>
      <c r="KK232" s="8"/>
      <c r="KL232" s="8"/>
      <c r="KM232" s="8"/>
      <c r="KN232" s="8"/>
      <c r="KO232" s="8"/>
      <c r="KP232" s="8"/>
      <c r="KQ232" s="8"/>
      <c r="KR232" s="8"/>
      <c r="KS232" s="8"/>
      <c r="KT232" s="8"/>
      <c r="KU232" s="8"/>
      <c r="KV232" s="8"/>
      <c r="KW232" s="8"/>
      <c r="KX232" s="8"/>
      <c r="KY232" s="8"/>
      <c r="KZ232" s="8"/>
      <c r="LA232" s="8"/>
      <c r="LB232" s="8"/>
      <c r="LC232" s="8"/>
      <c r="LD232" s="8"/>
      <c r="LE232" s="8"/>
      <c r="LF232" s="8"/>
      <c r="LG232" s="8"/>
      <c r="LH232" s="8"/>
      <c r="LI232" s="8"/>
      <c r="LJ232" s="8"/>
      <c r="LK232" s="8"/>
      <c r="LL232" s="8"/>
      <c r="LM232" s="8"/>
      <c r="LN232" s="8"/>
      <c r="LO232" s="8"/>
      <c r="LP232" s="8"/>
      <c r="LQ232" s="8"/>
      <c r="LR232" s="8"/>
      <c r="LS232" s="8"/>
      <c r="LT232" s="8"/>
      <c r="LU232" s="8"/>
      <c r="LV232" s="8"/>
      <c r="LW232" s="8"/>
      <c r="LX232" s="8"/>
      <c r="LY232" s="8"/>
      <c r="LZ232" s="8"/>
      <c r="MA232" s="8"/>
      <c r="MB232" s="8"/>
      <c r="MC232" s="8"/>
      <c r="MD232" s="8"/>
      <c r="ME232" s="8"/>
      <c r="MF232" s="8"/>
      <c r="MG232" s="8"/>
      <c r="MH232" s="8"/>
      <c r="MI232" s="8"/>
      <c r="MJ232" s="8"/>
      <c r="MK232" s="8"/>
      <c r="ML232" s="8"/>
      <c r="MM232" s="8"/>
      <c r="MN232" s="8"/>
      <c r="MO232" s="8"/>
      <c r="MP232" s="8"/>
      <c r="MQ232" s="8"/>
      <c r="MR232" s="8"/>
      <c r="MS232" s="8"/>
      <c r="MT232" s="8"/>
      <c r="MU232" s="8"/>
      <c r="MV232" s="8"/>
      <c r="MW232" s="8"/>
      <c r="MX232" s="8"/>
      <c r="MY232" s="8"/>
      <c r="MZ232" s="8"/>
      <c r="NA232" s="8"/>
      <c r="NB232" s="8"/>
      <c r="NC232" s="8"/>
      <c r="ND232" s="8"/>
      <c r="NE232" s="8"/>
      <c r="NF232" s="8"/>
      <c r="NG232" s="8"/>
      <c r="NH232" s="8"/>
      <c r="NI232" s="8"/>
      <c r="NJ232" s="8"/>
      <c r="NK232" s="8"/>
      <c r="NL232" s="8"/>
      <c r="NM232" s="8"/>
      <c r="NN232" s="8"/>
      <c r="NO232" s="8"/>
      <c r="NP232" s="8"/>
      <c r="NQ232" s="8"/>
      <c r="NR232" s="8"/>
      <c r="NS232" s="8"/>
      <c r="NT232" s="8"/>
      <c r="NU232" s="8"/>
      <c r="NV232" s="8"/>
      <c r="NW232" s="8"/>
      <c r="NX232" s="8"/>
      <c r="NY232" s="8"/>
      <c r="NZ232" s="8"/>
      <c r="OA232" s="8"/>
      <c r="OB232" s="8"/>
      <c r="OC232" s="8"/>
      <c r="OD232" s="8"/>
      <c r="OE232" s="8"/>
      <c r="OF232" s="8"/>
      <c r="OG232" s="8"/>
      <c r="OH232" s="8"/>
      <c r="OI232" s="8"/>
      <c r="OJ232" s="8"/>
      <c r="OK232" s="8"/>
      <c r="OL232" s="8"/>
      <c r="OM232" s="8"/>
      <c r="ON232" s="8"/>
      <c r="OO232" s="8"/>
      <c r="OP232" s="8"/>
      <c r="OQ232" s="8"/>
      <c r="OR232" s="8"/>
      <c r="OS232" s="8"/>
      <c r="OT232" s="8"/>
      <c r="OU232" s="8"/>
      <c r="OV232" s="8"/>
      <c r="OW232" s="8"/>
      <c r="OX232" s="8"/>
      <c r="OY232" s="8"/>
      <c r="OZ232" s="8"/>
      <c r="PA232" s="8"/>
      <c r="PB232" s="8"/>
      <c r="PC232" s="8"/>
      <c r="PD232" s="8"/>
      <c r="PE232" s="8"/>
      <c r="PF232" s="8"/>
      <c r="PG232" s="8"/>
      <c r="PH232" s="8"/>
      <c r="PI232" s="8"/>
      <c r="PJ232" s="8"/>
      <c r="PK232" s="8"/>
      <c r="PL232" s="8"/>
      <c r="PM232" s="8"/>
      <c r="PN232" s="8"/>
      <c r="PO232" s="8"/>
      <c r="PP232" s="8"/>
      <c r="PQ232" s="8"/>
      <c r="PR232" s="8"/>
      <c r="PS232" s="8"/>
      <c r="PT232" s="8"/>
      <c r="PU232" s="8"/>
      <c r="PV232" s="8"/>
      <c r="PW232" s="8"/>
      <c r="PX232" s="8"/>
      <c r="PY232" s="8"/>
      <c r="PZ232" s="8"/>
      <c r="QA232" s="8"/>
      <c r="QB232" s="8"/>
      <c r="QC232" s="8"/>
      <c r="QD232" s="8"/>
      <c r="QE232" s="8"/>
      <c r="QF232" s="8"/>
      <c r="QG232" s="8"/>
      <c r="QH232" s="8"/>
      <c r="QI232" s="8"/>
      <c r="QJ232" s="8"/>
      <c r="QK232" s="8"/>
      <c r="QL232" s="8"/>
      <c r="QM232" s="8"/>
      <c r="QN232" s="8"/>
      <c r="QO232" s="8"/>
      <c r="QP232" s="8"/>
      <c r="QQ232" s="8"/>
      <c r="QR232" s="8"/>
      <c r="QS232" s="8"/>
      <c r="QT232" s="8"/>
      <c r="QU232" s="8"/>
      <c r="QV232" s="8"/>
      <c r="QW232" s="8"/>
      <c r="QX232" s="8"/>
      <c r="QY232" s="8"/>
      <c r="QZ232" s="8"/>
      <c r="RA232" s="8"/>
      <c r="RB232" s="8"/>
      <c r="RC232" s="8"/>
      <c r="RD232" s="8"/>
      <c r="RE232" s="8"/>
      <c r="RF232" s="8"/>
      <c r="RG232" s="8"/>
      <c r="RH232" s="8"/>
      <c r="RI232" s="8"/>
      <c r="RJ232" s="8"/>
      <c r="RK232" s="8"/>
      <c r="RL232" s="8"/>
      <c r="RM232" s="8"/>
      <c r="RN232" s="8"/>
      <c r="RO232" s="8"/>
      <c r="RP232" s="8"/>
      <c r="RQ232" s="8"/>
      <c r="RR232" s="8"/>
      <c r="RS232" s="8"/>
      <c r="RT232" s="8"/>
      <c r="RU232" s="8"/>
      <c r="RV232" s="8"/>
      <c r="RW232" s="8"/>
      <c r="RX232" s="8"/>
      <c r="RY232" s="8"/>
      <c r="RZ232" s="8"/>
      <c r="SA232" s="8"/>
      <c r="SB232" s="8"/>
      <c r="SC232" s="8"/>
      <c r="SD232" s="8"/>
      <c r="SE232" s="8"/>
      <c r="SF232" s="8"/>
      <c r="SG232" s="8"/>
      <c r="SH232" s="8"/>
      <c r="SI232" s="8"/>
      <c r="SJ232" s="8"/>
      <c r="SK232" s="8"/>
      <c r="SL232" s="8"/>
      <c r="SM232" s="8"/>
      <c r="SN232" s="8"/>
      <c r="SO232" s="8"/>
      <c r="SP232" s="8"/>
      <c r="SQ232" s="8"/>
      <c r="SR232" s="8"/>
      <c r="SS232" s="8"/>
      <c r="ST232" s="8"/>
      <c r="SU232" s="8"/>
      <c r="SV232" s="8"/>
      <c r="SW232" s="8"/>
      <c r="SX232" s="8"/>
      <c r="SY232" s="8"/>
      <c r="SZ232" s="8"/>
      <c r="TA232" s="8"/>
      <c r="TB232" s="8"/>
      <c r="TC232" s="8"/>
      <c r="TD232" s="8"/>
      <c r="TE232" s="8"/>
      <c r="TF232" s="8"/>
      <c r="TG232" s="8"/>
      <c r="TH232" s="8"/>
      <c r="TI232" s="8"/>
      <c r="TJ232" s="8"/>
      <c r="TK232" s="8"/>
      <c r="TL232" s="8"/>
      <c r="TM232" s="8"/>
      <c r="TN232" s="8"/>
      <c r="TO232" s="8"/>
      <c r="TP232" s="8"/>
      <c r="TQ232" s="8"/>
      <c r="TR232" s="8"/>
      <c r="TS232" s="8"/>
      <c r="TT232" s="8"/>
      <c r="TU232" s="8"/>
      <c r="TV232" s="8"/>
      <c r="TW232" s="8"/>
      <c r="TX232" s="8"/>
      <c r="TY232" s="8"/>
      <c r="TZ232" s="8"/>
      <c r="UA232" s="8"/>
      <c r="UB232" s="8"/>
      <c r="UC232" s="8"/>
      <c r="UD232" s="8"/>
      <c r="UE232" s="8"/>
      <c r="UF232" s="8"/>
      <c r="UG232" s="8"/>
      <c r="UH232" s="8"/>
      <c r="UI232" s="8"/>
      <c r="UJ232" s="8"/>
      <c r="UK232" s="8"/>
      <c r="UL232" s="8"/>
      <c r="UM232" s="8"/>
      <c r="UN232" s="8"/>
      <c r="UO232" s="8"/>
      <c r="UP232" s="8"/>
      <c r="UQ232" s="8"/>
      <c r="UR232" s="8"/>
      <c r="US232" s="8"/>
      <c r="UT232" s="8"/>
      <c r="UU232" s="8"/>
      <c r="UV232" s="8"/>
      <c r="UW232" s="8"/>
      <c r="UX232" s="8"/>
      <c r="UY232" s="8"/>
      <c r="UZ232" s="8"/>
      <c r="VA232" s="8"/>
      <c r="VB232" s="8"/>
      <c r="VC232" s="8"/>
      <c r="VD232" s="8"/>
      <c r="VE232" s="8"/>
      <c r="VF232" s="8"/>
      <c r="VG232" s="8"/>
      <c r="VH232" s="8"/>
      <c r="VI232" s="8"/>
      <c r="VJ232" s="8"/>
      <c r="VK232" s="8"/>
      <c r="VL232" s="8"/>
      <c r="VM232" s="8"/>
      <c r="VN232" s="8"/>
      <c r="VO232" s="8"/>
      <c r="VP232" s="8"/>
      <c r="VQ232" s="8"/>
      <c r="VR232" s="8"/>
      <c r="VS232" s="8"/>
      <c r="VT232" s="8"/>
      <c r="VU232" s="8"/>
      <c r="VV232" s="8"/>
      <c r="VW232" s="8"/>
      <c r="VX232" s="8"/>
      <c r="VY232" s="8"/>
      <c r="VZ232" s="8"/>
      <c r="WA232" s="8"/>
      <c r="WB232" s="8"/>
      <c r="WC232" s="8"/>
      <c r="WD232" s="8"/>
      <c r="WE232" s="8"/>
      <c r="WF232" s="8"/>
      <c r="WG232" s="8"/>
      <c r="WH232" s="8"/>
      <c r="WI232" s="8"/>
      <c r="WJ232" s="8"/>
      <c r="WK232" s="8"/>
      <c r="WL232" s="8"/>
      <c r="WM232" s="8"/>
      <c r="WN232" s="8"/>
      <c r="WO232" s="8"/>
      <c r="WP232" s="8"/>
      <c r="WQ232" s="8"/>
      <c r="WR232" s="8"/>
      <c r="WS232" s="8"/>
      <c r="WT232" s="8"/>
      <c r="WU232" s="8"/>
      <c r="WV232" s="8"/>
      <c r="WW232" s="8"/>
      <c r="WX232" s="8"/>
      <c r="WY232" s="8"/>
      <c r="WZ232" s="8"/>
      <c r="XA232" s="8"/>
      <c r="XB232" s="8"/>
      <c r="XC232" s="8"/>
      <c r="XD232" s="8"/>
      <c r="XE232" s="8"/>
      <c r="XF232" s="8"/>
      <c r="XG232" s="8"/>
      <c r="XH232" s="8"/>
      <c r="XI232" s="8"/>
      <c r="XJ232" s="8"/>
      <c r="XK232" s="8"/>
      <c r="XL232" s="8"/>
      <c r="XM232" s="8"/>
      <c r="XN232" s="8"/>
      <c r="XO232" s="8"/>
      <c r="XP232" s="8"/>
      <c r="XQ232" s="8"/>
      <c r="XR232" s="8"/>
      <c r="XS232" s="8"/>
      <c r="XT232" s="8"/>
      <c r="XU232" s="8"/>
      <c r="XV232" s="8"/>
      <c r="XW232" s="8"/>
      <c r="XX232" s="8"/>
      <c r="XY232" s="8"/>
      <c r="XZ232" s="8"/>
      <c r="YA232" s="8"/>
      <c r="YB232" s="8"/>
      <c r="YC232" s="8"/>
      <c r="YD232" s="8"/>
      <c r="YE232" s="8"/>
      <c r="YF232" s="8"/>
      <c r="YG232" s="8"/>
      <c r="YH232" s="8"/>
      <c r="YI232" s="8"/>
      <c r="YJ232" s="8"/>
      <c r="YK232" s="8"/>
      <c r="YL232" s="8"/>
      <c r="YM232" s="8"/>
      <c r="YN232" s="8"/>
      <c r="YO232" s="8"/>
      <c r="YP232" s="8"/>
      <c r="YQ232" s="8"/>
      <c r="YR232" s="8"/>
      <c r="YS232" s="8"/>
      <c r="YT232" s="8"/>
      <c r="YU232" s="8"/>
      <c r="YV232" s="8"/>
      <c r="YW232" s="8"/>
      <c r="YX232" s="8"/>
      <c r="YY232" s="8"/>
      <c r="YZ232" s="8"/>
      <c r="ZA232" s="8"/>
      <c r="ZB232" s="8"/>
      <c r="ZC232" s="8"/>
      <c r="ZD232" s="8"/>
      <c r="ZE232" s="8"/>
      <c r="ZF232" s="8"/>
      <c r="ZG232" s="8"/>
      <c r="ZH232" s="8"/>
      <c r="ZI232" s="8"/>
      <c r="ZJ232" s="8"/>
      <c r="ZK232" s="8"/>
      <c r="ZL232" s="8"/>
      <c r="ZM232" s="8"/>
      <c r="ZN232" s="8"/>
      <c r="ZO232" s="8"/>
      <c r="ZP232" s="8"/>
      <c r="ZQ232" s="8"/>
      <c r="ZR232" s="8"/>
      <c r="ZS232" s="8"/>
      <c r="ZT232" s="8"/>
      <c r="ZU232" s="8"/>
      <c r="ZV232" s="8"/>
      <c r="ZW232" s="8"/>
      <c r="ZX232" s="8"/>
      <c r="ZY232" s="8"/>
      <c r="ZZ232" s="8"/>
      <c r="AAA232" s="8"/>
      <c r="AAB232" s="8"/>
      <c r="AAC232" s="8"/>
      <c r="AAD232" s="8"/>
      <c r="AAE232" s="8"/>
      <c r="AAF232" s="8"/>
      <c r="AAG232" s="8"/>
      <c r="AAH232" s="8"/>
      <c r="AAI232" s="8"/>
      <c r="AAJ232" s="8"/>
      <c r="AAK232" s="8"/>
      <c r="AAL232" s="8"/>
      <c r="AAM232" s="8"/>
      <c r="AAN232" s="8"/>
      <c r="AAO232" s="8"/>
      <c r="AAP232" s="8"/>
      <c r="AAQ232" s="8"/>
      <c r="AAR232" s="8"/>
      <c r="AAS232" s="8"/>
      <c r="AAT232" s="8"/>
      <c r="AAU232" s="8"/>
      <c r="AAV232" s="8"/>
      <c r="AAW232" s="8"/>
      <c r="AAX232" s="8"/>
      <c r="AAY232" s="8"/>
      <c r="AAZ232" s="8"/>
      <c r="ABA232" s="8"/>
      <c r="ABB232" s="8"/>
      <c r="ABC232" s="8"/>
      <c r="ABD232" s="8"/>
      <c r="ABE232" s="8"/>
      <c r="ABF232" s="8"/>
      <c r="ABG232" s="8"/>
      <c r="ABH232" s="8"/>
      <c r="ABI232" s="8"/>
      <c r="ABJ232" s="8"/>
      <c r="ABK232" s="8"/>
      <c r="ABL232" s="8"/>
      <c r="ABM232" s="8"/>
      <c r="ABN232" s="8"/>
      <c r="ABO232" s="8"/>
      <c r="ABP232" s="8"/>
      <c r="ABQ232" s="8"/>
      <c r="ABR232" s="8"/>
      <c r="ABS232" s="8"/>
      <c r="ABT232" s="8"/>
      <c r="ABU232" s="8"/>
      <c r="ABV232" s="8"/>
      <c r="ABW232" s="8"/>
      <c r="ABX232" s="8"/>
      <c r="ABY232" s="8"/>
      <c r="ABZ232" s="8"/>
      <c r="ACA232" s="8"/>
      <c r="ACB232" s="8"/>
      <c r="ACC232" s="8"/>
      <c r="ACD232" s="8"/>
      <c r="ACE232" s="8"/>
      <c r="ACF232" s="8"/>
      <c r="ACG232" s="8"/>
      <c r="ACH232" s="8"/>
      <c r="ACI232" s="8"/>
      <c r="ACJ232" s="8"/>
      <c r="ACK232" s="8"/>
      <c r="ACL232" s="8"/>
      <c r="ACM232" s="8"/>
      <c r="ACN232" s="8"/>
      <c r="ACO232" s="8"/>
      <c r="ACP232" s="8"/>
      <c r="ACQ232" s="8"/>
      <c r="ACR232" s="8"/>
      <c r="ACS232" s="8"/>
      <c r="ACT232" s="8"/>
      <c r="ACU232" s="8"/>
      <c r="ACV232" s="8"/>
      <c r="ACW232" s="8"/>
      <c r="ACX232" s="8"/>
      <c r="ACY232" s="8"/>
      <c r="ACZ232" s="8"/>
      <c r="ADA232" s="8"/>
      <c r="ADB232" s="8"/>
      <c r="ADC232" s="8"/>
      <c r="ADD232" s="8"/>
      <c r="ADE232" s="8"/>
      <c r="ADF232" s="8"/>
      <c r="ADG232" s="8"/>
      <c r="ADH232" s="8"/>
      <c r="ADI232" s="8"/>
      <c r="ADJ232" s="8"/>
      <c r="ADK232" s="8"/>
      <c r="ADL232" s="8"/>
      <c r="ADM232" s="8"/>
      <c r="ADN232" s="8"/>
      <c r="ADO232" s="8"/>
      <c r="ADP232" s="8"/>
      <c r="ADQ232" s="8"/>
      <c r="ADR232" s="8"/>
      <c r="ADS232" s="8"/>
      <c r="ADT232" s="8"/>
      <c r="ADU232" s="8"/>
      <c r="ADV232" s="8"/>
      <c r="ADW232" s="8"/>
      <c r="ADX232" s="8"/>
      <c r="ADY232" s="8"/>
      <c r="ADZ232" s="8"/>
      <c r="AEA232" s="8"/>
      <c r="AEB232" s="8"/>
      <c r="AEC232" s="8"/>
      <c r="AED232" s="8"/>
      <c r="AEE232" s="8"/>
      <c r="AEF232" s="8"/>
      <c r="AEG232" s="8"/>
      <c r="AEH232" s="8"/>
      <c r="AEI232" s="8"/>
      <c r="AEJ232" s="8"/>
      <c r="AEK232" s="8"/>
      <c r="AEL232" s="8"/>
      <c r="AEM232" s="8"/>
      <c r="AEN232" s="8"/>
      <c r="AEO232" s="8"/>
      <c r="AEP232" s="8"/>
      <c r="AEQ232" s="8"/>
      <c r="AER232" s="8"/>
      <c r="AES232" s="8"/>
      <c r="AET232" s="8"/>
      <c r="AEU232" s="8"/>
      <c r="AEV232" s="8"/>
      <c r="AEW232" s="8"/>
      <c r="AEX232" s="8"/>
      <c r="AEY232" s="8"/>
      <c r="AEZ232" s="8"/>
      <c r="AFA232" s="8"/>
      <c r="AFB232" s="8"/>
      <c r="AFC232" s="8"/>
      <c r="AFD232" s="8"/>
      <c r="AFE232" s="8"/>
      <c r="AFF232" s="8"/>
      <c r="AFG232" s="8"/>
      <c r="AFH232" s="8"/>
      <c r="AFI232" s="8"/>
      <c r="AFJ232" s="8"/>
      <c r="AFK232" s="8"/>
      <c r="AFL232" s="8"/>
      <c r="AFM232" s="8"/>
      <c r="AFN232" s="8"/>
      <c r="AFO232" s="8"/>
      <c r="AFP232" s="8"/>
      <c r="AFQ232" s="8"/>
      <c r="AFR232" s="8"/>
      <c r="AFS232" s="8"/>
      <c r="AFT232" s="8"/>
      <c r="AFU232" s="8"/>
      <c r="AFV232" s="8"/>
      <c r="AFW232" s="8"/>
      <c r="AFX232" s="8"/>
      <c r="AFY232" s="8"/>
      <c r="AFZ232" s="8"/>
      <c r="AGA232" s="8"/>
      <c r="AGB232" s="8"/>
      <c r="AGC232" s="8"/>
      <c r="AGD232" s="8"/>
      <c r="AGE232" s="8"/>
      <c r="AGF232" s="8"/>
      <c r="AGG232" s="8"/>
      <c r="AGH232" s="8"/>
      <c r="AGI232" s="8"/>
      <c r="AGJ232" s="8"/>
      <c r="AGK232" s="8"/>
      <c r="AGL232" s="8"/>
      <c r="AGM232" s="8"/>
      <c r="AGN232" s="8"/>
      <c r="AGO232" s="8"/>
      <c r="AGP232" s="8"/>
      <c r="AGQ232" s="8"/>
      <c r="AGR232" s="8"/>
      <c r="AGS232" s="8"/>
      <c r="AGT232" s="8"/>
      <c r="AGU232" s="8"/>
      <c r="AGV232" s="8"/>
      <c r="AGW232" s="8"/>
      <c r="AGX232" s="8"/>
      <c r="AGY232" s="8"/>
      <c r="AGZ232" s="8"/>
      <c r="AHA232" s="8"/>
      <c r="AHB232" s="8"/>
      <c r="AHC232" s="8"/>
      <c r="AHD232" s="8"/>
      <c r="AHE232" s="8"/>
      <c r="AHF232" s="8"/>
      <c r="AHG232" s="8"/>
      <c r="AHH232" s="8"/>
      <c r="AHI232" s="8"/>
      <c r="AHJ232" s="8"/>
      <c r="AHK232" s="8"/>
      <c r="AHL232" s="8"/>
      <c r="AHM232" s="8"/>
      <c r="AHN232" s="8"/>
      <c r="AHO232" s="8"/>
      <c r="AHP232" s="8"/>
      <c r="AHQ232" s="8"/>
      <c r="AHR232" s="8"/>
      <c r="AHS232" s="8"/>
      <c r="AHT232" s="8"/>
      <c r="AHU232" s="8"/>
      <c r="AHV232" s="8"/>
      <c r="AHW232" s="8"/>
      <c r="AHX232" s="8"/>
      <c r="AHY232" s="8"/>
      <c r="AHZ232" s="8"/>
      <c r="AIA232" s="8"/>
      <c r="AIB232" s="8"/>
      <c r="AIC232" s="8"/>
      <c r="AID232" s="8"/>
      <c r="AIE232" s="8"/>
      <c r="AIF232" s="8"/>
      <c r="AIG232" s="8"/>
      <c r="AIH232" s="8"/>
      <c r="AII232" s="8"/>
      <c r="AIJ232" s="8"/>
      <c r="AIK232" s="8"/>
      <c r="AIL232" s="8"/>
      <c r="AIM232" s="8"/>
      <c r="AIN232" s="8"/>
      <c r="AIO232" s="8"/>
      <c r="AIP232" s="8"/>
      <c r="AIQ232" s="8"/>
      <c r="AIR232" s="8"/>
      <c r="AIS232" s="8"/>
      <c r="AIT232" s="8"/>
      <c r="AIU232" s="8"/>
      <c r="AIV232" s="8"/>
      <c r="AIW232" s="8"/>
      <c r="AIX232" s="8"/>
      <c r="AIY232" s="8"/>
      <c r="AIZ232" s="8"/>
      <c r="AJA232" s="8"/>
      <c r="AJB232" s="8"/>
      <c r="AJC232" s="8"/>
      <c r="AJD232" s="8"/>
      <c r="AJE232" s="8"/>
      <c r="AJF232" s="8"/>
      <c r="AJG232" s="8"/>
      <c r="AJH232" s="8"/>
      <c r="AJI232" s="8"/>
      <c r="AJJ232" s="8"/>
      <c r="AJK232" s="8"/>
      <c r="AJL232" s="8"/>
      <c r="AJM232" s="8"/>
      <c r="AJN232" s="8"/>
      <c r="AJO232" s="8"/>
      <c r="AJP232" s="8"/>
      <c r="AJQ232" s="8"/>
      <c r="AJR232" s="8"/>
      <c r="AJS232" s="8"/>
      <c r="AJT232" s="8"/>
      <c r="AJU232" s="8"/>
      <c r="AJV232" s="8"/>
      <c r="AJW232" s="8"/>
      <c r="AJX232" s="8"/>
      <c r="AJY232" s="8"/>
      <c r="AJZ232" s="8"/>
      <c r="AKA232" s="8"/>
      <c r="AKB232" s="8"/>
      <c r="AKC232" s="8"/>
      <c r="AKD232" s="8"/>
      <c r="AKE232" s="8"/>
      <c r="AKF232" s="8"/>
      <c r="AKG232" s="8"/>
      <c r="AKH232" s="8"/>
      <c r="AKI232" s="8"/>
      <c r="AKJ232" s="8"/>
      <c r="AKK232" s="8"/>
      <c r="AKL232" s="8"/>
      <c r="AKM232" s="8"/>
      <c r="AKN232" s="8"/>
      <c r="AKO232" s="8"/>
      <c r="AKP232" s="8"/>
      <c r="AKQ232" s="8"/>
      <c r="AKR232" s="8"/>
      <c r="AKS232" s="8"/>
      <c r="AKT232" s="8"/>
      <c r="AKU232" s="8"/>
      <c r="AKV232" s="8"/>
      <c r="AKW232" s="8"/>
      <c r="AKX232" s="8"/>
      <c r="AKY232" s="8"/>
      <c r="AKZ232" s="8"/>
      <c r="ALA232" s="8"/>
      <c r="ALB232" s="8"/>
      <c r="ALC232" s="8"/>
      <c r="ALD232" s="8"/>
      <c r="ALE232" s="8"/>
      <c r="ALF232" s="8"/>
      <c r="ALG232" s="8"/>
      <c r="ALH232" s="8"/>
      <c r="ALI232" s="8"/>
      <c r="ALJ232" s="8"/>
      <c r="ALK232" s="8"/>
      <c r="ALL232" s="8"/>
      <c r="ALM232" s="8"/>
      <c r="ALN232" s="8"/>
      <c r="ALO232" s="8"/>
      <c r="ALP232" s="8"/>
      <c r="ALQ232" s="8"/>
      <c r="ALR232" s="8"/>
      <c r="ALS232" s="8"/>
      <c r="ALT232" s="8"/>
      <c r="ALU232" s="8"/>
      <c r="ALV232" s="8"/>
      <c r="ALW232" s="8"/>
      <c r="ALX232" s="8"/>
      <c r="ALY232" s="8"/>
      <c r="ALZ232" s="8"/>
      <c r="AMA232" s="8"/>
      <c r="AMB232" s="8"/>
      <c r="AMC232" s="8"/>
      <c r="AMD232" s="8"/>
      <c r="AME232" s="8"/>
      <c r="AMF232" s="8"/>
      <c r="AMG232" s="8"/>
      <c r="AMH232" s="8"/>
      <c r="AMI232" s="8"/>
      <c r="AMJ232" s="8"/>
      <c r="AMK232" s="8"/>
      <c r="AML232" s="8"/>
      <c r="AMM232" s="8"/>
      <c r="AMN232" s="8"/>
      <c r="AMO232" s="8"/>
      <c r="AMP232" s="8"/>
      <c r="AMQ232" s="8"/>
      <c r="AMR232" s="8"/>
      <c r="AMS232" s="8"/>
      <c r="AMT232" s="8"/>
      <c r="AMU232" s="8"/>
      <c r="AMV232" s="8"/>
      <c r="AMW232" s="8"/>
      <c r="AMX232" s="8"/>
      <c r="AMY232" s="8"/>
      <c r="AMZ232" s="8"/>
      <c r="ANA232" s="8"/>
      <c r="ANB232" s="8"/>
      <c r="ANC232" s="8"/>
      <c r="AND232" s="8"/>
      <c r="ANE232" s="8"/>
      <c r="ANF232" s="8"/>
      <c r="ANG232" s="8"/>
      <c r="ANH232" s="8"/>
      <c r="ANI232" s="8"/>
      <c r="ANJ232" s="8"/>
      <c r="ANK232" s="8"/>
      <c r="ANL232" s="8"/>
      <c r="ANM232" s="8"/>
      <c r="ANN232" s="8"/>
      <c r="ANO232" s="8"/>
      <c r="ANP232" s="8"/>
      <c r="ANQ232" s="8"/>
      <c r="ANR232" s="8"/>
      <c r="ANS232" s="8"/>
      <c r="ANT232" s="8"/>
      <c r="ANU232" s="8"/>
      <c r="ANV232" s="8"/>
      <c r="ANW232" s="8"/>
      <c r="ANX232" s="8"/>
      <c r="ANY232" s="8"/>
      <c r="ANZ232" s="8"/>
      <c r="AOA232" s="8"/>
      <c r="AOB232" s="8"/>
      <c r="AOC232" s="8"/>
      <c r="AOD232" s="8"/>
      <c r="AOE232" s="8"/>
      <c r="AOF232" s="8"/>
      <c r="AOG232" s="8"/>
      <c r="AOH232" s="8"/>
      <c r="AOI232" s="8"/>
      <c r="AOJ232" s="8"/>
      <c r="AOK232" s="8"/>
      <c r="AOL232" s="8"/>
      <c r="AOM232" s="8"/>
      <c r="AON232" s="8"/>
      <c r="AOO232" s="8"/>
      <c r="AOP232" s="8"/>
      <c r="AOQ232" s="8"/>
      <c r="AOR232" s="8"/>
      <c r="AOS232" s="8"/>
      <c r="AOT232" s="8"/>
      <c r="AOU232" s="8"/>
      <c r="AOV232" s="8"/>
      <c r="AOW232" s="8"/>
      <c r="AOX232" s="8"/>
      <c r="AOY232" s="8"/>
      <c r="AOZ232" s="8"/>
      <c r="APA232" s="8"/>
      <c r="APB232" s="8"/>
      <c r="APC232" s="8"/>
      <c r="APD232" s="8"/>
      <c r="APE232" s="8"/>
      <c r="APF232" s="8"/>
      <c r="APG232" s="8"/>
      <c r="APH232" s="8"/>
      <c r="API232" s="8"/>
      <c r="APJ232" s="8"/>
      <c r="APK232" s="8"/>
      <c r="APL232" s="8"/>
      <c r="APM232" s="8"/>
      <c r="APN232" s="8"/>
      <c r="APO232" s="8"/>
      <c r="APP232" s="8"/>
      <c r="APQ232" s="8"/>
      <c r="APR232" s="8"/>
      <c r="APS232" s="8"/>
      <c r="APT232" s="8"/>
      <c r="APU232" s="8"/>
      <c r="APV232" s="8"/>
      <c r="APW232" s="8"/>
      <c r="APX232" s="8"/>
      <c r="APY232" s="8"/>
      <c r="APZ232" s="8"/>
      <c r="AQA232" s="8"/>
      <c r="AQB232" s="8"/>
      <c r="AQC232" s="8"/>
      <c r="AQD232" s="8"/>
      <c r="AQE232" s="8"/>
      <c r="AQF232" s="8"/>
      <c r="AQG232" s="8"/>
      <c r="AQH232" s="8"/>
      <c r="AQI232" s="8"/>
      <c r="AQJ232" s="8"/>
      <c r="AQK232" s="8"/>
      <c r="AQL232" s="8"/>
      <c r="AQM232" s="8"/>
      <c r="AQN232" s="8"/>
      <c r="AQO232" s="8"/>
      <c r="AQP232" s="8"/>
      <c r="AQQ232" s="8"/>
      <c r="AQR232" s="8"/>
      <c r="AQS232" s="8"/>
      <c r="AQT232" s="8"/>
      <c r="AQU232" s="8"/>
      <c r="AQV232" s="8"/>
      <c r="AQW232" s="8"/>
      <c r="AQX232" s="8"/>
      <c r="AQY232" s="8"/>
      <c r="AQZ232" s="8"/>
      <c r="ARA232" s="8"/>
      <c r="ARB232" s="8"/>
      <c r="ARC232" s="8"/>
      <c r="ARD232" s="8"/>
      <c r="ARE232" s="8"/>
      <c r="ARF232" s="8"/>
      <c r="ARG232" s="8"/>
      <c r="ARH232" s="8"/>
      <c r="ARI232" s="8"/>
      <c r="ARJ232" s="8"/>
      <c r="ARK232" s="8"/>
      <c r="ARL232" s="8"/>
      <c r="ARM232" s="8"/>
      <c r="ARN232" s="8"/>
      <c r="ARO232" s="8"/>
      <c r="ARP232" s="8"/>
      <c r="ARQ232" s="8"/>
      <c r="ARR232" s="8"/>
      <c r="ARS232" s="8"/>
      <c r="ART232" s="8"/>
      <c r="ARU232" s="8"/>
      <c r="ARV232" s="8"/>
      <c r="ARW232" s="8"/>
      <c r="ARX232" s="8"/>
      <c r="ARY232" s="8"/>
      <c r="ARZ232" s="8"/>
      <c r="ASA232" s="8"/>
      <c r="ASB232" s="8"/>
      <c r="ASC232" s="8"/>
      <c r="ASD232" s="8"/>
      <c r="ASE232" s="8"/>
      <c r="ASF232" s="8"/>
      <c r="ASG232" s="8"/>
      <c r="ASH232" s="8"/>
      <c r="ASI232" s="8"/>
      <c r="ASJ232" s="8"/>
      <c r="ASK232" s="8"/>
      <c r="ASL232" s="8"/>
      <c r="ASM232" s="8"/>
      <c r="ASN232" s="8"/>
      <c r="ASO232" s="8"/>
      <c r="ASP232" s="8"/>
      <c r="ASQ232" s="8"/>
      <c r="ASR232" s="8"/>
      <c r="ASS232" s="8"/>
      <c r="AST232" s="8"/>
      <c r="ASU232" s="8"/>
      <c r="ASV232" s="8"/>
      <c r="ASW232" s="8"/>
      <c r="ASX232" s="8"/>
      <c r="ASY232" s="8"/>
      <c r="ASZ232" s="8"/>
      <c r="ATA232" s="8"/>
      <c r="ATB232" s="8"/>
      <c r="ATC232" s="8"/>
      <c r="ATD232" s="8"/>
      <c r="ATE232" s="8"/>
      <c r="ATF232" s="8"/>
      <c r="ATG232" s="8"/>
      <c r="ATH232" s="8"/>
      <c r="ATI232" s="8"/>
      <c r="ATJ232" s="8"/>
      <c r="ATK232" s="8"/>
      <c r="ATL232" s="8"/>
      <c r="ATM232" s="8"/>
      <c r="ATN232" s="8"/>
      <c r="ATO232" s="8"/>
      <c r="ATP232" s="8"/>
      <c r="ATQ232" s="8"/>
      <c r="ATR232" s="8"/>
      <c r="ATS232" s="8"/>
      <c r="ATT232" s="8"/>
      <c r="ATU232" s="8"/>
      <c r="ATV232" s="8"/>
      <c r="ATW232" s="8"/>
      <c r="ATX232" s="8"/>
      <c r="ATY232" s="8"/>
      <c r="ATZ232" s="8"/>
      <c r="AUA232" s="8"/>
      <c r="AUB232" s="8"/>
      <c r="AUC232" s="8"/>
      <c r="AUD232" s="8"/>
      <c r="AUE232" s="8"/>
      <c r="AUF232" s="8"/>
      <c r="AUG232" s="8"/>
      <c r="AUH232" s="8"/>
      <c r="AUI232" s="8"/>
      <c r="AUJ232" s="8"/>
      <c r="AUK232" s="8"/>
      <c r="AUL232" s="8"/>
      <c r="AUM232" s="8"/>
      <c r="AUN232" s="8"/>
      <c r="AUO232" s="8"/>
      <c r="AUP232" s="8"/>
      <c r="AUQ232" s="8"/>
      <c r="AUR232" s="8"/>
      <c r="AUS232" s="8"/>
      <c r="AUT232" s="8"/>
      <c r="AUU232" s="8"/>
      <c r="AUV232" s="8"/>
      <c r="AUW232" s="8"/>
      <c r="AUX232" s="8"/>
      <c r="AUY232" s="8"/>
      <c r="AUZ232" s="8"/>
      <c r="AVA232" s="8"/>
      <c r="AVB232" s="8"/>
      <c r="AVC232" s="8"/>
      <c r="AVD232" s="8"/>
      <c r="AVE232" s="8"/>
      <c r="AVF232" s="8"/>
      <c r="AVG232" s="8"/>
      <c r="AVH232" s="8"/>
      <c r="AVI232" s="8"/>
      <c r="AVJ232" s="8"/>
      <c r="AVK232" s="8"/>
      <c r="AVL232" s="8"/>
      <c r="AVM232" s="8"/>
      <c r="AVN232" s="8"/>
      <c r="AVO232" s="8"/>
      <c r="AVP232" s="8"/>
      <c r="AVQ232" s="8"/>
      <c r="AVR232" s="8"/>
      <c r="AVS232" s="8"/>
      <c r="AVT232" s="8"/>
      <c r="AVU232" s="8"/>
      <c r="AVV232" s="8"/>
      <c r="AVW232" s="8"/>
      <c r="AVX232" s="8"/>
      <c r="AVY232" s="8"/>
      <c r="AVZ232" s="8"/>
      <c r="AWA232" s="8"/>
      <c r="AWB232" s="8"/>
      <c r="AWC232" s="8"/>
      <c r="AWD232" s="8"/>
      <c r="AWE232" s="8"/>
      <c r="AWF232" s="8"/>
      <c r="AWG232" s="8"/>
      <c r="AWH232" s="8"/>
      <c r="AWI232" s="8"/>
      <c r="AWJ232" s="8"/>
      <c r="AWK232" s="8"/>
      <c r="AWL232" s="8"/>
      <c r="AWM232" s="8"/>
      <c r="AWN232" s="8"/>
      <c r="AWO232" s="8"/>
      <c r="AWP232" s="8"/>
      <c r="AWQ232" s="8"/>
      <c r="AWR232" s="8"/>
      <c r="AWS232" s="8"/>
      <c r="AWT232" s="8"/>
      <c r="AWU232" s="8"/>
      <c r="AWV232" s="8"/>
      <c r="AWW232" s="8"/>
      <c r="AWX232" s="8"/>
      <c r="AWY232" s="8"/>
      <c r="AWZ232" s="8"/>
      <c r="AXA232" s="8"/>
      <c r="AXB232" s="8"/>
      <c r="AXC232" s="8"/>
      <c r="AXD232" s="8"/>
      <c r="AXE232" s="8"/>
      <c r="AXF232" s="8"/>
      <c r="AXG232" s="8"/>
      <c r="AXH232" s="8"/>
      <c r="AXI232" s="8"/>
      <c r="AXJ232" s="8"/>
      <c r="AXK232" s="8"/>
      <c r="AXL232" s="8"/>
      <c r="AXM232" s="8"/>
      <c r="AXN232" s="8"/>
      <c r="AXO232" s="8"/>
      <c r="AXP232" s="8"/>
      <c r="AXQ232" s="8"/>
      <c r="AXR232" s="8"/>
      <c r="AXS232" s="8"/>
      <c r="AXT232" s="8"/>
      <c r="AXU232" s="8"/>
      <c r="AXV232" s="8"/>
      <c r="AXW232" s="8"/>
      <c r="AXX232" s="8"/>
      <c r="AXY232" s="8"/>
      <c r="AXZ232" s="8"/>
      <c r="AYA232" s="8"/>
      <c r="AYB232" s="8"/>
      <c r="AYC232" s="8"/>
      <c r="AYD232" s="8"/>
      <c r="AYE232" s="8"/>
      <c r="AYF232" s="8"/>
      <c r="AYG232" s="8"/>
      <c r="AYH232" s="8"/>
      <c r="AYI232" s="8"/>
      <c r="AYJ232" s="8"/>
      <c r="AYK232" s="8"/>
      <c r="AYL232" s="8"/>
      <c r="AYM232" s="8"/>
      <c r="AYN232" s="8"/>
      <c r="AYO232" s="8"/>
      <c r="AYP232" s="8"/>
      <c r="AYQ232" s="8"/>
      <c r="AYR232" s="8"/>
      <c r="AYS232" s="8"/>
      <c r="AYT232" s="8"/>
      <c r="AYU232" s="8"/>
      <c r="AYV232" s="8"/>
      <c r="AYW232" s="8"/>
      <c r="AYX232" s="8"/>
      <c r="AYY232" s="8"/>
      <c r="AYZ232" s="8"/>
      <c r="AZA232" s="8"/>
      <c r="AZB232" s="8"/>
      <c r="AZC232" s="8"/>
      <c r="AZD232" s="8"/>
      <c r="AZE232" s="8"/>
      <c r="AZF232" s="8"/>
      <c r="AZG232" s="8"/>
      <c r="AZH232" s="8"/>
      <c r="AZI232" s="8"/>
      <c r="AZJ232" s="8"/>
      <c r="AZK232" s="8"/>
      <c r="AZL232" s="8"/>
      <c r="AZM232" s="8"/>
      <c r="AZN232" s="8"/>
      <c r="AZO232" s="8"/>
      <c r="AZP232" s="8"/>
      <c r="AZQ232" s="8"/>
      <c r="AZR232" s="8"/>
      <c r="AZS232" s="8"/>
      <c r="AZT232" s="8"/>
      <c r="AZU232" s="8"/>
      <c r="AZV232" s="8"/>
      <c r="AZW232" s="8"/>
      <c r="AZX232" s="8"/>
      <c r="AZY232" s="8"/>
      <c r="AZZ232" s="8"/>
      <c r="BAA232" s="8"/>
      <c r="BAB232" s="8"/>
      <c r="BAC232" s="8"/>
      <c r="BAD232" s="8"/>
      <c r="BAE232" s="8"/>
      <c r="BAF232" s="8"/>
      <c r="BAG232" s="8"/>
      <c r="BAH232" s="8"/>
      <c r="BAI232" s="8"/>
      <c r="BAJ232" s="8"/>
      <c r="BAK232" s="8"/>
      <c r="BAL232" s="8"/>
      <c r="BAM232" s="8"/>
      <c r="BAN232" s="8"/>
      <c r="BAO232" s="8"/>
      <c r="BAP232" s="8"/>
      <c r="BAQ232" s="8"/>
      <c r="BAR232" s="8"/>
      <c r="BAS232" s="8"/>
      <c r="BAT232" s="8"/>
      <c r="BAU232" s="8"/>
      <c r="BAV232" s="8"/>
      <c r="BAW232" s="8"/>
      <c r="BAX232" s="8"/>
      <c r="BAY232" s="8"/>
      <c r="BAZ232" s="8"/>
      <c r="BBA232" s="8"/>
      <c r="BBB232" s="8"/>
      <c r="BBC232" s="8"/>
      <c r="BBD232" s="8"/>
      <c r="BBE232" s="8"/>
      <c r="BBF232" s="8"/>
      <c r="BBG232" s="8"/>
      <c r="BBH232" s="8"/>
      <c r="BBI232" s="8"/>
      <c r="BBJ232" s="8"/>
      <c r="BBK232" s="8"/>
      <c r="BBL232" s="8"/>
      <c r="BBM232" s="8"/>
      <c r="BBN232" s="8"/>
      <c r="BBO232" s="8"/>
      <c r="BBP232" s="8"/>
      <c r="BBQ232" s="8"/>
      <c r="BBR232" s="8"/>
      <c r="BBS232" s="8"/>
      <c r="BBT232" s="8"/>
      <c r="BBU232" s="8"/>
      <c r="BBV232" s="8"/>
      <c r="BBW232" s="8"/>
      <c r="BBX232" s="8"/>
      <c r="BBY232" s="8"/>
      <c r="BBZ232" s="8"/>
      <c r="BCA232" s="8"/>
      <c r="BCB232" s="8"/>
      <c r="BCC232" s="8"/>
      <c r="BCD232" s="8"/>
      <c r="BCE232" s="8"/>
      <c r="BCF232" s="8"/>
      <c r="BCG232" s="8"/>
      <c r="BCH232" s="8"/>
      <c r="BCI232" s="8"/>
      <c r="BCJ232" s="8"/>
      <c r="BCK232" s="8"/>
      <c r="BCL232" s="8"/>
      <c r="BCM232" s="8"/>
      <c r="BCN232" s="8"/>
      <c r="BCO232" s="8"/>
      <c r="BCP232" s="8"/>
      <c r="BCQ232" s="8"/>
      <c r="BCR232" s="8"/>
      <c r="BCS232" s="8"/>
      <c r="BCT232" s="8"/>
      <c r="BCU232" s="8"/>
      <c r="BCV232" s="8"/>
      <c r="BCW232" s="8"/>
      <c r="BCX232" s="8"/>
      <c r="BCY232" s="8"/>
      <c r="BCZ232" s="8"/>
      <c r="BDA232" s="8"/>
      <c r="BDB232" s="8"/>
      <c r="BDC232" s="8"/>
      <c r="BDD232" s="8"/>
      <c r="BDE232" s="8"/>
      <c r="BDF232" s="8"/>
      <c r="BDG232" s="8"/>
      <c r="BDH232" s="8"/>
      <c r="BDI232" s="8"/>
      <c r="BDJ232" s="8"/>
      <c r="BDK232" s="8"/>
      <c r="BDL232" s="8"/>
      <c r="BDM232" s="8"/>
      <c r="BDN232" s="8"/>
      <c r="BDO232" s="8"/>
      <c r="BDP232" s="8"/>
      <c r="BDQ232" s="8"/>
      <c r="BDR232" s="8"/>
      <c r="BDS232" s="8"/>
      <c r="BDT232" s="8"/>
      <c r="BDU232" s="8"/>
      <c r="BDV232" s="8"/>
      <c r="BDW232" s="8"/>
      <c r="BDX232" s="8"/>
      <c r="BDY232" s="8"/>
      <c r="BDZ232" s="8"/>
      <c r="BEA232" s="8"/>
      <c r="BEB232" s="8"/>
      <c r="BEC232" s="8"/>
      <c r="BED232" s="8"/>
      <c r="BEE232" s="8"/>
      <c r="BEF232" s="8"/>
      <c r="BEG232" s="8"/>
      <c r="BEH232" s="8"/>
      <c r="BEI232" s="8"/>
      <c r="BEJ232" s="8"/>
      <c r="BEK232" s="8"/>
      <c r="BEL232" s="8"/>
      <c r="BEM232" s="8"/>
      <c r="BEN232" s="8"/>
      <c r="BEO232" s="8"/>
      <c r="BEP232" s="8"/>
      <c r="BEQ232" s="8"/>
      <c r="BER232" s="8"/>
      <c r="BES232" s="8"/>
      <c r="BET232" s="8"/>
      <c r="BEU232" s="8"/>
      <c r="BEV232" s="8"/>
      <c r="BEW232" s="8"/>
      <c r="BEX232" s="8"/>
      <c r="BEY232" s="8"/>
      <c r="BEZ232" s="8"/>
      <c r="BFA232" s="8"/>
      <c r="BFB232" s="8"/>
      <c r="BFC232" s="8"/>
      <c r="BFD232" s="8"/>
      <c r="BFE232" s="8"/>
      <c r="BFF232" s="8"/>
      <c r="BFG232" s="8"/>
      <c r="BFH232" s="8"/>
      <c r="BFI232" s="8"/>
      <c r="BFJ232" s="8"/>
      <c r="BFK232" s="8"/>
      <c r="BFL232" s="8"/>
      <c r="BFM232" s="8"/>
      <c r="BFN232" s="8"/>
      <c r="BFO232" s="8"/>
      <c r="BFP232" s="8"/>
      <c r="BFQ232" s="8"/>
      <c r="BFR232" s="8"/>
      <c r="BFS232" s="8"/>
      <c r="BFT232" s="8"/>
      <c r="BFU232" s="8"/>
      <c r="BFV232" s="8"/>
      <c r="BFW232" s="8"/>
      <c r="BFX232" s="8"/>
      <c r="BFY232" s="8"/>
      <c r="BFZ232" s="8"/>
      <c r="BGA232" s="8"/>
      <c r="BGB232" s="8"/>
      <c r="BGC232" s="8"/>
      <c r="BGD232" s="8"/>
      <c r="BGE232" s="8"/>
      <c r="BGF232" s="8"/>
      <c r="BGG232" s="8"/>
      <c r="BGH232" s="8"/>
      <c r="BGI232" s="8"/>
      <c r="BGJ232" s="8"/>
      <c r="BGK232" s="8"/>
      <c r="BGL232" s="8"/>
      <c r="BGM232" s="8"/>
      <c r="BGN232" s="8"/>
      <c r="BGO232" s="8"/>
      <c r="BGP232" s="8"/>
      <c r="BGQ232" s="8"/>
      <c r="BGR232" s="8"/>
      <c r="BGS232" s="8"/>
      <c r="BGT232" s="8"/>
      <c r="BGU232" s="8"/>
      <c r="BGV232" s="8"/>
      <c r="BGW232" s="8"/>
      <c r="BGX232" s="8"/>
      <c r="BGY232" s="8"/>
      <c r="BGZ232" s="8"/>
      <c r="BHA232" s="8"/>
      <c r="BHB232" s="8"/>
      <c r="BHC232" s="8"/>
      <c r="BHD232" s="8"/>
      <c r="BHE232" s="8"/>
      <c r="BHF232" s="8"/>
      <c r="BHG232" s="8"/>
      <c r="BHH232" s="8"/>
      <c r="BHI232" s="8"/>
      <c r="BHJ232" s="8"/>
      <c r="BHK232" s="8"/>
      <c r="BHL232" s="8"/>
      <c r="BHM232" s="8"/>
      <c r="BHN232" s="8"/>
      <c r="BHO232" s="8"/>
      <c r="BHP232" s="8"/>
      <c r="BHQ232" s="8"/>
      <c r="BHR232" s="8"/>
      <c r="BHS232" s="8"/>
      <c r="BHT232" s="8"/>
      <c r="BHU232" s="8"/>
      <c r="BHV232" s="8"/>
      <c r="BHW232" s="8"/>
      <c r="BHX232" s="8"/>
      <c r="BHY232" s="8"/>
      <c r="BHZ232" s="8"/>
      <c r="BIA232" s="8"/>
      <c r="BIB232" s="8"/>
      <c r="BIC232" s="8"/>
      <c r="BID232" s="8"/>
      <c r="BIE232" s="8"/>
      <c r="BIF232" s="8"/>
      <c r="BIG232" s="8"/>
      <c r="BIH232" s="8"/>
      <c r="BII232" s="8"/>
      <c r="BIJ232" s="8"/>
      <c r="BIK232" s="8"/>
      <c r="BIL232" s="8"/>
      <c r="BIM232" s="8"/>
      <c r="BIN232" s="8"/>
      <c r="BIO232" s="8"/>
      <c r="BIP232" s="8"/>
      <c r="BIQ232" s="8"/>
      <c r="BIR232" s="8"/>
      <c r="BIS232" s="8"/>
      <c r="BIT232" s="8"/>
      <c r="BIU232" s="8"/>
      <c r="BIV232" s="8"/>
      <c r="BIW232" s="8"/>
      <c r="BIX232" s="8"/>
      <c r="BIY232" s="8"/>
      <c r="BIZ232" s="8"/>
      <c r="BJA232" s="8"/>
      <c r="BJB232" s="8"/>
      <c r="BJC232" s="8"/>
      <c r="BJD232" s="8"/>
      <c r="BJE232" s="8"/>
      <c r="BJF232" s="8"/>
      <c r="BJG232" s="8"/>
      <c r="BJH232" s="8"/>
      <c r="BJI232" s="8"/>
      <c r="BJJ232" s="8"/>
      <c r="BJK232" s="8"/>
      <c r="BJL232" s="8"/>
      <c r="BJM232" s="8"/>
      <c r="BJN232" s="8"/>
      <c r="BJO232" s="8"/>
      <c r="BJP232" s="8"/>
      <c r="BJQ232" s="8"/>
      <c r="BJR232" s="8"/>
      <c r="BJS232" s="8"/>
      <c r="BJT232" s="8"/>
      <c r="BJU232" s="8"/>
      <c r="BJV232" s="8"/>
      <c r="BJW232" s="8"/>
      <c r="BJX232" s="8"/>
      <c r="BJY232" s="8"/>
      <c r="BJZ232" s="8"/>
      <c r="BKA232" s="8"/>
      <c r="BKB232" s="8"/>
      <c r="BKC232" s="8"/>
      <c r="BKD232" s="8"/>
      <c r="BKE232" s="8"/>
      <c r="BKF232" s="8"/>
      <c r="BKG232" s="8"/>
      <c r="BKH232" s="8"/>
      <c r="BKI232" s="8"/>
      <c r="BKJ232" s="8"/>
      <c r="BKK232" s="8"/>
      <c r="BKL232" s="8"/>
      <c r="BKM232" s="8"/>
      <c r="BKN232" s="8"/>
      <c r="BKO232" s="8"/>
      <c r="BKP232" s="8"/>
      <c r="BKQ232" s="8"/>
      <c r="BKR232" s="8"/>
      <c r="BKS232" s="8"/>
      <c r="BKT232" s="8"/>
      <c r="BKU232" s="8"/>
      <c r="BKV232" s="8"/>
      <c r="BKW232" s="8"/>
      <c r="BKX232" s="8"/>
      <c r="BKY232" s="8"/>
      <c r="BKZ232" s="8"/>
      <c r="BLA232" s="8"/>
      <c r="BLB232" s="8"/>
      <c r="BLC232" s="8"/>
      <c r="BLD232" s="8"/>
      <c r="BLE232" s="8"/>
      <c r="BLF232" s="8"/>
      <c r="BLG232" s="8"/>
      <c r="BLH232" s="8"/>
      <c r="BLI232" s="8"/>
      <c r="BLJ232" s="8"/>
      <c r="BLK232" s="8"/>
      <c r="BLL232" s="8"/>
      <c r="BLM232" s="8"/>
      <c r="BLN232" s="8"/>
      <c r="BLO232" s="8"/>
      <c r="BLP232" s="8"/>
      <c r="BLQ232" s="8"/>
      <c r="BLR232" s="8"/>
      <c r="BLS232" s="8"/>
      <c r="BLT232" s="8"/>
      <c r="BLU232" s="8"/>
      <c r="BLV232" s="8"/>
      <c r="BLW232" s="8"/>
      <c r="BLX232" s="8"/>
      <c r="BLY232" s="8"/>
      <c r="BLZ232" s="8"/>
      <c r="BMA232" s="8"/>
      <c r="BMB232" s="8"/>
      <c r="BMC232" s="8"/>
      <c r="BMD232" s="8"/>
      <c r="BME232" s="8"/>
      <c r="BMF232" s="8"/>
      <c r="BMG232" s="8"/>
      <c r="BMH232" s="8"/>
      <c r="BMI232" s="8"/>
      <c r="BMJ232" s="8"/>
      <c r="BMK232" s="8"/>
      <c r="BML232" s="8"/>
      <c r="BMM232" s="8"/>
      <c r="BMN232" s="8"/>
      <c r="BMO232" s="8"/>
      <c r="BMP232" s="8"/>
      <c r="BMQ232" s="8"/>
      <c r="BMR232" s="8"/>
      <c r="BMS232" s="8"/>
      <c r="BMT232" s="8"/>
      <c r="BMU232" s="8"/>
      <c r="BMV232" s="8"/>
      <c r="BMW232" s="8"/>
      <c r="BMX232" s="8"/>
      <c r="BMY232" s="8"/>
      <c r="BMZ232" s="8"/>
      <c r="BNA232" s="8"/>
      <c r="BNB232" s="8"/>
      <c r="BNC232" s="8"/>
      <c r="BND232" s="8"/>
      <c r="BNE232" s="8"/>
      <c r="BNF232" s="8"/>
      <c r="BNG232" s="8"/>
      <c r="BNH232" s="8"/>
      <c r="BNI232" s="8"/>
      <c r="BNJ232" s="8"/>
      <c r="BNK232" s="8"/>
      <c r="BNL232" s="8"/>
      <c r="BNM232" s="8"/>
      <c r="BNN232" s="8"/>
      <c r="BNO232" s="8"/>
      <c r="BNP232" s="8"/>
      <c r="BNQ232" s="8"/>
      <c r="BNR232" s="8"/>
      <c r="BNS232" s="8"/>
      <c r="BNT232" s="8"/>
      <c r="BNU232" s="8"/>
      <c r="BNV232" s="8"/>
      <c r="BNW232" s="8"/>
      <c r="BNX232" s="8"/>
      <c r="BNY232" s="8"/>
      <c r="BNZ232" s="8"/>
      <c r="BOA232" s="8"/>
      <c r="BOB232" s="8"/>
      <c r="BOC232" s="8"/>
      <c r="BOD232" s="8"/>
      <c r="BOE232" s="8"/>
      <c r="BOF232" s="8"/>
      <c r="BOG232" s="8"/>
      <c r="BOH232" s="8"/>
      <c r="BOI232" s="8"/>
      <c r="BOJ232" s="8"/>
      <c r="BOK232" s="8"/>
      <c r="BOL232" s="8"/>
      <c r="BOM232" s="8"/>
      <c r="BON232" s="8"/>
      <c r="BOO232" s="8"/>
      <c r="BOP232" s="8"/>
      <c r="BOQ232" s="8"/>
      <c r="BOR232" s="8"/>
      <c r="BOS232" s="8"/>
      <c r="BOT232" s="8"/>
      <c r="BOU232" s="8"/>
      <c r="BOV232" s="8"/>
      <c r="BOW232" s="8"/>
      <c r="BOX232" s="8"/>
      <c r="BOY232" s="8"/>
      <c r="BOZ232" s="8"/>
      <c r="BPA232" s="8"/>
      <c r="BPB232" s="8"/>
      <c r="BPC232" s="8"/>
      <c r="BPD232" s="8"/>
      <c r="BPE232" s="8"/>
      <c r="BPF232" s="8"/>
      <c r="BPG232" s="8"/>
      <c r="BPH232" s="8"/>
      <c r="BPI232" s="8"/>
      <c r="BPJ232" s="8"/>
      <c r="BPK232" s="8"/>
      <c r="BPL232" s="8"/>
      <c r="BPM232" s="8"/>
      <c r="BPN232" s="8"/>
      <c r="BPO232" s="8"/>
      <c r="BPP232" s="8"/>
      <c r="BPQ232" s="8"/>
      <c r="BPR232" s="8"/>
      <c r="BPS232" s="8"/>
      <c r="BPT232" s="8"/>
      <c r="BPU232" s="8"/>
      <c r="BPV232" s="8"/>
      <c r="BPW232" s="8"/>
      <c r="BPX232" s="8"/>
      <c r="BPY232" s="8"/>
      <c r="BPZ232" s="8"/>
      <c r="BQA232" s="8"/>
      <c r="BQB232" s="8"/>
      <c r="BQC232" s="8"/>
      <c r="BQD232" s="8"/>
      <c r="BQE232" s="8"/>
      <c r="BQF232" s="8"/>
      <c r="BQG232" s="8"/>
      <c r="BQH232" s="8"/>
      <c r="BQI232" s="8"/>
      <c r="BQJ232" s="8"/>
      <c r="BQK232" s="8"/>
      <c r="BQL232" s="8"/>
      <c r="BQM232" s="8"/>
      <c r="BQN232" s="8"/>
      <c r="BQO232" s="8"/>
      <c r="BQP232" s="8"/>
      <c r="BQQ232" s="8"/>
      <c r="BQR232" s="8"/>
      <c r="BQS232" s="8"/>
      <c r="BQT232" s="8"/>
      <c r="BQU232" s="8"/>
      <c r="BQV232" s="8"/>
      <c r="BQW232" s="8"/>
      <c r="BQX232" s="8"/>
      <c r="BQY232" s="8"/>
      <c r="BQZ232" s="8"/>
      <c r="BRA232" s="8"/>
      <c r="BRB232" s="8"/>
      <c r="BRC232" s="8"/>
      <c r="BRD232" s="8"/>
      <c r="BRE232" s="8"/>
      <c r="BRF232" s="8"/>
      <c r="BRG232" s="8"/>
      <c r="BRH232" s="8"/>
      <c r="BRI232" s="8"/>
      <c r="BRJ232" s="8"/>
      <c r="BRK232" s="8"/>
      <c r="BRL232" s="8"/>
      <c r="BRM232" s="8"/>
      <c r="BRN232" s="8"/>
      <c r="BRO232" s="8"/>
      <c r="BRP232" s="8"/>
      <c r="BRQ232" s="8"/>
      <c r="BRR232" s="8"/>
      <c r="BRS232" s="8"/>
      <c r="BRT232" s="8"/>
      <c r="BRU232" s="8"/>
      <c r="BRV232" s="8"/>
      <c r="BRW232" s="8"/>
      <c r="BRX232" s="8"/>
      <c r="BRY232" s="8"/>
      <c r="BRZ232" s="8"/>
      <c r="BSA232" s="8"/>
      <c r="BSB232" s="8"/>
      <c r="BSC232" s="8"/>
      <c r="BSD232" s="8"/>
      <c r="BSE232" s="8"/>
      <c r="BSF232" s="8"/>
      <c r="BSG232" s="8"/>
      <c r="BSH232" s="8"/>
      <c r="BSI232" s="8"/>
      <c r="BSJ232" s="8"/>
      <c r="BSK232" s="8"/>
      <c r="BSL232" s="8"/>
      <c r="BSM232" s="8"/>
      <c r="BSN232" s="8"/>
      <c r="BSO232" s="8"/>
      <c r="BSP232" s="8"/>
      <c r="BSQ232" s="8"/>
      <c r="BSR232" s="8"/>
      <c r="BSS232" s="8"/>
      <c r="BST232" s="8"/>
      <c r="BSU232" s="8"/>
      <c r="BSV232" s="8"/>
      <c r="BSW232" s="8"/>
      <c r="BSX232" s="8"/>
      <c r="BSY232" s="8"/>
      <c r="BSZ232" s="8"/>
      <c r="BTA232" s="8"/>
      <c r="BTB232" s="8"/>
      <c r="BTC232" s="8"/>
      <c r="BTD232" s="8"/>
      <c r="BTE232" s="8"/>
      <c r="BTF232" s="8"/>
      <c r="BTG232" s="8"/>
      <c r="BTH232" s="8"/>
      <c r="BTI232" s="8"/>
      <c r="BTJ232" s="8"/>
      <c r="BTK232" s="8"/>
      <c r="BTL232" s="8"/>
      <c r="BTM232" s="8"/>
      <c r="BTN232" s="8"/>
      <c r="BTO232" s="8"/>
      <c r="BTP232" s="8"/>
      <c r="BTQ232" s="8"/>
      <c r="BTR232" s="8"/>
      <c r="BTS232" s="8"/>
      <c r="BTT232" s="8"/>
      <c r="BTU232" s="8"/>
      <c r="BTV232" s="8"/>
      <c r="BTW232" s="8"/>
      <c r="BTX232" s="8"/>
      <c r="BTY232" s="8"/>
      <c r="BTZ232" s="8"/>
      <c r="BUA232" s="8"/>
      <c r="BUB232" s="8"/>
      <c r="BUC232" s="8"/>
      <c r="BUD232" s="8"/>
      <c r="BUE232" s="8"/>
      <c r="BUF232" s="8"/>
      <c r="BUG232" s="8"/>
      <c r="BUH232" s="8"/>
      <c r="BUI232" s="8"/>
      <c r="BUJ232" s="8"/>
      <c r="BUK232" s="8"/>
      <c r="BUL232" s="8"/>
      <c r="BUM232" s="8"/>
      <c r="BUN232" s="8"/>
      <c r="BUO232" s="8"/>
      <c r="BUP232" s="8"/>
      <c r="BUQ232" s="8"/>
      <c r="BUR232" s="8"/>
      <c r="BUS232" s="8"/>
      <c r="BUT232" s="8"/>
      <c r="BUU232" s="8"/>
      <c r="BUV232" s="8"/>
      <c r="BUW232" s="8"/>
      <c r="BUX232" s="8"/>
      <c r="BUY232" s="8"/>
      <c r="BUZ232" s="8"/>
      <c r="BVA232" s="8"/>
      <c r="BVB232" s="8"/>
      <c r="BVC232" s="8"/>
      <c r="BVD232" s="8"/>
      <c r="BVE232" s="8"/>
      <c r="BVF232" s="8"/>
      <c r="BVG232" s="8"/>
      <c r="BVH232" s="8"/>
      <c r="BVI232" s="8"/>
      <c r="BVJ232" s="8"/>
      <c r="BVK232" s="8"/>
      <c r="BVL232" s="8"/>
      <c r="BVM232" s="8"/>
      <c r="BVN232" s="8"/>
      <c r="BVO232" s="8"/>
      <c r="BVP232" s="8"/>
      <c r="BVQ232" s="8"/>
      <c r="BVR232" s="8"/>
      <c r="BVS232" s="8"/>
      <c r="BVT232" s="8"/>
      <c r="BVU232" s="8"/>
      <c r="BVV232" s="8"/>
      <c r="BVW232" s="8"/>
      <c r="BVX232" s="8"/>
      <c r="BVY232" s="8"/>
      <c r="BVZ232" s="8"/>
      <c r="BWA232" s="8"/>
      <c r="BWB232" s="8"/>
      <c r="BWC232" s="8"/>
      <c r="BWD232" s="8"/>
      <c r="BWE232" s="8"/>
      <c r="BWF232" s="8"/>
      <c r="BWG232" s="8"/>
      <c r="BWH232" s="8"/>
      <c r="BWI232" s="8"/>
      <c r="BWJ232" s="8"/>
      <c r="BWK232" s="8"/>
      <c r="BWL232" s="8"/>
      <c r="BWM232" s="8"/>
      <c r="BWN232" s="8"/>
      <c r="BWO232" s="8"/>
      <c r="BWP232" s="8"/>
      <c r="BWQ232" s="8"/>
    </row>
    <row r="233" spans="1:1967" s="529" customFormat="1" ht="102" customHeight="1">
      <c r="A233" s="9" t="s">
        <v>11140</v>
      </c>
      <c r="B233" s="100" t="s">
        <v>97</v>
      </c>
      <c r="C233" s="9" t="s">
        <v>747</v>
      </c>
      <c r="D233" s="3" t="s">
        <v>263</v>
      </c>
      <c r="E233" s="3" t="s">
        <v>257</v>
      </c>
      <c r="F233" s="3"/>
      <c r="G233" s="3" t="s">
        <v>385</v>
      </c>
      <c r="H233" s="20">
        <v>0.5</v>
      </c>
      <c r="I233" s="113" t="s">
        <v>1340</v>
      </c>
      <c r="J233" s="21" t="s">
        <v>1330</v>
      </c>
      <c r="K233" s="19" t="s">
        <v>6117</v>
      </c>
      <c r="L233" s="138" t="s">
        <v>3428</v>
      </c>
      <c r="M233" s="141" t="s">
        <v>383</v>
      </c>
      <c r="N233" s="360" t="s">
        <v>8877</v>
      </c>
      <c r="O233" s="3" t="s">
        <v>1382</v>
      </c>
      <c r="P233" s="7" t="s">
        <v>1354</v>
      </c>
      <c r="Q233" s="3" t="s">
        <v>1195</v>
      </c>
      <c r="R233" s="77">
        <v>56</v>
      </c>
      <c r="S233" s="19">
        <v>17553.400000000001</v>
      </c>
      <c r="T233" s="83">
        <f t="shared" ref="T233" si="47">R233*S233</f>
        <v>982990.40000000014</v>
      </c>
      <c r="U233" s="83">
        <f t="shared" ref="U233" si="48">T233*1.12</f>
        <v>1100949.2480000004</v>
      </c>
      <c r="V233" s="9" t="s">
        <v>1341</v>
      </c>
      <c r="W233" s="153" t="s">
        <v>1410</v>
      </c>
      <c r="X233" s="9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  <c r="CS233" s="8"/>
      <c r="CT233" s="8"/>
      <c r="CU233" s="8"/>
      <c r="CV233" s="8"/>
      <c r="CW233" s="8"/>
      <c r="CX233" s="8"/>
      <c r="CY233" s="8"/>
      <c r="CZ233" s="8"/>
      <c r="DA233" s="8"/>
      <c r="DB233" s="8"/>
      <c r="DC233" s="8"/>
      <c r="DD233" s="8"/>
      <c r="DE233" s="8"/>
      <c r="DF233" s="8"/>
      <c r="DG233" s="8"/>
      <c r="DH233" s="8"/>
      <c r="DI233" s="8"/>
      <c r="DJ233" s="8"/>
      <c r="DK233" s="8"/>
      <c r="DL233" s="8"/>
      <c r="DM233" s="8"/>
      <c r="DN233" s="8"/>
      <c r="DO233" s="8"/>
      <c r="DP233" s="8"/>
      <c r="DQ233" s="8"/>
      <c r="DR233" s="8"/>
      <c r="DS233" s="8"/>
      <c r="DT233" s="8"/>
      <c r="DU233" s="8"/>
      <c r="DV233" s="8"/>
      <c r="DW233" s="8"/>
      <c r="DX233" s="8"/>
      <c r="DY233" s="8"/>
      <c r="DZ233" s="8"/>
      <c r="EA233" s="8"/>
      <c r="EB233" s="8"/>
      <c r="EC233" s="8"/>
      <c r="ED233" s="8"/>
      <c r="EE233" s="8"/>
      <c r="EF233" s="8"/>
      <c r="EG233" s="8"/>
      <c r="EH233" s="8"/>
      <c r="EI233" s="8"/>
      <c r="EJ233" s="8"/>
      <c r="EK233" s="8"/>
      <c r="EL233" s="8"/>
      <c r="EM233" s="8"/>
      <c r="EN233" s="8"/>
      <c r="EO233" s="8"/>
      <c r="EP233" s="8"/>
      <c r="EQ233" s="8"/>
      <c r="ER233" s="8"/>
      <c r="ES233" s="8"/>
      <c r="ET233" s="8"/>
      <c r="EU233" s="8"/>
      <c r="EV233" s="8"/>
      <c r="EW233" s="8"/>
      <c r="EX233" s="8"/>
      <c r="EY233" s="8"/>
      <c r="EZ233" s="8"/>
      <c r="FA233" s="8"/>
      <c r="FB233" s="8"/>
      <c r="FC233" s="8"/>
      <c r="FD233" s="8"/>
      <c r="FE233" s="8"/>
      <c r="FF233" s="8"/>
      <c r="FG233" s="8"/>
      <c r="FH233" s="8"/>
      <c r="FI233" s="8"/>
      <c r="FJ233" s="8"/>
      <c r="FK233" s="8"/>
      <c r="FL233" s="8"/>
      <c r="FM233" s="8"/>
      <c r="FN233" s="8"/>
      <c r="FO233" s="8"/>
      <c r="FP233" s="8"/>
      <c r="FQ233" s="8"/>
      <c r="FR233" s="8"/>
      <c r="FS233" s="8"/>
      <c r="FT233" s="8"/>
      <c r="FU233" s="8"/>
      <c r="FV233" s="8"/>
      <c r="FW233" s="8"/>
      <c r="FX233" s="8"/>
      <c r="FY233" s="8"/>
      <c r="FZ233" s="8"/>
      <c r="GA233" s="8"/>
      <c r="GB233" s="8"/>
      <c r="GC233" s="8"/>
      <c r="GD233" s="8"/>
      <c r="GE233" s="8"/>
      <c r="GF233" s="8"/>
      <c r="GG233" s="8"/>
      <c r="GH233" s="8"/>
      <c r="GI233" s="8"/>
      <c r="GJ233" s="8"/>
      <c r="GK233" s="8"/>
      <c r="GL233" s="8"/>
      <c r="GM233" s="8"/>
      <c r="GN233" s="8"/>
      <c r="GO233" s="8"/>
      <c r="GP233" s="8"/>
      <c r="GQ233" s="8"/>
      <c r="GR233" s="8"/>
      <c r="GS233" s="8"/>
      <c r="GT233" s="8"/>
      <c r="GU233" s="8"/>
      <c r="GV233" s="8"/>
      <c r="GW233" s="8"/>
      <c r="GX233" s="8"/>
      <c r="GY233" s="8"/>
      <c r="GZ233" s="8"/>
      <c r="HA233" s="8"/>
      <c r="HB233" s="8"/>
      <c r="HC233" s="8"/>
      <c r="HD233" s="8"/>
      <c r="HE233" s="8"/>
      <c r="HF233" s="8"/>
      <c r="HG233" s="8"/>
      <c r="HH233" s="8"/>
      <c r="HI233" s="8"/>
      <c r="HJ233" s="8"/>
      <c r="HK233" s="8"/>
      <c r="HL233" s="8"/>
      <c r="HM233" s="8"/>
      <c r="HN233" s="8"/>
      <c r="HO233" s="8"/>
      <c r="HP233" s="8"/>
      <c r="HQ233" s="8"/>
      <c r="HR233" s="8"/>
      <c r="HS233" s="8"/>
      <c r="HT233" s="8"/>
      <c r="HU233" s="8"/>
      <c r="HV233" s="8"/>
      <c r="HW233" s="8"/>
      <c r="HX233" s="8"/>
      <c r="HY233" s="8"/>
      <c r="HZ233" s="8"/>
      <c r="IA233" s="8"/>
      <c r="IB233" s="8"/>
      <c r="IC233" s="8"/>
      <c r="ID233" s="8"/>
      <c r="IE233" s="8"/>
      <c r="IF233" s="8"/>
      <c r="IG233" s="8"/>
      <c r="IH233" s="8"/>
      <c r="II233" s="8"/>
      <c r="IJ233" s="8"/>
      <c r="IK233" s="8"/>
      <c r="IL233" s="8"/>
      <c r="IM233" s="8"/>
      <c r="IN233" s="8"/>
      <c r="IO233" s="8"/>
      <c r="IP233" s="8"/>
      <c r="IQ233" s="8"/>
      <c r="IR233" s="8"/>
      <c r="IS233" s="8"/>
      <c r="IT233" s="8"/>
      <c r="IU233" s="8"/>
      <c r="IV233" s="8"/>
      <c r="IW233" s="8"/>
      <c r="IX233" s="8"/>
      <c r="IY233" s="8"/>
      <c r="IZ233" s="8"/>
      <c r="JA233" s="8"/>
      <c r="JB233" s="8"/>
      <c r="JC233" s="8"/>
      <c r="JD233" s="8"/>
      <c r="JE233" s="8"/>
      <c r="JF233" s="8"/>
      <c r="JG233" s="8"/>
      <c r="JH233" s="8"/>
      <c r="JI233" s="8"/>
      <c r="JJ233" s="8"/>
      <c r="JK233" s="8"/>
      <c r="JL233" s="8"/>
      <c r="JM233" s="8"/>
      <c r="JN233" s="8"/>
      <c r="JO233" s="8"/>
      <c r="JP233" s="8"/>
      <c r="JQ233" s="8"/>
      <c r="JR233" s="8"/>
      <c r="JS233" s="8"/>
      <c r="JT233" s="8"/>
      <c r="JU233" s="8"/>
      <c r="JV233" s="8"/>
      <c r="JW233" s="8"/>
      <c r="JX233" s="8"/>
      <c r="JY233" s="8"/>
      <c r="JZ233" s="8"/>
      <c r="KA233" s="8"/>
      <c r="KB233" s="8"/>
      <c r="KC233" s="8"/>
      <c r="KD233" s="8"/>
      <c r="KE233" s="8"/>
      <c r="KF233" s="8"/>
      <c r="KG233" s="8"/>
      <c r="KH233" s="8"/>
      <c r="KI233" s="8"/>
      <c r="KJ233" s="8"/>
      <c r="KK233" s="8"/>
      <c r="KL233" s="8"/>
      <c r="KM233" s="8"/>
      <c r="KN233" s="8"/>
      <c r="KO233" s="8"/>
      <c r="KP233" s="8"/>
      <c r="KQ233" s="8"/>
      <c r="KR233" s="8"/>
      <c r="KS233" s="8"/>
      <c r="KT233" s="8"/>
      <c r="KU233" s="8"/>
      <c r="KV233" s="8"/>
      <c r="KW233" s="8"/>
      <c r="KX233" s="8"/>
      <c r="KY233" s="8"/>
      <c r="KZ233" s="8"/>
      <c r="LA233" s="8"/>
      <c r="LB233" s="8"/>
      <c r="LC233" s="8"/>
      <c r="LD233" s="8"/>
      <c r="LE233" s="8"/>
      <c r="LF233" s="8"/>
      <c r="LG233" s="8"/>
      <c r="LH233" s="8"/>
      <c r="LI233" s="8"/>
      <c r="LJ233" s="8"/>
      <c r="LK233" s="8"/>
      <c r="LL233" s="8"/>
      <c r="LM233" s="8"/>
      <c r="LN233" s="8"/>
      <c r="LO233" s="8"/>
      <c r="LP233" s="8"/>
      <c r="LQ233" s="8"/>
      <c r="LR233" s="8"/>
      <c r="LS233" s="8"/>
      <c r="LT233" s="8"/>
      <c r="LU233" s="8"/>
      <c r="LV233" s="8"/>
      <c r="LW233" s="8"/>
      <c r="LX233" s="8"/>
      <c r="LY233" s="8"/>
      <c r="LZ233" s="8"/>
      <c r="MA233" s="8"/>
      <c r="MB233" s="8"/>
      <c r="MC233" s="8"/>
      <c r="MD233" s="8"/>
      <c r="ME233" s="8"/>
      <c r="MF233" s="8"/>
      <c r="MG233" s="8"/>
      <c r="MH233" s="8"/>
      <c r="MI233" s="8"/>
      <c r="MJ233" s="8"/>
      <c r="MK233" s="8"/>
      <c r="ML233" s="8"/>
      <c r="MM233" s="8"/>
      <c r="MN233" s="8"/>
      <c r="MO233" s="8"/>
      <c r="MP233" s="8"/>
      <c r="MQ233" s="8"/>
      <c r="MR233" s="8"/>
      <c r="MS233" s="8"/>
      <c r="MT233" s="8"/>
      <c r="MU233" s="8"/>
      <c r="MV233" s="8"/>
      <c r="MW233" s="8"/>
      <c r="MX233" s="8"/>
      <c r="MY233" s="8"/>
      <c r="MZ233" s="8"/>
      <c r="NA233" s="8"/>
      <c r="NB233" s="8"/>
      <c r="NC233" s="8"/>
      <c r="ND233" s="8"/>
      <c r="NE233" s="8"/>
      <c r="NF233" s="8"/>
      <c r="NG233" s="8"/>
      <c r="NH233" s="8"/>
      <c r="NI233" s="8"/>
      <c r="NJ233" s="8"/>
      <c r="NK233" s="8"/>
      <c r="NL233" s="8"/>
      <c r="NM233" s="8"/>
      <c r="NN233" s="8"/>
      <c r="NO233" s="8"/>
      <c r="NP233" s="8"/>
      <c r="NQ233" s="8"/>
      <c r="NR233" s="8"/>
      <c r="NS233" s="8"/>
      <c r="NT233" s="8"/>
      <c r="NU233" s="8"/>
      <c r="NV233" s="8"/>
      <c r="NW233" s="8"/>
      <c r="NX233" s="8"/>
      <c r="NY233" s="8"/>
      <c r="NZ233" s="8"/>
      <c r="OA233" s="8"/>
      <c r="OB233" s="8"/>
      <c r="OC233" s="8"/>
      <c r="OD233" s="8"/>
      <c r="OE233" s="8"/>
      <c r="OF233" s="8"/>
      <c r="OG233" s="8"/>
      <c r="OH233" s="8"/>
      <c r="OI233" s="8"/>
      <c r="OJ233" s="8"/>
      <c r="OK233" s="8"/>
      <c r="OL233" s="8"/>
      <c r="OM233" s="8"/>
      <c r="ON233" s="8"/>
      <c r="OO233" s="8"/>
      <c r="OP233" s="8"/>
      <c r="OQ233" s="8"/>
      <c r="OR233" s="8"/>
      <c r="OS233" s="8"/>
      <c r="OT233" s="8"/>
      <c r="OU233" s="8"/>
      <c r="OV233" s="8"/>
      <c r="OW233" s="8"/>
      <c r="OX233" s="8"/>
      <c r="OY233" s="8"/>
      <c r="OZ233" s="8"/>
      <c r="PA233" s="8"/>
      <c r="PB233" s="8"/>
      <c r="PC233" s="8"/>
      <c r="PD233" s="8"/>
      <c r="PE233" s="8"/>
      <c r="PF233" s="8"/>
      <c r="PG233" s="8"/>
      <c r="PH233" s="8"/>
      <c r="PI233" s="8"/>
      <c r="PJ233" s="8"/>
      <c r="PK233" s="8"/>
      <c r="PL233" s="8"/>
      <c r="PM233" s="8"/>
      <c r="PN233" s="8"/>
      <c r="PO233" s="8"/>
      <c r="PP233" s="8"/>
      <c r="PQ233" s="8"/>
      <c r="PR233" s="8"/>
      <c r="PS233" s="8"/>
      <c r="PT233" s="8"/>
      <c r="PU233" s="8"/>
      <c r="PV233" s="8"/>
      <c r="PW233" s="8"/>
      <c r="PX233" s="8"/>
      <c r="PY233" s="8"/>
      <c r="PZ233" s="8"/>
      <c r="QA233" s="8"/>
      <c r="QB233" s="8"/>
      <c r="QC233" s="8"/>
      <c r="QD233" s="8"/>
      <c r="QE233" s="8"/>
      <c r="QF233" s="8"/>
      <c r="QG233" s="8"/>
      <c r="QH233" s="8"/>
      <c r="QI233" s="8"/>
      <c r="QJ233" s="8"/>
      <c r="QK233" s="8"/>
      <c r="QL233" s="8"/>
      <c r="QM233" s="8"/>
      <c r="QN233" s="8"/>
      <c r="QO233" s="8"/>
      <c r="QP233" s="8"/>
      <c r="QQ233" s="8"/>
      <c r="QR233" s="8"/>
      <c r="QS233" s="8"/>
      <c r="QT233" s="8"/>
      <c r="QU233" s="8"/>
      <c r="QV233" s="8"/>
      <c r="QW233" s="8"/>
      <c r="QX233" s="8"/>
      <c r="QY233" s="8"/>
      <c r="QZ233" s="8"/>
      <c r="RA233" s="8"/>
      <c r="RB233" s="8"/>
      <c r="RC233" s="8"/>
      <c r="RD233" s="8"/>
      <c r="RE233" s="8"/>
      <c r="RF233" s="8"/>
      <c r="RG233" s="8"/>
      <c r="RH233" s="8"/>
      <c r="RI233" s="8"/>
      <c r="RJ233" s="8"/>
      <c r="RK233" s="8"/>
      <c r="RL233" s="8"/>
      <c r="RM233" s="8"/>
      <c r="RN233" s="8"/>
      <c r="RO233" s="8"/>
      <c r="RP233" s="8"/>
      <c r="RQ233" s="8"/>
      <c r="RR233" s="8"/>
      <c r="RS233" s="8"/>
      <c r="RT233" s="8"/>
      <c r="RU233" s="8"/>
      <c r="RV233" s="8"/>
      <c r="RW233" s="8"/>
      <c r="RX233" s="8"/>
      <c r="RY233" s="8"/>
      <c r="RZ233" s="8"/>
      <c r="SA233" s="8"/>
      <c r="SB233" s="8"/>
      <c r="SC233" s="8"/>
      <c r="SD233" s="8"/>
      <c r="SE233" s="8"/>
      <c r="SF233" s="8"/>
      <c r="SG233" s="8"/>
      <c r="SH233" s="8"/>
      <c r="SI233" s="8"/>
      <c r="SJ233" s="8"/>
      <c r="SK233" s="8"/>
      <c r="SL233" s="8"/>
      <c r="SM233" s="8"/>
      <c r="SN233" s="8"/>
      <c r="SO233" s="8"/>
      <c r="SP233" s="8"/>
      <c r="SQ233" s="8"/>
      <c r="SR233" s="8"/>
      <c r="SS233" s="8"/>
      <c r="ST233" s="8"/>
      <c r="SU233" s="8"/>
      <c r="SV233" s="8"/>
      <c r="SW233" s="8"/>
      <c r="SX233" s="8"/>
      <c r="SY233" s="8"/>
      <c r="SZ233" s="8"/>
      <c r="TA233" s="8"/>
      <c r="TB233" s="8"/>
      <c r="TC233" s="8"/>
      <c r="TD233" s="8"/>
      <c r="TE233" s="8"/>
      <c r="TF233" s="8"/>
      <c r="TG233" s="8"/>
      <c r="TH233" s="8"/>
      <c r="TI233" s="8"/>
      <c r="TJ233" s="8"/>
      <c r="TK233" s="8"/>
      <c r="TL233" s="8"/>
      <c r="TM233" s="8"/>
      <c r="TN233" s="8"/>
      <c r="TO233" s="8"/>
      <c r="TP233" s="8"/>
      <c r="TQ233" s="8"/>
      <c r="TR233" s="8"/>
      <c r="TS233" s="8"/>
      <c r="TT233" s="8"/>
      <c r="TU233" s="8"/>
      <c r="TV233" s="8"/>
      <c r="TW233" s="8"/>
      <c r="TX233" s="8"/>
      <c r="TY233" s="8"/>
      <c r="TZ233" s="8"/>
      <c r="UA233" s="8"/>
      <c r="UB233" s="8"/>
      <c r="UC233" s="8"/>
      <c r="UD233" s="8"/>
      <c r="UE233" s="8"/>
      <c r="UF233" s="8"/>
      <c r="UG233" s="8"/>
      <c r="UH233" s="8"/>
      <c r="UI233" s="8"/>
      <c r="UJ233" s="8"/>
      <c r="UK233" s="8"/>
      <c r="UL233" s="8"/>
      <c r="UM233" s="8"/>
      <c r="UN233" s="8"/>
      <c r="UO233" s="8"/>
      <c r="UP233" s="8"/>
      <c r="UQ233" s="8"/>
      <c r="UR233" s="8"/>
      <c r="US233" s="8"/>
      <c r="UT233" s="8"/>
      <c r="UU233" s="8"/>
      <c r="UV233" s="8"/>
      <c r="UW233" s="8"/>
      <c r="UX233" s="8"/>
      <c r="UY233" s="8"/>
      <c r="UZ233" s="8"/>
      <c r="VA233" s="8"/>
      <c r="VB233" s="8"/>
      <c r="VC233" s="8"/>
      <c r="VD233" s="8"/>
      <c r="VE233" s="8"/>
      <c r="VF233" s="8"/>
      <c r="VG233" s="8"/>
      <c r="VH233" s="8"/>
      <c r="VI233" s="8"/>
      <c r="VJ233" s="8"/>
      <c r="VK233" s="8"/>
      <c r="VL233" s="8"/>
      <c r="VM233" s="8"/>
      <c r="VN233" s="8"/>
      <c r="VO233" s="8"/>
      <c r="VP233" s="8"/>
      <c r="VQ233" s="8"/>
      <c r="VR233" s="8"/>
      <c r="VS233" s="8"/>
      <c r="VT233" s="8"/>
      <c r="VU233" s="8"/>
      <c r="VV233" s="8"/>
      <c r="VW233" s="8"/>
      <c r="VX233" s="8"/>
      <c r="VY233" s="8"/>
      <c r="VZ233" s="8"/>
      <c r="WA233" s="8"/>
      <c r="WB233" s="8"/>
      <c r="WC233" s="8"/>
      <c r="WD233" s="8"/>
      <c r="WE233" s="8"/>
      <c r="WF233" s="8"/>
      <c r="WG233" s="8"/>
      <c r="WH233" s="8"/>
      <c r="WI233" s="8"/>
      <c r="WJ233" s="8"/>
      <c r="WK233" s="8"/>
      <c r="WL233" s="8"/>
      <c r="WM233" s="8"/>
      <c r="WN233" s="8"/>
      <c r="WO233" s="8"/>
      <c r="WP233" s="8"/>
      <c r="WQ233" s="8"/>
      <c r="WR233" s="8"/>
      <c r="WS233" s="8"/>
      <c r="WT233" s="8"/>
      <c r="WU233" s="8"/>
      <c r="WV233" s="8"/>
      <c r="WW233" s="8"/>
      <c r="WX233" s="8"/>
      <c r="WY233" s="8"/>
      <c r="WZ233" s="8"/>
      <c r="XA233" s="8"/>
      <c r="XB233" s="8"/>
      <c r="XC233" s="8"/>
      <c r="XD233" s="8"/>
      <c r="XE233" s="8"/>
      <c r="XF233" s="8"/>
      <c r="XG233" s="8"/>
      <c r="XH233" s="8"/>
      <c r="XI233" s="8"/>
      <c r="XJ233" s="8"/>
      <c r="XK233" s="8"/>
      <c r="XL233" s="8"/>
      <c r="XM233" s="8"/>
      <c r="XN233" s="8"/>
      <c r="XO233" s="8"/>
      <c r="XP233" s="8"/>
      <c r="XQ233" s="8"/>
      <c r="XR233" s="8"/>
      <c r="XS233" s="8"/>
      <c r="XT233" s="8"/>
      <c r="XU233" s="8"/>
      <c r="XV233" s="8"/>
      <c r="XW233" s="8"/>
      <c r="XX233" s="8"/>
      <c r="XY233" s="8"/>
      <c r="XZ233" s="8"/>
      <c r="YA233" s="8"/>
      <c r="YB233" s="8"/>
      <c r="YC233" s="8"/>
      <c r="YD233" s="8"/>
      <c r="YE233" s="8"/>
      <c r="YF233" s="8"/>
      <c r="YG233" s="8"/>
      <c r="YH233" s="8"/>
      <c r="YI233" s="8"/>
      <c r="YJ233" s="8"/>
      <c r="YK233" s="8"/>
      <c r="YL233" s="8"/>
      <c r="YM233" s="8"/>
      <c r="YN233" s="8"/>
      <c r="YO233" s="8"/>
      <c r="YP233" s="8"/>
      <c r="YQ233" s="8"/>
      <c r="YR233" s="8"/>
      <c r="YS233" s="8"/>
      <c r="YT233" s="8"/>
      <c r="YU233" s="8"/>
      <c r="YV233" s="8"/>
      <c r="YW233" s="8"/>
      <c r="YX233" s="8"/>
      <c r="YY233" s="8"/>
      <c r="YZ233" s="8"/>
      <c r="ZA233" s="8"/>
      <c r="ZB233" s="8"/>
      <c r="ZC233" s="8"/>
      <c r="ZD233" s="8"/>
      <c r="ZE233" s="8"/>
      <c r="ZF233" s="8"/>
      <c r="ZG233" s="8"/>
      <c r="ZH233" s="8"/>
      <c r="ZI233" s="8"/>
      <c r="ZJ233" s="8"/>
      <c r="ZK233" s="8"/>
      <c r="ZL233" s="8"/>
      <c r="ZM233" s="8"/>
      <c r="ZN233" s="8"/>
      <c r="ZO233" s="8"/>
      <c r="ZP233" s="8"/>
      <c r="ZQ233" s="8"/>
      <c r="ZR233" s="8"/>
      <c r="ZS233" s="8"/>
      <c r="ZT233" s="8"/>
      <c r="ZU233" s="8"/>
      <c r="ZV233" s="8"/>
      <c r="ZW233" s="8"/>
      <c r="ZX233" s="8"/>
      <c r="ZY233" s="8"/>
      <c r="ZZ233" s="8"/>
      <c r="AAA233" s="8"/>
      <c r="AAB233" s="8"/>
      <c r="AAC233" s="8"/>
      <c r="AAD233" s="8"/>
      <c r="AAE233" s="8"/>
      <c r="AAF233" s="8"/>
      <c r="AAG233" s="8"/>
      <c r="AAH233" s="8"/>
      <c r="AAI233" s="8"/>
      <c r="AAJ233" s="8"/>
      <c r="AAK233" s="8"/>
      <c r="AAL233" s="8"/>
      <c r="AAM233" s="8"/>
      <c r="AAN233" s="8"/>
      <c r="AAO233" s="8"/>
      <c r="AAP233" s="8"/>
      <c r="AAQ233" s="8"/>
      <c r="AAR233" s="8"/>
      <c r="AAS233" s="8"/>
      <c r="AAT233" s="8"/>
      <c r="AAU233" s="8"/>
      <c r="AAV233" s="8"/>
      <c r="AAW233" s="8"/>
      <c r="AAX233" s="8"/>
      <c r="AAY233" s="8"/>
      <c r="AAZ233" s="8"/>
      <c r="ABA233" s="8"/>
      <c r="ABB233" s="8"/>
      <c r="ABC233" s="8"/>
      <c r="ABD233" s="8"/>
      <c r="ABE233" s="8"/>
      <c r="ABF233" s="8"/>
      <c r="ABG233" s="8"/>
      <c r="ABH233" s="8"/>
      <c r="ABI233" s="8"/>
      <c r="ABJ233" s="8"/>
      <c r="ABK233" s="8"/>
      <c r="ABL233" s="8"/>
      <c r="ABM233" s="8"/>
      <c r="ABN233" s="8"/>
      <c r="ABO233" s="8"/>
      <c r="ABP233" s="8"/>
      <c r="ABQ233" s="8"/>
      <c r="ABR233" s="8"/>
      <c r="ABS233" s="8"/>
      <c r="ABT233" s="8"/>
      <c r="ABU233" s="8"/>
      <c r="ABV233" s="8"/>
      <c r="ABW233" s="8"/>
      <c r="ABX233" s="8"/>
      <c r="ABY233" s="8"/>
      <c r="ABZ233" s="8"/>
      <c r="ACA233" s="8"/>
      <c r="ACB233" s="8"/>
      <c r="ACC233" s="8"/>
      <c r="ACD233" s="8"/>
      <c r="ACE233" s="8"/>
      <c r="ACF233" s="8"/>
      <c r="ACG233" s="8"/>
      <c r="ACH233" s="8"/>
      <c r="ACI233" s="8"/>
      <c r="ACJ233" s="8"/>
      <c r="ACK233" s="8"/>
      <c r="ACL233" s="8"/>
      <c r="ACM233" s="8"/>
      <c r="ACN233" s="8"/>
      <c r="ACO233" s="8"/>
      <c r="ACP233" s="8"/>
      <c r="ACQ233" s="8"/>
      <c r="ACR233" s="8"/>
      <c r="ACS233" s="8"/>
      <c r="ACT233" s="8"/>
      <c r="ACU233" s="8"/>
      <c r="ACV233" s="8"/>
      <c r="ACW233" s="8"/>
      <c r="ACX233" s="8"/>
      <c r="ACY233" s="8"/>
      <c r="ACZ233" s="8"/>
      <c r="ADA233" s="8"/>
      <c r="ADB233" s="8"/>
      <c r="ADC233" s="8"/>
      <c r="ADD233" s="8"/>
      <c r="ADE233" s="8"/>
      <c r="ADF233" s="8"/>
      <c r="ADG233" s="8"/>
      <c r="ADH233" s="8"/>
      <c r="ADI233" s="8"/>
      <c r="ADJ233" s="8"/>
      <c r="ADK233" s="8"/>
      <c r="ADL233" s="8"/>
      <c r="ADM233" s="8"/>
      <c r="ADN233" s="8"/>
      <c r="ADO233" s="8"/>
      <c r="ADP233" s="8"/>
      <c r="ADQ233" s="8"/>
      <c r="ADR233" s="8"/>
      <c r="ADS233" s="8"/>
      <c r="ADT233" s="8"/>
      <c r="ADU233" s="8"/>
      <c r="ADV233" s="8"/>
      <c r="ADW233" s="8"/>
      <c r="ADX233" s="8"/>
      <c r="ADY233" s="8"/>
      <c r="ADZ233" s="8"/>
      <c r="AEA233" s="8"/>
      <c r="AEB233" s="8"/>
      <c r="AEC233" s="8"/>
      <c r="AED233" s="8"/>
      <c r="AEE233" s="8"/>
      <c r="AEF233" s="8"/>
      <c r="AEG233" s="8"/>
      <c r="AEH233" s="8"/>
      <c r="AEI233" s="8"/>
      <c r="AEJ233" s="8"/>
      <c r="AEK233" s="8"/>
      <c r="AEL233" s="8"/>
      <c r="AEM233" s="8"/>
      <c r="AEN233" s="8"/>
      <c r="AEO233" s="8"/>
      <c r="AEP233" s="8"/>
      <c r="AEQ233" s="8"/>
      <c r="AER233" s="8"/>
      <c r="AES233" s="8"/>
      <c r="AET233" s="8"/>
      <c r="AEU233" s="8"/>
      <c r="AEV233" s="8"/>
      <c r="AEW233" s="8"/>
      <c r="AEX233" s="8"/>
      <c r="AEY233" s="8"/>
      <c r="AEZ233" s="8"/>
      <c r="AFA233" s="8"/>
      <c r="AFB233" s="8"/>
      <c r="AFC233" s="8"/>
      <c r="AFD233" s="8"/>
      <c r="AFE233" s="8"/>
      <c r="AFF233" s="8"/>
      <c r="AFG233" s="8"/>
      <c r="AFH233" s="8"/>
      <c r="AFI233" s="8"/>
      <c r="AFJ233" s="8"/>
      <c r="AFK233" s="8"/>
      <c r="AFL233" s="8"/>
      <c r="AFM233" s="8"/>
      <c r="AFN233" s="8"/>
      <c r="AFO233" s="8"/>
      <c r="AFP233" s="8"/>
      <c r="AFQ233" s="8"/>
      <c r="AFR233" s="8"/>
      <c r="AFS233" s="8"/>
      <c r="AFT233" s="8"/>
      <c r="AFU233" s="8"/>
      <c r="AFV233" s="8"/>
      <c r="AFW233" s="8"/>
      <c r="AFX233" s="8"/>
      <c r="AFY233" s="8"/>
      <c r="AFZ233" s="8"/>
      <c r="AGA233" s="8"/>
      <c r="AGB233" s="8"/>
      <c r="AGC233" s="8"/>
      <c r="AGD233" s="8"/>
      <c r="AGE233" s="8"/>
      <c r="AGF233" s="8"/>
      <c r="AGG233" s="8"/>
      <c r="AGH233" s="8"/>
      <c r="AGI233" s="8"/>
      <c r="AGJ233" s="8"/>
      <c r="AGK233" s="8"/>
      <c r="AGL233" s="8"/>
      <c r="AGM233" s="8"/>
      <c r="AGN233" s="8"/>
      <c r="AGO233" s="8"/>
      <c r="AGP233" s="8"/>
      <c r="AGQ233" s="8"/>
      <c r="AGR233" s="8"/>
      <c r="AGS233" s="8"/>
      <c r="AGT233" s="8"/>
      <c r="AGU233" s="8"/>
      <c r="AGV233" s="8"/>
      <c r="AGW233" s="8"/>
      <c r="AGX233" s="8"/>
      <c r="AGY233" s="8"/>
      <c r="AGZ233" s="8"/>
      <c r="AHA233" s="8"/>
      <c r="AHB233" s="8"/>
      <c r="AHC233" s="8"/>
      <c r="AHD233" s="8"/>
      <c r="AHE233" s="8"/>
      <c r="AHF233" s="8"/>
      <c r="AHG233" s="8"/>
      <c r="AHH233" s="8"/>
      <c r="AHI233" s="8"/>
      <c r="AHJ233" s="8"/>
      <c r="AHK233" s="8"/>
      <c r="AHL233" s="8"/>
      <c r="AHM233" s="8"/>
      <c r="AHN233" s="8"/>
      <c r="AHO233" s="8"/>
      <c r="AHP233" s="8"/>
      <c r="AHQ233" s="8"/>
      <c r="AHR233" s="8"/>
      <c r="AHS233" s="8"/>
      <c r="AHT233" s="8"/>
      <c r="AHU233" s="8"/>
      <c r="AHV233" s="8"/>
      <c r="AHW233" s="8"/>
      <c r="AHX233" s="8"/>
      <c r="AHY233" s="8"/>
      <c r="AHZ233" s="8"/>
      <c r="AIA233" s="8"/>
      <c r="AIB233" s="8"/>
      <c r="AIC233" s="8"/>
      <c r="AID233" s="8"/>
      <c r="AIE233" s="8"/>
      <c r="AIF233" s="8"/>
      <c r="AIG233" s="8"/>
      <c r="AIH233" s="8"/>
      <c r="AII233" s="8"/>
      <c r="AIJ233" s="8"/>
      <c r="AIK233" s="8"/>
      <c r="AIL233" s="8"/>
      <c r="AIM233" s="8"/>
      <c r="AIN233" s="8"/>
      <c r="AIO233" s="8"/>
      <c r="AIP233" s="8"/>
      <c r="AIQ233" s="8"/>
      <c r="AIR233" s="8"/>
      <c r="AIS233" s="8"/>
      <c r="AIT233" s="8"/>
      <c r="AIU233" s="8"/>
      <c r="AIV233" s="8"/>
      <c r="AIW233" s="8"/>
      <c r="AIX233" s="8"/>
      <c r="AIY233" s="8"/>
      <c r="AIZ233" s="8"/>
      <c r="AJA233" s="8"/>
      <c r="AJB233" s="8"/>
      <c r="AJC233" s="8"/>
      <c r="AJD233" s="8"/>
      <c r="AJE233" s="8"/>
      <c r="AJF233" s="8"/>
      <c r="AJG233" s="8"/>
      <c r="AJH233" s="8"/>
      <c r="AJI233" s="8"/>
      <c r="AJJ233" s="8"/>
      <c r="AJK233" s="8"/>
      <c r="AJL233" s="8"/>
      <c r="AJM233" s="8"/>
      <c r="AJN233" s="8"/>
      <c r="AJO233" s="8"/>
      <c r="AJP233" s="8"/>
      <c r="AJQ233" s="8"/>
      <c r="AJR233" s="8"/>
      <c r="AJS233" s="8"/>
      <c r="AJT233" s="8"/>
      <c r="AJU233" s="8"/>
      <c r="AJV233" s="8"/>
      <c r="AJW233" s="8"/>
      <c r="AJX233" s="8"/>
      <c r="AJY233" s="8"/>
      <c r="AJZ233" s="8"/>
      <c r="AKA233" s="8"/>
      <c r="AKB233" s="8"/>
      <c r="AKC233" s="8"/>
      <c r="AKD233" s="8"/>
      <c r="AKE233" s="8"/>
      <c r="AKF233" s="8"/>
      <c r="AKG233" s="8"/>
      <c r="AKH233" s="8"/>
      <c r="AKI233" s="8"/>
      <c r="AKJ233" s="8"/>
      <c r="AKK233" s="8"/>
      <c r="AKL233" s="8"/>
      <c r="AKM233" s="8"/>
      <c r="AKN233" s="8"/>
      <c r="AKO233" s="8"/>
      <c r="AKP233" s="8"/>
      <c r="AKQ233" s="8"/>
      <c r="AKR233" s="8"/>
      <c r="AKS233" s="8"/>
      <c r="AKT233" s="8"/>
      <c r="AKU233" s="8"/>
      <c r="AKV233" s="8"/>
      <c r="AKW233" s="8"/>
      <c r="AKX233" s="8"/>
      <c r="AKY233" s="8"/>
      <c r="AKZ233" s="8"/>
      <c r="ALA233" s="8"/>
      <c r="ALB233" s="8"/>
      <c r="ALC233" s="8"/>
      <c r="ALD233" s="8"/>
      <c r="ALE233" s="8"/>
      <c r="ALF233" s="8"/>
      <c r="ALG233" s="8"/>
      <c r="ALH233" s="8"/>
      <c r="ALI233" s="8"/>
      <c r="ALJ233" s="8"/>
      <c r="ALK233" s="8"/>
      <c r="ALL233" s="8"/>
      <c r="ALM233" s="8"/>
      <c r="ALN233" s="8"/>
      <c r="ALO233" s="8"/>
      <c r="ALP233" s="8"/>
      <c r="ALQ233" s="8"/>
      <c r="ALR233" s="8"/>
      <c r="ALS233" s="8"/>
      <c r="ALT233" s="8"/>
      <c r="ALU233" s="8"/>
      <c r="ALV233" s="8"/>
      <c r="ALW233" s="8"/>
      <c r="ALX233" s="8"/>
      <c r="ALY233" s="8"/>
      <c r="ALZ233" s="8"/>
      <c r="AMA233" s="8"/>
      <c r="AMB233" s="8"/>
      <c r="AMC233" s="8"/>
      <c r="AMD233" s="8"/>
      <c r="AME233" s="8"/>
      <c r="AMF233" s="8"/>
      <c r="AMG233" s="8"/>
      <c r="AMH233" s="8"/>
      <c r="AMI233" s="8"/>
      <c r="AMJ233" s="8"/>
      <c r="AMK233" s="8"/>
      <c r="AML233" s="8"/>
      <c r="AMM233" s="8"/>
      <c r="AMN233" s="8"/>
      <c r="AMO233" s="8"/>
      <c r="AMP233" s="8"/>
      <c r="AMQ233" s="8"/>
      <c r="AMR233" s="8"/>
      <c r="AMS233" s="8"/>
      <c r="AMT233" s="8"/>
      <c r="AMU233" s="8"/>
      <c r="AMV233" s="8"/>
      <c r="AMW233" s="8"/>
      <c r="AMX233" s="8"/>
      <c r="AMY233" s="8"/>
      <c r="AMZ233" s="8"/>
      <c r="ANA233" s="8"/>
      <c r="ANB233" s="8"/>
      <c r="ANC233" s="8"/>
      <c r="AND233" s="8"/>
      <c r="ANE233" s="8"/>
      <c r="ANF233" s="8"/>
      <c r="ANG233" s="8"/>
      <c r="ANH233" s="8"/>
      <c r="ANI233" s="8"/>
      <c r="ANJ233" s="8"/>
      <c r="ANK233" s="8"/>
      <c r="ANL233" s="8"/>
      <c r="ANM233" s="8"/>
      <c r="ANN233" s="8"/>
      <c r="ANO233" s="8"/>
      <c r="ANP233" s="8"/>
      <c r="ANQ233" s="8"/>
      <c r="ANR233" s="8"/>
      <c r="ANS233" s="8"/>
      <c r="ANT233" s="8"/>
      <c r="ANU233" s="8"/>
      <c r="ANV233" s="8"/>
      <c r="ANW233" s="8"/>
      <c r="ANX233" s="8"/>
      <c r="ANY233" s="8"/>
      <c r="ANZ233" s="8"/>
      <c r="AOA233" s="8"/>
      <c r="AOB233" s="8"/>
      <c r="AOC233" s="8"/>
      <c r="AOD233" s="8"/>
      <c r="AOE233" s="8"/>
      <c r="AOF233" s="8"/>
      <c r="AOG233" s="8"/>
      <c r="AOH233" s="8"/>
      <c r="AOI233" s="8"/>
      <c r="AOJ233" s="8"/>
      <c r="AOK233" s="8"/>
      <c r="AOL233" s="8"/>
      <c r="AOM233" s="8"/>
      <c r="AON233" s="8"/>
      <c r="AOO233" s="8"/>
      <c r="AOP233" s="8"/>
      <c r="AOQ233" s="8"/>
      <c r="AOR233" s="8"/>
      <c r="AOS233" s="8"/>
      <c r="AOT233" s="8"/>
      <c r="AOU233" s="8"/>
      <c r="AOV233" s="8"/>
      <c r="AOW233" s="8"/>
      <c r="AOX233" s="8"/>
      <c r="AOY233" s="8"/>
      <c r="AOZ233" s="8"/>
      <c r="APA233" s="8"/>
      <c r="APB233" s="8"/>
      <c r="APC233" s="8"/>
      <c r="APD233" s="8"/>
      <c r="APE233" s="8"/>
      <c r="APF233" s="8"/>
      <c r="APG233" s="8"/>
      <c r="APH233" s="8"/>
      <c r="API233" s="8"/>
      <c r="APJ233" s="8"/>
      <c r="APK233" s="8"/>
      <c r="APL233" s="8"/>
      <c r="APM233" s="8"/>
      <c r="APN233" s="8"/>
      <c r="APO233" s="8"/>
      <c r="APP233" s="8"/>
      <c r="APQ233" s="8"/>
      <c r="APR233" s="8"/>
      <c r="APS233" s="8"/>
      <c r="APT233" s="8"/>
      <c r="APU233" s="8"/>
      <c r="APV233" s="8"/>
      <c r="APW233" s="8"/>
      <c r="APX233" s="8"/>
      <c r="APY233" s="8"/>
      <c r="APZ233" s="8"/>
      <c r="AQA233" s="8"/>
      <c r="AQB233" s="8"/>
      <c r="AQC233" s="8"/>
      <c r="AQD233" s="8"/>
      <c r="AQE233" s="8"/>
      <c r="AQF233" s="8"/>
      <c r="AQG233" s="8"/>
      <c r="AQH233" s="8"/>
      <c r="AQI233" s="8"/>
      <c r="AQJ233" s="8"/>
      <c r="AQK233" s="8"/>
      <c r="AQL233" s="8"/>
      <c r="AQM233" s="8"/>
      <c r="AQN233" s="8"/>
      <c r="AQO233" s="8"/>
      <c r="AQP233" s="8"/>
      <c r="AQQ233" s="8"/>
      <c r="AQR233" s="8"/>
      <c r="AQS233" s="8"/>
      <c r="AQT233" s="8"/>
      <c r="AQU233" s="8"/>
      <c r="AQV233" s="8"/>
      <c r="AQW233" s="8"/>
      <c r="AQX233" s="8"/>
      <c r="AQY233" s="8"/>
      <c r="AQZ233" s="8"/>
      <c r="ARA233" s="8"/>
      <c r="ARB233" s="8"/>
      <c r="ARC233" s="8"/>
      <c r="ARD233" s="8"/>
      <c r="ARE233" s="8"/>
      <c r="ARF233" s="8"/>
      <c r="ARG233" s="8"/>
      <c r="ARH233" s="8"/>
      <c r="ARI233" s="8"/>
      <c r="ARJ233" s="8"/>
      <c r="ARK233" s="8"/>
      <c r="ARL233" s="8"/>
      <c r="ARM233" s="8"/>
      <c r="ARN233" s="8"/>
      <c r="ARO233" s="8"/>
      <c r="ARP233" s="8"/>
      <c r="ARQ233" s="8"/>
      <c r="ARR233" s="8"/>
      <c r="ARS233" s="8"/>
      <c r="ART233" s="8"/>
      <c r="ARU233" s="8"/>
      <c r="ARV233" s="8"/>
      <c r="ARW233" s="8"/>
      <c r="ARX233" s="8"/>
      <c r="ARY233" s="8"/>
      <c r="ARZ233" s="8"/>
      <c r="ASA233" s="8"/>
      <c r="ASB233" s="8"/>
      <c r="ASC233" s="8"/>
      <c r="ASD233" s="8"/>
      <c r="ASE233" s="8"/>
      <c r="ASF233" s="8"/>
      <c r="ASG233" s="8"/>
      <c r="ASH233" s="8"/>
      <c r="ASI233" s="8"/>
      <c r="ASJ233" s="8"/>
      <c r="ASK233" s="8"/>
      <c r="ASL233" s="8"/>
      <c r="ASM233" s="8"/>
      <c r="ASN233" s="8"/>
      <c r="ASO233" s="8"/>
      <c r="ASP233" s="8"/>
      <c r="ASQ233" s="8"/>
      <c r="ASR233" s="8"/>
      <c r="ASS233" s="8"/>
      <c r="AST233" s="8"/>
      <c r="ASU233" s="8"/>
      <c r="ASV233" s="8"/>
      <c r="ASW233" s="8"/>
      <c r="ASX233" s="8"/>
      <c r="ASY233" s="8"/>
      <c r="ASZ233" s="8"/>
      <c r="ATA233" s="8"/>
      <c r="ATB233" s="8"/>
      <c r="ATC233" s="8"/>
      <c r="ATD233" s="8"/>
      <c r="ATE233" s="8"/>
      <c r="ATF233" s="8"/>
      <c r="ATG233" s="8"/>
      <c r="ATH233" s="8"/>
      <c r="ATI233" s="8"/>
      <c r="ATJ233" s="8"/>
      <c r="ATK233" s="8"/>
      <c r="ATL233" s="8"/>
      <c r="ATM233" s="8"/>
      <c r="ATN233" s="8"/>
      <c r="ATO233" s="8"/>
      <c r="ATP233" s="8"/>
      <c r="ATQ233" s="8"/>
      <c r="ATR233" s="8"/>
      <c r="ATS233" s="8"/>
      <c r="ATT233" s="8"/>
      <c r="ATU233" s="8"/>
      <c r="ATV233" s="8"/>
      <c r="ATW233" s="8"/>
      <c r="ATX233" s="8"/>
      <c r="ATY233" s="8"/>
      <c r="ATZ233" s="8"/>
      <c r="AUA233" s="8"/>
      <c r="AUB233" s="8"/>
      <c r="AUC233" s="8"/>
      <c r="AUD233" s="8"/>
      <c r="AUE233" s="8"/>
      <c r="AUF233" s="8"/>
      <c r="AUG233" s="8"/>
      <c r="AUH233" s="8"/>
      <c r="AUI233" s="8"/>
      <c r="AUJ233" s="8"/>
      <c r="AUK233" s="8"/>
      <c r="AUL233" s="8"/>
      <c r="AUM233" s="8"/>
      <c r="AUN233" s="8"/>
      <c r="AUO233" s="8"/>
      <c r="AUP233" s="8"/>
      <c r="AUQ233" s="8"/>
      <c r="AUR233" s="8"/>
      <c r="AUS233" s="8"/>
      <c r="AUT233" s="8"/>
      <c r="AUU233" s="8"/>
      <c r="AUV233" s="8"/>
      <c r="AUW233" s="8"/>
      <c r="AUX233" s="8"/>
      <c r="AUY233" s="8"/>
      <c r="AUZ233" s="8"/>
      <c r="AVA233" s="8"/>
      <c r="AVB233" s="8"/>
      <c r="AVC233" s="8"/>
      <c r="AVD233" s="8"/>
      <c r="AVE233" s="8"/>
      <c r="AVF233" s="8"/>
      <c r="AVG233" s="8"/>
      <c r="AVH233" s="8"/>
      <c r="AVI233" s="8"/>
      <c r="AVJ233" s="8"/>
      <c r="AVK233" s="8"/>
      <c r="AVL233" s="8"/>
      <c r="AVM233" s="8"/>
      <c r="AVN233" s="8"/>
      <c r="AVO233" s="8"/>
      <c r="AVP233" s="8"/>
      <c r="AVQ233" s="8"/>
      <c r="AVR233" s="8"/>
      <c r="AVS233" s="8"/>
      <c r="AVT233" s="8"/>
      <c r="AVU233" s="8"/>
      <c r="AVV233" s="8"/>
      <c r="AVW233" s="8"/>
      <c r="AVX233" s="8"/>
      <c r="AVY233" s="8"/>
      <c r="AVZ233" s="8"/>
      <c r="AWA233" s="8"/>
      <c r="AWB233" s="8"/>
      <c r="AWC233" s="8"/>
      <c r="AWD233" s="8"/>
      <c r="AWE233" s="8"/>
      <c r="AWF233" s="8"/>
      <c r="AWG233" s="8"/>
      <c r="AWH233" s="8"/>
      <c r="AWI233" s="8"/>
      <c r="AWJ233" s="8"/>
      <c r="AWK233" s="8"/>
      <c r="AWL233" s="8"/>
      <c r="AWM233" s="8"/>
      <c r="AWN233" s="8"/>
      <c r="AWO233" s="8"/>
      <c r="AWP233" s="8"/>
      <c r="AWQ233" s="8"/>
      <c r="AWR233" s="8"/>
      <c r="AWS233" s="8"/>
      <c r="AWT233" s="8"/>
      <c r="AWU233" s="8"/>
      <c r="AWV233" s="8"/>
      <c r="AWW233" s="8"/>
      <c r="AWX233" s="8"/>
      <c r="AWY233" s="8"/>
      <c r="AWZ233" s="8"/>
      <c r="AXA233" s="8"/>
      <c r="AXB233" s="8"/>
      <c r="AXC233" s="8"/>
      <c r="AXD233" s="8"/>
      <c r="AXE233" s="8"/>
      <c r="AXF233" s="8"/>
      <c r="AXG233" s="8"/>
      <c r="AXH233" s="8"/>
      <c r="AXI233" s="8"/>
      <c r="AXJ233" s="8"/>
      <c r="AXK233" s="8"/>
      <c r="AXL233" s="8"/>
      <c r="AXM233" s="8"/>
      <c r="AXN233" s="8"/>
      <c r="AXO233" s="8"/>
      <c r="AXP233" s="8"/>
      <c r="AXQ233" s="8"/>
      <c r="AXR233" s="8"/>
      <c r="AXS233" s="8"/>
      <c r="AXT233" s="8"/>
      <c r="AXU233" s="8"/>
      <c r="AXV233" s="8"/>
      <c r="AXW233" s="8"/>
      <c r="AXX233" s="8"/>
      <c r="AXY233" s="8"/>
      <c r="AXZ233" s="8"/>
      <c r="AYA233" s="8"/>
      <c r="AYB233" s="8"/>
      <c r="AYC233" s="8"/>
      <c r="AYD233" s="8"/>
      <c r="AYE233" s="8"/>
      <c r="AYF233" s="8"/>
      <c r="AYG233" s="8"/>
      <c r="AYH233" s="8"/>
      <c r="AYI233" s="8"/>
      <c r="AYJ233" s="8"/>
      <c r="AYK233" s="8"/>
      <c r="AYL233" s="8"/>
      <c r="AYM233" s="8"/>
      <c r="AYN233" s="8"/>
      <c r="AYO233" s="8"/>
      <c r="AYP233" s="8"/>
      <c r="AYQ233" s="8"/>
      <c r="AYR233" s="8"/>
      <c r="AYS233" s="8"/>
      <c r="AYT233" s="8"/>
      <c r="AYU233" s="8"/>
      <c r="AYV233" s="8"/>
      <c r="AYW233" s="8"/>
      <c r="AYX233" s="8"/>
      <c r="AYY233" s="8"/>
      <c r="AYZ233" s="8"/>
      <c r="AZA233" s="8"/>
      <c r="AZB233" s="8"/>
      <c r="AZC233" s="8"/>
      <c r="AZD233" s="8"/>
      <c r="AZE233" s="8"/>
      <c r="AZF233" s="8"/>
      <c r="AZG233" s="8"/>
      <c r="AZH233" s="8"/>
      <c r="AZI233" s="8"/>
      <c r="AZJ233" s="8"/>
      <c r="AZK233" s="8"/>
      <c r="AZL233" s="8"/>
      <c r="AZM233" s="8"/>
      <c r="AZN233" s="8"/>
      <c r="AZO233" s="8"/>
      <c r="AZP233" s="8"/>
      <c r="AZQ233" s="8"/>
      <c r="AZR233" s="8"/>
      <c r="AZS233" s="8"/>
      <c r="AZT233" s="8"/>
      <c r="AZU233" s="8"/>
      <c r="AZV233" s="8"/>
      <c r="AZW233" s="8"/>
      <c r="AZX233" s="8"/>
      <c r="AZY233" s="8"/>
      <c r="AZZ233" s="8"/>
      <c r="BAA233" s="8"/>
      <c r="BAB233" s="8"/>
      <c r="BAC233" s="8"/>
      <c r="BAD233" s="8"/>
      <c r="BAE233" s="8"/>
      <c r="BAF233" s="8"/>
      <c r="BAG233" s="8"/>
      <c r="BAH233" s="8"/>
      <c r="BAI233" s="8"/>
      <c r="BAJ233" s="8"/>
      <c r="BAK233" s="8"/>
      <c r="BAL233" s="8"/>
      <c r="BAM233" s="8"/>
      <c r="BAN233" s="8"/>
      <c r="BAO233" s="8"/>
      <c r="BAP233" s="8"/>
      <c r="BAQ233" s="8"/>
      <c r="BAR233" s="8"/>
      <c r="BAS233" s="8"/>
      <c r="BAT233" s="8"/>
      <c r="BAU233" s="8"/>
      <c r="BAV233" s="8"/>
      <c r="BAW233" s="8"/>
      <c r="BAX233" s="8"/>
      <c r="BAY233" s="8"/>
      <c r="BAZ233" s="8"/>
      <c r="BBA233" s="8"/>
      <c r="BBB233" s="8"/>
      <c r="BBC233" s="8"/>
      <c r="BBD233" s="8"/>
      <c r="BBE233" s="8"/>
      <c r="BBF233" s="8"/>
      <c r="BBG233" s="8"/>
      <c r="BBH233" s="8"/>
      <c r="BBI233" s="8"/>
      <c r="BBJ233" s="8"/>
      <c r="BBK233" s="8"/>
      <c r="BBL233" s="8"/>
      <c r="BBM233" s="8"/>
      <c r="BBN233" s="8"/>
      <c r="BBO233" s="8"/>
      <c r="BBP233" s="8"/>
      <c r="BBQ233" s="8"/>
      <c r="BBR233" s="8"/>
      <c r="BBS233" s="8"/>
      <c r="BBT233" s="8"/>
      <c r="BBU233" s="8"/>
      <c r="BBV233" s="8"/>
      <c r="BBW233" s="8"/>
      <c r="BBX233" s="8"/>
      <c r="BBY233" s="8"/>
      <c r="BBZ233" s="8"/>
      <c r="BCA233" s="8"/>
      <c r="BCB233" s="8"/>
      <c r="BCC233" s="8"/>
      <c r="BCD233" s="8"/>
      <c r="BCE233" s="8"/>
      <c r="BCF233" s="8"/>
      <c r="BCG233" s="8"/>
      <c r="BCH233" s="8"/>
      <c r="BCI233" s="8"/>
      <c r="BCJ233" s="8"/>
      <c r="BCK233" s="8"/>
      <c r="BCL233" s="8"/>
      <c r="BCM233" s="8"/>
      <c r="BCN233" s="8"/>
      <c r="BCO233" s="8"/>
      <c r="BCP233" s="8"/>
      <c r="BCQ233" s="8"/>
      <c r="BCR233" s="8"/>
      <c r="BCS233" s="8"/>
      <c r="BCT233" s="8"/>
      <c r="BCU233" s="8"/>
      <c r="BCV233" s="8"/>
      <c r="BCW233" s="8"/>
      <c r="BCX233" s="8"/>
      <c r="BCY233" s="8"/>
      <c r="BCZ233" s="8"/>
      <c r="BDA233" s="8"/>
      <c r="BDB233" s="8"/>
      <c r="BDC233" s="8"/>
      <c r="BDD233" s="8"/>
      <c r="BDE233" s="8"/>
      <c r="BDF233" s="8"/>
      <c r="BDG233" s="8"/>
      <c r="BDH233" s="8"/>
      <c r="BDI233" s="8"/>
      <c r="BDJ233" s="8"/>
      <c r="BDK233" s="8"/>
      <c r="BDL233" s="8"/>
      <c r="BDM233" s="8"/>
      <c r="BDN233" s="8"/>
      <c r="BDO233" s="8"/>
      <c r="BDP233" s="8"/>
      <c r="BDQ233" s="8"/>
      <c r="BDR233" s="8"/>
      <c r="BDS233" s="8"/>
      <c r="BDT233" s="8"/>
      <c r="BDU233" s="8"/>
      <c r="BDV233" s="8"/>
      <c r="BDW233" s="8"/>
      <c r="BDX233" s="8"/>
      <c r="BDY233" s="8"/>
      <c r="BDZ233" s="8"/>
      <c r="BEA233" s="8"/>
      <c r="BEB233" s="8"/>
      <c r="BEC233" s="8"/>
      <c r="BED233" s="8"/>
      <c r="BEE233" s="8"/>
      <c r="BEF233" s="8"/>
      <c r="BEG233" s="8"/>
      <c r="BEH233" s="8"/>
      <c r="BEI233" s="8"/>
      <c r="BEJ233" s="8"/>
      <c r="BEK233" s="8"/>
      <c r="BEL233" s="8"/>
      <c r="BEM233" s="8"/>
      <c r="BEN233" s="8"/>
      <c r="BEO233" s="8"/>
      <c r="BEP233" s="8"/>
      <c r="BEQ233" s="8"/>
      <c r="BER233" s="8"/>
      <c r="BES233" s="8"/>
      <c r="BET233" s="8"/>
      <c r="BEU233" s="8"/>
      <c r="BEV233" s="8"/>
      <c r="BEW233" s="8"/>
      <c r="BEX233" s="8"/>
      <c r="BEY233" s="8"/>
      <c r="BEZ233" s="8"/>
      <c r="BFA233" s="8"/>
      <c r="BFB233" s="8"/>
      <c r="BFC233" s="8"/>
      <c r="BFD233" s="8"/>
      <c r="BFE233" s="8"/>
      <c r="BFF233" s="8"/>
      <c r="BFG233" s="8"/>
      <c r="BFH233" s="8"/>
      <c r="BFI233" s="8"/>
      <c r="BFJ233" s="8"/>
      <c r="BFK233" s="8"/>
      <c r="BFL233" s="8"/>
      <c r="BFM233" s="8"/>
      <c r="BFN233" s="8"/>
      <c r="BFO233" s="8"/>
      <c r="BFP233" s="8"/>
      <c r="BFQ233" s="8"/>
      <c r="BFR233" s="8"/>
      <c r="BFS233" s="8"/>
      <c r="BFT233" s="8"/>
      <c r="BFU233" s="8"/>
      <c r="BFV233" s="8"/>
      <c r="BFW233" s="8"/>
      <c r="BFX233" s="8"/>
      <c r="BFY233" s="8"/>
      <c r="BFZ233" s="8"/>
      <c r="BGA233" s="8"/>
      <c r="BGB233" s="8"/>
      <c r="BGC233" s="8"/>
      <c r="BGD233" s="8"/>
      <c r="BGE233" s="8"/>
      <c r="BGF233" s="8"/>
      <c r="BGG233" s="8"/>
      <c r="BGH233" s="8"/>
      <c r="BGI233" s="8"/>
      <c r="BGJ233" s="8"/>
      <c r="BGK233" s="8"/>
      <c r="BGL233" s="8"/>
      <c r="BGM233" s="8"/>
      <c r="BGN233" s="8"/>
      <c r="BGO233" s="8"/>
      <c r="BGP233" s="8"/>
      <c r="BGQ233" s="8"/>
      <c r="BGR233" s="8"/>
      <c r="BGS233" s="8"/>
      <c r="BGT233" s="8"/>
      <c r="BGU233" s="8"/>
      <c r="BGV233" s="8"/>
      <c r="BGW233" s="8"/>
      <c r="BGX233" s="8"/>
      <c r="BGY233" s="8"/>
      <c r="BGZ233" s="8"/>
      <c r="BHA233" s="8"/>
      <c r="BHB233" s="8"/>
      <c r="BHC233" s="8"/>
      <c r="BHD233" s="8"/>
      <c r="BHE233" s="8"/>
      <c r="BHF233" s="8"/>
      <c r="BHG233" s="8"/>
      <c r="BHH233" s="8"/>
      <c r="BHI233" s="8"/>
      <c r="BHJ233" s="8"/>
      <c r="BHK233" s="8"/>
      <c r="BHL233" s="8"/>
      <c r="BHM233" s="8"/>
      <c r="BHN233" s="8"/>
      <c r="BHO233" s="8"/>
      <c r="BHP233" s="8"/>
      <c r="BHQ233" s="8"/>
      <c r="BHR233" s="8"/>
      <c r="BHS233" s="8"/>
      <c r="BHT233" s="8"/>
      <c r="BHU233" s="8"/>
      <c r="BHV233" s="8"/>
      <c r="BHW233" s="8"/>
      <c r="BHX233" s="8"/>
      <c r="BHY233" s="8"/>
      <c r="BHZ233" s="8"/>
      <c r="BIA233" s="8"/>
      <c r="BIB233" s="8"/>
      <c r="BIC233" s="8"/>
      <c r="BID233" s="8"/>
      <c r="BIE233" s="8"/>
      <c r="BIF233" s="8"/>
      <c r="BIG233" s="8"/>
      <c r="BIH233" s="8"/>
      <c r="BII233" s="8"/>
      <c r="BIJ233" s="8"/>
      <c r="BIK233" s="8"/>
      <c r="BIL233" s="8"/>
      <c r="BIM233" s="8"/>
      <c r="BIN233" s="8"/>
      <c r="BIO233" s="8"/>
      <c r="BIP233" s="8"/>
      <c r="BIQ233" s="8"/>
      <c r="BIR233" s="8"/>
      <c r="BIS233" s="8"/>
      <c r="BIT233" s="8"/>
      <c r="BIU233" s="8"/>
      <c r="BIV233" s="8"/>
      <c r="BIW233" s="8"/>
      <c r="BIX233" s="8"/>
      <c r="BIY233" s="8"/>
      <c r="BIZ233" s="8"/>
      <c r="BJA233" s="8"/>
      <c r="BJB233" s="8"/>
      <c r="BJC233" s="8"/>
      <c r="BJD233" s="8"/>
      <c r="BJE233" s="8"/>
      <c r="BJF233" s="8"/>
      <c r="BJG233" s="8"/>
      <c r="BJH233" s="8"/>
      <c r="BJI233" s="8"/>
      <c r="BJJ233" s="8"/>
      <c r="BJK233" s="8"/>
      <c r="BJL233" s="8"/>
      <c r="BJM233" s="8"/>
      <c r="BJN233" s="8"/>
      <c r="BJO233" s="8"/>
      <c r="BJP233" s="8"/>
      <c r="BJQ233" s="8"/>
      <c r="BJR233" s="8"/>
      <c r="BJS233" s="8"/>
      <c r="BJT233" s="8"/>
      <c r="BJU233" s="8"/>
      <c r="BJV233" s="8"/>
      <c r="BJW233" s="8"/>
      <c r="BJX233" s="8"/>
      <c r="BJY233" s="8"/>
      <c r="BJZ233" s="8"/>
      <c r="BKA233" s="8"/>
      <c r="BKB233" s="8"/>
      <c r="BKC233" s="8"/>
      <c r="BKD233" s="8"/>
      <c r="BKE233" s="8"/>
      <c r="BKF233" s="8"/>
      <c r="BKG233" s="8"/>
      <c r="BKH233" s="8"/>
      <c r="BKI233" s="8"/>
      <c r="BKJ233" s="8"/>
      <c r="BKK233" s="8"/>
      <c r="BKL233" s="8"/>
      <c r="BKM233" s="8"/>
      <c r="BKN233" s="8"/>
      <c r="BKO233" s="8"/>
      <c r="BKP233" s="8"/>
      <c r="BKQ233" s="8"/>
      <c r="BKR233" s="8"/>
      <c r="BKS233" s="8"/>
      <c r="BKT233" s="8"/>
      <c r="BKU233" s="8"/>
      <c r="BKV233" s="8"/>
      <c r="BKW233" s="8"/>
      <c r="BKX233" s="8"/>
      <c r="BKY233" s="8"/>
      <c r="BKZ233" s="8"/>
      <c r="BLA233" s="8"/>
      <c r="BLB233" s="8"/>
      <c r="BLC233" s="8"/>
      <c r="BLD233" s="8"/>
      <c r="BLE233" s="8"/>
      <c r="BLF233" s="8"/>
      <c r="BLG233" s="8"/>
      <c r="BLH233" s="8"/>
      <c r="BLI233" s="8"/>
      <c r="BLJ233" s="8"/>
      <c r="BLK233" s="8"/>
      <c r="BLL233" s="8"/>
      <c r="BLM233" s="8"/>
      <c r="BLN233" s="8"/>
      <c r="BLO233" s="8"/>
      <c r="BLP233" s="8"/>
      <c r="BLQ233" s="8"/>
      <c r="BLR233" s="8"/>
      <c r="BLS233" s="8"/>
      <c r="BLT233" s="8"/>
      <c r="BLU233" s="8"/>
      <c r="BLV233" s="8"/>
      <c r="BLW233" s="8"/>
      <c r="BLX233" s="8"/>
      <c r="BLY233" s="8"/>
      <c r="BLZ233" s="8"/>
      <c r="BMA233" s="8"/>
      <c r="BMB233" s="8"/>
      <c r="BMC233" s="8"/>
      <c r="BMD233" s="8"/>
      <c r="BME233" s="8"/>
      <c r="BMF233" s="8"/>
      <c r="BMG233" s="8"/>
      <c r="BMH233" s="8"/>
      <c r="BMI233" s="8"/>
      <c r="BMJ233" s="8"/>
      <c r="BMK233" s="8"/>
      <c r="BML233" s="8"/>
      <c r="BMM233" s="8"/>
      <c r="BMN233" s="8"/>
      <c r="BMO233" s="8"/>
      <c r="BMP233" s="8"/>
      <c r="BMQ233" s="8"/>
      <c r="BMR233" s="8"/>
      <c r="BMS233" s="8"/>
      <c r="BMT233" s="8"/>
      <c r="BMU233" s="8"/>
      <c r="BMV233" s="8"/>
      <c r="BMW233" s="8"/>
      <c r="BMX233" s="8"/>
      <c r="BMY233" s="8"/>
      <c r="BMZ233" s="8"/>
      <c r="BNA233" s="8"/>
      <c r="BNB233" s="8"/>
      <c r="BNC233" s="8"/>
      <c r="BND233" s="8"/>
      <c r="BNE233" s="8"/>
      <c r="BNF233" s="8"/>
      <c r="BNG233" s="8"/>
      <c r="BNH233" s="8"/>
      <c r="BNI233" s="8"/>
      <c r="BNJ233" s="8"/>
      <c r="BNK233" s="8"/>
      <c r="BNL233" s="8"/>
      <c r="BNM233" s="8"/>
      <c r="BNN233" s="8"/>
      <c r="BNO233" s="8"/>
      <c r="BNP233" s="8"/>
      <c r="BNQ233" s="8"/>
      <c r="BNR233" s="8"/>
      <c r="BNS233" s="8"/>
      <c r="BNT233" s="8"/>
      <c r="BNU233" s="8"/>
      <c r="BNV233" s="8"/>
      <c r="BNW233" s="8"/>
      <c r="BNX233" s="8"/>
      <c r="BNY233" s="8"/>
      <c r="BNZ233" s="8"/>
      <c r="BOA233" s="8"/>
      <c r="BOB233" s="8"/>
      <c r="BOC233" s="8"/>
      <c r="BOD233" s="8"/>
      <c r="BOE233" s="8"/>
      <c r="BOF233" s="8"/>
      <c r="BOG233" s="8"/>
      <c r="BOH233" s="8"/>
      <c r="BOI233" s="8"/>
      <c r="BOJ233" s="8"/>
      <c r="BOK233" s="8"/>
      <c r="BOL233" s="8"/>
      <c r="BOM233" s="8"/>
      <c r="BON233" s="8"/>
      <c r="BOO233" s="8"/>
      <c r="BOP233" s="8"/>
      <c r="BOQ233" s="8"/>
      <c r="BOR233" s="8"/>
      <c r="BOS233" s="8"/>
      <c r="BOT233" s="8"/>
      <c r="BOU233" s="8"/>
      <c r="BOV233" s="8"/>
      <c r="BOW233" s="8"/>
      <c r="BOX233" s="8"/>
      <c r="BOY233" s="8"/>
      <c r="BOZ233" s="8"/>
      <c r="BPA233" s="8"/>
      <c r="BPB233" s="8"/>
      <c r="BPC233" s="8"/>
      <c r="BPD233" s="8"/>
      <c r="BPE233" s="8"/>
      <c r="BPF233" s="8"/>
      <c r="BPG233" s="8"/>
      <c r="BPH233" s="8"/>
      <c r="BPI233" s="8"/>
      <c r="BPJ233" s="8"/>
      <c r="BPK233" s="8"/>
      <c r="BPL233" s="8"/>
      <c r="BPM233" s="8"/>
      <c r="BPN233" s="8"/>
      <c r="BPO233" s="8"/>
      <c r="BPP233" s="8"/>
      <c r="BPQ233" s="8"/>
      <c r="BPR233" s="8"/>
      <c r="BPS233" s="8"/>
      <c r="BPT233" s="8"/>
      <c r="BPU233" s="8"/>
      <c r="BPV233" s="8"/>
      <c r="BPW233" s="8"/>
      <c r="BPX233" s="8"/>
      <c r="BPY233" s="8"/>
      <c r="BPZ233" s="8"/>
      <c r="BQA233" s="8"/>
      <c r="BQB233" s="8"/>
      <c r="BQC233" s="8"/>
      <c r="BQD233" s="8"/>
      <c r="BQE233" s="8"/>
      <c r="BQF233" s="8"/>
      <c r="BQG233" s="8"/>
      <c r="BQH233" s="8"/>
      <c r="BQI233" s="8"/>
      <c r="BQJ233" s="8"/>
      <c r="BQK233" s="8"/>
      <c r="BQL233" s="8"/>
      <c r="BQM233" s="8"/>
      <c r="BQN233" s="8"/>
      <c r="BQO233" s="8"/>
      <c r="BQP233" s="8"/>
      <c r="BQQ233" s="8"/>
      <c r="BQR233" s="8"/>
      <c r="BQS233" s="8"/>
      <c r="BQT233" s="8"/>
      <c r="BQU233" s="8"/>
      <c r="BQV233" s="8"/>
      <c r="BQW233" s="8"/>
      <c r="BQX233" s="8"/>
      <c r="BQY233" s="8"/>
      <c r="BQZ233" s="8"/>
      <c r="BRA233" s="8"/>
      <c r="BRB233" s="8"/>
      <c r="BRC233" s="8"/>
      <c r="BRD233" s="8"/>
      <c r="BRE233" s="8"/>
      <c r="BRF233" s="8"/>
      <c r="BRG233" s="8"/>
      <c r="BRH233" s="8"/>
      <c r="BRI233" s="8"/>
      <c r="BRJ233" s="8"/>
      <c r="BRK233" s="8"/>
      <c r="BRL233" s="8"/>
      <c r="BRM233" s="8"/>
      <c r="BRN233" s="8"/>
      <c r="BRO233" s="8"/>
      <c r="BRP233" s="8"/>
      <c r="BRQ233" s="8"/>
      <c r="BRR233" s="8"/>
      <c r="BRS233" s="8"/>
      <c r="BRT233" s="8"/>
      <c r="BRU233" s="8"/>
      <c r="BRV233" s="8"/>
      <c r="BRW233" s="8"/>
      <c r="BRX233" s="8"/>
      <c r="BRY233" s="8"/>
      <c r="BRZ233" s="8"/>
      <c r="BSA233" s="8"/>
      <c r="BSB233" s="8"/>
      <c r="BSC233" s="8"/>
      <c r="BSD233" s="8"/>
      <c r="BSE233" s="8"/>
      <c r="BSF233" s="8"/>
      <c r="BSG233" s="8"/>
      <c r="BSH233" s="8"/>
      <c r="BSI233" s="8"/>
      <c r="BSJ233" s="8"/>
      <c r="BSK233" s="8"/>
      <c r="BSL233" s="8"/>
      <c r="BSM233" s="8"/>
      <c r="BSN233" s="8"/>
      <c r="BSO233" s="8"/>
      <c r="BSP233" s="8"/>
      <c r="BSQ233" s="8"/>
      <c r="BSR233" s="8"/>
      <c r="BSS233" s="8"/>
      <c r="BST233" s="8"/>
      <c r="BSU233" s="8"/>
      <c r="BSV233" s="8"/>
      <c r="BSW233" s="8"/>
      <c r="BSX233" s="8"/>
      <c r="BSY233" s="8"/>
      <c r="BSZ233" s="8"/>
      <c r="BTA233" s="8"/>
      <c r="BTB233" s="8"/>
      <c r="BTC233" s="8"/>
      <c r="BTD233" s="8"/>
      <c r="BTE233" s="8"/>
      <c r="BTF233" s="8"/>
      <c r="BTG233" s="8"/>
      <c r="BTH233" s="8"/>
      <c r="BTI233" s="8"/>
      <c r="BTJ233" s="8"/>
      <c r="BTK233" s="8"/>
      <c r="BTL233" s="8"/>
      <c r="BTM233" s="8"/>
      <c r="BTN233" s="8"/>
      <c r="BTO233" s="8"/>
      <c r="BTP233" s="8"/>
      <c r="BTQ233" s="8"/>
      <c r="BTR233" s="8"/>
      <c r="BTS233" s="8"/>
      <c r="BTT233" s="8"/>
      <c r="BTU233" s="8"/>
      <c r="BTV233" s="8"/>
      <c r="BTW233" s="8"/>
      <c r="BTX233" s="8"/>
      <c r="BTY233" s="8"/>
      <c r="BTZ233" s="8"/>
      <c r="BUA233" s="8"/>
      <c r="BUB233" s="8"/>
      <c r="BUC233" s="8"/>
      <c r="BUD233" s="8"/>
      <c r="BUE233" s="8"/>
      <c r="BUF233" s="8"/>
      <c r="BUG233" s="8"/>
      <c r="BUH233" s="8"/>
      <c r="BUI233" s="8"/>
      <c r="BUJ233" s="8"/>
      <c r="BUK233" s="8"/>
      <c r="BUL233" s="8"/>
      <c r="BUM233" s="8"/>
      <c r="BUN233" s="8"/>
      <c r="BUO233" s="8"/>
      <c r="BUP233" s="8"/>
      <c r="BUQ233" s="8"/>
      <c r="BUR233" s="8"/>
      <c r="BUS233" s="8"/>
      <c r="BUT233" s="8"/>
      <c r="BUU233" s="8"/>
      <c r="BUV233" s="8"/>
      <c r="BUW233" s="8"/>
      <c r="BUX233" s="8"/>
      <c r="BUY233" s="8"/>
      <c r="BUZ233" s="8"/>
      <c r="BVA233" s="8"/>
      <c r="BVB233" s="8"/>
      <c r="BVC233" s="8"/>
      <c r="BVD233" s="8"/>
      <c r="BVE233" s="8"/>
      <c r="BVF233" s="8"/>
      <c r="BVG233" s="8"/>
      <c r="BVH233" s="8"/>
      <c r="BVI233" s="8"/>
      <c r="BVJ233" s="8"/>
      <c r="BVK233" s="8"/>
      <c r="BVL233" s="8"/>
      <c r="BVM233" s="8"/>
      <c r="BVN233" s="8"/>
      <c r="BVO233" s="8"/>
      <c r="BVP233" s="8"/>
      <c r="BVQ233" s="8"/>
      <c r="BVR233" s="8"/>
      <c r="BVS233" s="8"/>
      <c r="BVT233" s="8"/>
      <c r="BVU233" s="8"/>
      <c r="BVV233" s="8"/>
      <c r="BVW233" s="8"/>
      <c r="BVX233" s="8"/>
      <c r="BVY233" s="8"/>
      <c r="BVZ233" s="8"/>
      <c r="BWA233" s="8"/>
      <c r="BWB233" s="8"/>
      <c r="BWC233" s="8"/>
      <c r="BWD233" s="8"/>
      <c r="BWE233" s="8"/>
      <c r="BWF233" s="8"/>
      <c r="BWG233" s="8"/>
      <c r="BWH233" s="8"/>
      <c r="BWI233" s="8"/>
      <c r="BWJ233" s="8"/>
      <c r="BWK233" s="8"/>
      <c r="BWL233" s="8"/>
      <c r="BWM233" s="8"/>
      <c r="BWN233" s="8"/>
      <c r="BWO233" s="8"/>
      <c r="BWP233" s="8"/>
      <c r="BWQ233" s="8"/>
    </row>
    <row r="234" spans="1:1967" s="529" customFormat="1" ht="102" customHeight="1">
      <c r="A234" s="446" t="s">
        <v>6286</v>
      </c>
      <c r="B234" s="447" t="s">
        <v>97</v>
      </c>
      <c r="C234" s="446" t="s">
        <v>747</v>
      </c>
      <c r="D234" s="448" t="s">
        <v>264</v>
      </c>
      <c r="E234" s="448" t="s">
        <v>257</v>
      </c>
      <c r="F234" s="448"/>
      <c r="G234" s="448" t="s">
        <v>385</v>
      </c>
      <c r="H234" s="450">
        <v>0.5</v>
      </c>
      <c r="I234" s="476" t="s">
        <v>1340</v>
      </c>
      <c r="J234" s="452" t="s">
        <v>1330</v>
      </c>
      <c r="K234" s="465" t="s">
        <v>1947</v>
      </c>
      <c r="L234" s="453" t="s">
        <v>3428</v>
      </c>
      <c r="M234" s="454" t="s">
        <v>383</v>
      </c>
      <c r="N234" s="466" t="s">
        <v>8877</v>
      </c>
      <c r="O234" s="448" t="s">
        <v>1382</v>
      </c>
      <c r="P234" s="456" t="s">
        <v>1354</v>
      </c>
      <c r="Q234" s="448" t="s">
        <v>1195</v>
      </c>
      <c r="R234" s="473">
        <v>539</v>
      </c>
      <c r="S234" s="458">
        <v>16926.47</v>
      </c>
      <c r="T234" s="459">
        <v>0</v>
      </c>
      <c r="U234" s="459">
        <f t="shared" si="25"/>
        <v>0</v>
      </c>
      <c r="V234" s="446" t="s">
        <v>1341</v>
      </c>
      <c r="W234" s="469" t="s">
        <v>1410</v>
      </c>
      <c r="X234" s="446" t="s">
        <v>9092</v>
      </c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  <c r="DA234" s="8"/>
      <c r="DB234" s="8"/>
      <c r="DC234" s="8"/>
      <c r="DD234" s="8"/>
      <c r="DE234" s="8"/>
      <c r="DF234" s="8"/>
      <c r="DG234" s="8"/>
      <c r="DH234" s="8"/>
      <c r="DI234" s="8"/>
      <c r="DJ234" s="8"/>
      <c r="DK234" s="8"/>
      <c r="DL234" s="8"/>
      <c r="DM234" s="8"/>
      <c r="DN234" s="8"/>
      <c r="DO234" s="8"/>
      <c r="DP234" s="8"/>
      <c r="DQ234" s="8"/>
      <c r="DR234" s="8"/>
      <c r="DS234" s="8"/>
      <c r="DT234" s="8"/>
      <c r="DU234" s="8"/>
      <c r="DV234" s="8"/>
      <c r="DW234" s="8"/>
      <c r="DX234" s="8"/>
      <c r="DY234" s="8"/>
      <c r="DZ234" s="8"/>
      <c r="EA234" s="8"/>
      <c r="EB234" s="8"/>
      <c r="EC234" s="8"/>
      <c r="ED234" s="8"/>
      <c r="EE234" s="8"/>
      <c r="EF234" s="8"/>
      <c r="EG234" s="8"/>
      <c r="EH234" s="8"/>
      <c r="EI234" s="8"/>
      <c r="EJ234" s="8"/>
      <c r="EK234" s="8"/>
      <c r="EL234" s="8"/>
      <c r="EM234" s="8"/>
      <c r="EN234" s="8"/>
      <c r="EO234" s="8"/>
      <c r="EP234" s="8"/>
      <c r="EQ234" s="8"/>
      <c r="ER234" s="8"/>
      <c r="ES234" s="8"/>
      <c r="ET234" s="8"/>
      <c r="EU234" s="8"/>
      <c r="EV234" s="8"/>
      <c r="EW234" s="8"/>
      <c r="EX234" s="8"/>
      <c r="EY234" s="8"/>
      <c r="EZ234" s="8"/>
      <c r="FA234" s="8"/>
      <c r="FB234" s="8"/>
      <c r="FC234" s="8"/>
      <c r="FD234" s="8"/>
      <c r="FE234" s="8"/>
      <c r="FF234" s="8"/>
      <c r="FG234" s="8"/>
      <c r="FH234" s="8"/>
      <c r="FI234" s="8"/>
      <c r="FJ234" s="8"/>
      <c r="FK234" s="8"/>
      <c r="FL234" s="8"/>
      <c r="FM234" s="8"/>
      <c r="FN234" s="8"/>
      <c r="FO234" s="8"/>
      <c r="FP234" s="8"/>
      <c r="FQ234" s="8"/>
      <c r="FR234" s="8"/>
      <c r="FS234" s="8"/>
      <c r="FT234" s="8"/>
      <c r="FU234" s="8"/>
      <c r="FV234" s="8"/>
      <c r="FW234" s="8"/>
      <c r="FX234" s="8"/>
      <c r="FY234" s="8"/>
      <c r="FZ234" s="8"/>
      <c r="GA234" s="8"/>
      <c r="GB234" s="8"/>
      <c r="GC234" s="8"/>
      <c r="GD234" s="8"/>
      <c r="GE234" s="8"/>
      <c r="GF234" s="8"/>
      <c r="GG234" s="8"/>
      <c r="GH234" s="8"/>
      <c r="GI234" s="8"/>
      <c r="GJ234" s="8"/>
      <c r="GK234" s="8"/>
      <c r="GL234" s="8"/>
      <c r="GM234" s="8"/>
      <c r="GN234" s="8"/>
      <c r="GO234" s="8"/>
      <c r="GP234" s="8"/>
      <c r="GQ234" s="8"/>
      <c r="GR234" s="8"/>
      <c r="GS234" s="8"/>
      <c r="GT234" s="8"/>
      <c r="GU234" s="8"/>
      <c r="GV234" s="8"/>
      <c r="GW234" s="8"/>
      <c r="GX234" s="8"/>
      <c r="GY234" s="8"/>
      <c r="GZ234" s="8"/>
      <c r="HA234" s="8"/>
      <c r="HB234" s="8"/>
      <c r="HC234" s="8"/>
      <c r="HD234" s="8"/>
      <c r="HE234" s="8"/>
      <c r="HF234" s="8"/>
      <c r="HG234" s="8"/>
      <c r="HH234" s="8"/>
      <c r="HI234" s="8"/>
      <c r="HJ234" s="8"/>
      <c r="HK234" s="8"/>
      <c r="HL234" s="8"/>
      <c r="HM234" s="8"/>
      <c r="HN234" s="8"/>
      <c r="HO234" s="8"/>
      <c r="HP234" s="8"/>
      <c r="HQ234" s="8"/>
      <c r="HR234" s="8"/>
      <c r="HS234" s="8"/>
      <c r="HT234" s="8"/>
      <c r="HU234" s="8"/>
      <c r="HV234" s="8"/>
      <c r="HW234" s="8"/>
      <c r="HX234" s="8"/>
      <c r="HY234" s="8"/>
      <c r="HZ234" s="8"/>
      <c r="IA234" s="8"/>
      <c r="IB234" s="8"/>
      <c r="IC234" s="8"/>
      <c r="ID234" s="8"/>
      <c r="IE234" s="8"/>
      <c r="IF234" s="8"/>
      <c r="IG234" s="8"/>
      <c r="IH234" s="8"/>
      <c r="II234" s="8"/>
      <c r="IJ234" s="8"/>
      <c r="IK234" s="8"/>
      <c r="IL234" s="8"/>
      <c r="IM234" s="8"/>
      <c r="IN234" s="8"/>
      <c r="IO234" s="8"/>
      <c r="IP234" s="8"/>
      <c r="IQ234" s="8"/>
      <c r="IR234" s="8"/>
      <c r="IS234" s="8"/>
      <c r="IT234" s="8"/>
      <c r="IU234" s="8"/>
      <c r="IV234" s="8"/>
      <c r="IW234" s="8"/>
      <c r="IX234" s="8"/>
      <c r="IY234" s="8"/>
      <c r="IZ234" s="8"/>
      <c r="JA234" s="8"/>
      <c r="JB234" s="8"/>
      <c r="JC234" s="8"/>
      <c r="JD234" s="8"/>
      <c r="JE234" s="8"/>
      <c r="JF234" s="8"/>
      <c r="JG234" s="8"/>
      <c r="JH234" s="8"/>
      <c r="JI234" s="8"/>
      <c r="JJ234" s="8"/>
      <c r="JK234" s="8"/>
      <c r="JL234" s="8"/>
      <c r="JM234" s="8"/>
      <c r="JN234" s="8"/>
      <c r="JO234" s="8"/>
      <c r="JP234" s="8"/>
      <c r="JQ234" s="8"/>
      <c r="JR234" s="8"/>
      <c r="JS234" s="8"/>
      <c r="JT234" s="8"/>
      <c r="JU234" s="8"/>
      <c r="JV234" s="8"/>
      <c r="JW234" s="8"/>
      <c r="JX234" s="8"/>
      <c r="JY234" s="8"/>
      <c r="JZ234" s="8"/>
      <c r="KA234" s="8"/>
      <c r="KB234" s="8"/>
      <c r="KC234" s="8"/>
      <c r="KD234" s="8"/>
      <c r="KE234" s="8"/>
      <c r="KF234" s="8"/>
      <c r="KG234" s="8"/>
      <c r="KH234" s="8"/>
      <c r="KI234" s="8"/>
      <c r="KJ234" s="8"/>
      <c r="KK234" s="8"/>
      <c r="KL234" s="8"/>
      <c r="KM234" s="8"/>
      <c r="KN234" s="8"/>
      <c r="KO234" s="8"/>
      <c r="KP234" s="8"/>
      <c r="KQ234" s="8"/>
      <c r="KR234" s="8"/>
      <c r="KS234" s="8"/>
      <c r="KT234" s="8"/>
      <c r="KU234" s="8"/>
      <c r="KV234" s="8"/>
      <c r="KW234" s="8"/>
      <c r="KX234" s="8"/>
      <c r="KY234" s="8"/>
      <c r="KZ234" s="8"/>
      <c r="LA234" s="8"/>
      <c r="LB234" s="8"/>
      <c r="LC234" s="8"/>
      <c r="LD234" s="8"/>
      <c r="LE234" s="8"/>
      <c r="LF234" s="8"/>
      <c r="LG234" s="8"/>
      <c r="LH234" s="8"/>
      <c r="LI234" s="8"/>
      <c r="LJ234" s="8"/>
      <c r="LK234" s="8"/>
      <c r="LL234" s="8"/>
      <c r="LM234" s="8"/>
      <c r="LN234" s="8"/>
      <c r="LO234" s="8"/>
      <c r="LP234" s="8"/>
      <c r="LQ234" s="8"/>
      <c r="LR234" s="8"/>
      <c r="LS234" s="8"/>
      <c r="LT234" s="8"/>
      <c r="LU234" s="8"/>
      <c r="LV234" s="8"/>
      <c r="LW234" s="8"/>
      <c r="LX234" s="8"/>
      <c r="LY234" s="8"/>
      <c r="LZ234" s="8"/>
      <c r="MA234" s="8"/>
      <c r="MB234" s="8"/>
      <c r="MC234" s="8"/>
      <c r="MD234" s="8"/>
      <c r="ME234" s="8"/>
      <c r="MF234" s="8"/>
      <c r="MG234" s="8"/>
      <c r="MH234" s="8"/>
      <c r="MI234" s="8"/>
      <c r="MJ234" s="8"/>
      <c r="MK234" s="8"/>
      <c r="ML234" s="8"/>
      <c r="MM234" s="8"/>
      <c r="MN234" s="8"/>
      <c r="MO234" s="8"/>
      <c r="MP234" s="8"/>
      <c r="MQ234" s="8"/>
      <c r="MR234" s="8"/>
      <c r="MS234" s="8"/>
      <c r="MT234" s="8"/>
      <c r="MU234" s="8"/>
      <c r="MV234" s="8"/>
      <c r="MW234" s="8"/>
      <c r="MX234" s="8"/>
      <c r="MY234" s="8"/>
      <c r="MZ234" s="8"/>
      <c r="NA234" s="8"/>
      <c r="NB234" s="8"/>
      <c r="NC234" s="8"/>
      <c r="ND234" s="8"/>
      <c r="NE234" s="8"/>
      <c r="NF234" s="8"/>
      <c r="NG234" s="8"/>
      <c r="NH234" s="8"/>
      <c r="NI234" s="8"/>
      <c r="NJ234" s="8"/>
      <c r="NK234" s="8"/>
      <c r="NL234" s="8"/>
      <c r="NM234" s="8"/>
      <c r="NN234" s="8"/>
      <c r="NO234" s="8"/>
      <c r="NP234" s="8"/>
      <c r="NQ234" s="8"/>
      <c r="NR234" s="8"/>
      <c r="NS234" s="8"/>
      <c r="NT234" s="8"/>
      <c r="NU234" s="8"/>
      <c r="NV234" s="8"/>
      <c r="NW234" s="8"/>
      <c r="NX234" s="8"/>
      <c r="NY234" s="8"/>
      <c r="NZ234" s="8"/>
      <c r="OA234" s="8"/>
      <c r="OB234" s="8"/>
      <c r="OC234" s="8"/>
      <c r="OD234" s="8"/>
      <c r="OE234" s="8"/>
      <c r="OF234" s="8"/>
      <c r="OG234" s="8"/>
      <c r="OH234" s="8"/>
      <c r="OI234" s="8"/>
      <c r="OJ234" s="8"/>
      <c r="OK234" s="8"/>
      <c r="OL234" s="8"/>
      <c r="OM234" s="8"/>
      <c r="ON234" s="8"/>
      <c r="OO234" s="8"/>
      <c r="OP234" s="8"/>
      <c r="OQ234" s="8"/>
      <c r="OR234" s="8"/>
      <c r="OS234" s="8"/>
      <c r="OT234" s="8"/>
      <c r="OU234" s="8"/>
      <c r="OV234" s="8"/>
      <c r="OW234" s="8"/>
      <c r="OX234" s="8"/>
      <c r="OY234" s="8"/>
      <c r="OZ234" s="8"/>
      <c r="PA234" s="8"/>
      <c r="PB234" s="8"/>
      <c r="PC234" s="8"/>
      <c r="PD234" s="8"/>
      <c r="PE234" s="8"/>
      <c r="PF234" s="8"/>
      <c r="PG234" s="8"/>
      <c r="PH234" s="8"/>
      <c r="PI234" s="8"/>
      <c r="PJ234" s="8"/>
      <c r="PK234" s="8"/>
      <c r="PL234" s="8"/>
      <c r="PM234" s="8"/>
      <c r="PN234" s="8"/>
      <c r="PO234" s="8"/>
      <c r="PP234" s="8"/>
      <c r="PQ234" s="8"/>
      <c r="PR234" s="8"/>
      <c r="PS234" s="8"/>
      <c r="PT234" s="8"/>
      <c r="PU234" s="8"/>
      <c r="PV234" s="8"/>
      <c r="PW234" s="8"/>
      <c r="PX234" s="8"/>
      <c r="PY234" s="8"/>
      <c r="PZ234" s="8"/>
      <c r="QA234" s="8"/>
      <c r="QB234" s="8"/>
      <c r="QC234" s="8"/>
      <c r="QD234" s="8"/>
      <c r="QE234" s="8"/>
      <c r="QF234" s="8"/>
      <c r="QG234" s="8"/>
      <c r="QH234" s="8"/>
      <c r="QI234" s="8"/>
      <c r="QJ234" s="8"/>
      <c r="QK234" s="8"/>
      <c r="QL234" s="8"/>
      <c r="QM234" s="8"/>
      <c r="QN234" s="8"/>
      <c r="QO234" s="8"/>
      <c r="QP234" s="8"/>
      <c r="QQ234" s="8"/>
      <c r="QR234" s="8"/>
      <c r="QS234" s="8"/>
      <c r="QT234" s="8"/>
      <c r="QU234" s="8"/>
      <c r="QV234" s="8"/>
      <c r="QW234" s="8"/>
      <c r="QX234" s="8"/>
      <c r="QY234" s="8"/>
      <c r="QZ234" s="8"/>
      <c r="RA234" s="8"/>
      <c r="RB234" s="8"/>
      <c r="RC234" s="8"/>
      <c r="RD234" s="8"/>
      <c r="RE234" s="8"/>
      <c r="RF234" s="8"/>
      <c r="RG234" s="8"/>
      <c r="RH234" s="8"/>
      <c r="RI234" s="8"/>
      <c r="RJ234" s="8"/>
      <c r="RK234" s="8"/>
      <c r="RL234" s="8"/>
      <c r="RM234" s="8"/>
      <c r="RN234" s="8"/>
      <c r="RO234" s="8"/>
      <c r="RP234" s="8"/>
      <c r="RQ234" s="8"/>
      <c r="RR234" s="8"/>
      <c r="RS234" s="8"/>
      <c r="RT234" s="8"/>
      <c r="RU234" s="8"/>
      <c r="RV234" s="8"/>
      <c r="RW234" s="8"/>
      <c r="RX234" s="8"/>
      <c r="RY234" s="8"/>
      <c r="RZ234" s="8"/>
      <c r="SA234" s="8"/>
      <c r="SB234" s="8"/>
      <c r="SC234" s="8"/>
      <c r="SD234" s="8"/>
      <c r="SE234" s="8"/>
      <c r="SF234" s="8"/>
      <c r="SG234" s="8"/>
      <c r="SH234" s="8"/>
      <c r="SI234" s="8"/>
      <c r="SJ234" s="8"/>
      <c r="SK234" s="8"/>
      <c r="SL234" s="8"/>
      <c r="SM234" s="8"/>
      <c r="SN234" s="8"/>
      <c r="SO234" s="8"/>
      <c r="SP234" s="8"/>
      <c r="SQ234" s="8"/>
      <c r="SR234" s="8"/>
      <c r="SS234" s="8"/>
      <c r="ST234" s="8"/>
      <c r="SU234" s="8"/>
      <c r="SV234" s="8"/>
      <c r="SW234" s="8"/>
      <c r="SX234" s="8"/>
      <c r="SY234" s="8"/>
      <c r="SZ234" s="8"/>
      <c r="TA234" s="8"/>
      <c r="TB234" s="8"/>
      <c r="TC234" s="8"/>
      <c r="TD234" s="8"/>
      <c r="TE234" s="8"/>
      <c r="TF234" s="8"/>
      <c r="TG234" s="8"/>
      <c r="TH234" s="8"/>
      <c r="TI234" s="8"/>
      <c r="TJ234" s="8"/>
      <c r="TK234" s="8"/>
      <c r="TL234" s="8"/>
      <c r="TM234" s="8"/>
      <c r="TN234" s="8"/>
      <c r="TO234" s="8"/>
      <c r="TP234" s="8"/>
      <c r="TQ234" s="8"/>
      <c r="TR234" s="8"/>
      <c r="TS234" s="8"/>
      <c r="TT234" s="8"/>
      <c r="TU234" s="8"/>
      <c r="TV234" s="8"/>
      <c r="TW234" s="8"/>
      <c r="TX234" s="8"/>
      <c r="TY234" s="8"/>
      <c r="TZ234" s="8"/>
      <c r="UA234" s="8"/>
      <c r="UB234" s="8"/>
      <c r="UC234" s="8"/>
      <c r="UD234" s="8"/>
      <c r="UE234" s="8"/>
      <c r="UF234" s="8"/>
      <c r="UG234" s="8"/>
      <c r="UH234" s="8"/>
      <c r="UI234" s="8"/>
      <c r="UJ234" s="8"/>
      <c r="UK234" s="8"/>
      <c r="UL234" s="8"/>
      <c r="UM234" s="8"/>
      <c r="UN234" s="8"/>
      <c r="UO234" s="8"/>
      <c r="UP234" s="8"/>
      <c r="UQ234" s="8"/>
      <c r="UR234" s="8"/>
      <c r="US234" s="8"/>
      <c r="UT234" s="8"/>
      <c r="UU234" s="8"/>
      <c r="UV234" s="8"/>
      <c r="UW234" s="8"/>
      <c r="UX234" s="8"/>
      <c r="UY234" s="8"/>
      <c r="UZ234" s="8"/>
      <c r="VA234" s="8"/>
      <c r="VB234" s="8"/>
      <c r="VC234" s="8"/>
      <c r="VD234" s="8"/>
      <c r="VE234" s="8"/>
      <c r="VF234" s="8"/>
      <c r="VG234" s="8"/>
      <c r="VH234" s="8"/>
      <c r="VI234" s="8"/>
      <c r="VJ234" s="8"/>
      <c r="VK234" s="8"/>
      <c r="VL234" s="8"/>
      <c r="VM234" s="8"/>
      <c r="VN234" s="8"/>
      <c r="VO234" s="8"/>
      <c r="VP234" s="8"/>
      <c r="VQ234" s="8"/>
      <c r="VR234" s="8"/>
      <c r="VS234" s="8"/>
      <c r="VT234" s="8"/>
      <c r="VU234" s="8"/>
      <c r="VV234" s="8"/>
      <c r="VW234" s="8"/>
      <c r="VX234" s="8"/>
      <c r="VY234" s="8"/>
      <c r="VZ234" s="8"/>
      <c r="WA234" s="8"/>
      <c r="WB234" s="8"/>
      <c r="WC234" s="8"/>
      <c r="WD234" s="8"/>
      <c r="WE234" s="8"/>
      <c r="WF234" s="8"/>
      <c r="WG234" s="8"/>
      <c r="WH234" s="8"/>
      <c r="WI234" s="8"/>
      <c r="WJ234" s="8"/>
      <c r="WK234" s="8"/>
      <c r="WL234" s="8"/>
      <c r="WM234" s="8"/>
      <c r="WN234" s="8"/>
      <c r="WO234" s="8"/>
      <c r="WP234" s="8"/>
      <c r="WQ234" s="8"/>
      <c r="WR234" s="8"/>
      <c r="WS234" s="8"/>
      <c r="WT234" s="8"/>
      <c r="WU234" s="8"/>
      <c r="WV234" s="8"/>
      <c r="WW234" s="8"/>
      <c r="WX234" s="8"/>
      <c r="WY234" s="8"/>
      <c r="WZ234" s="8"/>
      <c r="XA234" s="8"/>
      <c r="XB234" s="8"/>
      <c r="XC234" s="8"/>
      <c r="XD234" s="8"/>
      <c r="XE234" s="8"/>
      <c r="XF234" s="8"/>
      <c r="XG234" s="8"/>
      <c r="XH234" s="8"/>
      <c r="XI234" s="8"/>
      <c r="XJ234" s="8"/>
      <c r="XK234" s="8"/>
      <c r="XL234" s="8"/>
      <c r="XM234" s="8"/>
      <c r="XN234" s="8"/>
      <c r="XO234" s="8"/>
      <c r="XP234" s="8"/>
      <c r="XQ234" s="8"/>
      <c r="XR234" s="8"/>
      <c r="XS234" s="8"/>
      <c r="XT234" s="8"/>
      <c r="XU234" s="8"/>
      <c r="XV234" s="8"/>
      <c r="XW234" s="8"/>
      <c r="XX234" s="8"/>
      <c r="XY234" s="8"/>
      <c r="XZ234" s="8"/>
      <c r="YA234" s="8"/>
      <c r="YB234" s="8"/>
      <c r="YC234" s="8"/>
      <c r="YD234" s="8"/>
      <c r="YE234" s="8"/>
      <c r="YF234" s="8"/>
      <c r="YG234" s="8"/>
      <c r="YH234" s="8"/>
      <c r="YI234" s="8"/>
      <c r="YJ234" s="8"/>
      <c r="YK234" s="8"/>
      <c r="YL234" s="8"/>
      <c r="YM234" s="8"/>
      <c r="YN234" s="8"/>
      <c r="YO234" s="8"/>
      <c r="YP234" s="8"/>
      <c r="YQ234" s="8"/>
      <c r="YR234" s="8"/>
      <c r="YS234" s="8"/>
      <c r="YT234" s="8"/>
      <c r="YU234" s="8"/>
      <c r="YV234" s="8"/>
      <c r="YW234" s="8"/>
      <c r="YX234" s="8"/>
      <c r="YY234" s="8"/>
      <c r="YZ234" s="8"/>
      <c r="ZA234" s="8"/>
      <c r="ZB234" s="8"/>
      <c r="ZC234" s="8"/>
      <c r="ZD234" s="8"/>
      <c r="ZE234" s="8"/>
      <c r="ZF234" s="8"/>
      <c r="ZG234" s="8"/>
      <c r="ZH234" s="8"/>
      <c r="ZI234" s="8"/>
      <c r="ZJ234" s="8"/>
      <c r="ZK234" s="8"/>
      <c r="ZL234" s="8"/>
      <c r="ZM234" s="8"/>
      <c r="ZN234" s="8"/>
      <c r="ZO234" s="8"/>
      <c r="ZP234" s="8"/>
      <c r="ZQ234" s="8"/>
      <c r="ZR234" s="8"/>
      <c r="ZS234" s="8"/>
      <c r="ZT234" s="8"/>
      <c r="ZU234" s="8"/>
      <c r="ZV234" s="8"/>
      <c r="ZW234" s="8"/>
      <c r="ZX234" s="8"/>
      <c r="ZY234" s="8"/>
      <c r="ZZ234" s="8"/>
      <c r="AAA234" s="8"/>
      <c r="AAB234" s="8"/>
      <c r="AAC234" s="8"/>
      <c r="AAD234" s="8"/>
      <c r="AAE234" s="8"/>
      <c r="AAF234" s="8"/>
      <c r="AAG234" s="8"/>
      <c r="AAH234" s="8"/>
      <c r="AAI234" s="8"/>
      <c r="AAJ234" s="8"/>
      <c r="AAK234" s="8"/>
      <c r="AAL234" s="8"/>
      <c r="AAM234" s="8"/>
      <c r="AAN234" s="8"/>
      <c r="AAO234" s="8"/>
      <c r="AAP234" s="8"/>
      <c r="AAQ234" s="8"/>
      <c r="AAR234" s="8"/>
      <c r="AAS234" s="8"/>
      <c r="AAT234" s="8"/>
      <c r="AAU234" s="8"/>
      <c r="AAV234" s="8"/>
      <c r="AAW234" s="8"/>
      <c r="AAX234" s="8"/>
      <c r="AAY234" s="8"/>
      <c r="AAZ234" s="8"/>
      <c r="ABA234" s="8"/>
      <c r="ABB234" s="8"/>
      <c r="ABC234" s="8"/>
      <c r="ABD234" s="8"/>
      <c r="ABE234" s="8"/>
      <c r="ABF234" s="8"/>
      <c r="ABG234" s="8"/>
      <c r="ABH234" s="8"/>
      <c r="ABI234" s="8"/>
      <c r="ABJ234" s="8"/>
      <c r="ABK234" s="8"/>
      <c r="ABL234" s="8"/>
      <c r="ABM234" s="8"/>
      <c r="ABN234" s="8"/>
      <c r="ABO234" s="8"/>
      <c r="ABP234" s="8"/>
      <c r="ABQ234" s="8"/>
      <c r="ABR234" s="8"/>
      <c r="ABS234" s="8"/>
      <c r="ABT234" s="8"/>
      <c r="ABU234" s="8"/>
      <c r="ABV234" s="8"/>
      <c r="ABW234" s="8"/>
      <c r="ABX234" s="8"/>
      <c r="ABY234" s="8"/>
      <c r="ABZ234" s="8"/>
      <c r="ACA234" s="8"/>
      <c r="ACB234" s="8"/>
      <c r="ACC234" s="8"/>
      <c r="ACD234" s="8"/>
      <c r="ACE234" s="8"/>
      <c r="ACF234" s="8"/>
      <c r="ACG234" s="8"/>
      <c r="ACH234" s="8"/>
      <c r="ACI234" s="8"/>
      <c r="ACJ234" s="8"/>
      <c r="ACK234" s="8"/>
      <c r="ACL234" s="8"/>
      <c r="ACM234" s="8"/>
      <c r="ACN234" s="8"/>
      <c r="ACO234" s="8"/>
      <c r="ACP234" s="8"/>
      <c r="ACQ234" s="8"/>
      <c r="ACR234" s="8"/>
      <c r="ACS234" s="8"/>
      <c r="ACT234" s="8"/>
      <c r="ACU234" s="8"/>
      <c r="ACV234" s="8"/>
      <c r="ACW234" s="8"/>
      <c r="ACX234" s="8"/>
      <c r="ACY234" s="8"/>
      <c r="ACZ234" s="8"/>
      <c r="ADA234" s="8"/>
      <c r="ADB234" s="8"/>
      <c r="ADC234" s="8"/>
      <c r="ADD234" s="8"/>
      <c r="ADE234" s="8"/>
      <c r="ADF234" s="8"/>
      <c r="ADG234" s="8"/>
      <c r="ADH234" s="8"/>
      <c r="ADI234" s="8"/>
      <c r="ADJ234" s="8"/>
      <c r="ADK234" s="8"/>
      <c r="ADL234" s="8"/>
      <c r="ADM234" s="8"/>
      <c r="ADN234" s="8"/>
      <c r="ADO234" s="8"/>
      <c r="ADP234" s="8"/>
      <c r="ADQ234" s="8"/>
      <c r="ADR234" s="8"/>
      <c r="ADS234" s="8"/>
      <c r="ADT234" s="8"/>
      <c r="ADU234" s="8"/>
      <c r="ADV234" s="8"/>
      <c r="ADW234" s="8"/>
      <c r="ADX234" s="8"/>
      <c r="ADY234" s="8"/>
      <c r="ADZ234" s="8"/>
      <c r="AEA234" s="8"/>
      <c r="AEB234" s="8"/>
      <c r="AEC234" s="8"/>
      <c r="AED234" s="8"/>
      <c r="AEE234" s="8"/>
      <c r="AEF234" s="8"/>
      <c r="AEG234" s="8"/>
      <c r="AEH234" s="8"/>
      <c r="AEI234" s="8"/>
      <c r="AEJ234" s="8"/>
      <c r="AEK234" s="8"/>
      <c r="AEL234" s="8"/>
      <c r="AEM234" s="8"/>
      <c r="AEN234" s="8"/>
      <c r="AEO234" s="8"/>
      <c r="AEP234" s="8"/>
      <c r="AEQ234" s="8"/>
      <c r="AER234" s="8"/>
      <c r="AES234" s="8"/>
      <c r="AET234" s="8"/>
      <c r="AEU234" s="8"/>
      <c r="AEV234" s="8"/>
      <c r="AEW234" s="8"/>
      <c r="AEX234" s="8"/>
      <c r="AEY234" s="8"/>
      <c r="AEZ234" s="8"/>
      <c r="AFA234" s="8"/>
      <c r="AFB234" s="8"/>
      <c r="AFC234" s="8"/>
      <c r="AFD234" s="8"/>
      <c r="AFE234" s="8"/>
      <c r="AFF234" s="8"/>
      <c r="AFG234" s="8"/>
      <c r="AFH234" s="8"/>
      <c r="AFI234" s="8"/>
      <c r="AFJ234" s="8"/>
      <c r="AFK234" s="8"/>
      <c r="AFL234" s="8"/>
      <c r="AFM234" s="8"/>
      <c r="AFN234" s="8"/>
      <c r="AFO234" s="8"/>
      <c r="AFP234" s="8"/>
      <c r="AFQ234" s="8"/>
      <c r="AFR234" s="8"/>
      <c r="AFS234" s="8"/>
      <c r="AFT234" s="8"/>
      <c r="AFU234" s="8"/>
      <c r="AFV234" s="8"/>
      <c r="AFW234" s="8"/>
      <c r="AFX234" s="8"/>
      <c r="AFY234" s="8"/>
      <c r="AFZ234" s="8"/>
      <c r="AGA234" s="8"/>
      <c r="AGB234" s="8"/>
      <c r="AGC234" s="8"/>
      <c r="AGD234" s="8"/>
      <c r="AGE234" s="8"/>
      <c r="AGF234" s="8"/>
      <c r="AGG234" s="8"/>
      <c r="AGH234" s="8"/>
      <c r="AGI234" s="8"/>
      <c r="AGJ234" s="8"/>
      <c r="AGK234" s="8"/>
      <c r="AGL234" s="8"/>
      <c r="AGM234" s="8"/>
      <c r="AGN234" s="8"/>
      <c r="AGO234" s="8"/>
      <c r="AGP234" s="8"/>
      <c r="AGQ234" s="8"/>
      <c r="AGR234" s="8"/>
      <c r="AGS234" s="8"/>
      <c r="AGT234" s="8"/>
      <c r="AGU234" s="8"/>
      <c r="AGV234" s="8"/>
      <c r="AGW234" s="8"/>
      <c r="AGX234" s="8"/>
      <c r="AGY234" s="8"/>
      <c r="AGZ234" s="8"/>
      <c r="AHA234" s="8"/>
      <c r="AHB234" s="8"/>
      <c r="AHC234" s="8"/>
      <c r="AHD234" s="8"/>
      <c r="AHE234" s="8"/>
      <c r="AHF234" s="8"/>
      <c r="AHG234" s="8"/>
      <c r="AHH234" s="8"/>
      <c r="AHI234" s="8"/>
      <c r="AHJ234" s="8"/>
      <c r="AHK234" s="8"/>
      <c r="AHL234" s="8"/>
      <c r="AHM234" s="8"/>
      <c r="AHN234" s="8"/>
      <c r="AHO234" s="8"/>
      <c r="AHP234" s="8"/>
      <c r="AHQ234" s="8"/>
      <c r="AHR234" s="8"/>
      <c r="AHS234" s="8"/>
      <c r="AHT234" s="8"/>
      <c r="AHU234" s="8"/>
      <c r="AHV234" s="8"/>
      <c r="AHW234" s="8"/>
      <c r="AHX234" s="8"/>
      <c r="AHY234" s="8"/>
      <c r="AHZ234" s="8"/>
      <c r="AIA234" s="8"/>
      <c r="AIB234" s="8"/>
      <c r="AIC234" s="8"/>
      <c r="AID234" s="8"/>
      <c r="AIE234" s="8"/>
      <c r="AIF234" s="8"/>
      <c r="AIG234" s="8"/>
      <c r="AIH234" s="8"/>
      <c r="AII234" s="8"/>
      <c r="AIJ234" s="8"/>
      <c r="AIK234" s="8"/>
      <c r="AIL234" s="8"/>
      <c r="AIM234" s="8"/>
      <c r="AIN234" s="8"/>
      <c r="AIO234" s="8"/>
      <c r="AIP234" s="8"/>
      <c r="AIQ234" s="8"/>
      <c r="AIR234" s="8"/>
      <c r="AIS234" s="8"/>
      <c r="AIT234" s="8"/>
      <c r="AIU234" s="8"/>
      <c r="AIV234" s="8"/>
      <c r="AIW234" s="8"/>
      <c r="AIX234" s="8"/>
      <c r="AIY234" s="8"/>
      <c r="AIZ234" s="8"/>
      <c r="AJA234" s="8"/>
      <c r="AJB234" s="8"/>
      <c r="AJC234" s="8"/>
      <c r="AJD234" s="8"/>
      <c r="AJE234" s="8"/>
      <c r="AJF234" s="8"/>
      <c r="AJG234" s="8"/>
      <c r="AJH234" s="8"/>
      <c r="AJI234" s="8"/>
      <c r="AJJ234" s="8"/>
      <c r="AJK234" s="8"/>
      <c r="AJL234" s="8"/>
      <c r="AJM234" s="8"/>
      <c r="AJN234" s="8"/>
      <c r="AJO234" s="8"/>
      <c r="AJP234" s="8"/>
      <c r="AJQ234" s="8"/>
      <c r="AJR234" s="8"/>
      <c r="AJS234" s="8"/>
      <c r="AJT234" s="8"/>
      <c r="AJU234" s="8"/>
      <c r="AJV234" s="8"/>
      <c r="AJW234" s="8"/>
      <c r="AJX234" s="8"/>
      <c r="AJY234" s="8"/>
      <c r="AJZ234" s="8"/>
      <c r="AKA234" s="8"/>
      <c r="AKB234" s="8"/>
      <c r="AKC234" s="8"/>
      <c r="AKD234" s="8"/>
      <c r="AKE234" s="8"/>
      <c r="AKF234" s="8"/>
      <c r="AKG234" s="8"/>
      <c r="AKH234" s="8"/>
      <c r="AKI234" s="8"/>
      <c r="AKJ234" s="8"/>
      <c r="AKK234" s="8"/>
      <c r="AKL234" s="8"/>
      <c r="AKM234" s="8"/>
      <c r="AKN234" s="8"/>
      <c r="AKO234" s="8"/>
      <c r="AKP234" s="8"/>
      <c r="AKQ234" s="8"/>
      <c r="AKR234" s="8"/>
      <c r="AKS234" s="8"/>
      <c r="AKT234" s="8"/>
      <c r="AKU234" s="8"/>
      <c r="AKV234" s="8"/>
      <c r="AKW234" s="8"/>
      <c r="AKX234" s="8"/>
      <c r="AKY234" s="8"/>
      <c r="AKZ234" s="8"/>
      <c r="ALA234" s="8"/>
      <c r="ALB234" s="8"/>
      <c r="ALC234" s="8"/>
      <c r="ALD234" s="8"/>
      <c r="ALE234" s="8"/>
      <c r="ALF234" s="8"/>
      <c r="ALG234" s="8"/>
      <c r="ALH234" s="8"/>
      <c r="ALI234" s="8"/>
      <c r="ALJ234" s="8"/>
      <c r="ALK234" s="8"/>
      <c r="ALL234" s="8"/>
      <c r="ALM234" s="8"/>
      <c r="ALN234" s="8"/>
      <c r="ALO234" s="8"/>
      <c r="ALP234" s="8"/>
      <c r="ALQ234" s="8"/>
      <c r="ALR234" s="8"/>
      <c r="ALS234" s="8"/>
      <c r="ALT234" s="8"/>
      <c r="ALU234" s="8"/>
      <c r="ALV234" s="8"/>
      <c r="ALW234" s="8"/>
      <c r="ALX234" s="8"/>
      <c r="ALY234" s="8"/>
      <c r="ALZ234" s="8"/>
      <c r="AMA234" s="8"/>
      <c r="AMB234" s="8"/>
      <c r="AMC234" s="8"/>
      <c r="AMD234" s="8"/>
      <c r="AME234" s="8"/>
      <c r="AMF234" s="8"/>
      <c r="AMG234" s="8"/>
      <c r="AMH234" s="8"/>
      <c r="AMI234" s="8"/>
      <c r="AMJ234" s="8"/>
      <c r="AMK234" s="8"/>
      <c r="AML234" s="8"/>
      <c r="AMM234" s="8"/>
      <c r="AMN234" s="8"/>
      <c r="AMO234" s="8"/>
      <c r="AMP234" s="8"/>
      <c r="AMQ234" s="8"/>
      <c r="AMR234" s="8"/>
      <c r="AMS234" s="8"/>
      <c r="AMT234" s="8"/>
      <c r="AMU234" s="8"/>
      <c r="AMV234" s="8"/>
      <c r="AMW234" s="8"/>
      <c r="AMX234" s="8"/>
      <c r="AMY234" s="8"/>
      <c r="AMZ234" s="8"/>
      <c r="ANA234" s="8"/>
      <c r="ANB234" s="8"/>
      <c r="ANC234" s="8"/>
      <c r="AND234" s="8"/>
      <c r="ANE234" s="8"/>
      <c r="ANF234" s="8"/>
      <c r="ANG234" s="8"/>
      <c r="ANH234" s="8"/>
      <c r="ANI234" s="8"/>
      <c r="ANJ234" s="8"/>
      <c r="ANK234" s="8"/>
      <c r="ANL234" s="8"/>
      <c r="ANM234" s="8"/>
      <c r="ANN234" s="8"/>
      <c r="ANO234" s="8"/>
      <c r="ANP234" s="8"/>
      <c r="ANQ234" s="8"/>
      <c r="ANR234" s="8"/>
      <c r="ANS234" s="8"/>
      <c r="ANT234" s="8"/>
      <c r="ANU234" s="8"/>
      <c r="ANV234" s="8"/>
      <c r="ANW234" s="8"/>
      <c r="ANX234" s="8"/>
      <c r="ANY234" s="8"/>
      <c r="ANZ234" s="8"/>
      <c r="AOA234" s="8"/>
      <c r="AOB234" s="8"/>
      <c r="AOC234" s="8"/>
      <c r="AOD234" s="8"/>
      <c r="AOE234" s="8"/>
      <c r="AOF234" s="8"/>
      <c r="AOG234" s="8"/>
      <c r="AOH234" s="8"/>
      <c r="AOI234" s="8"/>
      <c r="AOJ234" s="8"/>
      <c r="AOK234" s="8"/>
      <c r="AOL234" s="8"/>
      <c r="AOM234" s="8"/>
      <c r="AON234" s="8"/>
      <c r="AOO234" s="8"/>
      <c r="AOP234" s="8"/>
      <c r="AOQ234" s="8"/>
      <c r="AOR234" s="8"/>
      <c r="AOS234" s="8"/>
      <c r="AOT234" s="8"/>
      <c r="AOU234" s="8"/>
      <c r="AOV234" s="8"/>
      <c r="AOW234" s="8"/>
      <c r="AOX234" s="8"/>
      <c r="AOY234" s="8"/>
      <c r="AOZ234" s="8"/>
      <c r="APA234" s="8"/>
      <c r="APB234" s="8"/>
      <c r="APC234" s="8"/>
      <c r="APD234" s="8"/>
      <c r="APE234" s="8"/>
      <c r="APF234" s="8"/>
      <c r="APG234" s="8"/>
      <c r="APH234" s="8"/>
      <c r="API234" s="8"/>
      <c r="APJ234" s="8"/>
      <c r="APK234" s="8"/>
      <c r="APL234" s="8"/>
      <c r="APM234" s="8"/>
      <c r="APN234" s="8"/>
      <c r="APO234" s="8"/>
      <c r="APP234" s="8"/>
      <c r="APQ234" s="8"/>
      <c r="APR234" s="8"/>
      <c r="APS234" s="8"/>
      <c r="APT234" s="8"/>
      <c r="APU234" s="8"/>
      <c r="APV234" s="8"/>
      <c r="APW234" s="8"/>
      <c r="APX234" s="8"/>
      <c r="APY234" s="8"/>
      <c r="APZ234" s="8"/>
      <c r="AQA234" s="8"/>
      <c r="AQB234" s="8"/>
      <c r="AQC234" s="8"/>
      <c r="AQD234" s="8"/>
      <c r="AQE234" s="8"/>
      <c r="AQF234" s="8"/>
      <c r="AQG234" s="8"/>
      <c r="AQH234" s="8"/>
      <c r="AQI234" s="8"/>
      <c r="AQJ234" s="8"/>
      <c r="AQK234" s="8"/>
      <c r="AQL234" s="8"/>
      <c r="AQM234" s="8"/>
      <c r="AQN234" s="8"/>
      <c r="AQO234" s="8"/>
      <c r="AQP234" s="8"/>
      <c r="AQQ234" s="8"/>
      <c r="AQR234" s="8"/>
      <c r="AQS234" s="8"/>
      <c r="AQT234" s="8"/>
      <c r="AQU234" s="8"/>
      <c r="AQV234" s="8"/>
      <c r="AQW234" s="8"/>
      <c r="AQX234" s="8"/>
      <c r="AQY234" s="8"/>
      <c r="AQZ234" s="8"/>
      <c r="ARA234" s="8"/>
      <c r="ARB234" s="8"/>
      <c r="ARC234" s="8"/>
      <c r="ARD234" s="8"/>
      <c r="ARE234" s="8"/>
      <c r="ARF234" s="8"/>
      <c r="ARG234" s="8"/>
      <c r="ARH234" s="8"/>
      <c r="ARI234" s="8"/>
      <c r="ARJ234" s="8"/>
      <c r="ARK234" s="8"/>
      <c r="ARL234" s="8"/>
      <c r="ARM234" s="8"/>
      <c r="ARN234" s="8"/>
      <c r="ARO234" s="8"/>
      <c r="ARP234" s="8"/>
      <c r="ARQ234" s="8"/>
      <c r="ARR234" s="8"/>
      <c r="ARS234" s="8"/>
      <c r="ART234" s="8"/>
      <c r="ARU234" s="8"/>
      <c r="ARV234" s="8"/>
      <c r="ARW234" s="8"/>
      <c r="ARX234" s="8"/>
      <c r="ARY234" s="8"/>
      <c r="ARZ234" s="8"/>
      <c r="ASA234" s="8"/>
      <c r="ASB234" s="8"/>
      <c r="ASC234" s="8"/>
      <c r="ASD234" s="8"/>
      <c r="ASE234" s="8"/>
      <c r="ASF234" s="8"/>
      <c r="ASG234" s="8"/>
      <c r="ASH234" s="8"/>
      <c r="ASI234" s="8"/>
      <c r="ASJ234" s="8"/>
      <c r="ASK234" s="8"/>
      <c r="ASL234" s="8"/>
      <c r="ASM234" s="8"/>
      <c r="ASN234" s="8"/>
      <c r="ASO234" s="8"/>
      <c r="ASP234" s="8"/>
      <c r="ASQ234" s="8"/>
      <c r="ASR234" s="8"/>
      <c r="ASS234" s="8"/>
      <c r="AST234" s="8"/>
      <c r="ASU234" s="8"/>
      <c r="ASV234" s="8"/>
      <c r="ASW234" s="8"/>
      <c r="ASX234" s="8"/>
      <c r="ASY234" s="8"/>
      <c r="ASZ234" s="8"/>
      <c r="ATA234" s="8"/>
      <c r="ATB234" s="8"/>
      <c r="ATC234" s="8"/>
      <c r="ATD234" s="8"/>
      <c r="ATE234" s="8"/>
      <c r="ATF234" s="8"/>
      <c r="ATG234" s="8"/>
      <c r="ATH234" s="8"/>
      <c r="ATI234" s="8"/>
      <c r="ATJ234" s="8"/>
      <c r="ATK234" s="8"/>
      <c r="ATL234" s="8"/>
      <c r="ATM234" s="8"/>
      <c r="ATN234" s="8"/>
      <c r="ATO234" s="8"/>
      <c r="ATP234" s="8"/>
      <c r="ATQ234" s="8"/>
      <c r="ATR234" s="8"/>
      <c r="ATS234" s="8"/>
      <c r="ATT234" s="8"/>
      <c r="ATU234" s="8"/>
      <c r="ATV234" s="8"/>
      <c r="ATW234" s="8"/>
      <c r="ATX234" s="8"/>
      <c r="ATY234" s="8"/>
      <c r="ATZ234" s="8"/>
      <c r="AUA234" s="8"/>
      <c r="AUB234" s="8"/>
      <c r="AUC234" s="8"/>
      <c r="AUD234" s="8"/>
      <c r="AUE234" s="8"/>
      <c r="AUF234" s="8"/>
      <c r="AUG234" s="8"/>
      <c r="AUH234" s="8"/>
      <c r="AUI234" s="8"/>
      <c r="AUJ234" s="8"/>
      <c r="AUK234" s="8"/>
      <c r="AUL234" s="8"/>
      <c r="AUM234" s="8"/>
      <c r="AUN234" s="8"/>
      <c r="AUO234" s="8"/>
      <c r="AUP234" s="8"/>
      <c r="AUQ234" s="8"/>
      <c r="AUR234" s="8"/>
      <c r="AUS234" s="8"/>
      <c r="AUT234" s="8"/>
      <c r="AUU234" s="8"/>
      <c r="AUV234" s="8"/>
      <c r="AUW234" s="8"/>
      <c r="AUX234" s="8"/>
      <c r="AUY234" s="8"/>
      <c r="AUZ234" s="8"/>
      <c r="AVA234" s="8"/>
      <c r="AVB234" s="8"/>
      <c r="AVC234" s="8"/>
      <c r="AVD234" s="8"/>
      <c r="AVE234" s="8"/>
      <c r="AVF234" s="8"/>
      <c r="AVG234" s="8"/>
      <c r="AVH234" s="8"/>
      <c r="AVI234" s="8"/>
      <c r="AVJ234" s="8"/>
      <c r="AVK234" s="8"/>
      <c r="AVL234" s="8"/>
      <c r="AVM234" s="8"/>
      <c r="AVN234" s="8"/>
      <c r="AVO234" s="8"/>
      <c r="AVP234" s="8"/>
      <c r="AVQ234" s="8"/>
      <c r="AVR234" s="8"/>
      <c r="AVS234" s="8"/>
      <c r="AVT234" s="8"/>
      <c r="AVU234" s="8"/>
      <c r="AVV234" s="8"/>
      <c r="AVW234" s="8"/>
      <c r="AVX234" s="8"/>
      <c r="AVY234" s="8"/>
      <c r="AVZ234" s="8"/>
      <c r="AWA234" s="8"/>
      <c r="AWB234" s="8"/>
      <c r="AWC234" s="8"/>
      <c r="AWD234" s="8"/>
      <c r="AWE234" s="8"/>
      <c r="AWF234" s="8"/>
      <c r="AWG234" s="8"/>
      <c r="AWH234" s="8"/>
      <c r="AWI234" s="8"/>
      <c r="AWJ234" s="8"/>
      <c r="AWK234" s="8"/>
      <c r="AWL234" s="8"/>
      <c r="AWM234" s="8"/>
      <c r="AWN234" s="8"/>
      <c r="AWO234" s="8"/>
      <c r="AWP234" s="8"/>
      <c r="AWQ234" s="8"/>
      <c r="AWR234" s="8"/>
      <c r="AWS234" s="8"/>
      <c r="AWT234" s="8"/>
      <c r="AWU234" s="8"/>
      <c r="AWV234" s="8"/>
      <c r="AWW234" s="8"/>
      <c r="AWX234" s="8"/>
      <c r="AWY234" s="8"/>
      <c r="AWZ234" s="8"/>
      <c r="AXA234" s="8"/>
      <c r="AXB234" s="8"/>
      <c r="AXC234" s="8"/>
      <c r="AXD234" s="8"/>
      <c r="AXE234" s="8"/>
      <c r="AXF234" s="8"/>
      <c r="AXG234" s="8"/>
      <c r="AXH234" s="8"/>
      <c r="AXI234" s="8"/>
      <c r="AXJ234" s="8"/>
      <c r="AXK234" s="8"/>
      <c r="AXL234" s="8"/>
      <c r="AXM234" s="8"/>
      <c r="AXN234" s="8"/>
      <c r="AXO234" s="8"/>
      <c r="AXP234" s="8"/>
      <c r="AXQ234" s="8"/>
      <c r="AXR234" s="8"/>
      <c r="AXS234" s="8"/>
      <c r="AXT234" s="8"/>
      <c r="AXU234" s="8"/>
      <c r="AXV234" s="8"/>
      <c r="AXW234" s="8"/>
      <c r="AXX234" s="8"/>
      <c r="AXY234" s="8"/>
      <c r="AXZ234" s="8"/>
      <c r="AYA234" s="8"/>
      <c r="AYB234" s="8"/>
      <c r="AYC234" s="8"/>
      <c r="AYD234" s="8"/>
      <c r="AYE234" s="8"/>
      <c r="AYF234" s="8"/>
      <c r="AYG234" s="8"/>
      <c r="AYH234" s="8"/>
      <c r="AYI234" s="8"/>
      <c r="AYJ234" s="8"/>
      <c r="AYK234" s="8"/>
      <c r="AYL234" s="8"/>
      <c r="AYM234" s="8"/>
      <c r="AYN234" s="8"/>
      <c r="AYO234" s="8"/>
      <c r="AYP234" s="8"/>
      <c r="AYQ234" s="8"/>
      <c r="AYR234" s="8"/>
      <c r="AYS234" s="8"/>
      <c r="AYT234" s="8"/>
      <c r="AYU234" s="8"/>
      <c r="AYV234" s="8"/>
      <c r="AYW234" s="8"/>
      <c r="AYX234" s="8"/>
      <c r="AYY234" s="8"/>
      <c r="AYZ234" s="8"/>
      <c r="AZA234" s="8"/>
      <c r="AZB234" s="8"/>
      <c r="AZC234" s="8"/>
      <c r="AZD234" s="8"/>
      <c r="AZE234" s="8"/>
      <c r="AZF234" s="8"/>
      <c r="AZG234" s="8"/>
      <c r="AZH234" s="8"/>
      <c r="AZI234" s="8"/>
      <c r="AZJ234" s="8"/>
      <c r="AZK234" s="8"/>
      <c r="AZL234" s="8"/>
      <c r="AZM234" s="8"/>
      <c r="AZN234" s="8"/>
      <c r="AZO234" s="8"/>
      <c r="AZP234" s="8"/>
      <c r="AZQ234" s="8"/>
      <c r="AZR234" s="8"/>
      <c r="AZS234" s="8"/>
      <c r="AZT234" s="8"/>
      <c r="AZU234" s="8"/>
      <c r="AZV234" s="8"/>
      <c r="AZW234" s="8"/>
      <c r="AZX234" s="8"/>
      <c r="AZY234" s="8"/>
      <c r="AZZ234" s="8"/>
      <c r="BAA234" s="8"/>
      <c r="BAB234" s="8"/>
      <c r="BAC234" s="8"/>
      <c r="BAD234" s="8"/>
      <c r="BAE234" s="8"/>
      <c r="BAF234" s="8"/>
      <c r="BAG234" s="8"/>
      <c r="BAH234" s="8"/>
      <c r="BAI234" s="8"/>
      <c r="BAJ234" s="8"/>
      <c r="BAK234" s="8"/>
      <c r="BAL234" s="8"/>
      <c r="BAM234" s="8"/>
      <c r="BAN234" s="8"/>
      <c r="BAO234" s="8"/>
      <c r="BAP234" s="8"/>
      <c r="BAQ234" s="8"/>
      <c r="BAR234" s="8"/>
      <c r="BAS234" s="8"/>
      <c r="BAT234" s="8"/>
      <c r="BAU234" s="8"/>
      <c r="BAV234" s="8"/>
      <c r="BAW234" s="8"/>
      <c r="BAX234" s="8"/>
      <c r="BAY234" s="8"/>
      <c r="BAZ234" s="8"/>
      <c r="BBA234" s="8"/>
      <c r="BBB234" s="8"/>
      <c r="BBC234" s="8"/>
      <c r="BBD234" s="8"/>
      <c r="BBE234" s="8"/>
      <c r="BBF234" s="8"/>
      <c r="BBG234" s="8"/>
      <c r="BBH234" s="8"/>
      <c r="BBI234" s="8"/>
      <c r="BBJ234" s="8"/>
      <c r="BBK234" s="8"/>
      <c r="BBL234" s="8"/>
      <c r="BBM234" s="8"/>
      <c r="BBN234" s="8"/>
      <c r="BBO234" s="8"/>
      <c r="BBP234" s="8"/>
      <c r="BBQ234" s="8"/>
      <c r="BBR234" s="8"/>
      <c r="BBS234" s="8"/>
      <c r="BBT234" s="8"/>
      <c r="BBU234" s="8"/>
      <c r="BBV234" s="8"/>
      <c r="BBW234" s="8"/>
      <c r="BBX234" s="8"/>
      <c r="BBY234" s="8"/>
      <c r="BBZ234" s="8"/>
      <c r="BCA234" s="8"/>
      <c r="BCB234" s="8"/>
      <c r="BCC234" s="8"/>
      <c r="BCD234" s="8"/>
      <c r="BCE234" s="8"/>
      <c r="BCF234" s="8"/>
      <c r="BCG234" s="8"/>
      <c r="BCH234" s="8"/>
      <c r="BCI234" s="8"/>
      <c r="BCJ234" s="8"/>
      <c r="BCK234" s="8"/>
      <c r="BCL234" s="8"/>
      <c r="BCM234" s="8"/>
      <c r="BCN234" s="8"/>
      <c r="BCO234" s="8"/>
      <c r="BCP234" s="8"/>
      <c r="BCQ234" s="8"/>
      <c r="BCR234" s="8"/>
      <c r="BCS234" s="8"/>
      <c r="BCT234" s="8"/>
      <c r="BCU234" s="8"/>
      <c r="BCV234" s="8"/>
      <c r="BCW234" s="8"/>
      <c r="BCX234" s="8"/>
      <c r="BCY234" s="8"/>
      <c r="BCZ234" s="8"/>
      <c r="BDA234" s="8"/>
      <c r="BDB234" s="8"/>
      <c r="BDC234" s="8"/>
      <c r="BDD234" s="8"/>
      <c r="BDE234" s="8"/>
      <c r="BDF234" s="8"/>
      <c r="BDG234" s="8"/>
      <c r="BDH234" s="8"/>
      <c r="BDI234" s="8"/>
      <c r="BDJ234" s="8"/>
      <c r="BDK234" s="8"/>
      <c r="BDL234" s="8"/>
      <c r="BDM234" s="8"/>
      <c r="BDN234" s="8"/>
      <c r="BDO234" s="8"/>
      <c r="BDP234" s="8"/>
      <c r="BDQ234" s="8"/>
      <c r="BDR234" s="8"/>
      <c r="BDS234" s="8"/>
      <c r="BDT234" s="8"/>
      <c r="BDU234" s="8"/>
      <c r="BDV234" s="8"/>
      <c r="BDW234" s="8"/>
      <c r="BDX234" s="8"/>
      <c r="BDY234" s="8"/>
      <c r="BDZ234" s="8"/>
      <c r="BEA234" s="8"/>
      <c r="BEB234" s="8"/>
      <c r="BEC234" s="8"/>
      <c r="BED234" s="8"/>
      <c r="BEE234" s="8"/>
      <c r="BEF234" s="8"/>
      <c r="BEG234" s="8"/>
      <c r="BEH234" s="8"/>
      <c r="BEI234" s="8"/>
      <c r="BEJ234" s="8"/>
      <c r="BEK234" s="8"/>
      <c r="BEL234" s="8"/>
      <c r="BEM234" s="8"/>
      <c r="BEN234" s="8"/>
      <c r="BEO234" s="8"/>
      <c r="BEP234" s="8"/>
      <c r="BEQ234" s="8"/>
      <c r="BER234" s="8"/>
      <c r="BES234" s="8"/>
      <c r="BET234" s="8"/>
      <c r="BEU234" s="8"/>
      <c r="BEV234" s="8"/>
      <c r="BEW234" s="8"/>
      <c r="BEX234" s="8"/>
      <c r="BEY234" s="8"/>
      <c r="BEZ234" s="8"/>
      <c r="BFA234" s="8"/>
      <c r="BFB234" s="8"/>
      <c r="BFC234" s="8"/>
      <c r="BFD234" s="8"/>
      <c r="BFE234" s="8"/>
      <c r="BFF234" s="8"/>
      <c r="BFG234" s="8"/>
      <c r="BFH234" s="8"/>
      <c r="BFI234" s="8"/>
      <c r="BFJ234" s="8"/>
      <c r="BFK234" s="8"/>
      <c r="BFL234" s="8"/>
      <c r="BFM234" s="8"/>
      <c r="BFN234" s="8"/>
      <c r="BFO234" s="8"/>
      <c r="BFP234" s="8"/>
      <c r="BFQ234" s="8"/>
      <c r="BFR234" s="8"/>
      <c r="BFS234" s="8"/>
      <c r="BFT234" s="8"/>
      <c r="BFU234" s="8"/>
      <c r="BFV234" s="8"/>
      <c r="BFW234" s="8"/>
      <c r="BFX234" s="8"/>
      <c r="BFY234" s="8"/>
      <c r="BFZ234" s="8"/>
      <c r="BGA234" s="8"/>
      <c r="BGB234" s="8"/>
      <c r="BGC234" s="8"/>
      <c r="BGD234" s="8"/>
      <c r="BGE234" s="8"/>
      <c r="BGF234" s="8"/>
      <c r="BGG234" s="8"/>
      <c r="BGH234" s="8"/>
      <c r="BGI234" s="8"/>
      <c r="BGJ234" s="8"/>
      <c r="BGK234" s="8"/>
      <c r="BGL234" s="8"/>
      <c r="BGM234" s="8"/>
      <c r="BGN234" s="8"/>
      <c r="BGO234" s="8"/>
      <c r="BGP234" s="8"/>
      <c r="BGQ234" s="8"/>
      <c r="BGR234" s="8"/>
      <c r="BGS234" s="8"/>
      <c r="BGT234" s="8"/>
      <c r="BGU234" s="8"/>
      <c r="BGV234" s="8"/>
      <c r="BGW234" s="8"/>
      <c r="BGX234" s="8"/>
      <c r="BGY234" s="8"/>
      <c r="BGZ234" s="8"/>
      <c r="BHA234" s="8"/>
      <c r="BHB234" s="8"/>
      <c r="BHC234" s="8"/>
      <c r="BHD234" s="8"/>
      <c r="BHE234" s="8"/>
      <c r="BHF234" s="8"/>
      <c r="BHG234" s="8"/>
      <c r="BHH234" s="8"/>
      <c r="BHI234" s="8"/>
      <c r="BHJ234" s="8"/>
      <c r="BHK234" s="8"/>
      <c r="BHL234" s="8"/>
      <c r="BHM234" s="8"/>
      <c r="BHN234" s="8"/>
      <c r="BHO234" s="8"/>
      <c r="BHP234" s="8"/>
      <c r="BHQ234" s="8"/>
      <c r="BHR234" s="8"/>
      <c r="BHS234" s="8"/>
      <c r="BHT234" s="8"/>
      <c r="BHU234" s="8"/>
      <c r="BHV234" s="8"/>
      <c r="BHW234" s="8"/>
      <c r="BHX234" s="8"/>
      <c r="BHY234" s="8"/>
      <c r="BHZ234" s="8"/>
      <c r="BIA234" s="8"/>
      <c r="BIB234" s="8"/>
      <c r="BIC234" s="8"/>
      <c r="BID234" s="8"/>
      <c r="BIE234" s="8"/>
      <c r="BIF234" s="8"/>
      <c r="BIG234" s="8"/>
      <c r="BIH234" s="8"/>
      <c r="BII234" s="8"/>
      <c r="BIJ234" s="8"/>
      <c r="BIK234" s="8"/>
      <c r="BIL234" s="8"/>
      <c r="BIM234" s="8"/>
      <c r="BIN234" s="8"/>
      <c r="BIO234" s="8"/>
      <c r="BIP234" s="8"/>
      <c r="BIQ234" s="8"/>
      <c r="BIR234" s="8"/>
      <c r="BIS234" s="8"/>
      <c r="BIT234" s="8"/>
      <c r="BIU234" s="8"/>
      <c r="BIV234" s="8"/>
      <c r="BIW234" s="8"/>
      <c r="BIX234" s="8"/>
      <c r="BIY234" s="8"/>
      <c r="BIZ234" s="8"/>
      <c r="BJA234" s="8"/>
      <c r="BJB234" s="8"/>
      <c r="BJC234" s="8"/>
      <c r="BJD234" s="8"/>
      <c r="BJE234" s="8"/>
      <c r="BJF234" s="8"/>
      <c r="BJG234" s="8"/>
      <c r="BJH234" s="8"/>
      <c r="BJI234" s="8"/>
      <c r="BJJ234" s="8"/>
      <c r="BJK234" s="8"/>
      <c r="BJL234" s="8"/>
      <c r="BJM234" s="8"/>
      <c r="BJN234" s="8"/>
      <c r="BJO234" s="8"/>
      <c r="BJP234" s="8"/>
      <c r="BJQ234" s="8"/>
      <c r="BJR234" s="8"/>
      <c r="BJS234" s="8"/>
      <c r="BJT234" s="8"/>
      <c r="BJU234" s="8"/>
      <c r="BJV234" s="8"/>
      <c r="BJW234" s="8"/>
      <c r="BJX234" s="8"/>
      <c r="BJY234" s="8"/>
      <c r="BJZ234" s="8"/>
      <c r="BKA234" s="8"/>
      <c r="BKB234" s="8"/>
      <c r="BKC234" s="8"/>
      <c r="BKD234" s="8"/>
      <c r="BKE234" s="8"/>
      <c r="BKF234" s="8"/>
      <c r="BKG234" s="8"/>
      <c r="BKH234" s="8"/>
      <c r="BKI234" s="8"/>
      <c r="BKJ234" s="8"/>
      <c r="BKK234" s="8"/>
      <c r="BKL234" s="8"/>
      <c r="BKM234" s="8"/>
      <c r="BKN234" s="8"/>
      <c r="BKO234" s="8"/>
      <c r="BKP234" s="8"/>
      <c r="BKQ234" s="8"/>
      <c r="BKR234" s="8"/>
      <c r="BKS234" s="8"/>
      <c r="BKT234" s="8"/>
      <c r="BKU234" s="8"/>
      <c r="BKV234" s="8"/>
      <c r="BKW234" s="8"/>
      <c r="BKX234" s="8"/>
      <c r="BKY234" s="8"/>
      <c r="BKZ234" s="8"/>
      <c r="BLA234" s="8"/>
      <c r="BLB234" s="8"/>
      <c r="BLC234" s="8"/>
      <c r="BLD234" s="8"/>
      <c r="BLE234" s="8"/>
      <c r="BLF234" s="8"/>
      <c r="BLG234" s="8"/>
      <c r="BLH234" s="8"/>
      <c r="BLI234" s="8"/>
      <c r="BLJ234" s="8"/>
      <c r="BLK234" s="8"/>
      <c r="BLL234" s="8"/>
      <c r="BLM234" s="8"/>
      <c r="BLN234" s="8"/>
      <c r="BLO234" s="8"/>
      <c r="BLP234" s="8"/>
      <c r="BLQ234" s="8"/>
      <c r="BLR234" s="8"/>
      <c r="BLS234" s="8"/>
      <c r="BLT234" s="8"/>
      <c r="BLU234" s="8"/>
      <c r="BLV234" s="8"/>
      <c r="BLW234" s="8"/>
      <c r="BLX234" s="8"/>
      <c r="BLY234" s="8"/>
      <c r="BLZ234" s="8"/>
      <c r="BMA234" s="8"/>
      <c r="BMB234" s="8"/>
      <c r="BMC234" s="8"/>
      <c r="BMD234" s="8"/>
      <c r="BME234" s="8"/>
      <c r="BMF234" s="8"/>
      <c r="BMG234" s="8"/>
      <c r="BMH234" s="8"/>
      <c r="BMI234" s="8"/>
      <c r="BMJ234" s="8"/>
      <c r="BMK234" s="8"/>
      <c r="BML234" s="8"/>
      <c r="BMM234" s="8"/>
      <c r="BMN234" s="8"/>
      <c r="BMO234" s="8"/>
      <c r="BMP234" s="8"/>
      <c r="BMQ234" s="8"/>
      <c r="BMR234" s="8"/>
      <c r="BMS234" s="8"/>
      <c r="BMT234" s="8"/>
      <c r="BMU234" s="8"/>
      <c r="BMV234" s="8"/>
      <c r="BMW234" s="8"/>
      <c r="BMX234" s="8"/>
      <c r="BMY234" s="8"/>
      <c r="BMZ234" s="8"/>
      <c r="BNA234" s="8"/>
      <c r="BNB234" s="8"/>
      <c r="BNC234" s="8"/>
      <c r="BND234" s="8"/>
      <c r="BNE234" s="8"/>
      <c r="BNF234" s="8"/>
      <c r="BNG234" s="8"/>
      <c r="BNH234" s="8"/>
      <c r="BNI234" s="8"/>
      <c r="BNJ234" s="8"/>
      <c r="BNK234" s="8"/>
      <c r="BNL234" s="8"/>
      <c r="BNM234" s="8"/>
      <c r="BNN234" s="8"/>
      <c r="BNO234" s="8"/>
      <c r="BNP234" s="8"/>
      <c r="BNQ234" s="8"/>
      <c r="BNR234" s="8"/>
      <c r="BNS234" s="8"/>
      <c r="BNT234" s="8"/>
      <c r="BNU234" s="8"/>
      <c r="BNV234" s="8"/>
      <c r="BNW234" s="8"/>
      <c r="BNX234" s="8"/>
      <c r="BNY234" s="8"/>
      <c r="BNZ234" s="8"/>
      <c r="BOA234" s="8"/>
      <c r="BOB234" s="8"/>
      <c r="BOC234" s="8"/>
      <c r="BOD234" s="8"/>
      <c r="BOE234" s="8"/>
      <c r="BOF234" s="8"/>
      <c r="BOG234" s="8"/>
      <c r="BOH234" s="8"/>
      <c r="BOI234" s="8"/>
      <c r="BOJ234" s="8"/>
      <c r="BOK234" s="8"/>
      <c r="BOL234" s="8"/>
      <c r="BOM234" s="8"/>
      <c r="BON234" s="8"/>
      <c r="BOO234" s="8"/>
      <c r="BOP234" s="8"/>
      <c r="BOQ234" s="8"/>
      <c r="BOR234" s="8"/>
      <c r="BOS234" s="8"/>
      <c r="BOT234" s="8"/>
      <c r="BOU234" s="8"/>
      <c r="BOV234" s="8"/>
      <c r="BOW234" s="8"/>
      <c r="BOX234" s="8"/>
      <c r="BOY234" s="8"/>
      <c r="BOZ234" s="8"/>
      <c r="BPA234" s="8"/>
      <c r="BPB234" s="8"/>
      <c r="BPC234" s="8"/>
      <c r="BPD234" s="8"/>
      <c r="BPE234" s="8"/>
      <c r="BPF234" s="8"/>
      <c r="BPG234" s="8"/>
      <c r="BPH234" s="8"/>
      <c r="BPI234" s="8"/>
      <c r="BPJ234" s="8"/>
      <c r="BPK234" s="8"/>
      <c r="BPL234" s="8"/>
      <c r="BPM234" s="8"/>
      <c r="BPN234" s="8"/>
      <c r="BPO234" s="8"/>
      <c r="BPP234" s="8"/>
      <c r="BPQ234" s="8"/>
      <c r="BPR234" s="8"/>
      <c r="BPS234" s="8"/>
      <c r="BPT234" s="8"/>
      <c r="BPU234" s="8"/>
      <c r="BPV234" s="8"/>
      <c r="BPW234" s="8"/>
      <c r="BPX234" s="8"/>
      <c r="BPY234" s="8"/>
      <c r="BPZ234" s="8"/>
      <c r="BQA234" s="8"/>
      <c r="BQB234" s="8"/>
      <c r="BQC234" s="8"/>
      <c r="BQD234" s="8"/>
      <c r="BQE234" s="8"/>
      <c r="BQF234" s="8"/>
      <c r="BQG234" s="8"/>
      <c r="BQH234" s="8"/>
      <c r="BQI234" s="8"/>
      <c r="BQJ234" s="8"/>
      <c r="BQK234" s="8"/>
      <c r="BQL234" s="8"/>
      <c r="BQM234" s="8"/>
      <c r="BQN234" s="8"/>
      <c r="BQO234" s="8"/>
      <c r="BQP234" s="8"/>
      <c r="BQQ234" s="8"/>
      <c r="BQR234" s="8"/>
      <c r="BQS234" s="8"/>
      <c r="BQT234" s="8"/>
      <c r="BQU234" s="8"/>
      <c r="BQV234" s="8"/>
      <c r="BQW234" s="8"/>
      <c r="BQX234" s="8"/>
      <c r="BQY234" s="8"/>
      <c r="BQZ234" s="8"/>
      <c r="BRA234" s="8"/>
      <c r="BRB234" s="8"/>
      <c r="BRC234" s="8"/>
      <c r="BRD234" s="8"/>
      <c r="BRE234" s="8"/>
      <c r="BRF234" s="8"/>
      <c r="BRG234" s="8"/>
      <c r="BRH234" s="8"/>
      <c r="BRI234" s="8"/>
      <c r="BRJ234" s="8"/>
      <c r="BRK234" s="8"/>
      <c r="BRL234" s="8"/>
      <c r="BRM234" s="8"/>
      <c r="BRN234" s="8"/>
      <c r="BRO234" s="8"/>
      <c r="BRP234" s="8"/>
      <c r="BRQ234" s="8"/>
      <c r="BRR234" s="8"/>
      <c r="BRS234" s="8"/>
      <c r="BRT234" s="8"/>
      <c r="BRU234" s="8"/>
      <c r="BRV234" s="8"/>
      <c r="BRW234" s="8"/>
      <c r="BRX234" s="8"/>
      <c r="BRY234" s="8"/>
      <c r="BRZ234" s="8"/>
      <c r="BSA234" s="8"/>
      <c r="BSB234" s="8"/>
      <c r="BSC234" s="8"/>
      <c r="BSD234" s="8"/>
      <c r="BSE234" s="8"/>
      <c r="BSF234" s="8"/>
      <c r="BSG234" s="8"/>
      <c r="BSH234" s="8"/>
      <c r="BSI234" s="8"/>
      <c r="BSJ234" s="8"/>
      <c r="BSK234" s="8"/>
      <c r="BSL234" s="8"/>
      <c r="BSM234" s="8"/>
      <c r="BSN234" s="8"/>
      <c r="BSO234" s="8"/>
      <c r="BSP234" s="8"/>
      <c r="BSQ234" s="8"/>
      <c r="BSR234" s="8"/>
      <c r="BSS234" s="8"/>
      <c r="BST234" s="8"/>
      <c r="BSU234" s="8"/>
      <c r="BSV234" s="8"/>
      <c r="BSW234" s="8"/>
      <c r="BSX234" s="8"/>
      <c r="BSY234" s="8"/>
      <c r="BSZ234" s="8"/>
      <c r="BTA234" s="8"/>
      <c r="BTB234" s="8"/>
      <c r="BTC234" s="8"/>
      <c r="BTD234" s="8"/>
      <c r="BTE234" s="8"/>
      <c r="BTF234" s="8"/>
      <c r="BTG234" s="8"/>
      <c r="BTH234" s="8"/>
      <c r="BTI234" s="8"/>
      <c r="BTJ234" s="8"/>
      <c r="BTK234" s="8"/>
      <c r="BTL234" s="8"/>
      <c r="BTM234" s="8"/>
      <c r="BTN234" s="8"/>
      <c r="BTO234" s="8"/>
      <c r="BTP234" s="8"/>
      <c r="BTQ234" s="8"/>
      <c r="BTR234" s="8"/>
      <c r="BTS234" s="8"/>
      <c r="BTT234" s="8"/>
      <c r="BTU234" s="8"/>
      <c r="BTV234" s="8"/>
      <c r="BTW234" s="8"/>
      <c r="BTX234" s="8"/>
      <c r="BTY234" s="8"/>
      <c r="BTZ234" s="8"/>
      <c r="BUA234" s="8"/>
      <c r="BUB234" s="8"/>
      <c r="BUC234" s="8"/>
      <c r="BUD234" s="8"/>
      <c r="BUE234" s="8"/>
      <c r="BUF234" s="8"/>
      <c r="BUG234" s="8"/>
      <c r="BUH234" s="8"/>
      <c r="BUI234" s="8"/>
      <c r="BUJ234" s="8"/>
      <c r="BUK234" s="8"/>
      <c r="BUL234" s="8"/>
      <c r="BUM234" s="8"/>
      <c r="BUN234" s="8"/>
      <c r="BUO234" s="8"/>
      <c r="BUP234" s="8"/>
      <c r="BUQ234" s="8"/>
      <c r="BUR234" s="8"/>
      <c r="BUS234" s="8"/>
      <c r="BUT234" s="8"/>
      <c r="BUU234" s="8"/>
      <c r="BUV234" s="8"/>
      <c r="BUW234" s="8"/>
      <c r="BUX234" s="8"/>
      <c r="BUY234" s="8"/>
      <c r="BUZ234" s="8"/>
      <c r="BVA234" s="8"/>
      <c r="BVB234" s="8"/>
      <c r="BVC234" s="8"/>
      <c r="BVD234" s="8"/>
      <c r="BVE234" s="8"/>
      <c r="BVF234" s="8"/>
      <c r="BVG234" s="8"/>
      <c r="BVH234" s="8"/>
      <c r="BVI234" s="8"/>
      <c r="BVJ234" s="8"/>
      <c r="BVK234" s="8"/>
      <c r="BVL234" s="8"/>
      <c r="BVM234" s="8"/>
      <c r="BVN234" s="8"/>
      <c r="BVO234" s="8"/>
      <c r="BVP234" s="8"/>
      <c r="BVQ234" s="8"/>
      <c r="BVR234" s="8"/>
      <c r="BVS234" s="8"/>
      <c r="BVT234" s="8"/>
      <c r="BVU234" s="8"/>
      <c r="BVV234" s="8"/>
      <c r="BVW234" s="8"/>
      <c r="BVX234" s="8"/>
      <c r="BVY234" s="8"/>
      <c r="BVZ234" s="8"/>
      <c r="BWA234" s="8"/>
      <c r="BWB234" s="8"/>
      <c r="BWC234" s="8"/>
      <c r="BWD234" s="8"/>
      <c r="BWE234" s="8"/>
      <c r="BWF234" s="8"/>
      <c r="BWG234" s="8"/>
      <c r="BWH234" s="8"/>
      <c r="BWI234" s="8"/>
      <c r="BWJ234" s="8"/>
      <c r="BWK234" s="8"/>
      <c r="BWL234" s="8"/>
      <c r="BWM234" s="8"/>
      <c r="BWN234" s="8"/>
      <c r="BWO234" s="8"/>
      <c r="BWP234" s="8"/>
      <c r="BWQ234" s="8"/>
    </row>
    <row r="235" spans="1:1967" s="529" customFormat="1" ht="102" customHeight="1">
      <c r="A235" s="446" t="s">
        <v>10823</v>
      </c>
      <c r="B235" s="447" t="s">
        <v>97</v>
      </c>
      <c r="C235" s="446" t="s">
        <v>747</v>
      </c>
      <c r="D235" s="448" t="s">
        <v>264</v>
      </c>
      <c r="E235" s="448" t="s">
        <v>257</v>
      </c>
      <c r="F235" s="448"/>
      <c r="G235" s="448" t="s">
        <v>385</v>
      </c>
      <c r="H235" s="450">
        <v>0.5</v>
      </c>
      <c r="I235" s="476" t="s">
        <v>1340</v>
      </c>
      <c r="J235" s="452" t="s">
        <v>1330</v>
      </c>
      <c r="K235" s="19" t="s">
        <v>6117</v>
      </c>
      <c r="L235" s="453" t="s">
        <v>3428</v>
      </c>
      <c r="M235" s="454" t="s">
        <v>383</v>
      </c>
      <c r="N235" s="466" t="s">
        <v>10811</v>
      </c>
      <c r="O235" s="448" t="s">
        <v>1382</v>
      </c>
      <c r="P235" s="456" t="s">
        <v>1354</v>
      </c>
      <c r="Q235" s="448" t="s">
        <v>1195</v>
      </c>
      <c r="R235" s="473">
        <v>500</v>
      </c>
      <c r="S235" s="458">
        <v>16926.47</v>
      </c>
      <c r="T235" s="83">
        <f t="shared" ref="T235" si="49">R235*S235</f>
        <v>8463235</v>
      </c>
      <c r="U235" s="459">
        <f t="shared" si="25"/>
        <v>9478823.2000000011</v>
      </c>
      <c r="V235" s="446" t="s">
        <v>1341</v>
      </c>
      <c r="W235" s="469" t="s">
        <v>1410</v>
      </c>
      <c r="X235" s="446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  <c r="CS235" s="8"/>
      <c r="CT235" s="8"/>
      <c r="CU235" s="8"/>
      <c r="CV235" s="8"/>
      <c r="CW235" s="8"/>
      <c r="CX235" s="8"/>
      <c r="CY235" s="8"/>
      <c r="CZ235" s="8"/>
      <c r="DA235" s="8"/>
      <c r="DB235" s="8"/>
      <c r="DC235" s="8"/>
      <c r="DD235" s="8"/>
      <c r="DE235" s="8"/>
      <c r="DF235" s="8"/>
      <c r="DG235" s="8"/>
      <c r="DH235" s="8"/>
      <c r="DI235" s="8"/>
      <c r="DJ235" s="8"/>
      <c r="DK235" s="8"/>
      <c r="DL235" s="8"/>
      <c r="DM235" s="8"/>
      <c r="DN235" s="8"/>
      <c r="DO235" s="8"/>
      <c r="DP235" s="8"/>
      <c r="DQ235" s="8"/>
      <c r="DR235" s="8"/>
      <c r="DS235" s="8"/>
      <c r="DT235" s="8"/>
      <c r="DU235" s="8"/>
      <c r="DV235" s="8"/>
      <c r="DW235" s="8"/>
      <c r="DX235" s="8"/>
      <c r="DY235" s="8"/>
      <c r="DZ235" s="8"/>
      <c r="EA235" s="8"/>
      <c r="EB235" s="8"/>
      <c r="EC235" s="8"/>
      <c r="ED235" s="8"/>
      <c r="EE235" s="8"/>
      <c r="EF235" s="8"/>
      <c r="EG235" s="8"/>
      <c r="EH235" s="8"/>
      <c r="EI235" s="8"/>
      <c r="EJ235" s="8"/>
      <c r="EK235" s="8"/>
      <c r="EL235" s="8"/>
      <c r="EM235" s="8"/>
      <c r="EN235" s="8"/>
      <c r="EO235" s="8"/>
      <c r="EP235" s="8"/>
      <c r="EQ235" s="8"/>
      <c r="ER235" s="8"/>
      <c r="ES235" s="8"/>
      <c r="ET235" s="8"/>
      <c r="EU235" s="8"/>
      <c r="EV235" s="8"/>
      <c r="EW235" s="8"/>
      <c r="EX235" s="8"/>
      <c r="EY235" s="8"/>
      <c r="EZ235" s="8"/>
      <c r="FA235" s="8"/>
      <c r="FB235" s="8"/>
      <c r="FC235" s="8"/>
      <c r="FD235" s="8"/>
      <c r="FE235" s="8"/>
      <c r="FF235" s="8"/>
      <c r="FG235" s="8"/>
      <c r="FH235" s="8"/>
      <c r="FI235" s="8"/>
      <c r="FJ235" s="8"/>
      <c r="FK235" s="8"/>
      <c r="FL235" s="8"/>
      <c r="FM235" s="8"/>
      <c r="FN235" s="8"/>
      <c r="FO235" s="8"/>
      <c r="FP235" s="8"/>
      <c r="FQ235" s="8"/>
      <c r="FR235" s="8"/>
      <c r="FS235" s="8"/>
      <c r="FT235" s="8"/>
      <c r="FU235" s="8"/>
      <c r="FV235" s="8"/>
      <c r="FW235" s="8"/>
      <c r="FX235" s="8"/>
      <c r="FY235" s="8"/>
      <c r="FZ235" s="8"/>
      <c r="GA235" s="8"/>
      <c r="GB235" s="8"/>
      <c r="GC235" s="8"/>
      <c r="GD235" s="8"/>
      <c r="GE235" s="8"/>
      <c r="GF235" s="8"/>
      <c r="GG235" s="8"/>
      <c r="GH235" s="8"/>
      <c r="GI235" s="8"/>
      <c r="GJ235" s="8"/>
      <c r="GK235" s="8"/>
      <c r="GL235" s="8"/>
      <c r="GM235" s="8"/>
      <c r="GN235" s="8"/>
      <c r="GO235" s="8"/>
      <c r="GP235" s="8"/>
      <c r="GQ235" s="8"/>
      <c r="GR235" s="8"/>
      <c r="GS235" s="8"/>
      <c r="GT235" s="8"/>
      <c r="GU235" s="8"/>
      <c r="GV235" s="8"/>
      <c r="GW235" s="8"/>
      <c r="GX235" s="8"/>
      <c r="GY235" s="8"/>
      <c r="GZ235" s="8"/>
      <c r="HA235" s="8"/>
      <c r="HB235" s="8"/>
      <c r="HC235" s="8"/>
      <c r="HD235" s="8"/>
      <c r="HE235" s="8"/>
      <c r="HF235" s="8"/>
      <c r="HG235" s="8"/>
      <c r="HH235" s="8"/>
      <c r="HI235" s="8"/>
      <c r="HJ235" s="8"/>
      <c r="HK235" s="8"/>
      <c r="HL235" s="8"/>
      <c r="HM235" s="8"/>
      <c r="HN235" s="8"/>
      <c r="HO235" s="8"/>
      <c r="HP235" s="8"/>
      <c r="HQ235" s="8"/>
      <c r="HR235" s="8"/>
      <c r="HS235" s="8"/>
      <c r="HT235" s="8"/>
      <c r="HU235" s="8"/>
      <c r="HV235" s="8"/>
      <c r="HW235" s="8"/>
      <c r="HX235" s="8"/>
      <c r="HY235" s="8"/>
      <c r="HZ235" s="8"/>
      <c r="IA235" s="8"/>
      <c r="IB235" s="8"/>
      <c r="IC235" s="8"/>
      <c r="ID235" s="8"/>
      <c r="IE235" s="8"/>
      <c r="IF235" s="8"/>
      <c r="IG235" s="8"/>
      <c r="IH235" s="8"/>
      <c r="II235" s="8"/>
      <c r="IJ235" s="8"/>
      <c r="IK235" s="8"/>
      <c r="IL235" s="8"/>
      <c r="IM235" s="8"/>
      <c r="IN235" s="8"/>
      <c r="IO235" s="8"/>
      <c r="IP235" s="8"/>
      <c r="IQ235" s="8"/>
      <c r="IR235" s="8"/>
      <c r="IS235" s="8"/>
      <c r="IT235" s="8"/>
      <c r="IU235" s="8"/>
      <c r="IV235" s="8"/>
      <c r="IW235" s="8"/>
      <c r="IX235" s="8"/>
      <c r="IY235" s="8"/>
      <c r="IZ235" s="8"/>
      <c r="JA235" s="8"/>
      <c r="JB235" s="8"/>
      <c r="JC235" s="8"/>
      <c r="JD235" s="8"/>
      <c r="JE235" s="8"/>
      <c r="JF235" s="8"/>
      <c r="JG235" s="8"/>
      <c r="JH235" s="8"/>
      <c r="JI235" s="8"/>
      <c r="JJ235" s="8"/>
      <c r="JK235" s="8"/>
      <c r="JL235" s="8"/>
      <c r="JM235" s="8"/>
      <c r="JN235" s="8"/>
      <c r="JO235" s="8"/>
      <c r="JP235" s="8"/>
      <c r="JQ235" s="8"/>
      <c r="JR235" s="8"/>
      <c r="JS235" s="8"/>
      <c r="JT235" s="8"/>
      <c r="JU235" s="8"/>
      <c r="JV235" s="8"/>
      <c r="JW235" s="8"/>
      <c r="JX235" s="8"/>
      <c r="JY235" s="8"/>
      <c r="JZ235" s="8"/>
      <c r="KA235" s="8"/>
      <c r="KB235" s="8"/>
      <c r="KC235" s="8"/>
      <c r="KD235" s="8"/>
      <c r="KE235" s="8"/>
      <c r="KF235" s="8"/>
      <c r="KG235" s="8"/>
      <c r="KH235" s="8"/>
      <c r="KI235" s="8"/>
      <c r="KJ235" s="8"/>
      <c r="KK235" s="8"/>
      <c r="KL235" s="8"/>
      <c r="KM235" s="8"/>
      <c r="KN235" s="8"/>
      <c r="KO235" s="8"/>
      <c r="KP235" s="8"/>
      <c r="KQ235" s="8"/>
      <c r="KR235" s="8"/>
      <c r="KS235" s="8"/>
      <c r="KT235" s="8"/>
      <c r="KU235" s="8"/>
      <c r="KV235" s="8"/>
      <c r="KW235" s="8"/>
      <c r="KX235" s="8"/>
      <c r="KY235" s="8"/>
      <c r="KZ235" s="8"/>
      <c r="LA235" s="8"/>
      <c r="LB235" s="8"/>
      <c r="LC235" s="8"/>
      <c r="LD235" s="8"/>
      <c r="LE235" s="8"/>
      <c r="LF235" s="8"/>
      <c r="LG235" s="8"/>
      <c r="LH235" s="8"/>
      <c r="LI235" s="8"/>
      <c r="LJ235" s="8"/>
      <c r="LK235" s="8"/>
      <c r="LL235" s="8"/>
      <c r="LM235" s="8"/>
      <c r="LN235" s="8"/>
      <c r="LO235" s="8"/>
      <c r="LP235" s="8"/>
      <c r="LQ235" s="8"/>
      <c r="LR235" s="8"/>
      <c r="LS235" s="8"/>
      <c r="LT235" s="8"/>
      <c r="LU235" s="8"/>
      <c r="LV235" s="8"/>
      <c r="LW235" s="8"/>
      <c r="LX235" s="8"/>
      <c r="LY235" s="8"/>
      <c r="LZ235" s="8"/>
      <c r="MA235" s="8"/>
      <c r="MB235" s="8"/>
      <c r="MC235" s="8"/>
      <c r="MD235" s="8"/>
      <c r="ME235" s="8"/>
      <c r="MF235" s="8"/>
      <c r="MG235" s="8"/>
      <c r="MH235" s="8"/>
      <c r="MI235" s="8"/>
      <c r="MJ235" s="8"/>
      <c r="MK235" s="8"/>
      <c r="ML235" s="8"/>
      <c r="MM235" s="8"/>
      <c r="MN235" s="8"/>
      <c r="MO235" s="8"/>
      <c r="MP235" s="8"/>
      <c r="MQ235" s="8"/>
      <c r="MR235" s="8"/>
      <c r="MS235" s="8"/>
      <c r="MT235" s="8"/>
      <c r="MU235" s="8"/>
      <c r="MV235" s="8"/>
      <c r="MW235" s="8"/>
      <c r="MX235" s="8"/>
      <c r="MY235" s="8"/>
      <c r="MZ235" s="8"/>
      <c r="NA235" s="8"/>
      <c r="NB235" s="8"/>
      <c r="NC235" s="8"/>
      <c r="ND235" s="8"/>
      <c r="NE235" s="8"/>
      <c r="NF235" s="8"/>
      <c r="NG235" s="8"/>
      <c r="NH235" s="8"/>
      <c r="NI235" s="8"/>
      <c r="NJ235" s="8"/>
      <c r="NK235" s="8"/>
      <c r="NL235" s="8"/>
      <c r="NM235" s="8"/>
      <c r="NN235" s="8"/>
      <c r="NO235" s="8"/>
      <c r="NP235" s="8"/>
      <c r="NQ235" s="8"/>
      <c r="NR235" s="8"/>
      <c r="NS235" s="8"/>
      <c r="NT235" s="8"/>
      <c r="NU235" s="8"/>
      <c r="NV235" s="8"/>
      <c r="NW235" s="8"/>
      <c r="NX235" s="8"/>
      <c r="NY235" s="8"/>
      <c r="NZ235" s="8"/>
      <c r="OA235" s="8"/>
      <c r="OB235" s="8"/>
      <c r="OC235" s="8"/>
      <c r="OD235" s="8"/>
      <c r="OE235" s="8"/>
      <c r="OF235" s="8"/>
      <c r="OG235" s="8"/>
      <c r="OH235" s="8"/>
      <c r="OI235" s="8"/>
      <c r="OJ235" s="8"/>
      <c r="OK235" s="8"/>
      <c r="OL235" s="8"/>
      <c r="OM235" s="8"/>
      <c r="ON235" s="8"/>
      <c r="OO235" s="8"/>
      <c r="OP235" s="8"/>
      <c r="OQ235" s="8"/>
      <c r="OR235" s="8"/>
      <c r="OS235" s="8"/>
      <c r="OT235" s="8"/>
      <c r="OU235" s="8"/>
      <c r="OV235" s="8"/>
      <c r="OW235" s="8"/>
      <c r="OX235" s="8"/>
      <c r="OY235" s="8"/>
      <c r="OZ235" s="8"/>
      <c r="PA235" s="8"/>
      <c r="PB235" s="8"/>
      <c r="PC235" s="8"/>
      <c r="PD235" s="8"/>
      <c r="PE235" s="8"/>
      <c r="PF235" s="8"/>
      <c r="PG235" s="8"/>
      <c r="PH235" s="8"/>
      <c r="PI235" s="8"/>
      <c r="PJ235" s="8"/>
      <c r="PK235" s="8"/>
      <c r="PL235" s="8"/>
      <c r="PM235" s="8"/>
      <c r="PN235" s="8"/>
      <c r="PO235" s="8"/>
      <c r="PP235" s="8"/>
      <c r="PQ235" s="8"/>
      <c r="PR235" s="8"/>
      <c r="PS235" s="8"/>
      <c r="PT235" s="8"/>
      <c r="PU235" s="8"/>
      <c r="PV235" s="8"/>
      <c r="PW235" s="8"/>
      <c r="PX235" s="8"/>
      <c r="PY235" s="8"/>
      <c r="PZ235" s="8"/>
      <c r="QA235" s="8"/>
      <c r="QB235" s="8"/>
      <c r="QC235" s="8"/>
      <c r="QD235" s="8"/>
      <c r="QE235" s="8"/>
      <c r="QF235" s="8"/>
      <c r="QG235" s="8"/>
      <c r="QH235" s="8"/>
      <c r="QI235" s="8"/>
      <c r="QJ235" s="8"/>
      <c r="QK235" s="8"/>
      <c r="QL235" s="8"/>
      <c r="QM235" s="8"/>
      <c r="QN235" s="8"/>
      <c r="QO235" s="8"/>
      <c r="QP235" s="8"/>
      <c r="QQ235" s="8"/>
      <c r="QR235" s="8"/>
      <c r="QS235" s="8"/>
      <c r="QT235" s="8"/>
      <c r="QU235" s="8"/>
      <c r="QV235" s="8"/>
      <c r="QW235" s="8"/>
      <c r="QX235" s="8"/>
      <c r="QY235" s="8"/>
      <c r="QZ235" s="8"/>
      <c r="RA235" s="8"/>
      <c r="RB235" s="8"/>
      <c r="RC235" s="8"/>
      <c r="RD235" s="8"/>
      <c r="RE235" s="8"/>
      <c r="RF235" s="8"/>
      <c r="RG235" s="8"/>
      <c r="RH235" s="8"/>
      <c r="RI235" s="8"/>
      <c r="RJ235" s="8"/>
      <c r="RK235" s="8"/>
      <c r="RL235" s="8"/>
      <c r="RM235" s="8"/>
      <c r="RN235" s="8"/>
      <c r="RO235" s="8"/>
      <c r="RP235" s="8"/>
      <c r="RQ235" s="8"/>
      <c r="RR235" s="8"/>
      <c r="RS235" s="8"/>
      <c r="RT235" s="8"/>
      <c r="RU235" s="8"/>
      <c r="RV235" s="8"/>
      <c r="RW235" s="8"/>
      <c r="RX235" s="8"/>
      <c r="RY235" s="8"/>
      <c r="RZ235" s="8"/>
      <c r="SA235" s="8"/>
      <c r="SB235" s="8"/>
      <c r="SC235" s="8"/>
      <c r="SD235" s="8"/>
      <c r="SE235" s="8"/>
      <c r="SF235" s="8"/>
      <c r="SG235" s="8"/>
      <c r="SH235" s="8"/>
      <c r="SI235" s="8"/>
      <c r="SJ235" s="8"/>
      <c r="SK235" s="8"/>
      <c r="SL235" s="8"/>
      <c r="SM235" s="8"/>
      <c r="SN235" s="8"/>
      <c r="SO235" s="8"/>
      <c r="SP235" s="8"/>
      <c r="SQ235" s="8"/>
      <c r="SR235" s="8"/>
      <c r="SS235" s="8"/>
      <c r="ST235" s="8"/>
      <c r="SU235" s="8"/>
      <c r="SV235" s="8"/>
      <c r="SW235" s="8"/>
      <c r="SX235" s="8"/>
      <c r="SY235" s="8"/>
      <c r="SZ235" s="8"/>
      <c r="TA235" s="8"/>
      <c r="TB235" s="8"/>
      <c r="TC235" s="8"/>
      <c r="TD235" s="8"/>
      <c r="TE235" s="8"/>
      <c r="TF235" s="8"/>
      <c r="TG235" s="8"/>
      <c r="TH235" s="8"/>
      <c r="TI235" s="8"/>
      <c r="TJ235" s="8"/>
      <c r="TK235" s="8"/>
      <c r="TL235" s="8"/>
      <c r="TM235" s="8"/>
      <c r="TN235" s="8"/>
      <c r="TO235" s="8"/>
      <c r="TP235" s="8"/>
      <c r="TQ235" s="8"/>
      <c r="TR235" s="8"/>
      <c r="TS235" s="8"/>
      <c r="TT235" s="8"/>
      <c r="TU235" s="8"/>
      <c r="TV235" s="8"/>
      <c r="TW235" s="8"/>
      <c r="TX235" s="8"/>
      <c r="TY235" s="8"/>
      <c r="TZ235" s="8"/>
      <c r="UA235" s="8"/>
      <c r="UB235" s="8"/>
      <c r="UC235" s="8"/>
      <c r="UD235" s="8"/>
      <c r="UE235" s="8"/>
      <c r="UF235" s="8"/>
      <c r="UG235" s="8"/>
      <c r="UH235" s="8"/>
      <c r="UI235" s="8"/>
      <c r="UJ235" s="8"/>
      <c r="UK235" s="8"/>
      <c r="UL235" s="8"/>
      <c r="UM235" s="8"/>
      <c r="UN235" s="8"/>
      <c r="UO235" s="8"/>
      <c r="UP235" s="8"/>
      <c r="UQ235" s="8"/>
      <c r="UR235" s="8"/>
      <c r="US235" s="8"/>
      <c r="UT235" s="8"/>
      <c r="UU235" s="8"/>
      <c r="UV235" s="8"/>
      <c r="UW235" s="8"/>
      <c r="UX235" s="8"/>
      <c r="UY235" s="8"/>
      <c r="UZ235" s="8"/>
      <c r="VA235" s="8"/>
      <c r="VB235" s="8"/>
      <c r="VC235" s="8"/>
      <c r="VD235" s="8"/>
      <c r="VE235" s="8"/>
      <c r="VF235" s="8"/>
      <c r="VG235" s="8"/>
      <c r="VH235" s="8"/>
      <c r="VI235" s="8"/>
      <c r="VJ235" s="8"/>
      <c r="VK235" s="8"/>
      <c r="VL235" s="8"/>
      <c r="VM235" s="8"/>
      <c r="VN235" s="8"/>
      <c r="VO235" s="8"/>
      <c r="VP235" s="8"/>
      <c r="VQ235" s="8"/>
      <c r="VR235" s="8"/>
      <c r="VS235" s="8"/>
      <c r="VT235" s="8"/>
      <c r="VU235" s="8"/>
      <c r="VV235" s="8"/>
      <c r="VW235" s="8"/>
      <c r="VX235" s="8"/>
      <c r="VY235" s="8"/>
      <c r="VZ235" s="8"/>
      <c r="WA235" s="8"/>
      <c r="WB235" s="8"/>
      <c r="WC235" s="8"/>
      <c r="WD235" s="8"/>
      <c r="WE235" s="8"/>
      <c r="WF235" s="8"/>
      <c r="WG235" s="8"/>
      <c r="WH235" s="8"/>
      <c r="WI235" s="8"/>
      <c r="WJ235" s="8"/>
      <c r="WK235" s="8"/>
      <c r="WL235" s="8"/>
      <c r="WM235" s="8"/>
      <c r="WN235" s="8"/>
      <c r="WO235" s="8"/>
      <c r="WP235" s="8"/>
      <c r="WQ235" s="8"/>
      <c r="WR235" s="8"/>
      <c r="WS235" s="8"/>
      <c r="WT235" s="8"/>
      <c r="WU235" s="8"/>
      <c r="WV235" s="8"/>
      <c r="WW235" s="8"/>
      <c r="WX235" s="8"/>
      <c r="WY235" s="8"/>
      <c r="WZ235" s="8"/>
      <c r="XA235" s="8"/>
      <c r="XB235" s="8"/>
      <c r="XC235" s="8"/>
      <c r="XD235" s="8"/>
      <c r="XE235" s="8"/>
      <c r="XF235" s="8"/>
      <c r="XG235" s="8"/>
      <c r="XH235" s="8"/>
      <c r="XI235" s="8"/>
      <c r="XJ235" s="8"/>
      <c r="XK235" s="8"/>
      <c r="XL235" s="8"/>
      <c r="XM235" s="8"/>
      <c r="XN235" s="8"/>
      <c r="XO235" s="8"/>
      <c r="XP235" s="8"/>
      <c r="XQ235" s="8"/>
      <c r="XR235" s="8"/>
      <c r="XS235" s="8"/>
      <c r="XT235" s="8"/>
      <c r="XU235" s="8"/>
      <c r="XV235" s="8"/>
      <c r="XW235" s="8"/>
      <c r="XX235" s="8"/>
      <c r="XY235" s="8"/>
      <c r="XZ235" s="8"/>
      <c r="YA235" s="8"/>
      <c r="YB235" s="8"/>
      <c r="YC235" s="8"/>
      <c r="YD235" s="8"/>
      <c r="YE235" s="8"/>
      <c r="YF235" s="8"/>
      <c r="YG235" s="8"/>
      <c r="YH235" s="8"/>
      <c r="YI235" s="8"/>
      <c r="YJ235" s="8"/>
      <c r="YK235" s="8"/>
      <c r="YL235" s="8"/>
      <c r="YM235" s="8"/>
      <c r="YN235" s="8"/>
      <c r="YO235" s="8"/>
      <c r="YP235" s="8"/>
      <c r="YQ235" s="8"/>
      <c r="YR235" s="8"/>
      <c r="YS235" s="8"/>
      <c r="YT235" s="8"/>
      <c r="YU235" s="8"/>
      <c r="YV235" s="8"/>
      <c r="YW235" s="8"/>
      <c r="YX235" s="8"/>
      <c r="YY235" s="8"/>
      <c r="YZ235" s="8"/>
      <c r="ZA235" s="8"/>
      <c r="ZB235" s="8"/>
      <c r="ZC235" s="8"/>
      <c r="ZD235" s="8"/>
      <c r="ZE235" s="8"/>
      <c r="ZF235" s="8"/>
      <c r="ZG235" s="8"/>
      <c r="ZH235" s="8"/>
      <c r="ZI235" s="8"/>
      <c r="ZJ235" s="8"/>
      <c r="ZK235" s="8"/>
      <c r="ZL235" s="8"/>
      <c r="ZM235" s="8"/>
      <c r="ZN235" s="8"/>
      <c r="ZO235" s="8"/>
      <c r="ZP235" s="8"/>
      <c r="ZQ235" s="8"/>
      <c r="ZR235" s="8"/>
      <c r="ZS235" s="8"/>
      <c r="ZT235" s="8"/>
      <c r="ZU235" s="8"/>
      <c r="ZV235" s="8"/>
      <c r="ZW235" s="8"/>
      <c r="ZX235" s="8"/>
      <c r="ZY235" s="8"/>
      <c r="ZZ235" s="8"/>
      <c r="AAA235" s="8"/>
      <c r="AAB235" s="8"/>
      <c r="AAC235" s="8"/>
      <c r="AAD235" s="8"/>
      <c r="AAE235" s="8"/>
      <c r="AAF235" s="8"/>
      <c r="AAG235" s="8"/>
      <c r="AAH235" s="8"/>
      <c r="AAI235" s="8"/>
      <c r="AAJ235" s="8"/>
      <c r="AAK235" s="8"/>
      <c r="AAL235" s="8"/>
      <c r="AAM235" s="8"/>
      <c r="AAN235" s="8"/>
      <c r="AAO235" s="8"/>
      <c r="AAP235" s="8"/>
      <c r="AAQ235" s="8"/>
      <c r="AAR235" s="8"/>
      <c r="AAS235" s="8"/>
      <c r="AAT235" s="8"/>
      <c r="AAU235" s="8"/>
      <c r="AAV235" s="8"/>
      <c r="AAW235" s="8"/>
      <c r="AAX235" s="8"/>
      <c r="AAY235" s="8"/>
      <c r="AAZ235" s="8"/>
      <c r="ABA235" s="8"/>
      <c r="ABB235" s="8"/>
      <c r="ABC235" s="8"/>
      <c r="ABD235" s="8"/>
      <c r="ABE235" s="8"/>
      <c r="ABF235" s="8"/>
      <c r="ABG235" s="8"/>
      <c r="ABH235" s="8"/>
      <c r="ABI235" s="8"/>
      <c r="ABJ235" s="8"/>
      <c r="ABK235" s="8"/>
      <c r="ABL235" s="8"/>
      <c r="ABM235" s="8"/>
      <c r="ABN235" s="8"/>
      <c r="ABO235" s="8"/>
      <c r="ABP235" s="8"/>
      <c r="ABQ235" s="8"/>
      <c r="ABR235" s="8"/>
      <c r="ABS235" s="8"/>
      <c r="ABT235" s="8"/>
      <c r="ABU235" s="8"/>
      <c r="ABV235" s="8"/>
      <c r="ABW235" s="8"/>
      <c r="ABX235" s="8"/>
      <c r="ABY235" s="8"/>
      <c r="ABZ235" s="8"/>
      <c r="ACA235" s="8"/>
      <c r="ACB235" s="8"/>
      <c r="ACC235" s="8"/>
      <c r="ACD235" s="8"/>
      <c r="ACE235" s="8"/>
      <c r="ACF235" s="8"/>
      <c r="ACG235" s="8"/>
      <c r="ACH235" s="8"/>
      <c r="ACI235" s="8"/>
      <c r="ACJ235" s="8"/>
      <c r="ACK235" s="8"/>
      <c r="ACL235" s="8"/>
      <c r="ACM235" s="8"/>
      <c r="ACN235" s="8"/>
      <c r="ACO235" s="8"/>
      <c r="ACP235" s="8"/>
      <c r="ACQ235" s="8"/>
      <c r="ACR235" s="8"/>
      <c r="ACS235" s="8"/>
      <c r="ACT235" s="8"/>
      <c r="ACU235" s="8"/>
      <c r="ACV235" s="8"/>
      <c r="ACW235" s="8"/>
      <c r="ACX235" s="8"/>
      <c r="ACY235" s="8"/>
      <c r="ACZ235" s="8"/>
      <c r="ADA235" s="8"/>
      <c r="ADB235" s="8"/>
      <c r="ADC235" s="8"/>
      <c r="ADD235" s="8"/>
      <c r="ADE235" s="8"/>
      <c r="ADF235" s="8"/>
      <c r="ADG235" s="8"/>
      <c r="ADH235" s="8"/>
      <c r="ADI235" s="8"/>
      <c r="ADJ235" s="8"/>
      <c r="ADK235" s="8"/>
      <c r="ADL235" s="8"/>
      <c r="ADM235" s="8"/>
      <c r="ADN235" s="8"/>
      <c r="ADO235" s="8"/>
      <c r="ADP235" s="8"/>
      <c r="ADQ235" s="8"/>
      <c r="ADR235" s="8"/>
      <c r="ADS235" s="8"/>
      <c r="ADT235" s="8"/>
      <c r="ADU235" s="8"/>
      <c r="ADV235" s="8"/>
      <c r="ADW235" s="8"/>
      <c r="ADX235" s="8"/>
      <c r="ADY235" s="8"/>
      <c r="ADZ235" s="8"/>
      <c r="AEA235" s="8"/>
      <c r="AEB235" s="8"/>
      <c r="AEC235" s="8"/>
      <c r="AED235" s="8"/>
      <c r="AEE235" s="8"/>
      <c r="AEF235" s="8"/>
      <c r="AEG235" s="8"/>
      <c r="AEH235" s="8"/>
      <c r="AEI235" s="8"/>
      <c r="AEJ235" s="8"/>
      <c r="AEK235" s="8"/>
      <c r="AEL235" s="8"/>
      <c r="AEM235" s="8"/>
      <c r="AEN235" s="8"/>
      <c r="AEO235" s="8"/>
      <c r="AEP235" s="8"/>
      <c r="AEQ235" s="8"/>
      <c r="AER235" s="8"/>
      <c r="AES235" s="8"/>
      <c r="AET235" s="8"/>
      <c r="AEU235" s="8"/>
      <c r="AEV235" s="8"/>
      <c r="AEW235" s="8"/>
      <c r="AEX235" s="8"/>
      <c r="AEY235" s="8"/>
      <c r="AEZ235" s="8"/>
      <c r="AFA235" s="8"/>
      <c r="AFB235" s="8"/>
      <c r="AFC235" s="8"/>
      <c r="AFD235" s="8"/>
      <c r="AFE235" s="8"/>
      <c r="AFF235" s="8"/>
      <c r="AFG235" s="8"/>
      <c r="AFH235" s="8"/>
      <c r="AFI235" s="8"/>
      <c r="AFJ235" s="8"/>
      <c r="AFK235" s="8"/>
      <c r="AFL235" s="8"/>
      <c r="AFM235" s="8"/>
      <c r="AFN235" s="8"/>
      <c r="AFO235" s="8"/>
      <c r="AFP235" s="8"/>
      <c r="AFQ235" s="8"/>
      <c r="AFR235" s="8"/>
      <c r="AFS235" s="8"/>
      <c r="AFT235" s="8"/>
      <c r="AFU235" s="8"/>
      <c r="AFV235" s="8"/>
      <c r="AFW235" s="8"/>
      <c r="AFX235" s="8"/>
      <c r="AFY235" s="8"/>
      <c r="AFZ235" s="8"/>
      <c r="AGA235" s="8"/>
      <c r="AGB235" s="8"/>
      <c r="AGC235" s="8"/>
      <c r="AGD235" s="8"/>
      <c r="AGE235" s="8"/>
      <c r="AGF235" s="8"/>
      <c r="AGG235" s="8"/>
      <c r="AGH235" s="8"/>
      <c r="AGI235" s="8"/>
      <c r="AGJ235" s="8"/>
      <c r="AGK235" s="8"/>
      <c r="AGL235" s="8"/>
      <c r="AGM235" s="8"/>
      <c r="AGN235" s="8"/>
      <c r="AGO235" s="8"/>
      <c r="AGP235" s="8"/>
      <c r="AGQ235" s="8"/>
      <c r="AGR235" s="8"/>
      <c r="AGS235" s="8"/>
      <c r="AGT235" s="8"/>
      <c r="AGU235" s="8"/>
      <c r="AGV235" s="8"/>
      <c r="AGW235" s="8"/>
      <c r="AGX235" s="8"/>
      <c r="AGY235" s="8"/>
      <c r="AGZ235" s="8"/>
      <c r="AHA235" s="8"/>
      <c r="AHB235" s="8"/>
      <c r="AHC235" s="8"/>
      <c r="AHD235" s="8"/>
      <c r="AHE235" s="8"/>
      <c r="AHF235" s="8"/>
      <c r="AHG235" s="8"/>
      <c r="AHH235" s="8"/>
      <c r="AHI235" s="8"/>
      <c r="AHJ235" s="8"/>
      <c r="AHK235" s="8"/>
      <c r="AHL235" s="8"/>
      <c r="AHM235" s="8"/>
      <c r="AHN235" s="8"/>
      <c r="AHO235" s="8"/>
      <c r="AHP235" s="8"/>
      <c r="AHQ235" s="8"/>
      <c r="AHR235" s="8"/>
      <c r="AHS235" s="8"/>
      <c r="AHT235" s="8"/>
      <c r="AHU235" s="8"/>
      <c r="AHV235" s="8"/>
      <c r="AHW235" s="8"/>
      <c r="AHX235" s="8"/>
      <c r="AHY235" s="8"/>
      <c r="AHZ235" s="8"/>
      <c r="AIA235" s="8"/>
      <c r="AIB235" s="8"/>
      <c r="AIC235" s="8"/>
      <c r="AID235" s="8"/>
      <c r="AIE235" s="8"/>
      <c r="AIF235" s="8"/>
      <c r="AIG235" s="8"/>
      <c r="AIH235" s="8"/>
      <c r="AII235" s="8"/>
      <c r="AIJ235" s="8"/>
      <c r="AIK235" s="8"/>
      <c r="AIL235" s="8"/>
      <c r="AIM235" s="8"/>
      <c r="AIN235" s="8"/>
      <c r="AIO235" s="8"/>
      <c r="AIP235" s="8"/>
      <c r="AIQ235" s="8"/>
      <c r="AIR235" s="8"/>
      <c r="AIS235" s="8"/>
      <c r="AIT235" s="8"/>
      <c r="AIU235" s="8"/>
      <c r="AIV235" s="8"/>
      <c r="AIW235" s="8"/>
      <c r="AIX235" s="8"/>
      <c r="AIY235" s="8"/>
      <c r="AIZ235" s="8"/>
      <c r="AJA235" s="8"/>
      <c r="AJB235" s="8"/>
      <c r="AJC235" s="8"/>
      <c r="AJD235" s="8"/>
      <c r="AJE235" s="8"/>
      <c r="AJF235" s="8"/>
      <c r="AJG235" s="8"/>
      <c r="AJH235" s="8"/>
      <c r="AJI235" s="8"/>
      <c r="AJJ235" s="8"/>
      <c r="AJK235" s="8"/>
      <c r="AJL235" s="8"/>
      <c r="AJM235" s="8"/>
      <c r="AJN235" s="8"/>
      <c r="AJO235" s="8"/>
      <c r="AJP235" s="8"/>
      <c r="AJQ235" s="8"/>
      <c r="AJR235" s="8"/>
      <c r="AJS235" s="8"/>
      <c r="AJT235" s="8"/>
      <c r="AJU235" s="8"/>
      <c r="AJV235" s="8"/>
      <c r="AJW235" s="8"/>
      <c r="AJX235" s="8"/>
      <c r="AJY235" s="8"/>
      <c r="AJZ235" s="8"/>
      <c r="AKA235" s="8"/>
      <c r="AKB235" s="8"/>
      <c r="AKC235" s="8"/>
      <c r="AKD235" s="8"/>
      <c r="AKE235" s="8"/>
      <c r="AKF235" s="8"/>
      <c r="AKG235" s="8"/>
      <c r="AKH235" s="8"/>
      <c r="AKI235" s="8"/>
      <c r="AKJ235" s="8"/>
      <c r="AKK235" s="8"/>
      <c r="AKL235" s="8"/>
      <c r="AKM235" s="8"/>
      <c r="AKN235" s="8"/>
      <c r="AKO235" s="8"/>
      <c r="AKP235" s="8"/>
      <c r="AKQ235" s="8"/>
      <c r="AKR235" s="8"/>
      <c r="AKS235" s="8"/>
      <c r="AKT235" s="8"/>
      <c r="AKU235" s="8"/>
      <c r="AKV235" s="8"/>
      <c r="AKW235" s="8"/>
      <c r="AKX235" s="8"/>
      <c r="AKY235" s="8"/>
      <c r="AKZ235" s="8"/>
      <c r="ALA235" s="8"/>
      <c r="ALB235" s="8"/>
      <c r="ALC235" s="8"/>
      <c r="ALD235" s="8"/>
      <c r="ALE235" s="8"/>
      <c r="ALF235" s="8"/>
      <c r="ALG235" s="8"/>
      <c r="ALH235" s="8"/>
      <c r="ALI235" s="8"/>
      <c r="ALJ235" s="8"/>
      <c r="ALK235" s="8"/>
      <c r="ALL235" s="8"/>
      <c r="ALM235" s="8"/>
      <c r="ALN235" s="8"/>
      <c r="ALO235" s="8"/>
      <c r="ALP235" s="8"/>
      <c r="ALQ235" s="8"/>
      <c r="ALR235" s="8"/>
      <c r="ALS235" s="8"/>
      <c r="ALT235" s="8"/>
      <c r="ALU235" s="8"/>
      <c r="ALV235" s="8"/>
      <c r="ALW235" s="8"/>
      <c r="ALX235" s="8"/>
      <c r="ALY235" s="8"/>
      <c r="ALZ235" s="8"/>
      <c r="AMA235" s="8"/>
      <c r="AMB235" s="8"/>
      <c r="AMC235" s="8"/>
      <c r="AMD235" s="8"/>
      <c r="AME235" s="8"/>
      <c r="AMF235" s="8"/>
      <c r="AMG235" s="8"/>
      <c r="AMH235" s="8"/>
      <c r="AMI235" s="8"/>
      <c r="AMJ235" s="8"/>
      <c r="AMK235" s="8"/>
      <c r="AML235" s="8"/>
      <c r="AMM235" s="8"/>
      <c r="AMN235" s="8"/>
      <c r="AMO235" s="8"/>
      <c r="AMP235" s="8"/>
      <c r="AMQ235" s="8"/>
      <c r="AMR235" s="8"/>
      <c r="AMS235" s="8"/>
      <c r="AMT235" s="8"/>
      <c r="AMU235" s="8"/>
      <c r="AMV235" s="8"/>
      <c r="AMW235" s="8"/>
      <c r="AMX235" s="8"/>
      <c r="AMY235" s="8"/>
      <c r="AMZ235" s="8"/>
      <c r="ANA235" s="8"/>
      <c r="ANB235" s="8"/>
      <c r="ANC235" s="8"/>
      <c r="AND235" s="8"/>
      <c r="ANE235" s="8"/>
      <c r="ANF235" s="8"/>
      <c r="ANG235" s="8"/>
      <c r="ANH235" s="8"/>
      <c r="ANI235" s="8"/>
      <c r="ANJ235" s="8"/>
      <c r="ANK235" s="8"/>
      <c r="ANL235" s="8"/>
      <c r="ANM235" s="8"/>
      <c r="ANN235" s="8"/>
      <c r="ANO235" s="8"/>
      <c r="ANP235" s="8"/>
      <c r="ANQ235" s="8"/>
      <c r="ANR235" s="8"/>
      <c r="ANS235" s="8"/>
      <c r="ANT235" s="8"/>
      <c r="ANU235" s="8"/>
      <c r="ANV235" s="8"/>
      <c r="ANW235" s="8"/>
      <c r="ANX235" s="8"/>
      <c r="ANY235" s="8"/>
      <c r="ANZ235" s="8"/>
      <c r="AOA235" s="8"/>
      <c r="AOB235" s="8"/>
      <c r="AOC235" s="8"/>
      <c r="AOD235" s="8"/>
      <c r="AOE235" s="8"/>
      <c r="AOF235" s="8"/>
      <c r="AOG235" s="8"/>
      <c r="AOH235" s="8"/>
      <c r="AOI235" s="8"/>
      <c r="AOJ235" s="8"/>
      <c r="AOK235" s="8"/>
      <c r="AOL235" s="8"/>
      <c r="AOM235" s="8"/>
      <c r="AON235" s="8"/>
      <c r="AOO235" s="8"/>
      <c r="AOP235" s="8"/>
      <c r="AOQ235" s="8"/>
      <c r="AOR235" s="8"/>
      <c r="AOS235" s="8"/>
      <c r="AOT235" s="8"/>
      <c r="AOU235" s="8"/>
      <c r="AOV235" s="8"/>
      <c r="AOW235" s="8"/>
      <c r="AOX235" s="8"/>
      <c r="AOY235" s="8"/>
      <c r="AOZ235" s="8"/>
      <c r="APA235" s="8"/>
      <c r="APB235" s="8"/>
      <c r="APC235" s="8"/>
      <c r="APD235" s="8"/>
      <c r="APE235" s="8"/>
      <c r="APF235" s="8"/>
      <c r="APG235" s="8"/>
      <c r="APH235" s="8"/>
      <c r="API235" s="8"/>
      <c r="APJ235" s="8"/>
      <c r="APK235" s="8"/>
      <c r="APL235" s="8"/>
      <c r="APM235" s="8"/>
      <c r="APN235" s="8"/>
      <c r="APO235" s="8"/>
      <c r="APP235" s="8"/>
      <c r="APQ235" s="8"/>
      <c r="APR235" s="8"/>
      <c r="APS235" s="8"/>
      <c r="APT235" s="8"/>
      <c r="APU235" s="8"/>
      <c r="APV235" s="8"/>
      <c r="APW235" s="8"/>
      <c r="APX235" s="8"/>
      <c r="APY235" s="8"/>
      <c r="APZ235" s="8"/>
      <c r="AQA235" s="8"/>
      <c r="AQB235" s="8"/>
      <c r="AQC235" s="8"/>
      <c r="AQD235" s="8"/>
      <c r="AQE235" s="8"/>
      <c r="AQF235" s="8"/>
      <c r="AQG235" s="8"/>
      <c r="AQH235" s="8"/>
      <c r="AQI235" s="8"/>
      <c r="AQJ235" s="8"/>
      <c r="AQK235" s="8"/>
      <c r="AQL235" s="8"/>
      <c r="AQM235" s="8"/>
      <c r="AQN235" s="8"/>
      <c r="AQO235" s="8"/>
      <c r="AQP235" s="8"/>
      <c r="AQQ235" s="8"/>
      <c r="AQR235" s="8"/>
      <c r="AQS235" s="8"/>
      <c r="AQT235" s="8"/>
      <c r="AQU235" s="8"/>
      <c r="AQV235" s="8"/>
      <c r="AQW235" s="8"/>
      <c r="AQX235" s="8"/>
      <c r="AQY235" s="8"/>
      <c r="AQZ235" s="8"/>
      <c r="ARA235" s="8"/>
      <c r="ARB235" s="8"/>
      <c r="ARC235" s="8"/>
      <c r="ARD235" s="8"/>
      <c r="ARE235" s="8"/>
      <c r="ARF235" s="8"/>
      <c r="ARG235" s="8"/>
      <c r="ARH235" s="8"/>
      <c r="ARI235" s="8"/>
      <c r="ARJ235" s="8"/>
      <c r="ARK235" s="8"/>
      <c r="ARL235" s="8"/>
      <c r="ARM235" s="8"/>
      <c r="ARN235" s="8"/>
      <c r="ARO235" s="8"/>
      <c r="ARP235" s="8"/>
      <c r="ARQ235" s="8"/>
      <c r="ARR235" s="8"/>
      <c r="ARS235" s="8"/>
      <c r="ART235" s="8"/>
      <c r="ARU235" s="8"/>
      <c r="ARV235" s="8"/>
      <c r="ARW235" s="8"/>
      <c r="ARX235" s="8"/>
      <c r="ARY235" s="8"/>
      <c r="ARZ235" s="8"/>
      <c r="ASA235" s="8"/>
      <c r="ASB235" s="8"/>
      <c r="ASC235" s="8"/>
      <c r="ASD235" s="8"/>
      <c r="ASE235" s="8"/>
      <c r="ASF235" s="8"/>
      <c r="ASG235" s="8"/>
      <c r="ASH235" s="8"/>
      <c r="ASI235" s="8"/>
      <c r="ASJ235" s="8"/>
      <c r="ASK235" s="8"/>
      <c r="ASL235" s="8"/>
      <c r="ASM235" s="8"/>
      <c r="ASN235" s="8"/>
      <c r="ASO235" s="8"/>
      <c r="ASP235" s="8"/>
      <c r="ASQ235" s="8"/>
      <c r="ASR235" s="8"/>
      <c r="ASS235" s="8"/>
      <c r="AST235" s="8"/>
      <c r="ASU235" s="8"/>
      <c r="ASV235" s="8"/>
      <c r="ASW235" s="8"/>
      <c r="ASX235" s="8"/>
      <c r="ASY235" s="8"/>
      <c r="ASZ235" s="8"/>
      <c r="ATA235" s="8"/>
      <c r="ATB235" s="8"/>
      <c r="ATC235" s="8"/>
      <c r="ATD235" s="8"/>
      <c r="ATE235" s="8"/>
      <c r="ATF235" s="8"/>
      <c r="ATG235" s="8"/>
      <c r="ATH235" s="8"/>
      <c r="ATI235" s="8"/>
      <c r="ATJ235" s="8"/>
      <c r="ATK235" s="8"/>
      <c r="ATL235" s="8"/>
      <c r="ATM235" s="8"/>
      <c r="ATN235" s="8"/>
      <c r="ATO235" s="8"/>
      <c r="ATP235" s="8"/>
      <c r="ATQ235" s="8"/>
      <c r="ATR235" s="8"/>
      <c r="ATS235" s="8"/>
      <c r="ATT235" s="8"/>
      <c r="ATU235" s="8"/>
      <c r="ATV235" s="8"/>
      <c r="ATW235" s="8"/>
      <c r="ATX235" s="8"/>
      <c r="ATY235" s="8"/>
      <c r="ATZ235" s="8"/>
      <c r="AUA235" s="8"/>
      <c r="AUB235" s="8"/>
      <c r="AUC235" s="8"/>
      <c r="AUD235" s="8"/>
      <c r="AUE235" s="8"/>
      <c r="AUF235" s="8"/>
      <c r="AUG235" s="8"/>
      <c r="AUH235" s="8"/>
      <c r="AUI235" s="8"/>
      <c r="AUJ235" s="8"/>
      <c r="AUK235" s="8"/>
      <c r="AUL235" s="8"/>
      <c r="AUM235" s="8"/>
      <c r="AUN235" s="8"/>
      <c r="AUO235" s="8"/>
      <c r="AUP235" s="8"/>
      <c r="AUQ235" s="8"/>
      <c r="AUR235" s="8"/>
      <c r="AUS235" s="8"/>
      <c r="AUT235" s="8"/>
      <c r="AUU235" s="8"/>
      <c r="AUV235" s="8"/>
      <c r="AUW235" s="8"/>
      <c r="AUX235" s="8"/>
      <c r="AUY235" s="8"/>
      <c r="AUZ235" s="8"/>
      <c r="AVA235" s="8"/>
      <c r="AVB235" s="8"/>
      <c r="AVC235" s="8"/>
      <c r="AVD235" s="8"/>
      <c r="AVE235" s="8"/>
      <c r="AVF235" s="8"/>
      <c r="AVG235" s="8"/>
      <c r="AVH235" s="8"/>
      <c r="AVI235" s="8"/>
      <c r="AVJ235" s="8"/>
      <c r="AVK235" s="8"/>
      <c r="AVL235" s="8"/>
      <c r="AVM235" s="8"/>
      <c r="AVN235" s="8"/>
      <c r="AVO235" s="8"/>
      <c r="AVP235" s="8"/>
      <c r="AVQ235" s="8"/>
      <c r="AVR235" s="8"/>
      <c r="AVS235" s="8"/>
      <c r="AVT235" s="8"/>
      <c r="AVU235" s="8"/>
      <c r="AVV235" s="8"/>
      <c r="AVW235" s="8"/>
      <c r="AVX235" s="8"/>
      <c r="AVY235" s="8"/>
      <c r="AVZ235" s="8"/>
      <c r="AWA235" s="8"/>
      <c r="AWB235" s="8"/>
      <c r="AWC235" s="8"/>
      <c r="AWD235" s="8"/>
      <c r="AWE235" s="8"/>
      <c r="AWF235" s="8"/>
      <c r="AWG235" s="8"/>
      <c r="AWH235" s="8"/>
      <c r="AWI235" s="8"/>
      <c r="AWJ235" s="8"/>
      <c r="AWK235" s="8"/>
      <c r="AWL235" s="8"/>
      <c r="AWM235" s="8"/>
      <c r="AWN235" s="8"/>
      <c r="AWO235" s="8"/>
      <c r="AWP235" s="8"/>
      <c r="AWQ235" s="8"/>
      <c r="AWR235" s="8"/>
      <c r="AWS235" s="8"/>
      <c r="AWT235" s="8"/>
      <c r="AWU235" s="8"/>
      <c r="AWV235" s="8"/>
      <c r="AWW235" s="8"/>
      <c r="AWX235" s="8"/>
      <c r="AWY235" s="8"/>
      <c r="AWZ235" s="8"/>
      <c r="AXA235" s="8"/>
      <c r="AXB235" s="8"/>
      <c r="AXC235" s="8"/>
      <c r="AXD235" s="8"/>
      <c r="AXE235" s="8"/>
      <c r="AXF235" s="8"/>
      <c r="AXG235" s="8"/>
      <c r="AXH235" s="8"/>
      <c r="AXI235" s="8"/>
      <c r="AXJ235" s="8"/>
      <c r="AXK235" s="8"/>
      <c r="AXL235" s="8"/>
      <c r="AXM235" s="8"/>
      <c r="AXN235" s="8"/>
      <c r="AXO235" s="8"/>
      <c r="AXP235" s="8"/>
      <c r="AXQ235" s="8"/>
      <c r="AXR235" s="8"/>
      <c r="AXS235" s="8"/>
      <c r="AXT235" s="8"/>
      <c r="AXU235" s="8"/>
      <c r="AXV235" s="8"/>
      <c r="AXW235" s="8"/>
      <c r="AXX235" s="8"/>
      <c r="AXY235" s="8"/>
      <c r="AXZ235" s="8"/>
      <c r="AYA235" s="8"/>
      <c r="AYB235" s="8"/>
      <c r="AYC235" s="8"/>
      <c r="AYD235" s="8"/>
      <c r="AYE235" s="8"/>
      <c r="AYF235" s="8"/>
      <c r="AYG235" s="8"/>
      <c r="AYH235" s="8"/>
      <c r="AYI235" s="8"/>
      <c r="AYJ235" s="8"/>
      <c r="AYK235" s="8"/>
      <c r="AYL235" s="8"/>
      <c r="AYM235" s="8"/>
      <c r="AYN235" s="8"/>
      <c r="AYO235" s="8"/>
      <c r="AYP235" s="8"/>
      <c r="AYQ235" s="8"/>
      <c r="AYR235" s="8"/>
      <c r="AYS235" s="8"/>
      <c r="AYT235" s="8"/>
      <c r="AYU235" s="8"/>
      <c r="AYV235" s="8"/>
      <c r="AYW235" s="8"/>
      <c r="AYX235" s="8"/>
      <c r="AYY235" s="8"/>
      <c r="AYZ235" s="8"/>
      <c r="AZA235" s="8"/>
      <c r="AZB235" s="8"/>
      <c r="AZC235" s="8"/>
      <c r="AZD235" s="8"/>
      <c r="AZE235" s="8"/>
      <c r="AZF235" s="8"/>
      <c r="AZG235" s="8"/>
      <c r="AZH235" s="8"/>
      <c r="AZI235" s="8"/>
      <c r="AZJ235" s="8"/>
      <c r="AZK235" s="8"/>
      <c r="AZL235" s="8"/>
      <c r="AZM235" s="8"/>
      <c r="AZN235" s="8"/>
      <c r="AZO235" s="8"/>
      <c r="AZP235" s="8"/>
      <c r="AZQ235" s="8"/>
      <c r="AZR235" s="8"/>
      <c r="AZS235" s="8"/>
      <c r="AZT235" s="8"/>
      <c r="AZU235" s="8"/>
      <c r="AZV235" s="8"/>
      <c r="AZW235" s="8"/>
      <c r="AZX235" s="8"/>
      <c r="AZY235" s="8"/>
      <c r="AZZ235" s="8"/>
      <c r="BAA235" s="8"/>
      <c r="BAB235" s="8"/>
      <c r="BAC235" s="8"/>
      <c r="BAD235" s="8"/>
      <c r="BAE235" s="8"/>
      <c r="BAF235" s="8"/>
      <c r="BAG235" s="8"/>
      <c r="BAH235" s="8"/>
      <c r="BAI235" s="8"/>
      <c r="BAJ235" s="8"/>
      <c r="BAK235" s="8"/>
      <c r="BAL235" s="8"/>
      <c r="BAM235" s="8"/>
      <c r="BAN235" s="8"/>
      <c r="BAO235" s="8"/>
      <c r="BAP235" s="8"/>
      <c r="BAQ235" s="8"/>
      <c r="BAR235" s="8"/>
      <c r="BAS235" s="8"/>
      <c r="BAT235" s="8"/>
      <c r="BAU235" s="8"/>
      <c r="BAV235" s="8"/>
      <c r="BAW235" s="8"/>
      <c r="BAX235" s="8"/>
      <c r="BAY235" s="8"/>
      <c r="BAZ235" s="8"/>
      <c r="BBA235" s="8"/>
      <c r="BBB235" s="8"/>
      <c r="BBC235" s="8"/>
      <c r="BBD235" s="8"/>
      <c r="BBE235" s="8"/>
      <c r="BBF235" s="8"/>
      <c r="BBG235" s="8"/>
      <c r="BBH235" s="8"/>
      <c r="BBI235" s="8"/>
      <c r="BBJ235" s="8"/>
      <c r="BBK235" s="8"/>
      <c r="BBL235" s="8"/>
      <c r="BBM235" s="8"/>
      <c r="BBN235" s="8"/>
      <c r="BBO235" s="8"/>
      <c r="BBP235" s="8"/>
      <c r="BBQ235" s="8"/>
      <c r="BBR235" s="8"/>
      <c r="BBS235" s="8"/>
      <c r="BBT235" s="8"/>
      <c r="BBU235" s="8"/>
      <c r="BBV235" s="8"/>
      <c r="BBW235" s="8"/>
      <c r="BBX235" s="8"/>
      <c r="BBY235" s="8"/>
      <c r="BBZ235" s="8"/>
      <c r="BCA235" s="8"/>
      <c r="BCB235" s="8"/>
      <c r="BCC235" s="8"/>
      <c r="BCD235" s="8"/>
      <c r="BCE235" s="8"/>
      <c r="BCF235" s="8"/>
      <c r="BCG235" s="8"/>
      <c r="BCH235" s="8"/>
      <c r="BCI235" s="8"/>
      <c r="BCJ235" s="8"/>
      <c r="BCK235" s="8"/>
      <c r="BCL235" s="8"/>
      <c r="BCM235" s="8"/>
      <c r="BCN235" s="8"/>
      <c r="BCO235" s="8"/>
      <c r="BCP235" s="8"/>
      <c r="BCQ235" s="8"/>
      <c r="BCR235" s="8"/>
      <c r="BCS235" s="8"/>
      <c r="BCT235" s="8"/>
      <c r="BCU235" s="8"/>
      <c r="BCV235" s="8"/>
      <c r="BCW235" s="8"/>
      <c r="BCX235" s="8"/>
      <c r="BCY235" s="8"/>
      <c r="BCZ235" s="8"/>
      <c r="BDA235" s="8"/>
      <c r="BDB235" s="8"/>
      <c r="BDC235" s="8"/>
      <c r="BDD235" s="8"/>
      <c r="BDE235" s="8"/>
      <c r="BDF235" s="8"/>
      <c r="BDG235" s="8"/>
      <c r="BDH235" s="8"/>
      <c r="BDI235" s="8"/>
      <c r="BDJ235" s="8"/>
      <c r="BDK235" s="8"/>
      <c r="BDL235" s="8"/>
      <c r="BDM235" s="8"/>
      <c r="BDN235" s="8"/>
      <c r="BDO235" s="8"/>
      <c r="BDP235" s="8"/>
      <c r="BDQ235" s="8"/>
      <c r="BDR235" s="8"/>
      <c r="BDS235" s="8"/>
      <c r="BDT235" s="8"/>
      <c r="BDU235" s="8"/>
      <c r="BDV235" s="8"/>
      <c r="BDW235" s="8"/>
      <c r="BDX235" s="8"/>
      <c r="BDY235" s="8"/>
      <c r="BDZ235" s="8"/>
      <c r="BEA235" s="8"/>
      <c r="BEB235" s="8"/>
      <c r="BEC235" s="8"/>
      <c r="BED235" s="8"/>
      <c r="BEE235" s="8"/>
      <c r="BEF235" s="8"/>
      <c r="BEG235" s="8"/>
      <c r="BEH235" s="8"/>
      <c r="BEI235" s="8"/>
      <c r="BEJ235" s="8"/>
      <c r="BEK235" s="8"/>
      <c r="BEL235" s="8"/>
      <c r="BEM235" s="8"/>
      <c r="BEN235" s="8"/>
      <c r="BEO235" s="8"/>
      <c r="BEP235" s="8"/>
      <c r="BEQ235" s="8"/>
      <c r="BER235" s="8"/>
      <c r="BES235" s="8"/>
      <c r="BET235" s="8"/>
      <c r="BEU235" s="8"/>
      <c r="BEV235" s="8"/>
      <c r="BEW235" s="8"/>
      <c r="BEX235" s="8"/>
      <c r="BEY235" s="8"/>
      <c r="BEZ235" s="8"/>
      <c r="BFA235" s="8"/>
      <c r="BFB235" s="8"/>
      <c r="BFC235" s="8"/>
      <c r="BFD235" s="8"/>
      <c r="BFE235" s="8"/>
      <c r="BFF235" s="8"/>
      <c r="BFG235" s="8"/>
      <c r="BFH235" s="8"/>
      <c r="BFI235" s="8"/>
      <c r="BFJ235" s="8"/>
      <c r="BFK235" s="8"/>
      <c r="BFL235" s="8"/>
      <c r="BFM235" s="8"/>
      <c r="BFN235" s="8"/>
      <c r="BFO235" s="8"/>
      <c r="BFP235" s="8"/>
      <c r="BFQ235" s="8"/>
      <c r="BFR235" s="8"/>
      <c r="BFS235" s="8"/>
      <c r="BFT235" s="8"/>
      <c r="BFU235" s="8"/>
      <c r="BFV235" s="8"/>
      <c r="BFW235" s="8"/>
      <c r="BFX235" s="8"/>
      <c r="BFY235" s="8"/>
      <c r="BFZ235" s="8"/>
      <c r="BGA235" s="8"/>
      <c r="BGB235" s="8"/>
      <c r="BGC235" s="8"/>
      <c r="BGD235" s="8"/>
      <c r="BGE235" s="8"/>
      <c r="BGF235" s="8"/>
      <c r="BGG235" s="8"/>
      <c r="BGH235" s="8"/>
      <c r="BGI235" s="8"/>
      <c r="BGJ235" s="8"/>
      <c r="BGK235" s="8"/>
      <c r="BGL235" s="8"/>
      <c r="BGM235" s="8"/>
      <c r="BGN235" s="8"/>
      <c r="BGO235" s="8"/>
      <c r="BGP235" s="8"/>
      <c r="BGQ235" s="8"/>
      <c r="BGR235" s="8"/>
      <c r="BGS235" s="8"/>
      <c r="BGT235" s="8"/>
      <c r="BGU235" s="8"/>
      <c r="BGV235" s="8"/>
      <c r="BGW235" s="8"/>
      <c r="BGX235" s="8"/>
      <c r="BGY235" s="8"/>
      <c r="BGZ235" s="8"/>
      <c r="BHA235" s="8"/>
      <c r="BHB235" s="8"/>
      <c r="BHC235" s="8"/>
      <c r="BHD235" s="8"/>
      <c r="BHE235" s="8"/>
      <c r="BHF235" s="8"/>
      <c r="BHG235" s="8"/>
      <c r="BHH235" s="8"/>
      <c r="BHI235" s="8"/>
      <c r="BHJ235" s="8"/>
      <c r="BHK235" s="8"/>
      <c r="BHL235" s="8"/>
      <c r="BHM235" s="8"/>
      <c r="BHN235" s="8"/>
      <c r="BHO235" s="8"/>
      <c r="BHP235" s="8"/>
      <c r="BHQ235" s="8"/>
      <c r="BHR235" s="8"/>
      <c r="BHS235" s="8"/>
      <c r="BHT235" s="8"/>
      <c r="BHU235" s="8"/>
      <c r="BHV235" s="8"/>
      <c r="BHW235" s="8"/>
      <c r="BHX235" s="8"/>
      <c r="BHY235" s="8"/>
      <c r="BHZ235" s="8"/>
      <c r="BIA235" s="8"/>
      <c r="BIB235" s="8"/>
      <c r="BIC235" s="8"/>
      <c r="BID235" s="8"/>
      <c r="BIE235" s="8"/>
      <c r="BIF235" s="8"/>
      <c r="BIG235" s="8"/>
      <c r="BIH235" s="8"/>
      <c r="BII235" s="8"/>
      <c r="BIJ235" s="8"/>
      <c r="BIK235" s="8"/>
      <c r="BIL235" s="8"/>
      <c r="BIM235" s="8"/>
      <c r="BIN235" s="8"/>
      <c r="BIO235" s="8"/>
      <c r="BIP235" s="8"/>
      <c r="BIQ235" s="8"/>
      <c r="BIR235" s="8"/>
      <c r="BIS235" s="8"/>
      <c r="BIT235" s="8"/>
      <c r="BIU235" s="8"/>
      <c r="BIV235" s="8"/>
      <c r="BIW235" s="8"/>
      <c r="BIX235" s="8"/>
      <c r="BIY235" s="8"/>
      <c r="BIZ235" s="8"/>
      <c r="BJA235" s="8"/>
      <c r="BJB235" s="8"/>
      <c r="BJC235" s="8"/>
      <c r="BJD235" s="8"/>
      <c r="BJE235" s="8"/>
      <c r="BJF235" s="8"/>
      <c r="BJG235" s="8"/>
      <c r="BJH235" s="8"/>
      <c r="BJI235" s="8"/>
      <c r="BJJ235" s="8"/>
      <c r="BJK235" s="8"/>
      <c r="BJL235" s="8"/>
      <c r="BJM235" s="8"/>
      <c r="BJN235" s="8"/>
      <c r="BJO235" s="8"/>
      <c r="BJP235" s="8"/>
      <c r="BJQ235" s="8"/>
      <c r="BJR235" s="8"/>
      <c r="BJS235" s="8"/>
      <c r="BJT235" s="8"/>
      <c r="BJU235" s="8"/>
      <c r="BJV235" s="8"/>
      <c r="BJW235" s="8"/>
      <c r="BJX235" s="8"/>
      <c r="BJY235" s="8"/>
      <c r="BJZ235" s="8"/>
      <c r="BKA235" s="8"/>
      <c r="BKB235" s="8"/>
      <c r="BKC235" s="8"/>
      <c r="BKD235" s="8"/>
      <c r="BKE235" s="8"/>
      <c r="BKF235" s="8"/>
      <c r="BKG235" s="8"/>
      <c r="BKH235" s="8"/>
      <c r="BKI235" s="8"/>
      <c r="BKJ235" s="8"/>
      <c r="BKK235" s="8"/>
      <c r="BKL235" s="8"/>
      <c r="BKM235" s="8"/>
      <c r="BKN235" s="8"/>
      <c r="BKO235" s="8"/>
      <c r="BKP235" s="8"/>
      <c r="BKQ235" s="8"/>
      <c r="BKR235" s="8"/>
      <c r="BKS235" s="8"/>
      <c r="BKT235" s="8"/>
      <c r="BKU235" s="8"/>
      <c r="BKV235" s="8"/>
      <c r="BKW235" s="8"/>
      <c r="BKX235" s="8"/>
      <c r="BKY235" s="8"/>
      <c r="BKZ235" s="8"/>
      <c r="BLA235" s="8"/>
      <c r="BLB235" s="8"/>
      <c r="BLC235" s="8"/>
      <c r="BLD235" s="8"/>
      <c r="BLE235" s="8"/>
      <c r="BLF235" s="8"/>
      <c r="BLG235" s="8"/>
      <c r="BLH235" s="8"/>
      <c r="BLI235" s="8"/>
      <c r="BLJ235" s="8"/>
      <c r="BLK235" s="8"/>
      <c r="BLL235" s="8"/>
      <c r="BLM235" s="8"/>
      <c r="BLN235" s="8"/>
      <c r="BLO235" s="8"/>
      <c r="BLP235" s="8"/>
      <c r="BLQ235" s="8"/>
      <c r="BLR235" s="8"/>
      <c r="BLS235" s="8"/>
      <c r="BLT235" s="8"/>
      <c r="BLU235" s="8"/>
      <c r="BLV235" s="8"/>
      <c r="BLW235" s="8"/>
      <c r="BLX235" s="8"/>
      <c r="BLY235" s="8"/>
      <c r="BLZ235" s="8"/>
      <c r="BMA235" s="8"/>
      <c r="BMB235" s="8"/>
      <c r="BMC235" s="8"/>
      <c r="BMD235" s="8"/>
      <c r="BME235" s="8"/>
      <c r="BMF235" s="8"/>
      <c r="BMG235" s="8"/>
      <c r="BMH235" s="8"/>
      <c r="BMI235" s="8"/>
      <c r="BMJ235" s="8"/>
      <c r="BMK235" s="8"/>
      <c r="BML235" s="8"/>
      <c r="BMM235" s="8"/>
      <c r="BMN235" s="8"/>
      <c r="BMO235" s="8"/>
      <c r="BMP235" s="8"/>
      <c r="BMQ235" s="8"/>
      <c r="BMR235" s="8"/>
      <c r="BMS235" s="8"/>
      <c r="BMT235" s="8"/>
      <c r="BMU235" s="8"/>
      <c r="BMV235" s="8"/>
      <c r="BMW235" s="8"/>
      <c r="BMX235" s="8"/>
      <c r="BMY235" s="8"/>
      <c r="BMZ235" s="8"/>
      <c r="BNA235" s="8"/>
      <c r="BNB235" s="8"/>
      <c r="BNC235" s="8"/>
      <c r="BND235" s="8"/>
      <c r="BNE235" s="8"/>
      <c r="BNF235" s="8"/>
      <c r="BNG235" s="8"/>
      <c r="BNH235" s="8"/>
      <c r="BNI235" s="8"/>
      <c r="BNJ235" s="8"/>
      <c r="BNK235" s="8"/>
      <c r="BNL235" s="8"/>
      <c r="BNM235" s="8"/>
      <c r="BNN235" s="8"/>
      <c r="BNO235" s="8"/>
      <c r="BNP235" s="8"/>
      <c r="BNQ235" s="8"/>
      <c r="BNR235" s="8"/>
      <c r="BNS235" s="8"/>
      <c r="BNT235" s="8"/>
      <c r="BNU235" s="8"/>
      <c r="BNV235" s="8"/>
      <c r="BNW235" s="8"/>
      <c r="BNX235" s="8"/>
      <c r="BNY235" s="8"/>
      <c r="BNZ235" s="8"/>
      <c r="BOA235" s="8"/>
      <c r="BOB235" s="8"/>
      <c r="BOC235" s="8"/>
      <c r="BOD235" s="8"/>
      <c r="BOE235" s="8"/>
      <c r="BOF235" s="8"/>
      <c r="BOG235" s="8"/>
      <c r="BOH235" s="8"/>
      <c r="BOI235" s="8"/>
      <c r="BOJ235" s="8"/>
      <c r="BOK235" s="8"/>
      <c r="BOL235" s="8"/>
      <c r="BOM235" s="8"/>
      <c r="BON235" s="8"/>
      <c r="BOO235" s="8"/>
      <c r="BOP235" s="8"/>
      <c r="BOQ235" s="8"/>
      <c r="BOR235" s="8"/>
      <c r="BOS235" s="8"/>
      <c r="BOT235" s="8"/>
      <c r="BOU235" s="8"/>
      <c r="BOV235" s="8"/>
      <c r="BOW235" s="8"/>
      <c r="BOX235" s="8"/>
      <c r="BOY235" s="8"/>
      <c r="BOZ235" s="8"/>
      <c r="BPA235" s="8"/>
      <c r="BPB235" s="8"/>
      <c r="BPC235" s="8"/>
      <c r="BPD235" s="8"/>
      <c r="BPE235" s="8"/>
      <c r="BPF235" s="8"/>
      <c r="BPG235" s="8"/>
      <c r="BPH235" s="8"/>
      <c r="BPI235" s="8"/>
      <c r="BPJ235" s="8"/>
      <c r="BPK235" s="8"/>
      <c r="BPL235" s="8"/>
      <c r="BPM235" s="8"/>
      <c r="BPN235" s="8"/>
      <c r="BPO235" s="8"/>
      <c r="BPP235" s="8"/>
      <c r="BPQ235" s="8"/>
      <c r="BPR235" s="8"/>
      <c r="BPS235" s="8"/>
      <c r="BPT235" s="8"/>
      <c r="BPU235" s="8"/>
      <c r="BPV235" s="8"/>
      <c r="BPW235" s="8"/>
      <c r="BPX235" s="8"/>
      <c r="BPY235" s="8"/>
      <c r="BPZ235" s="8"/>
      <c r="BQA235" s="8"/>
      <c r="BQB235" s="8"/>
      <c r="BQC235" s="8"/>
      <c r="BQD235" s="8"/>
      <c r="BQE235" s="8"/>
      <c r="BQF235" s="8"/>
      <c r="BQG235" s="8"/>
      <c r="BQH235" s="8"/>
      <c r="BQI235" s="8"/>
      <c r="BQJ235" s="8"/>
      <c r="BQK235" s="8"/>
      <c r="BQL235" s="8"/>
      <c r="BQM235" s="8"/>
      <c r="BQN235" s="8"/>
      <c r="BQO235" s="8"/>
      <c r="BQP235" s="8"/>
      <c r="BQQ235" s="8"/>
      <c r="BQR235" s="8"/>
      <c r="BQS235" s="8"/>
      <c r="BQT235" s="8"/>
      <c r="BQU235" s="8"/>
      <c r="BQV235" s="8"/>
      <c r="BQW235" s="8"/>
      <c r="BQX235" s="8"/>
      <c r="BQY235" s="8"/>
      <c r="BQZ235" s="8"/>
      <c r="BRA235" s="8"/>
      <c r="BRB235" s="8"/>
      <c r="BRC235" s="8"/>
      <c r="BRD235" s="8"/>
      <c r="BRE235" s="8"/>
      <c r="BRF235" s="8"/>
      <c r="BRG235" s="8"/>
      <c r="BRH235" s="8"/>
      <c r="BRI235" s="8"/>
      <c r="BRJ235" s="8"/>
      <c r="BRK235" s="8"/>
      <c r="BRL235" s="8"/>
      <c r="BRM235" s="8"/>
      <c r="BRN235" s="8"/>
      <c r="BRO235" s="8"/>
      <c r="BRP235" s="8"/>
      <c r="BRQ235" s="8"/>
      <c r="BRR235" s="8"/>
      <c r="BRS235" s="8"/>
      <c r="BRT235" s="8"/>
      <c r="BRU235" s="8"/>
      <c r="BRV235" s="8"/>
      <c r="BRW235" s="8"/>
      <c r="BRX235" s="8"/>
      <c r="BRY235" s="8"/>
      <c r="BRZ235" s="8"/>
      <c r="BSA235" s="8"/>
      <c r="BSB235" s="8"/>
      <c r="BSC235" s="8"/>
      <c r="BSD235" s="8"/>
      <c r="BSE235" s="8"/>
      <c r="BSF235" s="8"/>
      <c r="BSG235" s="8"/>
      <c r="BSH235" s="8"/>
      <c r="BSI235" s="8"/>
      <c r="BSJ235" s="8"/>
      <c r="BSK235" s="8"/>
      <c r="BSL235" s="8"/>
      <c r="BSM235" s="8"/>
      <c r="BSN235" s="8"/>
      <c r="BSO235" s="8"/>
      <c r="BSP235" s="8"/>
      <c r="BSQ235" s="8"/>
      <c r="BSR235" s="8"/>
      <c r="BSS235" s="8"/>
      <c r="BST235" s="8"/>
      <c r="BSU235" s="8"/>
      <c r="BSV235" s="8"/>
      <c r="BSW235" s="8"/>
      <c r="BSX235" s="8"/>
      <c r="BSY235" s="8"/>
      <c r="BSZ235" s="8"/>
      <c r="BTA235" s="8"/>
      <c r="BTB235" s="8"/>
      <c r="BTC235" s="8"/>
      <c r="BTD235" s="8"/>
      <c r="BTE235" s="8"/>
      <c r="BTF235" s="8"/>
      <c r="BTG235" s="8"/>
      <c r="BTH235" s="8"/>
      <c r="BTI235" s="8"/>
      <c r="BTJ235" s="8"/>
      <c r="BTK235" s="8"/>
      <c r="BTL235" s="8"/>
      <c r="BTM235" s="8"/>
      <c r="BTN235" s="8"/>
      <c r="BTO235" s="8"/>
      <c r="BTP235" s="8"/>
      <c r="BTQ235" s="8"/>
      <c r="BTR235" s="8"/>
      <c r="BTS235" s="8"/>
      <c r="BTT235" s="8"/>
      <c r="BTU235" s="8"/>
      <c r="BTV235" s="8"/>
      <c r="BTW235" s="8"/>
      <c r="BTX235" s="8"/>
      <c r="BTY235" s="8"/>
      <c r="BTZ235" s="8"/>
      <c r="BUA235" s="8"/>
      <c r="BUB235" s="8"/>
      <c r="BUC235" s="8"/>
      <c r="BUD235" s="8"/>
      <c r="BUE235" s="8"/>
      <c r="BUF235" s="8"/>
      <c r="BUG235" s="8"/>
      <c r="BUH235" s="8"/>
      <c r="BUI235" s="8"/>
      <c r="BUJ235" s="8"/>
      <c r="BUK235" s="8"/>
      <c r="BUL235" s="8"/>
      <c r="BUM235" s="8"/>
      <c r="BUN235" s="8"/>
      <c r="BUO235" s="8"/>
      <c r="BUP235" s="8"/>
      <c r="BUQ235" s="8"/>
      <c r="BUR235" s="8"/>
      <c r="BUS235" s="8"/>
      <c r="BUT235" s="8"/>
      <c r="BUU235" s="8"/>
      <c r="BUV235" s="8"/>
      <c r="BUW235" s="8"/>
      <c r="BUX235" s="8"/>
      <c r="BUY235" s="8"/>
      <c r="BUZ235" s="8"/>
      <c r="BVA235" s="8"/>
      <c r="BVB235" s="8"/>
      <c r="BVC235" s="8"/>
      <c r="BVD235" s="8"/>
      <c r="BVE235" s="8"/>
      <c r="BVF235" s="8"/>
      <c r="BVG235" s="8"/>
      <c r="BVH235" s="8"/>
      <c r="BVI235" s="8"/>
      <c r="BVJ235" s="8"/>
      <c r="BVK235" s="8"/>
      <c r="BVL235" s="8"/>
      <c r="BVM235" s="8"/>
      <c r="BVN235" s="8"/>
      <c r="BVO235" s="8"/>
      <c r="BVP235" s="8"/>
      <c r="BVQ235" s="8"/>
      <c r="BVR235" s="8"/>
      <c r="BVS235" s="8"/>
      <c r="BVT235" s="8"/>
      <c r="BVU235" s="8"/>
      <c r="BVV235" s="8"/>
      <c r="BVW235" s="8"/>
      <c r="BVX235" s="8"/>
      <c r="BVY235" s="8"/>
      <c r="BVZ235" s="8"/>
      <c r="BWA235" s="8"/>
      <c r="BWB235" s="8"/>
      <c r="BWC235" s="8"/>
      <c r="BWD235" s="8"/>
      <c r="BWE235" s="8"/>
      <c r="BWF235" s="8"/>
      <c r="BWG235" s="8"/>
      <c r="BWH235" s="8"/>
      <c r="BWI235" s="8"/>
      <c r="BWJ235" s="8"/>
      <c r="BWK235" s="8"/>
      <c r="BWL235" s="8"/>
      <c r="BWM235" s="8"/>
      <c r="BWN235" s="8"/>
      <c r="BWO235" s="8"/>
      <c r="BWP235" s="8"/>
      <c r="BWQ235" s="8"/>
    </row>
    <row r="236" spans="1:1967" s="529" customFormat="1" ht="102" customHeight="1">
      <c r="A236" s="446" t="s">
        <v>6287</v>
      </c>
      <c r="B236" s="447" t="s">
        <v>97</v>
      </c>
      <c r="C236" s="446" t="s">
        <v>747</v>
      </c>
      <c r="D236" s="448" t="s">
        <v>265</v>
      </c>
      <c r="E236" s="448" t="s">
        <v>257</v>
      </c>
      <c r="F236" s="448"/>
      <c r="G236" s="448" t="s">
        <v>385</v>
      </c>
      <c r="H236" s="450">
        <v>0.5</v>
      </c>
      <c r="I236" s="476" t="s">
        <v>1340</v>
      </c>
      <c r="J236" s="452" t="s">
        <v>1330</v>
      </c>
      <c r="K236" s="465" t="s">
        <v>1947</v>
      </c>
      <c r="L236" s="453" t="s">
        <v>3428</v>
      </c>
      <c r="M236" s="454" t="s">
        <v>383</v>
      </c>
      <c r="N236" s="466" t="s">
        <v>8877</v>
      </c>
      <c r="O236" s="448" t="s">
        <v>1382</v>
      </c>
      <c r="P236" s="456" t="s">
        <v>1354</v>
      </c>
      <c r="Q236" s="448" t="s">
        <v>1195</v>
      </c>
      <c r="R236" s="473">
        <v>1098</v>
      </c>
      <c r="S236" s="458">
        <v>15387.7</v>
      </c>
      <c r="T236" s="459">
        <v>0</v>
      </c>
      <c r="U236" s="459">
        <f t="shared" si="25"/>
        <v>0</v>
      </c>
      <c r="V236" s="446" t="s">
        <v>1341</v>
      </c>
      <c r="W236" s="461" t="s">
        <v>1410</v>
      </c>
      <c r="X236" s="446" t="s">
        <v>9092</v>
      </c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  <c r="DA236" s="8"/>
      <c r="DB236" s="8"/>
      <c r="DC236" s="8"/>
      <c r="DD236" s="8"/>
      <c r="DE236" s="8"/>
      <c r="DF236" s="8"/>
      <c r="DG236" s="8"/>
      <c r="DH236" s="8"/>
      <c r="DI236" s="8"/>
      <c r="DJ236" s="8"/>
      <c r="DK236" s="8"/>
      <c r="DL236" s="8"/>
      <c r="DM236" s="8"/>
      <c r="DN236" s="8"/>
      <c r="DO236" s="8"/>
      <c r="DP236" s="8"/>
      <c r="DQ236" s="8"/>
      <c r="DR236" s="8"/>
      <c r="DS236" s="8"/>
      <c r="DT236" s="8"/>
      <c r="DU236" s="8"/>
      <c r="DV236" s="8"/>
      <c r="DW236" s="8"/>
      <c r="DX236" s="8"/>
      <c r="DY236" s="8"/>
      <c r="DZ236" s="8"/>
      <c r="EA236" s="8"/>
      <c r="EB236" s="8"/>
      <c r="EC236" s="8"/>
      <c r="ED236" s="8"/>
      <c r="EE236" s="8"/>
      <c r="EF236" s="8"/>
      <c r="EG236" s="8"/>
      <c r="EH236" s="8"/>
      <c r="EI236" s="8"/>
      <c r="EJ236" s="8"/>
      <c r="EK236" s="8"/>
      <c r="EL236" s="8"/>
      <c r="EM236" s="8"/>
      <c r="EN236" s="8"/>
      <c r="EO236" s="8"/>
      <c r="EP236" s="8"/>
      <c r="EQ236" s="8"/>
      <c r="ER236" s="8"/>
      <c r="ES236" s="8"/>
      <c r="ET236" s="8"/>
      <c r="EU236" s="8"/>
      <c r="EV236" s="8"/>
      <c r="EW236" s="8"/>
      <c r="EX236" s="8"/>
      <c r="EY236" s="8"/>
      <c r="EZ236" s="8"/>
      <c r="FA236" s="8"/>
      <c r="FB236" s="8"/>
      <c r="FC236" s="8"/>
      <c r="FD236" s="8"/>
      <c r="FE236" s="8"/>
      <c r="FF236" s="8"/>
      <c r="FG236" s="8"/>
      <c r="FH236" s="8"/>
      <c r="FI236" s="8"/>
      <c r="FJ236" s="8"/>
      <c r="FK236" s="8"/>
      <c r="FL236" s="8"/>
      <c r="FM236" s="8"/>
      <c r="FN236" s="8"/>
      <c r="FO236" s="8"/>
      <c r="FP236" s="8"/>
      <c r="FQ236" s="8"/>
      <c r="FR236" s="8"/>
      <c r="FS236" s="8"/>
      <c r="FT236" s="8"/>
      <c r="FU236" s="8"/>
      <c r="FV236" s="8"/>
      <c r="FW236" s="8"/>
      <c r="FX236" s="8"/>
      <c r="FY236" s="8"/>
      <c r="FZ236" s="8"/>
      <c r="GA236" s="8"/>
      <c r="GB236" s="8"/>
      <c r="GC236" s="8"/>
      <c r="GD236" s="8"/>
      <c r="GE236" s="8"/>
      <c r="GF236" s="8"/>
      <c r="GG236" s="8"/>
      <c r="GH236" s="8"/>
      <c r="GI236" s="8"/>
      <c r="GJ236" s="8"/>
      <c r="GK236" s="8"/>
      <c r="GL236" s="8"/>
      <c r="GM236" s="8"/>
      <c r="GN236" s="8"/>
      <c r="GO236" s="8"/>
      <c r="GP236" s="8"/>
      <c r="GQ236" s="8"/>
      <c r="GR236" s="8"/>
      <c r="GS236" s="8"/>
      <c r="GT236" s="8"/>
      <c r="GU236" s="8"/>
      <c r="GV236" s="8"/>
      <c r="GW236" s="8"/>
      <c r="GX236" s="8"/>
      <c r="GY236" s="8"/>
      <c r="GZ236" s="8"/>
      <c r="HA236" s="8"/>
      <c r="HB236" s="8"/>
      <c r="HC236" s="8"/>
      <c r="HD236" s="8"/>
      <c r="HE236" s="8"/>
      <c r="HF236" s="8"/>
      <c r="HG236" s="8"/>
      <c r="HH236" s="8"/>
      <c r="HI236" s="8"/>
      <c r="HJ236" s="8"/>
      <c r="HK236" s="8"/>
      <c r="HL236" s="8"/>
      <c r="HM236" s="8"/>
      <c r="HN236" s="8"/>
      <c r="HO236" s="8"/>
      <c r="HP236" s="8"/>
      <c r="HQ236" s="8"/>
      <c r="HR236" s="8"/>
      <c r="HS236" s="8"/>
      <c r="HT236" s="8"/>
      <c r="HU236" s="8"/>
      <c r="HV236" s="8"/>
      <c r="HW236" s="8"/>
      <c r="HX236" s="8"/>
      <c r="HY236" s="8"/>
      <c r="HZ236" s="8"/>
      <c r="IA236" s="8"/>
      <c r="IB236" s="8"/>
      <c r="IC236" s="8"/>
      <c r="ID236" s="8"/>
      <c r="IE236" s="8"/>
      <c r="IF236" s="8"/>
      <c r="IG236" s="8"/>
      <c r="IH236" s="8"/>
      <c r="II236" s="8"/>
      <c r="IJ236" s="8"/>
      <c r="IK236" s="8"/>
      <c r="IL236" s="8"/>
      <c r="IM236" s="8"/>
      <c r="IN236" s="8"/>
      <c r="IO236" s="8"/>
      <c r="IP236" s="8"/>
      <c r="IQ236" s="8"/>
      <c r="IR236" s="8"/>
      <c r="IS236" s="8"/>
      <c r="IT236" s="8"/>
      <c r="IU236" s="8"/>
      <c r="IV236" s="8"/>
      <c r="IW236" s="8"/>
      <c r="IX236" s="8"/>
      <c r="IY236" s="8"/>
      <c r="IZ236" s="8"/>
      <c r="JA236" s="8"/>
      <c r="JB236" s="8"/>
      <c r="JC236" s="8"/>
      <c r="JD236" s="8"/>
      <c r="JE236" s="8"/>
      <c r="JF236" s="8"/>
      <c r="JG236" s="8"/>
      <c r="JH236" s="8"/>
      <c r="JI236" s="8"/>
      <c r="JJ236" s="8"/>
      <c r="JK236" s="8"/>
      <c r="JL236" s="8"/>
      <c r="JM236" s="8"/>
      <c r="JN236" s="8"/>
      <c r="JO236" s="8"/>
      <c r="JP236" s="8"/>
      <c r="JQ236" s="8"/>
      <c r="JR236" s="8"/>
      <c r="JS236" s="8"/>
      <c r="JT236" s="8"/>
      <c r="JU236" s="8"/>
      <c r="JV236" s="8"/>
      <c r="JW236" s="8"/>
      <c r="JX236" s="8"/>
      <c r="JY236" s="8"/>
      <c r="JZ236" s="8"/>
      <c r="KA236" s="8"/>
      <c r="KB236" s="8"/>
      <c r="KC236" s="8"/>
      <c r="KD236" s="8"/>
      <c r="KE236" s="8"/>
      <c r="KF236" s="8"/>
      <c r="KG236" s="8"/>
      <c r="KH236" s="8"/>
      <c r="KI236" s="8"/>
      <c r="KJ236" s="8"/>
      <c r="KK236" s="8"/>
      <c r="KL236" s="8"/>
      <c r="KM236" s="8"/>
      <c r="KN236" s="8"/>
      <c r="KO236" s="8"/>
      <c r="KP236" s="8"/>
      <c r="KQ236" s="8"/>
      <c r="KR236" s="8"/>
      <c r="KS236" s="8"/>
      <c r="KT236" s="8"/>
      <c r="KU236" s="8"/>
      <c r="KV236" s="8"/>
      <c r="KW236" s="8"/>
      <c r="KX236" s="8"/>
      <c r="KY236" s="8"/>
      <c r="KZ236" s="8"/>
      <c r="LA236" s="8"/>
      <c r="LB236" s="8"/>
      <c r="LC236" s="8"/>
      <c r="LD236" s="8"/>
      <c r="LE236" s="8"/>
      <c r="LF236" s="8"/>
      <c r="LG236" s="8"/>
      <c r="LH236" s="8"/>
      <c r="LI236" s="8"/>
      <c r="LJ236" s="8"/>
      <c r="LK236" s="8"/>
      <c r="LL236" s="8"/>
      <c r="LM236" s="8"/>
      <c r="LN236" s="8"/>
      <c r="LO236" s="8"/>
      <c r="LP236" s="8"/>
      <c r="LQ236" s="8"/>
      <c r="LR236" s="8"/>
      <c r="LS236" s="8"/>
      <c r="LT236" s="8"/>
      <c r="LU236" s="8"/>
      <c r="LV236" s="8"/>
      <c r="LW236" s="8"/>
      <c r="LX236" s="8"/>
      <c r="LY236" s="8"/>
      <c r="LZ236" s="8"/>
      <c r="MA236" s="8"/>
      <c r="MB236" s="8"/>
      <c r="MC236" s="8"/>
      <c r="MD236" s="8"/>
      <c r="ME236" s="8"/>
      <c r="MF236" s="8"/>
      <c r="MG236" s="8"/>
      <c r="MH236" s="8"/>
      <c r="MI236" s="8"/>
      <c r="MJ236" s="8"/>
      <c r="MK236" s="8"/>
      <c r="ML236" s="8"/>
      <c r="MM236" s="8"/>
      <c r="MN236" s="8"/>
      <c r="MO236" s="8"/>
      <c r="MP236" s="8"/>
      <c r="MQ236" s="8"/>
      <c r="MR236" s="8"/>
      <c r="MS236" s="8"/>
      <c r="MT236" s="8"/>
      <c r="MU236" s="8"/>
      <c r="MV236" s="8"/>
      <c r="MW236" s="8"/>
      <c r="MX236" s="8"/>
      <c r="MY236" s="8"/>
      <c r="MZ236" s="8"/>
      <c r="NA236" s="8"/>
      <c r="NB236" s="8"/>
      <c r="NC236" s="8"/>
      <c r="ND236" s="8"/>
      <c r="NE236" s="8"/>
      <c r="NF236" s="8"/>
      <c r="NG236" s="8"/>
      <c r="NH236" s="8"/>
      <c r="NI236" s="8"/>
      <c r="NJ236" s="8"/>
      <c r="NK236" s="8"/>
      <c r="NL236" s="8"/>
      <c r="NM236" s="8"/>
      <c r="NN236" s="8"/>
      <c r="NO236" s="8"/>
      <c r="NP236" s="8"/>
      <c r="NQ236" s="8"/>
      <c r="NR236" s="8"/>
      <c r="NS236" s="8"/>
      <c r="NT236" s="8"/>
      <c r="NU236" s="8"/>
      <c r="NV236" s="8"/>
      <c r="NW236" s="8"/>
      <c r="NX236" s="8"/>
      <c r="NY236" s="8"/>
      <c r="NZ236" s="8"/>
      <c r="OA236" s="8"/>
      <c r="OB236" s="8"/>
      <c r="OC236" s="8"/>
      <c r="OD236" s="8"/>
      <c r="OE236" s="8"/>
      <c r="OF236" s="8"/>
      <c r="OG236" s="8"/>
      <c r="OH236" s="8"/>
      <c r="OI236" s="8"/>
      <c r="OJ236" s="8"/>
      <c r="OK236" s="8"/>
      <c r="OL236" s="8"/>
      <c r="OM236" s="8"/>
      <c r="ON236" s="8"/>
      <c r="OO236" s="8"/>
      <c r="OP236" s="8"/>
      <c r="OQ236" s="8"/>
      <c r="OR236" s="8"/>
      <c r="OS236" s="8"/>
      <c r="OT236" s="8"/>
      <c r="OU236" s="8"/>
      <c r="OV236" s="8"/>
      <c r="OW236" s="8"/>
      <c r="OX236" s="8"/>
      <c r="OY236" s="8"/>
      <c r="OZ236" s="8"/>
      <c r="PA236" s="8"/>
      <c r="PB236" s="8"/>
      <c r="PC236" s="8"/>
      <c r="PD236" s="8"/>
      <c r="PE236" s="8"/>
      <c r="PF236" s="8"/>
      <c r="PG236" s="8"/>
      <c r="PH236" s="8"/>
      <c r="PI236" s="8"/>
      <c r="PJ236" s="8"/>
      <c r="PK236" s="8"/>
      <c r="PL236" s="8"/>
      <c r="PM236" s="8"/>
      <c r="PN236" s="8"/>
      <c r="PO236" s="8"/>
      <c r="PP236" s="8"/>
      <c r="PQ236" s="8"/>
      <c r="PR236" s="8"/>
      <c r="PS236" s="8"/>
      <c r="PT236" s="8"/>
      <c r="PU236" s="8"/>
      <c r="PV236" s="8"/>
      <c r="PW236" s="8"/>
      <c r="PX236" s="8"/>
      <c r="PY236" s="8"/>
      <c r="PZ236" s="8"/>
      <c r="QA236" s="8"/>
      <c r="QB236" s="8"/>
      <c r="QC236" s="8"/>
      <c r="QD236" s="8"/>
      <c r="QE236" s="8"/>
      <c r="QF236" s="8"/>
      <c r="QG236" s="8"/>
      <c r="QH236" s="8"/>
      <c r="QI236" s="8"/>
      <c r="QJ236" s="8"/>
      <c r="QK236" s="8"/>
      <c r="QL236" s="8"/>
      <c r="QM236" s="8"/>
      <c r="QN236" s="8"/>
      <c r="QO236" s="8"/>
      <c r="QP236" s="8"/>
      <c r="QQ236" s="8"/>
      <c r="QR236" s="8"/>
      <c r="QS236" s="8"/>
      <c r="QT236" s="8"/>
      <c r="QU236" s="8"/>
      <c r="QV236" s="8"/>
      <c r="QW236" s="8"/>
      <c r="QX236" s="8"/>
      <c r="QY236" s="8"/>
      <c r="QZ236" s="8"/>
      <c r="RA236" s="8"/>
      <c r="RB236" s="8"/>
      <c r="RC236" s="8"/>
      <c r="RD236" s="8"/>
      <c r="RE236" s="8"/>
      <c r="RF236" s="8"/>
      <c r="RG236" s="8"/>
      <c r="RH236" s="8"/>
      <c r="RI236" s="8"/>
      <c r="RJ236" s="8"/>
      <c r="RK236" s="8"/>
      <c r="RL236" s="8"/>
      <c r="RM236" s="8"/>
      <c r="RN236" s="8"/>
      <c r="RO236" s="8"/>
      <c r="RP236" s="8"/>
      <c r="RQ236" s="8"/>
      <c r="RR236" s="8"/>
      <c r="RS236" s="8"/>
      <c r="RT236" s="8"/>
      <c r="RU236" s="8"/>
      <c r="RV236" s="8"/>
      <c r="RW236" s="8"/>
      <c r="RX236" s="8"/>
      <c r="RY236" s="8"/>
      <c r="RZ236" s="8"/>
      <c r="SA236" s="8"/>
      <c r="SB236" s="8"/>
      <c r="SC236" s="8"/>
      <c r="SD236" s="8"/>
      <c r="SE236" s="8"/>
      <c r="SF236" s="8"/>
      <c r="SG236" s="8"/>
      <c r="SH236" s="8"/>
      <c r="SI236" s="8"/>
      <c r="SJ236" s="8"/>
      <c r="SK236" s="8"/>
      <c r="SL236" s="8"/>
      <c r="SM236" s="8"/>
      <c r="SN236" s="8"/>
      <c r="SO236" s="8"/>
      <c r="SP236" s="8"/>
      <c r="SQ236" s="8"/>
      <c r="SR236" s="8"/>
      <c r="SS236" s="8"/>
      <c r="ST236" s="8"/>
      <c r="SU236" s="8"/>
      <c r="SV236" s="8"/>
      <c r="SW236" s="8"/>
      <c r="SX236" s="8"/>
      <c r="SY236" s="8"/>
      <c r="SZ236" s="8"/>
      <c r="TA236" s="8"/>
      <c r="TB236" s="8"/>
      <c r="TC236" s="8"/>
      <c r="TD236" s="8"/>
      <c r="TE236" s="8"/>
      <c r="TF236" s="8"/>
      <c r="TG236" s="8"/>
      <c r="TH236" s="8"/>
      <c r="TI236" s="8"/>
      <c r="TJ236" s="8"/>
      <c r="TK236" s="8"/>
      <c r="TL236" s="8"/>
      <c r="TM236" s="8"/>
      <c r="TN236" s="8"/>
      <c r="TO236" s="8"/>
      <c r="TP236" s="8"/>
      <c r="TQ236" s="8"/>
      <c r="TR236" s="8"/>
      <c r="TS236" s="8"/>
      <c r="TT236" s="8"/>
      <c r="TU236" s="8"/>
      <c r="TV236" s="8"/>
      <c r="TW236" s="8"/>
      <c r="TX236" s="8"/>
      <c r="TY236" s="8"/>
      <c r="TZ236" s="8"/>
      <c r="UA236" s="8"/>
      <c r="UB236" s="8"/>
      <c r="UC236" s="8"/>
      <c r="UD236" s="8"/>
      <c r="UE236" s="8"/>
      <c r="UF236" s="8"/>
      <c r="UG236" s="8"/>
      <c r="UH236" s="8"/>
      <c r="UI236" s="8"/>
      <c r="UJ236" s="8"/>
      <c r="UK236" s="8"/>
      <c r="UL236" s="8"/>
      <c r="UM236" s="8"/>
      <c r="UN236" s="8"/>
      <c r="UO236" s="8"/>
      <c r="UP236" s="8"/>
      <c r="UQ236" s="8"/>
      <c r="UR236" s="8"/>
      <c r="US236" s="8"/>
      <c r="UT236" s="8"/>
      <c r="UU236" s="8"/>
      <c r="UV236" s="8"/>
      <c r="UW236" s="8"/>
      <c r="UX236" s="8"/>
      <c r="UY236" s="8"/>
      <c r="UZ236" s="8"/>
      <c r="VA236" s="8"/>
      <c r="VB236" s="8"/>
      <c r="VC236" s="8"/>
      <c r="VD236" s="8"/>
      <c r="VE236" s="8"/>
      <c r="VF236" s="8"/>
      <c r="VG236" s="8"/>
      <c r="VH236" s="8"/>
      <c r="VI236" s="8"/>
      <c r="VJ236" s="8"/>
      <c r="VK236" s="8"/>
      <c r="VL236" s="8"/>
      <c r="VM236" s="8"/>
      <c r="VN236" s="8"/>
      <c r="VO236" s="8"/>
      <c r="VP236" s="8"/>
      <c r="VQ236" s="8"/>
      <c r="VR236" s="8"/>
      <c r="VS236" s="8"/>
      <c r="VT236" s="8"/>
      <c r="VU236" s="8"/>
      <c r="VV236" s="8"/>
      <c r="VW236" s="8"/>
      <c r="VX236" s="8"/>
      <c r="VY236" s="8"/>
      <c r="VZ236" s="8"/>
      <c r="WA236" s="8"/>
      <c r="WB236" s="8"/>
      <c r="WC236" s="8"/>
      <c r="WD236" s="8"/>
      <c r="WE236" s="8"/>
      <c r="WF236" s="8"/>
      <c r="WG236" s="8"/>
      <c r="WH236" s="8"/>
      <c r="WI236" s="8"/>
      <c r="WJ236" s="8"/>
      <c r="WK236" s="8"/>
      <c r="WL236" s="8"/>
      <c r="WM236" s="8"/>
      <c r="WN236" s="8"/>
      <c r="WO236" s="8"/>
      <c r="WP236" s="8"/>
      <c r="WQ236" s="8"/>
      <c r="WR236" s="8"/>
      <c r="WS236" s="8"/>
      <c r="WT236" s="8"/>
      <c r="WU236" s="8"/>
      <c r="WV236" s="8"/>
      <c r="WW236" s="8"/>
      <c r="WX236" s="8"/>
      <c r="WY236" s="8"/>
      <c r="WZ236" s="8"/>
      <c r="XA236" s="8"/>
      <c r="XB236" s="8"/>
      <c r="XC236" s="8"/>
      <c r="XD236" s="8"/>
      <c r="XE236" s="8"/>
      <c r="XF236" s="8"/>
      <c r="XG236" s="8"/>
      <c r="XH236" s="8"/>
      <c r="XI236" s="8"/>
      <c r="XJ236" s="8"/>
      <c r="XK236" s="8"/>
      <c r="XL236" s="8"/>
      <c r="XM236" s="8"/>
      <c r="XN236" s="8"/>
      <c r="XO236" s="8"/>
      <c r="XP236" s="8"/>
      <c r="XQ236" s="8"/>
      <c r="XR236" s="8"/>
      <c r="XS236" s="8"/>
      <c r="XT236" s="8"/>
      <c r="XU236" s="8"/>
      <c r="XV236" s="8"/>
      <c r="XW236" s="8"/>
      <c r="XX236" s="8"/>
      <c r="XY236" s="8"/>
      <c r="XZ236" s="8"/>
      <c r="YA236" s="8"/>
      <c r="YB236" s="8"/>
      <c r="YC236" s="8"/>
      <c r="YD236" s="8"/>
      <c r="YE236" s="8"/>
      <c r="YF236" s="8"/>
      <c r="YG236" s="8"/>
      <c r="YH236" s="8"/>
      <c r="YI236" s="8"/>
      <c r="YJ236" s="8"/>
      <c r="YK236" s="8"/>
      <c r="YL236" s="8"/>
      <c r="YM236" s="8"/>
      <c r="YN236" s="8"/>
      <c r="YO236" s="8"/>
      <c r="YP236" s="8"/>
      <c r="YQ236" s="8"/>
      <c r="YR236" s="8"/>
      <c r="YS236" s="8"/>
      <c r="YT236" s="8"/>
      <c r="YU236" s="8"/>
      <c r="YV236" s="8"/>
      <c r="YW236" s="8"/>
      <c r="YX236" s="8"/>
      <c r="YY236" s="8"/>
      <c r="YZ236" s="8"/>
      <c r="ZA236" s="8"/>
      <c r="ZB236" s="8"/>
      <c r="ZC236" s="8"/>
      <c r="ZD236" s="8"/>
      <c r="ZE236" s="8"/>
      <c r="ZF236" s="8"/>
      <c r="ZG236" s="8"/>
      <c r="ZH236" s="8"/>
      <c r="ZI236" s="8"/>
      <c r="ZJ236" s="8"/>
      <c r="ZK236" s="8"/>
      <c r="ZL236" s="8"/>
      <c r="ZM236" s="8"/>
      <c r="ZN236" s="8"/>
      <c r="ZO236" s="8"/>
      <c r="ZP236" s="8"/>
      <c r="ZQ236" s="8"/>
      <c r="ZR236" s="8"/>
      <c r="ZS236" s="8"/>
      <c r="ZT236" s="8"/>
      <c r="ZU236" s="8"/>
      <c r="ZV236" s="8"/>
      <c r="ZW236" s="8"/>
      <c r="ZX236" s="8"/>
      <c r="ZY236" s="8"/>
      <c r="ZZ236" s="8"/>
      <c r="AAA236" s="8"/>
      <c r="AAB236" s="8"/>
      <c r="AAC236" s="8"/>
      <c r="AAD236" s="8"/>
      <c r="AAE236" s="8"/>
      <c r="AAF236" s="8"/>
      <c r="AAG236" s="8"/>
      <c r="AAH236" s="8"/>
      <c r="AAI236" s="8"/>
      <c r="AAJ236" s="8"/>
      <c r="AAK236" s="8"/>
      <c r="AAL236" s="8"/>
      <c r="AAM236" s="8"/>
      <c r="AAN236" s="8"/>
      <c r="AAO236" s="8"/>
      <c r="AAP236" s="8"/>
      <c r="AAQ236" s="8"/>
      <c r="AAR236" s="8"/>
      <c r="AAS236" s="8"/>
      <c r="AAT236" s="8"/>
      <c r="AAU236" s="8"/>
      <c r="AAV236" s="8"/>
      <c r="AAW236" s="8"/>
      <c r="AAX236" s="8"/>
      <c r="AAY236" s="8"/>
      <c r="AAZ236" s="8"/>
      <c r="ABA236" s="8"/>
      <c r="ABB236" s="8"/>
      <c r="ABC236" s="8"/>
      <c r="ABD236" s="8"/>
      <c r="ABE236" s="8"/>
      <c r="ABF236" s="8"/>
      <c r="ABG236" s="8"/>
      <c r="ABH236" s="8"/>
      <c r="ABI236" s="8"/>
      <c r="ABJ236" s="8"/>
      <c r="ABK236" s="8"/>
      <c r="ABL236" s="8"/>
      <c r="ABM236" s="8"/>
      <c r="ABN236" s="8"/>
      <c r="ABO236" s="8"/>
      <c r="ABP236" s="8"/>
      <c r="ABQ236" s="8"/>
      <c r="ABR236" s="8"/>
      <c r="ABS236" s="8"/>
      <c r="ABT236" s="8"/>
      <c r="ABU236" s="8"/>
      <c r="ABV236" s="8"/>
      <c r="ABW236" s="8"/>
      <c r="ABX236" s="8"/>
      <c r="ABY236" s="8"/>
      <c r="ABZ236" s="8"/>
      <c r="ACA236" s="8"/>
      <c r="ACB236" s="8"/>
      <c r="ACC236" s="8"/>
      <c r="ACD236" s="8"/>
      <c r="ACE236" s="8"/>
      <c r="ACF236" s="8"/>
      <c r="ACG236" s="8"/>
      <c r="ACH236" s="8"/>
      <c r="ACI236" s="8"/>
      <c r="ACJ236" s="8"/>
      <c r="ACK236" s="8"/>
      <c r="ACL236" s="8"/>
      <c r="ACM236" s="8"/>
      <c r="ACN236" s="8"/>
      <c r="ACO236" s="8"/>
      <c r="ACP236" s="8"/>
      <c r="ACQ236" s="8"/>
      <c r="ACR236" s="8"/>
      <c r="ACS236" s="8"/>
      <c r="ACT236" s="8"/>
      <c r="ACU236" s="8"/>
      <c r="ACV236" s="8"/>
      <c r="ACW236" s="8"/>
      <c r="ACX236" s="8"/>
      <c r="ACY236" s="8"/>
      <c r="ACZ236" s="8"/>
      <c r="ADA236" s="8"/>
      <c r="ADB236" s="8"/>
      <c r="ADC236" s="8"/>
      <c r="ADD236" s="8"/>
      <c r="ADE236" s="8"/>
      <c r="ADF236" s="8"/>
      <c r="ADG236" s="8"/>
      <c r="ADH236" s="8"/>
      <c r="ADI236" s="8"/>
      <c r="ADJ236" s="8"/>
      <c r="ADK236" s="8"/>
      <c r="ADL236" s="8"/>
      <c r="ADM236" s="8"/>
      <c r="ADN236" s="8"/>
      <c r="ADO236" s="8"/>
      <c r="ADP236" s="8"/>
      <c r="ADQ236" s="8"/>
      <c r="ADR236" s="8"/>
      <c r="ADS236" s="8"/>
      <c r="ADT236" s="8"/>
      <c r="ADU236" s="8"/>
      <c r="ADV236" s="8"/>
      <c r="ADW236" s="8"/>
      <c r="ADX236" s="8"/>
      <c r="ADY236" s="8"/>
      <c r="ADZ236" s="8"/>
      <c r="AEA236" s="8"/>
      <c r="AEB236" s="8"/>
      <c r="AEC236" s="8"/>
      <c r="AED236" s="8"/>
      <c r="AEE236" s="8"/>
      <c r="AEF236" s="8"/>
      <c r="AEG236" s="8"/>
      <c r="AEH236" s="8"/>
      <c r="AEI236" s="8"/>
      <c r="AEJ236" s="8"/>
      <c r="AEK236" s="8"/>
      <c r="AEL236" s="8"/>
      <c r="AEM236" s="8"/>
      <c r="AEN236" s="8"/>
      <c r="AEO236" s="8"/>
      <c r="AEP236" s="8"/>
      <c r="AEQ236" s="8"/>
      <c r="AER236" s="8"/>
      <c r="AES236" s="8"/>
      <c r="AET236" s="8"/>
      <c r="AEU236" s="8"/>
      <c r="AEV236" s="8"/>
      <c r="AEW236" s="8"/>
      <c r="AEX236" s="8"/>
      <c r="AEY236" s="8"/>
      <c r="AEZ236" s="8"/>
      <c r="AFA236" s="8"/>
      <c r="AFB236" s="8"/>
      <c r="AFC236" s="8"/>
      <c r="AFD236" s="8"/>
      <c r="AFE236" s="8"/>
      <c r="AFF236" s="8"/>
      <c r="AFG236" s="8"/>
      <c r="AFH236" s="8"/>
      <c r="AFI236" s="8"/>
      <c r="AFJ236" s="8"/>
      <c r="AFK236" s="8"/>
      <c r="AFL236" s="8"/>
      <c r="AFM236" s="8"/>
      <c r="AFN236" s="8"/>
      <c r="AFO236" s="8"/>
      <c r="AFP236" s="8"/>
      <c r="AFQ236" s="8"/>
      <c r="AFR236" s="8"/>
      <c r="AFS236" s="8"/>
      <c r="AFT236" s="8"/>
      <c r="AFU236" s="8"/>
      <c r="AFV236" s="8"/>
      <c r="AFW236" s="8"/>
      <c r="AFX236" s="8"/>
      <c r="AFY236" s="8"/>
      <c r="AFZ236" s="8"/>
      <c r="AGA236" s="8"/>
      <c r="AGB236" s="8"/>
      <c r="AGC236" s="8"/>
      <c r="AGD236" s="8"/>
      <c r="AGE236" s="8"/>
      <c r="AGF236" s="8"/>
      <c r="AGG236" s="8"/>
      <c r="AGH236" s="8"/>
      <c r="AGI236" s="8"/>
      <c r="AGJ236" s="8"/>
      <c r="AGK236" s="8"/>
      <c r="AGL236" s="8"/>
      <c r="AGM236" s="8"/>
      <c r="AGN236" s="8"/>
      <c r="AGO236" s="8"/>
      <c r="AGP236" s="8"/>
      <c r="AGQ236" s="8"/>
      <c r="AGR236" s="8"/>
      <c r="AGS236" s="8"/>
      <c r="AGT236" s="8"/>
      <c r="AGU236" s="8"/>
      <c r="AGV236" s="8"/>
      <c r="AGW236" s="8"/>
      <c r="AGX236" s="8"/>
      <c r="AGY236" s="8"/>
      <c r="AGZ236" s="8"/>
      <c r="AHA236" s="8"/>
      <c r="AHB236" s="8"/>
      <c r="AHC236" s="8"/>
      <c r="AHD236" s="8"/>
      <c r="AHE236" s="8"/>
      <c r="AHF236" s="8"/>
      <c r="AHG236" s="8"/>
      <c r="AHH236" s="8"/>
      <c r="AHI236" s="8"/>
      <c r="AHJ236" s="8"/>
      <c r="AHK236" s="8"/>
      <c r="AHL236" s="8"/>
      <c r="AHM236" s="8"/>
      <c r="AHN236" s="8"/>
      <c r="AHO236" s="8"/>
      <c r="AHP236" s="8"/>
      <c r="AHQ236" s="8"/>
      <c r="AHR236" s="8"/>
      <c r="AHS236" s="8"/>
      <c r="AHT236" s="8"/>
      <c r="AHU236" s="8"/>
      <c r="AHV236" s="8"/>
      <c r="AHW236" s="8"/>
      <c r="AHX236" s="8"/>
      <c r="AHY236" s="8"/>
      <c r="AHZ236" s="8"/>
      <c r="AIA236" s="8"/>
      <c r="AIB236" s="8"/>
      <c r="AIC236" s="8"/>
      <c r="AID236" s="8"/>
      <c r="AIE236" s="8"/>
      <c r="AIF236" s="8"/>
      <c r="AIG236" s="8"/>
      <c r="AIH236" s="8"/>
      <c r="AII236" s="8"/>
      <c r="AIJ236" s="8"/>
      <c r="AIK236" s="8"/>
      <c r="AIL236" s="8"/>
      <c r="AIM236" s="8"/>
      <c r="AIN236" s="8"/>
      <c r="AIO236" s="8"/>
      <c r="AIP236" s="8"/>
      <c r="AIQ236" s="8"/>
      <c r="AIR236" s="8"/>
      <c r="AIS236" s="8"/>
      <c r="AIT236" s="8"/>
      <c r="AIU236" s="8"/>
      <c r="AIV236" s="8"/>
      <c r="AIW236" s="8"/>
      <c r="AIX236" s="8"/>
      <c r="AIY236" s="8"/>
      <c r="AIZ236" s="8"/>
      <c r="AJA236" s="8"/>
      <c r="AJB236" s="8"/>
      <c r="AJC236" s="8"/>
      <c r="AJD236" s="8"/>
      <c r="AJE236" s="8"/>
      <c r="AJF236" s="8"/>
      <c r="AJG236" s="8"/>
      <c r="AJH236" s="8"/>
      <c r="AJI236" s="8"/>
      <c r="AJJ236" s="8"/>
      <c r="AJK236" s="8"/>
      <c r="AJL236" s="8"/>
      <c r="AJM236" s="8"/>
      <c r="AJN236" s="8"/>
      <c r="AJO236" s="8"/>
      <c r="AJP236" s="8"/>
      <c r="AJQ236" s="8"/>
      <c r="AJR236" s="8"/>
      <c r="AJS236" s="8"/>
      <c r="AJT236" s="8"/>
      <c r="AJU236" s="8"/>
      <c r="AJV236" s="8"/>
      <c r="AJW236" s="8"/>
      <c r="AJX236" s="8"/>
      <c r="AJY236" s="8"/>
      <c r="AJZ236" s="8"/>
      <c r="AKA236" s="8"/>
      <c r="AKB236" s="8"/>
      <c r="AKC236" s="8"/>
      <c r="AKD236" s="8"/>
      <c r="AKE236" s="8"/>
      <c r="AKF236" s="8"/>
      <c r="AKG236" s="8"/>
      <c r="AKH236" s="8"/>
      <c r="AKI236" s="8"/>
      <c r="AKJ236" s="8"/>
      <c r="AKK236" s="8"/>
      <c r="AKL236" s="8"/>
      <c r="AKM236" s="8"/>
      <c r="AKN236" s="8"/>
      <c r="AKO236" s="8"/>
      <c r="AKP236" s="8"/>
      <c r="AKQ236" s="8"/>
      <c r="AKR236" s="8"/>
      <c r="AKS236" s="8"/>
      <c r="AKT236" s="8"/>
      <c r="AKU236" s="8"/>
      <c r="AKV236" s="8"/>
      <c r="AKW236" s="8"/>
      <c r="AKX236" s="8"/>
      <c r="AKY236" s="8"/>
      <c r="AKZ236" s="8"/>
      <c r="ALA236" s="8"/>
      <c r="ALB236" s="8"/>
      <c r="ALC236" s="8"/>
      <c r="ALD236" s="8"/>
      <c r="ALE236" s="8"/>
      <c r="ALF236" s="8"/>
      <c r="ALG236" s="8"/>
      <c r="ALH236" s="8"/>
      <c r="ALI236" s="8"/>
      <c r="ALJ236" s="8"/>
      <c r="ALK236" s="8"/>
      <c r="ALL236" s="8"/>
      <c r="ALM236" s="8"/>
      <c r="ALN236" s="8"/>
      <c r="ALO236" s="8"/>
      <c r="ALP236" s="8"/>
      <c r="ALQ236" s="8"/>
      <c r="ALR236" s="8"/>
      <c r="ALS236" s="8"/>
      <c r="ALT236" s="8"/>
      <c r="ALU236" s="8"/>
      <c r="ALV236" s="8"/>
      <c r="ALW236" s="8"/>
      <c r="ALX236" s="8"/>
      <c r="ALY236" s="8"/>
      <c r="ALZ236" s="8"/>
      <c r="AMA236" s="8"/>
      <c r="AMB236" s="8"/>
      <c r="AMC236" s="8"/>
      <c r="AMD236" s="8"/>
      <c r="AME236" s="8"/>
      <c r="AMF236" s="8"/>
      <c r="AMG236" s="8"/>
      <c r="AMH236" s="8"/>
      <c r="AMI236" s="8"/>
      <c r="AMJ236" s="8"/>
      <c r="AMK236" s="8"/>
      <c r="AML236" s="8"/>
      <c r="AMM236" s="8"/>
      <c r="AMN236" s="8"/>
      <c r="AMO236" s="8"/>
      <c r="AMP236" s="8"/>
      <c r="AMQ236" s="8"/>
      <c r="AMR236" s="8"/>
      <c r="AMS236" s="8"/>
      <c r="AMT236" s="8"/>
      <c r="AMU236" s="8"/>
      <c r="AMV236" s="8"/>
      <c r="AMW236" s="8"/>
      <c r="AMX236" s="8"/>
      <c r="AMY236" s="8"/>
      <c r="AMZ236" s="8"/>
      <c r="ANA236" s="8"/>
      <c r="ANB236" s="8"/>
      <c r="ANC236" s="8"/>
      <c r="AND236" s="8"/>
      <c r="ANE236" s="8"/>
      <c r="ANF236" s="8"/>
      <c r="ANG236" s="8"/>
      <c r="ANH236" s="8"/>
      <c r="ANI236" s="8"/>
      <c r="ANJ236" s="8"/>
      <c r="ANK236" s="8"/>
      <c r="ANL236" s="8"/>
      <c r="ANM236" s="8"/>
      <c r="ANN236" s="8"/>
      <c r="ANO236" s="8"/>
      <c r="ANP236" s="8"/>
      <c r="ANQ236" s="8"/>
      <c r="ANR236" s="8"/>
      <c r="ANS236" s="8"/>
      <c r="ANT236" s="8"/>
      <c r="ANU236" s="8"/>
      <c r="ANV236" s="8"/>
      <c r="ANW236" s="8"/>
      <c r="ANX236" s="8"/>
      <c r="ANY236" s="8"/>
      <c r="ANZ236" s="8"/>
      <c r="AOA236" s="8"/>
      <c r="AOB236" s="8"/>
      <c r="AOC236" s="8"/>
      <c r="AOD236" s="8"/>
      <c r="AOE236" s="8"/>
      <c r="AOF236" s="8"/>
      <c r="AOG236" s="8"/>
      <c r="AOH236" s="8"/>
      <c r="AOI236" s="8"/>
      <c r="AOJ236" s="8"/>
      <c r="AOK236" s="8"/>
      <c r="AOL236" s="8"/>
      <c r="AOM236" s="8"/>
      <c r="AON236" s="8"/>
      <c r="AOO236" s="8"/>
      <c r="AOP236" s="8"/>
      <c r="AOQ236" s="8"/>
      <c r="AOR236" s="8"/>
      <c r="AOS236" s="8"/>
      <c r="AOT236" s="8"/>
      <c r="AOU236" s="8"/>
      <c r="AOV236" s="8"/>
      <c r="AOW236" s="8"/>
      <c r="AOX236" s="8"/>
      <c r="AOY236" s="8"/>
      <c r="AOZ236" s="8"/>
      <c r="APA236" s="8"/>
      <c r="APB236" s="8"/>
      <c r="APC236" s="8"/>
      <c r="APD236" s="8"/>
      <c r="APE236" s="8"/>
      <c r="APF236" s="8"/>
      <c r="APG236" s="8"/>
      <c r="APH236" s="8"/>
      <c r="API236" s="8"/>
      <c r="APJ236" s="8"/>
      <c r="APK236" s="8"/>
      <c r="APL236" s="8"/>
      <c r="APM236" s="8"/>
      <c r="APN236" s="8"/>
      <c r="APO236" s="8"/>
      <c r="APP236" s="8"/>
      <c r="APQ236" s="8"/>
      <c r="APR236" s="8"/>
      <c r="APS236" s="8"/>
      <c r="APT236" s="8"/>
      <c r="APU236" s="8"/>
      <c r="APV236" s="8"/>
      <c r="APW236" s="8"/>
      <c r="APX236" s="8"/>
      <c r="APY236" s="8"/>
      <c r="APZ236" s="8"/>
      <c r="AQA236" s="8"/>
      <c r="AQB236" s="8"/>
      <c r="AQC236" s="8"/>
      <c r="AQD236" s="8"/>
      <c r="AQE236" s="8"/>
      <c r="AQF236" s="8"/>
      <c r="AQG236" s="8"/>
      <c r="AQH236" s="8"/>
      <c r="AQI236" s="8"/>
      <c r="AQJ236" s="8"/>
      <c r="AQK236" s="8"/>
      <c r="AQL236" s="8"/>
      <c r="AQM236" s="8"/>
      <c r="AQN236" s="8"/>
      <c r="AQO236" s="8"/>
      <c r="AQP236" s="8"/>
      <c r="AQQ236" s="8"/>
      <c r="AQR236" s="8"/>
      <c r="AQS236" s="8"/>
      <c r="AQT236" s="8"/>
      <c r="AQU236" s="8"/>
      <c r="AQV236" s="8"/>
      <c r="AQW236" s="8"/>
      <c r="AQX236" s="8"/>
      <c r="AQY236" s="8"/>
      <c r="AQZ236" s="8"/>
      <c r="ARA236" s="8"/>
      <c r="ARB236" s="8"/>
      <c r="ARC236" s="8"/>
      <c r="ARD236" s="8"/>
      <c r="ARE236" s="8"/>
      <c r="ARF236" s="8"/>
      <c r="ARG236" s="8"/>
      <c r="ARH236" s="8"/>
      <c r="ARI236" s="8"/>
      <c r="ARJ236" s="8"/>
      <c r="ARK236" s="8"/>
      <c r="ARL236" s="8"/>
      <c r="ARM236" s="8"/>
      <c r="ARN236" s="8"/>
      <c r="ARO236" s="8"/>
      <c r="ARP236" s="8"/>
      <c r="ARQ236" s="8"/>
      <c r="ARR236" s="8"/>
      <c r="ARS236" s="8"/>
      <c r="ART236" s="8"/>
      <c r="ARU236" s="8"/>
      <c r="ARV236" s="8"/>
      <c r="ARW236" s="8"/>
      <c r="ARX236" s="8"/>
      <c r="ARY236" s="8"/>
      <c r="ARZ236" s="8"/>
      <c r="ASA236" s="8"/>
      <c r="ASB236" s="8"/>
      <c r="ASC236" s="8"/>
      <c r="ASD236" s="8"/>
      <c r="ASE236" s="8"/>
      <c r="ASF236" s="8"/>
      <c r="ASG236" s="8"/>
      <c r="ASH236" s="8"/>
      <c r="ASI236" s="8"/>
      <c r="ASJ236" s="8"/>
      <c r="ASK236" s="8"/>
      <c r="ASL236" s="8"/>
      <c r="ASM236" s="8"/>
      <c r="ASN236" s="8"/>
      <c r="ASO236" s="8"/>
      <c r="ASP236" s="8"/>
      <c r="ASQ236" s="8"/>
      <c r="ASR236" s="8"/>
      <c r="ASS236" s="8"/>
      <c r="AST236" s="8"/>
      <c r="ASU236" s="8"/>
      <c r="ASV236" s="8"/>
      <c r="ASW236" s="8"/>
      <c r="ASX236" s="8"/>
      <c r="ASY236" s="8"/>
      <c r="ASZ236" s="8"/>
      <c r="ATA236" s="8"/>
      <c r="ATB236" s="8"/>
      <c r="ATC236" s="8"/>
      <c r="ATD236" s="8"/>
      <c r="ATE236" s="8"/>
      <c r="ATF236" s="8"/>
      <c r="ATG236" s="8"/>
      <c r="ATH236" s="8"/>
      <c r="ATI236" s="8"/>
      <c r="ATJ236" s="8"/>
      <c r="ATK236" s="8"/>
      <c r="ATL236" s="8"/>
      <c r="ATM236" s="8"/>
      <c r="ATN236" s="8"/>
      <c r="ATO236" s="8"/>
      <c r="ATP236" s="8"/>
      <c r="ATQ236" s="8"/>
      <c r="ATR236" s="8"/>
      <c r="ATS236" s="8"/>
      <c r="ATT236" s="8"/>
      <c r="ATU236" s="8"/>
      <c r="ATV236" s="8"/>
      <c r="ATW236" s="8"/>
      <c r="ATX236" s="8"/>
      <c r="ATY236" s="8"/>
      <c r="ATZ236" s="8"/>
      <c r="AUA236" s="8"/>
      <c r="AUB236" s="8"/>
      <c r="AUC236" s="8"/>
      <c r="AUD236" s="8"/>
      <c r="AUE236" s="8"/>
      <c r="AUF236" s="8"/>
      <c r="AUG236" s="8"/>
      <c r="AUH236" s="8"/>
      <c r="AUI236" s="8"/>
      <c r="AUJ236" s="8"/>
      <c r="AUK236" s="8"/>
      <c r="AUL236" s="8"/>
      <c r="AUM236" s="8"/>
      <c r="AUN236" s="8"/>
      <c r="AUO236" s="8"/>
      <c r="AUP236" s="8"/>
      <c r="AUQ236" s="8"/>
      <c r="AUR236" s="8"/>
      <c r="AUS236" s="8"/>
      <c r="AUT236" s="8"/>
      <c r="AUU236" s="8"/>
      <c r="AUV236" s="8"/>
      <c r="AUW236" s="8"/>
      <c r="AUX236" s="8"/>
      <c r="AUY236" s="8"/>
      <c r="AUZ236" s="8"/>
      <c r="AVA236" s="8"/>
      <c r="AVB236" s="8"/>
      <c r="AVC236" s="8"/>
      <c r="AVD236" s="8"/>
      <c r="AVE236" s="8"/>
      <c r="AVF236" s="8"/>
      <c r="AVG236" s="8"/>
      <c r="AVH236" s="8"/>
      <c r="AVI236" s="8"/>
      <c r="AVJ236" s="8"/>
      <c r="AVK236" s="8"/>
      <c r="AVL236" s="8"/>
      <c r="AVM236" s="8"/>
      <c r="AVN236" s="8"/>
      <c r="AVO236" s="8"/>
      <c r="AVP236" s="8"/>
      <c r="AVQ236" s="8"/>
      <c r="AVR236" s="8"/>
      <c r="AVS236" s="8"/>
      <c r="AVT236" s="8"/>
      <c r="AVU236" s="8"/>
      <c r="AVV236" s="8"/>
      <c r="AVW236" s="8"/>
      <c r="AVX236" s="8"/>
      <c r="AVY236" s="8"/>
      <c r="AVZ236" s="8"/>
      <c r="AWA236" s="8"/>
      <c r="AWB236" s="8"/>
      <c r="AWC236" s="8"/>
      <c r="AWD236" s="8"/>
      <c r="AWE236" s="8"/>
      <c r="AWF236" s="8"/>
      <c r="AWG236" s="8"/>
      <c r="AWH236" s="8"/>
      <c r="AWI236" s="8"/>
      <c r="AWJ236" s="8"/>
      <c r="AWK236" s="8"/>
      <c r="AWL236" s="8"/>
      <c r="AWM236" s="8"/>
      <c r="AWN236" s="8"/>
      <c r="AWO236" s="8"/>
      <c r="AWP236" s="8"/>
      <c r="AWQ236" s="8"/>
      <c r="AWR236" s="8"/>
      <c r="AWS236" s="8"/>
      <c r="AWT236" s="8"/>
      <c r="AWU236" s="8"/>
      <c r="AWV236" s="8"/>
      <c r="AWW236" s="8"/>
      <c r="AWX236" s="8"/>
      <c r="AWY236" s="8"/>
      <c r="AWZ236" s="8"/>
      <c r="AXA236" s="8"/>
      <c r="AXB236" s="8"/>
      <c r="AXC236" s="8"/>
      <c r="AXD236" s="8"/>
      <c r="AXE236" s="8"/>
      <c r="AXF236" s="8"/>
      <c r="AXG236" s="8"/>
      <c r="AXH236" s="8"/>
      <c r="AXI236" s="8"/>
      <c r="AXJ236" s="8"/>
      <c r="AXK236" s="8"/>
      <c r="AXL236" s="8"/>
      <c r="AXM236" s="8"/>
      <c r="AXN236" s="8"/>
      <c r="AXO236" s="8"/>
      <c r="AXP236" s="8"/>
      <c r="AXQ236" s="8"/>
      <c r="AXR236" s="8"/>
      <c r="AXS236" s="8"/>
      <c r="AXT236" s="8"/>
      <c r="AXU236" s="8"/>
      <c r="AXV236" s="8"/>
      <c r="AXW236" s="8"/>
      <c r="AXX236" s="8"/>
      <c r="AXY236" s="8"/>
      <c r="AXZ236" s="8"/>
      <c r="AYA236" s="8"/>
      <c r="AYB236" s="8"/>
      <c r="AYC236" s="8"/>
      <c r="AYD236" s="8"/>
      <c r="AYE236" s="8"/>
      <c r="AYF236" s="8"/>
      <c r="AYG236" s="8"/>
      <c r="AYH236" s="8"/>
      <c r="AYI236" s="8"/>
      <c r="AYJ236" s="8"/>
      <c r="AYK236" s="8"/>
      <c r="AYL236" s="8"/>
      <c r="AYM236" s="8"/>
      <c r="AYN236" s="8"/>
      <c r="AYO236" s="8"/>
      <c r="AYP236" s="8"/>
      <c r="AYQ236" s="8"/>
      <c r="AYR236" s="8"/>
      <c r="AYS236" s="8"/>
      <c r="AYT236" s="8"/>
      <c r="AYU236" s="8"/>
      <c r="AYV236" s="8"/>
      <c r="AYW236" s="8"/>
      <c r="AYX236" s="8"/>
      <c r="AYY236" s="8"/>
      <c r="AYZ236" s="8"/>
      <c r="AZA236" s="8"/>
      <c r="AZB236" s="8"/>
      <c r="AZC236" s="8"/>
      <c r="AZD236" s="8"/>
      <c r="AZE236" s="8"/>
      <c r="AZF236" s="8"/>
      <c r="AZG236" s="8"/>
      <c r="AZH236" s="8"/>
      <c r="AZI236" s="8"/>
      <c r="AZJ236" s="8"/>
      <c r="AZK236" s="8"/>
      <c r="AZL236" s="8"/>
      <c r="AZM236" s="8"/>
      <c r="AZN236" s="8"/>
      <c r="AZO236" s="8"/>
      <c r="AZP236" s="8"/>
      <c r="AZQ236" s="8"/>
      <c r="AZR236" s="8"/>
      <c r="AZS236" s="8"/>
      <c r="AZT236" s="8"/>
      <c r="AZU236" s="8"/>
      <c r="AZV236" s="8"/>
      <c r="AZW236" s="8"/>
      <c r="AZX236" s="8"/>
      <c r="AZY236" s="8"/>
      <c r="AZZ236" s="8"/>
      <c r="BAA236" s="8"/>
      <c r="BAB236" s="8"/>
      <c r="BAC236" s="8"/>
      <c r="BAD236" s="8"/>
      <c r="BAE236" s="8"/>
      <c r="BAF236" s="8"/>
      <c r="BAG236" s="8"/>
      <c r="BAH236" s="8"/>
      <c r="BAI236" s="8"/>
      <c r="BAJ236" s="8"/>
      <c r="BAK236" s="8"/>
      <c r="BAL236" s="8"/>
      <c r="BAM236" s="8"/>
      <c r="BAN236" s="8"/>
      <c r="BAO236" s="8"/>
      <c r="BAP236" s="8"/>
      <c r="BAQ236" s="8"/>
      <c r="BAR236" s="8"/>
      <c r="BAS236" s="8"/>
      <c r="BAT236" s="8"/>
      <c r="BAU236" s="8"/>
      <c r="BAV236" s="8"/>
      <c r="BAW236" s="8"/>
      <c r="BAX236" s="8"/>
      <c r="BAY236" s="8"/>
      <c r="BAZ236" s="8"/>
      <c r="BBA236" s="8"/>
      <c r="BBB236" s="8"/>
      <c r="BBC236" s="8"/>
      <c r="BBD236" s="8"/>
      <c r="BBE236" s="8"/>
      <c r="BBF236" s="8"/>
      <c r="BBG236" s="8"/>
      <c r="BBH236" s="8"/>
      <c r="BBI236" s="8"/>
      <c r="BBJ236" s="8"/>
      <c r="BBK236" s="8"/>
      <c r="BBL236" s="8"/>
      <c r="BBM236" s="8"/>
      <c r="BBN236" s="8"/>
      <c r="BBO236" s="8"/>
      <c r="BBP236" s="8"/>
      <c r="BBQ236" s="8"/>
      <c r="BBR236" s="8"/>
      <c r="BBS236" s="8"/>
      <c r="BBT236" s="8"/>
      <c r="BBU236" s="8"/>
      <c r="BBV236" s="8"/>
      <c r="BBW236" s="8"/>
      <c r="BBX236" s="8"/>
      <c r="BBY236" s="8"/>
      <c r="BBZ236" s="8"/>
      <c r="BCA236" s="8"/>
      <c r="BCB236" s="8"/>
      <c r="BCC236" s="8"/>
      <c r="BCD236" s="8"/>
      <c r="BCE236" s="8"/>
      <c r="BCF236" s="8"/>
      <c r="BCG236" s="8"/>
      <c r="BCH236" s="8"/>
      <c r="BCI236" s="8"/>
      <c r="BCJ236" s="8"/>
      <c r="BCK236" s="8"/>
      <c r="BCL236" s="8"/>
      <c r="BCM236" s="8"/>
      <c r="BCN236" s="8"/>
      <c r="BCO236" s="8"/>
      <c r="BCP236" s="8"/>
      <c r="BCQ236" s="8"/>
      <c r="BCR236" s="8"/>
      <c r="BCS236" s="8"/>
      <c r="BCT236" s="8"/>
      <c r="BCU236" s="8"/>
      <c r="BCV236" s="8"/>
      <c r="BCW236" s="8"/>
      <c r="BCX236" s="8"/>
      <c r="BCY236" s="8"/>
      <c r="BCZ236" s="8"/>
      <c r="BDA236" s="8"/>
      <c r="BDB236" s="8"/>
      <c r="BDC236" s="8"/>
      <c r="BDD236" s="8"/>
      <c r="BDE236" s="8"/>
      <c r="BDF236" s="8"/>
      <c r="BDG236" s="8"/>
      <c r="BDH236" s="8"/>
      <c r="BDI236" s="8"/>
      <c r="BDJ236" s="8"/>
      <c r="BDK236" s="8"/>
      <c r="BDL236" s="8"/>
      <c r="BDM236" s="8"/>
      <c r="BDN236" s="8"/>
      <c r="BDO236" s="8"/>
      <c r="BDP236" s="8"/>
      <c r="BDQ236" s="8"/>
      <c r="BDR236" s="8"/>
      <c r="BDS236" s="8"/>
      <c r="BDT236" s="8"/>
      <c r="BDU236" s="8"/>
      <c r="BDV236" s="8"/>
      <c r="BDW236" s="8"/>
      <c r="BDX236" s="8"/>
      <c r="BDY236" s="8"/>
      <c r="BDZ236" s="8"/>
      <c r="BEA236" s="8"/>
      <c r="BEB236" s="8"/>
      <c r="BEC236" s="8"/>
      <c r="BED236" s="8"/>
      <c r="BEE236" s="8"/>
      <c r="BEF236" s="8"/>
      <c r="BEG236" s="8"/>
      <c r="BEH236" s="8"/>
      <c r="BEI236" s="8"/>
      <c r="BEJ236" s="8"/>
      <c r="BEK236" s="8"/>
      <c r="BEL236" s="8"/>
      <c r="BEM236" s="8"/>
      <c r="BEN236" s="8"/>
      <c r="BEO236" s="8"/>
      <c r="BEP236" s="8"/>
      <c r="BEQ236" s="8"/>
      <c r="BER236" s="8"/>
      <c r="BES236" s="8"/>
      <c r="BET236" s="8"/>
      <c r="BEU236" s="8"/>
      <c r="BEV236" s="8"/>
      <c r="BEW236" s="8"/>
      <c r="BEX236" s="8"/>
      <c r="BEY236" s="8"/>
      <c r="BEZ236" s="8"/>
      <c r="BFA236" s="8"/>
      <c r="BFB236" s="8"/>
      <c r="BFC236" s="8"/>
      <c r="BFD236" s="8"/>
      <c r="BFE236" s="8"/>
      <c r="BFF236" s="8"/>
      <c r="BFG236" s="8"/>
      <c r="BFH236" s="8"/>
      <c r="BFI236" s="8"/>
      <c r="BFJ236" s="8"/>
      <c r="BFK236" s="8"/>
      <c r="BFL236" s="8"/>
      <c r="BFM236" s="8"/>
      <c r="BFN236" s="8"/>
      <c r="BFO236" s="8"/>
      <c r="BFP236" s="8"/>
      <c r="BFQ236" s="8"/>
      <c r="BFR236" s="8"/>
      <c r="BFS236" s="8"/>
      <c r="BFT236" s="8"/>
      <c r="BFU236" s="8"/>
      <c r="BFV236" s="8"/>
      <c r="BFW236" s="8"/>
      <c r="BFX236" s="8"/>
      <c r="BFY236" s="8"/>
      <c r="BFZ236" s="8"/>
      <c r="BGA236" s="8"/>
      <c r="BGB236" s="8"/>
      <c r="BGC236" s="8"/>
      <c r="BGD236" s="8"/>
      <c r="BGE236" s="8"/>
      <c r="BGF236" s="8"/>
      <c r="BGG236" s="8"/>
      <c r="BGH236" s="8"/>
      <c r="BGI236" s="8"/>
      <c r="BGJ236" s="8"/>
      <c r="BGK236" s="8"/>
      <c r="BGL236" s="8"/>
      <c r="BGM236" s="8"/>
      <c r="BGN236" s="8"/>
      <c r="BGO236" s="8"/>
      <c r="BGP236" s="8"/>
      <c r="BGQ236" s="8"/>
      <c r="BGR236" s="8"/>
      <c r="BGS236" s="8"/>
      <c r="BGT236" s="8"/>
      <c r="BGU236" s="8"/>
      <c r="BGV236" s="8"/>
      <c r="BGW236" s="8"/>
      <c r="BGX236" s="8"/>
      <c r="BGY236" s="8"/>
      <c r="BGZ236" s="8"/>
      <c r="BHA236" s="8"/>
      <c r="BHB236" s="8"/>
      <c r="BHC236" s="8"/>
      <c r="BHD236" s="8"/>
      <c r="BHE236" s="8"/>
      <c r="BHF236" s="8"/>
      <c r="BHG236" s="8"/>
      <c r="BHH236" s="8"/>
      <c r="BHI236" s="8"/>
      <c r="BHJ236" s="8"/>
      <c r="BHK236" s="8"/>
      <c r="BHL236" s="8"/>
      <c r="BHM236" s="8"/>
      <c r="BHN236" s="8"/>
      <c r="BHO236" s="8"/>
      <c r="BHP236" s="8"/>
      <c r="BHQ236" s="8"/>
      <c r="BHR236" s="8"/>
      <c r="BHS236" s="8"/>
      <c r="BHT236" s="8"/>
      <c r="BHU236" s="8"/>
      <c r="BHV236" s="8"/>
      <c r="BHW236" s="8"/>
      <c r="BHX236" s="8"/>
      <c r="BHY236" s="8"/>
      <c r="BHZ236" s="8"/>
      <c r="BIA236" s="8"/>
      <c r="BIB236" s="8"/>
      <c r="BIC236" s="8"/>
      <c r="BID236" s="8"/>
      <c r="BIE236" s="8"/>
      <c r="BIF236" s="8"/>
      <c r="BIG236" s="8"/>
      <c r="BIH236" s="8"/>
      <c r="BII236" s="8"/>
      <c r="BIJ236" s="8"/>
      <c r="BIK236" s="8"/>
      <c r="BIL236" s="8"/>
      <c r="BIM236" s="8"/>
      <c r="BIN236" s="8"/>
      <c r="BIO236" s="8"/>
      <c r="BIP236" s="8"/>
      <c r="BIQ236" s="8"/>
      <c r="BIR236" s="8"/>
      <c r="BIS236" s="8"/>
      <c r="BIT236" s="8"/>
      <c r="BIU236" s="8"/>
      <c r="BIV236" s="8"/>
      <c r="BIW236" s="8"/>
      <c r="BIX236" s="8"/>
      <c r="BIY236" s="8"/>
      <c r="BIZ236" s="8"/>
      <c r="BJA236" s="8"/>
      <c r="BJB236" s="8"/>
      <c r="BJC236" s="8"/>
      <c r="BJD236" s="8"/>
      <c r="BJE236" s="8"/>
      <c r="BJF236" s="8"/>
      <c r="BJG236" s="8"/>
      <c r="BJH236" s="8"/>
      <c r="BJI236" s="8"/>
      <c r="BJJ236" s="8"/>
      <c r="BJK236" s="8"/>
      <c r="BJL236" s="8"/>
      <c r="BJM236" s="8"/>
      <c r="BJN236" s="8"/>
      <c r="BJO236" s="8"/>
      <c r="BJP236" s="8"/>
      <c r="BJQ236" s="8"/>
      <c r="BJR236" s="8"/>
      <c r="BJS236" s="8"/>
      <c r="BJT236" s="8"/>
      <c r="BJU236" s="8"/>
      <c r="BJV236" s="8"/>
      <c r="BJW236" s="8"/>
      <c r="BJX236" s="8"/>
      <c r="BJY236" s="8"/>
      <c r="BJZ236" s="8"/>
      <c r="BKA236" s="8"/>
      <c r="BKB236" s="8"/>
      <c r="BKC236" s="8"/>
      <c r="BKD236" s="8"/>
      <c r="BKE236" s="8"/>
      <c r="BKF236" s="8"/>
      <c r="BKG236" s="8"/>
      <c r="BKH236" s="8"/>
      <c r="BKI236" s="8"/>
      <c r="BKJ236" s="8"/>
      <c r="BKK236" s="8"/>
      <c r="BKL236" s="8"/>
      <c r="BKM236" s="8"/>
      <c r="BKN236" s="8"/>
      <c r="BKO236" s="8"/>
      <c r="BKP236" s="8"/>
      <c r="BKQ236" s="8"/>
      <c r="BKR236" s="8"/>
      <c r="BKS236" s="8"/>
      <c r="BKT236" s="8"/>
      <c r="BKU236" s="8"/>
      <c r="BKV236" s="8"/>
      <c r="BKW236" s="8"/>
      <c r="BKX236" s="8"/>
      <c r="BKY236" s="8"/>
      <c r="BKZ236" s="8"/>
      <c r="BLA236" s="8"/>
      <c r="BLB236" s="8"/>
      <c r="BLC236" s="8"/>
      <c r="BLD236" s="8"/>
      <c r="BLE236" s="8"/>
      <c r="BLF236" s="8"/>
      <c r="BLG236" s="8"/>
      <c r="BLH236" s="8"/>
      <c r="BLI236" s="8"/>
      <c r="BLJ236" s="8"/>
      <c r="BLK236" s="8"/>
      <c r="BLL236" s="8"/>
      <c r="BLM236" s="8"/>
      <c r="BLN236" s="8"/>
      <c r="BLO236" s="8"/>
      <c r="BLP236" s="8"/>
      <c r="BLQ236" s="8"/>
      <c r="BLR236" s="8"/>
      <c r="BLS236" s="8"/>
      <c r="BLT236" s="8"/>
      <c r="BLU236" s="8"/>
      <c r="BLV236" s="8"/>
      <c r="BLW236" s="8"/>
      <c r="BLX236" s="8"/>
      <c r="BLY236" s="8"/>
      <c r="BLZ236" s="8"/>
      <c r="BMA236" s="8"/>
      <c r="BMB236" s="8"/>
      <c r="BMC236" s="8"/>
      <c r="BMD236" s="8"/>
      <c r="BME236" s="8"/>
      <c r="BMF236" s="8"/>
      <c r="BMG236" s="8"/>
      <c r="BMH236" s="8"/>
      <c r="BMI236" s="8"/>
      <c r="BMJ236" s="8"/>
      <c r="BMK236" s="8"/>
      <c r="BML236" s="8"/>
      <c r="BMM236" s="8"/>
      <c r="BMN236" s="8"/>
      <c r="BMO236" s="8"/>
      <c r="BMP236" s="8"/>
      <c r="BMQ236" s="8"/>
      <c r="BMR236" s="8"/>
      <c r="BMS236" s="8"/>
      <c r="BMT236" s="8"/>
      <c r="BMU236" s="8"/>
      <c r="BMV236" s="8"/>
      <c r="BMW236" s="8"/>
      <c r="BMX236" s="8"/>
      <c r="BMY236" s="8"/>
      <c r="BMZ236" s="8"/>
      <c r="BNA236" s="8"/>
      <c r="BNB236" s="8"/>
      <c r="BNC236" s="8"/>
      <c r="BND236" s="8"/>
      <c r="BNE236" s="8"/>
      <c r="BNF236" s="8"/>
      <c r="BNG236" s="8"/>
      <c r="BNH236" s="8"/>
      <c r="BNI236" s="8"/>
      <c r="BNJ236" s="8"/>
      <c r="BNK236" s="8"/>
      <c r="BNL236" s="8"/>
      <c r="BNM236" s="8"/>
      <c r="BNN236" s="8"/>
      <c r="BNO236" s="8"/>
      <c r="BNP236" s="8"/>
      <c r="BNQ236" s="8"/>
      <c r="BNR236" s="8"/>
      <c r="BNS236" s="8"/>
      <c r="BNT236" s="8"/>
      <c r="BNU236" s="8"/>
      <c r="BNV236" s="8"/>
      <c r="BNW236" s="8"/>
      <c r="BNX236" s="8"/>
      <c r="BNY236" s="8"/>
      <c r="BNZ236" s="8"/>
      <c r="BOA236" s="8"/>
      <c r="BOB236" s="8"/>
      <c r="BOC236" s="8"/>
      <c r="BOD236" s="8"/>
      <c r="BOE236" s="8"/>
      <c r="BOF236" s="8"/>
      <c r="BOG236" s="8"/>
      <c r="BOH236" s="8"/>
      <c r="BOI236" s="8"/>
      <c r="BOJ236" s="8"/>
      <c r="BOK236" s="8"/>
      <c r="BOL236" s="8"/>
      <c r="BOM236" s="8"/>
      <c r="BON236" s="8"/>
      <c r="BOO236" s="8"/>
      <c r="BOP236" s="8"/>
      <c r="BOQ236" s="8"/>
      <c r="BOR236" s="8"/>
      <c r="BOS236" s="8"/>
      <c r="BOT236" s="8"/>
      <c r="BOU236" s="8"/>
      <c r="BOV236" s="8"/>
      <c r="BOW236" s="8"/>
      <c r="BOX236" s="8"/>
      <c r="BOY236" s="8"/>
      <c r="BOZ236" s="8"/>
      <c r="BPA236" s="8"/>
      <c r="BPB236" s="8"/>
      <c r="BPC236" s="8"/>
      <c r="BPD236" s="8"/>
      <c r="BPE236" s="8"/>
      <c r="BPF236" s="8"/>
      <c r="BPG236" s="8"/>
      <c r="BPH236" s="8"/>
      <c r="BPI236" s="8"/>
      <c r="BPJ236" s="8"/>
      <c r="BPK236" s="8"/>
      <c r="BPL236" s="8"/>
      <c r="BPM236" s="8"/>
      <c r="BPN236" s="8"/>
      <c r="BPO236" s="8"/>
      <c r="BPP236" s="8"/>
      <c r="BPQ236" s="8"/>
      <c r="BPR236" s="8"/>
      <c r="BPS236" s="8"/>
      <c r="BPT236" s="8"/>
      <c r="BPU236" s="8"/>
      <c r="BPV236" s="8"/>
      <c r="BPW236" s="8"/>
      <c r="BPX236" s="8"/>
      <c r="BPY236" s="8"/>
      <c r="BPZ236" s="8"/>
      <c r="BQA236" s="8"/>
      <c r="BQB236" s="8"/>
      <c r="BQC236" s="8"/>
      <c r="BQD236" s="8"/>
      <c r="BQE236" s="8"/>
      <c r="BQF236" s="8"/>
      <c r="BQG236" s="8"/>
      <c r="BQH236" s="8"/>
      <c r="BQI236" s="8"/>
      <c r="BQJ236" s="8"/>
      <c r="BQK236" s="8"/>
      <c r="BQL236" s="8"/>
      <c r="BQM236" s="8"/>
      <c r="BQN236" s="8"/>
      <c r="BQO236" s="8"/>
      <c r="BQP236" s="8"/>
      <c r="BQQ236" s="8"/>
      <c r="BQR236" s="8"/>
      <c r="BQS236" s="8"/>
      <c r="BQT236" s="8"/>
      <c r="BQU236" s="8"/>
      <c r="BQV236" s="8"/>
      <c r="BQW236" s="8"/>
      <c r="BQX236" s="8"/>
      <c r="BQY236" s="8"/>
      <c r="BQZ236" s="8"/>
      <c r="BRA236" s="8"/>
      <c r="BRB236" s="8"/>
      <c r="BRC236" s="8"/>
      <c r="BRD236" s="8"/>
      <c r="BRE236" s="8"/>
      <c r="BRF236" s="8"/>
      <c r="BRG236" s="8"/>
      <c r="BRH236" s="8"/>
      <c r="BRI236" s="8"/>
      <c r="BRJ236" s="8"/>
      <c r="BRK236" s="8"/>
      <c r="BRL236" s="8"/>
      <c r="BRM236" s="8"/>
      <c r="BRN236" s="8"/>
      <c r="BRO236" s="8"/>
      <c r="BRP236" s="8"/>
      <c r="BRQ236" s="8"/>
      <c r="BRR236" s="8"/>
      <c r="BRS236" s="8"/>
      <c r="BRT236" s="8"/>
      <c r="BRU236" s="8"/>
      <c r="BRV236" s="8"/>
      <c r="BRW236" s="8"/>
      <c r="BRX236" s="8"/>
      <c r="BRY236" s="8"/>
      <c r="BRZ236" s="8"/>
      <c r="BSA236" s="8"/>
      <c r="BSB236" s="8"/>
      <c r="BSC236" s="8"/>
      <c r="BSD236" s="8"/>
      <c r="BSE236" s="8"/>
      <c r="BSF236" s="8"/>
      <c r="BSG236" s="8"/>
      <c r="BSH236" s="8"/>
      <c r="BSI236" s="8"/>
      <c r="BSJ236" s="8"/>
      <c r="BSK236" s="8"/>
      <c r="BSL236" s="8"/>
      <c r="BSM236" s="8"/>
      <c r="BSN236" s="8"/>
      <c r="BSO236" s="8"/>
      <c r="BSP236" s="8"/>
      <c r="BSQ236" s="8"/>
      <c r="BSR236" s="8"/>
      <c r="BSS236" s="8"/>
      <c r="BST236" s="8"/>
      <c r="BSU236" s="8"/>
      <c r="BSV236" s="8"/>
      <c r="BSW236" s="8"/>
      <c r="BSX236" s="8"/>
      <c r="BSY236" s="8"/>
      <c r="BSZ236" s="8"/>
      <c r="BTA236" s="8"/>
      <c r="BTB236" s="8"/>
      <c r="BTC236" s="8"/>
      <c r="BTD236" s="8"/>
      <c r="BTE236" s="8"/>
      <c r="BTF236" s="8"/>
      <c r="BTG236" s="8"/>
      <c r="BTH236" s="8"/>
      <c r="BTI236" s="8"/>
      <c r="BTJ236" s="8"/>
      <c r="BTK236" s="8"/>
      <c r="BTL236" s="8"/>
      <c r="BTM236" s="8"/>
      <c r="BTN236" s="8"/>
      <c r="BTO236" s="8"/>
      <c r="BTP236" s="8"/>
      <c r="BTQ236" s="8"/>
      <c r="BTR236" s="8"/>
      <c r="BTS236" s="8"/>
      <c r="BTT236" s="8"/>
      <c r="BTU236" s="8"/>
      <c r="BTV236" s="8"/>
      <c r="BTW236" s="8"/>
      <c r="BTX236" s="8"/>
      <c r="BTY236" s="8"/>
      <c r="BTZ236" s="8"/>
      <c r="BUA236" s="8"/>
      <c r="BUB236" s="8"/>
      <c r="BUC236" s="8"/>
      <c r="BUD236" s="8"/>
      <c r="BUE236" s="8"/>
      <c r="BUF236" s="8"/>
      <c r="BUG236" s="8"/>
      <c r="BUH236" s="8"/>
      <c r="BUI236" s="8"/>
      <c r="BUJ236" s="8"/>
      <c r="BUK236" s="8"/>
      <c r="BUL236" s="8"/>
      <c r="BUM236" s="8"/>
      <c r="BUN236" s="8"/>
      <c r="BUO236" s="8"/>
      <c r="BUP236" s="8"/>
      <c r="BUQ236" s="8"/>
      <c r="BUR236" s="8"/>
      <c r="BUS236" s="8"/>
      <c r="BUT236" s="8"/>
      <c r="BUU236" s="8"/>
      <c r="BUV236" s="8"/>
      <c r="BUW236" s="8"/>
      <c r="BUX236" s="8"/>
      <c r="BUY236" s="8"/>
      <c r="BUZ236" s="8"/>
      <c r="BVA236" s="8"/>
      <c r="BVB236" s="8"/>
      <c r="BVC236" s="8"/>
      <c r="BVD236" s="8"/>
      <c r="BVE236" s="8"/>
      <c r="BVF236" s="8"/>
      <c r="BVG236" s="8"/>
      <c r="BVH236" s="8"/>
      <c r="BVI236" s="8"/>
      <c r="BVJ236" s="8"/>
      <c r="BVK236" s="8"/>
      <c r="BVL236" s="8"/>
      <c r="BVM236" s="8"/>
      <c r="BVN236" s="8"/>
      <c r="BVO236" s="8"/>
      <c r="BVP236" s="8"/>
      <c r="BVQ236" s="8"/>
      <c r="BVR236" s="8"/>
      <c r="BVS236" s="8"/>
      <c r="BVT236" s="8"/>
      <c r="BVU236" s="8"/>
      <c r="BVV236" s="8"/>
      <c r="BVW236" s="8"/>
      <c r="BVX236" s="8"/>
      <c r="BVY236" s="8"/>
      <c r="BVZ236" s="8"/>
      <c r="BWA236" s="8"/>
      <c r="BWB236" s="8"/>
      <c r="BWC236" s="8"/>
      <c r="BWD236" s="8"/>
      <c r="BWE236" s="8"/>
      <c r="BWF236" s="8"/>
      <c r="BWG236" s="8"/>
      <c r="BWH236" s="8"/>
      <c r="BWI236" s="8"/>
      <c r="BWJ236" s="8"/>
      <c r="BWK236" s="8"/>
      <c r="BWL236" s="8"/>
      <c r="BWM236" s="8"/>
      <c r="BWN236" s="8"/>
      <c r="BWO236" s="8"/>
      <c r="BWP236" s="8"/>
      <c r="BWQ236" s="8"/>
    </row>
    <row r="237" spans="1:1967" s="529" customFormat="1" ht="102" customHeight="1">
      <c r="A237" s="446" t="s">
        <v>10824</v>
      </c>
      <c r="B237" s="447" t="s">
        <v>97</v>
      </c>
      <c r="C237" s="446" t="s">
        <v>747</v>
      </c>
      <c r="D237" s="448" t="s">
        <v>265</v>
      </c>
      <c r="E237" s="448" t="s">
        <v>257</v>
      </c>
      <c r="F237" s="448"/>
      <c r="G237" s="448" t="s">
        <v>385</v>
      </c>
      <c r="H237" s="450">
        <v>0.5</v>
      </c>
      <c r="I237" s="476" t="s">
        <v>1340</v>
      </c>
      <c r="J237" s="452" t="s">
        <v>1330</v>
      </c>
      <c r="K237" s="19" t="s">
        <v>6117</v>
      </c>
      <c r="L237" s="453" t="s">
        <v>3428</v>
      </c>
      <c r="M237" s="454" t="s">
        <v>383</v>
      </c>
      <c r="N237" s="466" t="s">
        <v>8877</v>
      </c>
      <c r="O237" s="448" t="s">
        <v>1382</v>
      </c>
      <c r="P237" s="456" t="s">
        <v>1354</v>
      </c>
      <c r="Q237" s="448" t="s">
        <v>1195</v>
      </c>
      <c r="R237" s="473">
        <v>812</v>
      </c>
      <c r="S237" s="458">
        <v>15387.7</v>
      </c>
      <c r="T237" s="459">
        <f t="shared" ref="T237" si="50">R237*S237</f>
        <v>12494812.4</v>
      </c>
      <c r="U237" s="459">
        <f t="shared" si="25"/>
        <v>13994189.888000002</v>
      </c>
      <c r="V237" s="446" t="s">
        <v>1341</v>
      </c>
      <c r="W237" s="461" t="s">
        <v>1410</v>
      </c>
      <c r="X237" s="446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  <c r="CV237" s="8"/>
      <c r="CW237" s="8"/>
      <c r="CX237" s="8"/>
      <c r="CY237" s="8"/>
      <c r="CZ237" s="8"/>
      <c r="DA237" s="8"/>
      <c r="DB237" s="8"/>
      <c r="DC237" s="8"/>
      <c r="DD237" s="8"/>
      <c r="DE237" s="8"/>
      <c r="DF237" s="8"/>
      <c r="DG237" s="8"/>
      <c r="DH237" s="8"/>
      <c r="DI237" s="8"/>
      <c r="DJ237" s="8"/>
      <c r="DK237" s="8"/>
      <c r="DL237" s="8"/>
      <c r="DM237" s="8"/>
      <c r="DN237" s="8"/>
      <c r="DO237" s="8"/>
      <c r="DP237" s="8"/>
      <c r="DQ237" s="8"/>
      <c r="DR237" s="8"/>
      <c r="DS237" s="8"/>
      <c r="DT237" s="8"/>
      <c r="DU237" s="8"/>
      <c r="DV237" s="8"/>
      <c r="DW237" s="8"/>
      <c r="DX237" s="8"/>
      <c r="DY237" s="8"/>
      <c r="DZ237" s="8"/>
      <c r="EA237" s="8"/>
      <c r="EB237" s="8"/>
      <c r="EC237" s="8"/>
      <c r="ED237" s="8"/>
      <c r="EE237" s="8"/>
      <c r="EF237" s="8"/>
      <c r="EG237" s="8"/>
      <c r="EH237" s="8"/>
      <c r="EI237" s="8"/>
      <c r="EJ237" s="8"/>
      <c r="EK237" s="8"/>
      <c r="EL237" s="8"/>
      <c r="EM237" s="8"/>
      <c r="EN237" s="8"/>
      <c r="EO237" s="8"/>
      <c r="EP237" s="8"/>
      <c r="EQ237" s="8"/>
      <c r="ER237" s="8"/>
      <c r="ES237" s="8"/>
      <c r="ET237" s="8"/>
      <c r="EU237" s="8"/>
      <c r="EV237" s="8"/>
      <c r="EW237" s="8"/>
      <c r="EX237" s="8"/>
      <c r="EY237" s="8"/>
      <c r="EZ237" s="8"/>
      <c r="FA237" s="8"/>
      <c r="FB237" s="8"/>
      <c r="FC237" s="8"/>
      <c r="FD237" s="8"/>
      <c r="FE237" s="8"/>
      <c r="FF237" s="8"/>
      <c r="FG237" s="8"/>
      <c r="FH237" s="8"/>
      <c r="FI237" s="8"/>
      <c r="FJ237" s="8"/>
      <c r="FK237" s="8"/>
      <c r="FL237" s="8"/>
      <c r="FM237" s="8"/>
      <c r="FN237" s="8"/>
      <c r="FO237" s="8"/>
      <c r="FP237" s="8"/>
      <c r="FQ237" s="8"/>
      <c r="FR237" s="8"/>
      <c r="FS237" s="8"/>
      <c r="FT237" s="8"/>
      <c r="FU237" s="8"/>
      <c r="FV237" s="8"/>
      <c r="FW237" s="8"/>
      <c r="FX237" s="8"/>
      <c r="FY237" s="8"/>
      <c r="FZ237" s="8"/>
      <c r="GA237" s="8"/>
      <c r="GB237" s="8"/>
      <c r="GC237" s="8"/>
      <c r="GD237" s="8"/>
      <c r="GE237" s="8"/>
      <c r="GF237" s="8"/>
      <c r="GG237" s="8"/>
      <c r="GH237" s="8"/>
      <c r="GI237" s="8"/>
      <c r="GJ237" s="8"/>
      <c r="GK237" s="8"/>
      <c r="GL237" s="8"/>
      <c r="GM237" s="8"/>
      <c r="GN237" s="8"/>
      <c r="GO237" s="8"/>
      <c r="GP237" s="8"/>
      <c r="GQ237" s="8"/>
      <c r="GR237" s="8"/>
      <c r="GS237" s="8"/>
      <c r="GT237" s="8"/>
      <c r="GU237" s="8"/>
      <c r="GV237" s="8"/>
      <c r="GW237" s="8"/>
      <c r="GX237" s="8"/>
      <c r="GY237" s="8"/>
      <c r="GZ237" s="8"/>
      <c r="HA237" s="8"/>
      <c r="HB237" s="8"/>
      <c r="HC237" s="8"/>
      <c r="HD237" s="8"/>
      <c r="HE237" s="8"/>
      <c r="HF237" s="8"/>
      <c r="HG237" s="8"/>
      <c r="HH237" s="8"/>
      <c r="HI237" s="8"/>
      <c r="HJ237" s="8"/>
      <c r="HK237" s="8"/>
      <c r="HL237" s="8"/>
      <c r="HM237" s="8"/>
      <c r="HN237" s="8"/>
      <c r="HO237" s="8"/>
      <c r="HP237" s="8"/>
      <c r="HQ237" s="8"/>
      <c r="HR237" s="8"/>
      <c r="HS237" s="8"/>
      <c r="HT237" s="8"/>
      <c r="HU237" s="8"/>
      <c r="HV237" s="8"/>
      <c r="HW237" s="8"/>
      <c r="HX237" s="8"/>
      <c r="HY237" s="8"/>
      <c r="HZ237" s="8"/>
      <c r="IA237" s="8"/>
      <c r="IB237" s="8"/>
      <c r="IC237" s="8"/>
      <c r="ID237" s="8"/>
      <c r="IE237" s="8"/>
      <c r="IF237" s="8"/>
      <c r="IG237" s="8"/>
      <c r="IH237" s="8"/>
      <c r="II237" s="8"/>
      <c r="IJ237" s="8"/>
      <c r="IK237" s="8"/>
      <c r="IL237" s="8"/>
      <c r="IM237" s="8"/>
      <c r="IN237" s="8"/>
      <c r="IO237" s="8"/>
      <c r="IP237" s="8"/>
      <c r="IQ237" s="8"/>
      <c r="IR237" s="8"/>
      <c r="IS237" s="8"/>
      <c r="IT237" s="8"/>
      <c r="IU237" s="8"/>
      <c r="IV237" s="8"/>
      <c r="IW237" s="8"/>
      <c r="IX237" s="8"/>
      <c r="IY237" s="8"/>
      <c r="IZ237" s="8"/>
      <c r="JA237" s="8"/>
      <c r="JB237" s="8"/>
      <c r="JC237" s="8"/>
      <c r="JD237" s="8"/>
      <c r="JE237" s="8"/>
      <c r="JF237" s="8"/>
      <c r="JG237" s="8"/>
      <c r="JH237" s="8"/>
      <c r="JI237" s="8"/>
      <c r="JJ237" s="8"/>
      <c r="JK237" s="8"/>
      <c r="JL237" s="8"/>
      <c r="JM237" s="8"/>
      <c r="JN237" s="8"/>
      <c r="JO237" s="8"/>
      <c r="JP237" s="8"/>
      <c r="JQ237" s="8"/>
      <c r="JR237" s="8"/>
      <c r="JS237" s="8"/>
      <c r="JT237" s="8"/>
      <c r="JU237" s="8"/>
      <c r="JV237" s="8"/>
      <c r="JW237" s="8"/>
      <c r="JX237" s="8"/>
      <c r="JY237" s="8"/>
      <c r="JZ237" s="8"/>
      <c r="KA237" s="8"/>
      <c r="KB237" s="8"/>
      <c r="KC237" s="8"/>
      <c r="KD237" s="8"/>
      <c r="KE237" s="8"/>
      <c r="KF237" s="8"/>
      <c r="KG237" s="8"/>
      <c r="KH237" s="8"/>
      <c r="KI237" s="8"/>
      <c r="KJ237" s="8"/>
      <c r="KK237" s="8"/>
      <c r="KL237" s="8"/>
      <c r="KM237" s="8"/>
      <c r="KN237" s="8"/>
      <c r="KO237" s="8"/>
      <c r="KP237" s="8"/>
      <c r="KQ237" s="8"/>
      <c r="KR237" s="8"/>
      <c r="KS237" s="8"/>
      <c r="KT237" s="8"/>
      <c r="KU237" s="8"/>
      <c r="KV237" s="8"/>
      <c r="KW237" s="8"/>
      <c r="KX237" s="8"/>
      <c r="KY237" s="8"/>
      <c r="KZ237" s="8"/>
      <c r="LA237" s="8"/>
      <c r="LB237" s="8"/>
      <c r="LC237" s="8"/>
      <c r="LD237" s="8"/>
      <c r="LE237" s="8"/>
      <c r="LF237" s="8"/>
      <c r="LG237" s="8"/>
      <c r="LH237" s="8"/>
      <c r="LI237" s="8"/>
      <c r="LJ237" s="8"/>
      <c r="LK237" s="8"/>
      <c r="LL237" s="8"/>
      <c r="LM237" s="8"/>
      <c r="LN237" s="8"/>
      <c r="LO237" s="8"/>
      <c r="LP237" s="8"/>
      <c r="LQ237" s="8"/>
      <c r="LR237" s="8"/>
      <c r="LS237" s="8"/>
      <c r="LT237" s="8"/>
      <c r="LU237" s="8"/>
      <c r="LV237" s="8"/>
      <c r="LW237" s="8"/>
      <c r="LX237" s="8"/>
      <c r="LY237" s="8"/>
      <c r="LZ237" s="8"/>
      <c r="MA237" s="8"/>
      <c r="MB237" s="8"/>
      <c r="MC237" s="8"/>
      <c r="MD237" s="8"/>
      <c r="ME237" s="8"/>
      <c r="MF237" s="8"/>
      <c r="MG237" s="8"/>
      <c r="MH237" s="8"/>
      <c r="MI237" s="8"/>
      <c r="MJ237" s="8"/>
      <c r="MK237" s="8"/>
      <c r="ML237" s="8"/>
      <c r="MM237" s="8"/>
      <c r="MN237" s="8"/>
      <c r="MO237" s="8"/>
      <c r="MP237" s="8"/>
      <c r="MQ237" s="8"/>
      <c r="MR237" s="8"/>
      <c r="MS237" s="8"/>
      <c r="MT237" s="8"/>
      <c r="MU237" s="8"/>
      <c r="MV237" s="8"/>
      <c r="MW237" s="8"/>
      <c r="MX237" s="8"/>
      <c r="MY237" s="8"/>
      <c r="MZ237" s="8"/>
      <c r="NA237" s="8"/>
      <c r="NB237" s="8"/>
      <c r="NC237" s="8"/>
      <c r="ND237" s="8"/>
      <c r="NE237" s="8"/>
      <c r="NF237" s="8"/>
      <c r="NG237" s="8"/>
      <c r="NH237" s="8"/>
      <c r="NI237" s="8"/>
      <c r="NJ237" s="8"/>
      <c r="NK237" s="8"/>
      <c r="NL237" s="8"/>
      <c r="NM237" s="8"/>
      <c r="NN237" s="8"/>
      <c r="NO237" s="8"/>
      <c r="NP237" s="8"/>
      <c r="NQ237" s="8"/>
      <c r="NR237" s="8"/>
      <c r="NS237" s="8"/>
      <c r="NT237" s="8"/>
      <c r="NU237" s="8"/>
      <c r="NV237" s="8"/>
      <c r="NW237" s="8"/>
      <c r="NX237" s="8"/>
      <c r="NY237" s="8"/>
      <c r="NZ237" s="8"/>
      <c r="OA237" s="8"/>
      <c r="OB237" s="8"/>
      <c r="OC237" s="8"/>
      <c r="OD237" s="8"/>
      <c r="OE237" s="8"/>
      <c r="OF237" s="8"/>
      <c r="OG237" s="8"/>
      <c r="OH237" s="8"/>
      <c r="OI237" s="8"/>
      <c r="OJ237" s="8"/>
      <c r="OK237" s="8"/>
      <c r="OL237" s="8"/>
      <c r="OM237" s="8"/>
      <c r="ON237" s="8"/>
      <c r="OO237" s="8"/>
      <c r="OP237" s="8"/>
      <c r="OQ237" s="8"/>
      <c r="OR237" s="8"/>
      <c r="OS237" s="8"/>
      <c r="OT237" s="8"/>
      <c r="OU237" s="8"/>
      <c r="OV237" s="8"/>
      <c r="OW237" s="8"/>
      <c r="OX237" s="8"/>
      <c r="OY237" s="8"/>
      <c r="OZ237" s="8"/>
      <c r="PA237" s="8"/>
      <c r="PB237" s="8"/>
      <c r="PC237" s="8"/>
      <c r="PD237" s="8"/>
      <c r="PE237" s="8"/>
      <c r="PF237" s="8"/>
      <c r="PG237" s="8"/>
      <c r="PH237" s="8"/>
      <c r="PI237" s="8"/>
      <c r="PJ237" s="8"/>
      <c r="PK237" s="8"/>
      <c r="PL237" s="8"/>
      <c r="PM237" s="8"/>
      <c r="PN237" s="8"/>
      <c r="PO237" s="8"/>
      <c r="PP237" s="8"/>
      <c r="PQ237" s="8"/>
      <c r="PR237" s="8"/>
      <c r="PS237" s="8"/>
      <c r="PT237" s="8"/>
      <c r="PU237" s="8"/>
      <c r="PV237" s="8"/>
      <c r="PW237" s="8"/>
      <c r="PX237" s="8"/>
      <c r="PY237" s="8"/>
      <c r="PZ237" s="8"/>
      <c r="QA237" s="8"/>
      <c r="QB237" s="8"/>
      <c r="QC237" s="8"/>
      <c r="QD237" s="8"/>
      <c r="QE237" s="8"/>
      <c r="QF237" s="8"/>
      <c r="QG237" s="8"/>
      <c r="QH237" s="8"/>
      <c r="QI237" s="8"/>
      <c r="QJ237" s="8"/>
      <c r="QK237" s="8"/>
      <c r="QL237" s="8"/>
      <c r="QM237" s="8"/>
      <c r="QN237" s="8"/>
      <c r="QO237" s="8"/>
      <c r="QP237" s="8"/>
      <c r="QQ237" s="8"/>
      <c r="QR237" s="8"/>
      <c r="QS237" s="8"/>
      <c r="QT237" s="8"/>
      <c r="QU237" s="8"/>
      <c r="QV237" s="8"/>
      <c r="QW237" s="8"/>
      <c r="QX237" s="8"/>
      <c r="QY237" s="8"/>
      <c r="QZ237" s="8"/>
      <c r="RA237" s="8"/>
      <c r="RB237" s="8"/>
      <c r="RC237" s="8"/>
      <c r="RD237" s="8"/>
      <c r="RE237" s="8"/>
      <c r="RF237" s="8"/>
      <c r="RG237" s="8"/>
      <c r="RH237" s="8"/>
      <c r="RI237" s="8"/>
      <c r="RJ237" s="8"/>
      <c r="RK237" s="8"/>
      <c r="RL237" s="8"/>
      <c r="RM237" s="8"/>
      <c r="RN237" s="8"/>
      <c r="RO237" s="8"/>
      <c r="RP237" s="8"/>
      <c r="RQ237" s="8"/>
      <c r="RR237" s="8"/>
      <c r="RS237" s="8"/>
      <c r="RT237" s="8"/>
      <c r="RU237" s="8"/>
      <c r="RV237" s="8"/>
      <c r="RW237" s="8"/>
      <c r="RX237" s="8"/>
      <c r="RY237" s="8"/>
      <c r="RZ237" s="8"/>
      <c r="SA237" s="8"/>
      <c r="SB237" s="8"/>
      <c r="SC237" s="8"/>
      <c r="SD237" s="8"/>
      <c r="SE237" s="8"/>
      <c r="SF237" s="8"/>
      <c r="SG237" s="8"/>
      <c r="SH237" s="8"/>
      <c r="SI237" s="8"/>
      <c r="SJ237" s="8"/>
      <c r="SK237" s="8"/>
      <c r="SL237" s="8"/>
      <c r="SM237" s="8"/>
      <c r="SN237" s="8"/>
      <c r="SO237" s="8"/>
      <c r="SP237" s="8"/>
      <c r="SQ237" s="8"/>
      <c r="SR237" s="8"/>
      <c r="SS237" s="8"/>
      <c r="ST237" s="8"/>
      <c r="SU237" s="8"/>
      <c r="SV237" s="8"/>
      <c r="SW237" s="8"/>
      <c r="SX237" s="8"/>
      <c r="SY237" s="8"/>
      <c r="SZ237" s="8"/>
      <c r="TA237" s="8"/>
      <c r="TB237" s="8"/>
      <c r="TC237" s="8"/>
      <c r="TD237" s="8"/>
      <c r="TE237" s="8"/>
      <c r="TF237" s="8"/>
      <c r="TG237" s="8"/>
      <c r="TH237" s="8"/>
      <c r="TI237" s="8"/>
      <c r="TJ237" s="8"/>
      <c r="TK237" s="8"/>
      <c r="TL237" s="8"/>
      <c r="TM237" s="8"/>
      <c r="TN237" s="8"/>
      <c r="TO237" s="8"/>
      <c r="TP237" s="8"/>
      <c r="TQ237" s="8"/>
      <c r="TR237" s="8"/>
      <c r="TS237" s="8"/>
      <c r="TT237" s="8"/>
      <c r="TU237" s="8"/>
      <c r="TV237" s="8"/>
      <c r="TW237" s="8"/>
      <c r="TX237" s="8"/>
      <c r="TY237" s="8"/>
      <c r="TZ237" s="8"/>
      <c r="UA237" s="8"/>
      <c r="UB237" s="8"/>
      <c r="UC237" s="8"/>
      <c r="UD237" s="8"/>
      <c r="UE237" s="8"/>
      <c r="UF237" s="8"/>
      <c r="UG237" s="8"/>
      <c r="UH237" s="8"/>
      <c r="UI237" s="8"/>
      <c r="UJ237" s="8"/>
      <c r="UK237" s="8"/>
      <c r="UL237" s="8"/>
      <c r="UM237" s="8"/>
      <c r="UN237" s="8"/>
      <c r="UO237" s="8"/>
      <c r="UP237" s="8"/>
      <c r="UQ237" s="8"/>
      <c r="UR237" s="8"/>
      <c r="US237" s="8"/>
      <c r="UT237" s="8"/>
      <c r="UU237" s="8"/>
      <c r="UV237" s="8"/>
      <c r="UW237" s="8"/>
      <c r="UX237" s="8"/>
      <c r="UY237" s="8"/>
      <c r="UZ237" s="8"/>
      <c r="VA237" s="8"/>
      <c r="VB237" s="8"/>
      <c r="VC237" s="8"/>
      <c r="VD237" s="8"/>
      <c r="VE237" s="8"/>
      <c r="VF237" s="8"/>
      <c r="VG237" s="8"/>
      <c r="VH237" s="8"/>
      <c r="VI237" s="8"/>
      <c r="VJ237" s="8"/>
      <c r="VK237" s="8"/>
      <c r="VL237" s="8"/>
      <c r="VM237" s="8"/>
      <c r="VN237" s="8"/>
      <c r="VO237" s="8"/>
      <c r="VP237" s="8"/>
      <c r="VQ237" s="8"/>
      <c r="VR237" s="8"/>
      <c r="VS237" s="8"/>
      <c r="VT237" s="8"/>
      <c r="VU237" s="8"/>
      <c r="VV237" s="8"/>
      <c r="VW237" s="8"/>
      <c r="VX237" s="8"/>
      <c r="VY237" s="8"/>
      <c r="VZ237" s="8"/>
      <c r="WA237" s="8"/>
      <c r="WB237" s="8"/>
      <c r="WC237" s="8"/>
      <c r="WD237" s="8"/>
      <c r="WE237" s="8"/>
      <c r="WF237" s="8"/>
      <c r="WG237" s="8"/>
      <c r="WH237" s="8"/>
      <c r="WI237" s="8"/>
      <c r="WJ237" s="8"/>
      <c r="WK237" s="8"/>
      <c r="WL237" s="8"/>
      <c r="WM237" s="8"/>
      <c r="WN237" s="8"/>
      <c r="WO237" s="8"/>
      <c r="WP237" s="8"/>
      <c r="WQ237" s="8"/>
      <c r="WR237" s="8"/>
      <c r="WS237" s="8"/>
      <c r="WT237" s="8"/>
      <c r="WU237" s="8"/>
      <c r="WV237" s="8"/>
      <c r="WW237" s="8"/>
      <c r="WX237" s="8"/>
      <c r="WY237" s="8"/>
      <c r="WZ237" s="8"/>
      <c r="XA237" s="8"/>
      <c r="XB237" s="8"/>
      <c r="XC237" s="8"/>
      <c r="XD237" s="8"/>
      <c r="XE237" s="8"/>
      <c r="XF237" s="8"/>
      <c r="XG237" s="8"/>
      <c r="XH237" s="8"/>
      <c r="XI237" s="8"/>
      <c r="XJ237" s="8"/>
      <c r="XK237" s="8"/>
      <c r="XL237" s="8"/>
      <c r="XM237" s="8"/>
      <c r="XN237" s="8"/>
      <c r="XO237" s="8"/>
      <c r="XP237" s="8"/>
      <c r="XQ237" s="8"/>
      <c r="XR237" s="8"/>
      <c r="XS237" s="8"/>
      <c r="XT237" s="8"/>
      <c r="XU237" s="8"/>
      <c r="XV237" s="8"/>
      <c r="XW237" s="8"/>
      <c r="XX237" s="8"/>
      <c r="XY237" s="8"/>
      <c r="XZ237" s="8"/>
      <c r="YA237" s="8"/>
      <c r="YB237" s="8"/>
      <c r="YC237" s="8"/>
      <c r="YD237" s="8"/>
      <c r="YE237" s="8"/>
      <c r="YF237" s="8"/>
      <c r="YG237" s="8"/>
      <c r="YH237" s="8"/>
      <c r="YI237" s="8"/>
      <c r="YJ237" s="8"/>
      <c r="YK237" s="8"/>
      <c r="YL237" s="8"/>
      <c r="YM237" s="8"/>
      <c r="YN237" s="8"/>
      <c r="YO237" s="8"/>
      <c r="YP237" s="8"/>
      <c r="YQ237" s="8"/>
      <c r="YR237" s="8"/>
      <c r="YS237" s="8"/>
      <c r="YT237" s="8"/>
      <c r="YU237" s="8"/>
      <c r="YV237" s="8"/>
      <c r="YW237" s="8"/>
      <c r="YX237" s="8"/>
      <c r="YY237" s="8"/>
      <c r="YZ237" s="8"/>
      <c r="ZA237" s="8"/>
      <c r="ZB237" s="8"/>
      <c r="ZC237" s="8"/>
      <c r="ZD237" s="8"/>
      <c r="ZE237" s="8"/>
      <c r="ZF237" s="8"/>
      <c r="ZG237" s="8"/>
      <c r="ZH237" s="8"/>
      <c r="ZI237" s="8"/>
      <c r="ZJ237" s="8"/>
      <c r="ZK237" s="8"/>
      <c r="ZL237" s="8"/>
      <c r="ZM237" s="8"/>
      <c r="ZN237" s="8"/>
      <c r="ZO237" s="8"/>
      <c r="ZP237" s="8"/>
      <c r="ZQ237" s="8"/>
      <c r="ZR237" s="8"/>
      <c r="ZS237" s="8"/>
      <c r="ZT237" s="8"/>
      <c r="ZU237" s="8"/>
      <c r="ZV237" s="8"/>
      <c r="ZW237" s="8"/>
      <c r="ZX237" s="8"/>
      <c r="ZY237" s="8"/>
      <c r="ZZ237" s="8"/>
      <c r="AAA237" s="8"/>
      <c r="AAB237" s="8"/>
      <c r="AAC237" s="8"/>
      <c r="AAD237" s="8"/>
      <c r="AAE237" s="8"/>
      <c r="AAF237" s="8"/>
      <c r="AAG237" s="8"/>
      <c r="AAH237" s="8"/>
      <c r="AAI237" s="8"/>
      <c r="AAJ237" s="8"/>
      <c r="AAK237" s="8"/>
      <c r="AAL237" s="8"/>
      <c r="AAM237" s="8"/>
      <c r="AAN237" s="8"/>
      <c r="AAO237" s="8"/>
      <c r="AAP237" s="8"/>
      <c r="AAQ237" s="8"/>
      <c r="AAR237" s="8"/>
      <c r="AAS237" s="8"/>
      <c r="AAT237" s="8"/>
      <c r="AAU237" s="8"/>
      <c r="AAV237" s="8"/>
      <c r="AAW237" s="8"/>
      <c r="AAX237" s="8"/>
      <c r="AAY237" s="8"/>
      <c r="AAZ237" s="8"/>
      <c r="ABA237" s="8"/>
      <c r="ABB237" s="8"/>
      <c r="ABC237" s="8"/>
      <c r="ABD237" s="8"/>
      <c r="ABE237" s="8"/>
      <c r="ABF237" s="8"/>
      <c r="ABG237" s="8"/>
      <c r="ABH237" s="8"/>
      <c r="ABI237" s="8"/>
      <c r="ABJ237" s="8"/>
      <c r="ABK237" s="8"/>
      <c r="ABL237" s="8"/>
      <c r="ABM237" s="8"/>
      <c r="ABN237" s="8"/>
      <c r="ABO237" s="8"/>
      <c r="ABP237" s="8"/>
      <c r="ABQ237" s="8"/>
      <c r="ABR237" s="8"/>
      <c r="ABS237" s="8"/>
      <c r="ABT237" s="8"/>
      <c r="ABU237" s="8"/>
      <c r="ABV237" s="8"/>
      <c r="ABW237" s="8"/>
      <c r="ABX237" s="8"/>
      <c r="ABY237" s="8"/>
      <c r="ABZ237" s="8"/>
      <c r="ACA237" s="8"/>
      <c r="ACB237" s="8"/>
      <c r="ACC237" s="8"/>
      <c r="ACD237" s="8"/>
      <c r="ACE237" s="8"/>
      <c r="ACF237" s="8"/>
      <c r="ACG237" s="8"/>
      <c r="ACH237" s="8"/>
      <c r="ACI237" s="8"/>
      <c r="ACJ237" s="8"/>
      <c r="ACK237" s="8"/>
      <c r="ACL237" s="8"/>
      <c r="ACM237" s="8"/>
      <c r="ACN237" s="8"/>
      <c r="ACO237" s="8"/>
      <c r="ACP237" s="8"/>
      <c r="ACQ237" s="8"/>
      <c r="ACR237" s="8"/>
      <c r="ACS237" s="8"/>
      <c r="ACT237" s="8"/>
      <c r="ACU237" s="8"/>
      <c r="ACV237" s="8"/>
      <c r="ACW237" s="8"/>
      <c r="ACX237" s="8"/>
      <c r="ACY237" s="8"/>
      <c r="ACZ237" s="8"/>
      <c r="ADA237" s="8"/>
      <c r="ADB237" s="8"/>
      <c r="ADC237" s="8"/>
      <c r="ADD237" s="8"/>
      <c r="ADE237" s="8"/>
      <c r="ADF237" s="8"/>
      <c r="ADG237" s="8"/>
      <c r="ADH237" s="8"/>
      <c r="ADI237" s="8"/>
      <c r="ADJ237" s="8"/>
      <c r="ADK237" s="8"/>
      <c r="ADL237" s="8"/>
      <c r="ADM237" s="8"/>
      <c r="ADN237" s="8"/>
      <c r="ADO237" s="8"/>
      <c r="ADP237" s="8"/>
      <c r="ADQ237" s="8"/>
      <c r="ADR237" s="8"/>
      <c r="ADS237" s="8"/>
      <c r="ADT237" s="8"/>
      <c r="ADU237" s="8"/>
      <c r="ADV237" s="8"/>
      <c r="ADW237" s="8"/>
      <c r="ADX237" s="8"/>
      <c r="ADY237" s="8"/>
      <c r="ADZ237" s="8"/>
      <c r="AEA237" s="8"/>
      <c r="AEB237" s="8"/>
      <c r="AEC237" s="8"/>
      <c r="AED237" s="8"/>
      <c r="AEE237" s="8"/>
      <c r="AEF237" s="8"/>
      <c r="AEG237" s="8"/>
      <c r="AEH237" s="8"/>
      <c r="AEI237" s="8"/>
      <c r="AEJ237" s="8"/>
      <c r="AEK237" s="8"/>
      <c r="AEL237" s="8"/>
      <c r="AEM237" s="8"/>
      <c r="AEN237" s="8"/>
      <c r="AEO237" s="8"/>
      <c r="AEP237" s="8"/>
      <c r="AEQ237" s="8"/>
      <c r="AER237" s="8"/>
      <c r="AES237" s="8"/>
      <c r="AET237" s="8"/>
      <c r="AEU237" s="8"/>
      <c r="AEV237" s="8"/>
      <c r="AEW237" s="8"/>
      <c r="AEX237" s="8"/>
      <c r="AEY237" s="8"/>
      <c r="AEZ237" s="8"/>
      <c r="AFA237" s="8"/>
      <c r="AFB237" s="8"/>
      <c r="AFC237" s="8"/>
      <c r="AFD237" s="8"/>
      <c r="AFE237" s="8"/>
      <c r="AFF237" s="8"/>
      <c r="AFG237" s="8"/>
      <c r="AFH237" s="8"/>
      <c r="AFI237" s="8"/>
      <c r="AFJ237" s="8"/>
      <c r="AFK237" s="8"/>
      <c r="AFL237" s="8"/>
      <c r="AFM237" s="8"/>
      <c r="AFN237" s="8"/>
      <c r="AFO237" s="8"/>
      <c r="AFP237" s="8"/>
      <c r="AFQ237" s="8"/>
      <c r="AFR237" s="8"/>
      <c r="AFS237" s="8"/>
      <c r="AFT237" s="8"/>
      <c r="AFU237" s="8"/>
      <c r="AFV237" s="8"/>
      <c r="AFW237" s="8"/>
      <c r="AFX237" s="8"/>
      <c r="AFY237" s="8"/>
      <c r="AFZ237" s="8"/>
      <c r="AGA237" s="8"/>
      <c r="AGB237" s="8"/>
      <c r="AGC237" s="8"/>
      <c r="AGD237" s="8"/>
      <c r="AGE237" s="8"/>
      <c r="AGF237" s="8"/>
      <c r="AGG237" s="8"/>
      <c r="AGH237" s="8"/>
      <c r="AGI237" s="8"/>
      <c r="AGJ237" s="8"/>
      <c r="AGK237" s="8"/>
      <c r="AGL237" s="8"/>
      <c r="AGM237" s="8"/>
      <c r="AGN237" s="8"/>
      <c r="AGO237" s="8"/>
      <c r="AGP237" s="8"/>
      <c r="AGQ237" s="8"/>
      <c r="AGR237" s="8"/>
      <c r="AGS237" s="8"/>
      <c r="AGT237" s="8"/>
      <c r="AGU237" s="8"/>
      <c r="AGV237" s="8"/>
      <c r="AGW237" s="8"/>
      <c r="AGX237" s="8"/>
      <c r="AGY237" s="8"/>
      <c r="AGZ237" s="8"/>
      <c r="AHA237" s="8"/>
      <c r="AHB237" s="8"/>
      <c r="AHC237" s="8"/>
      <c r="AHD237" s="8"/>
      <c r="AHE237" s="8"/>
      <c r="AHF237" s="8"/>
      <c r="AHG237" s="8"/>
      <c r="AHH237" s="8"/>
      <c r="AHI237" s="8"/>
      <c r="AHJ237" s="8"/>
      <c r="AHK237" s="8"/>
      <c r="AHL237" s="8"/>
      <c r="AHM237" s="8"/>
      <c r="AHN237" s="8"/>
      <c r="AHO237" s="8"/>
      <c r="AHP237" s="8"/>
      <c r="AHQ237" s="8"/>
      <c r="AHR237" s="8"/>
      <c r="AHS237" s="8"/>
      <c r="AHT237" s="8"/>
      <c r="AHU237" s="8"/>
      <c r="AHV237" s="8"/>
      <c r="AHW237" s="8"/>
      <c r="AHX237" s="8"/>
      <c r="AHY237" s="8"/>
      <c r="AHZ237" s="8"/>
      <c r="AIA237" s="8"/>
      <c r="AIB237" s="8"/>
      <c r="AIC237" s="8"/>
      <c r="AID237" s="8"/>
      <c r="AIE237" s="8"/>
      <c r="AIF237" s="8"/>
      <c r="AIG237" s="8"/>
      <c r="AIH237" s="8"/>
      <c r="AII237" s="8"/>
      <c r="AIJ237" s="8"/>
      <c r="AIK237" s="8"/>
      <c r="AIL237" s="8"/>
      <c r="AIM237" s="8"/>
      <c r="AIN237" s="8"/>
      <c r="AIO237" s="8"/>
      <c r="AIP237" s="8"/>
      <c r="AIQ237" s="8"/>
      <c r="AIR237" s="8"/>
      <c r="AIS237" s="8"/>
      <c r="AIT237" s="8"/>
      <c r="AIU237" s="8"/>
      <c r="AIV237" s="8"/>
      <c r="AIW237" s="8"/>
      <c r="AIX237" s="8"/>
      <c r="AIY237" s="8"/>
      <c r="AIZ237" s="8"/>
      <c r="AJA237" s="8"/>
      <c r="AJB237" s="8"/>
      <c r="AJC237" s="8"/>
      <c r="AJD237" s="8"/>
      <c r="AJE237" s="8"/>
      <c r="AJF237" s="8"/>
      <c r="AJG237" s="8"/>
      <c r="AJH237" s="8"/>
      <c r="AJI237" s="8"/>
      <c r="AJJ237" s="8"/>
      <c r="AJK237" s="8"/>
      <c r="AJL237" s="8"/>
      <c r="AJM237" s="8"/>
      <c r="AJN237" s="8"/>
      <c r="AJO237" s="8"/>
      <c r="AJP237" s="8"/>
      <c r="AJQ237" s="8"/>
      <c r="AJR237" s="8"/>
      <c r="AJS237" s="8"/>
      <c r="AJT237" s="8"/>
      <c r="AJU237" s="8"/>
      <c r="AJV237" s="8"/>
      <c r="AJW237" s="8"/>
      <c r="AJX237" s="8"/>
      <c r="AJY237" s="8"/>
      <c r="AJZ237" s="8"/>
      <c r="AKA237" s="8"/>
      <c r="AKB237" s="8"/>
      <c r="AKC237" s="8"/>
      <c r="AKD237" s="8"/>
      <c r="AKE237" s="8"/>
      <c r="AKF237" s="8"/>
      <c r="AKG237" s="8"/>
      <c r="AKH237" s="8"/>
      <c r="AKI237" s="8"/>
      <c r="AKJ237" s="8"/>
      <c r="AKK237" s="8"/>
      <c r="AKL237" s="8"/>
      <c r="AKM237" s="8"/>
      <c r="AKN237" s="8"/>
      <c r="AKO237" s="8"/>
      <c r="AKP237" s="8"/>
      <c r="AKQ237" s="8"/>
      <c r="AKR237" s="8"/>
      <c r="AKS237" s="8"/>
      <c r="AKT237" s="8"/>
      <c r="AKU237" s="8"/>
      <c r="AKV237" s="8"/>
      <c r="AKW237" s="8"/>
      <c r="AKX237" s="8"/>
      <c r="AKY237" s="8"/>
      <c r="AKZ237" s="8"/>
      <c r="ALA237" s="8"/>
      <c r="ALB237" s="8"/>
      <c r="ALC237" s="8"/>
      <c r="ALD237" s="8"/>
      <c r="ALE237" s="8"/>
      <c r="ALF237" s="8"/>
      <c r="ALG237" s="8"/>
      <c r="ALH237" s="8"/>
      <c r="ALI237" s="8"/>
      <c r="ALJ237" s="8"/>
      <c r="ALK237" s="8"/>
      <c r="ALL237" s="8"/>
      <c r="ALM237" s="8"/>
      <c r="ALN237" s="8"/>
      <c r="ALO237" s="8"/>
      <c r="ALP237" s="8"/>
      <c r="ALQ237" s="8"/>
      <c r="ALR237" s="8"/>
      <c r="ALS237" s="8"/>
      <c r="ALT237" s="8"/>
      <c r="ALU237" s="8"/>
      <c r="ALV237" s="8"/>
      <c r="ALW237" s="8"/>
      <c r="ALX237" s="8"/>
      <c r="ALY237" s="8"/>
      <c r="ALZ237" s="8"/>
      <c r="AMA237" s="8"/>
      <c r="AMB237" s="8"/>
      <c r="AMC237" s="8"/>
      <c r="AMD237" s="8"/>
      <c r="AME237" s="8"/>
      <c r="AMF237" s="8"/>
      <c r="AMG237" s="8"/>
      <c r="AMH237" s="8"/>
      <c r="AMI237" s="8"/>
      <c r="AMJ237" s="8"/>
      <c r="AMK237" s="8"/>
      <c r="AML237" s="8"/>
      <c r="AMM237" s="8"/>
      <c r="AMN237" s="8"/>
      <c r="AMO237" s="8"/>
      <c r="AMP237" s="8"/>
      <c r="AMQ237" s="8"/>
      <c r="AMR237" s="8"/>
      <c r="AMS237" s="8"/>
      <c r="AMT237" s="8"/>
      <c r="AMU237" s="8"/>
      <c r="AMV237" s="8"/>
      <c r="AMW237" s="8"/>
      <c r="AMX237" s="8"/>
      <c r="AMY237" s="8"/>
      <c r="AMZ237" s="8"/>
      <c r="ANA237" s="8"/>
      <c r="ANB237" s="8"/>
      <c r="ANC237" s="8"/>
      <c r="AND237" s="8"/>
      <c r="ANE237" s="8"/>
      <c r="ANF237" s="8"/>
      <c r="ANG237" s="8"/>
      <c r="ANH237" s="8"/>
      <c r="ANI237" s="8"/>
      <c r="ANJ237" s="8"/>
      <c r="ANK237" s="8"/>
      <c r="ANL237" s="8"/>
      <c r="ANM237" s="8"/>
      <c r="ANN237" s="8"/>
      <c r="ANO237" s="8"/>
      <c r="ANP237" s="8"/>
      <c r="ANQ237" s="8"/>
      <c r="ANR237" s="8"/>
      <c r="ANS237" s="8"/>
      <c r="ANT237" s="8"/>
      <c r="ANU237" s="8"/>
      <c r="ANV237" s="8"/>
      <c r="ANW237" s="8"/>
      <c r="ANX237" s="8"/>
      <c r="ANY237" s="8"/>
      <c r="ANZ237" s="8"/>
      <c r="AOA237" s="8"/>
      <c r="AOB237" s="8"/>
      <c r="AOC237" s="8"/>
      <c r="AOD237" s="8"/>
      <c r="AOE237" s="8"/>
      <c r="AOF237" s="8"/>
      <c r="AOG237" s="8"/>
      <c r="AOH237" s="8"/>
      <c r="AOI237" s="8"/>
      <c r="AOJ237" s="8"/>
      <c r="AOK237" s="8"/>
      <c r="AOL237" s="8"/>
      <c r="AOM237" s="8"/>
      <c r="AON237" s="8"/>
      <c r="AOO237" s="8"/>
      <c r="AOP237" s="8"/>
      <c r="AOQ237" s="8"/>
      <c r="AOR237" s="8"/>
      <c r="AOS237" s="8"/>
      <c r="AOT237" s="8"/>
      <c r="AOU237" s="8"/>
      <c r="AOV237" s="8"/>
      <c r="AOW237" s="8"/>
      <c r="AOX237" s="8"/>
      <c r="AOY237" s="8"/>
      <c r="AOZ237" s="8"/>
      <c r="APA237" s="8"/>
      <c r="APB237" s="8"/>
      <c r="APC237" s="8"/>
      <c r="APD237" s="8"/>
      <c r="APE237" s="8"/>
      <c r="APF237" s="8"/>
      <c r="APG237" s="8"/>
      <c r="APH237" s="8"/>
      <c r="API237" s="8"/>
      <c r="APJ237" s="8"/>
      <c r="APK237" s="8"/>
      <c r="APL237" s="8"/>
      <c r="APM237" s="8"/>
      <c r="APN237" s="8"/>
      <c r="APO237" s="8"/>
      <c r="APP237" s="8"/>
      <c r="APQ237" s="8"/>
      <c r="APR237" s="8"/>
      <c r="APS237" s="8"/>
      <c r="APT237" s="8"/>
      <c r="APU237" s="8"/>
      <c r="APV237" s="8"/>
      <c r="APW237" s="8"/>
      <c r="APX237" s="8"/>
      <c r="APY237" s="8"/>
      <c r="APZ237" s="8"/>
      <c r="AQA237" s="8"/>
      <c r="AQB237" s="8"/>
      <c r="AQC237" s="8"/>
      <c r="AQD237" s="8"/>
      <c r="AQE237" s="8"/>
      <c r="AQF237" s="8"/>
      <c r="AQG237" s="8"/>
      <c r="AQH237" s="8"/>
      <c r="AQI237" s="8"/>
      <c r="AQJ237" s="8"/>
      <c r="AQK237" s="8"/>
      <c r="AQL237" s="8"/>
      <c r="AQM237" s="8"/>
      <c r="AQN237" s="8"/>
      <c r="AQO237" s="8"/>
      <c r="AQP237" s="8"/>
      <c r="AQQ237" s="8"/>
      <c r="AQR237" s="8"/>
      <c r="AQS237" s="8"/>
      <c r="AQT237" s="8"/>
      <c r="AQU237" s="8"/>
      <c r="AQV237" s="8"/>
      <c r="AQW237" s="8"/>
      <c r="AQX237" s="8"/>
      <c r="AQY237" s="8"/>
      <c r="AQZ237" s="8"/>
      <c r="ARA237" s="8"/>
      <c r="ARB237" s="8"/>
      <c r="ARC237" s="8"/>
      <c r="ARD237" s="8"/>
      <c r="ARE237" s="8"/>
      <c r="ARF237" s="8"/>
      <c r="ARG237" s="8"/>
      <c r="ARH237" s="8"/>
      <c r="ARI237" s="8"/>
      <c r="ARJ237" s="8"/>
      <c r="ARK237" s="8"/>
      <c r="ARL237" s="8"/>
      <c r="ARM237" s="8"/>
      <c r="ARN237" s="8"/>
      <c r="ARO237" s="8"/>
      <c r="ARP237" s="8"/>
      <c r="ARQ237" s="8"/>
      <c r="ARR237" s="8"/>
      <c r="ARS237" s="8"/>
      <c r="ART237" s="8"/>
      <c r="ARU237" s="8"/>
      <c r="ARV237" s="8"/>
      <c r="ARW237" s="8"/>
      <c r="ARX237" s="8"/>
      <c r="ARY237" s="8"/>
      <c r="ARZ237" s="8"/>
      <c r="ASA237" s="8"/>
      <c r="ASB237" s="8"/>
      <c r="ASC237" s="8"/>
      <c r="ASD237" s="8"/>
      <c r="ASE237" s="8"/>
      <c r="ASF237" s="8"/>
      <c r="ASG237" s="8"/>
      <c r="ASH237" s="8"/>
      <c r="ASI237" s="8"/>
      <c r="ASJ237" s="8"/>
      <c r="ASK237" s="8"/>
      <c r="ASL237" s="8"/>
      <c r="ASM237" s="8"/>
      <c r="ASN237" s="8"/>
      <c r="ASO237" s="8"/>
      <c r="ASP237" s="8"/>
      <c r="ASQ237" s="8"/>
      <c r="ASR237" s="8"/>
      <c r="ASS237" s="8"/>
      <c r="AST237" s="8"/>
      <c r="ASU237" s="8"/>
      <c r="ASV237" s="8"/>
      <c r="ASW237" s="8"/>
      <c r="ASX237" s="8"/>
      <c r="ASY237" s="8"/>
      <c r="ASZ237" s="8"/>
      <c r="ATA237" s="8"/>
      <c r="ATB237" s="8"/>
      <c r="ATC237" s="8"/>
      <c r="ATD237" s="8"/>
      <c r="ATE237" s="8"/>
      <c r="ATF237" s="8"/>
      <c r="ATG237" s="8"/>
      <c r="ATH237" s="8"/>
      <c r="ATI237" s="8"/>
      <c r="ATJ237" s="8"/>
      <c r="ATK237" s="8"/>
      <c r="ATL237" s="8"/>
      <c r="ATM237" s="8"/>
      <c r="ATN237" s="8"/>
      <c r="ATO237" s="8"/>
      <c r="ATP237" s="8"/>
      <c r="ATQ237" s="8"/>
      <c r="ATR237" s="8"/>
      <c r="ATS237" s="8"/>
      <c r="ATT237" s="8"/>
      <c r="ATU237" s="8"/>
      <c r="ATV237" s="8"/>
      <c r="ATW237" s="8"/>
      <c r="ATX237" s="8"/>
      <c r="ATY237" s="8"/>
      <c r="ATZ237" s="8"/>
      <c r="AUA237" s="8"/>
      <c r="AUB237" s="8"/>
      <c r="AUC237" s="8"/>
      <c r="AUD237" s="8"/>
      <c r="AUE237" s="8"/>
      <c r="AUF237" s="8"/>
      <c r="AUG237" s="8"/>
      <c r="AUH237" s="8"/>
      <c r="AUI237" s="8"/>
      <c r="AUJ237" s="8"/>
      <c r="AUK237" s="8"/>
      <c r="AUL237" s="8"/>
      <c r="AUM237" s="8"/>
      <c r="AUN237" s="8"/>
      <c r="AUO237" s="8"/>
      <c r="AUP237" s="8"/>
      <c r="AUQ237" s="8"/>
      <c r="AUR237" s="8"/>
      <c r="AUS237" s="8"/>
      <c r="AUT237" s="8"/>
      <c r="AUU237" s="8"/>
      <c r="AUV237" s="8"/>
      <c r="AUW237" s="8"/>
      <c r="AUX237" s="8"/>
      <c r="AUY237" s="8"/>
      <c r="AUZ237" s="8"/>
      <c r="AVA237" s="8"/>
      <c r="AVB237" s="8"/>
      <c r="AVC237" s="8"/>
      <c r="AVD237" s="8"/>
      <c r="AVE237" s="8"/>
      <c r="AVF237" s="8"/>
      <c r="AVG237" s="8"/>
      <c r="AVH237" s="8"/>
      <c r="AVI237" s="8"/>
      <c r="AVJ237" s="8"/>
      <c r="AVK237" s="8"/>
      <c r="AVL237" s="8"/>
      <c r="AVM237" s="8"/>
      <c r="AVN237" s="8"/>
      <c r="AVO237" s="8"/>
      <c r="AVP237" s="8"/>
      <c r="AVQ237" s="8"/>
      <c r="AVR237" s="8"/>
      <c r="AVS237" s="8"/>
      <c r="AVT237" s="8"/>
      <c r="AVU237" s="8"/>
      <c r="AVV237" s="8"/>
      <c r="AVW237" s="8"/>
      <c r="AVX237" s="8"/>
      <c r="AVY237" s="8"/>
      <c r="AVZ237" s="8"/>
      <c r="AWA237" s="8"/>
      <c r="AWB237" s="8"/>
      <c r="AWC237" s="8"/>
      <c r="AWD237" s="8"/>
      <c r="AWE237" s="8"/>
      <c r="AWF237" s="8"/>
      <c r="AWG237" s="8"/>
      <c r="AWH237" s="8"/>
      <c r="AWI237" s="8"/>
      <c r="AWJ237" s="8"/>
      <c r="AWK237" s="8"/>
      <c r="AWL237" s="8"/>
      <c r="AWM237" s="8"/>
      <c r="AWN237" s="8"/>
      <c r="AWO237" s="8"/>
      <c r="AWP237" s="8"/>
      <c r="AWQ237" s="8"/>
      <c r="AWR237" s="8"/>
      <c r="AWS237" s="8"/>
      <c r="AWT237" s="8"/>
      <c r="AWU237" s="8"/>
      <c r="AWV237" s="8"/>
      <c r="AWW237" s="8"/>
      <c r="AWX237" s="8"/>
      <c r="AWY237" s="8"/>
      <c r="AWZ237" s="8"/>
      <c r="AXA237" s="8"/>
      <c r="AXB237" s="8"/>
      <c r="AXC237" s="8"/>
      <c r="AXD237" s="8"/>
      <c r="AXE237" s="8"/>
      <c r="AXF237" s="8"/>
      <c r="AXG237" s="8"/>
      <c r="AXH237" s="8"/>
      <c r="AXI237" s="8"/>
      <c r="AXJ237" s="8"/>
      <c r="AXK237" s="8"/>
      <c r="AXL237" s="8"/>
      <c r="AXM237" s="8"/>
      <c r="AXN237" s="8"/>
      <c r="AXO237" s="8"/>
      <c r="AXP237" s="8"/>
      <c r="AXQ237" s="8"/>
      <c r="AXR237" s="8"/>
      <c r="AXS237" s="8"/>
      <c r="AXT237" s="8"/>
      <c r="AXU237" s="8"/>
      <c r="AXV237" s="8"/>
      <c r="AXW237" s="8"/>
      <c r="AXX237" s="8"/>
      <c r="AXY237" s="8"/>
      <c r="AXZ237" s="8"/>
      <c r="AYA237" s="8"/>
      <c r="AYB237" s="8"/>
      <c r="AYC237" s="8"/>
      <c r="AYD237" s="8"/>
      <c r="AYE237" s="8"/>
      <c r="AYF237" s="8"/>
      <c r="AYG237" s="8"/>
      <c r="AYH237" s="8"/>
      <c r="AYI237" s="8"/>
      <c r="AYJ237" s="8"/>
      <c r="AYK237" s="8"/>
      <c r="AYL237" s="8"/>
      <c r="AYM237" s="8"/>
      <c r="AYN237" s="8"/>
      <c r="AYO237" s="8"/>
      <c r="AYP237" s="8"/>
      <c r="AYQ237" s="8"/>
      <c r="AYR237" s="8"/>
      <c r="AYS237" s="8"/>
      <c r="AYT237" s="8"/>
      <c r="AYU237" s="8"/>
      <c r="AYV237" s="8"/>
      <c r="AYW237" s="8"/>
      <c r="AYX237" s="8"/>
      <c r="AYY237" s="8"/>
      <c r="AYZ237" s="8"/>
      <c r="AZA237" s="8"/>
      <c r="AZB237" s="8"/>
      <c r="AZC237" s="8"/>
      <c r="AZD237" s="8"/>
      <c r="AZE237" s="8"/>
      <c r="AZF237" s="8"/>
      <c r="AZG237" s="8"/>
      <c r="AZH237" s="8"/>
      <c r="AZI237" s="8"/>
      <c r="AZJ237" s="8"/>
      <c r="AZK237" s="8"/>
      <c r="AZL237" s="8"/>
      <c r="AZM237" s="8"/>
      <c r="AZN237" s="8"/>
      <c r="AZO237" s="8"/>
      <c r="AZP237" s="8"/>
      <c r="AZQ237" s="8"/>
      <c r="AZR237" s="8"/>
      <c r="AZS237" s="8"/>
      <c r="AZT237" s="8"/>
      <c r="AZU237" s="8"/>
      <c r="AZV237" s="8"/>
      <c r="AZW237" s="8"/>
      <c r="AZX237" s="8"/>
      <c r="AZY237" s="8"/>
      <c r="AZZ237" s="8"/>
      <c r="BAA237" s="8"/>
      <c r="BAB237" s="8"/>
      <c r="BAC237" s="8"/>
      <c r="BAD237" s="8"/>
      <c r="BAE237" s="8"/>
      <c r="BAF237" s="8"/>
      <c r="BAG237" s="8"/>
      <c r="BAH237" s="8"/>
      <c r="BAI237" s="8"/>
      <c r="BAJ237" s="8"/>
      <c r="BAK237" s="8"/>
      <c r="BAL237" s="8"/>
      <c r="BAM237" s="8"/>
      <c r="BAN237" s="8"/>
      <c r="BAO237" s="8"/>
      <c r="BAP237" s="8"/>
      <c r="BAQ237" s="8"/>
      <c r="BAR237" s="8"/>
      <c r="BAS237" s="8"/>
      <c r="BAT237" s="8"/>
      <c r="BAU237" s="8"/>
      <c r="BAV237" s="8"/>
      <c r="BAW237" s="8"/>
      <c r="BAX237" s="8"/>
      <c r="BAY237" s="8"/>
      <c r="BAZ237" s="8"/>
      <c r="BBA237" s="8"/>
      <c r="BBB237" s="8"/>
      <c r="BBC237" s="8"/>
      <c r="BBD237" s="8"/>
      <c r="BBE237" s="8"/>
      <c r="BBF237" s="8"/>
      <c r="BBG237" s="8"/>
      <c r="BBH237" s="8"/>
      <c r="BBI237" s="8"/>
      <c r="BBJ237" s="8"/>
      <c r="BBK237" s="8"/>
      <c r="BBL237" s="8"/>
      <c r="BBM237" s="8"/>
      <c r="BBN237" s="8"/>
      <c r="BBO237" s="8"/>
      <c r="BBP237" s="8"/>
      <c r="BBQ237" s="8"/>
      <c r="BBR237" s="8"/>
      <c r="BBS237" s="8"/>
      <c r="BBT237" s="8"/>
      <c r="BBU237" s="8"/>
      <c r="BBV237" s="8"/>
      <c r="BBW237" s="8"/>
      <c r="BBX237" s="8"/>
      <c r="BBY237" s="8"/>
      <c r="BBZ237" s="8"/>
      <c r="BCA237" s="8"/>
      <c r="BCB237" s="8"/>
      <c r="BCC237" s="8"/>
      <c r="BCD237" s="8"/>
      <c r="BCE237" s="8"/>
      <c r="BCF237" s="8"/>
      <c r="BCG237" s="8"/>
      <c r="BCH237" s="8"/>
      <c r="BCI237" s="8"/>
      <c r="BCJ237" s="8"/>
      <c r="BCK237" s="8"/>
      <c r="BCL237" s="8"/>
      <c r="BCM237" s="8"/>
      <c r="BCN237" s="8"/>
      <c r="BCO237" s="8"/>
      <c r="BCP237" s="8"/>
      <c r="BCQ237" s="8"/>
      <c r="BCR237" s="8"/>
      <c r="BCS237" s="8"/>
      <c r="BCT237" s="8"/>
      <c r="BCU237" s="8"/>
      <c r="BCV237" s="8"/>
      <c r="BCW237" s="8"/>
      <c r="BCX237" s="8"/>
      <c r="BCY237" s="8"/>
      <c r="BCZ237" s="8"/>
      <c r="BDA237" s="8"/>
      <c r="BDB237" s="8"/>
      <c r="BDC237" s="8"/>
      <c r="BDD237" s="8"/>
      <c r="BDE237" s="8"/>
      <c r="BDF237" s="8"/>
      <c r="BDG237" s="8"/>
      <c r="BDH237" s="8"/>
      <c r="BDI237" s="8"/>
      <c r="BDJ237" s="8"/>
      <c r="BDK237" s="8"/>
      <c r="BDL237" s="8"/>
      <c r="BDM237" s="8"/>
      <c r="BDN237" s="8"/>
      <c r="BDO237" s="8"/>
      <c r="BDP237" s="8"/>
      <c r="BDQ237" s="8"/>
      <c r="BDR237" s="8"/>
      <c r="BDS237" s="8"/>
      <c r="BDT237" s="8"/>
      <c r="BDU237" s="8"/>
      <c r="BDV237" s="8"/>
      <c r="BDW237" s="8"/>
      <c r="BDX237" s="8"/>
      <c r="BDY237" s="8"/>
      <c r="BDZ237" s="8"/>
      <c r="BEA237" s="8"/>
      <c r="BEB237" s="8"/>
      <c r="BEC237" s="8"/>
      <c r="BED237" s="8"/>
      <c r="BEE237" s="8"/>
      <c r="BEF237" s="8"/>
      <c r="BEG237" s="8"/>
      <c r="BEH237" s="8"/>
      <c r="BEI237" s="8"/>
      <c r="BEJ237" s="8"/>
      <c r="BEK237" s="8"/>
      <c r="BEL237" s="8"/>
      <c r="BEM237" s="8"/>
      <c r="BEN237" s="8"/>
      <c r="BEO237" s="8"/>
      <c r="BEP237" s="8"/>
      <c r="BEQ237" s="8"/>
      <c r="BER237" s="8"/>
      <c r="BES237" s="8"/>
      <c r="BET237" s="8"/>
      <c r="BEU237" s="8"/>
      <c r="BEV237" s="8"/>
      <c r="BEW237" s="8"/>
      <c r="BEX237" s="8"/>
      <c r="BEY237" s="8"/>
      <c r="BEZ237" s="8"/>
      <c r="BFA237" s="8"/>
      <c r="BFB237" s="8"/>
      <c r="BFC237" s="8"/>
      <c r="BFD237" s="8"/>
      <c r="BFE237" s="8"/>
      <c r="BFF237" s="8"/>
      <c r="BFG237" s="8"/>
      <c r="BFH237" s="8"/>
      <c r="BFI237" s="8"/>
      <c r="BFJ237" s="8"/>
      <c r="BFK237" s="8"/>
      <c r="BFL237" s="8"/>
      <c r="BFM237" s="8"/>
      <c r="BFN237" s="8"/>
      <c r="BFO237" s="8"/>
      <c r="BFP237" s="8"/>
      <c r="BFQ237" s="8"/>
      <c r="BFR237" s="8"/>
      <c r="BFS237" s="8"/>
      <c r="BFT237" s="8"/>
      <c r="BFU237" s="8"/>
      <c r="BFV237" s="8"/>
      <c r="BFW237" s="8"/>
      <c r="BFX237" s="8"/>
      <c r="BFY237" s="8"/>
      <c r="BFZ237" s="8"/>
      <c r="BGA237" s="8"/>
      <c r="BGB237" s="8"/>
      <c r="BGC237" s="8"/>
      <c r="BGD237" s="8"/>
      <c r="BGE237" s="8"/>
      <c r="BGF237" s="8"/>
      <c r="BGG237" s="8"/>
      <c r="BGH237" s="8"/>
      <c r="BGI237" s="8"/>
      <c r="BGJ237" s="8"/>
      <c r="BGK237" s="8"/>
      <c r="BGL237" s="8"/>
      <c r="BGM237" s="8"/>
      <c r="BGN237" s="8"/>
      <c r="BGO237" s="8"/>
      <c r="BGP237" s="8"/>
      <c r="BGQ237" s="8"/>
      <c r="BGR237" s="8"/>
      <c r="BGS237" s="8"/>
      <c r="BGT237" s="8"/>
      <c r="BGU237" s="8"/>
      <c r="BGV237" s="8"/>
      <c r="BGW237" s="8"/>
      <c r="BGX237" s="8"/>
      <c r="BGY237" s="8"/>
      <c r="BGZ237" s="8"/>
      <c r="BHA237" s="8"/>
      <c r="BHB237" s="8"/>
      <c r="BHC237" s="8"/>
      <c r="BHD237" s="8"/>
      <c r="BHE237" s="8"/>
      <c r="BHF237" s="8"/>
      <c r="BHG237" s="8"/>
      <c r="BHH237" s="8"/>
      <c r="BHI237" s="8"/>
      <c r="BHJ237" s="8"/>
      <c r="BHK237" s="8"/>
      <c r="BHL237" s="8"/>
      <c r="BHM237" s="8"/>
      <c r="BHN237" s="8"/>
      <c r="BHO237" s="8"/>
      <c r="BHP237" s="8"/>
      <c r="BHQ237" s="8"/>
      <c r="BHR237" s="8"/>
      <c r="BHS237" s="8"/>
      <c r="BHT237" s="8"/>
      <c r="BHU237" s="8"/>
      <c r="BHV237" s="8"/>
      <c r="BHW237" s="8"/>
      <c r="BHX237" s="8"/>
      <c r="BHY237" s="8"/>
      <c r="BHZ237" s="8"/>
      <c r="BIA237" s="8"/>
      <c r="BIB237" s="8"/>
      <c r="BIC237" s="8"/>
      <c r="BID237" s="8"/>
      <c r="BIE237" s="8"/>
      <c r="BIF237" s="8"/>
      <c r="BIG237" s="8"/>
      <c r="BIH237" s="8"/>
      <c r="BII237" s="8"/>
      <c r="BIJ237" s="8"/>
      <c r="BIK237" s="8"/>
      <c r="BIL237" s="8"/>
      <c r="BIM237" s="8"/>
      <c r="BIN237" s="8"/>
      <c r="BIO237" s="8"/>
      <c r="BIP237" s="8"/>
      <c r="BIQ237" s="8"/>
      <c r="BIR237" s="8"/>
      <c r="BIS237" s="8"/>
      <c r="BIT237" s="8"/>
      <c r="BIU237" s="8"/>
      <c r="BIV237" s="8"/>
      <c r="BIW237" s="8"/>
      <c r="BIX237" s="8"/>
      <c r="BIY237" s="8"/>
      <c r="BIZ237" s="8"/>
      <c r="BJA237" s="8"/>
      <c r="BJB237" s="8"/>
      <c r="BJC237" s="8"/>
      <c r="BJD237" s="8"/>
      <c r="BJE237" s="8"/>
      <c r="BJF237" s="8"/>
      <c r="BJG237" s="8"/>
      <c r="BJH237" s="8"/>
      <c r="BJI237" s="8"/>
      <c r="BJJ237" s="8"/>
      <c r="BJK237" s="8"/>
      <c r="BJL237" s="8"/>
      <c r="BJM237" s="8"/>
      <c r="BJN237" s="8"/>
      <c r="BJO237" s="8"/>
      <c r="BJP237" s="8"/>
      <c r="BJQ237" s="8"/>
      <c r="BJR237" s="8"/>
      <c r="BJS237" s="8"/>
      <c r="BJT237" s="8"/>
      <c r="BJU237" s="8"/>
      <c r="BJV237" s="8"/>
      <c r="BJW237" s="8"/>
      <c r="BJX237" s="8"/>
      <c r="BJY237" s="8"/>
      <c r="BJZ237" s="8"/>
      <c r="BKA237" s="8"/>
      <c r="BKB237" s="8"/>
      <c r="BKC237" s="8"/>
      <c r="BKD237" s="8"/>
      <c r="BKE237" s="8"/>
      <c r="BKF237" s="8"/>
      <c r="BKG237" s="8"/>
      <c r="BKH237" s="8"/>
      <c r="BKI237" s="8"/>
      <c r="BKJ237" s="8"/>
      <c r="BKK237" s="8"/>
      <c r="BKL237" s="8"/>
      <c r="BKM237" s="8"/>
      <c r="BKN237" s="8"/>
      <c r="BKO237" s="8"/>
      <c r="BKP237" s="8"/>
      <c r="BKQ237" s="8"/>
      <c r="BKR237" s="8"/>
      <c r="BKS237" s="8"/>
      <c r="BKT237" s="8"/>
      <c r="BKU237" s="8"/>
      <c r="BKV237" s="8"/>
      <c r="BKW237" s="8"/>
      <c r="BKX237" s="8"/>
      <c r="BKY237" s="8"/>
      <c r="BKZ237" s="8"/>
      <c r="BLA237" s="8"/>
      <c r="BLB237" s="8"/>
      <c r="BLC237" s="8"/>
      <c r="BLD237" s="8"/>
      <c r="BLE237" s="8"/>
      <c r="BLF237" s="8"/>
      <c r="BLG237" s="8"/>
      <c r="BLH237" s="8"/>
      <c r="BLI237" s="8"/>
      <c r="BLJ237" s="8"/>
      <c r="BLK237" s="8"/>
      <c r="BLL237" s="8"/>
      <c r="BLM237" s="8"/>
      <c r="BLN237" s="8"/>
      <c r="BLO237" s="8"/>
      <c r="BLP237" s="8"/>
      <c r="BLQ237" s="8"/>
      <c r="BLR237" s="8"/>
      <c r="BLS237" s="8"/>
      <c r="BLT237" s="8"/>
      <c r="BLU237" s="8"/>
      <c r="BLV237" s="8"/>
      <c r="BLW237" s="8"/>
      <c r="BLX237" s="8"/>
      <c r="BLY237" s="8"/>
      <c r="BLZ237" s="8"/>
      <c r="BMA237" s="8"/>
      <c r="BMB237" s="8"/>
      <c r="BMC237" s="8"/>
      <c r="BMD237" s="8"/>
      <c r="BME237" s="8"/>
      <c r="BMF237" s="8"/>
      <c r="BMG237" s="8"/>
      <c r="BMH237" s="8"/>
      <c r="BMI237" s="8"/>
      <c r="BMJ237" s="8"/>
      <c r="BMK237" s="8"/>
      <c r="BML237" s="8"/>
      <c r="BMM237" s="8"/>
      <c r="BMN237" s="8"/>
      <c r="BMO237" s="8"/>
      <c r="BMP237" s="8"/>
      <c r="BMQ237" s="8"/>
      <c r="BMR237" s="8"/>
      <c r="BMS237" s="8"/>
      <c r="BMT237" s="8"/>
      <c r="BMU237" s="8"/>
      <c r="BMV237" s="8"/>
      <c r="BMW237" s="8"/>
      <c r="BMX237" s="8"/>
      <c r="BMY237" s="8"/>
      <c r="BMZ237" s="8"/>
      <c r="BNA237" s="8"/>
      <c r="BNB237" s="8"/>
      <c r="BNC237" s="8"/>
      <c r="BND237" s="8"/>
      <c r="BNE237" s="8"/>
      <c r="BNF237" s="8"/>
      <c r="BNG237" s="8"/>
      <c r="BNH237" s="8"/>
      <c r="BNI237" s="8"/>
      <c r="BNJ237" s="8"/>
      <c r="BNK237" s="8"/>
      <c r="BNL237" s="8"/>
      <c r="BNM237" s="8"/>
      <c r="BNN237" s="8"/>
      <c r="BNO237" s="8"/>
      <c r="BNP237" s="8"/>
      <c r="BNQ237" s="8"/>
      <c r="BNR237" s="8"/>
      <c r="BNS237" s="8"/>
      <c r="BNT237" s="8"/>
      <c r="BNU237" s="8"/>
      <c r="BNV237" s="8"/>
      <c r="BNW237" s="8"/>
      <c r="BNX237" s="8"/>
      <c r="BNY237" s="8"/>
      <c r="BNZ237" s="8"/>
      <c r="BOA237" s="8"/>
      <c r="BOB237" s="8"/>
      <c r="BOC237" s="8"/>
      <c r="BOD237" s="8"/>
      <c r="BOE237" s="8"/>
      <c r="BOF237" s="8"/>
      <c r="BOG237" s="8"/>
      <c r="BOH237" s="8"/>
      <c r="BOI237" s="8"/>
      <c r="BOJ237" s="8"/>
      <c r="BOK237" s="8"/>
      <c r="BOL237" s="8"/>
      <c r="BOM237" s="8"/>
      <c r="BON237" s="8"/>
      <c r="BOO237" s="8"/>
      <c r="BOP237" s="8"/>
      <c r="BOQ237" s="8"/>
      <c r="BOR237" s="8"/>
      <c r="BOS237" s="8"/>
      <c r="BOT237" s="8"/>
      <c r="BOU237" s="8"/>
      <c r="BOV237" s="8"/>
      <c r="BOW237" s="8"/>
      <c r="BOX237" s="8"/>
      <c r="BOY237" s="8"/>
      <c r="BOZ237" s="8"/>
      <c r="BPA237" s="8"/>
      <c r="BPB237" s="8"/>
      <c r="BPC237" s="8"/>
      <c r="BPD237" s="8"/>
      <c r="BPE237" s="8"/>
      <c r="BPF237" s="8"/>
      <c r="BPG237" s="8"/>
      <c r="BPH237" s="8"/>
      <c r="BPI237" s="8"/>
      <c r="BPJ237" s="8"/>
      <c r="BPK237" s="8"/>
      <c r="BPL237" s="8"/>
      <c r="BPM237" s="8"/>
      <c r="BPN237" s="8"/>
      <c r="BPO237" s="8"/>
      <c r="BPP237" s="8"/>
      <c r="BPQ237" s="8"/>
      <c r="BPR237" s="8"/>
      <c r="BPS237" s="8"/>
      <c r="BPT237" s="8"/>
      <c r="BPU237" s="8"/>
      <c r="BPV237" s="8"/>
      <c r="BPW237" s="8"/>
      <c r="BPX237" s="8"/>
      <c r="BPY237" s="8"/>
      <c r="BPZ237" s="8"/>
      <c r="BQA237" s="8"/>
      <c r="BQB237" s="8"/>
      <c r="BQC237" s="8"/>
      <c r="BQD237" s="8"/>
      <c r="BQE237" s="8"/>
      <c r="BQF237" s="8"/>
      <c r="BQG237" s="8"/>
      <c r="BQH237" s="8"/>
      <c r="BQI237" s="8"/>
      <c r="BQJ237" s="8"/>
      <c r="BQK237" s="8"/>
      <c r="BQL237" s="8"/>
      <c r="BQM237" s="8"/>
      <c r="BQN237" s="8"/>
      <c r="BQO237" s="8"/>
      <c r="BQP237" s="8"/>
      <c r="BQQ237" s="8"/>
      <c r="BQR237" s="8"/>
      <c r="BQS237" s="8"/>
      <c r="BQT237" s="8"/>
      <c r="BQU237" s="8"/>
      <c r="BQV237" s="8"/>
      <c r="BQW237" s="8"/>
      <c r="BQX237" s="8"/>
      <c r="BQY237" s="8"/>
      <c r="BQZ237" s="8"/>
      <c r="BRA237" s="8"/>
      <c r="BRB237" s="8"/>
      <c r="BRC237" s="8"/>
      <c r="BRD237" s="8"/>
      <c r="BRE237" s="8"/>
      <c r="BRF237" s="8"/>
      <c r="BRG237" s="8"/>
      <c r="BRH237" s="8"/>
      <c r="BRI237" s="8"/>
      <c r="BRJ237" s="8"/>
      <c r="BRK237" s="8"/>
      <c r="BRL237" s="8"/>
      <c r="BRM237" s="8"/>
      <c r="BRN237" s="8"/>
      <c r="BRO237" s="8"/>
      <c r="BRP237" s="8"/>
      <c r="BRQ237" s="8"/>
      <c r="BRR237" s="8"/>
      <c r="BRS237" s="8"/>
      <c r="BRT237" s="8"/>
      <c r="BRU237" s="8"/>
      <c r="BRV237" s="8"/>
      <c r="BRW237" s="8"/>
      <c r="BRX237" s="8"/>
      <c r="BRY237" s="8"/>
      <c r="BRZ237" s="8"/>
      <c r="BSA237" s="8"/>
      <c r="BSB237" s="8"/>
      <c r="BSC237" s="8"/>
      <c r="BSD237" s="8"/>
      <c r="BSE237" s="8"/>
      <c r="BSF237" s="8"/>
      <c r="BSG237" s="8"/>
      <c r="BSH237" s="8"/>
      <c r="BSI237" s="8"/>
      <c r="BSJ237" s="8"/>
      <c r="BSK237" s="8"/>
      <c r="BSL237" s="8"/>
      <c r="BSM237" s="8"/>
      <c r="BSN237" s="8"/>
      <c r="BSO237" s="8"/>
      <c r="BSP237" s="8"/>
      <c r="BSQ237" s="8"/>
      <c r="BSR237" s="8"/>
      <c r="BSS237" s="8"/>
      <c r="BST237" s="8"/>
      <c r="BSU237" s="8"/>
      <c r="BSV237" s="8"/>
      <c r="BSW237" s="8"/>
      <c r="BSX237" s="8"/>
      <c r="BSY237" s="8"/>
      <c r="BSZ237" s="8"/>
      <c r="BTA237" s="8"/>
      <c r="BTB237" s="8"/>
      <c r="BTC237" s="8"/>
      <c r="BTD237" s="8"/>
      <c r="BTE237" s="8"/>
      <c r="BTF237" s="8"/>
      <c r="BTG237" s="8"/>
      <c r="BTH237" s="8"/>
      <c r="BTI237" s="8"/>
      <c r="BTJ237" s="8"/>
      <c r="BTK237" s="8"/>
      <c r="BTL237" s="8"/>
      <c r="BTM237" s="8"/>
      <c r="BTN237" s="8"/>
      <c r="BTO237" s="8"/>
      <c r="BTP237" s="8"/>
      <c r="BTQ237" s="8"/>
      <c r="BTR237" s="8"/>
      <c r="BTS237" s="8"/>
      <c r="BTT237" s="8"/>
      <c r="BTU237" s="8"/>
      <c r="BTV237" s="8"/>
      <c r="BTW237" s="8"/>
      <c r="BTX237" s="8"/>
      <c r="BTY237" s="8"/>
      <c r="BTZ237" s="8"/>
      <c r="BUA237" s="8"/>
      <c r="BUB237" s="8"/>
      <c r="BUC237" s="8"/>
      <c r="BUD237" s="8"/>
      <c r="BUE237" s="8"/>
      <c r="BUF237" s="8"/>
      <c r="BUG237" s="8"/>
      <c r="BUH237" s="8"/>
      <c r="BUI237" s="8"/>
      <c r="BUJ237" s="8"/>
      <c r="BUK237" s="8"/>
      <c r="BUL237" s="8"/>
      <c r="BUM237" s="8"/>
      <c r="BUN237" s="8"/>
      <c r="BUO237" s="8"/>
      <c r="BUP237" s="8"/>
      <c r="BUQ237" s="8"/>
      <c r="BUR237" s="8"/>
      <c r="BUS237" s="8"/>
      <c r="BUT237" s="8"/>
      <c r="BUU237" s="8"/>
      <c r="BUV237" s="8"/>
      <c r="BUW237" s="8"/>
      <c r="BUX237" s="8"/>
      <c r="BUY237" s="8"/>
      <c r="BUZ237" s="8"/>
      <c r="BVA237" s="8"/>
      <c r="BVB237" s="8"/>
      <c r="BVC237" s="8"/>
      <c r="BVD237" s="8"/>
      <c r="BVE237" s="8"/>
      <c r="BVF237" s="8"/>
      <c r="BVG237" s="8"/>
      <c r="BVH237" s="8"/>
      <c r="BVI237" s="8"/>
      <c r="BVJ237" s="8"/>
      <c r="BVK237" s="8"/>
      <c r="BVL237" s="8"/>
      <c r="BVM237" s="8"/>
      <c r="BVN237" s="8"/>
      <c r="BVO237" s="8"/>
      <c r="BVP237" s="8"/>
      <c r="BVQ237" s="8"/>
      <c r="BVR237" s="8"/>
      <c r="BVS237" s="8"/>
      <c r="BVT237" s="8"/>
      <c r="BVU237" s="8"/>
      <c r="BVV237" s="8"/>
      <c r="BVW237" s="8"/>
      <c r="BVX237" s="8"/>
      <c r="BVY237" s="8"/>
      <c r="BVZ237" s="8"/>
      <c r="BWA237" s="8"/>
      <c r="BWB237" s="8"/>
      <c r="BWC237" s="8"/>
      <c r="BWD237" s="8"/>
      <c r="BWE237" s="8"/>
      <c r="BWF237" s="8"/>
      <c r="BWG237" s="8"/>
      <c r="BWH237" s="8"/>
      <c r="BWI237" s="8"/>
      <c r="BWJ237" s="8"/>
      <c r="BWK237" s="8"/>
      <c r="BWL237" s="8"/>
      <c r="BWM237" s="8"/>
      <c r="BWN237" s="8"/>
      <c r="BWO237" s="8"/>
      <c r="BWP237" s="8"/>
      <c r="BWQ237" s="8"/>
    </row>
    <row r="238" spans="1:1967" s="529" customFormat="1" ht="102" customHeight="1">
      <c r="A238" s="9" t="s">
        <v>6288</v>
      </c>
      <c r="B238" s="100" t="s">
        <v>97</v>
      </c>
      <c r="C238" s="9" t="s">
        <v>747</v>
      </c>
      <c r="D238" s="3" t="s">
        <v>266</v>
      </c>
      <c r="E238" s="3" t="s">
        <v>257</v>
      </c>
      <c r="F238" s="3"/>
      <c r="G238" s="3" t="s">
        <v>385</v>
      </c>
      <c r="H238" s="20">
        <v>0.5</v>
      </c>
      <c r="I238" s="113" t="s">
        <v>1340</v>
      </c>
      <c r="J238" s="21" t="s">
        <v>1330</v>
      </c>
      <c r="K238" s="19" t="s">
        <v>1947</v>
      </c>
      <c r="L238" s="138" t="s">
        <v>3428</v>
      </c>
      <c r="M238" s="141" t="s">
        <v>383</v>
      </c>
      <c r="N238" s="360" t="s">
        <v>8877</v>
      </c>
      <c r="O238" s="3" t="s">
        <v>1382</v>
      </c>
      <c r="P238" s="7" t="s">
        <v>1354</v>
      </c>
      <c r="Q238" s="3" t="s">
        <v>1195</v>
      </c>
      <c r="R238" s="77">
        <v>88</v>
      </c>
      <c r="S238" s="19">
        <v>14105.39</v>
      </c>
      <c r="T238" s="83">
        <v>0</v>
      </c>
      <c r="U238" s="83">
        <f t="shared" si="25"/>
        <v>0</v>
      </c>
      <c r="V238" s="9" t="s">
        <v>1341</v>
      </c>
      <c r="W238" s="148" t="s">
        <v>1410</v>
      </c>
      <c r="X238" s="9">
        <v>11</v>
      </c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  <c r="CV238" s="8"/>
      <c r="CW238" s="8"/>
      <c r="CX238" s="8"/>
      <c r="CY238" s="8"/>
      <c r="CZ238" s="8"/>
      <c r="DA238" s="8"/>
      <c r="DB238" s="8"/>
      <c r="DC238" s="8"/>
      <c r="DD238" s="8"/>
      <c r="DE238" s="8"/>
      <c r="DF238" s="8"/>
      <c r="DG238" s="8"/>
      <c r="DH238" s="8"/>
      <c r="DI238" s="8"/>
      <c r="DJ238" s="8"/>
      <c r="DK238" s="8"/>
      <c r="DL238" s="8"/>
      <c r="DM238" s="8"/>
      <c r="DN238" s="8"/>
      <c r="DO238" s="8"/>
      <c r="DP238" s="8"/>
      <c r="DQ238" s="8"/>
      <c r="DR238" s="8"/>
      <c r="DS238" s="8"/>
      <c r="DT238" s="8"/>
      <c r="DU238" s="8"/>
      <c r="DV238" s="8"/>
      <c r="DW238" s="8"/>
      <c r="DX238" s="8"/>
      <c r="DY238" s="8"/>
      <c r="DZ238" s="8"/>
      <c r="EA238" s="8"/>
      <c r="EB238" s="8"/>
      <c r="EC238" s="8"/>
      <c r="ED238" s="8"/>
      <c r="EE238" s="8"/>
      <c r="EF238" s="8"/>
      <c r="EG238" s="8"/>
      <c r="EH238" s="8"/>
      <c r="EI238" s="8"/>
      <c r="EJ238" s="8"/>
      <c r="EK238" s="8"/>
      <c r="EL238" s="8"/>
      <c r="EM238" s="8"/>
      <c r="EN238" s="8"/>
      <c r="EO238" s="8"/>
      <c r="EP238" s="8"/>
      <c r="EQ238" s="8"/>
      <c r="ER238" s="8"/>
      <c r="ES238" s="8"/>
      <c r="ET238" s="8"/>
      <c r="EU238" s="8"/>
      <c r="EV238" s="8"/>
      <c r="EW238" s="8"/>
      <c r="EX238" s="8"/>
      <c r="EY238" s="8"/>
      <c r="EZ238" s="8"/>
      <c r="FA238" s="8"/>
      <c r="FB238" s="8"/>
      <c r="FC238" s="8"/>
      <c r="FD238" s="8"/>
      <c r="FE238" s="8"/>
      <c r="FF238" s="8"/>
      <c r="FG238" s="8"/>
      <c r="FH238" s="8"/>
      <c r="FI238" s="8"/>
      <c r="FJ238" s="8"/>
      <c r="FK238" s="8"/>
      <c r="FL238" s="8"/>
      <c r="FM238" s="8"/>
      <c r="FN238" s="8"/>
      <c r="FO238" s="8"/>
      <c r="FP238" s="8"/>
      <c r="FQ238" s="8"/>
      <c r="FR238" s="8"/>
      <c r="FS238" s="8"/>
      <c r="FT238" s="8"/>
      <c r="FU238" s="8"/>
      <c r="FV238" s="8"/>
      <c r="FW238" s="8"/>
      <c r="FX238" s="8"/>
      <c r="FY238" s="8"/>
      <c r="FZ238" s="8"/>
      <c r="GA238" s="8"/>
      <c r="GB238" s="8"/>
      <c r="GC238" s="8"/>
      <c r="GD238" s="8"/>
      <c r="GE238" s="8"/>
      <c r="GF238" s="8"/>
      <c r="GG238" s="8"/>
      <c r="GH238" s="8"/>
      <c r="GI238" s="8"/>
      <c r="GJ238" s="8"/>
      <c r="GK238" s="8"/>
      <c r="GL238" s="8"/>
      <c r="GM238" s="8"/>
      <c r="GN238" s="8"/>
      <c r="GO238" s="8"/>
      <c r="GP238" s="8"/>
      <c r="GQ238" s="8"/>
      <c r="GR238" s="8"/>
      <c r="GS238" s="8"/>
      <c r="GT238" s="8"/>
      <c r="GU238" s="8"/>
      <c r="GV238" s="8"/>
      <c r="GW238" s="8"/>
      <c r="GX238" s="8"/>
      <c r="GY238" s="8"/>
      <c r="GZ238" s="8"/>
      <c r="HA238" s="8"/>
      <c r="HB238" s="8"/>
      <c r="HC238" s="8"/>
      <c r="HD238" s="8"/>
      <c r="HE238" s="8"/>
      <c r="HF238" s="8"/>
      <c r="HG238" s="8"/>
      <c r="HH238" s="8"/>
      <c r="HI238" s="8"/>
      <c r="HJ238" s="8"/>
      <c r="HK238" s="8"/>
      <c r="HL238" s="8"/>
      <c r="HM238" s="8"/>
      <c r="HN238" s="8"/>
      <c r="HO238" s="8"/>
      <c r="HP238" s="8"/>
      <c r="HQ238" s="8"/>
      <c r="HR238" s="8"/>
      <c r="HS238" s="8"/>
      <c r="HT238" s="8"/>
      <c r="HU238" s="8"/>
      <c r="HV238" s="8"/>
      <c r="HW238" s="8"/>
      <c r="HX238" s="8"/>
      <c r="HY238" s="8"/>
      <c r="HZ238" s="8"/>
      <c r="IA238" s="8"/>
      <c r="IB238" s="8"/>
      <c r="IC238" s="8"/>
      <c r="ID238" s="8"/>
      <c r="IE238" s="8"/>
      <c r="IF238" s="8"/>
      <c r="IG238" s="8"/>
      <c r="IH238" s="8"/>
      <c r="II238" s="8"/>
      <c r="IJ238" s="8"/>
      <c r="IK238" s="8"/>
      <c r="IL238" s="8"/>
      <c r="IM238" s="8"/>
      <c r="IN238" s="8"/>
      <c r="IO238" s="8"/>
      <c r="IP238" s="8"/>
      <c r="IQ238" s="8"/>
      <c r="IR238" s="8"/>
      <c r="IS238" s="8"/>
      <c r="IT238" s="8"/>
      <c r="IU238" s="8"/>
      <c r="IV238" s="8"/>
      <c r="IW238" s="8"/>
      <c r="IX238" s="8"/>
      <c r="IY238" s="8"/>
      <c r="IZ238" s="8"/>
      <c r="JA238" s="8"/>
      <c r="JB238" s="8"/>
      <c r="JC238" s="8"/>
      <c r="JD238" s="8"/>
      <c r="JE238" s="8"/>
      <c r="JF238" s="8"/>
      <c r="JG238" s="8"/>
      <c r="JH238" s="8"/>
      <c r="JI238" s="8"/>
      <c r="JJ238" s="8"/>
      <c r="JK238" s="8"/>
      <c r="JL238" s="8"/>
      <c r="JM238" s="8"/>
      <c r="JN238" s="8"/>
      <c r="JO238" s="8"/>
      <c r="JP238" s="8"/>
      <c r="JQ238" s="8"/>
      <c r="JR238" s="8"/>
      <c r="JS238" s="8"/>
      <c r="JT238" s="8"/>
      <c r="JU238" s="8"/>
      <c r="JV238" s="8"/>
      <c r="JW238" s="8"/>
      <c r="JX238" s="8"/>
      <c r="JY238" s="8"/>
      <c r="JZ238" s="8"/>
      <c r="KA238" s="8"/>
      <c r="KB238" s="8"/>
      <c r="KC238" s="8"/>
      <c r="KD238" s="8"/>
      <c r="KE238" s="8"/>
      <c r="KF238" s="8"/>
      <c r="KG238" s="8"/>
      <c r="KH238" s="8"/>
      <c r="KI238" s="8"/>
      <c r="KJ238" s="8"/>
      <c r="KK238" s="8"/>
      <c r="KL238" s="8"/>
      <c r="KM238" s="8"/>
      <c r="KN238" s="8"/>
      <c r="KO238" s="8"/>
      <c r="KP238" s="8"/>
      <c r="KQ238" s="8"/>
      <c r="KR238" s="8"/>
      <c r="KS238" s="8"/>
      <c r="KT238" s="8"/>
      <c r="KU238" s="8"/>
      <c r="KV238" s="8"/>
      <c r="KW238" s="8"/>
      <c r="KX238" s="8"/>
      <c r="KY238" s="8"/>
      <c r="KZ238" s="8"/>
      <c r="LA238" s="8"/>
      <c r="LB238" s="8"/>
      <c r="LC238" s="8"/>
      <c r="LD238" s="8"/>
      <c r="LE238" s="8"/>
      <c r="LF238" s="8"/>
      <c r="LG238" s="8"/>
      <c r="LH238" s="8"/>
      <c r="LI238" s="8"/>
      <c r="LJ238" s="8"/>
      <c r="LK238" s="8"/>
      <c r="LL238" s="8"/>
      <c r="LM238" s="8"/>
      <c r="LN238" s="8"/>
      <c r="LO238" s="8"/>
      <c r="LP238" s="8"/>
      <c r="LQ238" s="8"/>
      <c r="LR238" s="8"/>
      <c r="LS238" s="8"/>
      <c r="LT238" s="8"/>
      <c r="LU238" s="8"/>
      <c r="LV238" s="8"/>
      <c r="LW238" s="8"/>
      <c r="LX238" s="8"/>
      <c r="LY238" s="8"/>
      <c r="LZ238" s="8"/>
      <c r="MA238" s="8"/>
      <c r="MB238" s="8"/>
      <c r="MC238" s="8"/>
      <c r="MD238" s="8"/>
      <c r="ME238" s="8"/>
      <c r="MF238" s="8"/>
      <c r="MG238" s="8"/>
      <c r="MH238" s="8"/>
      <c r="MI238" s="8"/>
      <c r="MJ238" s="8"/>
      <c r="MK238" s="8"/>
      <c r="ML238" s="8"/>
      <c r="MM238" s="8"/>
      <c r="MN238" s="8"/>
      <c r="MO238" s="8"/>
      <c r="MP238" s="8"/>
      <c r="MQ238" s="8"/>
      <c r="MR238" s="8"/>
      <c r="MS238" s="8"/>
      <c r="MT238" s="8"/>
      <c r="MU238" s="8"/>
      <c r="MV238" s="8"/>
      <c r="MW238" s="8"/>
      <c r="MX238" s="8"/>
      <c r="MY238" s="8"/>
      <c r="MZ238" s="8"/>
      <c r="NA238" s="8"/>
      <c r="NB238" s="8"/>
      <c r="NC238" s="8"/>
      <c r="ND238" s="8"/>
      <c r="NE238" s="8"/>
      <c r="NF238" s="8"/>
      <c r="NG238" s="8"/>
      <c r="NH238" s="8"/>
      <c r="NI238" s="8"/>
      <c r="NJ238" s="8"/>
      <c r="NK238" s="8"/>
      <c r="NL238" s="8"/>
      <c r="NM238" s="8"/>
      <c r="NN238" s="8"/>
      <c r="NO238" s="8"/>
      <c r="NP238" s="8"/>
      <c r="NQ238" s="8"/>
      <c r="NR238" s="8"/>
      <c r="NS238" s="8"/>
      <c r="NT238" s="8"/>
      <c r="NU238" s="8"/>
      <c r="NV238" s="8"/>
      <c r="NW238" s="8"/>
      <c r="NX238" s="8"/>
      <c r="NY238" s="8"/>
      <c r="NZ238" s="8"/>
      <c r="OA238" s="8"/>
      <c r="OB238" s="8"/>
      <c r="OC238" s="8"/>
      <c r="OD238" s="8"/>
      <c r="OE238" s="8"/>
      <c r="OF238" s="8"/>
      <c r="OG238" s="8"/>
      <c r="OH238" s="8"/>
      <c r="OI238" s="8"/>
      <c r="OJ238" s="8"/>
      <c r="OK238" s="8"/>
      <c r="OL238" s="8"/>
      <c r="OM238" s="8"/>
      <c r="ON238" s="8"/>
      <c r="OO238" s="8"/>
      <c r="OP238" s="8"/>
      <c r="OQ238" s="8"/>
      <c r="OR238" s="8"/>
      <c r="OS238" s="8"/>
      <c r="OT238" s="8"/>
      <c r="OU238" s="8"/>
      <c r="OV238" s="8"/>
      <c r="OW238" s="8"/>
      <c r="OX238" s="8"/>
      <c r="OY238" s="8"/>
      <c r="OZ238" s="8"/>
      <c r="PA238" s="8"/>
      <c r="PB238" s="8"/>
      <c r="PC238" s="8"/>
      <c r="PD238" s="8"/>
      <c r="PE238" s="8"/>
      <c r="PF238" s="8"/>
      <c r="PG238" s="8"/>
      <c r="PH238" s="8"/>
      <c r="PI238" s="8"/>
      <c r="PJ238" s="8"/>
      <c r="PK238" s="8"/>
      <c r="PL238" s="8"/>
      <c r="PM238" s="8"/>
      <c r="PN238" s="8"/>
      <c r="PO238" s="8"/>
      <c r="PP238" s="8"/>
      <c r="PQ238" s="8"/>
      <c r="PR238" s="8"/>
      <c r="PS238" s="8"/>
      <c r="PT238" s="8"/>
      <c r="PU238" s="8"/>
      <c r="PV238" s="8"/>
      <c r="PW238" s="8"/>
      <c r="PX238" s="8"/>
      <c r="PY238" s="8"/>
      <c r="PZ238" s="8"/>
      <c r="QA238" s="8"/>
      <c r="QB238" s="8"/>
      <c r="QC238" s="8"/>
      <c r="QD238" s="8"/>
      <c r="QE238" s="8"/>
      <c r="QF238" s="8"/>
      <c r="QG238" s="8"/>
      <c r="QH238" s="8"/>
      <c r="QI238" s="8"/>
      <c r="QJ238" s="8"/>
      <c r="QK238" s="8"/>
      <c r="QL238" s="8"/>
      <c r="QM238" s="8"/>
      <c r="QN238" s="8"/>
      <c r="QO238" s="8"/>
      <c r="QP238" s="8"/>
      <c r="QQ238" s="8"/>
      <c r="QR238" s="8"/>
      <c r="QS238" s="8"/>
      <c r="QT238" s="8"/>
      <c r="QU238" s="8"/>
      <c r="QV238" s="8"/>
      <c r="QW238" s="8"/>
      <c r="QX238" s="8"/>
      <c r="QY238" s="8"/>
      <c r="QZ238" s="8"/>
      <c r="RA238" s="8"/>
      <c r="RB238" s="8"/>
      <c r="RC238" s="8"/>
      <c r="RD238" s="8"/>
      <c r="RE238" s="8"/>
      <c r="RF238" s="8"/>
      <c r="RG238" s="8"/>
      <c r="RH238" s="8"/>
      <c r="RI238" s="8"/>
      <c r="RJ238" s="8"/>
      <c r="RK238" s="8"/>
      <c r="RL238" s="8"/>
      <c r="RM238" s="8"/>
      <c r="RN238" s="8"/>
      <c r="RO238" s="8"/>
      <c r="RP238" s="8"/>
      <c r="RQ238" s="8"/>
      <c r="RR238" s="8"/>
      <c r="RS238" s="8"/>
      <c r="RT238" s="8"/>
      <c r="RU238" s="8"/>
      <c r="RV238" s="8"/>
      <c r="RW238" s="8"/>
      <c r="RX238" s="8"/>
      <c r="RY238" s="8"/>
      <c r="RZ238" s="8"/>
      <c r="SA238" s="8"/>
      <c r="SB238" s="8"/>
      <c r="SC238" s="8"/>
      <c r="SD238" s="8"/>
      <c r="SE238" s="8"/>
      <c r="SF238" s="8"/>
      <c r="SG238" s="8"/>
      <c r="SH238" s="8"/>
      <c r="SI238" s="8"/>
      <c r="SJ238" s="8"/>
      <c r="SK238" s="8"/>
      <c r="SL238" s="8"/>
      <c r="SM238" s="8"/>
      <c r="SN238" s="8"/>
      <c r="SO238" s="8"/>
      <c r="SP238" s="8"/>
      <c r="SQ238" s="8"/>
      <c r="SR238" s="8"/>
      <c r="SS238" s="8"/>
      <c r="ST238" s="8"/>
      <c r="SU238" s="8"/>
      <c r="SV238" s="8"/>
      <c r="SW238" s="8"/>
      <c r="SX238" s="8"/>
      <c r="SY238" s="8"/>
      <c r="SZ238" s="8"/>
      <c r="TA238" s="8"/>
      <c r="TB238" s="8"/>
      <c r="TC238" s="8"/>
      <c r="TD238" s="8"/>
      <c r="TE238" s="8"/>
      <c r="TF238" s="8"/>
      <c r="TG238" s="8"/>
      <c r="TH238" s="8"/>
      <c r="TI238" s="8"/>
      <c r="TJ238" s="8"/>
      <c r="TK238" s="8"/>
      <c r="TL238" s="8"/>
      <c r="TM238" s="8"/>
      <c r="TN238" s="8"/>
      <c r="TO238" s="8"/>
      <c r="TP238" s="8"/>
      <c r="TQ238" s="8"/>
      <c r="TR238" s="8"/>
      <c r="TS238" s="8"/>
      <c r="TT238" s="8"/>
      <c r="TU238" s="8"/>
      <c r="TV238" s="8"/>
      <c r="TW238" s="8"/>
      <c r="TX238" s="8"/>
      <c r="TY238" s="8"/>
      <c r="TZ238" s="8"/>
      <c r="UA238" s="8"/>
      <c r="UB238" s="8"/>
      <c r="UC238" s="8"/>
      <c r="UD238" s="8"/>
      <c r="UE238" s="8"/>
      <c r="UF238" s="8"/>
      <c r="UG238" s="8"/>
      <c r="UH238" s="8"/>
      <c r="UI238" s="8"/>
      <c r="UJ238" s="8"/>
      <c r="UK238" s="8"/>
      <c r="UL238" s="8"/>
      <c r="UM238" s="8"/>
      <c r="UN238" s="8"/>
      <c r="UO238" s="8"/>
      <c r="UP238" s="8"/>
      <c r="UQ238" s="8"/>
      <c r="UR238" s="8"/>
      <c r="US238" s="8"/>
      <c r="UT238" s="8"/>
      <c r="UU238" s="8"/>
      <c r="UV238" s="8"/>
      <c r="UW238" s="8"/>
      <c r="UX238" s="8"/>
      <c r="UY238" s="8"/>
      <c r="UZ238" s="8"/>
      <c r="VA238" s="8"/>
      <c r="VB238" s="8"/>
      <c r="VC238" s="8"/>
      <c r="VD238" s="8"/>
      <c r="VE238" s="8"/>
      <c r="VF238" s="8"/>
      <c r="VG238" s="8"/>
      <c r="VH238" s="8"/>
      <c r="VI238" s="8"/>
      <c r="VJ238" s="8"/>
      <c r="VK238" s="8"/>
      <c r="VL238" s="8"/>
      <c r="VM238" s="8"/>
      <c r="VN238" s="8"/>
      <c r="VO238" s="8"/>
      <c r="VP238" s="8"/>
      <c r="VQ238" s="8"/>
      <c r="VR238" s="8"/>
      <c r="VS238" s="8"/>
      <c r="VT238" s="8"/>
      <c r="VU238" s="8"/>
      <c r="VV238" s="8"/>
      <c r="VW238" s="8"/>
      <c r="VX238" s="8"/>
      <c r="VY238" s="8"/>
      <c r="VZ238" s="8"/>
      <c r="WA238" s="8"/>
      <c r="WB238" s="8"/>
      <c r="WC238" s="8"/>
      <c r="WD238" s="8"/>
      <c r="WE238" s="8"/>
      <c r="WF238" s="8"/>
      <c r="WG238" s="8"/>
      <c r="WH238" s="8"/>
      <c r="WI238" s="8"/>
      <c r="WJ238" s="8"/>
      <c r="WK238" s="8"/>
      <c r="WL238" s="8"/>
      <c r="WM238" s="8"/>
      <c r="WN238" s="8"/>
      <c r="WO238" s="8"/>
      <c r="WP238" s="8"/>
      <c r="WQ238" s="8"/>
      <c r="WR238" s="8"/>
      <c r="WS238" s="8"/>
      <c r="WT238" s="8"/>
      <c r="WU238" s="8"/>
      <c r="WV238" s="8"/>
      <c r="WW238" s="8"/>
      <c r="WX238" s="8"/>
      <c r="WY238" s="8"/>
      <c r="WZ238" s="8"/>
      <c r="XA238" s="8"/>
      <c r="XB238" s="8"/>
      <c r="XC238" s="8"/>
      <c r="XD238" s="8"/>
      <c r="XE238" s="8"/>
      <c r="XF238" s="8"/>
      <c r="XG238" s="8"/>
      <c r="XH238" s="8"/>
      <c r="XI238" s="8"/>
      <c r="XJ238" s="8"/>
      <c r="XK238" s="8"/>
      <c r="XL238" s="8"/>
      <c r="XM238" s="8"/>
      <c r="XN238" s="8"/>
      <c r="XO238" s="8"/>
      <c r="XP238" s="8"/>
      <c r="XQ238" s="8"/>
      <c r="XR238" s="8"/>
      <c r="XS238" s="8"/>
      <c r="XT238" s="8"/>
      <c r="XU238" s="8"/>
      <c r="XV238" s="8"/>
      <c r="XW238" s="8"/>
      <c r="XX238" s="8"/>
      <c r="XY238" s="8"/>
      <c r="XZ238" s="8"/>
      <c r="YA238" s="8"/>
      <c r="YB238" s="8"/>
      <c r="YC238" s="8"/>
      <c r="YD238" s="8"/>
      <c r="YE238" s="8"/>
      <c r="YF238" s="8"/>
      <c r="YG238" s="8"/>
      <c r="YH238" s="8"/>
      <c r="YI238" s="8"/>
      <c r="YJ238" s="8"/>
      <c r="YK238" s="8"/>
      <c r="YL238" s="8"/>
      <c r="YM238" s="8"/>
      <c r="YN238" s="8"/>
      <c r="YO238" s="8"/>
      <c r="YP238" s="8"/>
      <c r="YQ238" s="8"/>
      <c r="YR238" s="8"/>
      <c r="YS238" s="8"/>
      <c r="YT238" s="8"/>
      <c r="YU238" s="8"/>
      <c r="YV238" s="8"/>
      <c r="YW238" s="8"/>
      <c r="YX238" s="8"/>
      <c r="YY238" s="8"/>
      <c r="YZ238" s="8"/>
      <c r="ZA238" s="8"/>
      <c r="ZB238" s="8"/>
      <c r="ZC238" s="8"/>
      <c r="ZD238" s="8"/>
      <c r="ZE238" s="8"/>
      <c r="ZF238" s="8"/>
      <c r="ZG238" s="8"/>
      <c r="ZH238" s="8"/>
      <c r="ZI238" s="8"/>
      <c r="ZJ238" s="8"/>
      <c r="ZK238" s="8"/>
      <c r="ZL238" s="8"/>
      <c r="ZM238" s="8"/>
      <c r="ZN238" s="8"/>
      <c r="ZO238" s="8"/>
      <c r="ZP238" s="8"/>
      <c r="ZQ238" s="8"/>
      <c r="ZR238" s="8"/>
      <c r="ZS238" s="8"/>
      <c r="ZT238" s="8"/>
      <c r="ZU238" s="8"/>
      <c r="ZV238" s="8"/>
      <c r="ZW238" s="8"/>
      <c r="ZX238" s="8"/>
      <c r="ZY238" s="8"/>
      <c r="ZZ238" s="8"/>
      <c r="AAA238" s="8"/>
      <c r="AAB238" s="8"/>
      <c r="AAC238" s="8"/>
      <c r="AAD238" s="8"/>
      <c r="AAE238" s="8"/>
      <c r="AAF238" s="8"/>
      <c r="AAG238" s="8"/>
      <c r="AAH238" s="8"/>
      <c r="AAI238" s="8"/>
      <c r="AAJ238" s="8"/>
      <c r="AAK238" s="8"/>
      <c r="AAL238" s="8"/>
      <c r="AAM238" s="8"/>
      <c r="AAN238" s="8"/>
      <c r="AAO238" s="8"/>
      <c r="AAP238" s="8"/>
      <c r="AAQ238" s="8"/>
      <c r="AAR238" s="8"/>
      <c r="AAS238" s="8"/>
      <c r="AAT238" s="8"/>
      <c r="AAU238" s="8"/>
      <c r="AAV238" s="8"/>
      <c r="AAW238" s="8"/>
      <c r="AAX238" s="8"/>
      <c r="AAY238" s="8"/>
      <c r="AAZ238" s="8"/>
      <c r="ABA238" s="8"/>
      <c r="ABB238" s="8"/>
      <c r="ABC238" s="8"/>
      <c r="ABD238" s="8"/>
      <c r="ABE238" s="8"/>
      <c r="ABF238" s="8"/>
      <c r="ABG238" s="8"/>
      <c r="ABH238" s="8"/>
      <c r="ABI238" s="8"/>
      <c r="ABJ238" s="8"/>
      <c r="ABK238" s="8"/>
      <c r="ABL238" s="8"/>
      <c r="ABM238" s="8"/>
      <c r="ABN238" s="8"/>
      <c r="ABO238" s="8"/>
      <c r="ABP238" s="8"/>
      <c r="ABQ238" s="8"/>
      <c r="ABR238" s="8"/>
      <c r="ABS238" s="8"/>
      <c r="ABT238" s="8"/>
      <c r="ABU238" s="8"/>
      <c r="ABV238" s="8"/>
      <c r="ABW238" s="8"/>
      <c r="ABX238" s="8"/>
      <c r="ABY238" s="8"/>
      <c r="ABZ238" s="8"/>
      <c r="ACA238" s="8"/>
      <c r="ACB238" s="8"/>
      <c r="ACC238" s="8"/>
      <c r="ACD238" s="8"/>
      <c r="ACE238" s="8"/>
      <c r="ACF238" s="8"/>
      <c r="ACG238" s="8"/>
      <c r="ACH238" s="8"/>
      <c r="ACI238" s="8"/>
      <c r="ACJ238" s="8"/>
      <c r="ACK238" s="8"/>
      <c r="ACL238" s="8"/>
      <c r="ACM238" s="8"/>
      <c r="ACN238" s="8"/>
      <c r="ACO238" s="8"/>
      <c r="ACP238" s="8"/>
      <c r="ACQ238" s="8"/>
      <c r="ACR238" s="8"/>
      <c r="ACS238" s="8"/>
      <c r="ACT238" s="8"/>
      <c r="ACU238" s="8"/>
      <c r="ACV238" s="8"/>
      <c r="ACW238" s="8"/>
      <c r="ACX238" s="8"/>
      <c r="ACY238" s="8"/>
      <c r="ACZ238" s="8"/>
      <c r="ADA238" s="8"/>
      <c r="ADB238" s="8"/>
      <c r="ADC238" s="8"/>
      <c r="ADD238" s="8"/>
      <c r="ADE238" s="8"/>
      <c r="ADF238" s="8"/>
      <c r="ADG238" s="8"/>
      <c r="ADH238" s="8"/>
      <c r="ADI238" s="8"/>
      <c r="ADJ238" s="8"/>
      <c r="ADK238" s="8"/>
      <c r="ADL238" s="8"/>
      <c r="ADM238" s="8"/>
      <c r="ADN238" s="8"/>
      <c r="ADO238" s="8"/>
      <c r="ADP238" s="8"/>
      <c r="ADQ238" s="8"/>
      <c r="ADR238" s="8"/>
      <c r="ADS238" s="8"/>
      <c r="ADT238" s="8"/>
      <c r="ADU238" s="8"/>
      <c r="ADV238" s="8"/>
      <c r="ADW238" s="8"/>
      <c r="ADX238" s="8"/>
      <c r="ADY238" s="8"/>
      <c r="ADZ238" s="8"/>
      <c r="AEA238" s="8"/>
      <c r="AEB238" s="8"/>
      <c r="AEC238" s="8"/>
      <c r="AED238" s="8"/>
      <c r="AEE238" s="8"/>
      <c r="AEF238" s="8"/>
      <c r="AEG238" s="8"/>
      <c r="AEH238" s="8"/>
      <c r="AEI238" s="8"/>
      <c r="AEJ238" s="8"/>
      <c r="AEK238" s="8"/>
      <c r="AEL238" s="8"/>
      <c r="AEM238" s="8"/>
      <c r="AEN238" s="8"/>
      <c r="AEO238" s="8"/>
      <c r="AEP238" s="8"/>
      <c r="AEQ238" s="8"/>
      <c r="AER238" s="8"/>
      <c r="AES238" s="8"/>
      <c r="AET238" s="8"/>
      <c r="AEU238" s="8"/>
      <c r="AEV238" s="8"/>
      <c r="AEW238" s="8"/>
      <c r="AEX238" s="8"/>
      <c r="AEY238" s="8"/>
      <c r="AEZ238" s="8"/>
      <c r="AFA238" s="8"/>
      <c r="AFB238" s="8"/>
      <c r="AFC238" s="8"/>
      <c r="AFD238" s="8"/>
      <c r="AFE238" s="8"/>
      <c r="AFF238" s="8"/>
      <c r="AFG238" s="8"/>
      <c r="AFH238" s="8"/>
      <c r="AFI238" s="8"/>
      <c r="AFJ238" s="8"/>
      <c r="AFK238" s="8"/>
      <c r="AFL238" s="8"/>
      <c r="AFM238" s="8"/>
      <c r="AFN238" s="8"/>
      <c r="AFO238" s="8"/>
      <c r="AFP238" s="8"/>
      <c r="AFQ238" s="8"/>
      <c r="AFR238" s="8"/>
      <c r="AFS238" s="8"/>
      <c r="AFT238" s="8"/>
      <c r="AFU238" s="8"/>
      <c r="AFV238" s="8"/>
      <c r="AFW238" s="8"/>
      <c r="AFX238" s="8"/>
      <c r="AFY238" s="8"/>
      <c r="AFZ238" s="8"/>
      <c r="AGA238" s="8"/>
      <c r="AGB238" s="8"/>
      <c r="AGC238" s="8"/>
      <c r="AGD238" s="8"/>
      <c r="AGE238" s="8"/>
      <c r="AGF238" s="8"/>
      <c r="AGG238" s="8"/>
      <c r="AGH238" s="8"/>
      <c r="AGI238" s="8"/>
      <c r="AGJ238" s="8"/>
      <c r="AGK238" s="8"/>
      <c r="AGL238" s="8"/>
      <c r="AGM238" s="8"/>
      <c r="AGN238" s="8"/>
      <c r="AGO238" s="8"/>
      <c r="AGP238" s="8"/>
      <c r="AGQ238" s="8"/>
      <c r="AGR238" s="8"/>
      <c r="AGS238" s="8"/>
      <c r="AGT238" s="8"/>
      <c r="AGU238" s="8"/>
      <c r="AGV238" s="8"/>
      <c r="AGW238" s="8"/>
      <c r="AGX238" s="8"/>
      <c r="AGY238" s="8"/>
      <c r="AGZ238" s="8"/>
      <c r="AHA238" s="8"/>
      <c r="AHB238" s="8"/>
      <c r="AHC238" s="8"/>
      <c r="AHD238" s="8"/>
      <c r="AHE238" s="8"/>
      <c r="AHF238" s="8"/>
      <c r="AHG238" s="8"/>
      <c r="AHH238" s="8"/>
      <c r="AHI238" s="8"/>
      <c r="AHJ238" s="8"/>
      <c r="AHK238" s="8"/>
      <c r="AHL238" s="8"/>
      <c r="AHM238" s="8"/>
      <c r="AHN238" s="8"/>
      <c r="AHO238" s="8"/>
      <c r="AHP238" s="8"/>
      <c r="AHQ238" s="8"/>
      <c r="AHR238" s="8"/>
      <c r="AHS238" s="8"/>
      <c r="AHT238" s="8"/>
      <c r="AHU238" s="8"/>
      <c r="AHV238" s="8"/>
      <c r="AHW238" s="8"/>
      <c r="AHX238" s="8"/>
      <c r="AHY238" s="8"/>
      <c r="AHZ238" s="8"/>
      <c r="AIA238" s="8"/>
      <c r="AIB238" s="8"/>
      <c r="AIC238" s="8"/>
      <c r="AID238" s="8"/>
      <c r="AIE238" s="8"/>
      <c r="AIF238" s="8"/>
      <c r="AIG238" s="8"/>
      <c r="AIH238" s="8"/>
      <c r="AII238" s="8"/>
      <c r="AIJ238" s="8"/>
      <c r="AIK238" s="8"/>
      <c r="AIL238" s="8"/>
      <c r="AIM238" s="8"/>
      <c r="AIN238" s="8"/>
      <c r="AIO238" s="8"/>
      <c r="AIP238" s="8"/>
      <c r="AIQ238" s="8"/>
      <c r="AIR238" s="8"/>
      <c r="AIS238" s="8"/>
      <c r="AIT238" s="8"/>
      <c r="AIU238" s="8"/>
      <c r="AIV238" s="8"/>
      <c r="AIW238" s="8"/>
      <c r="AIX238" s="8"/>
      <c r="AIY238" s="8"/>
      <c r="AIZ238" s="8"/>
      <c r="AJA238" s="8"/>
      <c r="AJB238" s="8"/>
      <c r="AJC238" s="8"/>
      <c r="AJD238" s="8"/>
      <c r="AJE238" s="8"/>
      <c r="AJF238" s="8"/>
      <c r="AJG238" s="8"/>
      <c r="AJH238" s="8"/>
      <c r="AJI238" s="8"/>
      <c r="AJJ238" s="8"/>
      <c r="AJK238" s="8"/>
      <c r="AJL238" s="8"/>
      <c r="AJM238" s="8"/>
      <c r="AJN238" s="8"/>
      <c r="AJO238" s="8"/>
      <c r="AJP238" s="8"/>
      <c r="AJQ238" s="8"/>
      <c r="AJR238" s="8"/>
      <c r="AJS238" s="8"/>
      <c r="AJT238" s="8"/>
      <c r="AJU238" s="8"/>
      <c r="AJV238" s="8"/>
      <c r="AJW238" s="8"/>
      <c r="AJX238" s="8"/>
      <c r="AJY238" s="8"/>
      <c r="AJZ238" s="8"/>
      <c r="AKA238" s="8"/>
      <c r="AKB238" s="8"/>
      <c r="AKC238" s="8"/>
      <c r="AKD238" s="8"/>
      <c r="AKE238" s="8"/>
      <c r="AKF238" s="8"/>
      <c r="AKG238" s="8"/>
      <c r="AKH238" s="8"/>
      <c r="AKI238" s="8"/>
      <c r="AKJ238" s="8"/>
      <c r="AKK238" s="8"/>
      <c r="AKL238" s="8"/>
      <c r="AKM238" s="8"/>
      <c r="AKN238" s="8"/>
      <c r="AKO238" s="8"/>
      <c r="AKP238" s="8"/>
      <c r="AKQ238" s="8"/>
      <c r="AKR238" s="8"/>
      <c r="AKS238" s="8"/>
      <c r="AKT238" s="8"/>
      <c r="AKU238" s="8"/>
      <c r="AKV238" s="8"/>
      <c r="AKW238" s="8"/>
      <c r="AKX238" s="8"/>
      <c r="AKY238" s="8"/>
      <c r="AKZ238" s="8"/>
      <c r="ALA238" s="8"/>
      <c r="ALB238" s="8"/>
      <c r="ALC238" s="8"/>
      <c r="ALD238" s="8"/>
      <c r="ALE238" s="8"/>
      <c r="ALF238" s="8"/>
      <c r="ALG238" s="8"/>
      <c r="ALH238" s="8"/>
      <c r="ALI238" s="8"/>
      <c r="ALJ238" s="8"/>
      <c r="ALK238" s="8"/>
      <c r="ALL238" s="8"/>
      <c r="ALM238" s="8"/>
      <c r="ALN238" s="8"/>
      <c r="ALO238" s="8"/>
      <c r="ALP238" s="8"/>
      <c r="ALQ238" s="8"/>
      <c r="ALR238" s="8"/>
      <c r="ALS238" s="8"/>
      <c r="ALT238" s="8"/>
      <c r="ALU238" s="8"/>
      <c r="ALV238" s="8"/>
      <c r="ALW238" s="8"/>
      <c r="ALX238" s="8"/>
      <c r="ALY238" s="8"/>
      <c r="ALZ238" s="8"/>
      <c r="AMA238" s="8"/>
      <c r="AMB238" s="8"/>
      <c r="AMC238" s="8"/>
      <c r="AMD238" s="8"/>
      <c r="AME238" s="8"/>
      <c r="AMF238" s="8"/>
      <c r="AMG238" s="8"/>
      <c r="AMH238" s="8"/>
      <c r="AMI238" s="8"/>
      <c r="AMJ238" s="8"/>
      <c r="AMK238" s="8"/>
      <c r="AML238" s="8"/>
      <c r="AMM238" s="8"/>
      <c r="AMN238" s="8"/>
      <c r="AMO238" s="8"/>
      <c r="AMP238" s="8"/>
      <c r="AMQ238" s="8"/>
      <c r="AMR238" s="8"/>
      <c r="AMS238" s="8"/>
      <c r="AMT238" s="8"/>
      <c r="AMU238" s="8"/>
      <c r="AMV238" s="8"/>
      <c r="AMW238" s="8"/>
      <c r="AMX238" s="8"/>
      <c r="AMY238" s="8"/>
      <c r="AMZ238" s="8"/>
      <c r="ANA238" s="8"/>
      <c r="ANB238" s="8"/>
      <c r="ANC238" s="8"/>
      <c r="AND238" s="8"/>
      <c r="ANE238" s="8"/>
      <c r="ANF238" s="8"/>
      <c r="ANG238" s="8"/>
      <c r="ANH238" s="8"/>
      <c r="ANI238" s="8"/>
      <c r="ANJ238" s="8"/>
      <c r="ANK238" s="8"/>
      <c r="ANL238" s="8"/>
      <c r="ANM238" s="8"/>
      <c r="ANN238" s="8"/>
      <c r="ANO238" s="8"/>
      <c r="ANP238" s="8"/>
      <c r="ANQ238" s="8"/>
      <c r="ANR238" s="8"/>
      <c r="ANS238" s="8"/>
      <c r="ANT238" s="8"/>
      <c r="ANU238" s="8"/>
      <c r="ANV238" s="8"/>
      <c r="ANW238" s="8"/>
      <c r="ANX238" s="8"/>
      <c r="ANY238" s="8"/>
      <c r="ANZ238" s="8"/>
      <c r="AOA238" s="8"/>
      <c r="AOB238" s="8"/>
      <c r="AOC238" s="8"/>
      <c r="AOD238" s="8"/>
      <c r="AOE238" s="8"/>
      <c r="AOF238" s="8"/>
      <c r="AOG238" s="8"/>
      <c r="AOH238" s="8"/>
      <c r="AOI238" s="8"/>
      <c r="AOJ238" s="8"/>
      <c r="AOK238" s="8"/>
      <c r="AOL238" s="8"/>
      <c r="AOM238" s="8"/>
      <c r="AON238" s="8"/>
      <c r="AOO238" s="8"/>
      <c r="AOP238" s="8"/>
      <c r="AOQ238" s="8"/>
      <c r="AOR238" s="8"/>
      <c r="AOS238" s="8"/>
      <c r="AOT238" s="8"/>
      <c r="AOU238" s="8"/>
      <c r="AOV238" s="8"/>
      <c r="AOW238" s="8"/>
      <c r="AOX238" s="8"/>
      <c r="AOY238" s="8"/>
      <c r="AOZ238" s="8"/>
      <c r="APA238" s="8"/>
      <c r="APB238" s="8"/>
      <c r="APC238" s="8"/>
      <c r="APD238" s="8"/>
      <c r="APE238" s="8"/>
      <c r="APF238" s="8"/>
      <c r="APG238" s="8"/>
      <c r="APH238" s="8"/>
      <c r="API238" s="8"/>
      <c r="APJ238" s="8"/>
      <c r="APK238" s="8"/>
      <c r="APL238" s="8"/>
      <c r="APM238" s="8"/>
      <c r="APN238" s="8"/>
      <c r="APO238" s="8"/>
      <c r="APP238" s="8"/>
      <c r="APQ238" s="8"/>
      <c r="APR238" s="8"/>
      <c r="APS238" s="8"/>
      <c r="APT238" s="8"/>
      <c r="APU238" s="8"/>
      <c r="APV238" s="8"/>
      <c r="APW238" s="8"/>
      <c r="APX238" s="8"/>
      <c r="APY238" s="8"/>
      <c r="APZ238" s="8"/>
      <c r="AQA238" s="8"/>
      <c r="AQB238" s="8"/>
      <c r="AQC238" s="8"/>
      <c r="AQD238" s="8"/>
      <c r="AQE238" s="8"/>
      <c r="AQF238" s="8"/>
      <c r="AQG238" s="8"/>
      <c r="AQH238" s="8"/>
      <c r="AQI238" s="8"/>
      <c r="AQJ238" s="8"/>
      <c r="AQK238" s="8"/>
      <c r="AQL238" s="8"/>
      <c r="AQM238" s="8"/>
      <c r="AQN238" s="8"/>
      <c r="AQO238" s="8"/>
      <c r="AQP238" s="8"/>
      <c r="AQQ238" s="8"/>
      <c r="AQR238" s="8"/>
      <c r="AQS238" s="8"/>
      <c r="AQT238" s="8"/>
      <c r="AQU238" s="8"/>
      <c r="AQV238" s="8"/>
      <c r="AQW238" s="8"/>
      <c r="AQX238" s="8"/>
      <c r="AQY238" s="8"/>
      <c r="AQZ238" s="8"/>
      <c r="ARA238" s="8"/>
      <c r="ARB238" s="8"/>
      <c r="ARC238" s="8"/>
      <c r="ARD238" s="8"/>
      <c r="ARE238" s="8"/>
      <c r="ARF238" s="8"/>
      <c r="ARG238" s="8"/>
      <c r="ARH238" s="8"/>
      <c r="ARI238" s="8"/>
      <c r="ARJ238" s="8"/>
      <c r="ARK238" s="8"/>
      <c r="ARL238" s="8"/>
      <c r="ARM238" s="8"/>
      <c r="ARN238" s="8"/>
      <c r="ARO238" s="8"/>
      <c r="ARP238" s="8"/>
      <c r="ARQ238" s="8"/>
      <c r="ARR238" s="8"/>
      <c r="ARS238" s="8"/>
      <c r="ART238" s="8"/>
      <c r="ARU238" s="8"/>
      <c r="ARV238" s="8"/>
      <c r="ARW238" s="8"/>
      <c r="ARX238" s="8"/>
      <c r="ARY238" s="8"/>
      <c r="ARZ238" s="8"/>
      <c r="ASA238" s="8"/>
      <c r="ASB238" s="8"/>
      <c r="ASC238" s="8"/>
      <c r="ASD238" s="8"/>
      <c r="ASE238" s="8"/>
      <c r="ASF238" s="8"/>
      <c r="ASG238" s="8"/>
      <c r="ASH238" s="8"/>
      <c r="ASI238" s="8"/>
      <c r="ASJ238" s="8"/>
      <c r="ASK238" s="8"/>
      <c r="ASL238" s="8"/>
      <c r="ASM238" s="8"/>
      <c r="ASN238" s="8"/>
      <c r="ASO238" s="8"/>
      <c r="ASP238" s="8"/>
      <c r="ASQ238" s="8"/>
      <c r="ASR238" s="8"/>
      <c r="ASS238" s="8"/>
      <c r="AST238" s="8"/>
      <c r="ASU238" s="8"/>
      <c r="ASV238" s="8"/>
      <c r="ASW238" s="8"/>
      <c r="ASX238" s="8"/>
      <c r="ASY238" s="8"/>
      <c r="ASZ238" s="8"/>
      <c r="ATA238" s="8"/>
      <c r="ATB238" s="8"/>
      <c r="ATC238" s="8"/>
      <c r="ATD238" s="8"/>
      <c r="ATE238" s="8"/>
      <c r="ATF238" s="8"/>
      <c r="ATG238" s="8"/>
      <c r="ATH238" s="8"/>
      <c r="ATI238" s="8"/>
      <c r="ATJ238" s="8"/>
      <c r="ATK238" s="8"/>
      <c r="ATL238" s="8"/>
      <c r="ATM238" s="8"/>
      <c r="ATN238" s="8"/>
      <c r="ATO238" s="8"/>
      <c r="ATP238" s="8"/>
      <c r="ATQ238" s="8"/>
      <c r="ATR238" s="8"/>
      <c r="ATS238" s="8"/>
      <c r="ATT238" s="8"/>
      <c r="ATU238" s="8"/>
      <c r="ATV238" s="8"/>
      <c r="ATW238" s="8"/>
      <c r="ATX238" s="8"/>
      <c r="ATY238" s="8"/>
      <c r="ATZ238" s="8"/>
      <c r="AUA238" s="8"/>
      <c r="AUB238" s="8"/>
      <c r="AUC238" s="8"/>
      <c r="AUD238" s="8"/>
      <c r="AUE238" s="8"/>
      <c r="AUF238" s="8"/>
      <c r="AUG238" s="8"/>
      <c r="AUH238" s="8"/>
      <c r="AUI238" s="8"/>
      <c r="AUJ238" s="8"/>
      <c r="AUK238" s="8"/>
      <c r="AUL238" s="8"/>
      <c r="AUM238" s="8"/>
      <c r="AUN238" s="8"/>
      <c r="AUO238" s="8"/>
      <c r="AUP238" s="8"/>
      <c r="AUQ238" s="8"/>
      <c r="AUR238" s="8"/>
      <c r="AUS238" s="8"/>
      <c r="AUT238" s="8"/>
      <c r="AUU238" s="8"/>
      <c r="AUV238" s="8"/>
      <c r="AUW238" s="8"/>
      <c r="AUX238" s="8"/>
      <c r="AUY238" s="8"/>
      <c r="AUZ238" s="8"/>
      <c r="AVA238" s="8"/>
      <c r="AVB238" s="8"/>
      <c r="AVC238" s="8"/>
      <c r="AVD238" s="8"/>
      <c r="AVE238" s="8"/>
      <c r="AVF238" s="8"/>
      <c r="AVG238" s="8"/>
      <c r="AVH238" s="8"/>
      <c r="AVI238" s="8"/>
      <c r="AVJ238" s="8"/>
      <c r="AVK238" s="8"/>
      <c r="AVL238" s="8"/>
      <c r="AVM238" s="8"/>
      <c r="AVN238" s="8"/>
      <c r="AVO238" s="8"/>
      <c r="AVP238" s="8"/>
      <c r="AVQ238" s="8"/>
      <c r="AVR238" s="8"/>
      <c r="AVS238" s="8"/>
      <c r="AVT238" s="8"/>
      <c r="AVU238" s="8"/>
      <c r="AVV238" s="8"/>
      <c r="AVW238" s="8"/>
      <c r="AVX238" s="8"/>
      <c r="AVY238" s="8"/>
      <c r="AVZ238" s="8"/>
      <c r="AWA238" s="8"/>
      <c r="AWB238" s="8"/>
      <c r="AWC238" s="8"/>
      <c r="AWD238" s="8"/>
      <c r="AWE238" s="8"/>
      <c r="AWF238" s="8"/>
      <c r="AWG238" s="8"/>
      <c r="AWH238" s="8"/>
      <c r="AWI238" s="8"/>
      <c r="AWJ238" s="8"/>
      <c r="AWK238" s="8"/>
      <c r="AWL238" s="8"/>
      <c r="AWM238" s="8"/>
      <c r="AWN238" s="8"/>
      <c r="AWO238" s="8"/>
      <c r="AWP238" s="8"/>
      <c r="AWQ238" s="8"/>
      <c r="AWR238" s="8"/>
      <c r="AWS238" s="8"/>
      <c r="AWT238" s="8"/>
      <c r="AWU238" s="8"/>
      <c r="AWV238" s="8"/>
      <c r="AWW238" s="8"/>
      <c r="AWX238" s="8"/>
      <c r="AWY238" s="8"/>
      <c r="AWZ238" s="8"/>
      <c r="AXA238" s="8"/>
      <c r="AXB238" s="8"/>
      <c r="AXC238" s="8"/>
      <c r="AXD238" s="8"/>
      <c r="AXE238" s="8"/>
      <c r="AXF238" s="8"/>
      <c r="AXG238" s="8"/>
      <c r="AXH238" s="8"/>
      <c r="AXI238" s="8"/>
      <c r="AXJ238" s="8"/>
      <c r="AXK238" s="8"/>
      <c r="AXL238" s="8"/>
      <c r="AXM238" s="8"/>
      <c r="AXN238" s="8"/>
      <c r="AXO238" s="8"/>
      <c r="AXP238" s="8"/>
      <c r="AXQ238" s="8"/>
      <c r="AXR238" s="8"/>
      <c r="AXS238" s="8"/>
      <c r="AXT238" s="8"/>
      <c r="AXU238" s="8"/>
      <c r="AXV238" s="8"/>
      <c r="AXW238" s="8"/>
      <c r="AXX238" s="8"/>
      <c r="AXY238" s="8"/>
      <c r="AXZ238" s="8"/>
      <c r="AYA238" s="8"/>
      <c r="AYB238" s="8"/>
      <c r="AYC238" s="8"/>
      <c r="AYD238" s="8"/>
      <c r="AYE238" s="8"/>
      <c r="AYF238" s="8"/>
      <c r="AYG238" s="8"/>
      <c r="AYH238" s="8"/>
      <c r="AYI238" s="8"/>
      <c r="AYJ238" s="8"/>
      <c r="AYK238" s="8"/>
      <c r="AYL238" s="8"/>
      <c r="AYM238" s="8"/>
      <c r="AYN238" s="8"/>
      <c r="AYO238" s="8"/>
      <c r="AYP238" s="8"/>
      <c r="AYQ238" s="8"/>
      <c r="AYR238" s="8"/>
      <c r="AYS238" s="8"/>
      <c r="AYT238" s="8"/>
      <c r="AYU238" s="8"/>
      <c r="AYV238" s="8"/>
      <c r="AYW238" s="8"/>
      <c r="AYX238" s="8"/>
      <c r="AYY238" s="8"/>
      <c r="AYZ238" s="8"/>
      <c r="AZA238" s="8"/>
      <c r="AZB238" s="8"/>
      <c r="AZC238" s="8"/>
      <c r="AZD238" s="8"/>
      <c r="AZE238" s="8"/>
      <c r="AZF238" s="8"/>
      <c r="AZG238" s="8"/>
      <c r="AZH238" s="8"/>
      <c r="AZI238" s="8"/>
      <c r="AZJ238" s="8"/>
      <c r="AZK238" s="8"/>
      <c r="AZL238" s="8"/>
      <c r="AZM238" s="8"/>
      <c r="AZN238" s="8"/>
      <c r="AZO238" s="8"/>
      <c r="AZP238" s="8"/>
      <c r="AZQ238" s="8"/>
      <c r="AZR238" s="8"/>
      <c r="AZS238" s="8"/>
      <c r="AZT238" s="8"/>
      <c r="AZU238" s="8"/>
      <c r="AZV238" s="8"/>
      <c r="AZW238" s="8"/>
      <c r="AZX238" s="8"/>
      <c r="AZY238" s="8"/>
      <c r="AZZ238" s="8"/>
      <c r="BAA238" s="8"/>
      <c r="BAB238" s="8"/>
      <c r="BAC238" s="8"/>
      <c r="BAD238" s="8"/>
      <c r="BAE238" s="8"/>
      <c r="BAF238" s="8"/>
      <c r="BAG238" s="8"/>
      <c r="BAH238" s="8"/>
      <c r="BAI238" s="8"/>
      <c r="BAJ238" s="8"/>
      <c r="BAK238" s="8"/>
      <c r="BAL238" s="8"/>
      <c r="BAM238" s="8"/>
      <c r="BAN238" s="8"/>
      <c r="BAO238" s="8"/>
      <c r="BAP238" s="8"/>
      <c r="BAQ238" s="8"/>
      <c r="BAR238" s="8"/>
      <c r="BAS238" s="8"/>
      <c r="BAT238" s="8"/>
      <c r="BAU238" s="8"/>
      <c r="BAV238" s="8"/>
      <c r="BAW238" s="8"/>
      <c r="BAX238" s="8"/>
      <c r="BAY238" s="8"/>
      <c r="BAZ238" s="8"/>
      <c r="BBA238" s="8"/>
      <c r="BBB238" s="8"/>
      <c r="BBC238" s="8"/>
      <c r="BBD238" s="8"/>
      <c r="BBE238" s="8"/>
      <c r="BBF238" s="8"/>
      <c r="BBG238" s="8"/>
      <c r="BBH238" s="8"/>
      <c r="BBI238" s="8"/>
      <c r="BBJ238" s="8"/>
      <c r="BBK238" s="8"/>
      <c r="BBL238" s="8"/>
      <c r="BBM238" s="8"/>
      <c r="BBN238" s="8"/>
      <c r="BBO238" s="8"/>
      <c r="BBP238" s="8"/>
      <c r="BBQ238" s="8"/>
      <c r="BBR238" s="8"/>
      <c r="BBS238" s="8"/>
      <c r="BBT238" s="8"/>
      <c r="BBU238" s="8"/>
      <c r="BBV238" s="8"/>
      <c r="BBW238" s="8"/>
      <c r="BBX238" s="8"/>
      <c r="BBY238" s="8"/>
      <c r="BBZ238" s="8"/>
      <c r="BCA238" s="8"/>
      <c r="BCB238" s="8"/>
      <c r="BCC238" s="8"/>
      <c r="BCD238" s="8"/>
      <c r="BCE238" s="8"/>
      <c r="BCF238" s="8"/>
      <c r="BCG238" s="8"/>
      <c r="BCH238" s="8"/>
      <c r="BCI238" s="8"/>
      <c r="BCJ238" s="8"/>
      <c r="BCK238" s="8"/>
      <c r="BCL238" s="8"/>
      <c r="BCM238" s="8"/>
      <c r="BCN238" s="8"/>
      <c r="BCO238" s="8"/>
      <c r="BCP238" s="8"/>
      <c r="BCQ238" s="8"/>
      <c r="BCR238" s="8"/>
      <c r="BCS238" s="8"/>
      <c r="BCT238" s="8"/>
      <c r="BCU238" s="8"/>
      <c r="BCV238" s="8"/>
      <c r="BCW238" s="8"/>
      <c r="BCX238" s="8"/>
      <c r="BCY238" s="8"/>
      <c r="BCZ238" s="8"/>
      <c r="BDA238" s="8"/>
      <c r="BDB238" s="8"/>
      <c r="BDC238" s="8"/>
      <c r="BDD238" s="8"/>
      <c r="BDE238" s="8"/>
      <c r="BDF238" s="8"/>
      <c r="BDG238" s="8"/>
      <c r="BDH238" s="8"/>
      <c r="BDI238" s="8"/>
      <c r="BDJ238" s="8"/>
      <c r="BDK238" s="8"/>
      <c r="BDL238" s="8"/>
      <c r="BDM238" s="8"/>
      <c r="BDN238" s="8"/>
      <c r="BDO238" s="8"/>
      <c r="BDP238" s="8"/>
      <c r="BDQ238" s="8"/>
      <c r="BDR238" s="8"/>
      <c r="BDS238" s="8"/>
      <c r="BDT238" s="8"/>
      <c r="BDU238" s="8"/>
      <c r="BDV238" s="8"/>
      <c r="BDW238" s="8"/>
      <c r="BDX238" s="8"/>
      <c r="BDY238" s="8"/>
      <c r="BDZ238" s="8"/>
      <c r="BEA238" s="8"/>
      <c r="BEB238" s="8"/>
      <c r="BEC238" s="8"/>
      <c r="BED238" s="8"/>
      <c r="BEE238" s="8"/>
      <c r="BEF238" s="8"/>
      <c r="BEG238" s="8"/>
      <c r="BEH238" s="8"/>
      <c r="BEI238" s="8"/>
      <c r="BEJ238" s="8"/>
      <c r="BEK238" s="8"/>
      <c r="BEL238" s="8"/>
      <c r="BEM238" s="8"/>
      <c r="BEN238" s="8"/>
      <c r="BEO238" s="8"/>
      <c r="BEP238" s="8"/>
      <c r="BEQ238" s="8"/>
      <c r="BER238" s="8"/>
      <c r="BES238" s="8"/>
      <c r="BET238" s="8"/>
      <c r="BEU238" s="8"/>
      <c r="BEV238" s="8"/>
      <c r="BEW238" s="8"/>
      <c r="BEX238" s="8"/>
      <c r="BEY238" s="8"/>
      <c r="BEZ238" s="8"/>
      <c r="BFA238" s="8"/>
      <c r="BFB238" s="8"/>
      <c r="BFC238" s="8"/>
      <c r="BFD238" s="8"/>
      <c r="BFE238" s="8"/>
      <c r="BFF238" s="8"/>
      <c r="BFG238" s="8"/>
      <c r="BFH238" s="8"/>
      <c r="BFI238" s="8"/>
      <c r="BFJ238" s="8"/>
      <c r="BFK238" s="8"/>
      <c r="BFL238" s="8"/>
      <c r="BFM238" s="8"/>
      <c r="BFN238" s="8"/>
      <c r="BFO238" s="8"/>
      <c r="BFP238" s="8"/>
      <c r="BFQ238" s="8"/>
      <c r="BFR238" s="8"/>
      <c r="BFS238" s="8"/>
      <c r="BFT238" s="8"/>
      <c r="BFU238" s="8"/>
      <c r="BFV238" s="8"/>
      <c r="BFW238" s="8"/>
      <c r="BFX238" s="8"/>
      <c r="BFY238" s="8"/>
      <c r="BFZ238" s="8"/>
      <c r="BGA238" s="8"/>
      <c r="BGB238" s="8"/>
      <c r="BGC238" s="8"/>
      <c r="BGD238" s="8"/>
      <c r="BGE238" s="8"/>
      <c r="BGF238" s="8"/>
      <c r="BGG238" s="8"/>
      <c r="BGH238" s="8"/>
      <c r="BGI238" s="8"/>
      <c r="BGJ238" s="8"/>
      <c r="BGK238" s="8"/>
      <c r="BGL238" s="8"/>
      <c r="BGM238" s="8"/>
      <c r="BGN238" s="8"/>
      <c r="BGO238" s="8"/>
      <c r="BGP238" s="8"/>
      <c r="BGQ238" s="8"/>
      <c r="BGR238" s="8"/>
      <c r="BGS238" s="8"/>
      <c r="BGT238" s="8"/>
      <c r="BGU238" s="8"/>
      <c r="BGV238" s="8"/>
      <c r="BGW238" s="8"/>
      <c r="BGX238" s="8"/>
      <c r="BGY238" s="8"/>
      <c r="BGZ238" s="8"/>
      <c r="BHA238" s="8"/>
      <c r="BHB238" s="8"/>
      <c r="BHC238" s="8"/>
      <c r="BHD238" s="8"/>
      <c r="BHE238" s="8"/>
      <c r="BHF238" s="8"/>
      <c r="BHG238" s="8"/>
      <c r="BHH238" s="8"/>
      <c r="BHI238" s="8"/>
      <c r="BHJ238" s="8"/>
      <c r="BHK238" s="8"/>
      <c r="BHL238" s="8"/>
      <c r="BHM238" s="8"/>
      <c r="BHN238" s="8"/>
      <c r="BHO238" s="8"/>
      <c r="BHP238" s="8"/>
      <c r="BHQ238" s="8"/>
      <c r="BHR238" s="8"/>
      <c r="BHS238" s="8"/>
      <c r="BHT238" s="8"/>
      <c r="BHU238" s="8"/>
      <c r="BHV238" s="8"/>
      <c r="BHW238" s="8"/>
      <c r="BHX238" s="8"/>
      <c r="BHY238" s="8"/>
      <c r="BHZ238" s="8"/>
      <c r="BIA238" s="8"/>
      <c r="BIB238" s="8"/>
      <c r="BIC238" s="8"/>
      <c r="BID238" s="8"/>
      <c r="BIE238" s="8"/>
      <c r="BIF238" s="8"/>
      <c r="BIG238" s="8"/>
      <c r="BIH238" s="8"/>
      <c r="BII238" s="8"/>
      <c r="BIJ238" s="8"/>
      <c r="BIK238" s="8"/>
      <c r="BIL238" s="8"/>
      <c r="BIM238" s="8"/>
      <c r="BIN238" s="8"/>
      <c r="BIO238" s="8"/>
      <c r="BIP238" s="8"/>
      <c r="BIQ238" s="8"/>
      <c r="BIR238" s="8"/>
      <c r="BIS238" s="8"/>
      <c r="BIT238" s="8"/>
      <c r="BIU238" s="8"/>
      <c r="BIV238" s="8"/>
      <c r="BIW238" s="8"/>
      <c r="BIX238" s="8"/>
      <c r="BIY238" s="8"/>
      <c r="BIZ238" s="8"/>
      <c r="BJA238" s="8"/>
      <c r="BJB238" s="8"/>
      <c r="BJC238" s="8"/>
      <c r="BJD238" s="8"/>
      <c r="BJE238" s="8"/>
      <c r="BJF238" s="8"/>
      <c r="BJG238" s="8"/>
      <c r="BJH238" s="8"/>
      <c r="BJI238" s="8"/>
      <c r="BJJ238" s="8"/>
      <c r="BJK238" s="8"/>
      <c r="BJL238" s="8"/>
      <c r="BJM238" s="8"/>
      <c r="BJN238" s="8"/>
      <c r="BJO238" s="8"/>
      <c r="BJP238" s="8"/>
      <c r="BJQ238" s="8"/>
      <c r="BJR238" s="8"/>
      <c r="BJS238" s="8"/>
      <c r="BJT238" s="8"/>
      <c r="BJU238" s="8"/>
      <c r="BJV238" s="8"/>
      <c r="BJW238" s="8"/>
      <c r="BJX238" s="8"/>
      <c r="BJY238" s="8"/>
      <c r="BJZ238" s="8"/>
      <c r="BKA238" s="8"/>
      <c r="BKB238" s="8"/>
      <c r="BKC238" s="8"/>
      <c r="BKD238" s="8"/>
      <c r="BKE238" s="8"/>
      <c r="BKF238" s="8"/>
      <c r="BKG238" s="8"/>
      <c r="BKH238" s="8"/>
      <c r="BKI238" s="8"/>
      <c r="BKJ238" s="8"/>
      <c r="BKK238" s="8"/>
      <c r="BKL238" s="8"/>
      <c r="BKM238" s="8"/>
      <c r="BKN238" s="8"/>
      <c r="BKO238" s="8"/>
      <c r="BKP238" s="8"/>
      <c r="BKQ238" s="8"/>
      <c r="BKR238" s="8"/>
      <c r="BKS238" s="8"/>
      <c r="BKT238" s="8"/>
      <c r="BKU238" s="8"/>
      <c r="BKV238" s="8"/>
      <c r="BKW238" s="8"/>
      <c r="BKX238" s="8"/>
      <c r="BKY238" s="8"/>
      <c r="BKZ238" s="8"/>
      <c r="BLA238" s="8"/>
      <c r="BLB238" s="8"/>
      <c r="BLC238" s="8"/>
      <c r="BLD238" s="8"/>
      <c r="BLE238" s="8"/>
      <c r="BLF238" s="8"/>
      <c r="BLG238" s="8"/>
      <c r="BLH238" s="8"/>
      <c r="BLI238" s="8"/>
      <c r="BLJ238" s="8"/>
      <c r="BLK238" s="8"/>
      <c r="BLL238" s="8"/>
      <c r="BLM238" s="8"/>
      <c r="BLN238" s="8"/>
      <c r="BLO238" s="8"/>
      <c r="BLP238" s="8"/>
      <c r="BLQ238" s="8"/>
      <c r="BLR238" s="8"/>
      <c r="BLS238" s="8"/>
      <c r="BLT238" s="8"/>
      <c r="BLU238" s="8"/>
      <c r="BLV238" s="8"/>
      <c r="BLW238" s="8"/>
      <c r="BLX238" s="8"/>
      <c r="BLY238" s="8"/>
      <c r="BLZ238" s="8"/>
      <c r="BMA238" s="8"/>
      <c r="BMB238" s="8"/>
      <c r="BMC238" s="8"/>
      <c r="BMD238" s="8"/>
      <c r="BME238" s="8"/>
      <c r="BMF238" s="8"/>
      <c r="BMG238" s="8"/>
      <c r="BMH238" s="8"/>
      <c r="BMI238" s="8"/>
      <c r="BMJ238" s="8"/>
      <c r="BMK238" s="8"/>
      <c r="BML238" s="8"/>
      <c r="BMM238" s="8"/>
      <c r="BMN238" s="8"/>
      <c r="BMO238" s="8"/>
      <c r="BMP238" s="8"/>
      <c r="BMQ238" s="8"/>
      <c r="BMR238" s="8"/>
      <c r="BMS238" s="8"/>
      <c r="BMT238" s="8"/>
      <c r="BMU238" s="8"/>
      <c r="BMV238" s="8"/>
      <c r="BMW238" s="8"/>
      <c r="BMX238" s="8"/>
      <c r="BMY238" s="8"/>
      <c r="BMZ238" s="8"/>
      <c r="BNA238" s="8"/>
      <c r="BNB238" s="8"/>
      <c r="BNC238" s="8"/>
      <c r="BND238" s="8"/>
      <c r="BNE238" s="8"/>
      <c r="BNF238" s="8"/>
      <c r="BNG238" s="8"/>
      <c r="BNH238" s="8"/>
      <c r="BNI238" s="8"/>
      <c r="BNJ238" s="8"/>
      <c r="BNK238" s="8"/>
      <c r="BNL238" s="8"/>
      <c r="BNM238" s="8"/>
      <c r="BNN238" s="8"/>
      <c r="BNO238" s="8"/>
      <c r="BNP238" s="8"/>
      <c r="BNQ238" s="8"/>
      <c r="BNR238" s="8"/>
      <c r="BNS238" s="8"/>
      <c r="BNT238" s="8"/>
      <c r="BNU238" s="8"/>
      <c r="BNV238" s="8"/>
      <c r="BNW238" s="8"/>
      <c r="BNX238" s="8"/>
      <c r="BNY238" s="8"/>
      <c r="BNZ238" s="8"/>
      <c r="BOA238" s="8"/>
      <c r="BOB238" s="8"/>
      <c r="BOC238" s="8"/>
      <c r="BOD238" s="8"/>
      <c r="BOE238" s="8"/>
      <c r="BOF238" s="8"/>
      <c r="BOG238" s="8"/>
      <c r="BOH238" s="8"/>
      <c r="BOI238" s="8"/>
      <c r="BOJ238" s="8"/>
      <c r="BOK238" s="8"/>
      <c r="BOL238" s="8"/>
      <c r="BOM238" s="8"/>
      <c r="BON238" s="8"/>
      <c r="BOO238" s="8"/>
      <c r="BOP238" s="8"/>
      <c r="BOQ238" s="8"/>
      <c r="BOR238" s="8"/>
      <c r="BOS238" s="8"/>
      <c r="BOT238" s="8"/>
      <c r="BOU238" s="8"/>
      <c r="BOV238" s="8"/>
      <c r="BOW238" s="8"/>
      <c r="BOX238" s="8"/>
      <c r="BOY238" s="8"/>
      <c r="BOZ238" s="8"/>
      <c r="BPA238" s="8"/>
      <c r="BPB238" s="8"/>
      <c r="BPC238" s="8"/>
      <c r="BPD238" s="8"/>
      <c r="BPE238" s="8"/>
      <c r="BPF238" s="8"/>
      <c r="BPG238" s="8"/>
      <c r="BPH238" s="8"/>
      <c r="BPI238" s="8"/>
      <c r="BPJ238" s="8"/>
      <c r="BPK238" s="8"/>
      <c r="BPL238" s="8"/>
      <c r="BPM238" s="8"/>
      <c r="BPN238" s="8"/>
      <c r="BPO238" s="8"/>
      <c r="BPP238" s="8"/>
      <c r="BPQ238" s="8"/>
      <c r="BPR238" s="8"/>
      <c r="BPS238" s="8"/>
      <c r="BPT238" s="8"/>
      <c r="BPU238" s="8"/>
      <c r="BPV238" s="8"/>
      <c r="BPW238" s="8"/>
      <c r="BPX238" s="8"/>
      <c r="BPY238" s="8"/>
      <c r="BPZ238" s="8"/>
      <c r="BQA238" s="8"/>
      <c r="BQB238" s="8"/>
      <c r="BQC238" s="8"/>
      <c r="BQD238" s="8"/>
      <c r="BQE238" s="8"/>
      <c r="BQF238" s="8"/>
      <c r="BQG238" s="8"/>
      <c r="BQH238" s="8"/>
      <c r="BQI238" s="8"/>
      <c r="BQJ238" s="8"/>
      <c r="BQK238" s="8"/>
      <c r="BQL238" s="8"/>
      <c r="BQM238" s="8"/>
      <c r="BQN238" s="8"/>
      <c r="BQO238" s="8"/>
      <c r="BQP238" s="8"/>
      <c r="BQQ238" s="8"/>
      <c r="BQR238" s="8"/>
      <c r="BQS238" s="8"/>
      <c r="BQT238" s="8"/>
      <c r="BQU238" s="8"/>
      <c r="BQV238" s="8"/>
      <c r="BQW238" s="8"/>
      <c r="BQX238" s="8"/>
      <c r="BQY238" s="8"/>
      <c r="BQZ238" s="8"/>
      <c r="BRA238" s="8"/>
      <c r="BRB238" s="8"/>
      <c r="BRC238" s="8"/>
      <c r="BRD238" s="8"/>
      <c r="BRE238" s="8"/>
      <c r="BRF238" s="8"/>
      <c r="BRG238" s="8"/>
      <c r="BRH238" s="8"/>
      <c r="BRI238" s="8"/>
      <c r="BRJ238" s="8"/>
      <c r="BRK238" s="8"/>
      <c r="BRL238" s="8"/>
      <c r="BRM238" s="8"/>
      <c r="BRN238" s="8"/>
      <c r="BRO238" s="8"/>
      <c r="BRP238" s="8"/>
      <c r="BRQ238" s="8"/>
      <c r="BRR238" s="8"/>
      <c r="BRS238" s="8"/>
      <c r="BRT238" s="8"/>
      <c r="BRU238" s="8"/>
      <c r="BRV238" s="8"/>
      <c r="BRW238" s="8"/>
      <c r="BRX238" s="8"/>
      <c r="BRY238" s="8"/>
      <c r="BRZ238" s="8"/>
      <c r="BSA238" s="8"/>
      <c r="BSB238" s="8"/>
      <c r="BSC238" s="8"/>
      <c r="BSD238" s="8"/>
      <c r="BSE238" s="8"/>
      <c r="BSF238" s="8"/>
      <c r="BSG238" s="8"/>
      <c r="BSH238" s="8"/>
      <c r="BSI238" s="8"/>
      <c r="BSJ238" s="8"/>
      <c r="BSK238" s="8"/>
      <c r="BSL238" s="8"/>
      <c r="BSM238" s="8"/>
      <c r="BSN238" s="8"/>
      <c r="BSO238" s="8"/>
      <c r="BSP238" s="8"/>
      <c r="BSQ238" s="8"/>
      <c r="BSR238" s="8"/>
      <c r="BSS238" s="8"/>
      <c r="BST238" s="8"/>
      <c r="BSU238" s="8"/>
      <c r="BSV238" s="8"/>
      <c r="BSW238" s="8"/>
      <c r="BSX238" s="8"/>
      <c r="BSY238" s="8"/>
      <c r="BSZ238" s="8"/>
      <c r="BTA238" s="8"/>
      <c r="BTB238" s="8"/>
      <c r="BTC238" s="8"/>
      <c r="BTD238" s="8"/>
      <c r="BTE238" s="8"/>
      <c r="BTF238" s="8"/>
      <c r="BTG238" s="8"/>
      <c r="BTH238" s="8"/>
      <c r="BTI238" s="8"/>
      <c r="BTJ238" s="8"/>
      <c r="BTK238" s="8"/>
      <c r="BTL238" s="8"/>
      <c r="BTM238" s="8"/>
      <c r="BTN238" s="8"/>
      <c r="BTO238" s="8"/>
      <c r="BTP238" s="8"/>
      <c r="BTQ238" s="8"/>
      <c r="BTR238" s="8"/>
      <c r="BTS238" s="8"/>
      <c r="BTT238" s="8"/>
      <c r="BTU238" s="8"/>
      <c r="BTV238" s="8"/>
      <c r="BTW238" s="8"/>
      <c r="BTX238" s="8"/>
      <c r="BTY238" s="8"/>
      <c r="BTZ238" s="8"/>
      <c r="BUA238" s="8"/>
      <c r="BUB238" s="8"/>
      <c r="BUC238" s="8"/>
      <c r="BUD238" s="8"/>
      <c r="BUE238" s="8"/>
      <c r="BUF238" s="8"/>
      <c r="BUG238" s="8"/>
      <c r="BUH238" s="8"/>
      <c r="BUI238" s="8"/>
      <c r="BUJ238" s="8"/>
      <c r="BUK238" s="8"/>
      <c r="BUL238" s="8"/>
      <c r="BUM238" s="8"/>
      <c r="BUN238" s="8"/>
      <c r="BUO238" s="8"/>
      <c r="BUP238" s="8"/>
      <c r="BUQ238" s="8"/>
      <c r="BUR238" s="8"/>
      <c r="BUS238" s="8"/>
      <c r="BUT238" s="8"/>
      <c r="BUU238" s="8"/>
      <c r="BUV238" s="8"/>
      <c r="BUW238" s="8"/>
      <c r="BUX238" s="8"/>
      <c r="BUY238" s="8"/>
      <c r="BUZ238" s="8"/>
      <c r="BVA238" s="8"/>
      <c r="BVB238" s="8"/>
      <c r="BVC238" s="8"/>
      <c r="BVD238" s="8"/>
      <c r="BVE238" s="8"/>
      <c r="BVF238" s="8"/>
      <c r="BVG238" s="8"/>
      <c r="BVH238" s="8"/>
      <c r="BVI238" s="8"/>
      <c r="BVJ238" s="8"/>
      <c r="BVK238" s="8"/>
      <c r="BVL238" s="8"/>
      <c r="BVM238" s="8"/>
      <c r="BVN238" s="8"/>
      <c r="BVO238" s="8"/>
      <c r="BVP238" s="8"/>
      <c r="BVQ238" s="8"/>
      <c r="BVR238" s="8"/>
      <c r="BVS238" s="8"/>
      <c r="BVT238" s="8"/>
      <c r="BVU238" s="8"/>
      <c r="BVV238" s="8"/>
      <c r="BVW238" s="8"/>
      <c r="BVX238" s="8"/>
      <c r="BVY238" s="8"/>
      <c r="BVZ238" s="8"/>
      <c r="BWA238" s="8"/>
      <c r="BWB238" s="8"/>
      <c r="BWC238" s="8"/>
      <c r="BWD238" s="8"/>
      <c r="BWE238" s="8"/>
      <c r="BWF238" s="8"/>
      <c r="BWG238" s="8"/>
      <c r="BWH238" s="8"/>
      <c r="BWI238" s="8"/>
      <c r="BWJ238" s="8"/>
      <c r="BWK238" s="8"/>
      <c r="BWL238" s="8"/>
      <c r="BWM238" s="8"/>
      <c r="BWN238" s="8"/>
      <c r="BWO238" s="8"/>
      <c r="BWP238" s="8"/>
      <c r="BWQ238" s="8"/>
    </row>
    <row r="239" spans="1:1967" s="529" customFormat="1" ht="102" customHeight="1">
      <c r="A239" s="9" t="s">
        <v>11141</v>
      </c>
      <c r="B239" s="100" t="s">
        <v>97</v>
      </c>
      <c r="C239" s="9" t="s">
        <v>747</v>
      </c>
      <c r="D239" s="3" t="s">
        <v>266</v>
      </c>
      <c r="E239" s="3" t="s">
        <v>257</v>
      </c>
      <c r="F239" s="3"/>
      <c r="G239" s="3" t="s">
        <v>385</v>
      </c>
      <c r="H239" s="20">
        <v>0.5</v>
      </c>
      <c r="I239" s="113" t="s">
        <v>1340</v>
      </c>
      <c r="J239" s="21" t="s">
        <v>1330</v>
      </c>
      <c r="K239" s="19" t="s">
        <v>6117</v>
      </c>
      <c r="L239" s="138" t="s">
        <v>3428</v>
      </c>
      <c r="M239" s="141" t="s">
        <v>383</v>
      </c>
      <c r="N239" s="360" t="s">
        <v>8877</v>
      </c>
      <c r="O239" s="3" t="s">
        <v>1382</v>
      </c>
      <c r="P239" s="7" t="s">
        <v>1354</v>
      </c>
      <c r="Q239" s="3" t="s">
        <v>1195</v>
      </c>
      <c r="R239" s="77">
        <v>88</v>
      </c>
      <c r="S239" s="19">
        <v>14105.39</v>
      </c>
      <c r="T239" s="83">
        <f t="shared" ref="T239" si="51">R239*S239</f>
        <v>1241274.3199999998</v>
      </c>
      <c r="U239" s="83">
        <f t="shared" ref="U239" si="52">T239*1.12</f>
        <v>1390227.2383999999</v>
      </c>
      <c r="V239" s="9" t="s">
        <v>1341</v>
      </c>
      <c r="W239" s="148" t="s">
        <v>1410</v>
      </c>
      <c r="X239" s="9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  <c r="DA239" s="8"/>
      <c r="DB239" s="8"/>
      <c r="DC239" s="8"/>
      <c r="DD239" s="8"/>
      <c r="DE239" s="8"/>
      <c r="DF239" s="8"/>
      <c r="DG239" s="8"/>
      <c r="DH239" s="8"/>
      <c r="DI239" s="8"/>
      <c r="DJ239" s="8"/>
      <c r="DK239" s="8"/>
      <c r="DL239" s="8"/>
      <c r="DM239" s="8"/>
      <c r="DN239" s="8"/>
      <c r="DO239" s="8"/>
      <c r="DP239" s="8"/>
      <c r="DQ239" s="8"/>
      <c r="DR239" s="8"/>
      <c r="DS239" s="8"/>
      <c r="DT239" s="8"/>
      <c r="DU239" s="8"/>
      <c r="DV239" s="8"/>
      <c r="DW239" s="8"/>
      <c r="DX239" s="8"/>
      <c r="DY239" s="8"/>
      <c r="DZ239" s="8"/>
      <c r="EA239" s="8"/>
      <c r="EB239" s="8"/>
      <c r="EC239" s="8"/>
      <c r="ED239" s="8"/>
      <c r="EE239" s="8"/>
      <c r="EF239" s="8"/>
      <c r="EG239" s="8"/>
      <c r="EH239" s="8"/>
      <c r="EI239" s="8"/>
      <c r="EJ239" s="8"/>
      <c r="EK239" s="8"/>
      <c r="EL239" s="8"/>
      <c r="EM239" s="8"/>
      <c r="EN239" s="8"/>
      <c r="EO239" s="8"/>
      <c r="EP239" s="8"/>
      <c r="EQ239" s="8"/>
      <c r="ER239" s="8"/>
      <c r="ES239" s="8"/>
      <c r="ET239" s="8"/>
      <c r="EU239" s="8"/>
      <c r="EV239" s="8"/>
      <c r="EW239" s="8"/>
      <c r="EX239" s="8"/>
      <c r="EY239" s="8"/>
      <c r="EZ239" s="8"/>
      <c r="FA239" s="8"/>
      <c r="FB239" s="8"/>
      <c r="FC239" s="8"/>
      <c r="FD239" s="8"/>
      <c r="FE239" s="8"/>
      <c r="FF239" s="8"/>
      <c r="FG239" s="8"/>
      <c r="FH239" s="8"/>
      <c r="FI239" s="8"/>
      <c r="FJ239" s="8"/>
      <c r="FK239" s="8"/>
      <c r="FL239" s="8"/>
      <c r="FM239" s="8"/>
      <c r="FN239" s="8"/>
      <c r="FO239" s="8"/>
      <c r="FP239" s="8"/>
      <c r="FQ239" s="8"/>
      <c r="FR239" s="8"/>
      <c r="FS239" s="8"/>
      <c r="FT239" s="8"/>
      <c r="FU239" s="8"/>
      <c r="FV239" s="8"/>
      <c r="FW239" s="8"/>
      <c r="FX239" s="8"/>
      <c r="FY239" s="8"/>
      <c r="FZ239" s="8"/>
      <c r="GA239" s="8"/>
      <c r="GB239" s="8"/>
      <c r="GC239" s="8"/>
      <c r="GD239" s="8"/>
      <c r="GE239" s="8"/>
      <c r="GF239" s="8"/>
      <c r="GG239" s="8"/>
      <c r="GH239" s="8"/>
      <c r="GI239" s="8"/>
      <c r="GJ239" s="8"/>
      <c r="GK239" s="8"/>
      <c r="GL239" s="8"/>
      <c r="GM239" s="8"/>
      <c r="GN239" s="8"/>
      <c r="GO239" s="8"/>
      <c r="GP239" s="8"/>
      <c r="GQ239" s="8"/>
      <c r="GR239" s="8"/>
      <c r="GS239" s="8"/>
      <c r="GT239" s="8"/>
      <c r="GU239" s="8"/>
      <c r="GV239" s="8"/>
      <c r="GW239" s="8"/>
      <c r="GX239" s="8"/>
      <c r="GY239" s="8"/>
      <c r="GZ239" s="8"/>
      <c r="HA239" s="8"/>
      <c r="HB239" s="8"/>
      <c r="HC239" s="8"/>
      <c r="HD239" s="8"/>
      <c r="HE239" s="8"/>
      <c r="HF239" s="8"/>
      <c r="HG239" s="8"/>
      <c r="HH239" s="8"/>
      <c r="HI239" s="8"/>
      <c r="HJ239" s="8"/>
      <c r="HK239" s="8"/>
      <c r="HL239" s="8"/>
      <c r="HM239" s="8"/>
      <c r="HN239" s="8"/>
      <c r="HO239" s="8"/>
      <c r="HP239" s="8"/>
      <c r="HQ239" s="8"/>
      <c r="HR239" s="8"/>
      <c r="HS239" s="8"/>
      <c r="HT239" s="8"/>
      <c r="HU239" s="8"/>
      <c r="HV239" s="8"/>
      <c r="HW239" s="8"/>
      <c r="HX239" s="8"/>
      <c r="HY239" s="8"/>
      <c r="HZ239" s="8"/>
      <c r="IA239" s="8"/>
      <c r="IB239" s="8"/>
      <c r="IC239" s="8"/>
      <c r="ID239" s="8"/>
      <c r="IE239" s="8"/>
      <c r="IF239" s="8"/>
      <c r="IG239" s="8"/>
      <c r="IH239" s="8"/>
      <c r="II239" s="8"/>
      <c r="IJ239" s="8"/>
      <c r="IK239" s="8"/>
      <c r="IL239" s="8"/>
      <c r="IM239" s="8"/>
      <c r="IN239" s="8"/>
      <c r="IO239" s="8"/>
      <c r="IP239" s="8"/>
      <c r="IQ239" s="8"/>
      <c r="IR239" s="8"/>
      <c r="IS239" s="8"/>
      <c r="IT239" s="8"/>
      <c r="IU239" s="8"/>
      <c r="IV239" s="8"/>
      <c r="IW239" s="8"/>
      <c r="IX239" s="8"/>
      <c r="IY239" s="8"/>
      <c r="IZ239" s="8"/>
      <c r="JA239" s="8"/>
      <c r="JB239" s="8"/>
      <c r="JC239" s="8"/>
      <c r="JD239" s="8"/>
      <c r="JE239" s="8"/>
      <c r="JF239" s="8"/>
      <c r="JG239" s="8"/>
      <c r="JH239" s="8"/>
      <c r="JI239" s="8"/>
      <c r="JJ239" s="8"/>
      <c r="JK239" s="8"/>
      <c r="JL239" s="8"/>
      <c r="JM239" s="8"/>
      <c r="JN239" s="8"/>
      <c r="JO239" s="8"/>
      <c r="JP239" s="8"/>
      <c r="JQ239" s="8"/>
      <c r="JR239" s="8"/>
      <c r="JS239" s="8"/>
      <c r="JT239" s="8"/>
      <c r="JU239" s="8"/>
      <c r="JV239" s="8"/>
      <c r="JW239" s="8"/>
      <c r="JX239" s="8"/>
      <c r="JY239" s="8"/>
      <c r="JZ239" s="8"/>
      <c r="KA239" s="8"/>
      <c r="KB239" s="8"/>
      <c r="KC239" s="8"/>
      <c r="KD239" s="8"/>
      <c r="KE239" s="8"/>
      <c r="KF239" s="8"/>
      <c r="KG239" s="8"/>
      <c r="KH239" s="8"/>
      <c r="KI239" s="8"/>
      <c r="KJ239" s="8"/>
      <c r="KK239" s="8"/>
      <c r="KL239" s="8"/>
      <c r="KM239" s="8"/>
      <c r="KN239" s="8"/>
      <c r="KO239" s="8"/>
      <c r="KP239" s="8"/>
      <c r="KQ239" s="8"/>
      <c r="KR239" s="8"/>
      <c r="KS239" s="8"/>
      <c r="KT239" s="8"/>
      <c r="KU239" s="8"/>
      <c r="KV239" s="8"/>
      <c r="KW239" s="8"/>
      <c r="KX239" s="8"/>
      <c r="KY239" s="8"/>
      <c r="KZ239" s="8"/>
      <c r="LA239" s="8"/>
      <c r="LB239" s="8"/>
      <c r="LC239" s="8"/>
      <c r="LD239" s="8"/>
      <c r="LE239" s="8"/>
      <c r="LF239" s="8"/>
      <c r="LG239" s="8"/>
      <c r="LH239" s="8"/>
      <c r="LI239" s="8"/>
      <c r="LJ239" s="8"/>
      <c r="LK239" s="8"/>
      <c r="LL239" s="8"/>
      <c r="LM239" s="8"/>
      <c r="LN239" s="8"/>
      <c r="LO239" s="8"/>
      <c r="LP239" s="8"/>
      <c r="LQ239" s="8"/>
      <c r="LR239" s="8"/>
      <c r="LS239" s="8"/>
      <c r="LT239" s="8"/>
      <c r="LU239" s="8"/>
      <c r="LV239" s="8"/>
      <c r="LW239" s="8"/>
      <c r="LX239" s="8"/>
      <c r="LY239" s="8"/>
      <c r="LZ239" s="8"/>
      <c r="MA239" s="8"/>
      <c r="MB239" s="8"/>
      <c r="MC239" s="8"/>
      <c r="MD239" s="8"/>
      <c r="ME239" s="8"/>
      <c r="MF239" s="8"/>
      <c r="MG239" s="8"/>
      <c r="MH239" s="8"/>
      <c r="MI239" s="8"/>
      <c r="MJ239" s="8"/>
      <c r="MK239" s="8"/>
      <c r="ML239" s="8"/>
      <c r="MM239" s="8"/>
      <c r="MN239" s="8"/>
      <c r="MO239" s="8"/>
      <c r="MP239" s="8"/>
      <c r="MQ239" s="8"/>
      <c r="MR239" s="8"/>
      <c r="MS239" s="8"/>
      <c r="MT239" s="8"/>
      <c r="MU239" s="8"/>
      <c r="MV239" s="8"/>
      <c r="MW239" s="8"/>
      <c r="MX239" s="8"/>
      <c r="MY239" s="8"/>
      <c r="MZ239" s="8"/>
      <c r="NA239" s="8"/>
      <c r="NB239" s="8"/>
      <c r="NC239" s="8"/>
      <c r="ND239" s="8"/>
      <c r="NE239" s="8"/>
      <c r="NF239" s="8"/>
      <c r="NG239" s="8"/>
      <c r="NH239" s="8"/>
      <c r="NI239" s="8"/>
      <c r="NJ239" s="8"/>
      <c r="NK239" s="8"/>
      <c r="NL239" s="8"/>
      <c r="NM239" s="8"/>
      <c r="NN239" s="8"/>
      <c r="NO239" s="8"/>
      <c r="NP239" s="8"/>
      <c r="NQ239" s="8"/>
      <c r="NR239" s="8"/>
      <c r="NS239" s="8"/>
      <c r="NT239" s="8"/>
      <c r="NU239" s="8"/>
      <c r="NV239" s="8"/>
      <c r="NW239" s="8"/>
      <c r="NX239" s="8"/>
      <c r="NY239" s="8"/>
      <c r="NZ239" s="8"/>
      <c r="OA239" s="8"/>
      <c r="OB239" s="8"/>
      <c r="OC239" s="8"/>
      <c r="OD239" s="8"/>
      <c r="OE239" s="8"/>
      <c r="OF239" s="8"/>
      <c r="OG239" s="8"/>
      <c r="OH239" s="8"/>
      <c r="OI239" s="8"/>
      <c r="OJ239" s="8"/>
      <c r="OK239" s="8"/>
      <c r="OL239" s="8"/>
      <c r="OM239" s="8"/>
      <c r="ON239" s="8"/>
      <c r="OO239" s="8"/>
      <c r="OP239" s="8"/>
      <c r="OQ239" s="8"/>
      <c r="OR239" s="8"/>
      <c r="OS239" s="8"/>
      <c r="OT239" s="8"/>
      <c r="OU239" s="8"/>
      <c r="OV239" s="8"/>
      <c r="OW239" s="8"/>
      <c r="OX239" s="8"/>
      <c r="OY239" s="8"/>
      <c r="OZ239" s="8"/>
      <c r="PA239" s="8"/>
      <c r="PB239" s="8"/>
      <c r="PC239" s="8"/>
      <c r="PD239" s="8"/>
      <c r="PE239" s="8"/>
      <c r="PF239" s="8"/>
      <c r="PG239" s="8"/>
      <c r="PH239" s="8"/>
      <c r="PI239" s="8"/>
      <c r="PJ239" s="8"/>
      <c r="PK239" s="8"/>
      <c r="PL239" s="8"/>
      <c r="PM239" s="8"/>
      <c r="PN239" s="8"/>
      <c r="PO239" s="8"/>
      <c r="PP239" s="8"/>
      <c r="PQ239" s="8"/>
      <c r="PR239" s="8"/>
      <c r="PS239" s="8"/>
      <c r="PT239" s="8"/>
      <c r="PU239" s="8"/>
      <c r="PV239" s="8"/>
      <c r="PW239" s="8"/>
      <c r="PX239" s="8"/>
      <c r="PY239" s="8"/>
      <c r="PZ239" s="8"/>
      <c r="QA239" s="8"/>
      <c r="QB239" s="8"/>
      <c r="QC239" s="8"/>
      <c r="QD239" s="8"/>
      <c r="QE239" s="8"/>
      <c r="QF239" s="8"/>
      <c r="QG239" s="8"/>
      <c r="QH239" s="8"/>
      <c r="QI239" s="8"/>
      <c r="QJ239" s="8"/>
      <c r="QK239" s="8"/>
      <c r="QL239" s="8"/>
      <c r="QM239" s="8"/>
      <c r="QN239" s="8"/>
      <c r="QO239" s="8"/>
      <c r="QP239" s="8"/>
      <c r="QQ239" s="8"/>
      <c r="QR239" s="8"/>
      <c r="QS239" s="8"/>
      <c r="QT239" s="8"/>
      <c r="QU239" s="8"/>
      <c r="QV239" s="8"/>
      <c r="QW239" s="8"/>
      <c r="QX239" s="8"/>
      <c r="QY239" s="8"/>
      <c r="QZ239" s="8"/>
      <c r="RA239" s="8"/>
      <c r="RB239" s="8"/>
      <c r="RC239" s="8"/>
      <c r="RD239" s="8"/>
      <c r="RE239" s="8"/>
      <c r="RF239" s="8"/>
      <c r="RG239" s="8"/>
      <c r="RH239" s="8"/>
      <c r="RI239" s="8"/>
      <c r="RJ239" s="8"/>
      <c r="RK239" s="8"/>
      <c r="RL239" s="8"/>
      <c r="RM239" s="8"/>
      <c r="RN239" s="8"/>
      <c r="RO239" s="8"/>
      <c r="RP239" s="8"/>
      <c r="RQ239" s="8"/>
      <c r="RR239" s="8"/>
      <c r="RS239" s="8"/>
      <c r="RT239" s="8"/>
      <c r="RU239" s="8"/>
      <c r="RV239" s="8"/>
      <c r="RW239" s="8"/>
      <c r="RX239" s="8"/>
      <c r="RY239" s="8"/>
      <c r="RZ239" s="8"/>
      <c r="SA239" s="8"/>
      <c r="SB239" s="8"/>
      <c r="SC239" s="8"/>
      <c r="SD239" s="8"/>
      <c r="SE239" s="8"/>
      <c r="SF239" s="8"/>
      <c r="SG239" s="8"/>
      <c r="SH239" s="8"/>
      <c r="SI239" s="8"/>
      <c r="SJ239" s="8"/>
      <c r="SK239" s="8"/>
      <c r="SL239" s="8"/>
      <c r="SM239" s="8"/>
      <c r="SN239" s="8"/>
      <c r="SO239" s="8"/>
      <c r="SP239" s="8"/>
      <c r="SQ239" s="8"/>
      <c r="SR239" s="8"/>
      <c r="SS239" s="8"/>
      <c r="ST239" s="8"/>
      <c r="SU239" s="8"/>
      <c r="SV239" s="8"/>
      <c r="SW239" s="8"/>
      <c r="SX239" s="8"/>
      <c r="SY239" s="8"/>
      <c r="SZ239" s="8"/>
      <c r="TA239" s="8"/>
      <c r="TB239" s="8"/>
      <c r="TC239" s="8"/>
      <c r="TD239" s="8"/>
      <c r="TE239" s="8"/>
      <c r="TF239" s="8"/>
      <c r="TG239" s="8"/>
      <c r="TH239" s="8"/>
      <c r="TI239" s="8"/>
      <c r="TJ239" s="8"/>
      <c r="TK239" s="8"/>
      <c r="TL239" s="8"/>
      <c r="TM239" s="8"/>
      <c r="TN239" s="8"/>
      <c r="TO239" s="8"/>
      <c r="TP239" s="8"/>
      <c r="TQ239" s="8"/>
      <c r="TR239" s="8"/>
      <c r="TS239" s="8"/>
      <c r="TT239" s="8"/>
      <c r="TU239" s="8"/>
      <c r="TV239" s="8"/>
      <c r="TW239" s="8"/>
      <c r="TX239" s="8"/>
      <c r="TY239" s="8"/>
      <c r="TZ239" s="8"/>
      <c r="UA239" s="8"/>
      <c r="UB239" s="8"/>
      <c r="UC239" s="8"/>
      <c r="UD239" s="8"/>
      <c r="UE239" s="8"/>
      <c r="UF239" s="8"/>
      <c r="UG239" s="8"/>
      <c r="UH239" s="8"/>
      <c r="UI239" s="8"/>
      <c r="UJ239" s="8"/>
      <c r="UK239" s="8"/>
      <c r="UL239" s="8"/>
      <c r="UM239" s="8"/>
      <c r="UN239" s="8"/>
      <c r="UO239" s="8"/>
      <c r="UP239" s="8"/>
      <c r="UQ239" s="8"/>
      <c r="UR239" s="8"/>
      <c r="US239" s="8"/>
      <c r="UT239" s="8"/>
      <c r="UU239" s="8"/>
      <c r="UV239" s="8"/>
      <c r="UW239" s="8"/>
      <c r="UX239" s="8"/>
      <c r="UY239" s="8"/>
      <c r="UZ239" s="8"/>
      <c r="VA239" s="8"/>
      <c r="VB239" s="8"/>
      <c r="VC239" s="8"/>
      <c r="VD239" s="8"/>
      <c r="VE239" s="8"/>
      <c r="VF239" s="8"/>
      <c r="VG239" s="8"/>
      <c r="VH239" s="8"/>
      <c r="VI239" s="8"/>
      <c r="VJ239" s="8"/>
      <c r="VK239" s="8"/>
      <c r="VL239" s="8"/>
      <c r="VM239" s="8"/>
      <c r="VN239" s="8"/>
      <c r="VO239" s="8"/>
      <c r="VP239" s="8"/>
      <c r="VQ239" s="8"/>
      <c r="VR239" s="8"/>
      <c r="VS239" s="8"/>
      <c r="VT239" s="8"/>
      <c r="VU239" s="8"/>
      <c r="VV239" s="8"/>
      <c r="VW239" s="8"/>
      <c r="VX239" s="8"/>
      <c r="VY239" s="8"/>
      <c r="VZ239" s="8"/>
      <c r="WA239" s="8"/>
      <c r="WB239" s="8"/>
      <c r="WC239" s="8"/>
      <c r="WD239" s="8"/>
      <c r="WE239" s="8"/>
      <c r="WF239" s="8"/>
      <c r="WG239" s="8"/>
      <c r="WH239" s="8"/>
      <c r="WI239" s="8"/>
      <c r="WJ239" s="8"/>
      <c r="WK239" s="8"/>
      <c r="WL239" s="8"/>
      <c r="WM239" s="8"/>
      <c r="WN239" s="8"/>
      <c r="WO239" s="8"/>
      <c r="WP239" s="8"/>
      <c r="WQ239" s="8"/>
      <c r="WR239" s="8"/>
      <c r="WS239" s="8"/>
      <c r="WT239" s="8"/>
      <c r="WU239" s="8"/>
      <c r="WV239" s="8"/>
      <c r="WW239" s="8"/>
      <c r="WX239" s="8"/>
      <c r="WY239" s="8"/>
      <c r="WZ239" s="8"/>
      <c r="XA239" s="8"/>
      <c r="XB239" s="8"/>
      <c r="XC239" s="8"/>
      <c r="XD239" s="8"/>
      <c r="XE239" s="8"/>
      <c r="XF239" s="8"/>
      <c r="XG239" s="8"/>
      <c r="XH239" s="8"/>
      <c r="XI239" s="8"/>
      <c r="XJ239" s="8"/>
      <c r="XK239" s="8"/>
      <c r="XL239" s="8"/>
      <c r="XM239" s="8"/>
      <c r="XN239" s="8"/>
      <c r="XO239" s="8"/>
      <c r="XP239" s="8"/>
      <c r="XQ239" s="8"/>
      <c r="XR239" s="8"/>
      <c r="XS239" s="8"/>
      <c r="XT239" s="8"/>
      <c r="XU239" s="8"/>
      <c r="XV239" s="8"/>
      <c r="XW239" s="8"/>
      <c r="XX239" s="8"/>
      <c r="XY239" s="8"/>
      <c r="XZ239" s="8"/>
      <c r="YA239" s="8"/>
      <c r="YB239" s="8"/>
      <c r="YC239" s="8"/>
      <c r="YD239" s="8"/>
      <c r="YE239" s="8"/>
      <c r="YF239" s="8"/>
      <c r="YG239" s="8"/>
      <c r="YH239" s="8"/>
      <c r="YI239" s="8"/>
      <c r="YJ239" s="8"/>
      <c r="YK239" s="8"/>
      <c r="YL239" s="8"/>
      <c r="YM239" s="8"/>
      <c r="YN239" s="8"/>
      <c r="YO239" s="8"/>
      <c r="YP239" s="8"/>
      <c r="YQ239" s="8"/>
      <c r="YR239" s="8"/>
      <c r="YS239" s="8"/>
      <c r="YT239" s="8"/>
      <c r="YU239" s="8"/>
      <c r="YV239" s="8"/>
      <c r="YW239" s="8"/>
      <c r="YX239" s="8"/>
      <c r="YY239" s="8"/>
      <c r="YZ239" s="8"/>
      <c r="ZA239" s="8"/>
      <c r="ZB239" s="8"/>
      <c r="ZC239" s="8"/>
      <c r="ZD239" s="8"/>
      <c r="ZE239" s="8"/>
      <c r="ZF239" s="8"/>
      <c r="ZG239" s="8"/>
      <c r="ZH239" s="8"/>
      <c r="ZI239" s="8"/>
      <c r="ZJ239" s="8"/>
      <c r="ZK239" s="8"/>
      <c r="ZL239" s="8"/>
      <c r="ZM239" s="8"/>
      <c r="ZN239" s="8"/>
      <c r="ZO239" s="8"/>
      <c r="ZP239" s="8"/>
      <c r="ZQ239" s="8"/>
      <c r="ZR239" s="8"/>
      <c r="ZS239" s="8"/>
      <c r="ZT239" s="8"/>
      <c r="ZU239" s="8"/>
      <c r="ZV239" s="8"/>
      <c r="ZW239" s="8"/>
      <c r="ZX239" s="8"/>
      <c r="ZY239" s="8"/>
      <c r="ZZ239" s="8"/>
      <c r="AAA239" s="8"/>
      <c r="AAB239" s="8"/>
      <c r="AAC239" s="8"/>
      <c r="AAD239" s="8"/>
      <c r="AAE239" s="8"/>
      <c r="AAF239" s="8"/>
      <c r="AAG239" s="8"/>
      <c r="AAH239" s="8"/>
      <c r="AAI239" s="8"/>
      <c r="AAJ239" s="8"/>
      <c r="AAK239" s="8"/>
      <c r="AAL239" s="8"/>
      <c r="AAM239" s="8"/>
      <c r="AAN239" s="8"/>
      <c r="AAO239" s="8"/>
      <c r="AAP239" s="8"/>
      <c r="AAQ239" s="8"/>
      <c r="AAR239" s="8"/>
      <c r="AAS239" s="8"/>
      <c r="AAT239" s="8"/>
      <c r="AAU239" s="8"/>
      <c r="AAV239" s="8"/>
      <c r="AAW239" s="8"/>
      <c r="AAX239" s="8"/>
      <c r="AAY239" s="8"/>
      <c r="AAZ239" s="8"/>
      <c r="ABA239" s="8"/>
      <c r="ABB239" s="8"/>
      <c r="ABC239" s="8"/>
      <c r="ABD239" s="8"/>
      <c r="ABE239" s="8"/>
      <c r="ABF239" s="8"/>
      <c r="ABG239" s="8"/>
      <c r="ABH239" s="8"/>
      <c r="ABI239" s="8"/>
      <c r="ABJ239" s="8"/>
      <c r="ABK239" s="8"/>
      <c r="ABL239" s="8"/>
      <c r="ABM239" s="8"/>
      <c r="ABN239" s="8"/>
      <c r="ABO239" s="8"/>
      <c r="ABP239" s="8"/>
      <c r="ABQ239" s="8"/>
      <c r="ABR239" s="8"/>
      <c r="ABS239" s="8"/>
      <c r="ABT239" s="8"/>
      <c r="ABU239" s="8"/>
      <c r="ABV239" s="8"/>
      <c r="ABW239" s="8"/>
      <c r="ABX239" s="8"/>
      <c r="ABY239" s="8"/>
      <c r="ABZ239" s="8"/>
      <c r="ACA239" s="8"/>
      <c r="ACB239" s="8"/>
      <c r="ACC239" s="8"/>
      <c r="ACD239" s="8"/>
      <c r="ACE239" s="8"/>
      <c r="ACF239" s="8"/>
      <c r="ACG239" s="8"/>
      <c r="ACH239" s="8"/>
      <c r="ACI239" s="8"/>
      <c r="ACJ239" s="8"/>
      <c r="ACK239" s="8"/>
      <c r="ACL239" s="8"/>
      <c r="ACM239" s="8"/>
      <c r="ACN239" s="8"/>
      <c r="ACO239" s="8"/>
      <c r="ACP239" s="8"/>
      <c r="ACQ239" s="8"/>
      <c r="ACR239" s="8"/>
      <c r="ACS239" s="8"/>
      <c r="ACT239" s="8"/>
      <c r="ACU239" s="8"/>
      <c r="ACV239" s="8"/>
      <c r="ACW239" s="8"/>
      <c r="ACX239" s="8"/>
      <c r="ACY239" s="8"/>
      <c r="ACZ239" s="8"/>
      <c r="ADA239" s="8"/>
      <c r="ADB239" s="8"/>
      <c r="ADC239" s="8"/>
      <c r="ADD239" s="8"/>
      <c r="ADE239" s="8"/>
      <c r="ADF239" s="8"/>
      <c r="ADG239" s="8"/>
      <c r="ADH239" s="8"/>
      <c r="ADI239" s="8"/>
      <c r="ADJ239" s="8"/>
      <c r="ADK239" s="8"/>
      <c r="ADL239" s="8"/>
      <c r="ADM239" s="8"/>
      <c r="ADN239" s="8"/>
      <c r="ADO239" s="8"/>
      <c r="ADP239" s="8"/>
      <c r="ADQ239" s="8"/>
      <c r="ADR239" s="8"/>
      <c r="ADS239" s="8"/>
      <c r="ADT239" s="8"/>
      <c r="ADU239" s="8"/>
      <c r="ADV239" s="8"/>
      <c r="ADW239" s="8"/>
      <c r="ADX239" s="8"/>
      <c r="ADY239" s="8"/>
      <c r="ADZ239" s="8"/>
      <c r="AEA239" s="8"/>
      <c r="AEB239" s="8"/>
      <c r="AEC239" s="8"/>
      <c r="AED239" s="8"/>
      <c r="AEE239" s="8"/>
      <c r="AEF239" s="8"/>
      <c r="AEG239" s="8"/>
      <c r="AEH239" s="8"/>
      <c r="AEI239" s="8"/>
      <c r="AEJ239" s="8"/>
      <c r="AEK239" s="8"/>
      <c r="AEL239" s="8"/>
      <c r="AEM239" s="8"/>
      <c r="AEN239" s="8"/>
      <c r="AEO239" s="8"/>
      <c r="AEP239" s="8"/>
      <c r="AEQ239" s="8"/>
      <c r="AER239" s="8"/>
      <c r="AES239" s="8"/>
      <c r="AET239" s="8"/>
      <c r="AEU239" s="8"/>
      <c r="AEV239" s="8"/>
      <c r="AEW239" s="8"/>
      <c r="AEX239" s="8"/>
      <c r="AEY239" s="8"/>
      <c r="AEZ239" s="8"/>
      <c r="AFA239" s="8"/>
      <c r="AFB239" s="8"/>
      <c r="AFC239" s="8"/>
      <c r="AFD239" s="8"/>
      <c r="AFE239" s="8"/>
      <c r="AFF239" s="8"/>
      <c r="AFG239" s="8"/>
      <c r="AFH239" s="8"/>
      <c r="AFI239" s="8"/>
      <c r="AFJ239" s="8"/>
      <c r="AFK239" s="8"/>
      <c r="AFL239" s="8"/>
      <c r="AFM239" s="8"/>
      <c r="AFN239" s="8"/>
      <c r="AFO239" s="8"/>
      <c r="AFP239" s="8"/>
      <c r="AFQ239" s="8"/>
      <c r="AFR239" s="8"/>
      <c r="AFS239" s="8"/>
      <c r="AFT239" s="8"/>
      <c r="AFU239" s="8"/>
      <c r="AFV239" s="8"/>
      <c r="AFW239" s="8"/>
      <c r="AFX239" s="8"/>
      <c r="AFY239" s="8"/>
      <c r="AFZ239" s="8"/>
      <c r="AGA239" s="8"/>
      <c r="AGB239" s="8"/>
      <c r="AGC239" s="8"/>
      <c r="AGD239" s="8"/>
      <c r="AGE239" s="8"/>
      <c r="AGF239" s="8"/>
      <c r="AGG239" s="8"/>
      <c r="AGH239" s="8"/>
      <c r="AGI239" s="8"/>
      <c r="AGJ239" s="8"/>
      <c r="AGK239" s="8"/>
      <c r="AGL239" s="8"/>
      <c r="AGM239" s="8"/>
      <c r="AGN239" s="8"/>
      <c r="AGO239" s="8"/>
      <c r="AGP239" s="8"/>
      <c r="AGQ239" s="8"/>
      <c r="AGR239" s="8"/>
      <c r="AGS239" s="8"/>
      <c r="AGT239" s="8"/>
      <c r="AGU239" s="8"/>
      <c r="AGV239" s="8"/>
      <c r="AGW239" s="8"/>
      <c r="AGX239" s="8"/>
      <c r="AGY239" s="8"/>
      <c r="AGZ239" s="8"/>
      <c r="AHA239" s="8"/>
      <c r="AHB239" s="8"/>
      <c r="AHC239" s="8"/>
      <c r="AHD239" s="8"/>
      <c r="AHE239" s="8"/>
      <c r="AHF239" s="8"/>
      <c r="AHG239" s="8"/>
      <c r="AHH239" s="8"/>
      <c r="AHI239" s="8"/>
      <c r="AHJ239" s="8"/>
      <c r="AHK239" s="8"/>
      <c r="AHL239" s="8"/>
      <c r="AHM239" s="8"/>
      <c r="AHN239" s="8"/>
      <c r="AHO239" s="8"/>
      <c r="AHP239" s="8"/>
      <c r="AHQ239" s="8"/>
      <c r="AHR239" s="8"/>
      <c r="AHS239" s="8"/>
      <c r="AHT239" s="8"/>
      <c r="AHU239" s="8"/>
      <c r="AHV239" s="8"/>
      <c r="AHW239" s="8"/>
      <c r="AHX239" s="8"/>
      <c r="AHY239" s="8"/>
      <c r="AHZ239" s="8"/>
      <c r="AIA239" s="8"/>
      <c r="AIB239" s="8"/>
      <c r="AIC239" s="8"/>
      <c r="AID239" s="8"/>
      <c r="AIE239" s="8"/>
      <c r="AIF239" s="8"/>
      <c r="AIG239" s="8"/>
      <c r="AIH239" s="8"/>
      <c r="AII239" s="8"/>
      <c r="AIJ239" s="8"/>
      <c r="AIK239" s="8"/>
      <c r="AIL239" s="8"/>
      <c r="AIM239" s="8"/>
      <c r="AIN239" s="8"/>
      <c r="AIO239" s="8"/>
      <c r="AIP239" s="8"/>
      <c r="AIQ239" s="8"/>
      <c r="AIR239" s="8"/>
      <c r="AIS239" s="8"/>
      <c r="AIT239" s="8"/>
      <c r="AIU239" s="8"/>
      <c r="AIV239" s="8"/>
      <c r="AIW239" s="8"/>
      <c r="AIX239" s="8"/>
      <c r="AIY239" s="8"/>
      <c r="AIZ239" s="8"/>
      <c r="AJA239" s="8"/>
      <c r="AJB239" s="8"/>
      <c r="AJC239" s="8"/>
      <c r="AJD239" s="8"/>
      <c r="AJE239" s="8"/>
      <c r="AJF239" s="8"/>
      <c r="AJG239" s="8"/>
      <c r="AJH239" s="8"/>
      <c r="AJI239" s="8"/>
      <c r="AJJ239" s="8"/>
      <c r="AJK239" s="8"/>
      <c r="AJL239" s="8"/>
      <c r="AJM239" s="8"/>
      <c r="AJN239" s="8"/>
      <c r="AJO239" s="8"/>
      <c r="AJP239" s="8"/>
      <c r="AJQ239" s="8"/>
      <c r="AJR239" s="8"/>
      <c r="AJS239" s="8"/>
      <c r="AJT239" s="8"/>
      <c r="AJU239" s="8"/>
      <c r="AJV239" s="8"/>
      <c r="AJW239" s="8"/>
      <c r="AJX239" s="8"/>
      <c r="AJY239" s="8"/>
      <c r="AJZ239" s="8"/>
      <c r="AKA239" s="8"/>
      <c r="AKB239" s="8"/>
      <c r="AKC239" s="8"/>
      <c r="AKD239" s="8"/>
      <c r="AKE239" s="8"/>
      <c r="AKF239" s="8"/>
      <c r="AKG239" s="8"/>
      <c r="AKH239" s="8"/>
      <c r="AKI239" s="8"/>
      <c r="AKJ239" s="8"/>
      <c r="AKK239" s="8"/>
      <c r="AKL239" s="8"/>
      <c r="AKM239" s="8"/>
      <c r="AKN239" s="8"/>
      <c r="AKO239" s="8"/>
      <c r="AKP239" s="8"/>
      <c r="AKQ239" s="8"/>
      <c r="AKR239" s="8"/>
      <c r="AKS239" s="8"/>
      <c r="AKT239" s="8"/>
      <c r="AKU239" s="8"/>
      <c r="AKV239" s="8"/>
      <c r="AKW239" s="8"/>
      <c r="AKX239" s="8"/>
      <c r="AKY239" s="8"/>
      <c r="AKZ239" s="8"/>
      <c r="ALA239" s="8"/>
      <c r="ALB239" s="8"/>
      <c r="ALC239" s="8"/>
      <c r="ALD239" s="8"/>
      <c r="ALE239" s="8"/>
      <c r="ALF239" s="8"/>
      <c r="ALG239" s="8"/>
      <c r="ALH239" s="8"/>
      <c r="ALI239" s="8"/>
      <c r="ALJ239" s="8"/>
      <c r="ALK239" s="8"/>
      <c r="ALL239" s="8"/>
      <c r="ALM239" s="8"/>
      <c r="ALN239" s="8"/>
      <c r="ALO239" s="8"/>
      <c r="ALP239" s="8"/>
      <c r="ALQ239" s="8"/>
      <c r="ALR239" s="8"/>
      <c r="ALS239" s="8"/>
      <c r="ALT239" s="8"/>
      <c r="ALU239" s="8"/>
      <c r="ALV239" s="8"/>
      <c r="ALW239" s="8"/>
      <c r="ALX239" s="8"/>
      <c r="ALY239" s="8"/>
      <c r="ALZ239" s="8"/>
      <c r="AMA239" s="8"/>
      <c r="AMB239" s="8"/>
      <c r="AMC239" s="8"/>
      <c r="AMD239" s="8"/>
      <c r="AME239" s="8"/>
      <c r="AMF239" s="8"/>
      <c r="AMG239" s="8"/>
      <c r="AMH239" s="8"/>
      <c r="AMI239" s="8"/>
      <c r="AMJ239" s="8"/>
      <c r="AMK239" s="8"/>
      <c r="AML239" s="8"/>
      <c r="AMM239" s="8"/>
      <c r="AMN239" s="8"/>
      <c r="AMO239" s="8"/>
      <c r="AMP239" s="8"/>
      <c r="AMQ239" s="8"/>
      <c r="AMR239" s="8"/>
      <c r="AMS239" s="8"/>
      <c r="AMT239" s="8"/>
      <c r="AMU239" s="8"/>
      <c r="AMV239" s="8"/>
      <c r="AMW239" s="8"/>
      <c r="AMX239" s="8"/>
      <c r="AMY239" s="8"/>
      <c r="AMZ239" s="8"/>
      <c r="ANA239" s="8"/>
      <c r="ANB239" s="8"/>
      <c r="ANC239" s="8"/>
      <c r="AND239" s="8"/>
      <c r="ANE239" s="8"/>
      <c r="ANF239" s="8"/>
      <c r="ANG239" s="8"/>
      <c r="ANH239" s="8"/>
      <c r="ANI239" s="8"/>
      <c r="ANJ239" s="8"/>
      <c r="ANK239" s="8"/>
      <c r="ANL239" s="8"/>
      <c r="ANM239" s="8"/>
      <c r="ANN239" s="8"/>
      <c r="ANO239" s="8"/>
      <c r="ANP239" s="8"/>
      <c r="ANQ239" s="8"/>
      <c r="ANR239" s="8"/>
      <c r="ANS239" s="8"/>
      <c r="ANT239" s="8"/>
      <c r="ANU239" s="8"/>
      <c r="ANV239" s="8"/>
      <c r="ANW239" s="8"/>
      <c r="ANX239" s="8"/>
      <c r="ANY239" s="8"/>
      <c r="ANZ239" s="8"/>
      <c r="AOA239" s="8"/>
      <c r="AOB239" s="8"/>
      <c r="AOC239" s="8"/>
      <c r="AOD239" s="8"/>
      <c r="AOE239" s="8"/>
      <c r="AOF239" s="8"/>
      <c r="AOG239" s="8"/>
      <c r="AOH239" s="8"/>
      <c r="AOI239" s="8"/>
      <c r="AOJ239" s="8"/>
      <c r="AOK239" s="8"/>
      <c r="AOL239" s="8"/>
      <c r="AOM239" s="8"/>
      <c r="AON239" s="8"/>
      <c r="AOO239" s="8"/>
      <c r="AOP239" s="8"/>
      <c r="AOQ239" s="8"/>
      <c r="AOR239" s="8"/>
      <c r="AOS239" s="8"/>
      <c r="AOT239" s="8"/>
      <c r="AOU239" s="8"/>
      <c r="AOV239" s="8"/>
      <c r="AOW239" s="8"/>
      <c r="AOX239" s="8"/>
      <c r="AOY239" s="8"/>
      <c r="AOZ239" s="8"/>
      <c r="APA239" s="8"/>
      <c r="APB239" s="8"/>
      <c r="APC239" s="8"/>
      <c r="APD239" s="8"/>
      <c r="APE239" s="8"/>
      <c r="APF239" s="8"/>
      <c r="APG239" s="8"/>
      <c r="APH239" s="8"/>
      <c r="API239" s="8"/>
      <c r="APJ239" s="8"/>
      <c r="APK239" s="8"/>
      <c r="APL239" s="8"/>
      <c r="APM239" s="8"/>
      <c r="APN239" s="8"/>
      <c r="APO239" s="8"/>
      <c r="APP239" s="8"/>
      <c r="APQ239" s="8"/>
      <c r="APR239" s="8"/>
      <c r="APS239" s="8"/>
      <c r="APT239" s="8"/>
      <c r="APU239" s="8"/>
      <c r="APV239" s="8"/>
      <c r="APW239" s="8"/>
      <c r="APX239" s="8"/>
      <c r="APY239" s="8"/>
      <c r="APZ239" s="8"/>
      <c r="AQA239" s="8"/>
      <c r="AQB239" s="8"/>
      <c r="AQC239" s="8"/>
      <c r="AQD239" s="8"/>
      <c r="AQE239" s="8"/>
      <c r="AQF239" s="8"/>
      <c r="AQG239" s="8"/>
      <c r="AQH239" s="8"/>
      <c r="AQI239" s="8"/>
      <c r="AQJ239" s="8"/>
      <c r="AQK239" s="8"/>
      <c r="AQL239" s="8"/>
      <c r="AQM239" s="8"/>
      <c r="AQN239" s="8"/>
      <c r="AQO239" s="8"/>
      <c r="AQP239" s="8"/>
      <c r="AQQ239" s="8"/>
      <c r="AQR239" s="8"/>
      <c r="AQS239" s="8"/>
      <c r="AQT239" s="8"/>
      <c r="AQU239" s="8"/>
      <c r="AQV239" s="8"/>
      <c r="AQW239" s="8"/>
      <c r="AQX239" s="8"/>
      <c r="AQY239" s="8"/>
      <c r="AQZ239" s="8"/>
      <c r="ARA239" s="8"/>
      <c r="ARB239" s="8"/>
      <c r="ARC239" s="8"/>
      <c r="ARD239" s="8"/>
      <c r="ARE239" s="8"/>
      <c r="ARF239" s="8"/>
      <c r="ARG239" s="8"/>
      <c r="ARH239" s="8"/>
      <c r="ARI239" s="8"/>
      <c r="ARJ239" s="8"/>
      <c r="ARK239" s="8"/>
      <c r="ARL239" s="8"/>
      <c r="ARM239" s="8"/>
      <c r="ARN239" s="8"/>
      <c r="ARO239" s="8"/>
      <c r="ARP239" s="8"/>
      <c r="ARQ239" s="8"/>
      <c r="ARR239" s="8"/>
      <c r="ARS239" s="8"/>
      <c r="ART239" s="8"/>
      <c r="ARU239" s="8"/>
      <c r="ARV239" s="8"/>
      <c r="ARW239" s="8"/>
      <c r="ARX239" s="8"/>
      <c r="ARY239" s="8"/>
      <c r="ARZ239" s="8"/>
      <c r="ASA239" s="8"/>
      <c r="ASB239" s="8"/>
      <c r="ASC239" s="8"/>
      <c r="ASD239" s="8"/>
      <c r="ASE239" s="8"/>
      <c r="ASF239" s="8"/>
      <c r="ASG239" s="8"/>
      <c r="ASH239" s="8"/>
      <c r="ASI239" s="8"/>
      <c r="ASJ239" s="8"/>
      <c r="ASK239" s="8"/>
      <c r="ASL239" s="8"/>
      <c r="ASM239" s="8"/>
      <c r="ASN239" s="8"/>
      <c r="ASO239" s="8"/>
      <c r="ASP239" s="8"/>
      <c r="ASQ239" s="8"/>
      <c r="ASR239" s="8"/>
      <c r="ASS239" s="8"/>
      <c r="AST239" s="8"/>
      <c r="ASU239" s="8"/>
      <c r="ASV239" s="8"/>
      <c r="ASW239" s="8"/>
      <c r="ASX239" s="8"/>
      <c r="ASY239" s="8"/>
      <c r="ASZ239" s="8"/>
      <c r="ATA239" s="8"/>
      <c r="ATB239" s="8"/>
      <c r="ATC239" s="8"/>
      <c r="ATD239" s="8"/>
      <c r="ATE239" s="8"/>
      <c r="ATF239" s="8"/>
      <c r="ATG239" s="8"/>
      <c r="ATH239" s="8"/>
      <c r="ATI239" s="8"/>
      <c r="ATJ239" s="8"/>
      <c r="ATK239" s="8"/>
      <c r="ATL239" s="8"/>
      <c r="ATM239" s="8"/>
      <c r="ATN239" s="8"/>
      <c r="ATO239" s="8"/>
      <c r="ATP239" s="8"/>
      <c r="ATQ239" s="8"/>
      <c r="ATR239" s="8"/>
      <c r="ATS239" s="8"/>
      <c r="ATT239" s="8"/>
      <c r="ATU239" s="8"/>
      <c r="ATV239" s="8"/>
      <c r="ATW239" s="8"/>
      <c r="ATX239" s="8"/>
      <c r="ATY239" s="8"/>
      <c r="ATZ239" s="8"/>
      <c r="AUA239" s="8"/>
      <c r="AUB239" s="8"/>
      <c r="AUC239" s="8"/>
      <c r="AUD239" s="8"/>
      <c r="AUE239" s="8"/>
      <c r="AUF239" s="8"/>
      <c r="AUG239" s="8"/>
      <c r="AUH239" s="8"/>
      <c r="AUI239" s="8"/>
      <c r="AUJ239" s="8"/>
      <c r="AUK239" s="8"/>
      <c r="AUL239" s="8"/>
      <c r="AUM239" s="8"/>
      <c r="AUN239" s="8"/>
      <c r="AUO239" s="8"/>
      <c r="AUP239" s="8"/>
      <c r="AUQ239" s="8"/>
      <c r="AUR239" s="8"/>
      <c r="AUS239" s="8"/>
      <c r="AUT239" s="8"/>
      <c r="AUU239" s="8"/>
      <c r="AUV239" s="8"/>
      <c r="AUW239" s="8"/>
      <c r="AUX239" s="8"/>
      <c r="AUY239" s="8"/>
      <c r="AUZ239" s="8"/>
      <c r="AVA239" s="8"/>
      <c r="AVB239" s="8"/>
      <c r="AVC239" s="8"/>
      <c r="AVD239" s="8"/>
      <c r="AVE239" s="8"/>
      <c r="AVF239" s="8"/>
      <c r="AVG239" s="8"/>
      <c r="AVH239" s="8"/>
      <c r="AVI239" s="8"/>
      <c r="AVJ239" s="8"/>
      <c r="AVK239" s="8"/>
      <c r="AVL239" s="8"/>
      <c r="AVM239" s="8"/>
      <c r="AVN239" s="8"/>
      <c r="AVO239" s="8"/>
      <c r="AVP239" s="8"/>
      <c r="AVQ239" s="8"/>
      <c r="AVR239" s="8"/>
      <c r="AVS239" s="8"/>
      <c r="AVT239" s="8"/>
      <c r="AVU239" s="8"/>
      <c r="AVV239" s="8"/>
      <c r="AVW239" s="8"/>
      <c r="AVX239" s="8"/>
      <c r="AVY239" s="8"/>
      <c r="AVZ239" s="8"/>
      <c r="AWA239" s="8"/>
      <c r="AWB239" s="8"/>
      <c r="AWC239" s="8"/>
      <c r="AWD239" s="8"/>
      <c r="AWE239" s="8"/>
      <c r="AWF239" s="8"/>
      <c r="AWG239" s="8"/>
      <c r="AWH239" s="8"/>
      <c r="AWI239" s="8"/>
      <c r="AWJ239" s="8"/>
      <c r="AWK239" s="8"/>
      <c r="AWL239" s="8"/>
      <c r="AWM239" s="8"/>
      <c r="AWN239" s="8"/>
      <c r="AWO239" s="8"/>
      <c r="AWP239" s="8"/>
      <c r="AWQ239" s="8"/>
      <c r="AWR239" s="8"/>
      <c r="AWS239" s="8"/>
      <c r="AWT239" s="8"/>
      <c r="AWU239" s="8"/>
      <c r="AWV239" s="8"/>
      <c r="AWW239" s="8"/>
      <c r="AWX239" s="8"/>
      <c r="AWY239" s="8"/>
      <c r="AWZ239" s="8"/>
      <c r="AXA239" s="8"/>
      <c r="AXB239" s="8"/>
      <c r="AXC239" s="8"/>
      <c r="AXD239" s="8"/>
      <c r="AXE239" s="8"/>
      <c r="AXF239" s="8"/>
      <c r="AXG239" s="8"/>
      <c r="AXH239" s="8"/>
      <c r="AXI239" s="8"/>
      <c r="AXJ239" s="8"/>
      <c r="AXK239" s="8"/>
      <c r="AXL239" s="8"/>
      <c r="AXM239" s="8"/>
      <c r="AXN239" s="8"/>
      <c r="AXO239" s="8"/>
      <c r="AXP239" s="8"/>
      <c r="AXQ239" s="8"/>
      <c r="AXR239" s="8"/>
      <c r="AXS239" s="8"/>
      <c r="AXT239" s="8"/>
      <c r="AXU239" s="8"/>
      <c r="AXV239" s="8"/>
      <c r="AXW239" s="8"/>
      <c r="AXX239" s="8"/>
      <c r="AXY239" s="8"/>
      <c r="AXZ239" s="8"/>
      <c r="AYA239" s="8"/>
      <c r="AYB239" s="8"/>
      <c r="AYC239" s="8"/>
      <c r="AYD239" s="8"/>
      <c r="AYE239" s="8"/>
      <c r="AYF239" s="8"/>
      <c r="AYG239" s="8"/>
      <c r="AYH239" s="8"/>
      <c r="AYI239" s="8"/>
      <c r="AYJ239" s="8"/>
      <c r="AYK239" s="8"/>
      <c r="AYL239" s="8"/>
      <c r="AYM239" s="8"/>
      <c r="AYN239" s="8"/>
      <c r="AYO239" s="8"/>
      <c r="AYP239" s="8"/>
      <c r="AYQ239" s="8"/>
      <c r="AYR239" s="8"/>
      <c r="AYS239" s="8"/>
      <c r="AYT239" s="8"/>
      <c r="AYU239" s="8"/>
      <c r="AYV239" s="8"/>
      <c r="AYW239" s="8"/>
      <c r="AYX239" s="8"/>
      <c r="AYY239" s="8"/>
      <c r="AYZ239" s="8"/>
      <c r="AZA239" s="8"/>
      <c r="AZB239" s="8"/>
      <c r="AZC239" s="8"/>
      <c r="AZD239" s="8"/>
      <c r="AZE239" s="8"/>
      <c r="AZF239" s="8"/>
      <c r="AZG239" s="8"/>
      <c r="AZH239" s="8"/>
      <c r="AZI239" s="8"/>
      <c r="AZJ239" s="8"/>
      <c r="AZK239" s="8"/>
      <c r="AZL239" s="8"/>
      <c r="AZM239" s="8"/>
      <c r="AZN239" s="8"/>
      <c r="AZO239" s="8"/>
      <c r="AZP239" s="8"/>
      <c r="AZQ239" s="8"/>
      <c r="AZR239" s="8"/>
      <c r="AZS239" s="8"/>
      <c r="AZT239" s="8"/>
      <c r="AZU239" s="8"/>
      <c r="AZV239" s="8"/>
      <c r="AZW239" s="8"/>
      <c r="AZX239" s="8"/>
      <c r="AZY239" s="8"/>
      <c r="AZZ239" s="8"/>
      <c r="BAA239" s="8"/>
      <c r="BAB239" s="8"/>
      <c r="BAC239" s="8"/>
      <c r="BAD239" s="8"/>
      <c r="BAE239" s="8"/>
      <c r="BAF239" s="8"/>
      <c r="BAG239" s="8"/>
      <c r="BAH239" s="8"/>
      <c r="BAI239" s="8"/>
      <c r="BAJ239" s="8"/>
      <c r="BAK239" s="8"/>
      <c r="BAL239" s="8"/>
      <c r="BAM239" s="8"/>
      <c r="BAN239" s="8"/>
      <c r="BAO239" s="8"/>
      <c r="BAP239" s="8"/>
      <c r="BAQ239" s="8"/>
      <c r="BAR239" s="8"/>
      <c r="BAS239" s="8"/>
      <c r="BAT239" s="8"/>
      <c r="BAU239" s="8"/>
      <c r="BAV239" s="8"/>
      <c r="BAW239" s="8"/>
      <c r="BAX239" s="8"/>
      <c r="BAY239" s="8"/>
      <c r="BAZ239" s="8"/>
      <c r="BBA239" s="8"/>
      <c r="BBB239" s="8"/>
      <c r="BBC239" s="8"/>
      <c r="BBD239" s="8"/>
      <c r="BBE239" s="8"/>
      <c r="BBF239" s="8"/>
      <c r="BBG239" s="8"/>
      <c r="BBH239" s="8"/>
      <c r="BBI239" s="8"/>
      <c r="BBJ239" s="8"/>
      <c r="BBK239" s="8"/>
      <c r="BBL239" s="8"/>
      <c r="BBM239" s="8"/>
      <c r="BBN239" s="8"/>
      <c r="BBO239" s="8"/>
      <c r="BBP239" s="8"/>
      <c r="BBQ239" s="8"/>
      <c r="BBR239" s="8"/>
      <c r="BBS239" s="8"/>
      <c r="BBT239" s="8"/>
      <c r="BBU239" s="8"/>
      <c r="BBV239" s="8"/>
      <c r="BBW239" s="8"/>
      <c r="BBX239" s="8"/>
      <c r="BBY239" s="8"/>
      <c r="BBZ239" s="8"/>
      <c r="BCA239" s="8"/>
      <c r="BCB239" s="8"/>
      <c r="BCC239" s="8"/>
      <c r="BCD239" s="8"/>
      <c r="BCE239" s="8"/>
      <c r="BCF239" s="8"/>
      <c r="BCG239" s="8"/>
      <c r="BCH239" s="8"/>
      <c r="BCI239" s="8"/>
      <c r="BCJ239" s="8"/>
      <c r="BCK239" s="8"/>
      <c r="BCL239" s="8"/>
      <c r="BCM239" s="8"/>
      <c r="BCN239" s="8"/>
      <c r="BCO239" s="8"/>
      <c r="BCP239" s="8"/>
      <c r="BCQ239" s="8"/>
      <c r="BCR239" s="8"/>
      <c r="BCS239" s="8"/>
      <c r="BCT239" s="8"/>
      <c r="BCU239" s="8"/>
      <c r="BCV239" s="8"/>
      <c r="BCW239" s="8"/>
      <c r="BCX239" s="8"/>
      <c r="BCY239" s="8"/>
      <c r="BCZ239" s="8"/>
      <c r="BDA239" s="8"/>
      <c r="BDB239" s="8"/>
      <c r="BDC239" s="8"/>
      <c r="BDD239" s="8"/>
      <c r="BDE239" s="8"/>
      <c r="BDF239" s="8"/>
      <c r="BDG239" s="8"/>
      <c r="BDH239" s="8"/>
      <c r="BDI239" s="8"/>
      <c r="BDJ239" s="8"/>
      <c r="BDK239" s="8"/>
      <c r="BDL239" s="8"/>
      <c r="BDM239" s="8"/>
      <c r="BDN239" s="8"/>
      <c r="BDO239" s="8"/>
      <c r="BDP239" s="8"/>
      <c r="BDQ239" s="8"/>
      <c r="BDR239" s="8"/>
      <c r="BDS239" s="8"/>
      <c r="BDT239" s="8"/>
      <c r="BDU239" s="8"/>
      <c r="BDV239" s="8"/>
      <c r="BDW239" s="8"/>
      <c r="BDX239" s="8"/>
      <c r="BDY239" s="8"/>
      <c r="BDZ239" s="8"/>
      <c r="BEA239" s="8"/>
      <c r="BEB239" s="8"/>
      <c r="BEC239" s="8"/>
      <c r="BED239" s="8"/>
      <c r="BEE239" s="8"/>
      <c r="BEF239" s="8"/>
      <c r="BEG239" s="8"/>
      <c r="BEH239" s="8"/>
      <c r="BEI239" s="8"/>
      <c r="BEJ239" s="8"/>
      <c r="BEK239" s="8"/>
      <c r="BEL239" s="8"/>
      <c r="BEM239" s="8"/>
      <c r="BEN239" s="8"/>
      <c r="BEO239" s="8"/>
      <c r="BEP239" s="8"/>
      <c r="BEQ239" s="8"/>
      <c r="BER239" s="8"/>
      <c r="BES239" s="8"/>
      <c r="BET239" s="8"/>
      <c r="BEU239" s="8"/>
      <c r="BEV239" s="8"/>
      <c r="BEW239" s="8"/>
      <c r="BEX239" s="8"/>
      <c r="BEY239" s="8"/>
      <c r="BEZ239" s="8"/>
      <c r="BFA239" s="8"/>
      <c r="BFB239" s="8"/>
      <c r="BFC239" s="8"/>
      <c r="BFD239" s="8"/>
      <c r="BFE239" s="8"/>
      <c r="BFF239" s="8"/>
      <c r="BFG239" s="8"/>
      <c r="BFH239" s="8"/>
      <c r="BFI239" s="8"/>
      <c r="BFJ239" s="8"/>
      <c r="BFK239" s="8"/>
      <c r="BFL239" s="8"/>
      <c r="BFM239" s="8"/>
      <c r="BFN239" s="8"/>
      <c r="BFO239" s="8"/>
      <c r="BFP239" s="8"/>
      <c r="BFQ239" s="8"/>
      <c r="BFR239" s="8"/>
      <c r="BFS239" s="8"/>
      <c r="BFT239" s="8"/>
      <c r="BFU239" s="8"/>
      <c r="BFV239" s="8"/>
      <c r="BFW239" s="8"/>
      <c r="BFX239" s="8"/>
      <c r="BFY239" s="8"/>
      <c r="BFZ239" s="8"/>
      <c r="BGA239" s="8"/>
      <c r="BGB239" s="8"/>
      <c r="BGC239" s="8"/>
      <c r="BGD239" s="8"/>
      <c r="BGE239" s="8"/>
      <c r="BGF239" s="8"/>
      <c r="BGG239" s="8"/>
      <c r="BGH239" s="8"/>
      <c r="BGI239" s="8"/>
      <c r="BGJ239" s="8"/>
      <c r="BGK239" s="8"/>
      <c r="BGL239" s="8"/>
      <c r="BGM239" s="8"/>
      <c r="BGN239" s="8"/>
      <c r="BGO239" s="8"/>
      <c r="BGP239" s="8"/>
      <c r="BGQ239" s="8"/>
      <c r="BGR239" s="8"/>
      <c r="BGS239" s="8"/>
      <c r="BGT239" s="8"/>
      <c r="BGU239" s="8"/>
      <c r="BGV239" s="8"/>
      <c r="BGW239" s="8"/>
      <c r="BGX239" s="8"/>
      <c r="BGY239" s="8"/>
      <c r="BGZ239" s="8"/>
      <c r="BHA239" s="8"/>
      <c r="BHB239" s="8"/>
      <c r="BHC239" s="8"/>
      <c r="BHD239" s="8"/>
      <c r="BHE239" s="8"/>
      <c r="BHF239" s="8"/>
      <c r="BHG239" s="8"/>
      <c r="BHH239" s="8"/>
      <c r="BHI239" s="8"/>
      <c r="BHJ239" s="8"/>
      <c r="BHK239" s="8"/>
      <c r="BHL239" s="8"/>
      <c r="BHM239" s="8"/>
      <c r="BHN239" s="8"/>
      <c r="BHO239" s="8"/>
      <c r="BHP239" s="8"/>
      <c r="BHQ239" s="8"/>
      <c r="BHR239" s="8"/>
      <c r="BHS239" s="8"/>
      <c r="BHT239" s="8"/>
      <c r="BHU239" s="8"/>
      <c r="BHV239" s="8"/>
      <c r="BHW239" s="8"/>
      <c r="BHX239" s="8"/>
      <c r="BHY239" s="8"/>
      <c r="BHZ239" s="8"/>
      <c r="BIA239" s="8"/>
      <c r="BIB239" s="8"/>
      <c r="BIC239" s="8"/>
      <c r="BID239" s="8"/>
      <c r="BIE239" s="8"/>
      <c r="BIF239" s="8"/>
      <c r="BIG239" s="8"/>
      <c r="BIH239" s="8"/>
      <c r="BII239" s="8"/>
      <c r="BIJ239" s="8"/>
      <c r="BIK239" s="8"/>
      <c r="BIL239" s="8"/>
      <c r="BIM239" s="8"/>
      <c r="BIN239" s="8"/>
      <c r="BIO239" s="8"/>
      <c r="BIP239" s="8"/>
      <c r="BIQ239" s="8"/>
      <c r="BIR239" s="8"/>
      <c r="BIS239" s="8"/>
      <c r="BIT239" s="8"/>
      <c r="BIU239" s="8"/>
      <c r="BIV239" s="8"/>
      <c r="BIW239" s="8"/>
      <c r="BIX239" s="8"/>
      <c r="BIY239" s="8"/>
      <c r="BIZ239" s="8"/>
      <c r="BJA239" s="8"/>
      <c r="BJB239" s="8"/>
      <c r="BJC239" s="8"/>
      <c r="BJD239" s="8"/>
      <c r="BJE239" s="8"/>
      <c r="BJF239" s="8"/>
      <c r="BJG239" s="8"/>
      <c r="BJH239" s="8"/>
      <c r="BJI239" s="8"/>
      <c r="BJJ239" s="8"/>
      <c r="BJK239" s="8"/>
      <c r="BJL239" s="8"/>
      <c r="BJM239" s="8"/>
      <c r="BJN239" s="8"/>
      <c r="BJO239" s="8"/>
      <c r="BJP239" s="8"/>
      <c r="BJQ239" s="8"/>
      <c r="BJR239" s="8"/>
      <c r="BJS239" s="8"/>
      <c r="BJT239" s="8"/>
      <c r="BJU239" s="8"/>
      <c r="BJV239" s="8"/>
      <c r="BJW239" s="8"/>
      <c r="BJX239" s="8"/>
      <c r="BJY239" s="8"/>
      <c r="BJZ239" s="8"/>
      <c r="BKA239" s="8"/>
      <c r="BKB239" s="8"/>
      <c r="BKC239" s="8"/>
      <c r="BKD239" s="8"/>
      <c r="BKE239" s="8"/>
      <c r="BKF239" s="8"/>
      <c r="BKG239" s="8"/>
      <c r="BKH239" s="8"/>
      <c r="BKI239" s="8"/>
      <c r="BKJ239" s="8"/>
      <c r="BKK239" s="8"/>
      <c r="BKL239" s="8"/>
      <c r="BKM239" s="8"/>
      <c r="BKN239" s="8"/>
      <c r="BKO239" s="8"/>
      <c r="BKP239" s="8"/>
      <c r="BKQ239" s="8"/>
      <c r="BKR239" s="8"/>
      <c r="BKS239" s="8"/>
      <c r="BKT239" s="8"/>
      <c r="BKU239" s="8"/>
      <c r="BKV239" s="8"/>
      <c r="BKW239" s="8"/>
      <c r="BKX239" s="8"/>
      <c r="BKY239" s="8"/>
      <c r="BKZ239" s="8"/>
      <c r="BLA239" s="8"/>
      <c r="BLB239" s="8"/>
      <c r="BLC239" s="8"/>
      <c r="BLD239" s="8"/>
      <c r="BLE239" s="8"/>
      <c r="BLF239" s="8"/>
      <c r="BLG239" s="8"/>
      <c r="BLH239" s="8"/>
      <c r="BLI239" s="8"/>
      <c r="BLJ239" s="8"/>
      <c r="BLK239" s="8"/>
      <c r="BLL239" s="8"/>
      <c r="BLM239" s="8"/>
      <c r="BLN239" s="8"/>
      <c r="BLO239" s="8"/>
      <c r="BLP239" s="8"/>
      <c r="BLQ239" s="8"/>
      <c r="BLR239" s="8"/>
      <c r="BLS239" s="8"/>
      <c r="BLT239" s="8"/>
      <c r="BLU239" s="8"/>
      <c r="BLV239" s="8"/>
      <c r="BLW239" s="8"/>
      <c r="BLX239" s="8"/>
      <c r="BLY239" s="8"/>
      <c r="BLZ239" s="8"/>
      <c r="BMA239" s="8"/>
      <c r="BMB239" s="8"/>
      <c r="BMC239" s="8"/>
      <c r="BMD239" s="8"/>
      <c r="BME239" s="8"/>
      <c r="BMF239" s="8"/>
      <c r="BMG239" s="8"/>
      <c r="BMH239" s="8"/>
      <c r="BMI239" s="8"/>
      <c r="BMJ239" s="8"/>
      <c r="BMK239" s="8"/>
      <c r="BML239" s="8"/>
      <c r="BMM239" s="8"/>
      <c r="BMN239" s="8"/>
      <c r="BMO239" s="8"/>
      <c r="BMP239" s="8"/>
      <c r="BMQ239" s="8"/>
      <c r="BMR239" s="8"/>
      <c r="BMS239" s="8"/>
      <c r="BMT239" s="8"/>
      <c r="BMU239" s="8"/>
      <c r="BMV239" s="8"/>
      <c r="BMW239" s="8"/>
      <c r="BMX239" s="8"/>
      <c r="BMY239" s="8"/>
      <c r="BMZ239" s="8"/>
      <c r="BNA239" s="8"/>
      <c r="BNB239" s="8"/>
      <c r="BNC239" s="8"/>
      <c r="BND239" s="8"/>
      <c r="BNE239" s="8"/>
      <c r="BNF239" s="8"/>
      <c r="BNG239" s="8"/>
      <c r="BNH239" s="8"/>
      <c r="BNI239" s="8"/>
      <c r="BNJ239" s="8"/>
      <c r="BNK239" s="8"/>
      <c r="BNL239" s="8"/>
      <c r="BNM239" s="8"/>
      <c r="BNN239" s="8"/>
      <c r="BNO239" s="8"/>
      <c r="BNP239" s="8"/>
      <c r="BNQ239" s="8"/>
      <c r="BNR239" s="8"/>
      <c r="BNS239" s="8"/>
      <c r="BNT239" s="8"/>
      <c r="BNU239" s="8"/>
      <c r="BNV239" s="8"/>
      <c r="BNW239" s="8"/>
      <c r="BNX239" s="8"/>
      <c r="BNY239" s="8"/>
      <c r="BNZ239" s="8"/>
      <c r="BOA239" s="8"/>
      <c r="BOB239" s="8"/>
      <c r="BOC239" s="8"/>
      <c r="BOD239" s="8"/>
      <c r="BOE239" s="8"/>
      <c r="BOF239" s="8"/>
      <c r="BOG239" s="8"/>
      <c r="BOH239" s="8"/>
      <c r="BOI239" s="8"/>
      <c r="BOJ239" s="8"/>
      <c r="BOK239" s="8"/>
      <c r="BOL239" s="8"/>
      <c r="BOM239" s="8"/>
      <c r="BON239" s="8"/>
      <c r="BOO239" s="8"/>
      <c r="BOP239" s="8"/>
      <c r="BOQ239" s="8"/>
      <c r="BOR239" s="8"/>
      <c r="BOS239" s="8"/>
      <c r="BOT239" s="8"/>
      <c r="BOU239" s="8"/>
      <c r="BOV239" s="8"/>
      <c r="BOW239" s="8"/>
      <c r="BOX239" s="8"/>
      <c r="BOY239" s="8"/>
      <c r="BOZ239" s="8"/>
      <c r="BPA239" s="8"/>
      <c r="BPB239" s="8"/>
      <c r="BPC239" s="8"/>
      <c r="BPD239" s="8"/>
      <c r="BPE239" s="8"/>
      <c r="BPF239" s="8"/>
      <c r="BPG239" s="8"/>
      <c r="BPH239" s="8"/>
      <c r="BPI239" s="8"/>
      <c r="BPJ239" s="8"/>
      <c r="BPK239" s="8"/>
      <c r="BPL239" s="8"/>
      <c r="BPM239" s="8"/>
      <c r="BPN239" s="8"/>
      <c r="BPO239" s="8"/>
      <c r="BPP239" s="8"/>
      <c r="BPQ239" s="8"/>
      <c r="BPR239" s="8"/>
      <c r="BPS239" s="8"/>
      <c r="BPT239" s="8"/>
      <c r="BPU239" s="8"/>
      <c r="BPV239" s="8"/>
      <c r="BPW239" s="8"/>
      <c r="BPX239" s="8"/>
      <c r="BPY239" s="8"/>
      <c r="BPZ239" s="8"/>
      <c r="BQA239" s="8"/>
      <c r="BQB239" s="8"/>
      <c r="BQC239" s="8"/>
      <c r="BQD239" s="8"/>
      <c r="BQE239" s="8"/>
      <c r="BQF239" s="8"/>
      <c r="BQG239" s="8"/>
      <c r="BQH239" s="8"/>
      <c r="BQI239" s="8"/>
      <c r="BQJ239" s="8"/>
      <c r="BQK239" s="8"/>
      <c r="BQL239" s="8"/>
      <c r="BQM239" s="8"/>
      <c r="BQN239" s="8"/>
      <c r="BQO239" s="8"/>
      <c r="BQP239" s="8"/>
      <c r="BQQ239" s="8"/>
      <c r="BQR239" s="8"/>
      <c r="BQS239" s="8"/>
      <c r="BQT239" s="8"/>
      <c r="BQU239" s="8"/>
      <c r="BQV239" s="8"/>
      <c r="BQW239" s="8"/>
      <c r="BQX239" s="8"/>
      <c r="BQY239" s="8"/>
      <c r="BQZ239" s="8"/>
      <c r="BRA239" s="8"/>
      <c r="BRB239" s="8"/>
      <c r="BRC239" s="8"/>
      <c r="BRD239" s="8"/>
      <c r="BRE239" s="8"/>
      <c r="BRF239" s="8"/>
      <c r="BRG239" s="8"/>
      <c r="BRH239" s="8"/>
      <c r="BRI239" s="8"/>
      <c r="BRJ239" s="8"/>
      <c r="BRK239" s="8"/>
      <c r="BRL239" s="8"/>
      <c r="BRM239" s="8"/>
      <c r="BRN239" s="8"/>
      <c r="BRO239" s="8"/>
      <c r="BRP239" s="8"/>
      <c r="BRQ239" s="8"/>
      <c r="BRR239" s="8"/>
      <c r="BRS239" s="8"/>
      <c r="BRT239" s="8"/>
      <c r="BRU239" s="8"/>
      <c r="BRV239" s="8"/>
      <c r="BRW239" s="8"/>
      <c r="BRX239" s="8"/>
      <c r="BRY239" s="8"/>
      <c r="BRZ239" s="8"/>
      <c r="BSA239" s="8"/>
      <c r="BSB239" s="8"/>
      <c r="BSC239" s="8"/>
      <c r="BSD239" s="8"/>
      <c r="BSE239" s="8"/>
      <c r="BSF239" s="8"/>
      <c r="BSG239" s="8"/>
      <c r="BSH239" s="8"/>
      <c r="BSI239" s="8"/>
      <c r="BSJ239" s="8"/>
      <c r="BSK239" s="8"/>
      <c r="BSL239" s="8"/>
      <c r="BSM239" s="8"/>
      <c r="BSN239" s="8"/>
      <c r="BSO239" s="8"/>
      <c r="BSP239" s="8"/>
      <c r="BSQ239" s="8"/>
      <c r="BSR239" s="8"/>
      <c r="BSS239" s="8"/>
      <c r="BST239" s="8"/>
      <c r="BSU239" s="8"/>
      <c r="BSV239" s="8"/>
      <c r="BSW239" s="8"/>
      <c r="BSX239" s="8"/>
      <c r="BSY239" s="8"/>
      <c r="BSZ239" s="8"/>
      <c r="BTA239" s="8"/>
      <c r="BTB239" s="8"/>
      <c r="BTC239" s="8"/>
      <c r="BTD239" s="8"/>
      <c r="BTE239" s="8"/>
      <c r="BTF239" s="8"/>
      <c r="BTG239" s="8"/>
      <c r="BTH239" s="8"/>
      <c r="BTI239" s="8"/>
      <c r="BTJ239" s="8"/>
      <c r="BTK239" s="8"/>
      <c r="BTL239" s="8"/>
      <c r="BTM239" s="8"/>
      <c r="BTN239" s="8"/>
      <c r="BTO239" s="8"/>
      <c r="BTP239" s="8"/>
      <c r="BTQ239" s="8"/>
      <c r="BTR239" s="8"/>
      <c r="BTS239" s="8"/>
      <c r="BTT239" s="8"/>
      <c r="BTU239" s="8"/>
      <c r="BTV239" s="8"/>
      <c r="BTW239" s="8"/>
      <c r="BTX239" s="8"/>
      <c r="BTY239" s="8"/>
      <c r="BTZ239" s="8"/>
      <c r="BUA239" s="8"/>
      <c r="BUB239" s="8"/>
      <c r="BUC239" s="8"/>
      <c r="BUD239" s="8"/>
      <c r="BUE239" s="8"/>
      <c r="BUF239" s="8"/>
      <c r="BUG239" s="8"/>
      <c r="BUH239" s="8"/>
      <c r="BUI239" s="8"/>
      <c r="BUJ239" s="8"/>
      <c r="BUK239" s="8"/>
      <c r="BUL239" s="8"/>
      <c r="BUM239" s="8"/>
      <c r="BUN239" s="8"/>
      <c r="BUO239" s="8"/>
      <c r="BUP239" s="8"/>
      <c r="BUQ239" s="8"/>
      <c r="BUR239" s="8"/>
      <c r="BUS239" s="8"/>
      <c r="BUT239" s="8"/>
      <c r="BUU239" s="8"/>
      <c r="BUV239" s="8"/>
      <c r="BUW239" s="8"/>
      <c r="BUX239" s="8"/>
      <c r="BUY239" s="8"/>
      <c r="BUZ239" s="8"/>
      <c r="BVA239" s="8"/>
      <c r="BVB239" s="8"/>
      <c r="BVC239" s="8"/>
      <c r="BVD239" s="8"/>
      <c r="BVE239" s="8"/>
      <c r="BVF239" s="8"/>
      <c r="BVG239" s="8"/>
      <c r="BVH239" s="8"/>
      <c r="BVI239" s="8"/>
      <c r="BVJ239" s="8"/>
      <c r="BVK239" s="8"/>
      <c r="BVL239" s="8"/>
      <c r="BVM239" s="8"/>
      <c r="BVN239" s="8"/>
      <c r="BVO239" s="8"/>
      <c r="BVP239" s="8"/>
      <c r="BVQ239" s="8"/>
      <c r="BVR239" s="8"/>
      <c r="BVS239" s="8"/>
      <c r="BVT239" s="8"/>
      <c r="BVU239" s="8"/>
      <c r="BVV239" s="8"/>
      <c r="BVW239" s="8"/>
      <c r="BVX239" s="8"/>
      <c r="BVY239" s="8"/>
      <c r="BVZ239" s="8"/>
      <c r="BWA239" s="8"/>
      <c r="BWB239" s="8"/>
      <c r="BWC239" s="8"/>
      <c r="BWD239" s="8"/>
      <c r="BWE239" s="8"/>
      <c r="BWF239" s="8"/>
      <c r="BWG239" s="8"/>
      <c r="BWH239" s="8"/>
      <c r="BWI239" s="8"/>
      <c r="BWJ239" s="8"/>
      <c r="BWK239" s="8"/>
      <c r="BWL239" s="8"/>
      <c r="BWM239" s="8"/>
      <c r="BWN239" s="8"/>
      <c r="BWO239" s="8"/>
      <c r="BWP239" s="8"/>
      <c r="BWQ239" s="8"/>
    </row>
    <row r="240" spans="1:1967" s="529" customFormat="1" ht="102" customHeight="1">
      <c r="A240" s="9" t="s">
        <v>6289</v>
      </c>
      <c r="B240" s="100" t="s">
        <v>97</v>
      </c>
      <c r="C240" s="9" t="s">
        <v>747</v>
      </c>
      <c r="D240" s="3" t="s">
        <v>267</v>
      </c>
      <c r="E240" s="3" t="s">
        <v>257</v>
      </c>
      <c r="F240" s="3"/>
      <c r="G240" s="3" t="s">
        <v>385</v>
      </c>
      <c r="H240" s="20">
        <v>0.5</v>
      </c>
      <c r="I240" s="113" t="s">
        <v>1340</v>
      </c>
      <c r="J240" s="21" t="s">
        <v>1330</v>
      </c>
      <c r="K240" s="19" t="s">
        <v>1947</v>
      </c>
      <c r="L240" s="138" t="s">
        <v>3428</v>
      </c>
      <c r="M240" s="141" t="s">
        <v>383</v>
      </c>
      <c r="N240" s="360" t="s">
        <v>8877</v>
      </c>
      <c r="O240" s="3" t="s">
        <v>1382</v>
      </c>
      <c r="P240" s="7" t="s">
        <v>1354</v>
      </c>
      <c r="Q240" s="3" t="s">
        <v>1195</v>
      </c>
      <c r="R240" s="77">
        <v>315</v>
      </c>
      <c r="S240" s="19">
        <v>8508.0300000000007</v>
      </c>
      <c r="T240" s="83">
        <v>0</v>
      </c>
      <c r="U240" s="83">
        <f t="shared" si="25"/>
        <v>0</v>
      </c>
      <c r="V240" s="9" t="s">
        <v>1341</v>
      </c>
      <c r="W240" s="153" t="s">
        <v>1410</v>
      </c>
      <c r="X240" s="9">
        <v>11</v>
      </c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  <c r="DA240" s="8"/>
      <c r="DB240" s="8"/>
      <c r="DC240" s="8"/>
      <c r="DD240" s="8"/>
      <c r="DE240" s="8"/>
      <c r="DF240" s="8"/>
      <c r="DG240" s="8"/>
      <c r="DH240" s="8"/>
      <c r="DI240" s="8"/>
      <c r="DJ240" s="8"/>
      <c r="DK240" s="8"/>
      <c r="DL240" s="8"/>
      <c r="DM240" s="8"/>
      <c r="DN240" s="8"/>
      <c r="DO240" s="8"/>
      <c r="DP240" s="8"/>
      <c r="DQ240" s="8"/>
      <c r="DR240" s="8"/>
      <c r="DS240" s="8"/>
      <c r="DT240" s="8"/>
      <c r="DU240" s="8"/>
      <c r="DV240" s="8"/>
      <c r="DW240" s="8"/>
      <c r="DX240" s="8"/>
      <c r="DY240" s="8"/>
      <c r="DZ240" s="8"/>
      <c r="EA240" s="8"/>
      <c r="EB240" s="8"/>
      <c r="EC240" s="8"/>
      <c r="ED240" s="8"/>
      <c r="EE240" s="8"/>
      <c r="EF240" s="8"/>
      <c r="EG240" s="8"/>
      <c r="EH240" s="8"/>
      <c r="EI240" s="8"/>
      <c r="EJ240" s="8"/>
      <c r="EK240" s="8"/>
      <c r="EL240" s="8"/>
      <c r="EM240" s="8"/>
      <c r="EN240" s="8"/>
      <c r="EO240" s="8"/>
      <c r="EP240" s="8"/>
      <c r="EQ240" s="8"/>
      <c r="ER240" s="8"/>
      <c r="ES240" s="8"/>
      <c r="ET240" s="8"/>
      <c r="EU240" s="8"/>
      <c r="EV240" s="8"/>
      <c r="EW240" s="8"/>
      <c r="EX240" s="8"/>
      <c r="EY240" s="8"/>
      <c r="EZ240" s="8"/>
      <c r="FA240" s="8"/>
      <c r="FB240" s="8"/>
      <c r="FC240" s="8"/>
      <c r="FD240" s="8"/>
      <c r="FE240" s="8"/>
      <c r="FF240" s="8"/>
      <c r="FG240" s="8"/>
      <c r="FH240" s="8"/>
      <c r="FI240" s="8"/>
      <c r="FJ240" s="8"/>
      <c r="FK240" s="8"/>
      <c r="FL240" s="8"/>
      <c r="FM240" s="8"/>
      <c r="FN240" s="8"/>
      <c r="FO240" s="8"/>
      <c r="FP240" s="8"/>
      <c r="FQ240" s="8"/>
      <c r="FR240" s="8"/>
      <c r="FS240" s="8"/>
      <c r="FT240" s="8"/>
      <c r="FU240" s="8"/>
      <c r="FV240" s="8"/>
      <c r="FW240" s="8"/>
      <c r="FX240" s="8"/>
      <c r="FY240" s="8"/>
      <c r="FZ240" s="8"/>
      <c r="GA240" s="8"/>
      <c r="GB240" s="8"/>
      <c r="GC240" s="8"/>
      <c r="GD240" s="8"/>
      <c r="GE240" s="8"/>
      <c r="GF240" s="8"/>
      <c r="GG240" s="8"/>
      <c r="GH240" s="8"/>
      <c r="GI240" s="8"/>
      <c r="GJ240" s="8"/>
      <c r="GK240" s="8"/>
      <c r="GL240" s="8"/>
      <c r="GM240" s="8"/>
      <c r="GN240" s="8"/>
      <c r="GO240" s="8"/>
      <c r="GP240" s="8"/>
      <c r="GQ240" s="8"/>
      <c r="GR240" s="8"/>
      <c r="GS240" s="8"/>
      <c r="GT240" s="8"/>
      <c r="GU240" s="8"/>
      <c r="GV240" s="8"/>
      <c r="GW240" s="8"/>
      <c r="GX240" s="8"/>
      <c r="GY240" s="8"/>
      <c r="GZ240" s="8"/>
      <c r="HA240" s="8"/>
      <c r="HB240" s="8"/>
      <c r="HC240" s="8"/>
      <c r="HD240" s="8"/>
      <c r="HE240" s="8"/>
      <c r="HF240" s="8"/>
      <c r="HG240" s="8"/>
      <c r="HH240" s="8"/>
      <c r="HI240" s="8"/>
      <c r="HJ240" s="8"/>
      <c r="HK240" s="8"/>
      <c r="HL240" s="8"/>
      <c r="HM240" s="8"/>
      <c r="HN240" s="8"/>
      <c r="HO240" s="8"/>
      <c r="HP240" s="8"/>
      <c r="HQ240" s="8"/>
      <c r="HR240" s="8"/>
      <c r="HS240" s="8"/>
      <c r="HT240" s="8"/>
      <c r="HU240" s="8"/>
      <c r="HV240" s="8"/>
      <c r="HW240" s="8"/>
      <c r="HX240" s="8"/>
      <c r="HY240" s="8"/>
      <c r="HZ240" s="8"/>
      <c r="IA240" s="8"/>
      <c r="IB240" s="8"/>
      <c r="IC240" s="8"/>
      <c r="ID240" s="8"/>
      <c r="IE240" s="8"/>
      <c r="IF240" s="8"/>
      <c r="IG240" s="8"/>
      <c r="IH240" s="8"/>
      <c r="II240" s="8"/>
      <c r="IJ240" s="8"/>
      <c r="IK240" s="8"/>
      <c r="IL240" s="8"/>
      <c r="IM240" s="8"/>
      <c r="IN240" s="8"/>
      <c r="IO240" s="8"/>
      <c r="IP240" s="8"/>
      <c r="IQ240" s="8"/>
      <c r="IR240" s="8"/>
      <c r="IS240" s="8"/>
      <c r="IT240" s="8"/>
      <c r="IU240" s="8"/>
      <c r="IV240" s="8"/>
      <c r="IW240" s="8"/>
      <c r="IX240" s="8"/>
      <c r="IY240" s="8"/>
      <c r="IZ240" s="8"/>
      <c r="JA240" s="8"/>
      <c r="JB240" s="8"/>
      <c r="JC240" s="8"/>
      <c r="JD240" s="8"/>
      <c r="JE240" s="8"/>
      <c r="JF240" s="8"/>
      <c r="JG240" s="8"/>
      <c r="JH240" s="8"/>
      <c r="JI240" s="8"/>
      <c r="JJ240" s="8"/>
      <c r="JK240" s="8"/>
      <c r="JL240" s="8"/>
      <c r="JM240" s="8"/>
      <c r="JN240" s="8"/>
      <c r="JO240" s="8"/>
      <c r="JP240" s="8"/>
      <c r="JQ240" s="8"/>
      <c r="JR240" s="8"/>
      <c r="JS240" s="8"/>
      <c r="JT240" s="8"/>
      <c r="JU240" s="8"/>
      <c r="JV240" s="8"/>
      <c r="JW240" s="8"/>
      <c r="JX240" s="8"/>
      <c r="JY240" s="8"/>
      <c r="JZ240" s="8"/>
      <c r="KA240" s="8"/>
      <c r="KB240" s="8"/>
      <c r="KC240" s="8"/>
      <c r="KD240" s="8"/>
      <c r="KE240" s="8"/>
      <c r="KF240" s="8"/>
      <c r="KG240" s="8"/>
      <c r="KH240" s="8"/>
      <c r="KI240" s="8"/>
      <c r="KJ240" s="8"/>
      <c r="KK240" s="8"/>
      <c r="KL240" s="8"/>
      <c r="KM240" s="8"/>
      <c r="KN240" s="8"/>
      <c r="KO240" s="8"/>
      <c r="KP240" s="8"/>
      <c r="KQ240" s="8"/>
      <c r="KR240" s="8"/>
      <c r="KS240" s="8"/>
      <c r="KT240" s="8"/>
      <c r="KU240" s="8"/>
      <c r="KV240" s="8"/>
      <c r="KW240" s="8"/>
      <c r="KX240" s="8"/>
      <c r="KY240" s="8"/>
      <c r="KZ240" s="8"/>
      <c r="LA240" s="8"/>
      <c r="LB240" s="8"/>
      <c r="LC240" s="8"/>
      <c r="LD240" s="8"/>
      <c r="LE240" s="8"/>
      <c r="LF240" s="8"/>
      <c r="LG240" s="8"/>
      <c r="LH240" s="8"/>
      <c r="LI240" s="8"/>
      <c r="LJ240" s="8"/>
      <c r="LK240" s="8"/>
      <c r="LL240" s="8"/>
      <c r="LM240" s="8"/>
      <c r="LN240" s="8"/>
      <c r="LO240" s="8"/>
      <c r="LP240" s="8"/>
      <c r="LQ240" s="8"/>
      <c r="LR240" s="8"/>
      <c r="LS240" s="8"/>
      <c r="LT240" s="8"/>
      <c r="LU240" s="8"/>
      <c r="LV240" s="8"/>
      <c r="LW240" s="8"/>
      <c r="LX240" s="8"/>
      <c r="LY240" s="8"/>
      <c r="LZ240" s="8"/>
      <c r="MA240" s="8"/>
      <c r="MB240" s="8"/>
      <c r="MC240" s="8"/>
      <c r="MD240" s="8"/>
      <c r="ME240" s="8"/>
      <c r="MF240" s="8"/>
      <c r="MG240" s="8"/>
      <c r="MH240" s="8"/>
      <c r="MI240" s="8"/>
      <c r="MJ240" s="8"/>
      <c r="MK240" s="8"/>
      <c r="ML240" s="8"/>
      <c r="MM240" s="8"/>
      <c r="MN240" s="8"/>
      <c r="MO240" s="8"/>
      <c r="MP240" s="8"/>
      <c r="MQ240" s="8"/>
      <c r="MR240" s="8"/>
      <c r="MS240" s="8"/>
      <c r="MT240" s="8"/>
      <c r="MU240" s="8"/>
      <c r="MV240" s="8"/>
      <c r="MW240" s="8"/>
      <c r="MX240" s="8"/>
      <c r="MY240" s="8"/>
      <c r="MZ240" s="8"/>
      <c r="NA240" s="8"/>
      <c r="NB240" s="8"/>
      <c r="NC240" s="8"/>
      <c r="ND240" s="8"/>
      <c r="NE240" s="8"/>
      <c r="NF240" s="8"/>
      <c r="NG240" s="8"/>
      <c r="NH240" s="8"/>
      <c r="NI240" s="8"/>
      <c r="NJ240" s="8"/>
      <c r="NK240" s="8"/>
      <c r="NL240" s="8"/>
      <c r="NM240" s="8"/>
      <c r="NN240" s="8"/>
      <c r="NO240" s="8"/>
      <c r="NP240" s="8"/>
      <c r="NQ240" s="8"/>
      <c r="NR240" s="8"/>
      <c r="NS240" s="8"/>
      <c r="NT240" s="8"/>
      <c r="NU240" s="8"/>
      <c r="NV240" s="8"/>
      <c r="NW240" s="8"/>
      <c r="NX240" s="8"/>
      <c r="NY240" s="8"/>
      <c r="NZ240" s="8"/>
      <c r="OA240" s="8"/>
      <c r="OB240" s="8"/>
      <c r="OC240" s="8"/>
      <c r="OD240" s="8"/>
      <c r="OE240" s="8"/>
      <c r="OF240" s="8"/>
      <c r="OG240" s="8"/>
      <c r="OH240" s="8"/>
      <c r="OI240" s="8"/>
      <c r="OJ240" s="8"/>
      <c r="OK240" s="8"/>
      <c r="OL240" s="8"/>
      <c r="OM240" s="8"/>
      <c r="ON240" s="8"/>
      <c r="OO240" s="8"/>
      <c r="OP240" s="8"/>
      <c r="OQ240" s="8"/>
      <c r="OR240" s="8"/>
      <c r="OS240" s="8"/>
      <c r="OT240" s="8"/>
      <c r="OU240" s="8"/>
      <c r="OV240" s="8"/>
      <c r="OW240" s="8"/>
      <c r="OX240" s="8"/>
      <c r="OY240" s="8"/>
      <c r="OZ240" s="8"/>
      <c r="PA240" s="8"/>
      <c r="PB240" s="8"/>
      <c r="PC240" s="8"/>
      <c r="PD240" s="8"/>
      <c r="PE240" s="8"/>
      <c r="PF240" s="8"/>
      <c r="PG240" s="8"/>
      <c r="PH240" s="8"/>
      <c r="PI240" s="8"/>
      <c r="PJ240" s="8"/>
      <c r="PK240" s="8"/>
      <c r="PL240" s="8"/>
      <c r="PM240" s="8"/>
      <c r="PN240" s="8"/>
      <c r="PO240" s="8"/>
      <c r="PP240" s="8"/>
      <c r="PQ240" s="8"/>
      <c r="PR240" s="8"/>
      <c r="PS240" s="8"/>
      <c r="PT240" s="8"/>
      <c r="PU240" s="8"/>
      <c r="PV240" s="8"/>
      <c r="PW240" s="8"/>
      <c r="PX240" s="8"/>
      <c r="PY240" s="8"/>
      <c r="PZ240" s="8"/>
      <c r="QA240" s="8"/>
      <c r="QB240" s="8"/>
      <c r="QC240" s="8"/>
      <c r="QD240" s="8"/>
      <c r="QE240" s="8"/>
      <c r="QF240" s="8"/>
      <c r="QG240" s="8"/>
      <c r="QH240" s="8"/>
      <c r="QI240" s="8"/>
      <c r="QJ240" s="8"/>
      <c r="QK240" s="8"/>
      <c r="QL240" s="8"/>
      <c r="QM240" s="8"/>
      <c r="QN240" s="8"/>
      <c r="QO240" s="8"/>
      <c r="QP240" s="8"/>
      <c r="QQ240" s="8"/>
      <c r="QR240" s="8"/>
      <c r="QS240" s="8"/>
      <c r="QT240" s="8"/>
      <c r="QU240" s="8"/>
      <c r="QV240" s="8"/>
      <c r="QW240" s="8"/>
      <c r="QX240" s="8"/>
      <c r="QY240" s="8"/>
      <c r="QZ240" s="8"/>
      <c r="RA240" s="8"/>
      <c r="RB240" s="8"/>
      <c r="RC240" s="8"/>
      <c r="RD240" s="8"/>
      <c r="RE240" s="8"/>
      <c r="RF240" s="8"/>
      <c r="RG240" s="8"/>
      <c r="RH240" s="8"/>
      <c r="RI240" s="8"/>
      <c r="RJ240" s="8"/>
      <c r="RK240" s="8"/>
      <c r="RL240" s="8"/>
      <c r="RM240" s="8"/>
      <c r="RN240" s="8"/>
      <c r="RO240" s="8"/>
      <c r="RP240" s="8"/>
      <c r="RQ240" s="8"/>
      <c r="RR240" s="8"/>
      <c r="RS240" s="8"/>
      <c r="RT240" s="8"/>
      <c r="RU240" s="8"/>
      <c r="RV240" s="8"/>
      <c r="RW240" s="8"/>
      <c r="RX240" s="8"/>
      <c r="RY240" s="8"/>
      <c r="RZ240" s="8"/>
      <c r="SA240" s="8"/>
      <c r="SB240" s="8"/>
      <c r="SC240" s="8"/>
      <c r="SD240" s="8"/>
      <c r="SE240" s="8"/>
      <c r="SF240" s="8"/>
      <c r="SG240" s="8"/>
      <c r="SH240" s="8"/>
      <c r="SI240" s="8"/>
      <c r="SJ240" s="8"/>
      <c r="SK240" s="8"/>
      <c r="SL240" s="8"/>
      <c r="SM240" s="8"/>
      <c r="SN240" s="8"/>
      <c r="SO240" s="8"/>
      <c r="SP240" s="8"/>
      <c r="SQ240" s="8"/>
      <c r="SR240" s="8"/>
      <c r="SS240" s="8"/>
      <c r="ST240" s="8"/>
      <c r="SU240" s="8"/>
      <c r="SV240" s="8"/>
      <c r="SW240" s="8"/>
      <c r="SX240" s="8"/>
      <c r="SY240" s="8"/>
      <c r="SZ240" s="8"/>
      <c r="TA240" s="8"/>
      <c r="TB240" s="8"/>
      <c r="TC240" s="8"/>
      <c r="TD240" s="8"/>
      <c r="TE240" s="8"/>
      <c r="TF240" s="8"/>
      <c r="TG240" s="8"/>
      <c r="TH240" s="8"/>
      <c r="TI240" s="8"/>
      <c r="TJ240" s="8"/>
      <c r="TK240" s="8"/>
      <c r="TL240" s="8"/>
      <c r="TM240" s="8"/>
      <c r="TN240" s="8"/>
      <c r="TO240" s="8"/>
      <c r="TP240" s="8"/>
      <c r="TQ240" s="8"/>
      <c r="TR240" s="8"/>
      <c r="TS240" s="8"/>
      <c r="TT240" s="8"/>
      <c r="TU240" s="8"/>
      <c r="TV240" s="8"/>
      <c r="TW240" s="8"/>
      <c r="TX240" s="8"/>
      <c r="TY240" s="8"/>
      <c r="TZ240" s="8"/>
      <c r="UA240" s="8"/>
      <c r="UB240" s="8"/>
      <c r="UC240" s="8"/>
      <c r="UD240" s="8"/>
      <c r="UE240" s="8"/>
      <c r="UF240" s="8"/>
      <c r="UG240" s="8"/>
      <c r="UH240" s="8"/>
      <c r="UI240" s="8"/>
      <c r="UJ240" s="8"/>
      <c r="UK240" s="8"/>
      <c r="UL240" s="8"/>
      <c r="UM240" s="8"/>
      <c r="UN240" s="8"/>
      <c r="UO240" s="8"/>
      <c r="UP240" s="8"/>
      <c r="UQ240" s="8"/>
      <c r="UR240" s="8"/>
      <c r="US240" s="8"/>
      <c r="UT240" s="8"/>
      <c r="UU240" s="8"/>
      <c r="UV240" s="8"/>
      <c r="UW240" s="8"/>
      <c r="UX240" s="8"/>
      <c r="UY240" s="8"/>
      <c r="UZ240" s="8"/>
      <c r="VA240" s="8"/>
      <c r="VB240" s="8"/>
      <c r="VC240" s="8"/>
      <c r="VD240" s="8"/>
      <c r="VE240" s="8"/>
      <c r="VF240" s="8"/>
      <c r="VG240" s="8"/>
      <c r="VH240" s="8"/>
      <c r="VI240" s="8"/>
      <c r="VJ240" s="8"/>
      <c r="VK240" s="8"/>
      <c r="VL240" s="8"/>
      <c r="VM240" s="8"/>
      <c r="VN240" s="8"/>
      <c r="VO240" s="8"/>
      <c r="VP240" s="8"/>
      <c r="VQ240" s="8"/>
      <c r="VR240" s="8"/>
      <c r="VS240" s="8"/>
      <c r="VT240" s="8"/>
      <c r="VU240" s="8"/>
      <c r="VV240" s="8"/>
      <c r="VW240" s="8"/>
      <c r="VX240" s="8"/>
      <c r="VY240" s="8"/>
      <c r="VZ240" s="8"/>
      <c r="WA240" s="8"/>
      <c r="WB240" s="8"/>
      <c r="WC240" s="8"/>
      <c r="WD240" s="8"/>
      <c r="WE240" s="8"/>
      <c r="WF240" s="8"/>
      <c r="WG240" s="8"/>
      <c r="WH240" s="8"/>
      <c r="WI240" s="8"/>
      <c r="WJ240" s="8"/>
      <c r="WK240" s="8"/>
      <c r="WL240" s="8"/>
      <c r="WM240" s="8"/>
      <c r="WN240" s="8"/>
      <c r="WO240" s="8"/>
      <c r="WP240" s="8"/>
      <c r="WQ240" s="8"/>
      <c r="WR240" s="8"/>
      <c r="WS240" s="8"/>
      <c r="WT240" s="8"/>
      <c r="WU240" s="8"/>
      <c r="WV240" s="8"/>
      <c r="WW240" s="8"/>
      <c r="WX240" s="8"/>
      <c r="WY240" s="8"/>
      <c r="WZ240" s="8"/>
      <c r="XA240" s="8"/>
      <c r="XB240" s="8"/>
      <c r="XC240" s="8"/>
      <c r="XD240" s="8"/>
      <c r="XE240" s="8"/>
      <c r="XF240" s="8"/>
      <c r="XG240" s="8"/>
      <c r="XH240" s="8"/>
      <c r="XI240" s="8"/>
      <c r="XJ240" s="8"/>
      <c r="XK240" s="8"/>
      <c r="XL240" s="8"/>
      <c r="XM240" s="8"/>
      <c r="XN240" s="8"/>
      <c r="XO240" s="8"/>
      <c r="XP240" s="8"/>
      <c r="XQ240" s="8"/>
      <c r="XR240" s="8"/>
      <c r="XS240" s="8"/>
      <c r="XT240" s="8"/>
      <c r="XU240" s="8"/>
      <c r="XV240" s="8"/>
      <c r="XW240" s="8"/>
      <c r="XX240" s="8"/>
      <c r="XY240" s="8"/>
      <c r="XZ240" s="8"/>
      <c r="YA240" s="8"/>
      <c r="YB240" s="8"/>
      <c r="YC240" s="8"/>
      <c r="YD240" s="8"/>
      <c r="YE240" s="8"/>
      <c r="YF240" s="8"/>
      <c r="YG240" s="8"/>
      <c r="YH240" s="8"/>
      <c r="YI240" s="8"/>
      <c r="YJ240" s="8"/>
      <c r="YK240" s="8"/>
      <c r="YL240" s="8"/>
      <c r="YM240" s="8"/>
      <c r="YN240" s="8"/>
      <c r="YO240" s="8"/>
      <c r="YP240" s="8"/>
      <c r="YQ240" s="8"/>
      <c r="YR240" s="8"/>
      <c r="YS240" s="8"/>
      <c r="YT240" s="8"/>
      <c r="YU240" s="8"/>
      <c r="YV240" s="8"/>
      <c r="YW240" s="8"/>
      <c r="YX240" s="8"/>
      <c r="YY240" s="8"/>
      <c r="YZ240" s="8"/>
      <c r="ZA240" s="8"/>
      <c r="ZB240" s="8"/>
      <c r="ZC240" s="8"/>
      <c r="ZD240" s="8"/>
      <c r="ZE240" s="8"/>
      <c r="ZF240" s="8"/>
      <c r="ZG240" s="8"/>
      <c r="ZH240" s="8"/>
      <c r="ZI240" s="8"/>
      <c r="ZJ240" s="8"/>
      <c r="ZK240" s="8"/>
      <c r="ZL240" s="8"/>
      <c r="ZM240" s="8"/>
      <c r="ZN240" s="8"/>
      <c r="ZO240" s="8"/>
      <c r="ZP240" s="8"/>
      <c r="ZQ240" s="8"/>
      <c r="ZR240" s="8"/>
      <c r="ZS240" s="8"/>
      <c r="ZT240" s="8"/>
      <c r="ZU240" s="8"/>
      <c r="ZV240" s="8"/>
      <c r="ZW240" s="8"/>
      <c r="ZX240" s="8"/>
      <c r="ZY240" s="8"/>
      <c r="ZZ240" s="8"/>
      <c r="AAA240" s="8"/>
      <c r="AAB240" s="8"/>
      <c r="AAC240" s="8"/>
      <c r="AAD240" s="8"/>
      <c r="AAE240" s="8"/>
      <c r="AAF240" s="8"/>
      <c r="AAG240" s="8"/>
      <c r="AAH240" s="8"/>
      <c r="AAI240" s="8"/>
      <c r="AAJ240" s="8"/>
      <c r="AAK240" s="8"/>
      <c r="AAL240" s="8"/>
      <c r="AAM240" s="8"/>
      <c r="AAN240" s="8"/>
      <c r="AAO240" s="8"/>
      <c r="AAP240" s="8"/>
      <c r="AAQ240" s="8"/>
      <c r="AAR240" s="8"/>
      <c r="AAS240" s="8"/>
      <c r="AAT240" s="8"/>
      <c r="AAU240" s="8"/>
      <c r="AAV240" s="8"/>
      <c r="AAW240" s="8"/>
      <c r="AAX240" s="8"/>
      <c r="AAY240" s="8"/>
      <c r="AAZ240" s="8"/>
      <c r="ABA240" s="8"/>
      <c r="ABB240" s="8"/>
      <c r="ABC240" s="8"/>
      <c r="ABD240" s="8"/>
      <c r="ABE240" s="8"/>
      <c r="ABF240" s="8"/>
      <c r="ABG240" s="8"/>
      <c r="ABH240" s="8"/>
      <c r="ABI240" s="8"/>
      <c r="ABJ240" s="8"/>
      <c r="ABK240" s="8"/>
      <c r="ABL240" s="8"/>
      <c r="ABM240" s="8"/>
      <c r="ABN240" s="8"/>
      <c r="ABO240" s="8"/>
      <c r="ABP240" s="8"/>
      <c r="ABQ240" s="8"/>
      <c r="ABR240" s="8"/>
      <c r="ABS240" s="8"/>
      <c r="ABT240" s="8"/>
      <c r="ABU240" s="8"/>
      <c r="ABV240" s="8"/>
      <c r="ABW240" s="8"/>
      <c r="ABX240" s="8"/>
      <c r="ABY240" s="8"/>
      <c r="ABZ240" s="8"/>
      <c r="ACA240" s="8"/>
      <c r="ACB240" s="8"/>
      <c r="ACC240" s="8"/>
      <c r="ACD240" s="8"/>
      <c r="ACE240" s="8"/>
      <c r="ACF240" s="8"/>
      <c r="ACG240" s="8"/>
      <c r="ACH240" s="8"/>
      <c r="ACI240" s="8"/>
      <c r="ACJ240" s="8"/>
      <c r="ACK240" s="8"/>
      <c r="ACL240" s="8"/>
      <c r="ACM240" s="8"/>
      <c r="ACN240" s="8"/>
      <c r="ACO240" s="8"/>
      <c r="ACP240" s="8"/>
      <c r="ACQ240" s="8"/>
      <c r="ACR240" s="8"/>
      <c r="ACS240" s="8"/>
      <c r="ACT240" s="8"/>
      <c r="ACU240" s="8"/>
      <c r="ACV240" s="8"/>
      <c r="ACW240" s="8"/>
      <c r="ACX240" s="8"/>
      <c r="ACY240" s="8"/>
      <c r="ACZ240" s="8"/>
      <c r="ADA240" s="8"/>
      <c r="ADB240" s="8"/>
      <c r="ADC240" s="8"/>
      <c r="ADD240" s="8"/>
      <c r="ADE240" s="8"/>
      <c r="ADF240" s="8"/>
      <c r="ADG240" s="8"/>
      <c r="ADH240" s="8"/>
      <c r="ADI240" s="8"/>
      <c r="ADJ240" s="8"/>
      <c r="ADK240" s="8"/>
      <c r="ADL240" s="8"/>
      <c r="ADM240" s="8"/>
      <c r="ADN240" s="8"/>
      <c r="ADO240" s="8"/>
      <c r="ADP240" s="8"/>
      <c r="ADQ240" s="8"/>
      <c r="ADR240" s="8"/>
      <c r="ADS240" s="8"/>
      <c r="ADT240" s="8"/>
      <c r="ADU240" s="8"/>
      <c r="ADV240" s="8"/>
      <c r="ADW240" s="8"/>
      <c r="ADX240" s="8"/>
      <c r="ADY240" s="8"/>
      <c r="ADZ240" s="8"/>
      <c r="AEA240" s="8"/>
      <c r="AEB240" s="8"/>
      <c r="AEC240" s="8"/>
      <c r="AED240" s="8"/>
      <c r="AEE240" s="8"/>
      <c r="AEF240" s="8"/>
      <c r="AEG240" s="8"/>
      <c r="AEH240" s="8"/>
      <c r="AEI240" s="8"/>
      <c r="AEJ240" s="8"/>
      <c r="AEK240" s="8"/>
      <c r="AEL240" s="8"/>
      <c r="AEM240" s="8"/>
      <c r="AEN240" s="8"/>
      <c r="AEO240" s="8"/>
      <c r="AEP240" s="8"/>
      <c r="AEQ240" s="8"/>
      <c r="AER240" s="8"/>
      <c r="AES240" s="8"/>
      <c r="AET240" s="8"/>
      <c r="AEU240" s="8"/>
      <c r="AEV240" s="8"/>
      <c r="AEW240" s="8"/>
      <c r="AEX240" s="8"/>
      <c r="AEY240" s="8"/>
      <c r="AEZ240" s="8"/>
      <c r="AFA240" s="8"/>
      <c r="AFB240" s="8"/>
      <c r="AFC240" s="8"/>
      <c r="AFD240" s="8"/>
      <c r="AFE240" s="8"/>
      <c r="AFF240" s="8"/>
      <c r="AFG240" s="8"/>
      <c r="AFH240" s="8"/>
      <c r="AFI240" s="8"/>
      <c r="AFJ240" s="8"/>
      <c r="AFK240" s="8"/>
      <c r="AFL240" s="8"/>
      <c r="AFM240" s="8"/>
      <c r="AFN240" s="8"/>
      <c r="AFO240" s="8"/>
      <c r="AFP240" s="8"/>
      <c r="AFQ240" s="8"/>
      <c r="AFR240" s="8"/>
      <c r="AFS240" s="8"/>
      <c r="AFT240" s="8"/>
      <c r="AFU240" s="8"/>
      <c r="AFV240" s="8"/>
      <c r="AFW240" s="8"/>
      <c r="AFX240" s="8"/>
      <c r="AFY240" s="8"/>
      <c r="AFZ240" s="8"/>
      <c r="AGA240" s="8"/>
      <c r="AGB240" s="8"/>
      <c r="AGC240" s="8"/>
      <c r="AGD240" s="8"/>
      <c r="AGE240" s="8"/>
      <c r="AGF240" s="8"/>
      <c r="AGG240" s="8"/>
      <c r="AGH240" s="8"/>
      <c r="AGI240" s="8"/>
      <c r="AGJ240" s="8"/>
      <c r="AGK240" s="8"/>
      <c r="AGL240" s="8"/>
      <c r="AGM240" s="8"/>
      <c r="AGN240" s="8"/>
      <c r="AGO240" s="8"/>
      <c r="AGP240" s="8"/>
      <c r="AGQ240" s="8"/>
      <c r="AGR240" s="8"/>
      <c r="AGS240" s="8"/>
      <c r="AGT240" s="8"/>
      <c r="AGU240" s="8"/>
      <c r="AGV240" s="8"/>
      <c r="AGW240" s="8"/>
      <c r="AGX240" s="8"/>
      <c r="AGY240" s="8"/>
      <c r="AGZ240" s="8"/>
      <c r="AHA240" s="8"/>
      <c r="AHB240" s="8"/>
      <c r="AHC240" s="8"/>
      <c r="AHD240" s="8"/>
      <c r="AHE240" s="8"/>
      <c r="AHF240" s="8"/>
      <c r="AHG240" s="8"/>
      <c r="AHH240" s="8"/>
      <c r="AHI240" s="8"/>
      <c r="AHJ240" s="8"/>
      <c r="AHK240" s="8"/>
      <c r="AHL240" s="8"/>
      <c r="AHM240" s="8"/>
      <c r="AHN240" s="8"/>
      <c r="AHO240" s="8"/>
      <c r="AHP240" s="8"/>
      <c r="AHQ240" s="8"/>
      <c r="AHR240" s="8"/>
      <c r="AHS240" s="8"/>
      <c r="AHT240" s="8"/>
      <c r="AHU240" s="8"/>
      <c r="AHV240" s="8"/>
      <c r="AHW240" s="8"/>
      <c r="AHX240" s="8"/>
      <c r="AHY240" s="8"/>
      <c r="AHZ240" s="8"/>
      <c r="AIA240" s="8"/>
      <c r="AIB240" s="8"/>
      <c r="AIC240" s="8"/>
      <c r="AID240" s="8"/>
      <c r="AIE240" s="8"/>
      <c r="AIF240" s="8"/>
      <c r="AIG240" s="8"/>
      <c r="AIH240" s="8"/>
      <c r="AII240" s="8"/>
      <c r="AIJ240" s="8"/>
      <c r="AIK240" s="8"/>
      <c r="AIL240" s="8"/>
      <c r="AIM240" s="8"/>
      <c r="AIN240" s="8"/>
      <c r="AIO240" s="8"/>
      <c r="AIP240" s="8"/>
      <c r="AIQ240" s="8"/>
      <c r="AIR240" s="8"/>
      <c r="AIS240" s="8"/>
      <c r="AIT240" s="8"/>
      <c r="AIU240" s="8"/>
      <c r="AIV240" s="8"/>
      <c r="AIW240" s="8"/>
      <c r="AIX240" s="8"/>
      <c r="AIY240" s="8"/>
      <c r="AIZ240" s="8"/>
      <c r="AJA240" s="8"/>
      <c r="AJB240" s="8"/>
      <c r="AJC240" s="8"/>
      <c r="AJD240" s="8"/>
      <c r="AJE240" s="8"/>
      <c r="AJF240" s="8"/>
      <c r="AJG240" s="8"/>
      <c r="AJH240" s="8"/>
      <c r="AJI240" s="8"/>
      <c r="AJJ240" s="8"/>
      <c r="AJK240" s="8"/>
      <c r="AJL240" s="8"/>
      <c r="AJM240" s="8"/>
      <c r="AJN240" s="8"/>
      <c r="AJO240" s="8"/>
      <c r="AJP240" s="8"/>
      <c r="AJQ240" s="8"/>
      <c r="AJR240" s="8"/>
      <c r="AJS240" s="8"/>
      <c r="AJT240" s="8"/>
      <c r="AJU240" s="8"/>
      <c r="AJV240" s="8"/>
      <c r="AJW240" s="8"/>
      <c r="AJX240" s="8"/>
      <c r="AJY240" s="8"/>
      <c r="AJZ240" s="8"/>
      <c r="AKA240" s="8"/>
      <c r="AKB240" s="8"/>
      <c r="AKC240" s="8"/>
      <c r="AKD240" s="8"/>
      <c r="AKE240" s="8"/>
      <c r="AKF240" s="8"/>
      <c r="AKG240" s="8"/>
      <c r="AKH240" s="8"/>
      <c r="AKI240" s="8"/>
      <c r="AKJ240" s="8"/>
      <c r="AKK240" s="8"/>
      <c r="AKL240" s="8"/>
      <c r="AKM240" s="8"/>
      <c r="AKN240" s="8"/>
      <c r="AKO240" s="8"/>
      <c r="AKP240" s="8"/>
      <c r="AKQ240" s="8"/>
      <c r="AKR240" s="8"/>
      <c r="AKS240" s="8"/>
      <c r="AKT240" s="8"/>
      <c r="AKU240" s="8"/>
      <c r="AKV240" s="8"/>
      <c r="AKW240" s="8"/>
      <c r="AKX240" s="8"/>
      <c r="AKY240" s="8"/>
      <c r="AKZ240" s="8"/>
      <c r="ALA240" s="8"/>
      <c r="ALB240" s="8"/>
      <c r="ALC240" s="8"/>
      <c r="ALD240" s="8"/>
      <c r="ALE240" s="8"/>
      <c r="ALF240" s="8"/>
      <c r="ALG240" s="8"/>
      <c r="ALH240" s="8"/>
      <c r="ALI240" s="8"/>
      <c r="ALJ240" s="8"/>
      <c r="ALK240" s="8"/>
      <c r="ALL240" s="8"/>
      <c r="ALM240" s="8"/>
      <c r="ALN240" s="8"/>
      <c r="ALO240" s="8"/>
      <c r="ALP240" s="8"/>
      <c r="ALQ240" s="8"/>
      <c r="ALR240" s="8"/>
      <c r="ALS240" s="8"/>
      <c r="ALT240" s="8"/>
      <c r="ALU240" s="8"/>
      <c r="ALV240" s="8"/>
      <c r="ALW240" s="8"/>
      <c r="ALX240" s="8"/>
      <c r="ALY240" s="8"/>
      <c r="ALZ240" s="8"/>
      <c r="AMA240" s="8"/>
      <c r="AMB240" s="8"/>
      <c r="AMC240" s="8"/>
      <c r="AMD240" s="8"/>
      <c r="AME240" s="8"/>
      <c r="AMF240" s="8"/>
      <c r="AMG240" s="8"/>
      <c r="AMH240" s="8"/>
      <c r="AMI240" s="8"/>
      <c r="AMJ240" s="8"/>
      <c r="AMK240" s="8"/>
      <c r="AML240" s="8"/>
      <c r="AMM240" s="8"/>
      <c r="AMN240" s="8"/>
      <c r="AMO240" s="8"/>
      <c r="AMP240" s="8"/>
      <c r="AMQ240" s="8"/>
      <c r="AMR240" s="8"/>
      <c r="AMS240" s="8"/>
      <c r="AMT240" s="8"/>
      <c r="AMU240" s="8"/>
      <c r="AMV240" s="8"/>
      <c r="AMW240" s="8"/>
      <c r="AMX240" s="8"/>
      <c r="AMY240" s="8"/>
      <c r="AMZ240" s="8"/>
      <c r="ANA240" s="8"/>
      <c r="ANB240" s="8"/>
      <c r="ANC240" s="8"/>
      <c r="AND240" s="8"/>
      <c r="ANE240" s="8"/>
      <c r="ANF240" s="8"/>
      <c r="ANG240" s="8"/>
      <c r="ANH240" s="8"/>
      <c r="ANI240" s="8"/>
      <c r="ANJ240" s="8"/>
      <c r="ANK240" s="8"/>
      <c r="ANL240" s="8"/>
      <c r="ANM240" s="8"/>
      <c r="ANN240" s="8"/>
      <c r="ANO240" s="8"/>
      <c r="ANP240" s="8"/>
      <c r="ANQ240" s="8"/>
      <c r="ANR240" s="8"/>
      <c r="ANS240" s="8"/>
      <c r="ANT240" s="8"/>
      <c r="ANU240" s="8"/>
      <c r="ANV240" s="8"/>
      <c r="ANW240" s="8"/>
      <c r="ANX240" s="8"/>
      <c r="ANY240" s="8"/>
      <c r="ANZ240" s="8"/>
      <c r="AOA240" s="8"/>
      <c r="AOB240" s="8"/>
      <c r="AOC240" s="8"/>
      <c r="AOD240" s="8"/>
      <c r="AOE240" s="8"/>
      <c r="AOF240" s="8"/>
      <c r="AOG240" s="8"/>
      <c r="AOH240" s="8"/>
      <c r="AOI240" s="8"/>
      <c r="AOJ240" s="8"/>
      <c r="AOK240" s="8"/>
      <c r="AOL240" s="8"/>
      <c r="AOM240" s="8"/>
      <c r="AON240" s="8"/>
      <c r="AOO240" s="8"/>
      <c r="AOP240" s="8"/>
      <c r="AOQ240" s="8"/>
      <c r="AOR240" s="8"/>
      <c r="AOS240" s="8"/>
      <c r="AOT240" s="8"/>
      <c r="AOU240" s="8"/>
      <c r="AOV240" s="8"/>
      <c r="AOW240" s="8"/>
      <c r="AOX240" s="8"/>
      <c r="AOY240" s="8"/>
      <c r="AOZ240" s="8"/>
      <c r="APA240" s="8"/>
      <c r="APB240" s="8"/>
      <c r="APC240" s="8"/>
      <c r="APD240" s="8"/>
      <c r="APE240" s="8"/>
      <c r="APF240" s="8"/>
      <c r="APG240" s="8"/>
      <c r="APH240" s="8"/>
      <c r="API240" s="8"/>
      <c r="APJ240" s="8"/>
      <c r="APK240" s="8"/>
      <c r="APL240" s="8"/>
      <c r="APM240" s="8"/>
      <c r="APN240" s="8"/>
      <c r="APO240" s="8"/>
      <c r="APP240" s="8"/>
      <c r="APQ240" s="8"/>
      <c r="APR240" s="8"/>
      <c r="APS240" s="8"/>
      <c r="APT240" s="8"/>
      <c r="APU240" s="8"/>
      <c r="APV240" s="8"/>
      <c r="APW240" s="8"/>
      <c r="APX240" s="8"/>
      <c r="APY240" s="8"/>
      <c r="APZ240" s="8"/>
      <c r="AQA240" s="8"/>
      <c r="AQB240" s="8"/>
      <c r="AQC240" s="8"/>
      <c r="AQD240" s="8"/>
      <c r="AQE240" s="8"/>
      <c r="AQF240" s="8"/>
      <c r="AQG240" s="8"/>
      <c r="AQH240" s="8"/>
      <c r="AQI240" s="8"/>
      <c r="AQJ240" s="8"/>
      <c r="AQK240" s="8"/>
      <c r="AQL240" s="8"/>
      <c r="AQM240" s="8"/>
      <c r="AQN240" s="8"/>
      <c r="AQO240" s="8"/>
      <c r="AQP240" s="8"/>
      <c r="AQQ240" s="8"/>
      <c r="AQR240" s="8"/>
      <c r="AQS240" s="8"/>
      <c r="AQT240" s="8"/>
      <c r="AQU240" s="8"/>
      <c r="AQV240" s="8"/>
      <c r="AQW240" s="8"/>
      <c r="AQX240" s="8"/>
      <c r="AQY240" s="8"/>
      <c r="AQZ240" s="8"/>
      <c r="ARA240" s="8"/>
      <c r="ARB240" s="8"/>
      <c r="ARC240" s="8"/>
      <c r="ARD240" s="8"/>
      <c r="ARE240" s="8"/>
      <c r="ARF240" s="8"/>
      <c r="ARG240" s="8"/>
      <c r="ARH240" s="8"/>
      <c r="ARI240" s="8"/>
      <c r="ARJ240" s="8"/>
      <c r="ARK240" s="8"/>
      <c r="ARL240" s="8"/>
      <c r="ARM240" s="8"/>
      <c r="ARN240" s="8"/>
      <c r="ARO240" s="8"/>
      <c r="ARP240" s="8"/>
      <c r="ARQ240" s="8"/>
      <c r="ARR240" s="8"/>
      <c r="ARS240" s="8"/>
      <c r="ART240" s="8"/>
      <c r="ARU240" s="8"/>
      <c r="ARV240" s="8"/>
      <c r="ARW240" s="8"/>
      <c r="ARX240" s="8"/>
      <c r="ARY240" s="8"/>
      <c r="ARZ240" s="8"/>
      <c r="ASA240" s="8"/>
      <c r="ASB240" s="8"/>
      <c r="ASC240" s="8"/>
      <c r="ASD240" s="8"/>
      <c r="ASE240" s="8"/>
      <c r="ASF240" s="8"/>
      <c r="ASG240" s="8"/>
      <c r="ASH240" s="8"/>
      <c r="ASI240" s="8"/>
      <c r="ASJ240" s="8"/>
      <c r="ASK240" s="8"/>
      <c r="ASL240" s="8"/>
      <c r="ASM240" s="8"/>
      <c r="ASN240" s="8"/>
      <c r="ASO240" s="8"/>
      <c r="ASP240" s="8"/>
      <c r="ASQ240" s="8"/>
      <c r="ASR240" s="8"/>
      <c r="ASS240" s="8"/>
      <c r="AST240" s="8"/>
      <c r="ASU240" s="8"/>
      <c r="ASV240" s="8"/>
      <c r="ASW240" s="8"/>
      <c r="ASX240" s="8"/>
      <c r="ASY240" s="8"/>
      <c r="ASZ240" s="8"/>
      <c r="ATA240" s="8"/>
      <c r="ATB240" s="8"/>
      <c r="ATC240" s="8"/>
      <c r="ATD240" s="8"/>
      <c r="ATE240" s="8"/>
      <c r="ATF240" s="8"/>
      <c r="ATG240" s="8"/>
      <c r="ATH240" s="8"/>
      <c r="ATI240" s="8"/>
      <c r="ATJ240" s="8"/>
      <c r="ATK240" s="8"/>
      <c r="ATL240" s="8"/>
      <c r="ATM240" s="8"/>
      <c r="ATN240" s="8"/>
      <c r="ATO240" s="8"/>
      <c r="ATP240" s="8"/>
      <c r="ATQ240" s="8"/>
      <c r="ATR240" s="8"/>
      <c r="ATS240" s="8"/>
      <c r="ATT240" s="8"/>
      <c r="ATU240" s="8"/>
      <c r="ATV240" s="8"/>
      <c r="ATW240" s="8"/>
      <c r="ATX240" s="8"/>
      <c r="ATY240" s="8"/>
      <c r="ATZ240" s="8"/>
      <c r="AUA240" s="8"/>
      <c r="AUB240" s="8"/>
      <c r="AUC240" s="8"/>
      <c r="AUD240" s="8"/>
      <c r="AUE240" s="8"/>
      <c r="AUF240" s="8"/>
      <c r="AUG240" s="8"/>
      <c r="AUH240" s="8"/>
      <c r="AUI240" s="8"/>
      <c r="AUJ240" s="8"/>
      <c r="AUK240" s="8"/>
      <c r="AUL240" s="8"/>
      <c r="AUM240" s="8"/>
      <c r="AUN240" s="8"/>
      <c r="AUO240" s="8"/>
      <c r="AUP240" s="8"/>
      <c r="AUQ240" s="8"/>
      <c r="AUR240" s="8"/>
      <c r="AUS240" s="8"/>
      <c r="AUT240" s="8"/>
      <c r="AUU240" s="8"/>
      <c r="AUV240" s="8"/>
      <c r="AUW240" s="8"/>
      <c r="AUX240" s="8"/>
      <c r="AUY240" s="8"/>
      <c r="AUZ240" s="8"/>
      <c r="AVA240" s="8"/>
      <c r="AVB240" s="8"/>
      <c r="AVC240" s="8"/>
      <c r="AVD240" s="8"/>
      <c r="AVE240" s="8"/>
      <c r="AVF240" s="8"/>
      <c r="AVG240" s="8"/>
      <c r="AVH240" s="8"/>
      <c r="AVI240" s="8"/>
      <c r="AVJ240" s="8"/>
      <c r="AVK240" s="8"/>
      <c r="AVL240" s="8"/>
      <c r="AVM240" s="8"/>
      <c r="AVN240" s="8"/>
      <c r="AVO240" s="8"/>
      <c r="AVP240" s="8"/>
      <c r="AVQ240" s="8"/>
      <c r="AVR240" s="8"/>
      <c r="AVS240" s="8"/>
      <c r="AVT240" s="8"/>
      <c r="AVU240" s="8"/>
      <c r="AVV240" s="8"/>
      <c r="AVW240" s="8"/>
      <c r="AVX240" s="8"/>
      <c r="AVY240" s="8"/>
      <c r="AVZ240" s="8"/>
      <c r="AWA240" s="8"/>
      <c r="AWB240" s="8"/>
      <c r="AWC240" s="8"/>
      <c r="AWD240" s="8"/>
      <c r="AWE240" s="8"/>
      <c r="AWF240" s="8"/>
      <c r="AWG240" s="8"/>
      <c r="AWH240" s="8"/>
      <c r="AWI240" s="8"/>
      <c r="AWJ240" s="8"/>
      <c r="AWK240" s="8"/>
      <c r="AWL240" s="8"/>
      <c r="AWM240" s="8"/>
      <c r="AWN240" s="8"/>
      <c r="AWO240" s="8"/>
      <c r="AWP240" s="8"/>
      <c r="AWQ240" s="8"/>
      <c r="AWR240" s="8"/>
      <c r="AWS240" s="8"/>
      <c r="AWT240" s="8"/>
      <c r="AWU240" s="8"/>
      <c r="AWV240" s="8"/>
      <c r="AWW240" s="8"/>
      <c r="AWX240" s="8"/>
      <c r="AWY240" s="8"/>
      <c r="AWZ240" s="8"/>
      <c r="AXA240" s="8"/>
      <c r="AXB240" s="8"/>
      <c r="AXC240" s="8"/>
      <c r="AXD240" s="8"/>
      <c r="AXE240" s="8"/>
      <c r="AXF240" s="8"/>
      <c r="AXG240" s="8"/>
      <c r="AXH240" s="8"/>
      <c r="AXI240" s="8"/>
      <c r="AXJ240" s="8"/>
      <c r="AXK240" s="8"/>
      <c r="AXL240" s="8"/>
      <c r="AXM240" s="8"/>
      <c r="AXN240" s="8"/>
      <c r="AXO240" s="8"/>
      <c r="AXP240" s="8"/>
      <c r="AXQ240" s="8"/>
      <c r="AXR240" s="8"/>
      <c r="AXS240" s="8"/>
      <c r="AXT240" s="8"/>
      <c r="AXU240" s="8"/>
      <c r="AXV240" s="8"/>
      <c r="AXW240" s="8"/>
      <c r="AXX240" s="8"/>
      <c r="AXY240" s="8"/>
      <c r="AXZ240" s="8"/>
      <c r="AYA240" s="8"/>
      <c r="AYB240" s="8"/>
      <c r="AYC240" s="8"/>
      <c r="AYD240" s="8"/>
      <c r="AYE240" s="8"/>
      <c r="AYF240" s="8"/>
      <c r="AYG240" s="8"/>
      <c r="AYH240" s="8"/>
      <c r="AYI240" s="8"/>
      <c r="AYJ240" s="8"/>
      <c r="AYK240" s="8"/>
      <c r="AYL240" s="8"/>
      <c r="AYM240" s="8"/>
      <c r="AYN240" s="8"/>
      <c r="AYO240" s="8"/>
      <c r="AYP240" s="8"/>
      <c r="AYQ240" s="8"/>
      <c r="AYR240" s="8"/>
      <c r="AYS240" s="8"/>
      <c r="AYT240" s="8"/>
      <c r="AYU240" s="8"/>
      <c r="AYV240" s="8"/>
      <c r="AYW240" s="8"/>
      <c r="AYX240" s="8"/>
      <c r="AYY240" s="8"/>
      <c r="AYZ240" s="8"/>
      <c r="AZA240" s="8"/>
      <c r="AZB240" s="8"/>
      <c r="AZC240" s="8"/>
      <c r="AZD240" s="8"/>
      <c r="AZE240" s="8"/>
      <c r="AZF240" s="8"/>
      <c r="AZG240" s="8"/>
      <c r="AZH240" s="8"/>
      <c r="AZI240" s="8"/>
      <c r="AZJ240" s="8"/>
      <c r="AZK240" s="8"/>
      <c r="AZL240" s="8"/>
      <c r="AZM240" s="8"/>
      <c r="AZN240" s="8"/>
      <c r="AZO240" s="8"/>
      <c r="AZP240" s="8"/>
      <c r="AZQ240" s="8"/>
      <c r="AZR240" s="8"/>
      <c r="AZS240" s="8"/>
      <c r="AZT240" s="8"/>
      <c r="AZU240" s="8"/>
      <c r="AZV240" s="8"/>
      <c r="AZW240" s="8"/>
      <c r="AZX240" s="8"/>
      <c r="AZY240" s="8"/>
      <c r="AZZ240" s="8"/>
      <c r="BAA240" s="8"/>
      <c r="BAB240" s="8"/>
      <c r="BAC240" s="8"/>
      <c r="BAD240" s="8"/>
      <c r="BAE240" s="8"/>
      <c r="BAF240" s="8"/>
      <c r="BAG240" s="8"/>
      <c r="BAH240" s="8"/>
      <c r="BAI240" s="8"/>
      <c r="BAJ240" s="8"/>
      <c r="BAK240" s="8"/>
      <c r="BAL240" s="8"/>
      <c r="BAM240" s="8"/>
      <c r="BAN240" s="8"/>
      <c r="BAO240" s="8"/>
      <c r="BAP240" s="8"/>
      <c r="BAQ240" s="8"/>
      <c r="BAR240" s="8"/>
      <c r="BAS240" s="8"/>
      <c r="BAT240" s="8"/>
      <c r="BAU240" s="8"/>
      <c r="BAV240" s="8"/>
      <c r="BAW240" s="8"/>
      <c r="BAX240" s="8"/>
      <c r="BAY240" s="8"/>
      <c r="BAZ240" s="8"/>
      <c r="BBA240" s="8"/>
      <c r="BBB240" s="8"/>
      <c r="BBC240" s="8"/>
      <c r="BBD240" s="8"/>
      <c r="BBE240" s="8"/>
      <c r="BBF240" s="8"/>
      <c r="BBG240" s="8"/>
      <c r="BBH240" s="8"/>
      <c r="BBI240" s="8"/>
      <c r="BBJ240" s="8"/>
      <c r="BBK240" s="8"/>
      <c r="BBL240" s="8"/>
      <c r="BBM240" s="8"/>
      <c r="BBN240" s="8"/>
      <c r="BBO240" s="8"/>
      <c r="BBP240" s="8"/>
      <c r="BBQ240" s="8"/>
      <c r="BBR240" s="8"/>
      <c r="BBS240" s="8"/>
      <c r="BBT240" s="8"/>
      <c r="BBU240" s="8"/>
      <c r="BBV240" s="8"/>
      <c r="BBW240" s="8"/>
      <c r="BBX240" s="8"/>
      <c r="BBY240" s="8"/>
      <c r="BBZ240" s="8"/>
      <c r="BCA240" s="8"/>
      <c r="BCB240" s="8"/>
      <c r="BCC240" s="8"/>
      <c r="BCD240" s="8"/>
      <c r="BCE240" s="8"/>
      <c r="BCF240" s="8"/>
      <c r="BCG240" s="8"/>
      <c r="BCH240" s="8"/>
      <c r="BCI240" s="8"/>
      <c r="BCJ240" s="8"/>
      <c r="BCK240" s="8"/>
      <c r="BCL240" s="8"/>
      <c r="BCM240" s="8"/>
      <c r="BCN240" s="8"/>
      <c r="BCO240" s="8"/>
      <c r="BCP240" s="8"/>
      <c r="BCQ240" s="8"/>
      <c r="BCR240" s="8"/>
      <c r="BCS240" s="8"/>
      <c r="BCT240" s="8"/>
      <c r="BCU240" s="8"/>
      <c r="BCV240" s="8"/>
      <c r="BCW240" s="8"/>
      <c r="BCX240" s="8"/>
      <c r="BCY240" s="8"/>
      <c r="BCZ240" s="8"/>
      <c r="BDA240" s="8"/>
      <c r="BDB240" s="8"/>
      <c r="BDC240" s="8"/>
      <c r="BDD240" s="8"/>
      <c r="BDE240" s="8"/>
      <c r="BDF240" s="8"/>
      <c r="BDG240" s="8"/>
      <c r="BDH240" s="8"/>
      <c r="BDI240" s="8"/>
      <c r="BDJ240" s="8"/>
      <c r="BDK240" s="8"/>
      <c r="BDL240" s="8"/>
      <c r="BDM240" s="8"/>
      <c r="BDN240" s="8"/>
      <c r="BDO240" s="8"/>
      <c r="BDP240" s="8"/>
      <c r="BDQ240" s="8"/>
      <c r="BDR240" s="8"/>
      <c r="BDS240" s="8"/>
      <c r="BDT240" s="8"/>
      <c r="BDU240" s="8"/>
      <c r="BDV240" s="8"/>
      <c r="BDW240" s="8"/>
      <c r="BDX240" s="8"/>
      <c r="BDY240" s="8"/>
      <c r="BDZ240" s="8"/>
      <c r="BEA240" s="8"/>
      <c r="BEB240" s="8"/>
      <c r="BEC240" s="8"/>
      <c r="BED240" s="8"/>
      <c r="BEE240" s="8"/>
      <c r="BEF240" s="8"/>
      <c r="BEG240" s="8"/>
      <c r="BEH240" s="8"/>
      <c r="BEI240" s="8"/>
      <c r="BEJ240" s="8"/>
      <c r="BEK240" s="8"/>
      <c r="BEL240" s="8"/>
      <c r="BEM240" s="8"/>
      <c r="BEN240" s="8"/>
      <c r="BEO240" s="8"/>
      <c r="BEP240" s="8"/>
      <c r="BEQ240" s="8"/>
      <c r="BER240" s="8"/>
      <c r="BES240" s="8"/>
      <c r="BET240" s="8"/>
      <c r="BEU240" s="8"/>
      <c r="BEV240" s="8"/>
      <c r="BEW240" s="8"/>
      <c r="BEX240" s="8"/>
      <c r="BEY240" s="8"/>
      <c r="BEZ240" s="8"/>
      <c r="BFA240" s="8"/>
      <c r="BFB240" s="8"/>
      <c r="BFC240" s="8"/>
      <c r="BFD240" s="8"/>
      <c r="BFE240" s="8"/>
      <c r="BFF240" s="8"/>
      <c r="BFG240" s="8"/>
      <c r="BFH240" s="8"/>
      <c r="BFI240" s="8"/>
      <c r="BFJ240" s="8"/>
      <c r="BFK240" s="8"/>
      <c r="BFL240" s="8"/>
      <c r="BFM240" s="8"/>
      <c r="BFN240" s="8"/>
      <c r="BFO240" s="8"/>
      <c r="BFP240" s="8"/>
      <c r="BFQ240" s="8"/>
      <c r="BFR240" s="8"/>
      <c r="BFS240" s="8"/>
      <c r="BFT240" s="8"/>
      <c r="BFU240" s="8"/>
      <c r="BFV240" s="8"/>
      <c r="BFW240" s="8"/>
      <c r="BFX240" s="8"/>
      <c r="BFY240" s="8"/>
      <c r="BFZ240" s="8"/>
      <c r="BGA240" s="8"/>
      <c r="BGB240" s="8"/>
      <c r="BGC240" s="8"/>
      <c r="BGD240" s="8"/>
      <c r="BGE240" s="8"/>
      <c r="BGF240" s="8"/>
      <c r="BGG240" s="8"/>
      <c r="BGH240" s="8"/>
      <c r="BGI240" s="8"/>
      <c r="BGJ240" s="8"/>
      <c r="BGK240" s="8"/>
      <c r="BGL240" s="8"/>
      <c r="BGM240" s="8"/>
      <c r="BGN240" s="8"/>
      <c r="BGO240" s="8"/>
      <c r="BGP240" s="8"/>
      <c r="BGQ240" s="8"/>
      <c r="BGR240" s="8"/>
      <c r="BGS240" s="8"/>
      <c r="BGT240" s="8"/>
      <c r="BGU240" s="8"/>
      <c r="BGV240" s="8"/>
      <c r="BGW240" s="8"/>
      <c r="BGX240" s="8"/>
      <c r="BGY240" s="8"/>
      <c r="BGZ240" s="8"/>
      <c r="BHA240" s="8"/>
      <c r="BHB240" s="8"/>
      <c r="BHC240" s="8"/>
      <c r="BHD240" s="8"/>
      <c r="BHE240" s="8"/>
      <c r="BHF240" s="8"/>
      <c r="BHG240" s="8"/>
      <c r="BHH240" s="8"/>
      <c r="BHI240" s="8"/>
      <c r="BHJ240" s="8"/>
      <c r="BHK240" s="8"/>
      <c r="BHL240" s="8"/>
      <c r="BHM240" s="8"/>
      <c r="BHN240" s="8"/>
      <c r="BHO240" s="8"/>
      <c r="BHP240" s="8"/>
      <c r="BHQ240" s="8"/>
      <c r="BHR240" s="8"/>
      <c r="BHS240" s="8"/>
      <c r="BHT240" s="8"/>
      <c r="BHU240" s="8"/>
      <c r="BHV240" s="8"/>
      <c r="BHW240" s="8"/>
      <c r="BHX240" s="8"/>
      <c r="BHY240" s="8"/>
      <c r="BHZ240" s="8"/>
      <c r="BIA240" s="8"/>
      <c r="BIB240" s="8"/>
      <c r="BIC240" s="8"/>
      <c r="BID240" s="8"/>
      <c r="BIE240" s="8"/>
      <c r="BIF240" s="8"/>
      <c r="BIG240" s="8"/>
      <c r="BIH240" s="8"/>
      <c r="BII240" s="8"/>
      <c r="BIJ240" s="8"/>
      <c r="BIK240" s="8"/>
      <c r="BIL240" s="8"/>
      <c r="BIM240" s="8"/>
      <c r="BIN240" s="8"/>
      <c r="BIO240" s="8"/>
      <c r="BIP240" s="8"/>
      <c r="BIQ240" s="8"/>
      <c r="BIR240" s="8"/>
      <c r="BIS240" s="8"/>
      <c r="BIT240" s="8"/>
      <c r="BIU240" s="8"/>
      <c r="BIV240" s="8"/>
      <c r="BIW240" s="8"/>
      <c r="BIX240" s="8"/>
      <c r="BIY240" s="8"/>
      <c r="BIZ240" s="8"/>
      <c r="BJA240" s="8"/>
      <c r="BJB240" s="8"/>
      <c r="BJC240" s="8"/>
      <c r="BJD240" s="8"/>
      <c r="BJE240" s="8"/>
      <c r="BJF240" s="8"/>
      <c r="BJG240" s="8"/>
      <c r="BJH240" s="8"/>
      <c r="BJI240" s="8"/>
      <c r="BJJ240" s="8"/>
      <c r="BJK240" s="8"/>
      <c r="BJL240" s="8"/>
      <c r="BJM240" s="8"/>
      <c r="BJN240" s="8"/>
      <c r="BJO240" s="8"/>
      <c r="BJP240" s="8"/>
      <c r="BJQ240" s="8"/>
      <c r="BJR240" s="8"/>
      <c r="BJS240" s="8"/>
      <c r="BJT240" s="8"/>
      <c r="BJU240" s="8"/>
      <c r="BJV240" s="8"/>
      <c r="BJW240" s="8"/>
      <c r="BJX240" s="8"/>
      <c r="BJY240" s="8"/>
      <c r="BJZ240" s="8"/>
      <c r="BKA240" s="8"/>
      <c r="BKB240" s="8"/>
      <c r="BKC240" s="8"/>
      <c r="BKD240" s="8"/>
      <c r="BKE240" s="8"/>
      <c r="BKF240" s="8"/>
      <c r="BKG240" s="8"/>
      <c r="BKH240" s="8"/>
      <c r="BKI240" s="8"/>
      <c r="BKJ240" s="8"/>
      <c r="BKK240" s="8"/>
      <c r="BKL240" s="8"/>
      <c r="BKM240" s="8"/>
      <c r="BKN240" s="8"/>
      <c r="BKO240" s="8"/>
      <c r="BKP240" s="8"/>
      <c r="BKQ240" s="8"/>
      <c r="BKR240" s="8"/>
      <c r="BKS240" s="8"/>
      <c r="BKT240" s="8"/>
      <c r="BKU240" s="8"/>
      <c r="BKV240" s="8"/>
      <c r="BKW240" s="8"/>
      <c r="BKX240" s="8"/>
      <c r="BKY240" s="8"/>
      <c r="BKZ240" s="8"/>
      <c r="BLA240" s="8"/>
      <c r="BLB240" s="8"/>
      <c r="BLC240" s="8"/>
      <c r="BLD240" s="8"/>
      <c r="BLE240" s="8"/>
      <c r="BLF240" s="8"/>
      <c r="BLG240" s="8"/>
      <c r="BLH240" s="8"/>
      <c r="BLI240" s="8"/>
      <c r="BLJ240" s="8"/>
      <c r="BLK240" s="8"/>
      <c r="BLL240" s="8"/>
      <c r="BLM240" s="8"/>
      <c r="BLN240" s="8"/>
      <c r="BLO240" s="8"/>
      <c r="BLP240" s="8"/>
      <c r="BLQ240" s="8"/>
      <c r="BLR240" s="8"/>
      <c r="BLS240" s="8"/>
      <c r="BLT240" s="8"/>
      <c r="BLU240" s="8"/>
      <c r="BLV240" s="8"/>
      <c r="BLW240" s="8"/>
      <c r="BLX240" s="8"/>
      <c r="BLY240" s="8"/>
      <c r="BLZ240" s="8"/>
      <c r="BMA240" s="8"/>
      <c r="BMB240" s="8"/>
      <c r="BMC240" s="8"/>
      <c r="BMD240" s="8"/>
      <c r="BME240" s="8"/>
      <c r="BMF240" s="8"/>
      <c r="BMG240" s="8"/>
      <c r="BMH240" s="8"/>
      <c r="BMI240" s="8"/>
      <c r="BMJ240" s="8"/>
      <c r="BMK240" s="8"/>
      <c r="BML240" s="8"/>
      <c r="BMM240" s="8"/>
      <c r="BMN240" s="8"/>
      <c r="BMO240" s="8"/>
      <c r="BMP240" s="8"/>
      <c r="BMQ240" s="8"/>
      <c r="BMR240" s="8"/>
      <c r="BMS240" s="8"/>
      <c r="BMT240" s="8"/>
      <c r="BMU240" s="8"/>
      <c r="BMV240" s="8"/>
      <c r="BMW240" s="8"/>
      <c r="BMX240" s="8"/>
      <c r="BMY240" s="8"/>
      <c r="BMZ240" s="8"/>
      <c r="BNA240" s="8"/>
      <c r="BNB240" s="8"/>
      <c r="BNC240" s="8"/>
      <c r="BND240" s="8"/>
      <c r="BNE240" s="8"/>
      <c r="BNF240" s="8"/>
      <c r="BNG240" s="8"/>
      <c r="BNH240" s="8"/>
      <c r="BNI240" s="8"/>
      <c r="BNJ240" s="8"/>
      <c r="BNK240" s="8"/>
      <c r="BNL240" s="8"/>
      <c r="BNM240" s="8"/>
      <c r="BNN240" s="8"/>
      <c r="BNO240" s="8"/>
      <c r="BNP240" s="8"/>
      <c r="BNQ240" s="8"/>
      <c r="BNR240" s="8"/>
      <c r="BNS240" s="8"/>
      <c r="BNT240" s="8"/>
      <c r="BNU240" s="8"/>
      <c r="BNV240" s="8"/>
      <c r="BNW240" s="8"/>
      <c r="BNX240" s="8"/>
      <c r="BNY240" s="8"/>
      <c r="BNZ240" s="8"/>
      <c r="BOA240" s="8"/>
      <c r="BOB240" s="8"/>
      <c r="BOC240" s="8"/>
      <c r="BOD240" s="8"/>
      <c r="BOE240" s="8"/>
      <c r="BOF240" s="8"/>
      <c r="BOG240" s="8"/>
      <c r="BOH240" s="8"/>
      <c r="BOI240" s="8"/>
      <c r="BOJ240" s="8"/>
      <c r="BOK240" s="8"/>
      <c r="BOL240" s="8"/>
      <c r="BOM240" s="8"/>
      <c r="BON240" s="8"/>
      <c r="BOO240" s="8"/>
      <c r="BOP240" s="8"/>
      <c r="BOQ240" s="8"/>
      <c r="BOR240" s="8"/>
      <c r="BOS240" s="8"/>
      <c r="BOT240" s="8"/>
      <c r="BOU240" s="8"/>
      <c r="BOV240" s="8"/>
      <c r="BOW240" s="8"/>
      <c r="BOX240" s="8"/>
      <c r="BOY240" s="8"/>
      <c r="BOZ240" s="8"/>
      <c r="BPA240" s="8"/>
      <c r="BPB240" s="8"/>
      <c r="BPC240" s="8"/>
      <c r="BPD240" s="8"/>
      <c r="BPE240" s="8"/>
      <c r="BPF240" s="8"/>
      <c r="BPG240" s="8"/>
      <c r="BPH240" s="8"/>
      <c r="BPI240" s="8"/>
      <c r="BPJ240" s="8"/>
      <c r="BPK240" s="8"/>
      <c r="BPL240" s="8"/>
      <c r="BPM240" s="8"/>
      <c r="BPN240" s="8"/>
      <c r="BPO240" s="8"/>
      <c r="BPP240" s="8"/>
      <c r="BPQ240" s="8"/>
      <c r="BPR240" s="8"/>
      <c r="BPS240" s="8"/>
      <c r="BPT240" s="8"/>
      <c r="BPU240" s="8"/>
      <c r="BPV240" s="8"/>
      <c r="BPW240" s="8"/>
      <c r="BPX240" s="8"/>
      <c r="BPY240" s="8"/>
      <c r="BPZ240" s="8"/>
      <c r="BQA240" s="8"/>
      <c r="BQB240" s="8"/>
      <c r="BQC240" s="8"/>
      <c r="BQD240" s="8"/>
      <c r="BQE240" s="8"/>
      <c r="BQF240" s="8"/>
      <c r="BQG240" s="8"/>
      <c r="BQH240" s="8"/>
      <c r="BQI240" s="8"/>
      <c r="BQJ240" s="8"/>
      <c r="BQK240" s="8"/>
      <c r="BQL240" s="8"/>
      <c r="BQM240" s="8"/>
      <c r="BQN240" s="8"/>
      <c r="BQO240" s="8"/>
      <c r="BQP240" s="8"/>
      <c r="BQQ240" s="8"/>
      <c r="BQR240" s="8"/>
      <c r="BQS240" s="8"/>
      <c r="BQT240" s="8"/>
      <c r="BQU240" s="8"/>
      <c r="BQV240" s="8"/>
      <c r="BQW240" s="8"/>
      <c r="BQX240" s="8"/>
      <c r="BQY240" s="8"/>
      <c r="BQZ240" s="8"/>
      <c r="BRA240" s="8"/>
      <c r="BRB240" s="8"/>
      <c r="BRC240" s="8"/>
      <c r="BRD240" s="8"/>
      <c r="BRE240" s="8"/>
      <c r="BRF240" s="8"/>
      <c r="BRG240" s="8"/>
      <c r="BRH240" s="8"/>
      <c r="BRI240" s="8"/>
      <c r="BRJ240" s="8"/>
      <c r="BRK240" s="8"/>
      <c r="BRL240" s="8"/>
      <c r="BRM240" s="8"/>
      <c r="BRN240" s="8"/>
      <c r="BRO240" s="8"/>
      <c r="BRP240" s="8"/>
      <c r="BRQ240" s="8"/>
      <c r="BRR240" s="8"/>
      <c r="BRS240" s="8"/>
      <c r="BRT240" s="8"/>
      <c r="BRU240" s="8"/>
      <c r="BRV240" s="8"/>
      <c r="BRW240" s="8"/>
      <c r="BRX240" s="8"/>
      <c r="BRY240" s="8"/>
      <c r="BRZ240" s="8"/>
      <c r="BSA240" s="8"/>
      <c r="BSB240" s="8"/>
      <c r="BSC240" s="8"/>
      <c r="BSD240" s="8"/>
      <c r="BSE240" s="8"/>
      <c r="BSF240" s="8"/>
      <c r="BSG240" s="8"/>
      <c r="BSH240" s="8"/>
      <c r="BSI240" s="8"/>
      <c r="BSJ240" s="8"/>
      <c r="BSK240" s="8"/>
      <c r="BSL240" s="8"/>
      <c r="BSM240" s="8"/>
      <c r="BSN240" s="8"/>
      <c r="BSO240" s="8"/>
      <c r="BSP240" s="8"/>
      <c r="BSQ240" s="8"/>
      <c r="BSR240" s="8"/>
      <c r="BSS240" s="8"/>
      <c r="BST240" s="8"/>
      <c r="BSU240" s="8"/>
      <c r="BSV240" s="8"/>
      <c r="BSW240" s="8"/>
      <c r="BSX240" s="8"/>
      <c r="BSY240" s="8"/>
      <c r="BSZ240" s="8"/>
      <c r="BTA240" s="8"/>
      <c r="BTB240" s="8"/>
      <c r="BTC240" s="8"/>
      <c r="BTD240" s="8"/>
      <c r="BTE240" s="8"/>
      <c r="BTF240" s="8"/>
      <c r="BTG240" s="8"/>
      <c r="BTH240" s="8"/>
      <c r="BTI240" s="8"/>
      <c r="BTJ240" s="8"/>
      <c r="BTK240" s="8"/>
      <c r="BTL240" s="8"/>
      <c r="BTM240" s="8"/>
      <c r="BTN240" s="8"/>
      <c r="BTO240" s="8"/>
      <c r="BTP240" s="8"/>
      <c r="BTQ240" s="8"/>
      <c r="BTR240" s="8"/>
      <c r="BTS240" s="8"/>
      <c r="BTT240" s="8"/>
      <c r="BTU240" s="8"/>
      <c r="BTV240" s="8"/>
      <c r="BTW240" s="8"/>
      <c r="BTX240" s="8"/>
      <c r="BTY240" s="8"/>
      <c r="BTZ240" s="8"/>
      <c r="BUA240" s="8"/>
      <c r="BUB240" s="8"/>
      <c r="BUC240" s="8"/>
      <c r="BUD240" s="8"/>
      <c r="BUE240" s="8"/>
      <c r="BUF240" s="8"/>
      <c r="BUG240" s="8"/>
      <c r="BUH240" s="8"/>
      <c r="BUI240" s="8"/>
      <c r="BUJ240" s="8"/>
      <c r="BUK240" s="8"/>
      <c r="BUL240" s="8"/>
      <c r="BUM240" s="8"/>
      <c r="BUN240" s="8"/>
      <c r="BUO240" s="8"/>
      <c r="BUP240" s="8"/>
      <c r="BUQ240" s="8"/>
      <c r="BUR240" s="8"/>
      <c r="BUS240" s="8"/>
      <c r="BUT240" s="8"/>
      <c r="BUU240" s="8"/>
      <c r="BUV240" s="8"/>
      <c r="BUW240" s="8"/>
      <c r="BUX240" s="8"/>
      <c r="BUY240" s="8"/>
      <c r="BUZ240" s="8"/>
      <c r="BVA240" s="8"/>
      <c r="BVB240" s="8"/>
      <c r="BVC240" s="8"/>
      <c r="BVD240" s="8"/>
      <c r="BVE240" s="8"/>
      <c r="BVF240" s="8"/>
      <c r="BVG240" s="8"/>
      <c r="BVH240" s="8"/>
      <c r="BVI240" s="8"/>
      <c r="BVJ240" s="8"/>
      <c r="BVK240" s="8"/>
      <c r="BVL240" s="8"/>
      <c r="BVM240" s="8"/>
      <c r="BVN240" s="8"/>
      <c r="BVO240" s="8"/>
      <c r="BVP240" s="8"/>
      <c r="BVQ240" s="8"/>
      <c r="BVR240" s="8"/>
      <c r="BVS240" s="8"/>
      <c r="BVT240" s="8"/>
      <c r="BVU240" s="8"/>
      <c r="BVV240" s="8"/>
      <c r="BVW240" s="8"/>
      <c r="BVX240" s="8"/>
      <c r="BVY240" s="8"/>
      <c r="BVZ240" s="8"/>
      <c r="BWA240" s="8"/>
      <c r="BWB240" s="8"/>
      <c r="BWC240" s="8"/>
      <c r="BWD240" s="8"/>
      <c r="BWE240" s="8"/>
      <c r="BWF240" s="8"/>
      <c r="BWG240" s="8"/>
      <c r="BWH240" s="8"/>
      <c r="BWI240" s="8"/>
      <c r="BWJ240" s="8"/>
      <c r="BWK240" s="8"/>
      <c r="BWL240" s="8"/>
      <c r="BWM240" s="8"/>
      <c r="BWN240" s="8"/>
      <c r="BWO240" s="8"/>
      <c r="BWP240" s="8"/>
      <c r="BWQ240" s="8"/>
    </row>
    <row r="241" spans="1:1967" s="529" customFormat="1" ht="102" customHeight="1">
      <c r="A241" s="9" t="s">
        <v>11142</v>
      </c>
      <c r="B241" s="100" t="s">
        <v>97</v>
      </c>
      <c r="C241" s="9" t="s">
        <v>747</v>
      </c>
      <c r="D241" s="3" t="s">
        <v>267</v>
      </c>
      <c r="E241" s="3" t="s">
        <v>257</v>
      </c>
      <c r="F241" s="3"/>
      <c r="G241" s="3" t="s">
        <v>385</v>
      </c>
      <c r="H241" s="20">
        <v>0.5</v>
      </c>
      <c r="I241" s="113" t="s">
        <v>1340</v>
      </c>
      <c r="J241" s="21" t="s">
        <v>1330</v>
      </c>
      <c r="K241" s="19" t="s">
        <v>6117</v>
      </c>
      <c r="L241" s="138" t="s">
        <v>3428</v>
      </c>
      <c r="M241" s="141" t="s">
        <v>383</v>
      </c>
      <c r="N241" s="360" t="s">
        <v>8877</v>
      </c>
      <c r="O241" s="3" t="s">
        <v>1382</v>
      </c>
      <c r="P241" s="7" t="s">
        <v>1354</v>
      </c>
      <c r="Q241" s="3" t="s">
        <v>1195</v>
      </c>
      <c r="R241" s="77">
        <v>315</v>
      </c>
      <c r="S241" s="19">
        <v>8508.0300000000007</v>
      </c>
      <c r="T241" s="83">
        <f t="shared" ref="T241" si="53">R241*S241</f>
        <v>2680029.4500000002</v>
      </c>
      <c r="U241" s="83">
        <f t="shared" ref="U241:U242" si="54">T241*1.12</f>
        <v>3001632.9840000006</v>
      </c>
      <c r="V241" s="9" t="s">
        <v>1341</v>
      </c>
      <c r="W241" s="153" t="s">
        <v>1410</v>
      </c>
      <c r="X241" s="9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  <c r="CS241" s="8"/>
      <c r="CT241" s="8"/>
      <c r="CU241" s="8"/>
      <c r="CV241" s="8"/>
      <c r="CW241" s="8"/>
      <c r="CX241" s="8"/>
      <c r="CY241" s="8"/>
      <c r="CZ241" s="8"/>
      <c r="DA241" s="8"/>
      <c r="DB241" s="8"/>
      <c r="DC241" s="8"/>
      <c r="DD241" s="8"/>
      <c r="DE241" s="8"/>
      <c r="DF241" s="8"/>
      <c r="DG241" s="8"/>
      <c r="DH241" s="8"/>
      <c r="DI241" s="8"/>
      <c r="DJ241" s="8"/>
      <c r="DK241" s="8"/>
      <c r="DL241" s="8"/>
      <c r="DM241" s="8"/>
      <c r="DN241" s="8"/>
      <c r="DO241" s="8"/>
      <c r="DP241" s="8"/>
      <c r="DQ241" s="8"/>
      <c r="DR241" s="8"/>
      <c r="DS241" s="8"/>
      <c r="DT241" s="8"/>
      <c r="DU241" s="8"/>
      <c r="DV241" s="8"/>
      <c r="DW241" s="8"/>
      <c r="DX241" s="8"/>
      <c r="DY241" s="8"/>
      <c r="DZ241" s="8"/>
      <c r="EA241" s="8"/>
      <c r="EB241" s="8"/>
      <c r="EC241" s="8"/>
      <c r="ED241" s="8"/>
      <c r="EE241" s="8"/>
      <c r="EF241" s="8"/>
      <c r="EG241" s="8"/>
      <c r="EH241" s="8"/>
      <c r="EI241" s="8"/>
      <c r="EJ241" s="8"/>
      <c r="EK241" s="8"/>
      <c r="EL241" s="8"/>
      <c r="EM241" s="8"/>
      <c r="EN241" s="8"/>
      <c r="EO241" s="8"/>
      <c r="EP241" s="8"/>
      <c r="EQ241" s="8"/>
      <c r="ER241" s="8"/>
      <c r="ES241" s="8"/>
      <c r="ET241" s="8"/>
      <c r="EU241" s="8"/>
      <c r="EV241" s="8"/>
      <c r="EW241" s="8"/>
      <c r="EX241" s="8"/>
      <c r="EY241" s="8"/>
      <c r="EZ241" s="8"/>
      <c r="FA241" s="8"/>
      <c r="FB241" s="8"/>
      <c r="FC241" s="8"/>
      <c r="FD241" s="8"/>
      <c r="FE241" s="8"/>
      <c r="FF241" s="8"/>
      <c r="FG241" s="8"/>
      <c r="FH241" s="8"/>
      <c r="FI241" s="8"/>
      <c r="FJ241" s="8"/>
      <c r="FK241" s="8"/>
      <c r="FL241" s="8"/>
      <c r="FM241" s="8"/>
      <c r="FN241" s="8"/>
      <c r="FO241" s="8"/>
      <c r="FP241" s="8"/>
      <c r="FQ241" s="8"/>
      <c r="FR241" s="8"/>
      <c r="FS241" s="8"/>
      <c r="FT241" s="8"/>
      <c r="FU241" s="8"/>
      <c r="FV241" s="8"/>
      <c r="FW241" s="8"/>
      <c r="FX241" s="8"/>
      <c r="FY241" s="8"/>
      <c r="FZ241" s="8"/>
      <c r="GA241" s="8"/>
      <c r="GB241" s="8"/>
      <c r="GC241" s="8"/>
      <c r="GD241" s="8"/>
      <c r="GE241" s="8"/>
      <c r="GF241" s="8"/>
      <c r="GG241" s="8"/>
      <c r="GH241" s="8"/>
      <c r="GI241" s="8"/>
      <c r="GJ241" s="8"/>
      <c r="GK241" s="8"/>
      <c r="GL241" s="8"/>
      <c r="GM241" s="8"/>
      <c r="GN241" s="8"/>
      <c r="GO241" s="8"/>
      <c r="GP241" s="8"/>
      <c r="GQ241" s="8"/>
      <c r="GR241" s="8"/>
      <c r="GS241" s="8"/>
      <c r="GT241" s="8"/>
      <c r="GU241" s="8"/>
      <c r="GV241" s="8"/>
      <c r="GW241" s="8"/>
      <c r="GX241" s="8"/>
      <c r="GY241" s="8"/>
      <c r="GZ241" s="8"/>
      <c r="HA241" s="8"/>
      <c r="HB241" s="8"/>
      <c r="HC241" s="8"/>
      <c r="HD241" s="8"/>
      <c r="HE241" s="8"/>
      <c r="HF241" s="8"/>
      <c r="HG241" s="8"/>
      <c r="HH241" s="8"/>
      <c r="HI241" s="8"/>
      <c r="HJ241" s="8"/>
      <c r="HK241" s="8"/>
      <c r="HL241" s="8"/>
      <c r="HM241" s="8"/>
      <c r="HN241" s="8"/>
      <c r="HO241" s="8"/>
      <c r="HP241" s="8"/>
      <c r="HQ241" s="8"/>
      <c r="HR241" s="8"/>
      <c r="HS241" s="8"/>
      <c r="HT241" s="8"/>
      <c r="HU241" s="8"/>
      <c r="HV241" s="8"/>
      <c r="HW241" s="8"/>
      <c r="HX241" s="8"/>
      <c r="HY241" s="8"/>
      <c r="HZ241" s="8"/>
      <c r="IA241" s="8"/>
      <c r="IB241" s="8"/>
      <c r="IC241" s="8"/>
      <c r="ID241" s="8"/>
      <c r="IE241" s="8"/>
      <c r="IF241" s="8"/>
      <c r="IG241" s="8"/>
      <c r="IH241" s="8"/>
      <c r="II241" s="8"/>
      <c r="IJ241" s="8"/>
      <c r="IK241" s="8"/>
      <c r="IL241" s="8"/>
      <c r="IM241" s="8"/>
      <c r="IN241" s="8"/>
      <c r="IO241" s="8"/>
      <c r="IP241" s="8"/>
      <c r="IQ241" s="8"/>
      <c r="IR241" s="8"/>
      <c r="IS241" s="8"/>
      <c r="IT241" s="8"/>
      <c r="IU241" s="8"/>
      <c r="IV241" s="8"/>
      <c r="IW241" s="8"/>
      <c r="IX241" s="8"/>
      <c r="IY241" s="8"/>
      <c r="IZ241" s="8"/>
      <c r="JA241" s="8"/>
      <c r="JB241" s="8"/>
      <c r="JC241" s="8"/>
      <c r="JD241" s="8"/>
      <c r="JE241" s="8"/>
      <c r="JF241" s="8"/>
      <c r="JG241" s="8"/>
      <c r="JH241" s="8"/>
      <c r="JI241" s="8"/>
      <c r="JJ241" s="8"/>
      <c r="JK241" s="8"/>
      <c r="JL241" s="8"/>
      <c r="JM241" s="8"/>
      <c r="JN241" s="8"/>
      <c r="JO241" s="8"/>
      <c r="JP241" s="8"/>
      <c r="JQ241" s="8"/>
      <c r="JR241" s="8"/>
      <c r="JS241" s="8"/>
      <c r="JT241" s="8"/>
      <c r="JU241" s="8"/>
      <c r="JV241" s="8"/>
      <c r="JW241" s="8"/>
      <c r="JX241" s="8"/>
      <c r="JY241" s="8"/>
      <c r="JZ241" s="8"/>
      <c r="KA241" s="8"/>
      <c r="KB241" s="8"/>
      <c r="KC241" s="8"/>
      <c r="KD241" s="8"/>
      <c r="KE241" s="8"/>
      <c r="KF241" s="8"/>
      <c r="KG241" s="8"/>
      <c r="KH241" s="8"/>
      <c r="KI241" s="8"/>
      <c r="KJ241" s="8"/>
      <c r="KK241" s="8"/>
      <c r="KL241" s="8"/>
      <c r="KM241" s="8"/>
      <c r="KN241" s="8"/>
      <c r="KO241" s="8"/>
      <c r="KP241" s="8"/>
      <c r="KQ241" s="8"/>
      <c r="KR241" s="8"/>
      <c r="KS241" s="8"/>
      <c r="KT241" s="8"/>
      <c r="KU241" s="8"/>
      <c r="KV241" s="8"/>
      <c r="KW241" s="8"/>
      <c r="KX241" s="8"/>
      <c r="KY241" s="8"/>
      <c r="KZ241" s="8"/>
      <c r="LA241" s="8"/>
      <c r="LB241" s="8"/>
      <c r="LC241" s="8"/>
      <c r="LD241" s="8"/>
      <c r="LE241" s="8"/>
      <c r="LF241" s="8"/>
      <c r="LG241" s="8"/>
      <c r="LH241" s="8"/>
      <c r="LI241" s="8"/>
      <c r="LJ241" s="8"/>
      <c r="LK241" s="8"/>
      <c r="LL241" s="8"/>
      <c r="LM241" s="8"/>
      <c r="LN241" s="8"/>
      <c r="LO241" s="8"/>
      <c r="LP241" s="8"/>
      <c r="LQ241" s="8"/>
      <c r="LR241" s="8"/>
      <c r="LS241" s="8"/>
      <c r="LT241" s="8"/>
      <c r="LU241" s="8"/>
      <c r="LV241" s="8"/>
      <c r="LW241" s="8"/>
      <c r="LX241" s="8"/>
      <c r="LY241" s="8"/>
      <c r="LZ241" s="8"/>
      <c r="MA241" s="8"/>
      <c r="MB241" s="8"/>
      <c r="MC241" s="8"/>
      <c r="MD241" s="8"/>
      <c r="ME241" s="8"/>
      <c r="MF241" s="8"/>
      <c r="MG241" s="8"/>
      <c r="MH241" s="8"/>
      <c r="MI241" s="8"/>
      <c r="MJ241" s="8"/>
      <c r="MK241" s="8"/>
      <c r="ML241" s="8"/>
      <c r="MM241" s="8"/>
      <c r="MN241" s="8"/>
      <c r="MO241" s="8"/>
      <c r="MP241" s="8"/>
      <c r="MQ241" s="8"/>
      <c r="MR241" s="8"/>
      <c r="MS241" s="8"/>
      <c r="MT241" s="8"/>
      <c r="MU241" s="8"/>
      <c r="MV241" s="8"/>
      <c r="MW241" s="8"/>
      <c r="MX241" s="8"/>
      <c r="MY241" s="8"/>
      <c r="MZ241" s="8"/>
      <c r="NA241" s="8"/>
      <c r="NB241" s="8"/>
      <c r="NC241" s="8"/>
      <c r="ND241" s="8"/>
      <c r="NE241" s="8"/>
      <c r="NF241" s="8"/>
      <c r="NG241" s="8"/>
      <c r="NH241" s="8"/>
      <c r="NI241" s="8"/>
      <c r="NJ241" s="8"/>
      <c r="NK241" s="8"/>
      <c r="NL241" s="8"/>
      <c r="NM241" s="8"/>
      <c r="NN241" s="8"/>
      <c r="NO241" s="8"/>
      <c r="NP241" s="8"/>
      <c r="NQ241" s="8"/>
      <c r="NR241" s="8"/>
      <c r="NS241" s="8"/>
      <c r="NT241" s="8"/>
      <c r="NU241" s="8"/>
      <c r="NV241" s="8"/>
      <c r="NW241" s="8"/>
      <c r="NX241" s="8"/>
      <c r="NY241" s="8"/>
      <c r="NZ241" s="8"/>
      <c r="OA241" s="8"/>
      <c r="OB241" s="8"/>
      <c r="OC241" s="8"/>
      <c r="OD241" s="8"/>
      <c r="OE241" s="8"/>
      <c r="OF241" s="8"/>
      <c r="OG241" s="8"/>
      <c r="OH241" s="8"/>
      <c r="OI241" s="8"/>
      <c r="OJ241" s="8"/>
      <c r="OK241" s="8"/>
      <c r="OL241" s="8"/>
      <c r="OM241" s="8"/>
      <c r="ON241" s="8"/>
      <c r="OO241" s="8"/>
      <c r="OP241" s="8"/>
      <c r="OQ241" s="8"/>
      <c r="OR241" s="8"/>
      <c r="OS241" s="8"/>
      <c r="OT241" s="8"/>
      <c r="OU241" s="8"/>
      <c r="OV241" s="8"/>
      <c r="OW241" s="8"/>
      <c r="OX241" s="8"/>
      <c r="OY241" s="8"/>
      <c r="OZ241" s="8"/>
      <c r="PA241" s="8"/>
      <c r="PB241" s="8"/>
      <c r="PC241" s="8"/>
      <c r="PD241" s="8"/>
      <c r="PE241" s="8"/>
      <c r="PF241" s="8"/>
      <c r="PG241" s="8"/>
      <c r="PH241" s="8"/>
      <c r="PI241" s="8"/>
      <c r="PJ241" s="8"/>
      <c r="PK241" s="8"/>
      <c r="PL241" s="8"/>
      <c r="PM241" s="8"/>
      <c r="PN241" s="8"/>
      <c r="PO241" s="8"/>
      <c r="PP241" s="8"/>
      <c r="PQ241" s="8"/>
      <c r="PR241" s="8"/>
      <c r="PS241" s="8"/>
      <c r="PT241" s="8"/>
      <c r="PU241" s="8"/>
      <c r="PV241" s="8"/>
      <c r="PW241" s="8"/>
      <c r="PX241" s="8"/>
      <c r="PY241" s="8"/>
      <c r="PZ241" s="8"/>
      <c r="QA241" s="8"/>
      <c r="QB241" s="8"/>
      <c r="QC241" s="8"/>
      <c r="QD241" s="8"/>
      <c r="QE241" s="8"/>
      <c r="QF241" s="8"/>
      <c r="QG241" s="8"/>
      <c r="QH241" s="8"/>
      <c r="QI241" s="8"/>
      <c r="QJ241" s="8"/>
      <c r="QK241" s="8"/>
      <c r="QL241" s="8"/>
      <c r="QM241" s="8"/>
      <c r="QN241" s="8"/>
      <c r="QO241" s="8"/>
      <c r="QP241" s="8"/>
      <c r="QQ241" s="8"/>
      <c r="QR241" s="8"/>
      <c r="QS241" s="8"/>
      <c r="QT241" s="8"/>
      <c r="QU241" s="8"/>
      <c r="QV241" s="8"/>
      <c r="QW241" s="8"/>
      <c r="QX241" s="8"/>
      <c r="QY241" s="8"/>
      <c r="QZ241" s="8"/>
      <c r="RA241" s="8"/>
      <c r="RB241" s="8"/>
      <c r="RC241" s="8"/>
      <c r="RD241" s="8"/>
      <c r="RE241" s="8"/>
      <c r="RF241" s="8"/>
      <c r="RG241" s="8"/>
      <c r="RH241" s="8"/>
      <c r="RI241" s="8"/>
      <c r="RJ241" s="8"/>
      <c r="RK241" s="8"/>
      <c r="RL241" s="8"/>
      <c r="RM241" s="8"/>
      <c r="RN241" s="8"/>
      <c r="RO241" s="8"/>
      <c r="RP241" s="8"/>
      <c r="RQ241" s="8"/>
      <c r="RR241" s="8"/>
      <c r="RS241" s="8"/>
      <c r="RT241" s="8"/>
      <c r="RU241" s="8"/>
      <c r="RV241" s="8"/>
      <c r="RW241" s="8"/>
      <c r="RX241" s="8"/>
      <c r="RY241" s="8"/>
      <c r="RZ241" s="8"/>
      <c r="SA241" s="8"/>
      <c r="SB241" s="8"/>
      <c r="SC241" s="8"/>
      <c r="SD241" s="8"/>
      <c r="SE241" s="8"/>
      <c r="SF241" s="8"/>
      <c r="SG241" s="8"/>
      <c r="SH241" s="8"/>
      <c r="SI241" s="8"/>
      <c r="SJ241" s="8"/>
      <c r="SK241" s="8"/>
      <c r="SL241" s="8"/>
      <c r="SM241" s="8"/>
      <c r="SN241" s="8"/>
      <c r="SO241" s="8"/>
      <c r="SP241" s="8"/>
      <c r="SQ241" s="8"/>
      <c r="SR241" s="8"/>
      <c r="SS241" s="8"/>
      <c r="ST241" s="8"/>
      <c r="SU241" s="8"/>
      <c r="SV241" s="8"/>
      <c r="SW241" s="8"/>
      <c r="SX241" s="8"/>
      <c r="SY241" s="8"/>
      <c r="SZ241" s="8"/>
      <c r="TA241" s="8"/>
      <c r="TB241" s="8"/>
      <c r="TC241" s="8"/>
      <c r="TD241" s="8"/>
      <c r="TE241" s="8"/>
      <c r="TF241" s="8"/>
      <c r="TG241" s="8"/>
      <c r="TH241" s="8"/>
      <c r="TI241" s="8"/>
      <c r="TJ241" s="8"/>
      <c r="TK241" s="8"/>
      <c r="TL241" s="8"/>
      <c r="TM241" s="8"/>
      <c r="TN241" s="8"/>
      <c r="TO241" s="8"/>
      <c r="TP241" s="8"/>
      <c r="TQ241" s="8"/>
      <c r="TR241" s="8"/>
      <c r="TS241" s="8"/>
      <c r="TT241" s="8"/>
      <c r="TU241" s="8"/>
      <c r="TV241" s="8"/>
      <c r="TW241" s="8"/>
      <c r="TX241" s="8"/>
      <c r="TY241" s="8"/>
      <c r="TZ241" s="8"/>
      <c r="UA241" s="8"/>
      <c r="UB241" s="8"/>
      <c r="UC241" s="8"/>
      <c r="UD241" s="8"/>
      <c r="UE241" s="8"/>
      <c r="UF241" s="8"/>
      <c r="UG241" s="8"/>
      <c r="UH241" s="8"/>
      <c r="UI241" s="8"/>
      <c r="UJ241" s="8"/>
      <c r="UK241" s="8"/>
      <c r="UL241" s="8"/>
      <c r="UM241" s="8"/>
      <c r="UN241" s="8"/>
      <c r="UO241" s="8"/>
      <c r="UP241" s="8"/>
      <c r="UQ241" s="8"/>
      <c r="UR241" s="8"/>
      <c r="US241" s="8"/>
      <c r="UT241" s="8"/>
      <c r="UU241" s="8"/>
      <c r="UV241" s="8"/>
      <c r="UW241" s="8"/>
      <c r="UX241" s="8"/>
      <c r="UY241" s="8"/>
      <c r="UZ241" s="8"/>
      <c r="VA241" s="8"/>
      <c r="VB241" s="8"/>
      <c r="VC241" s="8"/>
      <c r="VD241" s="8"/>
      <c r="VE241" s="8"/>
      <c r="VF241" s="8"/>
      <c r="VG241" s="8"/>
      <c r="VH241" s="8"/>
      <c r="VI241" s="8"/>
      <c r="VJ241" s="8"/>
      <c r="VK241" s="8"/>
      <c r="VL241" s="8"/>
      <c r="VM241" s="8"/>
      <c r="VN241" s="8"/>
      <c r="VO241" s="8"/>
      <c r="VP241" s="8"/>
      <c r="VQ241" s="8"/>
      <c r="VR241" s="8"/>
      <c r="VS241" s="8"/>
      <c r="VT241" s="8"/>
      <c r="VU241" s="8"/>
      <c r="VV241" s="8"/>
      <c r="VW241" s="8"/>
      <c r="VX241" s="8"/>
      <c r="VY241" s="8"/>
      <c r="VZ241" s="8"/>
      <c r="WA241" s="8"/>
      <c r="WB241" s="8"/>
      <c r="WC241" s="8"/>
      <c r="WD241" s="8"/>
      <c r="WE241" s="8"/>
      <c r="WF241" s="8"/>
      <c r="WG241" s="8"/>
      <c r="WH241" s="8"/>
      <c r="WI241" s="8"/>
      <c r="WJ241" s="8"/>
      <c r="WK241" s="8"/>
      <c r="WL241" s="8"/>
      <c r="WM241" s="8"/>
      <c r="WN241" s="8"/>
      <c r="WO241" s="8"/>
      <c r="WP241" s="8"/>
      <c r="WQ241" s="8"/>
      <c r="WR241" s="8"/>
      <c r="WS241" s="8"/>
      <c r="WT241" s="8"/>
      <c r="WU241" s="8"/>
      <c r="WV241" s="8"/>
      <c r="WW241" s="8"/>
      <c r="WX241" s="8"/>
      <c r="WY241" s="8"/>
      <c r="WZ241" s="8"/>
      <c r="XA241" s="8"/>
      <c r="XB241" s="8"/>
      <c r="XC241" s="8"/>
      <c r="XD241" s="8"/>
      <c r="XE241" s="8"/>
      <c r="XF241" s="8"/>
      <c r="XG241" s="8"/>
      <c r="XH241" s="8"/>
      <c r="XI241" s="8"/>
      <c r="XJ241" s="8"/>
      <c r="XK241" s="8"/>
      <c r="XL241" s="8"/>
      <c r="XM241" s="8"/>
      <c r="XN241" s="8"/>
      <c r="XO241" s="8"/>
      <c r="XP241" s="8"/>
      <c r="XQ241" s="8"/>
      <c r="XR241" s="8"/>
      <c r="XS241" s="8"/>
      <c r="XT241" s="8"/>
      <c r="XU241" s="8"/>
      <c r="XV241" s="8"/>
      <c r="XW241" s="8"/>
      <c r="XX241" s="8"/>
      <c r="XY241" s="8"/>
      <c r="XZ241" s="8"/>
      <c r="YA241" s="8"/>
      <c r="YB241" s="8"/>
      <c r="YC241" s="8"/>
      <c r="YD241" s="8"/>
      <c r="YE241" s="8"/>
      <c r="YF241" s="8"/>
      <c r="YG241" s="8"/>
      <c r="YH241" s="8"/>
      <c r="YI241" s="8"/>
      <c r="YJ241" s="8"/>
      <c r="YK241" s="8"/>
      <c r="YL241" s="8"/>
      <c r="YM241" s="8"/>
      <c r="YN241" s="8"/>
      <c r="YO241" s="8"/>
      <c r="YP241" s="8"/>
      <c r="YQ241" s="8"/>
      <c r="YR241" s="8"/>
      <c r="YS241" s="8"/>
      <c r="YT241" s="8"/>
      <c r="YU241" s="8"/>
      <c r="YV241" s="8"/>
      <c r="YW241" s="8"/>
      <c r="YX241" s="8"/>
      <c r="YY241" s="8"/>
      <c r="YZ241" s="8"/>
      <c r="ZA241" s="8"/>
      <c r="ZB241" s="8"/>
      <c r="ZC241" s="8"/>
      <c r="ZD241" s="8"/>
      <c r="ZE241" s="8"/>
      <c r="ZF241" s="8"/>
      <c r="ZG241" s="8"/>
      <c r="ZH241" s="8"/>
      <c r="ZI241" s="8"/>
      <c r="ZJ241" s="8"/>
      <c r="ZK241" s="8"/>
      <c r="ZL241" s="8"/>
      <c r="ZM241" s="8"/>
      <c r="ZN241" s="8"/>
      <c r="ZO241" s="8"/>
      <c r="ZP241" s="8"/>
      <c r="ZQ241" s="8"/>
      <c r="ZR241" s="8"/>
      <c r="ZS241" s="8"/>
      <c r="ZT241" s="8"/>
      <c r="ZU241" s="8"/>
      <c r="ZV241" s="8"/>
      <c r="ZW241" s="8"/>
      <c r="ZX241" s="8"/>
      <c r="ZY241" s="8"/>
      <c r="ZZ241" s="8"/>
      <c r="AAA241" s="8"/>
      <c r="AAB241" s="8"/>
      <c r="AAC241" s="8"/>
      <c r="AAD241" s="8"/>
      <c r="AAE241" s="8"/>
      <c r="AAF241" s="8"/>
      <c r="AAG241" s="8"/>
      <c r="AAH241" s="8"/>
      <c r="AAI241" s="8"/>
      <c r="AAJ241" s="8"/>
      <c r="AAK241" s="8"/>
      <c r="AAL241" s="8"/>
      <c r="AAM241" s="8"/>
      <c r="AAN241" s="8"/>
      <c r="AAO241" s="8"/>
      <c r="AAP241" s="8"/>
      <c r="AAQ241" s="8"/>
      <c r="AAR241" s="8"/>
      <c r="AAS241" s="8"/>
      <c r="AAT241" s="8"/>
      <c r="AAU241" s="8"/>
      <c r="AAV241" s="8"/>
      <c r="AAW241" s="8"/>
      <c r="AAX241" s="8"/>
      <c r="AAY241" s="8"/>
      <c r="AAZ241" s="8"/>
      <c r="ABA241" s="8"/>
      <c r="ABB241" s="8"/>
      <c r="ABC241" s="8"/>
      <c r="ABD241" s="8"/>
      <c r="ABE241" s="8"/>
      <c r="ABF241" s="8"/>
      <c r="ABG241" s="8"/>
      <c r="ABH241" s="8"/>
      <c r="ABI241" s="8"/>
      <c r="ABJ241" s="8"/>
      <c r="ABK241" s="8"/>
      <c r="ABL241" s="8"/>
      <c r="ABM241" s="8"/>
      <c r="ABN241" s="8"/>
      <c r="ABO241" s="8"/>
      <c r="ABP241" s="8"/>
      <c r="ABQ241" s="8"/>
      <c r="ABR241" s="8"/>
      <c r="ABS241" s="8"/>
      <c r="ABT241" s="8"/>
      <c r="ABU241" s="8"/>
      <c r="ABV241" s="8"/>
      <c r="ABW241" s="8"/>
      <c r="ABX241" s="8"/>
      <c r="ABY241" s="8"/>
      <c r="ABZ241" s="8"/>
      <c r="ACA241" s="8"/>
      <c r="ACB241" s="8"/>
      <c r="ACC241" s="8"/>
      <c r="ACD241" s="8"/>
      <c r="ACE241" s="8"/>
      <c r="ACF241" s="8"/>
      <c r="ACG241" s="8"/>
      <c r="ACH241" s="8"/>
      <c r="ACI241" s="8"/>
      <c r="ACJ241" s="8"/>
      <c r="ACK241" s="8"/>
      <c r="ACL241" s="8"/>
      <c r="ACM241" s="8"/>
      <c r="ACN241" s="8"/>
      <c r="ACO241" s="8"/>
      <c r="ACP241" s="8"/>
      <c r="ACQ241" s="8"/>
      <c r="ACR241" s="8"/>
      <c r="ACS241" s="8"/>
      <c r="ACT241" s="8"/>
      <c r="ACU241" s="8"/>
      <c r="ACV241" s="8"/>
      <c r="ACW241" s="8"/>
      <c r="ACX241" s="8"/>
      <c r="ACY241" s="8"/>
      <c r="ACZ241" s="8"/>
      <c r="ADA241" s="8"/>
      <c r="ADB241" s="8"/>
      <c r="ADC241" s="8"/>
      <c r="ADD241" s="8"/>
      <c r="ADE241" s="8"/>
      <c r="ADF241" s="8"/>
      <c r="ADG241" s="8"/>
      <c r="ADH241" s="8"/>
      <c r="ADI241" s="8"/>
      <c r="ADJ241" s="8"/>
      <c r="ADK241" s="8"/>
      <c r="ADL241" s="8"/>
      <c r="ADM241" s="8"/>
      <c r="ADN241" s="8"/>
      <c r="ADO241" s="8"/>
      <c r="ADP241" s="8"/>
      <c r="ADQ241" s="8"/>
      <c r="ADR241" s="8"/>
      <c r="ADS241" s="8"/>
      <c r="ADT241" s="8"/>
      <c r="ADU241" s="8"/>
      <c r="ADV241" s="8"/>
      <c r="ADW241" s="8"/>
      <c r="ADX241" s="8"/>
      <c r="ADY241" s="8"/>
      <c r="ADZ241" s="8"/>
      <c r="AEA241" s="8"/>
      <c r="AEB241" s="8"/>
      <c r="AEC241" s="8"/>
      <c r="AED241" s="8"/>
      <c r="AEE241" s="8"/>
      <c r="AEF241" s="8"/>
      <c r="AEG241" s="8"/>
      <c r="AEH241" s="8"/>
      <c r="AEI241" s="8"/>
      <c r="AEJ241" s="8"/>
      <c r="AEK241" s="8"/>
      <c r="AEL241" s="8"/>
      <c r="AEM241" s="8"/>
      <c r="AEN241" s="8"/>
      <c r="AEO241" s="8"/>
      <c r="AEP241" s="8"/>
      <c r="AEQ241" s="8"/>
      <c r="AER241" s="8"/>
      <c r="AES241" s="8"/>
      <c r="AET241" s="8"/>
      <c r="AEU241" s="8"/>
      <c r="AEV241" s="8"/>
      <c r="AEW241" s="8"/>
      <c r="AEX241" s="8"/>
      <c r="AEY241" s="8"/>
      <c r="AEZ241" s="8"/>
      <c r="AFA241" s="8"/>
      <c r="AFB241" s="8"/>
      <c r="AFC241" s="8"/>
      <c r="AFD241" s="8"/>
      <c r="AFE241" s="8"/>
      <c r="AFF241" s="8"/>
      <c r="AFG241" s="8"/>
      <c r="AFH241" s="8"/>
      <c r="AFI241" s="8"/>
      <c r="AFJ241" s="8"/>
      <c r="AFK241" s="8"/>
      <c r="AFL241" s="8"/>
      <c r="AFM241" s="8"/>
      <c r="AFN241" s="8"/>
      <c r="AFO241" s="8"/>
      <c r="AFP241" s="8"/>
      <c r="AFQ241" s="8"/>
      <c r="AFR241" s="8"/>
      <c r="AFS241" s="8"/>
      <c r="AFT241" s="8"/>
      <c r="AFU241" s="8"/>
      <c r="AFV241" s="8"/>
      <c r="AFW241" s="8"/>
      <c r="AFX241" s="8"/>
      <c r="AFY241" s="8"/>
      <c r="AFZ241" s="8"/>
      <c r="AGA241" s="8"/>
      <c r="AGB241" s="8"/>
      <c r="AGC241" s="8"/>
      <c r="AGD241" s="8"/>
      <c r="AGE241" s="8"/>
      <c r="AGF241" s="8"/>
      <c r="AGG241" s="8"/>
      <c r="AGH241" s="8"/>
      <c r="AGI241" s="8"/>
      <c r="AGJ241" s="8"/>
      <c r="AGK241" s="8"/>
      <c r="AGL241" s="8"/>
      <c r="AGM241" s="8"/>
      <c r="AGN241" s="8"/>
      <c r="AGO241" s="8"/>
      <c r="AGP241" s="8"/>
      <c r="AGQ241" s="8"/>
      <c r="AGR241" s="8"/>
      <c r="AGS241" s="8"/>
      <c r="AGT241" s="8"/>
      <c r="AGU241" s="8"/>
      <c r="AGV241" s="8"/>
      <c r="AGW241" s="8"/>
      <c r="AGX241" s="8"/>
      <c r="AGY241" s="8"/>
      <c r="AGZ241" s="8"/>
      <c r="AHA241" s="8"/>
      <c r="AHB241" s="8"/>
      <c r="AHC241" s="8"/>
      <c r="AHD241" s="8"/>
      <c r="AHE241" s="8"/>
      <c r="AHF241" s="8"/>
      <c r="AHG241" s="8"/>
      <c r="AHH241" s="8"/>
      <c r="AHI241" s="8"/>
      <c r="AHJ241" s="8"/>
      <c r="AHK241" s="8"/>
      <c r="AHL241" s="8"/>
      <c r="AHM241" s="8"/>
      <c r="AHN241" s="8"/>
      <c r="AHO241" s="8"/>
      <c r="AHP241" s="8"/>
      <c r="AHQ241" s="8"/>
      <c r="AHR241" s="8"/>
      <c r="AHS241" s="8"/>
      <c r="AHT241" s="8"/>
      <c r="AHU241" s="8"/>
      <c r="AHV241" s="8"/>
      <c r="AHW241" s="8"/>
      <c r="AHX241" s="8"/>
      <c r="AHY241" s="8"/>
      <c r="AHZ241" s="8"/>
      <c r="AIA241" s="8"/>
      <c r="AIB241" s="8"/>
      <c r="AIC241" s="8"/>
      <c r="AID241" s="8"/>
      <c r="AIE241" s="8"/>
      <c r="AIF241" s="8"/>
      <c r="AIG241" s="8"/>
      <c r="AIH241" s="8"/>
      <c r="AII241" s="8"/>
      <c r="AIJ241" s="8"/>
      <c r="AIK241" s="8"/>
      <c r="AIL241" s="8"/>
      <c r="AIM241" s="8"/>
      <c r="AIN241" s="8"/>
      <c r="AIO241" s="8"/>
      <c r="AIP241" s="8"/>
      <c r="AIQ241" s="8"/>
      <c r="AIR241" s="8"/>
      <c r="AIS241" s="8"/>
      <c r="AIT241" s="8"/>
      <c r="AIU241" s="8"/>
      <c r="AIV241" s="8"/>
      <c r="AIW241" s="8"/>
      <c r="AIX241" s="8"/>
      <c r="AIY241" s="8"/>
      <c r="AIZ241" s="8"/>
      <c r="AJA241" s="8"/>
      <c r="AJB241" s="8"/>
      <c r="AJC241" s="8"/>
      <c r="AJD241" s="8"/>
      <c r="AJE241" s="8"/>
      <c r="AJF241" s="8"/>
      <c r="AJG241" s="8"/>
      <c r="AJH241" s="8"/>
      <c r="AJI241" s="8"/>
      <c r="AJJ241" s="8"/>
      <c r="AJK241" s="8"/>
      <c r="AJL241" s="8"/>
      <c r="AJM241" s="8"/>
      <c r="AJN241" s="8"/>
      <c r="AJO241" s="8"/>
      <c r="AJP241" s="8"/>
      <c r="AJQ241" s="8"/>
      <c r="AJR241" s="8"/>
      <c r="AJS241" s="8"/>
      <c r="AJT241" s="8"/>
      <c r="AJU241" s="8"/>
      <c r="AJV241" s="8"/>
      <c r="AJW241" s="8"/>
      <c r="AJX241" s="8"/>
      <c r="AJY241" s="8"/>
      <c r="AJZ241" s="8"/>
      <c r="AKA241" s="8"/>
      <c r="AKB241" s="8"/>
      <c r="AKC241" s="8"/>
      <c r="AKD241" s="8"/>
      <c r="AKE241" s="8"/>
      <c r="AKF241" s="8"/>
      <c r="AKG241" s="8"/>
      <c r="AKH241" s="8"/>
      <c r="AKI241" s="8"/>
      <c r="AKJ241" s="8"/>
      <c r="AKK241" s="8"/>
      <c r="AKL241" s="8"/>
      <c r="AKM241" s="8"/>
      <c r="AKN241" s="8"/>
      <c r="AKO241" s="8"/>
      <c r="AKP241" s="8"/>
      <c r="AKQ241" s="8"/>
      <c r="AKR241" s="8"/>
      <c r="AKS241" s="8"/>
      <c r="AKT241" s="8"/>
      <c r="AKU241" s="8"/>
      <c r="AKV241" s="8"/>
      <c r="AKW241" s="8"/>
      <c r="AKX241" s="8"/>
      <c r="AKY241" s="8"/>
      <c r="AKZ241" s="8"/>
      <c r="ALA241" s="8"/>
      <c r="ALB241" s="8"/>
      <c r="ALC241" s="8"/>
      <c r="ALD241" s="8"/>
      <c r="ALE241" s="8"/>
      <c r="ALF241" s="8"/>
      <c r="ALG241" s="8"/>
      <c r="ALH241" s="8"/>
      <c r="ALI241" s="8"/>
      <c r="ALJ241" s="8"/>
      <c r="ALK241" s="8"/>
      <c r="ALL241" s="8"/>
      <c r="ALM241" s="8"/>
      <c r="ALN241" s="8"/>
      <c r="ALO241" s="8"/>
      <c r="ALP241" s="8"/>
      <c r="ALQ241" s="8"/>
      <c r="ALR241" s="8"/>
      <c r="ALS241" s="8"/>
      <c r="ALT241" s="8"/>
      <c r="ALU241" s="8"/>
      <c r="ALV241" s="8"/>
      <c r="ALW241" s="8"/>
      <c r="ALX241" s="8"/>
      <c r="ALY241" s="8"/>
      <c r="ALZ241" s="8"/>
      <c r="AMA241" s="8"/>
      <c r="AMB241" s="8"/>
      <c r="AMC241" s="8"/>
      <c r="AMD241" s="8"/>
      <c r="AME241" s="8"/>
      <c r="AMF241" s="8"/>
      <c r="AMG241" s="8"/>
      <c r="AMH241" s="8"/>
      <c r="AMI241" s="8"/>
      <c r="AMJ241" s="8"/>
      <c r="AMK241" s="8"/>
      <c r="AML241" s="8"/>
      <c r="AMM241" s="8"/>
      <c r="AMN241" s="8"/>
      <c r="AMO241" s="8"/>
      <c r="AMP241" s="8"/>
      <c r="AMQ241" s="8"/>
      <c r="AMR241" s="8"/>
      <c r="AMS241" s="8"/>
      <c r="AMT241" s="8"/>
      <c r="AMU241" s="8"/>
      <c r="AMV241" s="8"/>
      <c r="AMW241" s="8"/>
      <c r="AMX241" s="8"/>
      <c r="AMY241" s="8"/>
      <c r="AMZ241" s="8"/>
      <c r="ANA241" s="8"/>
      <c r="ANB241" s="8"/>
      <c r="ANC241" s="8"/>
      <c r="AND241" s="8"/>
      <c r="ANE241" s="8"/>
      <c r="ANF241" s="8"/>
      <c r="ANG241" s="8"/>
      <c r="ANH241" s="8"/>
      <c r="ANI241" s="8"/>
      <c r="ANJ241" s="8"/>
      <c r="ANK241" s="8"/>
      <c r="ANL241" s="8"/>
      <c r="ANM241" s="8"/>
      <c r="ANN241" s="8"/>
      <c r="ANO241" s="8"/>
      <c r="ANP241" s="8"/>
      <c r="ANQ241" s="8"/>
      <c r="ANR241" s="8"/>
      <c r="ANS241" s="8"/>
      <c r="ANT241" s="8"/>
      <c r="ANU241" s="8"/>
      <c r="ANV241" s="8"/>
      <c r="ANW241" s="8"/>
      <c r="ANX241" s="8"/>
      <c r="ANY241" s="8"/>
      <c r="ANZ241" s="8"/>
      <c r="AOA241" s="8"/>
      <c r="AOB241" s="8"/>
      <c r="AOC241" s="8"/>
      <c r="AOD241" s="8"/>
      <c r="AOE241" s="8"/>
      <c r="AOF241" s="8"/>
      <c r="AOG241" s="8"/>
      <c r="AOH241" s="8"/>
      <c r="AOI241" s="8"/>
      <c r="AOJ241" s="8"/>
      <c r="AOK241" s="8"/>
      <c r="AOL241" s="8"/>
      <c r="AOM241" s="8"/>
      <c r="AON241" s="8"/>
      <c r="AOO241" s="8"/>
      <c r="AOP241" s="8"/>
      <c r="AOQ241" s="8"/>
      <c r="AOR241" s="8"/>
      <c r="AOS241" s="8"/>
      <c r="AOT241" s="8"/>
      <c r="AOU241" s="8"/>
      <c r="AOV241" s="8"/>
      <c r="AOW241" s="8"/>
      <c r="AOX241" s="8"/>
      <c r="AOY241" s="8"/>
      <c r="AOZ241" s="8"/>
      <c r="APA241" s="8"/>
      <c r="APB241" s="8"/>
      <c r="APC241" s="8"/>
      <c r="APD241" s="8"/>
      <c r="APE241" s="8"/>
      <c r="APF241" s="8"/>
      <c r="APG241" s="8"/>
      <c r="APH241" s="8"/>
      <c r="API241" s="8"/>
      <c r="APJ241" s="8"/>
      <c r="APK241" s="8"/>
      <c r="APL241" s="8"/>
      <c r="APM241" s="8"/>
      <c r="APN241" s="8"/>
      <c r="APO241" s="8"/>
      <c r="APP241" s="8"/>
      <c r="APQ241" s="8"/>
      <c r="APR241" s="8"/>
      <c r="APS241" s="8"/>
      <c r="APT241" s="8"/>
      <c r="APU241" s="8"/>
      <c r="APV241" s="8"/>
      <c r="APW241" s="8"/>
      <c r="APX241" s="8"/>
      <c r="APY241" s="8"/>
      <c r="APZ241" s="8"/>
      <c r="AQA241" s="8"/>
      <c r="AQB241" s="8"/>
      <c r="AQC241" s="8"/>
      <c r="AQD241" s="8"/>
      <c r="AQE241" s="8"/>
      <c r="AQF241" s="8"/>
      <c r="AQG241" s="8"/>
      <c r="AQH241" s="8"/>
      <c r="AQI241" s="8"/>
      <c r="AQJ241" s="8"/>
      <c r="AQK241" s="8"/>
      <c r="AQL241" s="8"/>
      <c r="AQM241" s="8"/>
      <c r="AQN241" s="8"/>
      <c r="AQO241" s="8"/>
      <c r="AQP241" s="8"/>
      <c r="AQQ241" s="8"/>
      <c r="AQR241" s="8"/>
      <c r="AQS241" s="8"/>
      <c r="AQT241" s="8"/>
      <c r="AQU241" s="8"/>
      <c r="AQV241" s="8"/>
      <c r="AQW241" s="8"/>
      <c r="AQX241" s="8"/>
      <c r="AQY241" s="8"/>
      <c r="AQZ241" s="8"/>
      <c r="ARA241" s="8"/>
      <c r="ARB241" s="8"/>
      <c r="ARC241" s="8"/>
      <c r="ARD241" s="8"/>
      <c r="ARE241" s="8"/>
      <c r="ARF241" s="8"/>
      <c r="ARG241" s="8"/>
      <c r="ARH241" s="8"/>
      <c r="ARI241" s="8"/>
      <c r="ARJ241" s="8"/>
      <c r="ARK241" s="8"/>
      <c r="ARL241" s="8"/>
      <c r="ARM241" s="8"/>
      <c r="ARN241" s="8"/>
      <c r="ARO241" s="8"/>
      <c r="ARP241" s="8"/>
      <c r="ARQ241" s="8"/>
      <c r="ARR241" s="8"/>
      <c r="ARS241" s="8"/>
      <c r="ART241" s="8"/>
      <c r="ARU241" s="8"/>
      <c r="ARV241" s="8"/>
      <c r="ARW241" s="8"/>
      <c r="ARX241" s="8"/>
      <c r="ARY241" s="8"/>
      <c r="ARZ241" s="8"/>
      <c r="ASA241" s="8"/>
      <c r="ASB241" s="8"/>
      <c r="ASC241" s="8"/>
      <c r="ASD241" s="8"/>
      <c r="ASE241" s="8"/>
      <c r="ASF241" s="8"/>
      <c r="ASG241" s="8"/>
      <c r="ASH241" s="8"/>
      <c r="ASI241" s="8"/>
      <c r="ASJ241" s="8"/>
      <c r="ASK241" s="8"/>
      <c r="ASL241" s="8"/>
      <c r="ASM241" s="8"/>
      <c r="ASN241" s="8"/>
      <c r="ASO241" s="8"/>
      <c r="ASP241" s="8"/>
      <c r="ASQ241" s="8"/>
      <c r="ASR241" s="8"/>
      <c r="ASS241" s="8"/>
      <c r="AST241" s="8"/>
      <c r="ASU241" s="8"/>
      <c r="ASV241" s="8"/>
      <c r="ASW241" s="8"/>
      <c r="ASX241" s="8"/>
      <c r="ASY241" s="8"/>
      <c r="ASZ241" s="8"/>
      <c r="ATA241" s="8"/>
      <c r="ATB241" s="8"/>
      <c r="ATC241" s="8"/>
      <c r="ATD241" s="8"/>
      <c r="ATE241" s="8"/>
      <c r="ATF241" s="8"/>
      <c r="ATG241" s="8"/>
      <c r="ATH241" s="8"/>
      <c r="ATI241" s="8"/>
      <c r="ATJ241" s="8"/>
      <c r="ATK241" s="8"/>
      <c r="ATL241" s="8"/>
      <c r="ATM241" s="8"/>
      <c r="ATN241" s="8"/>
      <c r="ATO241" s="8"/>
      <c r="ATP241" s="8"/>
      <c r="ATQ241" s="8"/>
      <c r="ATR241" s="8"/>
      <c r="ATS241" s="8"/>
      <c r="ATT241" s="8"/>
      <c r="ATU241" s="8"/>
      <c r="ATV241" s="8"/>
      <c r="ATW241" s="8"/>
      <c r="ATX241" s="8"/>
      <c r="ATY241" s="8"/>
      <c r="ATZ241" s="8"/>
      <c r="AUA241" s="8"/>
      <c r="AUB241" s="8"/>
      <c r="AUC241" s="8"/>
      <c r="AUD241" s="8"/>
      <c r="AUE241" s="8"/>
      <c r="AUF241" s="8"/>
      <c r="AUG241" s="8"/>
      <c r="AUH241" s="8"/>
      <c r="AUI241" s="8"/>
      <c r="AUJ241" s="8"/>
      <c r="AUK241" s="8"/>
      <c r="AUL241" s="8"/>
      <c r="AUM241" s="8"/>
      <c r="AUN241" s="8"/>
      <c r="AUO241" s="8"/>
      <c r="AUP241" s="8"/>
      <c r="AUQ241" s="8"/>
      <c r="AUR241" s="8"/>
      <c r="AUS241" s="8"/>
      <c r="AUT241" s="8"/>
      <c r="AUU241" s="8"/>
      <c r="AUV241" s="8"/>
      <c r="AUW241" s="8"/>
      <c r="AUX241" s="8"/>
      <c r="AUY241" s="8"/>
      <c r="AUZ241" s="8"/>
      <c r="AVA241" s="8"/>
      <c r="AVB241" s="8"/>
      <c r="AVC241" s="8"/>
      <c r="AVD241" s="8"/>
      <c r="AVE241" s="8"/>
      <c r="AVF241" s="8"/>
      <c r="AVG241" s="8"/>
      <c r="AVH241" s="8"/>
      <c r="AVI241" s="8"/>
      <c r="AVJ241" s="8"/>
      <c r="AVK241" s="8"/>
      <c r="AVL241" s="8"/>
      <c r="AVM241" s="8"/>
      <c r="AVN241" s="8"/>
      <c r="AVO241" s="8"/>
      <c r="AVP241" s="8"/>
      <c r="AVQ241" s="8"/>
      <c r="AVR241" s="8"/>
      <c r="AVS241" s="8"/>
      <c r="AVT241" s="8"/>
      <c r="AVU241" s="8"/>
      <c r="AVV241" s="8"/>
      <c r="AVW241" s="8"/>
      <c r="AVX241" s="8"/>
      <c r="AVY241" s="8"/>
      <c r="AVZ241" s="8"/>
      <c r="AWA241" s="8"/>
      <c r="AWB241" s="8"/>
      <c r="AWC241" s="8"/>
      <c r="AWD241" s="8"/>
      <c r="AWE241" s="8"/>
      <c r="AWF241" s="8"/>
      <c r="AWG241" s="8"/>
      <c r="AWH241" s="8"/>
      <c r="AWI241" s="8"/>
      <c r="AWJ241" s="8"/>
      <c r="AWK241" s="8"/>
      <c r="AWL241" s="8"/>
      <c r="AWM241" s="8"/>
      <c r="AWN241" s="8"/>
      <c r="AWO241" s="8"/>
      <c r="AWP241" s="8"/>
      <c r="AWQ241" s="8"/>
      <c r="AWR241" s="8"/>
      <c r="AWS241" s="8"/>
      <c r="AWT241" s="8"/>
      <c r="AWU241" s="8"/>
      <c r="AWV241" s="8"/>
      <c r="AWW241" s="8"/>
      <c r="AWX241" s="8"/>
      <c r="AWY241" s="8"/>
      <c r="AWZ241" s="8"/>
      <c r="AXA241" s="8"/>
      <c r="AXB241" s="8"/>
      <c r="AXC241" s="8"/>
      <c r="AXD241" s="8"/>
      <c r="AXE241" s="8"/>
      <c r="AXF241" s="8"/>
      <c r="AXG241" s="8"/>
      <c r="AXH241" s="8"/>
      <c r="AXI241" s="8"/>
      <c r="AXJ241" s="8"/>
      <c r="AXK241" s="8"/>
      <c r="AXL241" s="8"/>
      <c r="AXM241" s="8"/>
      <c r="AXN241" s="8"/>
      <c r="AXO241" s="8"/>
      <c r="AXP241" s="8"/>
      <c r="AXQ241" s="8"/>
      <c r="AXR241" s="8"/>
      <c r="AXS241" s="8"/>
      <c r="AXT241" s="8"/>
      <c r="AXU241" s="8"/>
      <c r="AXV241" s="8"/>
      <c r="AXW241" s="8"/>
      <c r="AXX241" s="8"/>
      <c r="AXY241" s="8"/>
      <c r="AXZ241" s="8"/>
      <c r="AYA241" s="8"/>
      <c r="AYB241" s="8"/>
      <c r="AYC241" s="8"/>
      <c r="AYD241" s="8"/>
      <c r="AYE241" s="8"/>
      <c r="AYF241" s="8"/>
      <c r="AYG241" s="8"/>
      <c r="AYH241" s="8"/>
      <c r="AYI241" s="8"/>
      <c r="AYJ241" s="8"/>
      <c r="AYK241" s="8"/>
      <c r="AYL241" s="8"/>
      <c r="AYM241" s="8"/>
      <c r="AYN241" s="8"/>
      <c r="AYO241" s="8"/>
      <c r="AYP241" s="8"/>
      <c r="AYQ241" s="8"/>
      <c r="AYR241" s="8"/>
      <c r="AYS241" s="8"/>
      <c r="AYT241" s="8"/>
      <c r="AYU241" s="8"/>
      <c r="AYV241" s="8"/>
      <c r="AYW241" s="8"/>
      <c r="AYX241" s="8"/>
      <c r="AYY241" s="8"/>
      <c r="AYZ241" s="8"/>
      <c r="AZA241" s="8"/>
      <c r="AZB241" s="8"/>
      <c r="AZC241" s="8"/>
      <c r="AZD241" s="8"/>
      <c r="AZE241" s="8"/>
      <c r="AZF241" s="8"/>
      <c r="AZG241" s="8"/>
      <c r="AZH241" s="8"/>
      <c r="AZI241" s="8"/>
      <c r="AZJ241" s="8"/>
      <c r="AZK241" s="8"/>
      <c r="AZL241" s="8"/>
      <c r="AZM241" s="8"/>
      <c r="AZN241" s="8"/>
      <c r="AZO241" s="8"/>
      <c r="AZP241" s="8"/>
      <c r="AZQ241" s="8"/>
      <c r="AZR241" s="8"/>
      <c r="AZS241" s="8"/>
      <c r="AZT241" s="8"/>
      <c r="AZU241" s="8"/>
      <c r="AZV241" s="8"/>
      <c r="AZW241" s="8"/>
      <c r="AZX241" s="8"/>
      <c r="AZY241" s="8"/>
      <c r="AZZ241" s="8"/>
      <c r="BAA241" s="8"/>
      <c r="BAB241" s="8"/>
      <c r="BAC241" s="8"/>
      <c r="BAD241" s="8"/>
      <c r="BAE241" s="8"/>
      <c r="BAF241" s="8"/>
      <c r="BAG241" s="8"/>
      <c r="BAH241" s="8"/>
      <c r="BAI241" s="8"/>
      <c r="BAJ241" s="8"/>
      <c r="BAK241" s="8"/>
      <c r="BAL241" s="8"/>
      <c r="BAM241" s="8"/>
      <c r="BAN241" s="8"/>
      <c r="BAO241" s="8"/>
      <c r="BAP241" s="8"/>
      <c r="BAQ241" s="8"/>
      <c r="BAR241" s="8"/>
      <c r="BAS241" s="8"/>
      <c r="BAT241" s="8"/>
      <c r="BAU241" s="8"/>
      <c r="BAV241" s="8"/>
      <c r="BAW241" s="8"/>
      <c r="BAX241" s="8"/>
      <c r="BAY241" s="8"/>
      <c r="BAZ241" s="8"/>
      <c r="BBA241" s="8"/>
      <c r="BBB241" s="8"/>
      <c r="BBC241" s="8"/>
      <c r="BBD241" s="8"/>
      <c r="BBE241" s="8"/>
      <c r="BBF241" s="8"/>
      <c r="BBG241" s="8"/>
      <c r="BBH241" s="8"/>
      <c r="BBI241" s="8"/>
      <c r="BBJ241" s="8"/>
      <c r="BBK241" s="8"/>
      <c r="BBL241" s="8"/>
      <c r="BBM241" s="8"/>
      <c r="BBN241" s="8"/>
      <c r="BBO241" s="8"/>
      <c r="BBP241" s="8"/>
      <c r="BBQ241" s="8"/>
      <c r="BBR241" s="8"/>
      <c r="BBS241" s="8"/>
      <c r="BBT241" s="8"/>
      <c r="BBU241" s="8"/>
      <c r="BBV241" s="8"/>
      <c r="BBW241" s="8"/>
      <c r="BBX241" s="8"/>
      <c r="BBY241" s="8"/>
      <c r="BBZ241" s="8"/>
      <c r="BCA241" s="8"/>
      <c r="BCB241" s="8"/>
      <c r="BCC241" s="8"/>
      <c r="BCD241" s="8"/>
      <c r="BCE241" s="8"/>
      <c r="BCF241" s="8"/>
      <c r="BCG241" s="8"/>
      <c r="BCH241" s="8"/>
      <c r="BCI241" s="8"/>
      <c r="BCJ241" s="8"/>
      <c r="BCK241" s="8"/>
      <c r="BCL241" s="8"/>
      <c r="BCM241" s="8"/>
      <c r="BCN241" s="8"/>
      <c r="BCO241" s="8"/>
      <c r="BCP241" s="8"/>
      <c r="BCQ241" s="8"/>
      <c r="BCR241" s="8"/>
      <c r="BCS241" s="8"/>
      <c r="BCT241" s="8"/>
      <c r="BCU241" s="8"/>
      <c r="BCV241" s="8"/>
      <c r="BCW241" s="8"/>
      <c r="BCX241" s="8"/>
      <c r="BCY241" s="8"/>
      <c r="BCZ241" s="8"/>
      <c r="BDA241" s="8"/>
      <c r="BDB241" s="8"/>
      <c r="BDC241" s="8"/>
      <c r="BDD241" s="8"/>
      <c r="BDE241" s="8"/>
      <c r="BDF241" s="8"/>
      <c r="BDG241" s="8"/>
      <c r="BDH241" s="8"/>
      <c r="BDI241" s="8"/>
      <c r="BDJ241" s="8"/>
      <c r="BDK241" s="8"/>
      <c r="BDL241" s="8"/>
      <c r="BDM241" s="8"/>
      <c r="BDN241" s="8"/>
      <c r="BDO241" s="8"/>
      <c r="BDP241" s="8"/>
      <c r="BDQ241" s="8"/>
      <c r="BDR241" s="8"/>
      <c r="BDS241" s="8"/>
      <c r="BDT241" s="8"/>
      <c r="BDU241" s="8"/>
      <c r="BDV241" s="8"/>
      <c r="BDW241" s="8"/>
      <c r="BDX241" s="8"/>
      <c r="BDY241" s="8"/>
      <c r="BDZ241" s="8"/>
      <c r="BEA241" s="8"/>
      <c r="BEB241" s="8"/>
      <c r="BEC241" s="8"/>
      <c r="BED241" s="8"/>
      <c r="BEE241" s="8"/>
      <c r="BEF241" s="8"/>
      <c r="BEG241" s="8"/>
      <c r="BEH241" s="8"/>
      <c r="BEI241" s="8"/>
      <c r="BEJ241" s="8"/>
      <c r="BEK241" s="8"/>
      <c r="BEL241" s="8"/>
      <c r="BEM241" s="8"/>
      <c r="BEN241" s="8"/>
      <c r="BEO241" s="8"/>
      <c r="BEP241" s="8"/>
      <c r="BEQ241" s="8"/>
      <c r="BER241" s="8"/>
      <c r="BES241" s="8"/>
      <c r="BET241" s="8"/>
      <c r="BEU241" s="8"/>
      <c r="BEV241" s="8"/>
      <c r="BEW241" s="8"/>
      <c r="BEX241" s="8"/>
      <c r="BEY241" s="8"/>
      <c r="BEZ241" s="8"/>
      <c r="BFA241" s="8"/>
      <c r="BFB241" s="8"/>
      <c r="BFC241" s="8"/>
      <c r="BFD241" s="8"/>
      <c r="BFE241" s="8"/>
      <c r="BFF241" s="8"/>
      <c r="BFG241" s="8"/>
      <c r="BFH241" s="8"/>
      <c r="BFI241" s="8"/>
      <c r="BFJ241" s="8"/>
      <c r="BFK241" s="8"/>
      <c r="BFL241" s="8"/>
      <c r="BFM241" s="8"/>
      <c r="BFN241" s="8"/>
      <c r="BFO241" s="8"/>
      <c r="BFP241" s="8"/>
      <c r="BFQ241" s="8"/>
      <c r="BFR241" s="8"/>
      <c r="BFS241" s="8"/>
      <c r="BFT241" s="8"/>
      <c r="BFU241" s="8"/>
      <c r="BFV241" s="8"/>
      <c r="BFW241" s="8"/>
      <c r="BFX241" s="8"/>
      <c r="BFY241" s="8"/>
      <c r="BFZ241" s="8"/>
      <c r="BGA241" s="8"/>
      <c r="BGB241" s="8"/>
      <c r="BGC241" s="8"/>
      <c r="BGD241" s="8"/>
      <c r="BGE241" s="8"/>
      <c r="BGF241" s="8"/>
      <c r="BGG241" s="8"/>
      <c r="BGH241" s="8"/>
      <c r="BGI241" s="8"/>
      <c r="BGJ241" s="8"/>
      <c r="BGK241" s="8"/>
      <c r="BGL241" s="8"/>
      <c r="BGM241" s="8"/>
      <c r="BGN241" s="8"/>
      <c r="BGO241" s="8"/>
      <c r="BGP241" s="8"/>
      <c r="BGQ241" s="8"/>
      <c r="BGR241" s="8"/>
      <c r="BGS241" s="8"/>
      <c r="BGT241" s="8"/>
      <c r="BGU241" s="8"/>
      <c r="BGV241" s="8"/>
      <c r="BGW241" s="8"/>
      <c r="BGX241" s="8"/>
      <c r="BGY241" s="8"/>
      <c r="BGZ241" s="8"/>
      <c r="BHA241" s="8"/>
      <c r="BHB241" s="8"/>
      <c r="BHC241" s="8"/>
      <c r="BHD241" s="8"/>
      <c r="BHE241" s="8"/>
      <c r="BHF241" s="8"/>
      <c r="BHG241" s="8"/>
      <c r="BHH241" s="8"/>
      <c r="BHI241" s="8"/>
      <c r="BHJ241" s="8"/>
      <c r="BHK241" s="8"/>
      <c r="BHL241" s="8"/>
      <c r="BHM241" s="8"/>
      <c r="BHN241" s="8"/>
      <c r="BHO241" s="8"/>
      <c r="BHP241" s="8"/>
      <c r="BHQ241" s="8"/>
      <c r="BHR241" s="8"/>
      <c r="BHS241" s="8"/>
      <c r="BHT241" s="8"/>
      <c r="BHU241" s="8"/>
      <c r="BHV241" s="8"/>
      <c r="BHW241" s="8"/>
      <c r="BHX241" s="8"/>
      <c r="BHY241" s="8"/>
      <c r="BHZ241" s="8"/>
      <c r="BIA241" s="8"/>
      <c r="BIB241" s="8"/>
      <c r="BIC241" s="8"/>
      <c r="BID241" s="8"/>
      <c r="BIE241" s="8"/>
      <c r="BIF241" s="8"/>
      <c r="BIG241" s="8"/>
      <c r="BIH241" s="8"/>
      <c r="BII241" s="8"/>
      <c r="BIJ241" s="8"/>
      <c r="BIK241" s="8"/>
      <c r="BIL241" s="8"/>
      <c r="BIM241" s="8"/>
      <c r="BIN241" s="8"/>
      <c r="BIO241" s="8"/>
      <c r="BIP241" s="8"/>
      <c r="BIQ241" s="8"/>
      <c r="BIR241" s="8"/>
      <c r="BIS241" s="8"/>
      <c r="BIT241" s="8"/>
      <c r="BIU241" s="8"/>
      <c r="BIV241" s="8"/>
      <c r="BIW241" s="8"/>
      <c r="BIX241" s="8"/>
      <c r="BIY241" s="8"/>
      <c r="BIZ241" s="8"/>
      <c r="BJA241" s="8"/>
      <c r="BJB241" s="8"/>
      <c r="BJC241" s="8"/>
      <c r="BJD241" s="8"/>
      <c r="BJE241" s="8"/>
      <c r="BJF241" s="8"/>
      <c r="BJG241" s="8"/>
      <c r="BJH241" s="8"/>
      <c r="BJI241" s="8"/>
      <c r="BJJ241" s="8"/>
      <c r="BJK241" s="8"/>
      <c r="BJL241" s="8"/>
      <c r="BJM241" s="8"/>
      <c r="BJN241" s="8"/>
      <c r="BJO241" s="8"/>
      <c r="BJP241" s="8"/>
      <c r="BJQ241" s="8"/>
      <c r="BJR241" s="8"/>
      <c r="BJS241" s="8"/>
      <c r="BJT241" s="8"/>
      <c r="BJU241" s="8"/>
      <c r="BJV241" s="8"/>
      <c r="BJW241" s="8"/>
      <c r="BJX241" s="8"/>
      <c r="BJY241" s="8"/>
      <c r="BJZ241" s="8"/>
      <c r="BKA241" s="8"/>
      <c r="BKB241" s="8"/>
      <c r="BKC241" s="8"/>
      <c r="BKD241" s="8"/>
      <c r="BKE241" s="8"/>
      <c r="BKF241" s="8"/>
      <c r="BKG241" s="8"/>
      <c r="BKH241" s="8"/>
      <c r="BKI241" s="8"/>
      <c r="BKJ241" s="8"/>
      <c r="BKK241" s="8"/>
      <c r="BKL241" s="8"/>
      <c r="BKM241" s="8"/>
      <c r="BKN241" s="8"/>
      <c r="BKO241" s="8"/>
      <c r="BKP241" s="8"/>
      <c r="BKQ241" s="8"/>
      <c r="BKR241" s="8"/>
      <c r="BKS241" s="8"/>
      <c r="BKT241" s="8"/>
      <c r="BKU241" s="8"/>
      <c r="BKV241" s="8"/>
      <c r="BKW241" s="8"/>
      <c r="BKX241" s="8"/>
      <c r="BKY241" s="8"/>
      <c r="BKZ241" s="8"/>
      <c r="BLA241" s="8"/>
      <c r="BLB241" s="8"/>
      <c r="BLC241" s="8"/>
      <c r="BLD241" s="8"/>
      <c r="BLE241" s="8"/>
      <c r="BLF241" s="8"/>
      <c r="BLG241" s="8"/>
      <c r="BLH241" s="8"/>
      <c r="BLI241" s="8"/>
      <c r="BLJ241" s="8"/>
      <c r="BLK241" s="8"/>
      <c r="BLL241" s="8"/>
      <c r="BLM241" s="8"/>
      <c r="BLN241" s="8"/>
      <c r="BLO241" s="8"/>
      <c r="BLP241" s="8"/>
      <c r="BLQ241" s="8"/>
      <c r="BLR241" s="8"/>
      <c r="BLS241" s="8"/>
      <c r="BLT241" s="8"/>
      <c r="BLU241" s="8"/>
      <c r="BLV241" s="8"/>
      <c r="BLW241" s="8"/>
      <c r="BLX241" s="8"/>
      <c r="BLY241" s="8"/>
      <c r="BLZ241" s="8"/>
      <c r="BMA241" s="8"/>
      <c r="BMB241" s="8"/>
      <c r="BMC241" s="8"/>
      <c r="BMD241" s="8"/>
      <c r="BME241" s="8"/>
      <c r="BMF241" s="8"/>
      <c r="BMG241" s="8"/>
      <c r="BMH241" s="8"/>
      <c r="BMI241" s="8"/>
      <c r="BMJ241" s="8"/>
      <c r="BMK241" s="8"/>
      <c r="BML241" s="8"/>
      <c r="BMM241" s="8"/>
      <c r="BMN241" s="8"/>
      <c r="BMO241" s="8"/>
      <c r="BMP241" s="8"/>
      <c r="BMQ241" s="8"/>
      <c r="BMR241" s="8"/>
      <c r="BMS241" s="8"/>
      <c r="BMT241" s="8"/>
      <c r="BMU241" s="8"/>
      <c r="BMV241" s="8"/>
      <c r="BMW241" s="8"/>
      <c r="BMX241" s="8"/>
      <c r="BMY241" s="8"/>
      <c r="BMZ241" s="8"/>
      <c r="BNA241" s="8"/>
      <c r="BNB241" s="8"/>
      <c r="BNC241" s="8"/>
      <c r="BND241" s="8"/>
      <c r="BNE241" s="8"/>
      <c r="BNF241" s="8"/>
      <c r="BNG241" s="8"/>
      <c r="BNH241" s="8"/>
      <c r="BNI241" s="8"/>
      <c r="BNJ241" s="8"/>
      <c r="BNK241" s="8"/>
      <c r="BNL241" s="8"/>
      <c r="BNM241" s="8"/>
      <c r="BNN241" s="8"/>
      <c r="BNO241" s="8"/>
      <c r="BNP241" s="8"/>
      <c r="BNQ241" s="8"/>
      <c r="BNR241" s="8"/>
      <c r="BNS241" s="8"/>
      <c r="BNT241" s="8"/>
      <c r="BNU241" s="8"/>
      <c r="BNV241" s="8"/>
      <c r="BNW241" s="8"/>
      <c r="BNX241" s="8"/>
      <c r="BNY241" s="8"/>
      <c r="BNZ241" s="8"/>
      <c r="BOA241" s="8"/>
      <c r="BOB241" s="8"/>
      <c r="BOC241" s="8"/>
      <c r="BOD241" s="8"/>
      <c r="BOE241" s="8"/>
      <c r="BOF241" s="8"/>
      <c r="BOG241" s="8"/>
      <c r="BOH241" s="8"/>
      <c r="BOI241" s="8"/>
      <c r="BOJ241" s="8"/>
      <c r="BOK241" s="8"/>
      <c r="BOL241" s="8"/>
      <c r="BOM241" s="8"/>
      <c r="BON241" s="8"/>
      <c r="BOO241" s="8"/>
      <c r="BOP241" s="8"/>
      <c r="BOQ241" s="8"/>
      <c r="BOR241" s="8"/>
      <c r="BOS241" s="8"/>
      <c r="BOT241" s="8"/>
      <c r="BOU241" s="8"/>
      <c r="BOV241" s="8"/>
      <c r="BOW241" s="8"/>
      <c r="BOX241" s="8"/>
      <c r="BOY241" s="8"/>
      <c r="BOZ241" s="8"/>
      <c r="BPA241" s="8"/>
      <c r="BPB241" s="8"/>
      <c r="BPC241" s="8"/>
      <c r="BPD241" s="8"/>
      <c r="BPE241" s="8"/>
      <c r="BPF241" s="8"/>
      <c r="BPG241" s="8"/>
      <c r="BPH241" s="8"/>
      <c r="BPI241" s="8"/>
      <c r="BPJ241" s="8"/>
      <c r="BPK241" s="8"/>
      <c r="BPL241" s="8"/>
      <c r="BPM241" s="8"/>
      <c r="BPN241" s="8"/>
      <c r="BPO241" s="8"/>
      <c r="BPP241" s="8"/>
      <c r="BPQ241" s="8"/>
      <c r="BPR241" s="8"/>
      <c r="BPS241" s="8"/>
      <c r="BPT241" s="8"/>
      <c r="BPU241" s="8"/>
      <c r="BPV241" s="8"/>
      <c r="BPW241" s="8"/>
      <c r="BPX241" s="8"/>
      <c r="BPY241" s="8"/>
      <c r="BPZ241" s="8"/>
      <c r="BQA241" s="8"/>
      <c r="BQB241" s="8"/>
      <c r="BQC241" s="8"/>
      <c r="BQD241" s="8"/>
      <c r="BQE241" s="8"/>
      <c r="BQF241" s="8"/>
      <c r="BQG241" s="8"/>
      <c r="BQH241" s="8"/>
      <c r="BQI241" s="8"/>
      <c r="BQJ241" s="8"/>
      <c r="BQK241" s="8"/>
      <c r="BQL241" s="8"/>
      <c r="BQM241" s="8"/>
      <c r="BQN241" s="8"/>
      <c r="BQO241" s="8"/>
      <c r="BQP241" s="8"/>
      <c r="BQQ241" s="8"/>
      <c r="BQR241" s="8"/>
      <c r="BQS241" s="8"/>
      <c r="BQT241" s="8"/>
      <c r="BQU241" s="8"/>
      <c r="BQV241" s="8"/>
      <c r="BQW241" s="8"/>
      <c r="BQX241" s="8"/>
      <c r="BQY241" s="8"/>
      <c r="BQZ241" s="8"/>
      <c r="BRA241" s="8"/>
      <c r="BRB241" s="8"/>
      <c r="BRC241" s="8"/>
      <c r="BRD241" s="8"/>
      <c r="BRE241" s="8"/>
      <c r="BRF241" s="8"/>
      <c r="BRG241" s="8"/>
      <c r="BRH241" s="8"/>
      <c r="BRI241" s="8"/>
      <c r="BRJ241" s="8"/>
      <c r="BRK241" s="8"/>
      <c r="BRL241" s="8"/>
      <c r="BRM241" s="8"/>
      <c r="BRN241" s="8"/>
      <c r="BRO241" s="8"/>
      <c r="BRP241" s="8"/>
      <c r="BRQ241" s="8"/>
      <c r="BRR241" s="8"/>
      <c r="BRS241" s="8"/>
      <c r="BRT241" s="8"/>
      <c r="BRU241" s="8"/>
      <c r="BRV241" s="8"/>
      <c r="BRW241" s="8"/>
      <c r="BRX241" s="8"/>
      <c r="BRY241" s="8"/>
      <c r="BRZ241" s="8"/>
      <c r="BSA241" s="8"/>
      <c r="BSB241" s="8"/>
      <c r="BSC241" s="8"/>
      <c r="BSD241" s="8"/>
      <c r="BSE241" s="8"/>
      <c r="BSF241" s="8"/>
      <c r="BSG241" s="8"/>
      <c r="BSH241" s="8"/>
      <c r="BSI241" s="8"/>
      <c r="BSJ241" s="8"/>
      <c r="BSK241" s="8"/>
      <c r="BSL241" s="8"/>
      <c r="BSM241" s="8"/>
      <c r="BSN241" s="8"/>
      <c r="BSO241" s="8"/>
      <c r="BSP241" s="8"/>
      <c r="BSQ241" s="8"/>
      <c r="BSR241" s="8"/>
      <c r="BSS241" s="8"/>
      <c r="BST241" s="8"/>
      <c r="BSU241" s="8"/>
      <c r="BSV241" s="8"/>
      <c r="BSW241" s="8"/>
      <c r="BSX241" s="8"/>
      <c r="BSY241" s="8"/>
      <c r="BSZ241" s="8"/>
      <c r="BTA241" s="8"/>
      <c r="BTB241" s="8"/>
      <c r="BTC241" s="8"/>
      <c r="BTD241" s="8"/>
      <c r="BTE241" s="8"/>
      <c r="BTF241" s="8"/>
      <c r="BTG241" s="8"/>
      <c r="BTH241" s="8"/>
      <c r="BTI241" s="8"/>
      <c r="BTJ241" s="8"/>
      <c r="BTK241" s="8"/>
      <c r="BTL241" s="8"/>
      <c r="BTM241" s="8"/>
      <c r="BTN241" s="8"/>
      <c r="BTO241" s="8"/>
      <c r="BTP241" s="8"/>
      <c r="BTQ241" s="8"/>
      <c r="BTR241" s="8"/>
      <c r="BTS241" s="8"/>
      <c r="BTT241" s="8"/>
      <c r="BTU241" s="8"/>
      <c r="BTV241" s="8"/>
      <c r="BTW241" s="8"/>
      <c r="BTX241" s="8"/>
      <c r="BTY241" s="8"/>
      <c r="BTZ241" s="8"/>
      <c r="BUA241" s="8"/>
      <c r="BUB241" s="8"/>
      <c r="BUC241" s="8"/>
      <c r="BUD241" s="8"/>
      <c r="BUE241" s="8"/>
      <c r="BUF241" s="8"/>
      <c r="BUG241" s="8"/>
      <c r="BUH241" s="8"/>
      <c r="BUI241" s="8"/>
      <c r="BUJ241" s="8"/>
      <c r="BUK241" s="8"/>
      <c r="BUL241" s="8"/>
      <c r="BUM241" s="8"/>
      <c r="BUN241" s="8"/>
      <c r="BUO241" s="8"/>
      <c r="BUP241" s="8"/>
      <c r="BUQ241" s="8"/>
      <c r="BUR241" s="8"/>
      <c r="BUS241" s="8"/>
      <c r="BUT241" s="8"/>
      <c r="BUU241" s="8"/>
      <c r="BUV241" s="8"/>
      <c r="BUW241" s="8"/>
      <c r="BUX241" s="8"/>
      <c r="BUY241" s="8"/>
      <c r="BUZ241" s="8"/>
      <c r="BVA241" s="8"/>
      <c r="BVB241" s="8"/>
      <c r="BVC241" s="8"/>
      <c r="BVD241" s="8"/>
      <c r="BVE241" s="8"/>
      <c r="BVF241" s="8"/>
      <c r="BVG241" s="8"/>
      <c r="BVH241" s="8"/>
      <c r="BVI241" s="8"/>
      <c r="BVJ241" s="8"/>
      <c r="BVK241" s="8"/>
      <c r="BVL241" s="8"/>
      <c r="BVM241" s="8"/>
      <c r="BVN241" s="8"/>
      <c r="BVO241" s="8"/>
      <c r="BVP241" s="8"/>
      <c r="BVQ241" s="8"/>
      <c r="BVR241" s="8"/>
      <c r="BVS241" s="8"/>
      <c r="BVT241" s="8"/>
      <c r="BVU241" s="8"/>
      <c r="BVV241" s="8"/>
      <c r="BVW241" s="8"/>
      <c r="BVX241" s="8"/>
      <c r="BVY241" s="8"/>
      <c r="BVZ241" s="8"/>
      <c r="BWA241" s="8"/>
      <c r="BWB241" s="8"/>
      <c r="BWC241" s="8"/>
      <c r="BWD241" s="8"/>
      <c r="BWE241" s="8"/>
      <c r="BWF241" s="8"/>
      <c r="BWG241" s="8"/>
      <c r="BWH241" s="8"/>
      <c r="BWI241" s="8"/>
      <c r="BWJ241" s="8"/>
      <c r="BWK241" s="8"/>
      <c r="BWL241" s="8"/>
      <c r="BWM241" s="8"/>
      <c r="BWN241" s="8"/>
      <c r="BWO241" s="8"/>
      <c r="BWP241" s="8"/>
      <c r="BWQ241" s="8"/>
    </row>
    <row r="242" spans="1:1967" s="529" customFormat="1" ht="102" customHeight="1">
      <c r="A242" s="9" t="s">
        <v>6290</v>
      </c>
      <c r="B242" s="100" t="s">
        <v>97</v>
      </c>
      <c r="C242" s="9" t="s">
        <v>747</v>
      </c>
      <c r="D242" s="3" t="s">
        <v>268</v>
      </c>
      <c r="E242" s="3" t="s">
        <v>257</v>
      </c>
      <c r="F242" s="3"/>
      <c r="G242" s="3" t="s">
        <v>385</v>
      </c>
      <c r="H242" s="20">
        <v>0.5</v>
      </c>
      <c r="I242" s="113" t="s">
        <v>1340</v>
      </c>
      <c r="J242" s="21" t="s">
        <v>1330</v>
      </c>
      <c r="K242" s="19" t="s">
        <v>1947</v>
      </c>
      <c r="L242" s="138" t="s">
        <v>3428</v>
      </c>
      <c r="M242" s="141" t="s">
        <v>383</v>
      </c>
      <c r="N242" s="360" t="s">
        <v>8877</v>
      </c>
      <c r="O242" s="3" t="s">
        <v>1382</v>
      </c>
      <c r="P242" s="7" t="s">
        <v>1354</v>
      </c>
      <c r="Q242" s="3" t="s">
        <v>1195</v>
      </c>
      <c r="R242" s="77">
        <v>213</v>
      </c>
      <c r="S242" s="19">
        <v>6806.4</v>
      </c>
      <c r="T242" s="83">
        <v>0</v>
      </c>
      <c r="U242" s="83">
        <f t="shared" si="54"/>
        <v>0</v>
      </c>
      <c r="V242" s="9" t="s">
        <v>1341</v>
      </c>
      <c r="W242" s="148" t="s">
        <v>1410</v>
      </c>
      <c r="X242" s="9" t="s">
        <v>11155</v>
      </c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8"/>
      <c r="CV242" s="8"/>
      <c r="CW242" s="8"/>
      <c r="CX242" s="8"/>
      <c r="CY242" s="8"/>
      <c r="CZ242" s="8"/>
      <c r="DA242" s="8"/>
      <c r="DB242" s="8"/>
      <c r="DC242" s="8"/>
      <c r="DD242" s="8"/>
      <c r="DE242" s="8"/>
      <c r="DF242" s="8"/>
      <c r="DG242" s="8"/>
      <c r="DH242" s="8"/>
      <c r="DI242" s="8"/>
      <c r="DJ242" s="8"/>
      <c r="DK242" s="8"/>
      <c r="DL242" s="8"/>
      <c r="DM242" s="8"/>
      <c r="DN242" s="8"/>
      <c r="DO242" s="8"/>
      <c r="DP242" s="8"/>
      <c r="DQ242" s="8"/>
      <c r="DR242" s="8"/>
      <c r="DS242" s="8"/>
      <c r="DT242" s="8"/>
      <c r="DU242" s="8"/>
      <c r="DV242" s="8"/>
      <c r="DW242" s="8"/>
      <c r="DX242" s="8"/>
      <c r="DY242" s="8"/>
      <c r="DZ242" s="8"/>
      <c r="EA242" s="8"/>
      <c r="EB242" s="8"/>
      <c r="EC242" s="8"/>
      <c r="ED242" s="8"/>
      <c r="EE242" s="8"/>
      <c r="EF242" s="8"/>
      <c r="EG242" s="8"/>
      <c r="EH242" s="8"/>
      <c r="EI242" s="8"/>
      <c r="EJ242" s="8"/>
      <c r="EK242" s="8"/>
      <c r="EL242" s="8"/>
      <c r="EM242" s="8"/>
      <c r="EN242" s="8"/>
      <c r="EO242" s="8"/>
      <c r="EP242" s="8"/>
      <c r="EQ242" s="8"/>
      <c r="ER242" s="8"/>
      <c r="ES242" s="8"/>
      <c r="ET242" s="8"/>
      <c r="EU242" s="8"/>
      <c r="EV242" s="8"/>
      <c r="EW242" s="8"/>
      <c r="EX242" s="8"/>
      <c r="EY242" s="8"/>
      <c r="EZ242" s="8"/>
      <c r="FA242" s="8"/>
      <c r="FB242" s="8"/>
      <c r="FC242" s="8"/>
      <c r="FD242" s="8"/>
      <c r="FE242" s="8"/>
      <c r="FF242" s="8"/>
      <c r="FG242" s="8"/>
      <c r="FH242" s="8"/>
      <c r="FI242" s="8"/>
      <c r="FJ242" s="8"/>
      <c r="FK242" s="8"/>
      <c r="FL242" s="8"/>
      <c r="FM242" s="8"/>
      <c r="FN242" s="8"/>
      <c r="FO242" s="8"/>
      <c r="FP242" s="8"/>
      <c r="FQ242" s="8"/>
      <c r="FR242" s="8"/>
      <c r="FS242" s="8"/>
      <c r="FT242" s="8"/>
      <c r="FU242" s="8"/>
      <c r="FV242" s="8"/>
      <c r="FW242" s="8"/>
      <c r="FX242" s="8"/>
      <c r="FY242" s="8"/>
      <c r="FZ242" s="8"/>
      <c r="GA242" s="8"/>
      <c r="GB242" s="8"/>
      <c r="GC242" s="8"/>
      <c r="GD242" s="8"/>
      <c r="GE242" s="8"/>
      <c r="GF242" s="8"/>
      <c r="GG242" s="8"/>
      <c r="GH242" s="8"/>
      <c r="GI242" s="8"/>
      <c r="GJ242" s="8"/>
      <c r="GK242" s="8"/>
      <c r="GL242" s="8"/>
      <c r="GM242" s="8"/>
      <c r="GN242" s="8"/>
      <c r="GO242" s="8"/>
      <c r="GP242" s="8"/>
      <c r="GQ242" s="8"/>
      <c r="GR242" s="8"/>
      <c r="GS242" s="8"/>
      <c r="GT242" s="8"/>
      <c r="GU242" s="8"/>
      <c r="GV242" s="8"/>
      <c r="GW242" s="8"/>
      <c r="GX242" s="8"/>
      <c r="GY242" s="8"/>
      <c r="GZ242" s="8"/>
      <c r="HA242" s="8"/>
      <c r="HB242" s="8"/>
      <c r="HC242" s="8"/>
      <c r="HD242" s="8"/>
      <c r="HE242" s="8"/>
      <c r="HF242" s="8"/>
      <c r="HG242" s="8"/>
      <c r="HH242" s="8"/>
      <c r="HI242" s="8"/>
      <c r="HJ242" s="8"/>
      <c r="HK242" s="8"/>
      <c r="HL242" s="8"/>
      <c r="HM242" s="8"/>
      <c r="HN242" s="8"/>
      <c r="HO242" s="8"/>
      <c r="HP242" s="8"/>
      <c r="HQ242" s="8"/>
      <c r="HR242" s="8"/>
      <c r="HS242" s="8"/>
      <c r="HT242" s="8"/>
      <c r="HU242" s="8"/>
      <c r="HV242" s="8"/>
      <c r="HW242" s="8"/>
      <c r="HX242" s="8"/>
      <c r="HY242" s="8"/>
      <c r="HZ242" s="8"/>
      <c r="IA242" s="8"/>
      <c r="IB242" s="8"/>
      <c r="IC242" s="8"/>
      <c r="ID242" s="8"/>
      <c r="IE242" s="8"/>
      <c r="IF242" s="8"/>
      <c r="IG242" s="8"/>
      <c r="IH242" s="8"/>
      <c r="II242" s="8"/>
      <c r="IJ242" s="8"/>
      <c r="IK242" s="8"/>
      <c r="IL242" s="8"/>
      <c r="IM242" s="8"/>
      <c r="IN242" s="8"/>
      <c r="IO242" s="8"/>
      <c r="IP242" s="8"/>
      <c r="IQ242" s="8"/>
      <c r="IR242" s="8"/>
      <c r="IS242" s="8"/>
      <c r="IT242" s="8"/>
      <c r="IU242" s="8"/>
      <c r="IV242" s="8"/>
      <c r="IW242" s="8"/>
      <c r="IX242" s="8"/>
      <c r="IY242" s="8"/>
      <c r="IZ242" s="8"/>
      <c r="JA242" s="8"/>
      <c r="JB242" s="8"/>
      <c r="JC242" s="8"/>
      <c r="JD242" s="8"/>
      <c r="JE242" s="8"/>
      <c r="JF242" s="8"/>
      <c r="JG242" s="8"/>
      <c r="JH242" s="8"/>
      <c r="JI242" s="8"/>
      <c r="JJ242" s="8"/>
      <c r="JK242" s="8"/>
      <c r="JL242" s="8"/>
      <c r="JM242" s="8"/>
      <c r="JN242" s="8"/>
      <c r="JO242" s="8"/>
      <c r="JP242" s="8"/>
      <c r="JQ242" s="8"/>
      <c r="JR242" s="8"/>
      <c r="JS242" s="8"/>
      <c r="JT242" s="8"/>
      <c r="JU242" s="8"/>
      <c r="JV242" s="8"/>
      <c r="JW242" s="8"/>
      <c r="JX242" s="8"/>
      <c r="JY242" s="8"/>
      <c r="JZ242" s="8"/>
      <c r="KA242" s="8"/>
      <c r="KB242" s="8"/>
      <c r="KC242" s="8"/>
      <c r="KD242" s="8"/>
      <c r="KE242" s="8"/>
      <c r="KF242" s="8"/>
      <c r="KG242" s="8"/>
      <c r="KH242" s="8"/>
      <c r="KI242" s="8"/>
      <c r="KJ242" s="8"/>
      <c r="KK242" s="8"/>
      <c r="KL242" s="8"/>
      <c r="KM242" s="8"/>
      <c r="KN242" s="8"/>
      <c r="KO242" s="8"/>
      <c r="KP242" s="8"/>
      <c r="KQ242" s="8"/>
      <c r="KR242" s="8"/>
      <c r="KS242" s="8"/>
      <c r="KT242" s="8"/>
      <c r="KU242" s="8"/>
      <c r="KV242" s="8"/>
      <c r="KW242" s="8"/>
      <c r="KX242" s="8"/>
      <c r="KY242" s="8"/>
      <c r="KZ242" s="8"/>
      <c r="LA242" s="8"/>
      <c r="LB242" s="8"/>
      <c r="LC242" s="8"/>
      <c r="LD242" s="8"/>
      <c r="LE242" s="8"/>
      <c r="LF242" s="8"/>
      <c r="LG242" s="8"/>
      <c r="LH242" s="8"/>
      <c r="LI242" s="8"/>
      <c r="LJ242" s="8"/>
      <c r="LK242" s="8"/>
      <c r="LL242" s="8"/>
      <c r="LM242" s="8"/>
      <c r="LN242" s="8"/>
      <c r="LO242" s="8"/>
      <c r="LP242" s="8"/>
      <c r="LQ242" s="8"/>
      <c r="LR242" s="8"/>
      <c r="LS242" s="8"/>
      <c r="LT242" s="8"/>
      <c r="LU242" s="8"/>
      <c r="LV242" s="8"/>
      <c r="LW242" s="8"/>
      <c r="LX242" s="8"/>
      <c r="LY242" s="8"/>
      <c r="LZ242" s="8"/>
      <c r="MA242" s="8"/>
      <c r="MB242" s="8"/>
      <c r="MC242" s="8"/>
      <c r="MD242" s="8"/>
      <c r="ME242" s="8"/>
      <c r="MF242" s="8"/>
      <c r="MG242" s="8"/>
      <c r="MH242" s="8"/>
      <c r="MI242" s="8"/>
      <c r="MJ242" s="8"/>
      <c r="MK242" s="8"/>
      <c r="ML242" s="8"/>
      <c r="MM242" s="8"/>
      <c r="MN242" s="8"/>
      <c r="MO242" s="8"/>
      <c r="MP242" s="8"/>
      <c r="MQ242" s="8"/>
      <c r="MR242" s="8"/>
      <c r="MS242" s="8"/>
      <c r="MT242" s="8"/>
      <c r="MU242" s="8"/>
      <c r="MV242" s="8"/>
      <c r="MW242" s="8"/>
      <c r="MX242" s="8"/>
      <c r="MY242" s="8"/>
      <c r="MZ242" s="8"/>
      <c r="NA242" s="8"/>
      <c r="NB242" s="8"/>
      <c r="NC242" s="8"/>
      <c r="ND242" s="8"/>
      <c r="NE242" s="8"/>
      <c r="NF242" s="8"/>
      <c r="NG242" s="8"/>
      <c r="NH242" s="8"/>
      <c r="NI242" s="8"/>
      <c r="NJ242" s="8"/>
      <c r="NK242" s="8"/>
      <c r="NL242" s="8"/>
      <c r="NM242" s="8"/>
      <c r="NN242" s="8"/>
      <c r="NO242" s="8"/>
      <c r="NP242" s="8"/>
      <c r="NQ242" s="8"/>
      <c r="NR242" s="8"/>
      <c r="NS242" s="8"/>
      <c r="NT242" s="8"/>
      <c r="NU242" s="8"/>
      <c r="NV242" s="8"/>
      <c r="NW242" s="8"/>
      <c r="NX242" s="8"/>
      <c r="NY242" s="8"/>
      <c r="NZ242" s="8"/>
      <c r="OA242" s="8"/>
      <c r="OB242" s="8"/>
      <c r="OC242" s="8"/>
      <c r="OD242" s="8"/>
      <c r="OE242" s="8"/>
      <c r="OF242" s="8"/>
      <c r="OG242" s="8"/>
      <c r="OH242" s="8"/>
      <c r="OI242" s="8"/>
      <c r="OJ242" s="8"/>
      <c r="OK242" s="8"/>
      <c r="OL242" s="8"/>
      <c r="OM242" s="8"/>
      <c r="ON242" s="8"/>
      <c r="OO242" s="8"/>
      <c r="OP242" s="8"/>
      <c r="OQ242" s="8"/>
      <c r="OR242" s="8"/>
      <c r="OS242" s="8"/>
      <c r="OT242" s="8"/>
      <c r="OU242" s="8"/>
      <c r="OV242" s="8"/>
      <c r="OW242" s="8"/>
      <c r="OX242" s="8"/>
      <c r="OY242" s="8"/>
      <c r="OZ242" s="8"/>
      <c r="PA242" s="8"/>
      <c r="PB242" s="8"/>
      <c r="PC242" s="8"/>
      <c r="PD242" s="8"/>
      <c r="PE242" s="8"/>
      <c r="PF242" s="8"/>
      <c r="PG242" s="8"/>
      <c r="PH242" s="8"/>
      <c r="PI242" s="8"/>
      <c r="PJ242" s="8"/>
      <c r="PK242" s="8"/>
      <c r="PL242" s="8"/>
      <c r="PM242" s="8"/>
      <c r="PN242" s="8"/>
      <c r="PO242" s="8"/>
      <c r="PP242" s="8"/>
      <c r="PQ242" s="8"/>
      <c r="PR242" s="8"/>
      <c r="PS242" s="8"/>
      <c r="PT242" s="8"/>
      <c r="PU242" s="8"/>
      <c r="PV242" s="8"/>
      <c r="PW242" s="8"/>
      <c r="PX242" s="8"/>
      <c r="PY242" s="8"/>
      <c r="PZ242" s="8"/>
      <c r="QA242" s="8"/>
      <c r="QB242" s="8"/>
      <c r="QC242" s="8"/>
      <c r="QD242" s="8"/>
      <c r="QE242" s="8"/>
      <c r="QF242" s="8"/>
      <c r="QG242" s="8"/>
      <c r="QH242" s="8"/>
      <c r="QI242" s="8"/>
      <c r="QJ242" s="8"/>
      <c r="QK242" s="8"/>
      <c r="QL242" s="8"/>
      <c r="QM242" s="8"/>
      <c r="QN242" s="8"/>
      <c r="QO242" s="8"/>
      <c r="QP242" s="8"/>
      <c r="QQ242" s="8"/>
      <c r="QR242" s="8"/>
      <c r="QS242" s="8"/>
      <c r="QT242" s="8"/>
      <c r="QU242" s="8"/>
      <c r="QV242" s="8"/>
      <c r="QW242" s="8"/>
      <c r="QX242" s="8"/>
      <c r="QY242" s="8"/>
      <c r="QZ242" s="8"/>
      <c r="RA242" s="8"/>
      <c r="RB242" s="8"/>
      <c r="RC242" s="8"/>
      <c r="RD242" s="8"/>
      <c r="RE242" s="8"/>
      <c r="RF242" s="8"/>
      <c r="RG242" s="8"/>
      <c r="RH242" s="8"/>
      <c r="RI242" s="8"/>
      <c r="RJ242" s="8"/>
      <c r="RK242" s="8"/>
      <c r="RL242" s="8"/>
      <c r="RM242" s="8"/>
      <c r="RN242" s="8"/>
      <c r="RO242" s="8"/>
      <c r="RP242" s="8"/>
      <c r="RQ242" s="8"/>
      <c r="RR242" s="8"/>
      <c r="RS242" s="8"/>
      <c r="RT242" s="8"/>
      <c r="RU242" s="8"/>
      <c r="RV242" s="8"/>
      <c r="RW242" s="8"/>
      <c r="RX242" s="8"/>
      <c r="RY242" s="8"/>
      <c r="RZ242" s="8"/>
      <c r="SA242" s="8"/>
      <c r="SB242" s="8"/>
      <c r="SC242" s="8"/>
      <c r="SD242" s="8"/>
      <c r="SE242" s="8"/>
      <c r="SF242" s="8"/>
      <c r="SG242" s="8"/>
      <c r="SH242" s="8"/>
      <c r="SI242" s="8"/>
      <c r="SJ242" s="8"/>
      <c r="SK242" s="8"/>
      <c r="SL242" s="8"/>
      <c r="SM242" s="8"/>
      <c r="SN242" s="8"/>
      <c r="SO242" s="8"/>
      <c r="SP242" s="8"/>
      <c r="SQ242" s="8"/>
      <c r="SR242" s="8"/>
      <c r="SS242" s="8"/>
      <c r="ST242" s="8"/>
      <c r="SU242" s="8"/>
      <c r="SV242" s="8"/>
      <c r="SW242" s="8"/>
      <c r="SX242" s="8"/>
      <c r="SY242" s="8"/>
      <c r="SZ242" s="8"/>
      <c r="TA242" s="8"/>
      <c r="TB242" s="8"/>
      <c r="TC242" s="8"/>
      <c r="TD242" s="8"/>
      <c r="TE242" s="8"/>
      <c r="TF242" s="8"/>
      <c r="TG242" s="8"/>
      <c r="TH242" s="8"/>
      <c r="TI242" s="8"/>
      <c r="TJ242" s="8"/>
      <c r="TK242" s="8"/>
      <c r="TL242" s="8"/>
      <c r="TM242" s="8"/>
      <c r="TN242" s="8"/>
      <c r="TO242" s="8"/>
      <c r="TP242" s="8"/>
      <c r="TQ242" s="8"/>
      <c r="TR242" s="8"/>
      <c r="TS242" s="8"/>
      <c r="TT242" s="8"/>
      <c r="TU242" s="8"/>
      <c r="TV242" s="8"/>
      <c r="TW242" s="8"/>
      <c r="TX242" s="8"/>
      <c r="TY242" s="8"/>
      <c r="TZ242" s="8"/>
      <c r="UA242" s="8"/>
      <c r="UB242" s="8"/>
      <c r="UC242" s="8"/>
      <c r="UD242" s="8"/>
      <c r="UE242" s="8"/>
      <c r="UF242" s="8"/>
      <c r="UG242" s="8"/>
      <c r="UH242" s="8"/>
      <c r="UI242" s="8"/>
      <c r="UJ242" s="8"/>
      <c r="UK242" s="8"/>
      <c r="UL242" s="8"/>
      <c r="UM242" s="8"/>
      <c r="UN242" s="8"/>
      <c r="UO242" s="8"/>
      <c r="UP242" s="8"/>
      <c r="UQ242" s="8"/>
      <c r="UR242" s="8"/>
      <c r="US242" s="8"/>
      <c r="UT242" s="8"/>
      <c r="UU242" s="8"/>
      <c r="UV242" s="8"/>
      <c r="UW242" s="8"/>
      <c r="UX242" s="8"/>
      <c r="UY242" s="8"/>
      <c r="UZ242" s="8"/>
      <c r="VA242" s="8"/>
      <c r="VB242" s="8"/>
      <c r="VC242" s="8"/>
      <c r="VD242" s="8"/>
      <c r="VE242" s="8"/>
      <c r="VF242" s="8"/>
      <c r="VG242" s="8"/>
      <c r="VH242" s="8"/>
      <c r="VI242" s="8"/>
      <c r="VJ242" s="8"/>
      <c r="VK242" s="8"/>
      <c r="VL242" s="8"/>
      <c r="VM242" s="8"/>
      <c r="VN242" s="8"/>
      <c r="VO242" s="8"/>
      <c r="VP242" s="8"/>
      <c r="VQ242" s="8"/>
      <c r="VR242" s="8"/>
      <c r="VS242" s="8"/>
      <c r="VT242" s="8"/>
      <c r="VU242" s="8"/>
      <c r="VV242" s="8"/>
      <c r="VW242" s="8"/>
      <c r="VX242" s="8"/>
      <c r="VY242" s="8"/>
      <c r="VZ242" s="8"/>
      <c r="WA242" s="8"/>
      <c r="WB242" s="8"/>
      <c r="WC242" s="8"/>
      <c r="WD242" s="8"/>
      <c r="WE242" s="8"/>
      <c r="WF242" s="8"/>
      <c r="WG242" s="8"/>
      <c r="WH242" s="8"/>
      <c r="WI242" s="8"/>
      <c r="WJ242" s="8"/>
      <c r="WK242" s="8"/>
      <c r="WL242" s="8"/>
      <c r="WM242" s="8"/>
      <c r="WN242" s="8"/>
      <c r="WO242" s="8"/>
      <c r="WP242" s="8"/>
      <c r="WQ242" s="8"/>
      <c r="WR242" s="8"/>
      <c r="WS242" s="8"/>
      <c r="WT242" s="8"/>
      <c r="WU242" s="8"/>
      <c r="WV242" s="8"/>
      <c r="WW242" s="8"/>
      <c r="WX242" s="8"/>
      <c r="WY242" s="8"/>
      <c r="WZ242" s="8"/>
      <c r="XA242" s="8"/>
      <c r="XB242" s="8"/>
      <c r="XC242" s="8"/>
      <c r="XD242" s="8"/>
      <c r="XE242" s="8"/>
      <c r="XF242" s="8"/>
      <c r="XG242" s="8"/>
      <c r="XH242" s="8"/>
      <c r="XI242" s="8"/>
      <c r="XJ242" s="8"/>
      <c r="XK242" s="8"/>
      <c r="XL242" s="8"/>
      <c r="XM242" s="8"/>
      <c r="XN242" s="8"/>
      <c r="XO242" s="8"/>
      <c r="XP242" s="8"/>
      <c r="XQ242" s="8"/>
      <c r="XR242" s="8"/>
      <c r="XS242" s="8"/>
      <c r="XT242" s="8"/>
      <c r="XU242" s="8"/>
      <c r="XV242" s="8"/>
      <c r="XW242" s="8"/>
      <c r="XX242" s="8"/>
      <c r="XY242" s="8"/>
      <c r="XZ242" s="8"/>
      <c r="YA242" s="8"/>
      <c r="YB242" s="8"/>
      <c r="YC242" s="8"/>
      <c r="YD242" s="8"/>
      <c r="YE242" s="8"/>
      <c r="YF242" s="8"/>
      <c r="YG242" s="8"/>
      <c r="YH242" s="8"/>
      <c r="YI242" s="8"/>
      <c r="YJ242" s="8"/>
      <c r="YK242" s="8"/>
      <c r="YL242" s="8"/>
      <c r="YM242" s="8"/>
      <c r="YN242" s="8"/>
      <c r="YO242" s="8"/>
      <c r="YP242" s="8"/>
      <c r="YQ242" s="8"/>
      <c r="YR242" s="8"/>
      <c r="YS242" s="8"/>
      <c r="YT242" s="8"/>
      <c r="YU242" s="8"/>
      <c r="YV242" s="8"/>
      <c r="YW242" s="8"/>
      <c r="YX242" s="8"/>
      <c r="YY242" s="8"/>
      <c r="YZ242" s="8"/>
      <c r="ZA242" s="8"/>
      <c r="ZB242" s="8"/>
      <c r="ZC242" s="8"/>
      <c r="ZD242" s="8"/>
      <c r="ZE242" s="8"/>
      <c r="ZF242" s="8"/>
      <c r="ZG242" s="8"/>
      <c r="ZH242" s="8"/>
      <c r="ZI242" s="8"/>
      <c r="ZJ242" s="8"/>
      <c r="ZK242" s="8"/>
      <c r="ZL242" s="8"/>
      <c r="ZM242" s="8"/>
      <c r="ZN242" s="8"/>
      <c r="ZO242" s="8"/>
      <c r="ZP242" s="8"/>
      <c r="ZQ242" s="8"/>
      <c r="ZR242" s="8"/>
      <c r="ZS242" s="8"/>
      <c r="ZT242" s="8"/>
      <c r="ZU242" s="8"/>
      <c r="ZV242" s="8"/>
      <c r="ZW242" s="8"/>
      <c r="ZX242" s="8"/>
      <c r="ZY242" s="8"/>
      <c r="ZZ242" s="8"/>
      <c r="AAA242" s="8"/>
      <c r="AAB242" s="8"/>
      <c r="AAC242" s="8"/>
      <c r="AAD242" s="8"/>
      <c r="AAE242" s="8"/>
      <c r="AAF242" s="8"/>
      <c r="AAG242" s="8"/>
      <c r="AAH242" s="8"/>
      <c r="AAI242" s="8"/>
      <c r="AAJ242" s="8"/>
      <c r="AAK242" s="8"/>
      <c r="AAL242" s="8"/>
      <c r="AAM242" s="8"/>
      <c r="AAN242" s="8"/>
      <c r="AAO242" s="8"/>
      <c r="AAP242" s="8"/>
      <c r="AAQ242" s="8"/>
      <c r="AAR242" s="8"/>
      <c r="AAS242" s="8"/>
      <c r="AAT242" s="8"/>
      <c r="AAU242" s="8"/>
      <c r="AAV242" s="8"/>
      <c r="AAW242" s="8"/>
      <c r="AAX242" s="8"/>
      <c r="AAY242" s="8"/>
      <c r="AAZ242" s="8"/>
      <c r="ABA242" s="8"/>
      <c r="ABB242" s="8"/>
      <c r="ABC242" s="8"/>
      <c r="ABD242" s="8"/>
      <c r="ABE242" s="8"/>
      <c r="ABF242" s="8"/>
      <c r="ABG242" s="8"/>
      <c r="ABH242" s="8"/>
      <c r="ABI242" s="8"/>
      <c r="ABJ242" s="8"/>
      <c r="ABK242" s="8"/>
      <c r="ABL242" s="8"/>
      <c r="ABM242" s="8"/>
      <c r="ABN242" s="8"/>
      <c r="ABO242" s="8"/>
      <c r="ABP242" s="8"/>
      <c r="ABQ242" s="8"/>
      <c r="ABR242" s="8"/>
      <c r="ABS242" s="8"/>
      <c r="ABT242" s="8"/>
      <c r="ABU242" s="8"/>
      <c r="ABV242" s="8"/>
      <c r="ABW242" s="8"/>
      <c r="ABX242" s="8"/>
      <c r="ABY242" s="8"/>
      <c r="ABZ242" s="8"/>
      <c r="ACA242" s="8"/>
      <c r="ACB242" s="8"/>
      <c r="ACC242" s="8"/>
      <c r="ACD242" s="8"/>
      <c r="ACE242" s="8"/>
      <c r="ACF242" s="8"/>
      <c r="ACG242" s="8"/>
      <c r="ACH242" s="8"/>
      <c r="ACI242" s="8"/>
      <c r="ACJ242" s="8"/>
      <c r="ACK242" s="8"/>
      <c r="ACL242" s="8"/>
      <c r="ACM242" s="8"/>
      <c r="ACN242" s="8"/>
      <c r="ACO242" s="8"/>
      <c r="ACP242" s="8"/>
      <c r="ACQ242" s="8"/>
      <c r="ACR242" s="8"/>
      <c r="ACS242" s="8"/>
      <c r="ACT242" s="8"/>
      <c r="ACU242" s="8"/>
      <c r="ACV242" s="8"/>
      <c r="ACW242" s="8"/>
      <c r="ACX242" s="8"/>
      <c r="ACY242" s="8"/>
      <c r="ACZ242" s="8"/>
      <c r="ADA242" s="8"/>
      <c r="ADB242" s="8"/>
      <c r="ADC242" s="8"/>
      <c r="ADD242" s="8"/>
      <c r="ADE242" s="8"/>
      <c r="ADF242" s="8"/>
      <c r="ADG242" s="8"/>
      <c r="ADH242" s="8"/>
      <c r="ADI242" s="8"/>
      <c r="ADJ242" s="8"/>
      <c r="ADK242" s="8"/>
      <c r="ADL242" s="8"/>
      <c r="ADM242" s="8"/>
      <c r="ADN242" s="8"/>
      <c r="ADO242" s="8"/>
      <c r="ADP242" s="8"/>
      <c r="ADQ242" s="8"/>
      <c r="ADR242" s="8"/>
      <c r="ADS242" s="8"/>
      <c r="ADT242" s="8"/>
      <c r="ADU242" s="8"/>
      <c r="ADV242" s="8"/>
      <c r="ADW242" s="8"/>
      <c r="ADX242" s="8"/>
      <c r="ADY242" s="8"/>
      <c r="ADZ242" s="8"/>
      <c r="AEA242" s="8"/>
      <c r="AEB242" s="8"/>
      <c r="AEC242" s="8"/>
      <c r="AED242" s="8"/>
      <c r="AEE242" s="8"/>
      <c r="AEF242" s="8"/>
      <c r="AEG242" s="8"/>
      <c r="AEH242" s="8"/>
      <c r="AEI242" s="8"/>
      <c r="AEJ242" s="8"/>
      <c r="AEK242" s="8"/>
      <c r="AEL242" s="8"/>
      <c r="AEM242" s="8"/>
      <c r="AEN242" s="8"/>
      <c r="AEO242" s="8"/>
      <c r="AEP242" s="8"/>
      <c r="AEQ242" s="8"/>
      <c r="AER242" s="8"/>
      <c r="AES242" s="8"/>
      <c r="AET242" s="8"/>
      <c r="AEU242" s="8"/>
      <c r="AEV242" s="8"/>
      <c r="AEW242" s="8"/>
      <c r="AEX242" s="8"/>
      <c r="AEY242" s="8"/>
      <c r="AEZ242" s="8"/>
      <c r="AFA242" s="8"/>
      <c r="AFB242" s="8"/>
      <c r="AFC242" s="8"/>
      <c r="AFD242" s="8"/>
      <c r="AFE242" s="8"/>
      <c r="AFF242" s="8"/>
      <c r="AFG242" s="8"/>
      <c r="AFH242" s="8"/>
      <c r="AFI242" s="8"/>
      <c r="AFJ242" s="8"/>
      <c r="AFK242" s="8"/>
      <c r="AFL242" s="8"/>
      <c r="AFM242" s="8"/>
      <c r="AFN242" s="8"/>
      <c r="AFO242" s="8"/>
      <c r="AFP242" s="8"/>
      <c r="AFQ242" s="8"/>
      <c r="AFR242" s="8"/>
      <c r="AFS242" s="8"/>
      <c r="AFT242" s="8"/>
      <c r="AFU242" s="8"/>
      <c r="AFV242" s="8"/>
      <c r="AFW242" s="8"/>
      <c r="AFX242" s="8"/>
      <c r="AFY242" s="8"/>
      <c r="AFZ242" s="8"/>
      <c r="AGA242" s="8"/>
      <c r="AGB242" s="8"/>
      <c r="AGC242" s="8"/>
      <c r="AGD242" s="8"/>
      <c r="AGE242" s="8"/>
      <c r="AGF242" s="8"/>
      <c r="AGG242" s="8"/>
      <c r="AGH242" s="8"/>
      <c r="AGI242" s="8"/>
      <c r="AGJ242" s="8"/>
      <c r="AGK242" s="8"/>
      <c r="AGL242" s="8"/>
      <c r="AGM242" s="8"/>
      <c r="AGN242" s="8"/>
      <c r="AGO242" s="8"/>
      <c r="AGP242" s="8"/>
      <c r="AGQ242" s="8"/>
      <c r="AGR242" s="8"/>
      <c r="AGS242" s="8"/>
      <c r="AGT242" s="8"/>
      <c r="AGU242" s="8"/>
      <c r="AGV242" s="8"/>
      <c r="AGW242" s="8"/>
      <c r="AGX242" s="8"/>
      <c r="AGY242" s="8"/>
      <c r="AGZ242" s="8"/>
      <c r="AHA242" s="8"/>
      <c r="AHB242" s="8"/>
      <c r="AHC242" s="8"/>
      <c r="AHD242" s="8"/>
      <c r="AHE242" s="8"/>
      <c r="AHF242" s="8"/>
      <c r="AHG242" s="8"/>
      <c r="AHH242" s="8"/>
      <c r="AHI242" s="8"/>
      <c r="AHJ242" s="8"/>
      <c r="AHK242" s="8"/>
      <c r="AHL242" s="8"/>
      <c r="AHM242" s="8"/>
      <c r="AHN242" s="8"/>
      <c r="AHO242" s="8"/>
      <c r="AHP242" s="8"/>
      <c r="AHQ242" s="8"/>
      <c r="AHR242" s="8"/>
      <c r="AHS242" s="8"/>
      <c r="AHT242" s="8"/>
      <c r="AHU242" s="8"/>
      <c r="AHV242" s="8"/>
      <c r="AHW242" s="8"/>
      <c r="AHX242" s="8"/>
      <c r="AHY242" s="8"/>
      <c r="AHZ242" s="8"/>
      <c r="AIA242" s="8"/>
      <c r="AIB242" s="8"/>
      <c r="AIC242" s="8"/>
      <c r="AID242" s="8"/>
      <c r="AIE242" s="8"/>
      <c r="AIF242" s="8"/>
      <c r="AIG242" s="8"/>
      <c r="AIH242" s="8"/>
      <c r="AII242" s="8"/>
      <c r="AIJ242" s="8"/>
      <c r="AIK242" s="8"/>
      <c r="AIL242" s="8"/>
      <c r="AIM242" s="8"/>
      <c r="AIN242" s="8"/>
      <c r="AIO242" s="8"/>
      <c r="AIP242" s="8"/>
      <c r="AIQ242" s="8"/>
      <c r="AIR242" s="8"/>
      <c r="AIS242" s="8"/>
      <c r="AIT242" s="8"/>
      <c r="AIU242" s="8"/>
      <c r="AIV242" s="8"/>
      <c r="AIW242" s="8"/>
      <c r="AIX242" s="8"/>
      <c r="AIY242" s="8"/>
      <c r="AIZ242" s="8"/>
      <c r="AJA242" s="8"/>
      <c r="AJB242" s="8"/>
      <c r="AJC242" s="8"/>
      <c r="AJD242" s="8"/>
      <c r="AJE242" s="8"/>
      <c r="AJF242" s="8"/>
      <c r="AJG242" s="8"/>
      <c r="AJH242" s="8"/>
      <c r="AJI242" s="8"/>
      <c r="AJJ242" s="8"/>
      <c r="AJK242" s="8"/>
      <c r="AJL242" s="8"/>
      <c r="AJM242" s="8"/>
      <c r="AJN242" s="8"/>
      <c r="AJO242" s="8"/>
      <c r="AJP242" s="8"/>
      <c r="AJQ242" s="8"/>
      <c r="AJR242" s="8"/>
      <c r="AJS242" s="8"/>
      <c r="AJT242" s="8"/>
      <c r="AJU242" s="8"/>
      <c r="AJV242" s="8"/>
      <c r="AJW242" s="8"/>
      <c r="AJX242" s="8"/>
      <c r="AJY242" s="8"/>
      <c r="AJZ242" s="8"/>
      <c r="AKA242" s="8"/>
      <c r="AKB242" s="8"/>
      <c r="AKC242" s="8"/>
      <c r="AKD242" s="8"/>
      <c r="AKE242" s="8"/>
      <c r="AKF242" s="8"/>
      <c r="AKG242" s="8"/>
      <c r="AKH242" s="8"/>
      <c r="AKI242" s="8"/>
      <c r="AKJ242" s="8"/>
      <c r="AKK242" s="8"/>
      <c r="AKL242" s="8"/>
      <c r="AKM242" s="8"/>
      <c r="AKN242" s="8"/>
      <c r="AKO242" s="8"/>
      <c r="AKP242" s="8"/>
      <c r="AKQ242" s="8"/>
      <c r="AKR242" s="8"/>
      <c r="AKS242" s="8"/>
      <c r="AKT242" s="8"/>
      <c r="AKU242" s="8"/>
      <c r="AKV242" s="8"/>
      <c r="AKW242" s="8"/>
      <c r="AKX242" s="8"/>
      <c r="AKY242" s="8"/>
      <c r="AKZ242" s="8"/>
      <c r="ALA242" s="8"/>
      <c r="ALB242" s="8"/>
      <c r="ALC242" s="8"/>
      <c r="ALD242" s="8"/>
      <c r="ALE242" s="8"/>
      <c r="ALF242" s="8"/>
      <c r="ALG242" s="8"/>
      <c r="ALH242" s="8"/>
      <c r="ALI242" s="8"/>
      <c r="ALJ242" s="8"/>
      <c r="ALK242" s="8"/>
      <c r="ALL242" s="8"/>
      <c r="ALM242" s="8"/>
      <c r="ALN242" s="8"/>
      <c r="ALO242" s="8"/>
      <c r="ALP242" s="8"/>
      <c r="ALQ242" s="8"/>
      <c r="ALR242" s="8"/>
      <c r="ALS242" s="8"/>
      <c r="ALT242" s="8"/>
      <c r="ALU242" s="8"/>
      <c r="ALV242" s="8"/>
      <c r="ALW242" s="8"/>
      <c r="ALX242" s="8"/>
      <c r="ALY242" s="8"/>
      <c r="ALZ242" s="8"/>
      <c r="AMA242" s="8"/>
      <c r="AMB242" s="8"/>
      <c r="AMC242" s="8"/>
      <c r="AMD242" s="8"/>
      <c r="AME242" s="8"/>
      <c r="AMF242" s="8"/>
      <c r="AMG242" s="8"/>
      <c r="AMH242" s="8"/>
      <c r="AMI242" s="8"/>
      <c r="AMJ242" s="8"/>
      <c r="AMK242" s="8"/>
      <c r="AML242" s="8"/>
      <c r="AMM242" s="8"/>
      <c r="AMN242" s="8"/>
      <c r="AMO242" s="8"/>
      <c r="AMP242" s="8"/>
      <c r="AMQ242" s="8"/>
      <c r="AMR242" s="8"/>
      <c r="AMS242" s="8"/>
      <c r="AMT242" s="8"/>
      <c r="AMU242" s="8"/>
      <c r="AMV242" s="8"/>
      <c r="AMW242" s="8"/>
      <c r="AMX242" s="8"/>
      <c r="AMY242" s="8"/>
      <c r="AMZ242" s="8"/>
      <c r="ANA242" s="8"/>
      <c r="ANB242" s="8"/>
      <c r="ANC242" s="8"/>
      <c r="AND242" s="8"/>
      <c r="ANE242" s="8"/>
      <c r="ANF242" s="8"/>
      <c r="ANG242" s="8"/>
      <c r="ANH242" s="8"/>
      <c r="ANI242" s="8"/>
      <c r="ANJ242" s="8"/>
      <c r="ANK242" s="8"/>
      <c r="ANL242" s="8"/>
      <c r="ANM242" s="8"/>
      <c r="ANN242" s="8"/>
      <c r="ANO242" s="8"/>
      <c r="ANP242" s="8"/>
      <c r="ANQ242" s="8"/>
      <c r="ANR242" s="8"/>
      <c r="ANS242" s="8"/>
      <c r="ANT242" s="8"/>
      <c r="ANU242" s="8"/>
      <c r="ANV242" s="8"/>
      <c r="ANW242" s="8"/>
      <c r="ANX242" s="8"/>
      <c r="ANY242" s="8"/>
      <c r="ANZ242" s="8"/>
      <c r="AOA242" s="8"/>
      <c r="AOB242" s="8"/>
      <c r="AOC242" s="8"/>
      <c r="AOD242" s="8"/>
      <c r="AOE242" s="8"/>
      <c r="AOF242" s="8"/>
      <c r="AOG242" s="8"/>
      <c r="AOH242" s="8"/>
      <c r="AOI242" s="8"/>
      <c r="AOJ242" s="8"/>
      <c r="AOK242" s="8"/>
      <c r="AOL242" s="8"/>
      <c r="AOM242" s="8"/>
      <c r="AON242" s="8"/>
      <c r="AOO242" s="8"/>
      <c r="AOP242" s="8"/>
      <c r="AOQ242" s="8"/>
      <c r="AOR242" s="8"/>
      <c r="AOS242" s="8"/>
      <c r="AOT242" s="8"/>
      <c r="AOU242" s="8"/>
      <c r="AOV242" s="8"/>
      <c r="AOW242" s="8"/>
      <c r="AOX242" s="8"/>
      <c r="AOY242" s="8"/>
      <c r="AOZ242" s="8"/>
      <c r="APA242" s="8"/>
      <c r="APB242" s="8"/>
      <c r="APC242" s="8"/>
      <c r="APD242" s="8"/>
      <c r="APE242" s="8"/>
      <c r="APF242" s="8"/>
      <c r="APG242" s="8"/>
      <c r="APH242" s="8"/>
      <c r="API242" s="8"/>
      <c r="APJ242" s="8"/>
      <c r="APK242" s="8"/>
      <c r="APL242" s="8"/>
      <c r="APM242" s="8"/>
      <c r="APN242" s="8"/>
      <c r="APO242" s="8"/>
      <c r="APP242" s="8"/>
      <c r="APQ242" s="8"/>
      <c r="APR242" s="8"/>
      <c r="APS242" s="8"/>
      <c r="APT242" s="8"/>
      <c r="APU242" s="8"/>
      <c r="APV242" s="8"/>
      <c r="APW242" s="8"/>
      <c r="APX242" s="8"/>
      <c r="APY242" s="8"/>
      <c r="APZ242" s="8"/>
      <c r="AQA242" s="8"/>
      <c r="AQB242" s="8"/>
      <c r="AQC242" s="8"/>
      <c r="AQD242" s="8"/>
      <c r="AQE242" s="8"/>
      <c r="AQF242" s="8"/>
      <c r="AQG242" s="8"/>
      <c r="AQH242" s="8"/>
      <c r="AQI242" s="8"/>
      <c r="AQJ242" s="8"/>
      <c r="AQK242" s="8"/>
      <c r="AQL242" s="8"/>
      <c r="AQM242" s="8"/>
      <c r="AQN242" s="8"/>
      <c r="AQO242" s="8"/>
      <c r="AQP242" s="8"/>
      <c r="AQQ242" s="8"/>
      <c r="AQR242" s="8"/>
      <c r="AQS242" s="8"/>
      <c r="AQT242" s="8"/>
      <c r="AQU242" s="8"/>
      <c r="AQV242" s="8"/>
      <c r="AQW242" s="8"/>
      <c r="AQX242" s="8"/>
      <c r="AQY242" s="8"/>
      <c r="AQZ242" s="8"/>
      <c r="ARA242" s="8"/>
      <c r="ARB242" s="8"/>
      <c r="ARC242" s="8"/>
      <c r="ARD242" s="8"/>
      <c r="ARE242" s="8"/>
      <c r="ARF242" s="8"/>
      <c r="ARG242" s="8"/>
      <c r="ARH242" s="8"/>
      <c r="ARI242" s="8"/>
      <c r="ARJ242" s="8"/>
      <c r="ARK242" s="8"/>
      <c r="ARL242" s="8"/>
      <c r="ARM242" s="8"/>
      <c r="ARN242" s="8"/>
      <c r="ARO242" s="8"/>
      <c r="ARP242" s="8"/>
      <c r="ARQ242" s="8"/>
      <c r="ARR242" s="8"/>
      <c r="ARS242" s="8"/>
      <c r="ART242" s="8"/>
      <c r="ARU242" s="8"/>
      <c r="ARV242" s="8"/>
      <c r="ARW242" s="8"/>
      <c r="ARX242" s="8"/>
      <c r="ARY242" s="8"/>
      <c r="ARZ242" s="8"/>
      <c r="ASA242" s="8"/>
      <c r="ASB242" s="8"/>
      <c r="ASC242" s="8"/>
      <c r="ASD242" s="8"/>
      <c r="ASE242" s="8"/>
      <c r="ASF242" s="8"/>
      <c r="ASG242" s="8"/>
      <c r="ASH242" s="8"/>
      <c r="ASI242" s="8"/>
      <c r="ASJ242" s="8"/>
      <c r="ASK242" s="8"/>
      <c r="ASL242" s="8"/>
      <c r="ASM242" s="8"/>
      <c r="ASN242" s="8"/>
      <c r="ASO242" s="8"/>
      <c r="ASP242" s="8"/>
      <c r="ASQ242" s="8"/>
      <c r="ASR242" s="8"/>
      <c r="ASS242" s="8"/>
      <c r="AST242" s="8"/>
      <c r="ASU242" s="8"/>
      <c r="ASV242" s="8"/>
      <c r="ASW242" s="8"/>
      <c r="ASX242" s="8"/>
      <c r="ASY242" s="8"/>
      <c r="ASZ242" s="8"/>
      <c r="ATA242" s="8"/>
      <c r="ATB242" s="8"/>
      <c r="ATC242" s="8"/>
      <c r="ATD242" s="8"/>
      <c r="ATE242" s="8"/>
      <c r="ATF242" s="8"/>
      <c r="ATG242" s="8"/>
      <c r="ATH242" s="8"/>
      <c r="ATI242" s="8"/>
      <c r="ATJ242" s="8"/>
      <c r="ATK242" s="8"/>
      <c r="ATL242" s="8"/>
      <c r="ATM242" s="8"/>
      <c r="ATN242" s="8"/>
      <c r="ATO242" s="8"/>
      <c r="ATP242" s="8"/>
      <c r="ATQ242" s="8"/>
      <c r="ATR242" s="8"/>
      <c r="ATS242" s="8"/>
      <c r="ATT242" s="8"/>
      <c r="ATU242" s="8"/>
      <c r="ATV242" s="8"/>
      <c r="ATW242" s="8"/>
      <c r="ATX242" s="8"/>
      <c r="ATY242" s="8"/>
      <c r="ATZ242" s="8"/>
      <c r="AUA242" s="8"/>
      <c r="AUB242" s="8"/>
      <c r="AUC242" s="8"/>
      <c r="AUD242" s="8"/>
      <c r="AUE242" s="8"/>
      <c r="AUF242" s="8"/>
      <c r="AUG242" s="8"/>
      <c r="AUH242" s="8"/>
      <c r="AUI242" s="8"/>
      <c r="AUJ242" s="8"/>
      <c r="AUK242" s="8"/>
      <c r="AUL242" s="8"/>
      <c r="AUM242" s="8"/>
      <c r="AUN242" s="8"/>
      <c r="AUO242" s="8"/>
      <c r="AUP242" s="8"/>
      <c r="AUQ242" s="8"/>
      <c r="AUR242" s="8"/>
      <c r="AUS242" s="8"/>
      <c r="AUT242" s="8"/>
      <c r="AUU242" s="8"/>
      <c r="AUV242" s="8"/>
      <c r="AUW242" s="8"/>
      <c r="AUX242" s="8"/>
      <c r="AUY242" s="8"/>
      <c r="AUZ242" s="8"/>
      <c r="AVA242" s="8"/>
      <c r="AVB242" s="8"/>
      <c r="AVC242" s="8"/>
      <c r="AVD242" s="8"/>
      <c r="AVE242" s="8"/>
      <c r="AVF242" s="8"/>
      <c r="AVG242" s="8"/>
      <c r="AVH242" s="8"/>
      <c r="AVI242" s="8"/>
      <c r="AVJ242" s="8"/>
      <c r="AVK242" s="8"/>
      <c r="AVL242" s="8"/>
      <c r="AVM242" s="8"/>
      <c r="AVN242" s="8"/>
      <c r="AVO242" s="8"/>
      <c r="AVP242" s="8"/>
      <c r="AVQ242" s="8"/>
      <c r="AVR242" s="8"/>
      <c r="AVS242" s="8"/>
      <c r="AVT242" s="8"/>
      <c r="AVU242" s="8"/>
      <c r="AVV242" s="8"/>
      <c r="AVW242" s="8"/>
      <c r="AVX242" s="8"/>
      <c r="AVY242" s="8"/>
      <c r="AVZ242" s="8"/>
      <c r="AWA242" s="8"/>
      <c r="AWB242" s="8"/>
      <c r="AWC242" s="8"/>
      <c r="AWD242" s="8"/>
      <c r="AWE242" s="8"/>
      <c r="AWF242" s="8"/>
      <c r="AWG242" s="8"/>
      <c r="AWH242" s="8"/>
      <c r="AWI242" s="8"/>
      <c r="AWJ242" s="8"/>
      <c r="AWK242" s="8"/>
      <c r="AWL242" s="8"/>
      <c r="AWM242" s="8"/>
      <c r="AWN242" s="8"/>
      <c r="AWO242" s="8"/>
      <c r="AWP242" s="8"/>
      <c r="AWQ242" s="8"/>
      <c r="AWR242" s="8"/>
      <c r="AWS242" s="8"/>
      <c r="AWT242" s="8"/>
      <c r="AWU242" s="8"/>
      <c r="AWV242" s="8"/>
      <c r="AWW242" s="8"/>
      <c r="AWX242" s="8"/>
      <c r="AWY242" s="8"/>
      <c r="AWZ242" s="8"/>
      <c r="AXA242" s="8"/>
      <c r="AXB242" s="8"/>
      <c r="AXC242" s="8"/>
      <c r="AXD242" s="8"/>
      <c r="AXE242" s="8"/>
      <c r="AXF242" s="8"/>
      <c r="AXG242" s="8"/>
      <c r="AXH242" s="8"/>
      <c r="AXI242" s="8"/>
      <c r="AXJ242" s="8"/>
      <c r="AXK242" s="8"/>
      <c r="AXL242" s="8"/>
      <c r="AXM242" s="8"/>
      <c r="AXN242" s="8"/>
      <c r="AXO242" s="8"/>
      <c r="AXP242" s="8"/>
      <c r="AXQ242" s="8"/>
      <c r="AXR242" s="8"/>
      <c r="AXS242" s="8"/>
      <c r="AXT242" s="8"/>
      <c r="AXU242" s="8"/>
      <c r="AXV242" s="8"/>
      <c r="AXW242" s="8"/>
      <c r="AXX242" s="8"/>
      <c r="AXY242" s="8"/>
      <c r="AXZ242" s="8"/>
      <c r="AYA242" s="8"/>
      <c r="AYB242" s="8"/>
      <c r="AYC242" s="8"/>
      <c r="AYD242" s="8"/>
      <c r="AYE242" s="8"/>
      <c r="AYF242" s="8"/>
      <c r="AYG242" s="8"/>
      <c r="AYH242" s="8"/>
      <c r="AYI242" s="8"/>
      <c r="AYJ242" s="8"/>
      <c r="AYK242" s="8"/>
      <c r="AYL242" s="8"/>
      <c r="AYM242" s="8"/>
      <c r="AYN242" s="8"/>
      <c r="AYO242" s="8"/>
      <c r="AYP242" s="8"/>
      <c r="AYQ242" s="8"/>
      <c r="AYR242" s="8"/>
      <c r="AYS242" s="8"/>
      <c r="AYT242" s="8"/>
      <c r="AYU242" s="8"/>
      <c r="AYV242" s="8"/>
      <c r="AYW242" s="8"/>
      <c r="AYX242" s="8"/>
      <c r="AYY242" s="8"/>
      <c r="AYZ242" s="8"/>
      <c r="AZA242" s="8"/>
      <c r="AZB242" s="8"/>
      <c r="AZC242" s="8"/>
      <c r="AZD242" s="8"/>
      <c r="AZE242" s="8"/>
      <c r="AZF242" s="8"/>
      <c r="AZG242" s="8"/>
      <c r="AZH242" s="8"/>
      <c r="AZI242" s="8"/>
      <c r="AZJ242" s="8"/>
      <c r="AZK242" s="8"/>
      <c r="AZL242" s="8"/>
      <c r="AZM242" s="8"/>
      <c r="AZN242" s="8"/>
      <c r="AZO242" s="8"/>
      <c r="AZP242" s="8"/>
      <c r="AZQ242" s="8"/>
      <c r="AZR242" s="8"/>
      <c r="AZS242" s="8"/>
      <c r="AZT242" s="8"/>
      <c r="AZU242" s="8"/>
      <c r="AZV242" s="8"/>
      <c r="AZW242" s="8"/>
      <c r="AZX242" s="8"/>
      <c r="AZY242" s="8"/>
      <c r="AZZ242" s="8"/>
      <c r="BAA242" s="8"/>
      <c r="BAB242" s="8"/>
      <c r="BAC242" s="8"/>
      <c r="BAD242" s="8"/>
      <c r="BAE242" s="8"/>
      <c r="BAF242" s="8"/>
      <c r="BAG242" s="8"/>
      <c r="BAH242" s="8"/>
      <c r="BAI242" s="8"/>
      <c r="BAJ242" s="8"/>
      <c r="BAK242" s="8"/>
      <c r="BAL242" s="8"/>
      <c r="BAM242" s="8"/>
      <c r="BAN242" s="8"/>
      <c r="BAO242" s="8"/>
      <c r="BAP242" s="8"/>
      <c r="BAQ242" s="8"/>
      <c r="BAR242" s="8"/>
      <c r="BAS242" s="8"/>
      <c r="BAT242" s="8"/>
      <c r="BAU242" s="8"/>
      <c r="BAV242" s="8"/>
      <c r="BAW242" s="8"/>
      <c r="BAX242" s="8"/>
      <c r="BAY242" s="8"/>
      <c r="BAZ242" s="8"/>
      <c r="BBA242" s="8"/>
      <c r="BBB242" s="8"/>
      <c r="BBC242" s="8"/>
      <c r="BBD242" s="8"/>
      <c r="BBE242" s="8"/>
      <c r="BBF242" s="8"/>
      <c r="BBG242" s="8"/>
      <c r="BBH242" s="8"/>
      <c r="BBI242" s="8"/>
      <c r="BBJ242" s="8"/>
      <c r="BBK242" s="8"/>
      <c r="BBL242" s="8"/>
      <c r="BBM242" s="8"/>
      <c r="BBN242" s="8"/>
      <c r="BBO242" s="8"/>
      <c r="BBP242" s="8"/>
      <c r="BBQ242" s="8"/>
      <c r="BBR242" s="8"/>
      <c r="BBS242" s="8"/>
      <c r="BBT242" s="8"/>
      <c r="BBU242" s="8"/>
      <c r="BBV242" s="8"/>
      <c r="BBW242" s="8"/>
      <c r="BBX242" s="8"/>
      <c r="BBY242" s="8"/>
      <c r="BBZ242" s="8"/>
      <c r="BCA242" s="8"/>
      <c r="BCB242" s="8"/>
      <c r="BCC242" s="8"/>
      <c r="BCD242" s="8"/>
      <c r="BCE242" s="8"/>
      <c r="BCF242" s="8"/>
      <c r="BCG242" s="8"/>
      <c r="BCH242" s="8"/>
      <c r="BCI242" s="8"/>
      <c r="BCJ242" s="8"/>
      <c r="BCK242" s="8"/>
      <c r="BCL242" s="8"/>
      <c r="BCM242" s="8"/>
      <c r="BCN242" s="8"/>
      <c r="BCO242" s="8"/>
      <c r="BCP242" s="8"/>
      <c r="BCQ242" s="8"/>
      <c r="BCR242" s="8"/>
      <c r="BCS242" s="8"/>
      <c r="BCT242" s="8"/>
      <c r="BCU242" s="8"/>
      <c r="BCV242" s="8"/>
      <c r="BCW242" s="8"/>
      <c r="BCX242" s="8"/>
      <c r="BCY242" s="8"/>
      <c r="BCZ242" s="8"/>
      <c r="BDA242" s="8"/>
      <c r="BDB242" s="8"/>
      <c r="BDC242" s="8"/>
      <c r="BDD242" s="8"/>
      <c r="BDE242" s="8"/>
      <c r="BDF242" s="8"/>
      <c r="BDG242" s="8"/>
      <c r="BDH242" s="8"/>
      <c r="BDI242" s="8"/>
      <c r="BDJ242" s="8"/>
      <c r="BDK242" s="8"/>
      <c r="BDL242" s="8"/>
      <c r="BDM242" s="8"/>
      <c r="BDN242" s="8"/>
      <c r="BDO242" s="8"/>
      <c r="BDP242" s="8"/>
      <c r="BDQ242" s="8"/>
      <c r="BDR242" s="8"/>
      <c r="BDS242" s="8"/>
      <c r="BDT242" s="8"/>
      <c r="BDU242" s="8"/>
      <c r="BDV242" s="8"/>
      <c r="BDW242" s="8"/>
      <c r="BDX242" s="8"/>
      <c r="BDY242" s="8"/>
      <c r="BDZ242" s="8"/>
      <c r="BEA242" s="8"/>
      <c r="BEB242" s="8"/>
      <c r="BEC242" s="8"/>
      <c r="BED242" s="8"/>
      <c r="BEE242" s="8"/>
      <c r="BEF242" s="8"/>
      <c r="BEG242" s="8"/>
      <c r="BEH242" s="8"/>
      <c r="BEI242" s="8"/>
      <c r="BEJ242" s="8"/>
      <c r="BEK242" s="8"/>
      <c r="BEL242" s="8"/>
      <c r="BEM242" s="8"/>
      <c r="BEN242" s="8"/>
      <c r="BEO242" s="8"/>
      <c r="BEP242" s="8"/>
      <c r="BEQ242" s="8"/>
      <c r="BER242" s="8"/>
      <c r="BES242" s="8"/>
      <c r="BET242" s="8"/>
      <c r="BEU242" s="8"/>
      <c r="BEV242" s="8"/>
      <c r="BEW242" s="8"/>
      <c r="BEX242" s="8"/>
      <c r="BEY242" s="8"/>
      <c r="BEZ242" s="8"/>
      <c r="BFA242" s="8"/>
      <c r="BFB242" s="8"/>
      <c r="BFC242" s="8"/>
      <c r="BFD242" s="8"/>
      <c r="BFE242" s="8"/>
      <c r="BFF242" s="8"/>
      <c r="BFG242" s="8"/>
      <c r="BFH242" s="8"/>
      <c r="BFI242" s="8"/>
      <c r="BFJ242" s="8"/>
      <c r="BFK242" s="8"/>
      <c r="BFL242" s="8"/>
      <c r="BFM242" s="8"/>
      <c r="BFN242" s="8"/>
      <c r="BFO242" s="8"/>
      <c r="BFP242" s="8"/>
      <c r="BFQ242" s="8"/>
      <c r="BFR242" s="8"/>
      <c r="BFS242" s="8"/>
      <c r="BFT242" s="8"/>
      <c r="BFU242" s="8"/>
      <c r="BFV242" s="8"/>
      <c r="BFW242" s="8"/>
      <c r="BFX242" s="8"/>
      <c r="BFY242" s="8"/>
      <c r="BFZ242" s="8"/>
      <c r="BGA242" s="8"/>
      <c r="BGB242" s="8"/>
      <c r="BGC242" s="8"/>
      <c r="BGD242" s="8"/>
      <c r="BGE242" s="8"/>
      <c r="BGF242" s="8"/>
      <c r="BGG242" s="8"/>
      <c r="BGH242" s="8"/>
      <c r="BGI242" s="8"/>
      <c r="BGJ242" s="8"/>
      <c r="BGK242" s="8"/>
      <c r="BGL242" s="8"/>
      <c r="BGM242" s="8"/>
      <c r="BGN242" s="8"/>
      <c r="BGO242" s="8"/>
      <c r="BGP242" s="8"/>
      <c r="BGQ242" s="8"/>
      <c r="BGR242" s="8"/>
      <c r="BGS242" s="8"/>
      <c r="BGT242" s="8"/>
      <c r="BGU242" s="8"/>
      <c r="BGV242" s="8"/>
      <c r="BGW242" s="8"/>
      <c r="BGX242" s="8"/>
      <c r="BGY242" s="8"/>
      <c r="BGZ242" s="8"/>
      <c r="BHA242" s="8"/>
      <c r="BHB242" s="8"/>
      <c r="BHC242" s="8"/>
      <c r="BHD242" s="8"/>
      <c r="BHE242" s="8"/>
      <c r="BHF242" s="8"/>
      <c r="BHG242" s="8"/>
      <c r="BHH242" s="8"/>
      <c r="BHI242" s="8"/>
      <c r="BHJ242" s="8"/>
      <c r="BHK242" s="8"/>
      <c r="BHL242" s="8"/>
      <c r="BHM242" s="8"/>
      <c r="BHN242" s="8"/>
      <c r="BHO242" s="8"/>
      <c r="BHP242" s="8"/>
      <c r="BHQ242" s="8"/>
      <c r="BHR242" s="8"/>
      <c r="BHS242" s="8"/>
      <c r="BHT242" s="8"/>
      <c r="BHU242" s="8"/>
      <c r="BHV242" s="8"/>
      <c r="BHW242" s="8"/>
      <c r="BHX242" s="8"/>
      <c r="BHY242" s="8"/>
      <c r="BHZ242" s="8"/>
      <c r="BIA242" s="8"/>
      <c r="BIB242" s="8"/>
      <c r="BIC242" s="8"/>
      <c r="BID242" s="8"/>
      <c r="BIE242" s="8"/>
      <c r="BIF242" s="8"/>
      <c r="BIG242" s="8"/>
      <c r="BIH242" s="8"/>
      <c r="BII242" s="8"/>
      <c r="BIJ242" s="8"/>
      <c r="BIK242" s="8"/>
      <c r="BIL242" s="8"/>
      <c r="BIM242" s="8"/>
      <c r="BIN242" s="8"/>
      <c r="BIO242" s="8"/>
      <c r="BIP242" s="8"/>
      <c r="BIQ242" s="8"/>
      <c r="BIR242" s="8"/>
      <c r="BIS242" s="8"/>
      <c r="BIT242" s="8"/>
      <c r="BIU242" s="8"/>
      <c r="BIV242" s="8"/>
      <c r="BIW242" s="8"/>
      <c r="BIX242" s="8"/>
      <c r="BIY242" s="8"/>
      <c r="BIZ242" s="8"/>
      <c r="BJA242" s="8"/>
      <c r="BJB242" s="8"/>
      <c r="BJC242" s="8"/>
      <c r="BJD242" s="8"/>
      <c r="BJE242" s="8"/>
      <c r="BJF242" s="8"/>
      <c r="BJG242" s="8"/>
      <c r="BJH242" s="8"/>
      <c r="BJI242" s="8"/>
      <c r="BJJ242" s="8"/>
      <c r="BJK242" s="8"/>
      <c r="BJL242" s="8"/>
      <c r="BJM242" s="8"/>
      <c r="BJN242" s="8"/>
      <c r="BJO242" s="8"/>
      <c r="BJP242" s="8"/>
      <c r="BJQ242" s="8"/>
      <c r="BJR242" s="8"/>
      <c r="BJS242" s="8"/>
      <c r="BJT242" s="8"/>
      <c r="BJU242" s="8"/>
      <c r="BJV242" s="8"/>
      <c r="BJW242" s="8"/>
      <c r="BJX242" s="8"/>
      <c r="BJY242" s="8"/>
      <c r="BJZ242" s="8"/>
      <c r="BKA242" s="8"/>
      <c r="BKB242" s="8"/>
      <c r="BKC242" s="8"/>
      <c r="BKD242" s="8"/>
      <c r="BKE242" s="8"/>
      <c r="BKF242" s="8"/>
      <c r="BKG242" s="8"/>
      <c r="BKH242" s="8"/>
      <c r="BKI242" s="8"/>
      <c r="BKJ242" s="8"/>
      <c r="BKK242" s="8"/>
      <c r="BKL242" s="8"/>
      <c r="BKM242" s="8"/>
      <c r="BKN242" s="8"/>
      <c r="BKO242" s="8"/>
      <c r="BKP242" s="8"/>
      <c r="BKQ242" s="8"/>
      <c r="BKR242" s="8"/>
      <c r="BKS242" s="8"/>
      <c r="BKT242" s="8"/>
      <c r="BKU242" s="8"/>
      <c r="BKV242" s="8"/>
      <c r="BKW242" s="8"/>
      <c r="BKX242" s="8"/>
      <c r="BKY242" s="8"/>
      <c r="BKZ242" s="8"/>
      <c r="BLA242" s="8"/>
      <c r="BLB242" s="8"/>
      <c r="BLC242" s="8"/>
      <c r="BLD242" s="8"/>
      <c r="BLE242" s="8"/>
      <c r="BLF242" s="8"/>
      <c r="BLG242" s="8"/>
      <c r="BLH242" s="8"/>
      <c r="BLI242" s="8"/>
      <c r="BLJ242" s="8"/>
      <c r="BLK242" s="8"/>
      <c r="BLL242" s="8"/>
      <c r="BLM242" s="8"/>
      <c r="BLN242" s="8"/>
      <c r="BLO242" s="8"/>
      <c r="BLP242" s="8"/>
      <c r="BLQ242" s="8"/>
      <c r="BLR242" s="8"/>
      <c r="BLS242" s="8"/>
      <c r="BLT242" s="8"/>
      <c r="BLU242" s="8"/>
      <c r="BLV242" s="8"/>
      <c r="BLW242" s="8"/>
      <c r="BLX242" s="8"/>
      <c r="BLY242" s="8"/>
      <c r="BLZ242" s="8"/>
      <c r="BMA242" s="8"/>
      <c r="BMB242" s="8"/>
      <c r="BMC242" s="8"/>
      <c r="BMD242" s="8"/>
      <c r="BME242" s="8"/>
      <c r="BMF242" s="8"/>
      <c r="BMG242" s="8"/>
      <c r="BMH242" s="8"/>
      <c r="BMI242" s="8"/>
      <c r="BMJ242" s="8"/>
      <c r="BMK242" s="8"/>
      <c r="BML242" s="8"/>
      <c r="BMM242" s="8"/>
      <c r="BMN242" s="8"/>
      <c r="BMO242" s="8"/>
      <c r="BMP242" s="8"/>
      <c r="BMQ242" s="8"/>
      <c r="BMR242" s="8"/>
      <c r="BMS242" s="8"/>
      <c r="BMT242" s="8"/>
      <c r="BMU242" s="8"/>
      <c r="BMV242" s="8"/>
      <c r="BMW242" s="8"/>
      <c r="BMX242" s="8"/>
      <c r="BMY242" s="8"/>
      <c r="BMZ242" s="8"/>
      <c r="BNA242" s="8"/>
      <c r="BNB242" s="8"/>
      <c r="BNC242" s="8"/>
      <c r="BND242" s="8"/>
      <c r="BNE242" s="8"/>
      <c r="BNF242" s="8"/>
      <c r="BNG242" s="8"/>
      <c r="BNH242" s="8"/>
      <c r="BNI242" s="8"/>
      <c r="BNJ242" s="8"/>
      <c r="BNK242" s="8"/>
      <c r="BNL242" s="8"/>
      <c r="BNM242" s="8"/>
      <c r="BNN242" s="8"/>
      <c r="BNO242" s="8"/>
      <c r="BNP242" s="8"/>
      <c r="BNQ242" s="8"/>
      <c r="BNR242" s="8"/>
      <c r="BNS242" s="8"/>
      <c r="BNT242" s="8"/>
      <c r="BNU242" s="8"/>
      <c r="BNV242" s="8"/>
      <c r="BNW242" s="8"/>
      <c r="BNX242" s="8"/>
      <c r="BNY242" s="8"/>
      <c r="BNZ242" s="8"/>
      <c r="BOA242" s="8"/>
      <c r="BOB242" s="8"/>
      <c r="BOC242" s="8"/>
      <c r="BOD242" s="8"/>
      <c r="BOE242" s="8"/>
      <c r="BOF242" s="8"/>
      <c r="BOG242" s="8"/>
      <c r="BOH242" s="8"/>
      <c r="BOI242" s="8"/>
      <c r="BOJ242" s="8"/>
      <c r="BOK242" s="8"/>
      <c r="BOL242" s="8"/>
      <c r="BOM242" s="8"/>
      <c r="BON242" s="8"/>
      <c r="BOO242" s="8"/>
      <c r="BOP242" s="8"/>
      <c r="BOQ242" s="8"/>
      <c r="BOR242" s="8"/>
      <c r="BOS242" s="8"/>
      <c r="BOT242" s="8"/>
      <c r="BOU242" s="8"/>
      <c r="BOV242" s="8"/>
      <c r="BOW242" s="8"/>
      <c r="BOX242" s="8"/>
      <c r="BOY242" s="8"/>
      <c r="BOZ242" s="8"/>
      <c r="BPA242" s="8"/>
      <c r="BPB242" s="8"/>
      <c r="BPC242" s="8"/>
      <c r="BPD242" s="8"/>
      <c r="BPE242" s="8"/>
      <c r="BPF242" s="8"/>
      <c r="BPG242" s="8"/>
      <c r="BPH242" s="8"/>
      <c r="BPI242" s="8"/>
      <c r="BPJ242" s="8"/>
      <c r="BPK242" s="8"/>
      <c r="BPL242" s="8"/>
      <c r="BPM242" s="8"/>
      <c r="BPN242" s="8"/>
      <c r="BPO242" s="8"/>
      <c r="BPP242" s="8"/>
      <c r="BPQ242" s="8"/>
      <c r="BPR242" s="8"/>
      <c r="BPS242" s="8"/>
      <c r="BPT242" s="8"/>
      <c r="BPU242" s="8"/>
      <c r="BPV242" s="8"/>
      <c r="BPW242" s="8"/>
      <c r="BPX242" s="8"/>
      <c r="BPY242" s="8"/>
      <c r="BPZ242" s="8"/>
      <c r="BQA242" s="8"/>
      <c r="BQB242" s="8"/>
      <c r="BQC242" s="8"/>
      <c r="BQD242" s="8"/>
      <c r="BQE242" s="8"/>
      <c r="BQF242" s="8"/>
      <c r="BQG242" s="8"/>
      <c r="BQH242" s="8"/>
      <c r="BQI242" s="8"/>
      <c r="BQJ242" s="8"/>
      <c r="BQK242" s="8"/>
      <c r="BQL242" s="8"/>
      <c r="BQM242" s="8"/>
      <c r="BQN242" s="8"/>
      <c r="BQO242" s="8"/>
      <c r="BQP242" s="8"/>
      <c r="BQQ242" s="8"/>
      <c r="BQR242" s="8"/>
      <c r="BQS242" s="8"/>
      <c r="BQT242" s="8"/>
      <c r="BQU242" s="8"/>
      <c r="BQV242" s="8"/>
      <c r="BQW242" s="8"/>
      <c r="BQX242" s="8"/>
      <c r="BQY242" s="8"/>
      <c r="BQZ242" s="8"/>
      <c r="BRA242" s="8"/>
      <c r="BRB242" s="8"/>
      <c r="BRC242" s="8"/>
      <c r="BRD242" s="8"/>
      <c r="BRE242" s="8"/>
      <c r="BRF242" s="8"/>
      <c r="BRG242" s="8"/>
      <c r="BRH242" s="8"/>
      <c r="BRI242" s="8"/>
      <c r="BRJ242" s="8"/>
      <c r="BRK242" s="8"/>
      <c r="BRL242" s="8"/>
      <c r="BRM242" s="8"/>
      <c r="BRN242" s="8"/>
      <c r="BRO242" s="8"/>
      <c r="BRP242" s="8"/>
      <c r="BRQ242" s="8"/>
      <c r="BRR242" s="8"/>
      <c r="BRS242" s="8"/>
      <c r="BRT242" s="8"/>
      <c r="BRU242" s="8"/>
      <c r="BRV242" s="8"/>
      <c r="BRW242" s="8"/>
      <c r="BRX242" s="8"/>
      <c r="BRY242" s="8"/>
      <c r="BRZ242" s="8"/>
      <c r="BSA242" s="8"/>
      <c r="BSB242" s="8"/>
      <c r="BSC242" s="8"/>
      <c r="BSD242" s="8"/>
      <c r="BSE242" s="8"/>
      <c r="BSF242" s="8"/>
      <c r="BSG242" s="8"/>
      <c r="BSH242" s="8"/>
      <c r="BSI242" s="8"/>
      <c r="BSJ242" s="8"/>
      <c r="BSK242" s="8"/>
      <c r="BSL242" s="8"/>
      <c r="BSM242" s="8"/>
      <c r="BSN242" s="8"/>
      <c r="BSO242" s="8"/>
      <c r="BSP242" s="8"/>
      <c r="BSQ242" s="8"/>
      <c r="BSR242" s="8"/>
      <c r="BSS242" s="8"/>
      <c r="BST242" s="8"/>
      <c r="BSU242" s="8"/>
      <c r="BSV242" s="8"/>
      <c r="BSW242" s="8"/>
      <c r="BSX242" s="8"/>
      <c r="BSY242" s="8"/>
      <c r="BSZ242" s="8"/>
      <c r="BTA242" s="8"/>
      <c r="BTB242" s="8"/>
      <c r="BTC242" s="8"/>
      <c r="BTD242" s="8"/>
      <c r="BTE242" s="8"/>
      <c r="BTF242" s="8"/>
      <c r="BTG242" s="8"/>
      <c r="BTH242" s="8"/>
      <c r="BTI242" s="8"/>
      <c r="BTJ242" s="8"/>
      <c r="BTK242" s="8"/>
      <c r="BTL242" s="8"/>
      <c r="BTM242" s="8"/>
      <c r="BTN242" s="8"/>
      <c r="BTO242" s="8"/>
      <c r="BTP242" s="8"/>
      <c r="BTQ242" s="8"/>
      <c r="BTR242" s="8"/>
      <c r="BTS242" s="8"/>
      <c r="BTT242" s="8"/>
      <c r="BTU242" s="8"/>
      <c r="BTV242" s="8"/>
      <c r="BTW242" s="8"/>
      <c r="BTX242" s="8"/>
      <c r="BTY242" s="8"/>
      <c r="BTZ242" s="8"/>
      <c r="BUA242" s="8"/>
      <c r="BUB242" s="8"/>
      <c r="BUC242" s="8"/>
      <c r="BUD242" s="8"/>
      <c r="BUE242" s="8"/>
      <c r="BUF242" s="8"/>
      <c r="BUG242" s="8"/>
      <c r="BUH242" s="8"/>
      <c r="BUI242" s="8"/>
      <c r="BUJ242" s="8"/>
      <c r="BUK242" s="8"/>
      <c r="BUL242" s="8"/>
      <c r="BUM242" s="8"/>
      <c r="BUN242" s="8"/>
      <c r="BUO242" s="8"/>
      <c r="BUP242" s="8"/>
      <c r="BUQ242" s="8"/>
      <c r="BUR242" s="8"/>
      <c r="BUS242" s="8"/>
      <c r="BUT242" s="8"/>
      <c r="BUU242" s="8"/>
      <c r="BUV242" s="8"/>
      <c r="BUW242" s="8"/>
      <c r="BUX242" s="8"/>
      <c r="BUY242" s="8"/>
      <c r="BUZ242" s="8"/>
      <c r="BVA242" s="8"/>
      <c r="BVB242" s="8"/>
      <c r="BVC242" s="8"/>
      <c r="BVD242" s="8"/>
      <c r="BVE242" s="8"/>
      <c r="BVF242" s="8"/>
      <c r="BVG242" s="8"/>
      <c r="BVH242" s="8"/>
      <c r="BVI242" s="8"/>
      <c r="BVJ242" s="8"/>
      <c r="BVK242" s="8"/>
      <c r="BVL242" s="8"/>
      <c r="BVM242" s="8"/>
      <c r="BVN242" s="8"/>
      <c r="BVO242" s="8"/>
      <c r="BVP242" s="8"/>
      <c r="BVQ242" s="8"/>
      <c r="BVR242" s="8"/>
      <c r="BVS242" s="8"/>
      <c r="BVT242" s="8"/>
      <c r="BVU242" s="8"/>
      <c r="BVV242" s="8"/>
      <c r="BVW242" s="8"/>
      <c r="BVX242" s="8"/>
      <c r="BVY242" s="8"/>
      <c r="BVZ242" s="8"/>
      <c r="BWA242" s="8"/>
      <c r="BWB242" s="8"/>
      <c r="BWC242" s="8"/>
      <c r="BWD242" s="8"/>
      <c r="BWE242" s="8"/>
      <c r="BWF242" s="8"/>
      <c r="BWG242" s="8"/>
      <c r="BWH242" s="8"/>
      <c r="BWI242" s="8"/>
      <c r="BWJ242" s="8"/>
      <c r="BWK242" s="8"/>
      <c r="BWL242" s="8"/>
      <c r="BWM242" s="8"/>
      <c r="BWN242" s="8"/>
      <c r="BWO242" s="8"/>
      <c r="BWP242" s="8"/>
      <c r="BWQ242" s="8"/>
    </row>
    <row r="243" spans="1:1967" s="529" customFormat="1" ht="102" customHeight="1">
      <c r="A243" s="9" t="s">
        <v>11242</v>
      </c>
      <c r="B243" s="100" t="s">
        <v>97</v>
      </c>
      <c r="C243" s="9" t="s">
        <v>747</v>
      </c>
      <c r="D243" s="3" t="s">
        <v>268</v>
      </c>
      <c r="E243" s="3" t="s">
        <v>257</v>
      </c>
      <c r="F243" s="3"/>
      <c r="G243" s="3" t="s">
        <v>385</v>
      </c>
      <c r="H243" s="20">
        <v>0.5</v>
      </c>
      <c r="I243" s="113" t="s">
        <v>1340</v>
      </c>
      <c r="J243" s="21" t="s">
        <v>1330</v>
      </c>
      <c r="K243" s="19" t="s">
        <v>11243</v>
      </c>
      <c r="L243" s="138" t="s">
        <v>3428</v>
      </c>
      <c r="M243" s="141" t="s">
        <v>383</v>
      </c>
      <c r="N243" s="360" t="s">
        <v>9791</v>
      </c>
      <c r="O243" s="3" t="s">
        <v>9771</v>
      </c>
      <c r="P243" s="7" t="s">
        <v>1354</v>
      </c>
      <c r="Q243" s="3" t="s">
        <v>1195</v>
      </c>
      <c r="R243" s="77">
        <v>213</v>
      </c>
      <c r="S243" s="19">
        <v>6806.4</v>
      </c>
      <c r="T243" s="83">
        <f t="shared" ref="T243" si="55">R243*S243</f>
        <v>1449763.2</v>
      </c>
      <c r="U243" s="83">
        <f t="shared" ref="U243" si="56">T243*1.12</f>
        <v>1623734.7840000002</v>
      </c>
      <c r="V243" s="9" t="s">
        <v>1341</v>
      </c>
      <c r="W243" s="148" t="s">
        <v>1410</v>
      </c>
      <c r="X243" s="9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  <c r="CS243" s="8"/>
      <c r="CT243" s="8"/>
      <c r="CU243" s="8"/>
      <c r="CV243" s="8"/>
      <c r="CW243" s="8"/>
      <c r="CX243" s="8"/>
      <c r="CY243" s="8"/>
      <c r="CZ243" s="8"/>
      <c r="DA243" s="8"/>
      <c r="DB243" s="8"/>
      <c r="DC243" s="8"/>
      <c r="DD243" s="8"/>
      <c r="DE243" s="8"/>
      <c r="DF243" s="8"/>
      <c r="DG243" s="8"/>
      <c r="DH243" s="8"/>
      <c r="DI243" s="8"/>
      <c r="DJ243" s="8"/>
      <c r="DK243" s="8"/>
      <c r="DL243" s="8"/>
      <c r="DM243" s="8"/>
      <c r="DN243" s="8"/>
      <c r="DO243" s="8"/>
      <c r="DP243" s="8"/>
      <c r="DQ243" s="8"/>
      <c r="DR243" s="8"/>
      <c r="DS243" s="8"/>
      <c r="DT243" s="8"/>
      <c r="DU243" s="8"/>
      <c r="DV243" s="8"/>
      <c r="DW243" s="8"/>
      <c r="DX243" s="8"/>
      <c r="DY243" s="8"/>
      <c r="DZ243" s="8"/>
      <c r="EA243" s="8"/>
      <c r="EB243" s="8"/>
      <c r="EC243" s="8"/>
      <c r="ED243" s="8"/>
      <c r="EE243" s="8"/>
      <c r="EF243" s="8"/>
      <c r="EG243" s="8"/>
      <c r="EH243" s="8"/>
      <c r="EI243" s="8"/>
      <c r="EJ243" s="8"/>
      <c r="EK243" s="8"/>
      <c r="EL243" s="8"/>
      <c r="EM243" s="8"/>
      <c r="EN243" s="8"/>
      <c r="EO243" s="8"/>
      <c r="EP243" s="8"/>
      <c r="EQ243" s="8"/>
      <c r="ER243" s="8"/>
      <c r="ES243" s="8"/>
      <c r="ET243" s="8"/>
      <c r="EU243" s="8"/>
      <c r="EV243" s="8"/>
      <c r="EW243" s="8"/>
      <c r="EX243" s="8"/>
      <c r="EY243" s="8"/>
      <c r="EZ243" s="8"/>
      <c r="FA243" s="8"/>
      <c r="FB243" s="8"/>
      <c r="FC243" s="8"/>
      <c r="FD243" s="8"/>
      <c r="FE243" s="8"/>
      <c r="FF243" s="8"/>
      <c r="FG243" s="8"/>
      <c r="FH243" s="8"/>
      <c r="FI243" s="8"/>
      <c r="FJ243" s="8"/>
      <c r="FK243" s="8"/>
      <c r="FL243" s="8"/>
      <c r="FM243" s="8"/>
      <c r="FN243" s="8"/>
      <c r="FO243" s="8"/>
      <c r="FP243" s="8"/>
      <c r="FQ243" s="8"/>
      <c r="FR243" s="8"/>
      <c r="FS243" s="8"/>
      <c r="FT243" s="8"/>
      <c r="FU243" s="8"/>
      <c r="FV243" s="8"/>
      <c r="FW243" s="8"/>
      <c r="FX243" s="8"/>
      <c r="FY243" s="8"/>
      <c r="FZ243" s="8"/>
      <c r="GA243" s="8"/>
      <c r="GB243" s="8"/>
      <c r="GC243" s="8"/>
      <c r="GD243" s="8"/>
      <c r="GE243" s="8"/>
      <c r="GF243" s="8"/>
      <c r="GG243" s="8"/>
      <c r="GH243" s="8"/>
      <c r="GI243" s="8"/>
      <c r="GJ243" s="8"/>
      <c r="GK243" s="8"/>
      <c r="GL243" s="8"/>
      <c r="GM243" s="8"/>
      <c r="GN243" s="8"/>
      <c r="GO243" s="8"/>
      <c r="GP243" s="8"/>
      <c r="GQ243" s="8"/>
      <c r="GR243" s="8"/>
      <c r="GS243" s="8"/>
      <c r="GT243" s="8"/>
      <c r="GU243" s="8"/>
      <c r="GV243" s="8"/>
      <c r="GW243" s="8"/>
      <c r="GX243" s="8"/>
      <c r="GY243" s="8"/>
      <c r="GZ243" s="8"/>
      <c r="HA243" s="8"/>
      <c r="HB243" s="8"/>
      <c r="HC243" s="8"/>
      <c r="HD243" s="8"/>
      <c r="HE243" s="8"/>
      <c r="HF243" s="8"/>
      <c r="HG243" s="8"/>
      <c r="HH243" s="8"/>
      <c r="HI243" s="8"/>
      <c r="HJ243" s="8"/>
      <c r="HK243" s="8"/>
      <c r="HL243" s="8"/>
      <c r="HM243" s="8"/>
      <c r="HN243" s="8"/>
      <c r="HO243" s="8"/>
      <c r="HP243" s="8"/>
      <c r="HQ243" s="8"/>
      <c r="HR243" s="8"/>
      <c r="HS243" s="8"/>
      <c r="HT243" s="8"/>
      <c r="HU243" s="8"/>
      <c r="HV243" s="8"/>
      <c r="HW243" s="8"/>
      <c r="HX243" s="8"/>
      <c r="HY243" s="8"/>
      <c r="HZ243" s="8"/>
      <c r="IA243" s="8"/>
      <c r="IB243" s="8"/>
      <c r="IC243" s="8"/>
      <c r="ID243" s="8"/>
      <c r="IE243" s="8"/>
      <c r="IF243" s="8"/>
      <c r="IG243" s="8"/>
      <c r="IH243" s="8"/>
      <c r="II243" s="8"/>
      <c r="IJ243" s="8"/>
      <c r="IK243" s="8"/>
      <c r="IL243" s="8"/>
      <c r="IM243" s="8"/>
      <c r="IN243" s="8"/>
      <c r="IO243" s="8"/>
      <c r="IP243" s="8"/>
      <c r="IQ243" s="8"/>
      <c r="IR243" s="8"/>
      <c r="IS243" s="8"/>
      <c r="IT243" s="8"/>
      <c r="IU243" s="8"/>
      <c r="IV243" s="8"/>
      <c r="IW243" s="8"/>
      <c r="IX243" s="8"/>
      <c r="IY243" s="8"/>
      <c r="IZ243" s="8"/>
      <c r="JA243" s="8"/>
      <c r="JB243" s="8"/>
      <c r="JC243" s="8"/>
      <c r="JD243" s="8"/>
      <c r="JE243" s="8"/>
      <c r="JF243" s="8"/>
      <c r="JG243" s="8"/>
      <c r="JH243" s="8"/>
      <c r="JI243" s="8"/>
      <c r="JJ243" s="8"/>
      <c r="JK243" s="8"/>
      <c r="JL243" s="8"/>
      <c r="JM243" s="8"/>
      <c r="JN243" s="8"/>
      <c r="JO243" s="8"/>
      <c r="JP243" s="8"/>
      <c r="JQ243" s="8"/>
      <c r="JR243" s="8"/>
      <c r="JS243" s="8"/>
      <c r="JT243" s="8"/>
      <c r="JU243" s="8"/>
      <c r="JV243" s="8"/>
      <c r="JW243" s="8"/>
      <c r="JX243" s="8"/>
      <c r="JY243" s="8"/>
      <c r="JZ243" s="8"/>
      <c r="KA243" s="8"/>
      <c r="KB243" s="8"/>
      <c r="KC243" s="8"/>
      <c r="KD243" s="8"/>
      <c r="KE243" s="8"/>
      <c r="KF243" s="8"/>
      <c r="KG243" s="8"/>
      <c r="KH243" s="8"/>
      <c r="KI243" s="8"/>
      <c r="KJ243" s="8"/>
      <c r="KK243" s="8"/>
      <c r="KL243" s="8"/>
      <c r="KM243" s="8"/>
      <c r="KN243" s="8"/>
      <c r="KO243" s="8"/>
      <c r="KP243" s="8"/>
      <c r="KQ243" s="8"/>
      <c r="KR243" s="8"/>
      <c r="KS243" s="8"/>
      <c r="KT243" s="8"/>
      <c r="KU243" s="8"/>
      <c r="KV243" s="8"/>
      <c r="KW243" s="8"/>
      <c r="KX243" s="8"/>
      <c r="KY243" s="8"/>
      <c r="KZ243" s="8"/>
      <c r="LA243" s="8"/>
      <c r="LB243" s="8"/>
      <c r="LC243" s="8"/>
      <c r="LD243" s="8"/>
      <c r="LE243" s="8"/>
      <c r="LF243" s="8"/>
      <c r="LG243" s="8"/>
      <c r="LH243" s="8"/>
      <c r="LI243" s="8"/>
      <c r="LJ243" s="8"/>
      <c r="LK243" s="8"/>
      <c r="LL243" s="8"/>
      <c r="LM243" s="8"/>
      <c r="LN243" s="8"/>
      <c r="LO243" s="8"/>
      <c r="LP243" s="8"/>
      <c r="LQ243" s="8"/>
      <c r="LR243" s="8"/>
      <c r="LS243" s="8"/>
      <c r="LT243" s="8"/>
      <c r="LU243" s="8"/>
      <c r="LV243" s="8"/>
      <c r="LW243" s="8"/>
      <c r="LX243" s="8"/>
      <c r="LY243" s="8"/>
      <c r="LZ243" s="8"/>
      <c r="MA243" s="8"/>
      <c r="MB243" s="8"/>
      <c r="MC243" s="8"/>
      <c r="MD243" s="8"/>
      <c r="ME243" s="8"/>
      <c r="MF243" s="8"/>
      <c r="MG243" s="8"/>
      <c r="MH243" s="8"/>
      <c r="MI243" s="8"/>
      <c r="MJ243" s="8"/>
      <c r="MK243" s="8"/>
      <c r="ML243" s="8"/>
      <c r="MM243" s="8"/>
      <c r="MN243" s="8"/>
      <c r="MO243" s="8"/>
      <c r="MP243" s="8"/>
      <c r="MQ243" s="8"/>
      <c r="MR243" s="8"/>
      <c r="MS243" s="8"/>
      <c r="MT243" s="8"/>
      <c r="MU243" s="8"/>
      <c r="MV243" s="8"/>
      <c r="MW243" s="8"/>
      <c r="MX243" s="8"/>
      <c r="MY243" s="8"/>
      <c r="MZ243" s="8"/>
      <c r="NA243" s="8"/>
      <c r="NB243" s="8"/>
      <c r="NC243" s="8"/>
      <c r="ND243" s="8"/>
      <c r="NE243" s="8"/>
      <c r="NF243" s="8"/>
      <c r="NG243" s="8"/>
      <c r="NH243" s="8"/>
      <c r="NI243" s="8"/>
      <c r="NJ243" s="8"/>
      <c r="NK243" s="8"/>
      <c r="NL243" s="8"/>
      <c r="NM243" s="8"/>
      <c r="NN243" s="8"/>
      <c r="NO243" s="8"/>
      <c r="NP243" s="8"/>
      <c r="NQ243" s="8"/>
      <c r="NR243" s="8"/>
      <c r="NS243" s="8"/>
      <c r="NT243" s="8"/>
      <c r="NU243" s="8"/>
      <c r="NV243" s="8"/>
      <c r="NW243" s="8"/>
      <c r="NX243" s="8"/>
      <c r="NY243" s="8"/>
      <c r="NZ243" s="8"/>
      <c r="OA243" s="8"/>
      <c r="OB243" s="8"/>
      <c r="OC243" s="8"/>
      <c r="OD243" s="8"/>
      <c r="OE243" s="8"/>
      <c r="OF243" s="8"/>
      <c r="OG243" s="8"/>
      <c r="OH243" s="8"/>
      <c r="OI243" s="8"/>
      <c r="OJ243" s="8"/>
      <c r="OK243" s="8"/>
      <c r="OL243" s="8"/>
      <c r="OM243" s="8"/>
      <c r="ON243" s="8"/>
      <c r="OO243" s="8"/>
      <c r="OP243" s="8"/>
      <c r="OQ243" s="8"/>
      <c r="OR243" s="8"/>
      <c r="OS243" s="8"/>
      <c r="OT243" s="8"/>
      <c r="OU243" s="8"/>
      <c r="OV243" s="8"/>
      <c r="OW243" s="8"/>
      <c r="OX243" s="8"/>
      <c r="OY243" s="8"/>
      <c r="OZ243" s="8"/>
      <c r="PA243" s="8"/>
      <c r="PB243" s="8"/>
      <c r="PC243" s="8"/>
      <c r="PD243" s="8"/>
      <c r="PE243" s="8"/>
      <c r="PF243" s="8"/>
      <c r="PG243" s="8"/>
      <c r="PH243" s="8"/>
      <c r="PI243" s="8"/>
      <c r="PJ243" s="8"/>
      <c r="PK243" s="8"/>
      <c r="PL243" s="8"/>
      <c r="PM243" s="8"/>
      <c r="PN243" s="8"/>
      <c r="PO243" s="8"/>
      <c r="PP243" s="8"/>
      <c r="PQ243" s="8"/>
      <c r="PR243" s="8"/>
      <c r="PS243" s="8"/>
      <c r="PT243" s="8"/>
      <c r="PU243" s="8"/>
      <c r="PV243" s="8"/>
      <c r="PW243" s="8"/>
      <c r="PX243" s="8"/>
      <c r="PY243" s="8"/>
      <c r="PZ243" s="8"/>
      <c r="QA243" s="8"/>
      <c r="QB243" s="8"/>
      <c r="QC243" s="8"/>
      <c r="QD243" s="8"/>
      <c r="QE243" s="8"/>
      <c r="QF243" s="8"/>
      <c r="QG243" s="8"/>
      <c r="QH243" s="8"/>
      <c r="QI243" s="8"/>
      <c r="QJ243" s="8"/>
      <c r="QK243" s="8"/>
      <c r="QL243" s="8"/>
      <c r="QM243" s="8"/>
      <c r="QN243" s="8"/>
      <c r="QO243" s="8"/>
      <c r="QP243" s="8"/>
      <c r="QQ243" s="8"/>
      <c r="QR243" s="8"/>
      <c r="QS243" s="8"/>
      <c r="QT243" s="8"/>
      <c r="QU243" s="8"/>
      <c r="QV243" s="8"/>
      <c r="QW243" s="8"/>
      <c r="QX243" s="8"/>
      <c r="QY243" s="8"/>
      <c r="QZ243" s="8"/>
      <c r="RA243" s="8"/>
      <c r="RB243" s="8"/>
      <c r="RC243" s="8"/>
      <c r="RD243" s="8"/>
      <c r="RE243" s="8"/>
      <c r="RF243" s="8"/>
      <c r="RG243" s="8"/>
      <c r="RH243" s="8"/>
      <c r="RI243" s="8"/>
      <c r="RJ243" s="8"/>
      <c r="RK243" s="8"/>
      <c r="RL243" s="8"/>
      <c r="RM243" s="8"/>
      <c r="RN243" s="8"/>
      <c r="RO243" s="8"/>
      <c r="RP243" s="8"/>
      <c r="RQ243" s="8"/>
      <c r="RR243" s="8"/>
      <c r="RS243" s="8"/>
      <c r="RT243" s="8"/>
      <c r="RU243" s="8"/>
      <c r="RV243" s="8"/>
      <c r="RW243" s="8"/>
      <c r="RX243" s="8"/>
      <c r="RY243" s="8"/>
      <c r="RZ243" s="8"/>
      <c r="SA243" s="8"/>
      <c r="SB243" s="8"/>
      <c r="SC243" s="8"/>
      <c r="SD243" s="8"/>
      <c r="SE243" s="8"/>
      <c r="SF243" s="8"/>
      <c r="SG243" s="8"/>
      <c r="SH243" s="8"/>
      <c r="SI243" s="8"/>
      <c r="SJ243" s="8"/>
      <c r="SK243" s="8"/>
      <c r="SL243" s="8"/>
      <c r="SM243" s="8"/>
      <c r="SN243" s="8"/>
      <c r="SO243" s="8"/>
      <c r="SP243" s="8"/>
      <c r="SQ243" s="8"/>
      <c r="SR243" s="8"/>
      <c r="SS243" s="8"/>
      <c r="ST243" s="8"/>
      <c r="SU243" s="8"/>
      <c r="SV243" s="8"/>
      <c r="SW243" s="8"/>
      <c r="SX243" s="8"/>
      <c r="SY243" s="8"/>
      <c r="SZ243" s="8"/>
      <c r="TA243" s="8"/>
      <c r="TB243" s="8"/>
      <c r="TC243" s="8"/>
      <c r="TD243" s="8"/>
      <c r="TE243" s="8"/>
      <c r="TF243" s="8"/>
      <c r="TG243" s="8"/>
      <c r="TH243" s="8"/>
      <c r="TI243" s="8"/>
      <c r="TJ243" s="8"/>
      <c r="TK243" s="8"/>
      <c r="TL243" s="8"/>
      <c r="TM243" s="8"/>
      <c r="TN243" s="8"/>
      <c r="TO243" s="8"/>
      <c r="TP243" s="8"/>
      <c r="TQ243" s="8"/>
      <c r="TR243" s="8"/>
      <c r="TS243" s="8"/>
      <c r="TT243" s="8"/>
      <c r="TU243" s="8"/>
      <c r="TV243" s="8"/>
      <c r="TW243" s="8"/>
      <c r="TX243" s="8"/>
      <c r="TY243" s="8"/>
      <c r="TZ243" s="8"/>
      <c r="UA243" s="8"/>
      <c r="UB243" s="8"/>
      <c r="UC243" s="8"/>
      <c r="UD243" s="8"/>
      <c r="UE243" s="8"/>
      <c r="UF243" s="8"/>
      <c r="UG243" s="8"/>
      <c r="UH243" s="8"/>
      <c r="UI243" s="8"/>
      <c r="UJ243" s="8"/>
      <c r="UK243" s="8"/>
      <c r="UL243" s="8"/>
      <c r="UM243" s="8"/>
      <c r="UN243" s="8"/>
      <c r="UO243" s="8"/>
      <c r="UP243" s="8"/>
      <c r="UQ243" s="8"/>
      <c r="UR243" s="8"/>
      <c r="US243" s="8"/>
      <c r="UT243" s="8"/>
      <c r="UU243" s="8"/>
      <c r="UV243" s="8"/>
      <c r="UW243" s="8"/>
      <c r="UX243" s="8"/>
      <c r="UY243" s="8"/>
      <c r="UZ243" s="8"/>
      <c r="VA243" s="8"/>
      <c r="VB243" s="8"/>
      <c r="VC243" s="8"/>
      <c r="VD243" s="8"/>
      <c r="VE243" s="8"/>
      <c r="VF243" s="8"/>
      <c r="VG243" s="8"/>
      <c r="VH243" s="8"/>
      <c r="VI243" s="8"/>
      <c r="VJ243" s="8"/>
      <c r="VK243" s="8"/>
      <c r="VL243" s="8"/>
      <c r="VM243" s="8"/>
      <c r="VN243" s="8"/>
      <c r="VO243" s="8"/>
      <c r="VP243" s="8"/>
      <c r="VQ243" s="8"/>
      <c r="VR243" s="8"/>
      <c r="VS243" s="8"/>
      <c r="VT243" s="8"/>
      <c r="VU243" s="8"/>
      <c r="VV243" s="8"/>
      <c r="VW243" s="8"/>
      <c r="VX243" s="8"/>
      <c r="VY243" s="8"/>
      <c r="VZ243" s="8"/>
      <c r="WA243" s="8"/>
      <c r="WB243" s="8"/>
      <c r="WC243" s="8"/>
      <c r="WD243" s="8"/>
      <c r="WE243" s="8"/>
      <c r="WF243" s="8"/>
      <c r="WG243" s="8"/>
      <c r="WH243" s="8"/>
      <c r="WI243" s="8"/>
      <c r="WJ243" s="8"/>
      <c r="WK243" s="8"/>
      <c r="WL243" s="8"/>
      <c r="WM243" s="8"/>
      <c r="WN243" s="8"/>
      <c r="WO243" s="8"/>
      <c r="WP243" s="8"/>
      <c r="WQ243" s="8"/>
      <c r="WR243" s="8"/>
      <c r="WS243" s="8"/>
      <c r="WT243" s="8"/>
      <c r="WU243" s="8"/>
      <c r="WV243" s="8"/>
      <c r="WW243" s="8"/>
      <c r="WX243" s="8"/>
      <c r="WY243" s="8"/>
      <c r="WZ243" s="8"/>
      <c r="XA243" s="8"/>
      <c r="XB243" s="8"/>
      <c r="XC243" s="8"/>
      <c r="XD243" s="8"/>
      <c r="XE243" s="8"/>
      <c r="XF243" s="8"/>
      <c r="XG243" s="8"/>
      <c r="XH243" s="8"/>
      <c r="XI243" s="8"/>
      <c r="XJ243" s="8"/>
      <c r="XK243" s="8"/>
      <c r="XL243" s="8"/>
      <c r="XM243" s="8"/>
      <c r="XN243" s="8"/>
      <c r="XO243" s="8"/>
      <c r="XP243" s="8"/>
      <c r="XQ243" s="8"/>
      <c r="XR243" s="8"/>
      <c r="XS243" s="8"/>
      <c r="XT243" s="8"/>
      <c r="XU243" s="8"/>
      <c r="XV243" s="8"/>
      <c r="XW243" s="8"/>
      <c r="XX243" s="8"/>
      <c r="XY243" s="8"/>
      <c r="XZ243" s="8"/>
      <c r="YA243" s="8"/>
      <c r="YB243" s="8"/>
      <c r="YC243" s="8"/>
      <c r="YD243" s="8"/>
      <c r="YE243" s="8"/>
      <c r="YF243" s="8"/>
      <c r="YG243" s="8"/>
      <c r="YH243" s="8"/>
      <c r="YI243" s="8"/>
      <c r="YJ243" s="8"/>
      <c r="YK243" s="8"/>
      <c r="YL243" s="8"/>
      <c r="YM243" s="8"/>
      <c r="YN243" s="8"/>
      <c r="YO243" s="8"/>
      <c r="YP243" s="8"/>
      <c r="YQ243" s="8"/>
      <c r="YR243" s="8"/>
      <c r="YS243" s="8"/>
      <c r="YT243" s="8"/>
      <c r="YU243" s="8"/>
      <c r="YV243" s="8"/>
      <c r="YW243" s="8"/>
      <c r="YX243" s="8"/>
      <c r="YY243" s="8"/>
      <c r="YZ243" s="8"/>
      <c r="ZA243" s="8"/>
      <c r="ZB243" s="8"/>
      <c r="ZC243" s="8"/>
      <c r="ZD243" s="8"/>
      <c r="ZE243" s="8"/>
      <c r="ZF243" s="8"/>
      <c r="ZG243" s="8"/>
      <c r="ZH243" s="8"/>
      <c r="ZI243" s="8"/>
      <c r="ZJ243" s="8"/>
      <c r="ZK243" s="8"/>
      <c r="ZL243" s="8"/>
      <c r="ZM243" s="8"/>
      <c r="ZN243" s="8"/>
      <c r="ZO243" s="8"/>
      <c r="ZP243" s="8"/>
      <c r="ZQ243" s="8"/>
      <c r="ZR243" s="8"/>
      <c r="ZS243" s="8"/>
      <c r="ZT243" s="8"/>
      <c r="ZU243" s="8"/>
      <c r="ZV243" s="8"/>
      <c r="ZW243" s="8"/>
      <c r="ZX243" s="8"/>
      <c r="ZY243" s="8"/>
      <c r="ZZ243" s="8"/>
      <c r="AAA243" s="8"/>
      <c r="AAB243" s="8"/>
      <c r="AAC243" s="8"/>
      <c r="AAD243" s="8"/>
      <c r="AAE243" s="8"/>
      <c r="AAF243" s="8"/>
      <c r="AAG243" s="8"/>
      <c r="AAH243" s="8"/>
      <c r="AAI243" s="8"/>
      <c r="AAJ243" s="8"/>
      <c r="AAK243" s="8"/>
      <c r="AAL243" s="8"/>
      <c r="AAM243" s="8"/>
      <c r="AAN243" s="8"/>
      <c r="AAO243" s="8"/>
      <c r="AAP243" s="8"/>
      <c r="AAQ243" s="8"/>
      <c r="AAR243" s="8"/>
      <c r="AAS243" s="8"/>
      <c r="AAT243" s="8"/>
      <c r="AAU243" s="8"/>
      <c r="AAV243" s="8"/>
      <c r="AAW243" s="8"/>
      <c r="AAX243" s="8"/>
      <c r="AAY243" s="8"/>
      <c r="AAZ243" s="8"/>
      <c r="ABA243" s="8"/>
      <c r="ABB243" s="8"/>
      <c r="ABC243" s="8"/>
      <c r="ABD243" s="8"/>
      <c r="ABE243" s="8"/>
      <c r="ABF243" s="8"/>
      <c r="ABG243" s="8"/>
      <c r="ABH243" s="8"/>
      <c r="ABI243" s="8"/>
      <c r="ABJ243" s="8"/>
      <c r="ABK243" s="8"/>
      <c r="ABL243" s="8"/>
      <c r="ABM243" s="8"/>
      <c r="ABN243" s="8"/>
      <c r="ABO243" s="8"/>
      <c r="ABP243" s="8"/>
      <c r="ABQ243" s="8"/>
      <c r="ABR243" s="8"/>
      <c r="ABS243" s="8"/>
      <c r="ABT243" s="8"/>
      <c r="ABU243" s="8"/>
      <c r="ABV243" s="8"/>
      <c r="ABW243" s="8"/>
      <c r="ABX243" s="8"/>
      <c r="ABY243" s="8"/>
      <c r="ABZ243" s="8"/>
      <c r="ACA243" s="8"/>
      <c r="ACB243" s="8"/>
      <c r="ACC243" s="8"/>
      <c r="ACD243" s="8"/>
      <c r="ACE243" s="8"/>
      <c r="ACF243" s="8"/>
      <c r="ACG243" s="8"/>
      <c r="ACH243" s="8"/>
      <c r="ACI243" s="8"/>
      <c r="ACJ243" s="8"/>
      <c r="ACK243" s="8"/>
      <c r="ACL243" s="8"/>
      <c r="ACM243" s="8"/>
      <c r="ACN243" s="8"/>
      <c r="ACO243" s="8"/>
      <c r="ACP243" s="8"/>
      <c r="ACQ243" s="8"/>
      <c r="ACR243" s="8"/>
      <c r="ACS243" s="8"/>
      <c r="ACT243" s="8"/>
      <c r="ACU243" s="8"/>
      <c r="ACV243" s="8"/>
      <c r="ACW243" s="8"/>
      <c r="ACX243" s="8"/>
      <c r="ACY243" s="8"/>
      <c r="ACZ243" s="8"/>
      <c r="ADA243" s="8"/>
      <c r="ADB243" s="8"/>
      <c r="ADC243" s="8"/>
      <c r="ADD243" s="8"/>
      <c r="ADE243" s="8"/>
      <c r="ADF243" s="8"/>
      <c r="ADG243" s="8"/>
      <c r="ADH243" s="8"/>
      <c r="ADI243" s="8"/>
      <c r="ADJ243" s="8"/>
      <c r="ADK243" s="8"/>
      <c r="ADL243" s="8"/>
      <c r="ADM243" s="8"/>
      <c r="ADN243" s="8"/>
      <c r="ADO243" s="8"/>
      <c r="ADP243" s="8"/>
      <c r="ADQ243" s="8"/>
      <c r="ADR243" s="8"/>
      <c r="ADS243" s="8"/>
      <c r="ADT243" s="8"/>
      <c r="ADU243" s="8"/>
      <c r="ADV243" s="8"/>
      <c r="ADW243" s="8"/>
      <c r="ADX243" s="8"/>
      <c r="ADY243" s="8"/>
      <c r="ADZ243" s="8"/>
      <c r="AEA243" s="8"/>
      <c r="AEB243" s="8"/>
      <c r="AEC243" s="8"/>
      <c r="AED243" s="8"/>
      <c r="AEE243" s="8"/>
      <c r="AEF243" s="8"/>
      <c r="AEG243" s="8"/>
      <c r="AEH243" s="8"/>
      <c r="AEI243" s="8"/>
      <c r="AEJ243" s="8"/>
      <c r="AEK243" s="8"/>
      <c r="AEL243" s="8"/>
      <c r="AEM243" s="8"/>
      <c r="AEN243" s="8"/>
      <c r="AEO243" s="8"/>
      <c r="AEP243" s="8"/>
      <c r="AEQ243" s="8"/>
      <c r="AER243" s="8"/>
      <c r="AES243" s="8"/>
      <c r="AET243" s="8"/>
      <c r="AEU243" s="8"/>
      <c r="AEV243" s="8"/>
      <c r="AEW243" s="8"/>
      <c r="AEX243" s="8"/>
      <c r="AEY243" s="8"/>
      <c r="AEZ243" s="8"/>
      <c r="AFA243" s="8"/>
      <c r="AFB243" s="8"/>
      <c r="AFC243" s="8"/>
      <c r="AFD243" s="8"/>
      <c r="AFE243" s="8"/>
      <c r="AFF243" s="8"/>
      <c r="AFG243" s="8"/>
      <c r="AFH243" s="8"/>
      <c r="AFI243" s="8"/>
      <c r="AFJ243" s="8"/>
      <c r="AFK243" s="8"/>
      <c r="AFL243" s="8"/>
      <c r="AFM243" s="8"/>
      <c r="AFN243" s="8"/>
      <c r="AFO243" s="8"/>
      <c r="AFP243" s="8"/>
      <c r="AFQ243" s="8"/>
      <c r="AFR243" s="8"/>
      <c r="AFS243" s="8"/>
      <c r="AFT243" s="8"/>
      <c r="AFU243" s="8"/>
      <c r="AFV243" s="8"/>
      <c r="AFW243" s="8"/>
      <c r="AFX243" s="8"/>
      <c r="AFY243" s="8"/>
      <c r="AFZ243" s="8"/>
      <c r="AGA243" s="8"/>
      <c r="AGB243" s="8"/>
      <c r="AGC243" s="8"/>
      <c r="AGD243" s="8"/>
      <c r="AGE243" s="8"/>
      <c r="AGF243" s="8"/>
      <c r="AGG243" s="8"/>
      <c r="AGH243" s="8"/>
      <c r="AGI243" s="8"/>
      <c r="AGJ243" s="8"/>
      <c r="AGK243" s="8"/>
      <c r="AGL243" s="8"/>
      <c r="AGM243" s="8"/>
      <c r="AGN243" s="8"/>
      <c r="AGO243" s="8"/>
      <c r="AGP243" s="8"/>
      <c r="AGQ243" s="8"/>
      <c r="AGR243" s="8"/>
      <c r="AGS243" s="8"/>
      <c r="AGT243" s="8"/>
      <c r="AGU243" s="8"/>
      <c r="AGV243" s="8"/>
      <c r="AGW243" s="8"/>
      <c r="AGX243" s="8"/>
      <c r="AGY243" s="8"/>
      <c r="AGZ243" s="8"/>
      <c r="AHA243" s="8"/>
      <c r="AHB243" s="8"/>
      <c r="AHC243" s="8"/>
      <c r="AHD243" s="8"/>
      <c r="AHE243" s="8"/>
      <c r="AHF243" s="8"/>
      <c r="AHG243" s="8"/>
      <c r="AHH243" s="8"/>
      <c r="AHI243" s="8"/>
      <c r="AHJ243" s="8"/>
      <c r="AHK243" s="8"/>
      <c r="AHL243" s="8"/>
      <c r="AHM243" s="8"/>
      <c r="AHN243" s="8"/>
      <c r="AHO243" s="8"/>
      <c r="AHP243" s="8"/>
      <c r="AHQ243" s="8"/>
      <c r="AHR243" s="8"/>
      <c r="AHS243" s="8"/>
      <c r="AHT243" s="8"/>
      <c r="AHU243" s="8"/>
      <c r="AHV243" s="8"/>
      <c r="AHW243" s="8"/>
      <c r="AHX243" s="8"/>
      <c r="AHY243" s="8"/>
      <c r="AHZ243" s="8"/>
      <c r="AIA243" s="8"/>
      <c r="AIB243" s="8"/>
      <c r="AIC243" s="8"/>
      <c r="AID243" s="8"/>
      <c r="AIE243" s="8"/>
      <c r="AIF243" s="8"/>
      <c r="AIG243" s="8"/>
      <c r="AIH243" s="8"/>
      <c r="AII243" s="8"/>
      <c r="AIJ243" s="8"/>
      <c r="AIK243" s="8"/>
      <c r="AIL243" s="8"/>
      <c r="AIM243" s="8"/>
      <c r="AIN243" s="8"/>
      <c r="AIO243" s="8"/>
      <c r="AIP243" s="8"/>
      <c r="AIQ243" s="8"/>
      <c r="AIR243" s="8"/>
      <c r="AIS243" s="8"/>
      <c r="AIT243" s="8"/>
      <c r="AIU243" s="8"/>
      <c r="AIV243" s="8"/>
      <c r="AIW243" s="8"/>
      <c r="AIX243" s="8"/>
      <c r="AIY243" s="8"/>
      <c r="AIZ243" s="8"/>
      <c r="AJA243" s="8"/>
      <c r="AJB243" s="8"/>
      <c r="AJC243" s="8"/>
      <c r="AJD243" s="8"/>
      <c r="AJE243" s="8"/>
      <c r="AJF243" s="8"/>
      <c r="AJG243" s="8"/>
      <c r="AJH243" s="8"/>
      <c r="AJI243" s="8"/>
      <c r="AJJ243" s="8"/>
      <c r="AJK243" s="8"/>
      <c r="AJL243" s="8"/>
      <c r="AJM243" s="8"/>
      <c r="AJN243" s="8"/>
      <c r="AJO243" s="8"/>
      <c r="AJP243" s="8"/>
      <c r="AJQ243" s="8"/>
      <c r="AJR243" s="8"/>
      <c r="AJS243" s="8"/>
      <c r="AJT243" s="8"/>
      <c r="AJU243" s="8"/>
      <c r="AJV243" s="8"/>
      <c r="AJW243" s="8"/>
      <c r="AJX243" s="8"/>
      <c r="AJY243" s="8"/>
      <c r="AJZ243" s="8"/>
      <c r="AKA243" s="8"/>
      <c r="AKB243" s="8"/>
      <c r="AKC243" s="8"/>
      <c r="AKD243" s="8"/>
      <c r="AKE243" s="8"/>
      <c r="AKF243" s="8"/>
      <c r="AKG243" s="8"/>
      <c r="AKH243" s="8"/>
      <c r="AKI243" s="8"/>
      <c r="AKJ243" s="8"/>
      <c r="AKK243" s="8"/>
      <c r="AKL243" s="8"/>
      <c r="AKM243" s="8"/>
      <c r="AKN243" s="8"/>
      <c r="AKO243" s="8"/>
      <c r="AKP243" s="8"/>
      <c r="AKQ243" s="8"/>
      <c r="AKR243" s="8"/>
      <c r="AKS243" s="8"/>
      <c r="AKT243" s="8"/>
      <c r="AKU243" s="8"/>
      <c r="AKV243" s="8"/>
      <c r="AKW243" s="8"/>
      <c r="AKX243" s="8"/>
      <c r="AKY243" s="8"/>
      <c r="AKZ243" s="8"/>
      <c r="ALA243" s="8"/>
      <c r="ALB243" s="8"/>
      <c r="ALC243" s="8"/>
      <c r="ALD243" s="8"/>
      <c r="ALE243" s="8"/>
      <c r="ALF243" s="8"/>
      <c r="ALG243" s="8"/>
      <c r="ALH243" s="8"/>
      <c r="ALI243" s="8"/>
      <c r="ALJ243" s="8"/>
      <c r="ALK243" s="8"/>
      <c r="ALL243" s="8"/>
      <c r="ALM243" s="8"/>
      <c r="ALN243" s="8"/>
      <c r="ALO243" s="8"/>
      <c r="ALP243" s="8"/>
      <c r="ALQ243" s="8"/>
      <c r="ALR243" s="8"/>
      <c r="ALS243" s="8"/>
      <c r="ALT243" s="8"/>
      <c r="ALU243" s="8"/>
      <c r="ALV243" s="8"/>
      <c r="ALW243" s="8"/>
      <c r="ALX243" s="8"/>
      <c r="ALY243" s="8"/>
      <c r="ALZ243" s="8"/>
      <c r="AMA243" s="8"/>
      <c r="AMB243" s="8"/>
      <c r="AMC243" s="8"/>
      <c r="AMD243" s="8"/>
      <c r="AME243" s="8"/>
      <c r="AMF243" s="8"/>
      <c r="AMG243" s="8"/>
      <c r="AMH243" s="8"/>
      <c r="AMI243" s="8"/>
      <c r="AMJ243" s="8"/>
      <c r="AMK243" s="8"/>
      <c r="AML243" s="8"/>
      <c r="AMM243" s="8"/>
      <c r="AMN243" s="8"/>
      <c r="AMO243" s="8"/>
      <c r="AMP243" s="8"/>
      <c r="AMQ243" s="8"/>
      <c r="AMR243" s="8"/>
      <c r="AMS243" s="8"/>
      <c r="AMT243" s="8"/>
      <c r="AMU243" s="8"/>
      <c r="AMV243" s="8"/>
      <c r="AMW243" s="8"/>
      <c r="AMX243" s="8"/>
      <c r="AMY243" s="8"/>
      <c r="AMZ243" s="8"/>
      <c r="ANA243" s="8"/>
      <c r="ANB243" s="8"/>
      <c r="ANC243" s="8"/>
      <c r="AND243" s="8"/>
      <c r="ANE243" s="8"/>
      <c r="ANF243" s="8"/>
      <c r="ANG243" s="8"/>
      <c r="ANH243" s="8"/>
      <c r="ANI243" s="8"/>
      <c r="ANJ243" s="8"/>
      <c r="ANK243" s="8"/>
      <c r="ANL243" s="8"/>
      <c r="ANM243" s="8"/>
      <c r="ANN243" s="8"/>
      <c r="ANO243" s="8"/>
      <c r="ANP243" s="8"/>
      <c r="ANQ243" s="8"/>
      <c r="ANR243" s="8"/>
      <c r="ANS243" s="8"/>
      <c r="ANT243" s="8"/>
      <c r="ANU243" s="8"/>
      <c r="ANV243" s="8"/>
      <c r="ANW243" s="8"/>
      <c r="ANX243" s="8"/>
      <c r="ANY243" s="8"/>
      <c r="ANZ243" s="8"/>
      <c r="AOA243" s="8"/>
      <c r="AOB243" s="8"/>
      <c r="AOC243" s="8"/>
      <c r="AOD243" s="8"/>
      <c r="AOE243" s="8"/>
      <c r="AOF243" s="8"/>
      <c r="AOG243" s="8"/>
      <c r="AOH243" s="8"/>
      <c r="AOI243" s="8"/>
      <c r="AOJ243" s="8"/>
      <c r="AOK243" s="8"/>
      <c r="AOL243" s="8"/>
      <c r="AOM243" s="8"/>
      <c r="AON243" s="8"/>
      <c r="AOO243" s="8"/>
      <c r="AOP243" s="8"/>
      <c r="AOQ243" s="8"/>
      <c r="AOR243" s="8"/>
      <c r="AOS243" s="8"/>
      <c r="AOT243" s="8"/>
      <c r="AOU243" s="8"/>
      <c r="AOV243" s="8"/>
      <c r="AOW243" s="8"/>
      <c r="AOX243" s="8"/>
      <c r="AOY243" s="8"/>
      <c r="AOZ243" s="8"/>
      <c r="APA243" s="8"/>
      <c r="APB243" s="8"/>
      <c r="APC243" s="8"/>
      <c r="APD243" s="8"/>
      <c r="APE243" s="8"/>
      <c r="APF243" s="8"/>
      <c r="APG243" s="8"/>
      <c r="APH243" s="8"/>
      <c r="API243" s="8"/>
      <c r="APJ243" s="8"/>
      <c r="APK243" s="8"/>
      <c r="APL243" s="8"/>
      <c r="APM243" s="8"/>
      <c r="APN243" s="8"/>
      <c r="APO243" s="8"/>
      <c r="APP243" s="8"/>
      <c r="APQ243" s="8"/>
      <c r="APR243" s="8"/>
      <c r="APS243" s="8"/>
      <c r="APT243" s="8"/>
      <c r="APU243" s="8"/>
      <c r="APV243" s="8"/>
      <c r="APW243" s="8"/>
      <c r="APX243" s="8"/>
      <c r="APY243" s="8"/>
      <c r="APZ243" s="8"/>
      <c r="AQA243" s="8"/>
      <c r="AQB243" s="8"/>
      <c r="AQC243" s="8"/>
      <c r="AQD243" s="8"/>
      <c r="AQE243" s="8"/>
      <c r="AQF243" s="8"/>
      <c r="AQG243" s="8"/>
      <c r="AQH243" s="8"/>
      <c r="AQI243" s="8"/>
      <c r="AQJ243" s="8"/>
      <c r="AQK243" s="8"/>
      <c r="AQL243" s="8"/>
      <c r="AQM243" s="8"/>
      <c r="AQN243" s="8"/>
      <c r="AQO243" s="8"/>
      <c r="AQP243" s="8"/>
      <c r="AQQ243" s="8"/>
      <c r="AQR243" s="8"/>
      <c r="AQS243" s="8"/>
      <c r="AQT243" s="8"/>
      <c r="AQU243" s="8"/>
      <c r="AQV243" s="8"/>
      <c r="AQW243" s="8"/>
      <c r="AQX243" s="8"/>
      <c r="AQY243" s="8"/>
      <c r="AQZ243" s="8"/>
      <c r="ARA243" s="8"/>
      <c r="ARB243" s="8"/>
      <c r="ARC243" s="8"/>
      <c r="ARD243" s="8"/>
      <c r="ARE243" s="8"/>
      <c r="ARF243" s="8"/>
      <c r="ARG243" s="8"/>
      <c r="ARH243" s="8"/>
      <c r="ARI243" s="8"/>
      <c r="ARJ243" s="8"/>
      <c r="ARK243" s="8"/>
      <c r="ARL243" s="8"/>
      <c r="ARM243" s="8"/>
      <c r="ARN243" s="8"/>
      <c r="ARO243" s="8"/>
      <c r="ARP243" s="8"/>
      <c r="ARQ243" s="8"/>
      <c r="ARR243" s="8"/>
      <c r="ARS243" s="8"/>
      <c r="ART243" s="8"/>
      <c r="ARU243" s="8"/>
      <c r="ARV243" s="8"/>
      <c r="ARW243" s="8"/>
      <c r="ARX243" s="8"/>
      <c r="ARY243" s="8"/>
      <c r="ARZ243" s="8"/>
      <c r="ASA243" s="8"/>
      <c r="ASB243" s="8"/>
      <c r="ASC243" s="8"/>
      <c r="ASD243" s="8"/>
      <c r="ASE243" s="8"/>
      <c r="ASF243" s="8"/>
      <c r="ASG243" s="8"/>
      <c r="ASH243" s="8"/>
      <c r="ASI243" s="8"/>
      <c r="ASJ243" s="8"/>
      <c r="ASK243" s="8"/>
      <c r="ASL243" s="8"/>
      <c r="ASM243" s="8"/>
      <c r="ASN243" s="8"/>
      <c r="ASO243" s="8"/>
      <c r="ASP243" s="8"/>
      <c r="ASQ243" s="8"/>
      <c r="ASR243" s="8"/>
      <c r="ASS243" s="8"/>
      <c r="AST243" s="8"/>
      <c r="ASU243" s="8"/>
      <c r="ASV243" s="8"/>
      <c r="ASW243" s="8"/>
      <c r="ASX243" s="8"/>
      <c r="ASY243" s="8"/>
      <c r="ASZ243" s="8"/>
      <c r="ATA243" s="8"/>
      <c r="ATB243" s="8"/>
      <c r="ATC243" s="8"/>
      <c r="ATD243" s="8"/>
      <c r="ATE243" s="8"/>
      <c r="ATF243" s="8"/>
      <c r="ATG243" s="8"/>
      <c r="ATH243" s="8"/>
      <c r="ATI243" s="8"/>
      <c r="ATJ243" s="8"/>
      <c r="ATK243" s="8"/>
      <c r="ATL243" s="8"/>
      <c r="ATM243" s="8"/>
      <c r="ATN243" s="8"/>
      <c r="ATO243" s="8"/>
      <c r="ATP243" s="8"/>
      <c r="ATQ243" s="8"/>
      <c r="ATR243" s="8"/>
      <c r="ATS243" s="8"/>
      <c r="ATT243" s="8"/>
      <c r="ATU243" s="8"/>
      <c r="ATV243" s="8"/>
      <c r="ATW243" s="8"/>
      <c r="ATX243" s="8"/>
      <c r="ATY243" s="8"/>
      <c r="ATZ243" s="8"/>
      <c r="AUA243" s="8"/>
      <c r="AUB243" s="8"/>
      <c r="AUC243" s="8"/>
      <c r="AUD243" s="8"/>
      <c r="AUE243" s="8"/>
      <c r="AUF243" s="8"/>
      <c r="AUG243" s="8"/>
      <c r="AUH243" s="8"/>
      <c r="AUI243" s="8"/>
      <c r="AUJ243" s="8"/>
      <c r="AUK243" s="8"/>
      <c r="AUL243" s="8"/>
      <c r="AUM243" s="8"/>
      <c r="AUN243" s="8"/>
      <c r="AUO243" s="8"/>
      <c r="AUP243" s="8"/>
      <c r="AUQ243" s="8"/>
      <c r="AUR243" s="8"/>
      <c r="AUS243" s="8"/>
      <c r="AUT243" s="8"/>
      <c r="AUU243" s="8"/>
      <c r="AUV243" s="8"/>
      <c r="AUW243" s="8"/>
      <c r="AUX243" s="8"/>
      <c r="AUY243" s="8"/>
      <c r="AUZ243" s="8"/>
      <c r="AVA243" s="8"/>
      <c r="AVB243" s="8"/>
      <c r="AVC243" s="8"/>
      <c r="AVD243" s="8"/>
      <c r="AVE243" s="8"/>
      <c r="AVF243" s="8"/>
      <c r="AVG243" s="8"/>
      <c r="AVH243" s="8"/>
      <c r="AVI243" s="8"/>
      <c r="AVJ243" s="8"/>
      <c r="AVK243" s="8"/>
      <c r="AVL243" s="8"/>
      <c r="AVM243" s="8"/>
      <c r="AVN243" s="8"/>
      <c r="AVO243" s="8"/>
      <c r="AVP243" s="8"/>
      <c r="AVQ243" s="8"/>
      <c r="AVR243" s="8"/>
      <c r="AVS243" s="8"/>
      <c r="AVT243" s="8"/>
      <c r="AVU243" s="8"/>
      <c r="AVV243" s="8"/>
      <c r="AVW243" s="8"/>
      <c r="AVX243" s="8"/>
      <c r="AVY243" s="8"/>
      <c r="AVZ243" s="8"/>
      <c r="AWA243" s="8"/>
      <c r="AWB243" s="8"/>
      <c r="AWC243" s="8"/>
      <c r="AWD243" s="8"/>
      <c r="AWE243" s="8"/>
      <c r="AWF243" s="8"/>
      <c r="AWG243" s="8"/>
      <c r="AWH243" s="8"/>
      <c r="AWI243" s="8"/>
      <c r="AWJ243" s="8"/>
      <c r="AWK243" s="8"/>
      <c r="AWL243" s="8"/>
      <c r="AWM243" s="8"/>
      <c r="AWN243" s="8"/>
      <c r="AWO243" s="8"/>
      <c r="AWP243" s="8"/>
      <c r="AWQ243" s="8"/>
      <c r="AWR243" s="8"/>
      <c r="AWS243" s="8"/>
      <c r="AWT243" s="8"/>
      <c r="AWU243" s="8"/>
      <c r="AWV243" s="8"/>
      <c r="AWW243" s="8"/>
      <c r="AWX243" s="8"/>
      <c r="AWY243" s="8"/>
      <c r="AWZ243" s="8"/>
      <c r="AXA243" s="8"/>
      <c r="AXB243" s="8"/>
      <c r="AXC243" s="8"/>
      <c r="AXD243" s="8"/>
      <c r="AXE243" s="8"/>
      <c r="AXF243" s="8"/>
      <c r="AXG243" s="8"/>
      <c r="AXH243" s="8"/>
      <c r="AXI243" s="8"/>
      <c r="AXJ243" s="8"/>
      <c r="AXK243" s="8"/>
      <c r="AXL243" s="8"/>
      <c r="AXM243" s="8"/>
      <c r="AXN243" s="8"/>
      <c r="AXO243" s="8"/>
      <c r="AXP243" s="8"/>
      <c r="AXQ243" s="8"/>
      <c r="AXR243" s="8"/>
      <c r="AXS243" s="8"/>
      <c r="AXT243" s="8"/>
      <c r="AXU243" s="8"/>
      <c r="AXV243" s="8"/>
      <c r="AXW243" s="8"/>
      <c r="AXX243" s="8"/>
      <c r="AXY243" s="8"/>
      <c r="AXZ243" s="8"/>
      <c r="AYA243" s="8"/>
      <c r="AYB243" s="8"/>
      <c r="AYC243" s="8"/>
      <c r="AYD243" s="8"/>
      <c r="AYE243" s="8"/>
      <c r="AYF243" s="8"/>
      <c r="AYG243" s="8"/>
      <c r="AYH243" s="8"/>
      <c r="AYI243" s="8"/>
      <c r="AYJ243" s="8"/>
      <c r="AYK243" s="8"/>
      <c r="AYL243" s="8"/>
      <c r="AYM243" s="8"/>
      <c r="AYN243" s="8"/>
      <c r="AYO243" s="8"/>
      <c r="AYP243" s="8"/>
      <c r="AYQ243" s="8"/>
      <c r="AYR243" s="8"/>
      <c r="AYS243" s="8"/>
      <c r="AYT243" s="8"/>
      <c r="AYU243" s="8"/>
      <c r="AYV243" s="8"/>
      <c r="AYW243" s="8"/>
      <c r="AYX243" s="8"/>
      <c r="AYY243" s="8"/>
      <c r="AYZ243" s="8"/>
      <c r="AZA243" s="8"/>
      <c r="AZB243" s="8"/>
      <c r="AZC243" s="8"/>
      <c r="AZD243" s="8"/>
      <c r="AZE243" s="8"/>
      <c r="AZF243" s="8"/>
      <c r="AZG243" s="8"/>
      <c r="AZH243" s="8"/>
      <c r="AZI243" s="8"/>
      <c r="AZJ243" s="8"/>
      <c r="AZK243" s="8"/>
      <c r="AZL243" s="8"/>
      <c r="AZM243" s="8"/>
      <c r="AZN243" s="8"/>
      <c r="AZO243" s="8"/>
      <c r="AZP243" s="8"/>
      <c r="AZQ243" s="8"/>
      <c r="AZR243" s="8"/>
      <c r="AZS243" s="8"/>
      <c r="AZT243" s="8"/>
      <c r="AZU243" s="8"/>
      <c r="AZV243" s="8"/>
      <c r="AZW243" s="8"/>
      <c r="AZX243" s="8"/>
      <c r="AZY243" s="8"/>
      <c r="AZZ243" s="8"/>
      <c r="BAA243" s="8"/>
      <c r="BAB243" s="8"/>
      <c r="BAC243" s="8"/>
      <c r="BAD243" s="8"/>
      <c r="BAE243" s="8"/>
      <c r="BAF243" s="8"/>
      <c r="BAG243" s="8"/>
      <c r="BAH243" s="8"/>
      <c r="BAI243" s="8"/>
      <c r="BAJ243" s="8"/>
      <c r="BAK243" s="8"/>
      <c r="BAL243" s="8"/>
      <c r="BAM243" s="8"/>
      <c r="BAN243" s="8"/>
      <c r="BAO243" s="8"/>
      <c r="BAP243" s="8"/>
      <c r="BAQ243" s="8"/>
      <c r="BAR243" s="8"/>
      <c r="BAS243" s="8"/>
      <c r="BAT243" s="8"/>
      <c r="BAU243" s="8"/>
      <c r="BAV243" s="8"/>
      <c r="BAW243" s="8"/>
      <c r="BAX243" s="8"/>
      <c r="BAY243" s="8"/>
      <c r="BAZ243" s="8"/>
      <c r="BBA243" s="8"/>
      <c r="BBB243" s="8"/>
      <c r="BBC243" s="8"/>
      <c r="BBD243" s="8"/>
      <c r="BBE243" s="8"/>
      <c r="BBF243" s="8"/>
      <c r="BBG243" s="8"/>
      <c r="BBH243" s="8"/>
      <c r="BBI243" s="8"/>
      <c r="BBJ243" s="8"/>
      <c r="BBK243" s="8"/>
      <c r="BBL243" s="8"/>
      <c r="BBM243" s="8"/>
      <c r="BBN243" s="8"/>
      <c r="BBO243" s="8"/>
      <c r="BBP243" s="8"/>
      <c r="BBQ243" s="8"/>
      <c r="BBR243" s="8"/>
      <c r="BBS243" s="8"/>
      <c r="BBT243" s="8"/>
      <c r="BBU243" s="8"/>
      <c r="BBV243" s="8"/>
      <c r="BBW243" s="8"/>
      <c r="BBX243" s="8"/>
      <c r="BBY243" s="8"/>
      <c r="BBZ243" s="8"/>
      <c r="BCA243" s="8"/>
      <c r="BCB243" s="8"/>
      <c r="BCC243" s="8"/>
      <c r="BCD243" s="8"/>
      <c r="BCE243" s="8"/>
      <c r="BCF243" s="8"/>
      <c r="BCG243" s="8"/>
      <c r="BCH243" s="8"/>
      <c r="BCI243" s="8"/>
      <c r="BCJ243" s="8"/>
      <c r="BCK243" s="8"/>
      <c r="BCL243" s="8"/>
      <c r="BCM243" s="8"/>
      <c r="BCN243" s="8"/>
      <c r="BCO243" s="8"/>
      <c r="BCP243" s="8"/>
      <c r="BCQ243" s="8"/>
      <c r="BCR243" s="8"/>
      <c r="BCS243" s="8"/>
      <c r="BCT243" s="8"/>
      <c r="BCU243" s="8"/>
      <c r="BCV243" s="8"/>
      <c r="BCW243" s="8"/>
      <c r="BCX243" s="8"/>
      <c r="BCY243" s="8"/>
      <c r="BCZ243" s="8"/>
      <c r="BDA243" s="8"/>
      <c r="BDB243" s="8"/>
      <c r="BDC243" s="8"/>
      <c r="BDD243" s="8"/>
      <c r="BDE243" s="8"/>
      <c r="BDF243" s="8"/>
      <c r="BDG243" s="8"/>
      <c r="BDH243" s="8"/>
      <c r="BDI243" s="8"/>
      <c r="BDJ243" s="8"/>
      <c r="BDK243" s="8"/>
      <c r="BDL243" s="8"/>
      <c r="BDM243" s="8"/>
      <c r="BDN243" s="8"/>
      <c r="BDO243" s="8"/>
      <c r="BDP243" s="8"/>
      <c r="BDQ243" s="8"/>
      <c r="BDR243" s="8"/>
      <c r="BDS243" s="8"/>
      <c r="BDT243" s="8"/>
      <c r="BDU243" s="8"/>
      <c r="BDV243" s="8"/>
      <c r="BDW243" s="8"/>
      <c r="BDX243" s="8"/>
      <c r="BDY243" s="8"/>
      <c r="BDZ243" s="8"/>
      <c r="BEA243" s="8"/>
      <c r="BEB243" s="8"/>
      <c r="BEC243" s="8"/>
      <c r="BED243" s="8"/>
      <c r="BEE243" s="8"/>
      <c r="BEF243" s="8"/>
      <c r="BEG243" s="8"/>
      <c r="BEH243" s="8"/>
      <c r="BEI243" s="8"/>
      <c r="BEJ243" s="8"/>
      <c r="BEK243" s="8"/>
      <c r="BEL243" s="8"/>
      <c r="BEM243" s="8"/>
      <c r="BEN243" s="8"/>
      <c r="BEO243" s="8"/>
      <c r="BEP243" s="8"/>
      <c r="BEQ243" s="8"/>
      <c r="BER243" s="8"/>
      <c r="BES243" s="8"/>
      <c r="BET243" s="8"/>
      <c r="BEU243" s="8"/>
      <c r="BEV243" s="8"/>
      <c r="BEW243" s="8"/>
      <c r="BEX243" s="8"/>
      <c r="BEY243" s="8"/>
      <c r="BEZ243" s="8"/>
      <c r="BFA243" s="8"/>
      <c r="BFB243" s="8"/>
      <c r="BFC243" s="8"/>
      <c r="BFD243" s="8"/>
      <c r="BFE243" s="8"/>
      <c r="BFF243" s="8"/>
      <c r="BFG243" s="8"/>
      <c r="BFH243" s="8"/>
      <c r="BFI243" s="8"/>
      <c r="BFJ243" s="8"/>
      <c r="BFK243" s="8"/>
      <c r="BFL243" s="8"/>
      <c r="BFM243" s="8"/>
      <c r="BFN243" s="8"/>
      <c r="BFO243" s="8"/>
      <c r="BFP243" s="8"/>
      <c r="BFQ243" s="8"/>
      <c r="BFR243" s="8"/>
      <c r="BFS243" s="8"/>
      <c r="BFT243" s="8"/>
      <c r="BFU243" s="8"/>
      <c r="BFV243" s="8"/>
      <c r="BFW243" s="8"/>
      <c r="BFX243" s="8"/>
      <c r="BFY243" s="8"/>
      <c r="BFZ243" s="8"/>
      <c r="BGA243" s="8"/>
      <c r="BGB243" s="8"/>
      <c r="BGC243" s="8"/>
      <c r="BGD243" s="8"/>
      <c r="BGE243" s="8"/>
      <c r="BGF243" s="8"/>
      <c r="BGG243" s="8"/>
      <c r="BGH243" s="8"/>
      <c r="BGI243" s="8"/>
      <c r="BGJ243" s="8"/>
      <c r="BGK243" s="8"/>
      <c r="BGL243" s="8"/>
      <c r="BGM243" s="8"/>
      <c r="BGN243" s="8"/>
      <c r="BGO243" s="8"/>
      <c r="BGP243" s="8"/>
      <c r="BGQ243" s="8"/>
      <c r="BGR243" s="8"/>
      <c r="BGS243" s="8"/>
      <c r="BGT243" s="8"/>
      <c r="BGU243" s="8"/>
      <c r="BGV243" s="8"/>
      <c r="BGW243" s="8"/>
      <c r="BGX243" s="8"/>
      <c r="BGY243" s="8"/>
      <c r="BGZ243" s="8"/>
      <c r="BHA243" s="8"/>
      <c r="BHB243" s="8"/>
      <c r="BHC243" s="8"/>
      <c r="BHD243" s="8"/>
      <c r="BHE243" s="8"/>
      <c r="BHF243" s="8"/>
      <c r="BHG243" s="8"/>
      <c r="BHH243" s="8"/>
      <c r="BHI243" s="8"/>
      <c r="BHJ243" s="8"/>
      <c r="BHK243" s="8"/>
      <c r="BHL243" s="8"/>
      <c r="BHM243" s="8"/>
      <c r="BHN243" s="8"/>
      <c r="BHO243" s="8"/>
      <c r="BHP243" s="8"/>
      <c r="BHQ243" s="8"/>
      <c r="BHR243" s="8"/>
      <c r="BHS243" s="8"/>
      <c r="BHT243" s="8"/>
      <c r="BHU243" s="8"/>
      <c r="BHV243" s="8"/>
      <c r="BHW243" s="8"/>
      <c r="BHX243" s="8"/>
      <c r="BHY243" s="8"/>
      <c r="BHZ243" s="8"/>
      <c r="BIA243" s="8"/>
      <c r="BIB243" s="8"/>
      <c r="BIC243" s="8"/>
      <c r="BID243" s="8"/>
      <c r="BIE243" s="8"/>
      <c r="BIF243" s="8"/>
      <c r="BIG243" s="8"/>
      <c r="BIH243" s="8"/>
      <c r="BII243" s="8"/>
      <c r="BIJ243" s="8"/>
      <c r="BIK243" s="8"/>
      <c r="BIL243" s="8"/>
      <c r="BIM243" s="8"/>
      <c r="BIN243" s="8"/>
      <c r="BIO243" s="8"/>
      <c r="BIP243" s="8"/>
      <c r="BIQ243" s="8"/>
      <c r="BIR243" s="8"/>
      <c r="BIS243" s="8"/>
      <c r="BIT243" s="8"/>
      <c r="BIU243" s="8"/>
      <c r="BIV243" s="8"/>
      <c r="BIW243" s="8"/>
      <c r="BIX243" s="8"/>
      <c r="BIY243" s="8"/>
      <c r="BIZ243" s="8"/>
      <c r="BJA243" s="8"/>
      <c r="BJB243" s="8"/>
      <c r="BJC243" s="8"/>
      <c r="BJD243" s="8"/>
      <c r="BJE243" s="8"/>
      <c r="BJF243" s="8"/>
      <c r="BJG243" s="8"/>
      <c r="BJH243" s="8"/>
      <c r="BJI243" s="8"/>
      <c r="BJJ243" s="8"/>
      <c r="BJK243" s="8"/>
      <c r="BJL243" s="8"/>
      <c r="BJM243" s="8"/>
      <c r="BJN243" s="8"/>
      <c r="BJO243" s="8"/>
      <c r="BJP243" s="8"/>
      <c r="BJQ243" s="8"/>
      <c r="BJR243" s="8"/>
      <c r="BJS243" s="8"/>
      <c r="BJT243" s="8"/>
      <c r="BJU243" s="8"/>
      <c r="BJV243" s="8"/>
      <c r="BJW243" s="8"/>
      <c r="BJX243" s="8"/>
      <c r="BJY243" s="8"/>
      <c r="BJZ243" s="8"/>
      <c r="BKA243" s="8"/>
      <c r="BKB243" s="8"/>
      <c r="BKC243" s="8"/>
      <c r="BKD243" s="8"/>
      <c r="BKE243" s="8"/>
      <c r="BKF243" s="8"/>
      <c r="BKG243" s="8"/>
      <c r="BKH243" s="8"/>
      <c r="BKI243" s="8"/>
      <c r="BKJ243" s="8"/>
      <c r="BKK243" s="8"/>
      <c r="BKL243" s="8"/>
      <c r="BKM243" s="8"/>
      <c r="BKN243" s="8"/>
      <c r="BKO243" s="8"/>
      <c r="BKP243" s="8"/>
      <c r="BKQ243" s="8"/>
      <c r="BKR243" s="8"/>
      <c r="BKS243" s="8"/>
      <c r="BKT243" s="8"/>
      <c r="BKU243" s="8"/>
      <c r="BKV243" s="8"/>
      <c r="BKW243" s="8"/>
      <c r="BKX243" s="8"/>
      <c r="BKY243" s="8"/>
      <c r="BKZ243" s="8"/>
      <c r="BLA243" s="8"/>
      <c r="BLB243" s="8"/>
      <c r="BLC243" s="8"/>
      <c r="BLD243" s="8"/>
      <c r="BLE243" s="8"/>
      <c r="BLF243" s="8"/>
      <c r="BLG243" s="8"/>
      <c r="BLH243" s="8"/>
      <c r="BLI243" s="8"/>
      <c r="BLJ243" s="8"/>
      <c r="BLK243" s="8"/>
      <c r="BLL243" s="8"/>
      <c r="BLM243" s="8"/>
      <c r="BLN243" s="8"/>
      <c r="BLO243" s="8"/>
      <c r="BLP243" s="8"/>
      <c r="BLQ243" s="8"/>
      <c r="BLR243" s="8"/>
      <c r="BLS243" s="8"/>
      <c r="BLT243" s="8"/>
      <c r="BLU243" s="8"/>
      <c r="BLV243" s="8"/>
      <c r="BLW243" s="8"/>
      <c r="BLX243" s="8"/>
      <c r="BLY243" s="8"/>
      <c r="BLZ243" s="8"/>
      <c r="BMA243" s="8"/>
      <c r="BMB243" s="8"/>
      <c r="BMC243" s="8"/>
      <c r="BMD243" s="8"/>
      <c r="BME243" s="8"/>
      <c r="BMF243" s="8"/>
      <c r="BMG243" s="8"/>
      <c r="BMH243" s="8"/>
      <c r="BMI243" s="8"/>
      <c r="BMJ243" s="8"/>
      <c r="BMK243" s="8"/>
      <c r="BML243" s="8"/>
      <c r="BMM243" s="8"/>
      <c r="BMN243" s="8"/>
      <c r="BMO243" s="8"/>
      <c r="BMP243" s="8"/>
      <c r="BMQ243" s="8"/>
      <c r="BMR243" s="8"/>
      <c r="BMS243" s="8"/>
      <c r="BMT243" s="8"/>
      <c r="BMU243" s="8"/>
      <c r="BMV243" s="8"/>
      <c r="BMW243" s="8"/>
      <c r="BMX243" s="8"/>
      <c r="BMY243" s="8"/>
      <c r="BMZ243" s="8"/>
      <c r="BNA243" s="8"/>
      <c r="BNB243" s="8"/>
      <c r="BNC243" s="8"/>
      <c r="BND243" s="8"/>
      <c r="BNE243" s="8"/>
      <c r="BNF243" s="8"/>
      <c r="BNG243" s="8"/>
      <c r="BNH243" s="8"/>
      <c r="BNI243" s="8"/>
      <c r="BNJ243" s="8"/>
      <c r="BNK243" s="8"/>
      <c r="BNL243" s="8"/>
      <c r="BNM243" s="8"/>
      <c r="BNN243" s="8"/>
      <c r="BNO243" s="8"/>
      <c r="BNP243" s="8"/>
      <c r="BNQ243" s="8"/>
      <c r="BNR243" s="8"/>
      <c r="BNS243" s="8"/>
      <c r="BNT243" s="8"/>
      <c r="BNU243" s="8"/>
      <c r="BNV243" s="8"/>
      <c r="BNW243" s="8"/>
      <c r="BNX243" s="8"/>
      <c r="BNY243" s="8"/>
      <c r="BNZ243" s="8"/>
      <c r="BOA243" s="8"/>
      <c r="BOB243" s="8"/>
      <c r="BOC243" s="8"/>
      <c r="BOD243" s="8"/>
      <c r="BOE243" s="8"/>
      <c r="BOF243" s="8"/>
      <c r="BOG243" s="8"/>
      <c r="BOH243" s="8"/>
      <c r="BOI243" s="8"/>
      <c r="BOJ243" s="8"/>
      <c r="BOK243" s="8"/>
      <c r="BOL243" s="8"/>
      <c r="BOM243" s="8"/>
      <c r="BON243" s="8"/>
      <c r="BOO243" s="8"/>
      <c r="BOP243" s="8"/>
      <c r="BOQ243" s="8"/>
      <c r="BOR243" s="8"/>
      <c r="BOS243" s="8"/>
      <c r="BOT243" s="8"/>
      <c r="BOU243" s="8"/>
      <c r="BOV243" s="8"/>
      <c r="BOW243" s="8"/>
      <c r="BOX243" s="8"/>
      <c r="BOY243" s="8"/>
      <c r="BOZ243" s="8"/>
      <c r="BPA243" s="8"/>
      <c r="BPB243" s="8"/>
      <c r="BPC243" s="8"/>
      <c r="BPD243" s="8"/>
      <c r="BPE243" s="8"/>
      <c r="BPF243" s="8"/>
      <c r="BPG243" s="8"/>
      <c r="BPH243" s="8"/>
      <c r="BPI243" s="8"/>
      <c r="BPJ243" s="8"/>
      <c r="BPK243" s="8"/>
      <c r="BPL243" s="8"/>
      <c r="BPM243" s="8"/>
      <c r="BPN243" s="8"/>
      <c r="BPO243" s="8"/>
      <c r="BPP243" s="8"/>
      <c r="BPQ243" s="8"/>
      <c r="BPR243" s="8"/>
      <c r="BPS243" s="8"/>
      <c r="BPT243" s="8"/>
      <c r="BPU243" s="8"/>
      <c r="BPV243" s="8"/>
      <c r="BPW243" s="8"/>
      <c r="BPX243" s="8"/>
      <c r="BPY243" s="8"/>
      <c r="BPZ243" s="8"/>
      <c r="BQA243" s="8"/>
      <c r="BQB243" s="8"/>
      <c r="BQC243" s="8"/>
      <c r="BQD243" s="8"/>
      <c r="BQE243" s="8"/>
      <c r="BQF243" s="8"/>
      <c r="BQG243" s="8"/>
      <c r="BQH243" s="8"/>
      <c r="BQI243" s="8"/>
      <c r="BQJ243" s="8"/>
      <c r="BQK243" s="8"/>
      <c r="BQL243" s="8"/>
      <c r="BQM243" s="8"/>
      <c r="BQN243" s="8"/>
      <c r="BQO243" s="8"/>
      <c r="BQP243" s="8"/>
      <c r="BQQ243" s="8"/>
      <c r="BQR243" s="8"/>
      <c r="BQS243" s="8"/>
      <c r="BQT243" s="8"/>
      <c r="BQU243" s="8"/>
      <c r="BQV243" s="8"/>
      <c r="BQW243" s="8"/>
      <c r="BQX243" s="8"/>
      <c r="BQY243" s="8"/>
      <c r="BQZ243" s="8"/>
      <c r="BRA243" s="8"/>
      <c r="BRB243" s="8"/>
      <c r="BRC243" s="8"/>
      <c r="BRD243" s="8"/>
      <c r="BRE243" s="8"/>
      <c r="BRF243" s="8"/>
      <c r="BRG243" s="8"/>
      <c r="BRH243" s="8"/>
      <c r="BRI243" s="8"/>
      <c r="BRJ243" s="8"/>
      <c r="BRK243" s="8"/>
      <c r="BRL243" s="8"/>
      <c r="BRM243" s="8"/>
      <c r="BRN243" s="8"/>
      <c r="BRO243" s="8"/>
      <c r="BRP243" s="8"/>
      <c r="BRQ243" s="8"/>
      <c r="BRR243" s="8"/>
      <c r="BRS243" s="8"/>
      <c r="BRT243" s="8"/>
      <c r="BRU243" s="8"/>
      <c r="BRV243" s="8"/>
      <c r="BRW243" s="8"/>
      <c r="BRX243" s="8"/>
      <c r="BRY243" s="8"/>
      <c r="BRZ243" s="8"/>
      <c r="BSA243" s="8"/>
      <c r="BSB243" s="8"/>
      <c r="BSC243" s="8"/>
      <c r="BSD243" s="8"/>
      <c r="BSE243" s="8"/>
      <c r="BSF243" s="8"/>
      <c r="BSG243" s="8"/>
      <c r="BSH243" s="8"/>
      <c r="BSI243" s="8"/>
      <c r="BSJ243" s="8"/>
      <c r="BSK243" s="8"/>
      <c r="BSL243" s="8"/>
      <c r="BSM243" s="8"/>
      <c r="BSN243" s="8"/>
      <c r="BSO243" s="8"/>
      <c r="BSP243" s="8"/>
      <c r="BSQ243" s="8"/>
      <c r="BSR243" s="8"/>
      <c r="BSS243" s="8"/>
      <c r="BST243" s="8"/>
      <c r="BSU243" s="8"/>
      <c r="BSV243" s="8"/>
      <c r="BSW243" s="8"/>
      <c r="BSX243" s="8"/>
      <c r="BSY243" s="8"/>
      <c r="BSZ243" s="8"/>
      <c r="BTA243" s="8"/>
      <c r="BTB243" s="8"/>
      <c r="BTC243" s="8"/>
      <c r="BTD243" s="8"/>
      <c r="BTE243" s="8"/>
      <c r="BTF243" s="8"/>
      <c r="BTG243" s="8"/>
      <c r="BTH243" s="8"/>
      <c r="BTI243" s="8"/>
      <c r="BTJ243" s="8"/>
      <c r="BTK243" s="8"/>
      <c r="BTL243" s="8"/>
      <c r="BTM243" s="8"/>
      <c r="BTN243" s="8"/>
      <c r="BTO243" s="8"/>
      <c r="BTP243" s="8"/>
      <c r="BTQ243" s="8"/>
      <c r="BTR243" s="8"/>
      <c r="BTS243" s="8"/>
      <c r="BTT243" s="8"/>
      <c r="BTU243" s="8"/>
      <c r="BTV243" s="8"/>
      <c r="BTW243" s="8"/>
      <c r="BTX243" s="8"/>
      <c r="BTY243" s="8"/>
      <c r="BTZ243" s="8"/>
      <c r="BUA243" s="8"/>
      <c r="BUB243" s="8"/>
      <c r="BUC243" s="8"/>
      <c r="BUD243" s="8"/>
      <c r="BUE243" s="8"/>
      <c r="BUF243" s="8"/>
      <c r="BUG243" s="8"/>
      <c r="BUH243" s="8"/>
      <c r="BUI243" s="8"/>
      <c r="BUJ243" s="8"/>
      <c r="BUK243" s="8"/>
      <c r="BUL243" s="8"/>
      <c r="BUM243" s="8"/>
      <c r="BUN243" s="8"/>
      <c r="BUO243" s="8"/>
      <c r="BUP243" s="8"/>
      <c r="BUQ243" s="8"/>
      <c r="BUR243" s="8"/>
      <c r="BUS243" s="8"/>
      <c r="BUT243" s="8"/>
      <c r="BUU243" s="8"/>
      <c r="BUV243" s="8"/>
      <c r="BUW243" s="8"/>
      <c r="BUX243" s="8"/>
      <c r="BUY243" s="8"/>
      <c r="BUZ243" s="8"/>
      <c r="BVA243" s="8"/>
      <c r="BVB243" s="8"/>
      <c r="BVC243" s="8"/>
      <c r="BVD243" s="8"/>
      <c r="BVE243" s="8"/>
      <c r="BVF243" s="8"/>
      <c r="BVG243" s="8"/>
      <c r="BVH243" s="8"/>
      <c r="BVI243" s="8"/>
      <c r="BVJ243" s="8"/>
      <c r="BVK243" s="8"/>
      <c r="BVL243" s="8"/>
      <c r="BVM243" s="8"/>
      <c r="BVN243" s="8"/>
      <c r="BVO243" s="8"/>
      <c r="BVP243" s="8"/>
      <c r="BVQ243" s="8"/>
      <c r="BVR243" s="8"/>
      <c r="BVS243" s="8"/>
      <c r="BVT243" s="8"/>
      <c r="BVU243" s="8"/>
      <c r="BVV243" s="8"/>
      <c r="BVW243" s="8"/>
      <c r="BVX243" s="8"/>
      <c r="BVY243" s="8"/>
      <c r="BVZ243" s="8"/>
      <c r="BWA243" s="8"/>
      <c r="BWB243" s="8"/>
      <c r="BWC243" s="8"/>
      <c r="BWD243" s="8"/>
      <c r="BWE243" s="8"/>
      <c r="BWF243" s="8"/>
      <c r="BWG243" s="8"/>
      <c r="BWH243" s="8"/>
      <c r="BWI243" s="8"/>
      <c r="BWJ243" s="8"/>
      <c r="BWK243" s="8"/>
      <c r="BWL243" s="8"/>
      <c r="BWM243" s="8"/>
      <c r="BWN243" s="8"/>
      <c r="BWO243" s="8"/>
      <c r="BWP243" s="8"/>
      <c r="BWQ243" s="8"/>
    </row>
    <row r="244" spans="1:1967" s="529" customFormat="1" ht="102" customHeight="1">
      <c r="A244" s="9" t="s">
        <v>6291</v>
      </c>
      <c r="B244" s="100" t="s">
        <v>97</v>
      </c>
      <c r="C244" s="9" t="s">
        <v>747</v>
      </c>
      <c r="D244" s="3" t="s">
        <v>269</v>
      </c>
      <c r="E244" s="3" t="s">
        <v>270</v>
      </c>
      <c r="F244" s="3"/>
      <c r="G244" s="3" t="s">
        <v>385</v>
      </c>
      <c r="H244" s="20">
        <v>0.5</v>
      </c>
      <c r="I244" s="113" t="s">
        <v>1340</v>
      </c>
      <c r="J244" s="21" t="s">
        <v>1330</v>
      </c>
      <c r="K244" s="19" t="s">
        <v>1947</v>
      </c>
      <c r="L244" s="138" t="s">
        <v>3428</v>
      </c>
      <c r="M244" s="141" t="s">
        <v>383</v>
      </c>
      <c r="N244" s="360" t="s">
        <v>8877</v>
      </c>
      <c r="O244" s="3" t="s">
        <v>1382</v>
      </c>
      <c r="P244" s="7" t="s">
        <v>1354</v>
      </c>
      <c r="Q244" s="3" t="s">
        <v>1195</v>
      </c>
      <c r="R244" s="77">
        <v>1</v>
      </c>
      <c r="S244" s="19">
        <v>3183.1</v>
      </c>
      <c r="T244" s="83">
        <f t="shared" si="34"/>
        <v>3183.1</v>
      </c>
      <c r="U244" s="83">
        <f t="shared" si="25"/>
        <v>3565.0720000000001</v>
      </c>
      <c r="V244" s="9" t="s">
        <v>1341</v>
      </c>
      <c r="W244" s="153" t="s">
        <v>1410</v>
      </c>
      <c r="X244" s="9"/>
    </row>
    <row r="245" spans="1:1967" s="529" customFormat="1" ht="102" customHeight="1">
      <c r="A245" s="9" t="s">
        <v>6292</v>
      </c>
      <c r="B245" s="100" t="s">
        <v>97</v>
      </c>
      <c r="C245" s="9" t="s">
        <v>747</v>
      </c>
      <c r="D245" s="3" t="s">
        <v>271</v>
      </c>
      <c r="E245" s="3" t="s">
        <v>270</v>
      </c>
      <c r="F245" s="3"/>
      <c r="G245" s="3" t="s">
        <v>385</v>
      </c>
      <c r="H245" s="20">
        <v>0.5</v>
      </c>
      <c r="I245" s="113" t="s">
        <v>1340</v>
      </c>
      <c r="J245" s="21" t="s">
        <v>1330</v>
      </c>
      <c r="K245" s="19" t="s">
        <v>1947</v>
      </c>
      <c r="L245" s="138" t="s">
        <v>3428</v>
      </c>
      <c r="M245" s="141" t="s">
        <v>383</v>
      </c>
      <c r="N245" s="360" t="s">
        <v>8877</v>
      </c>
      <c r="O245" s="3" t="s">
        <v>1382</v>
      </c>
      <c r="P245" s="7" t="s">
        <v>1354</v>
      </c>
      <c r="Q245" s="3" t="s">
        <v>1195</v>
      </c>
      <c r="R245" s="77">
        <v>462</v>
      </c>
      <c r="S245" s="19">
        <v>2652.57</v>
      </c>
      <c r="T245" s="83">
        <v>0</v>
      </c>
      <c r="U245" s="83">
        <f t="shared" si="25"/>
        <v>0</v>
      </c>
      <c r="V245" s="9" t="s">
        <v>1341</v>
      </c>
      <c r="W245" s="148" t="s">
        <v>1410</v>
      </c>
      <c r="X245" s="9">
        <v>11</v>
      </c>
    </row>
    <row r="246" spans="1:1967" s="529" customFormat="1" ht="102" customHeight="1">
      <c r="A246" s="9" t="s">
        <v>11143</v>
      </c>
      <c r="B246" s="100" t="s">
        <v>97</v>
      </c>
      <c r="C246" s="9" t="s">
        <v>747</v>
      </c>
      <c r="D246" s="3" t="s">
        <v>271</v>
      </c>
      <c r="E246" s="3" t="s">
        <v>270</v>
      </c>
      <c r="F246" s="3"/>
      <c r="G246" s="3" t="s">
        <v>385</v>
      </c>
      <c r="H246" s="20">
        <v>0.5</v>
      </c>
      <c r="I246" s="113" t="s">
        <v>1340</v>
      </c>
      <c r="J246" s="21" t="s">
        <v>1330</v>
      </c>
      <c r="K246" s="19" t="s">
        <v>6117</v>
      </c>
      <c r="L246" s="138" t="s">
        <v>3428</v>
      </c>
      <c r="M246" s="141" t="s">
        <v>383</v>
      </c>
      <c r="N246" s="360" t="s">
        <v>8877</v>
      </c>
      <c r="O246" s="3" t="s">
        <v>1382</v>
      </c>
      <c r="P246" s="7" t="s">
        <v>1354</v>
      </c>
      <c r="Q246" s="3" t="s">
        <v>1195</v>
      </c>
      <c r="R246" s="77">
        <v>462</v>
      </c>
      <c r="S246" s="19">
        <v>2652.57</v>
      </c>
      <c r="T246" s="83">
        <v>0</v>
      </c>
      <c r="U246" s="83">
        <f t="shared" ref="U246" si="57">T246*1.12</f>
        <v>0</v>
      </c>
      <c r="V246" s="9" t="s">
        <v>1341</v>
      </c>
      <c r="W246" s="148" t="s">
        <v>1410</v>
      </c>
      <c r="X246" s="9">
        <v>14.15</v>
      </c>
    </row>
    <row r="247" spans="1:1967" s="529" customFormat="1" ht="102" customHeight="1">
      <c r="A247" s="9" t="s">
        <v>11244</v>
      </c>
      <c r="B247" s="100" t="s">
        <v>97</v>
      </c>
      <c r="C247" s="9" t="s">
        <v>747</v>
      </c>
      <c r="D247" s="3" t="s">
        <v>271</v>
      </c>
      <c r="E247" s="3" t="s">
        <v>270</v>
      </c>
      <c r="F247" s="3"/>
      <c r="G247" s="3" t="s">
        <v>385</v>
      </c>
      <c r="H247" s="20">
        <v>0.5</v>
      </c>
      <c r="I247" s="113" t="s">
        <v>1340</v>
      </c>
      <c r="J247" s="21" t="s">
        <v>1330</v>
      </c>
      <c r="K247" s="19" t="s">
        <v>6117</v>
      </c>
      <c r="L247" s="138" t="s">
        <v>3428</v>
      </c>
      <c r="M247" s="141" t="s">
        <v>383</v>
      </c>
      <c r="N247" s="360" t="s">
        <v>9791</v>
      </c>
      <c r="O247" s="3" t="s">
        <v>9771</v>
      </c>
      <c r="P247" s="7" t="s">
        <v>1354</v>
      </c>
      <c r="Q247" s="3" t="s">
        <v>1195</v>
      </c>
      <c r="R247" s="77">
        <v>462</v>
      </c>
      <c r="S247" s="19">
        <v>2652.57</v>
      </c>
      <c r="T247" s="83">
        <f t="shared" ref="T247" si="58">R247*S247</f>
        <v>1225487.3400000001</v>
      </c>
      <c r="U247" s="83">
        <f t="shared" ref="U247" si="59">T247*1.12</f>
        <v>1372545.8208000003</v>
      </c>
      <c r="V247" s="9" t="s">
        <v>1341</v>
      </c>
      <c r="W247" s="148" t="s">
        <v>1410</v>
      </c>
      <c r="X247" s="9"/>
    </row>
    <row r="248" spans="1:1967" s="529" customFormat="1" ht="102" customHeight="1">
      <c r="A248" s="9" t="s">
        <v>6293</v>
      </c>
      <c r="B248" s="100" t="s">
        <v>97</v>
      </c>
      <c r="C248" s="9" t="s">
        <v>749</v>
      </c>
      <c r="D248" s="3" t="s">
        <v>272</v>
      </c>
      <c r="E248" s="3" t="s">
        <v>273</v>
      </c>
      <c r="F248" s="3"/>
      <c r="G248" s="3" t="s">
        <v>385</v>
      </c>
      <c r="H248" s="20">
        <v>0.5</v>
      </c>
      <c r="I248" s="113" t="s">
        <v>1340</v>
      </c>
      <c r="J248" s="21" t="s">
        <v>1330</v>
      </c>
      <c r="K248" s="19" t="s">
        <v>1947</v>
      </c>
      <c r="L248" s="138" t="s">
        <v>3428</v>
      </c>
      <c r="M248" s="141" t="s">
        <v>383</v>
      </c>
      <c r="N248" s="360" t="s">
        <v>8877</v>
      </c>
      <c r="O248" s="3" t="s">
        <v>1382</v>
      </c>
      <c r="P248" s="7" t="s">
        <v>1349</v>
      </c>
      <c r="Q248" s="3" t="s">
        <v>1348</v>
      </c>
      <c r="R248" s="77">
        <v>3</v>
      </c>
      <c r="S248" s="18">
        <v>35546.879999999997</v>
      </c>
      <c r="T248" s="83">
        <v>0</v>
      </c>
      <c r="U248" s="83">
        <f t="shared" si="25"/>
        <v>0</v>
      </c>
      <c r="V248" s="9" t="s">
        <v>1341</v>
      </c>
      <c r="W248" s="153" t="s">
        <v>1410</v>
      </c>
      <c r="X248" s="9">
        <v>11</v>
      </c>
    </row>
    <row r="249" spans="1:1967" s="529" customFormat="1" ht="102" customHeight="1">
      <c r="A249" s="9" t="s">
        <v>11144</v>
      </c>
      <c r="B249" s="100" t="s">
        <v>97</v>
      </c>
      <c r="C249" s="9" t="s">
        <v>749</v>
      </c>
      <c r="D249" s="3" t="s">
        <v>272</v>
      </c>
      <c r="E249" s="3" t="s">
        <v>273</v>
      </c>
      <c r="F249" s="3"/>
      <c r="G249" s="3" t="s">
        <v>385</v>
      </c>
      <c r="H249" s="20">
        <v>0.5</v>
      </c>
      <c r="I249" s="113" t="s">
        <v>1340</v>
      </c>
      <c r="J249" s="21" t="s">
        <v>1330</v>
      </c>
      <c r="K249" s="19" t="s">
        <v>6117</v>
      </c>
      <c r="L249" s="138" t="s">
        <v>3428</v>
      </c>
      <c r="M249" s="141" t="s">
        <v>383</v>
      </c>
      <c r="N249" s="360" t="s">
        <v>8877</v>
      </c>
      <c r="O249" s="3" t="s">
        <v>1382</v>
      </c>
      <c r="P249" s="7" t="s">
        <v>1349</v>
      </c>
      <c r="Q249" s="3" t="s">
        <v>1348</v>
      </c>
      <c r="R249" s="77">
        <v>3</v>
      </c>
      <c r="S249" s="18">
        <v>35546.879999999997</v>
      </c>
      <c r="T249" s="83">
        <v>0</v>
      </c>
      <c r="U249" s="83">
        <f t="shared" ref="U249" si="60">T249*1.12</f>
        <v>0</v>
      </c>
      <c r="V249" s="9" t="s">
        <v>1341</v>
      </c>
      <c r="W249" s="153" t="s">
        <v>1410</v>
      </c>
      <c r="X249" s="9">
        <v>14.15</v>
      </c>
    </row>
    <row r="250" spans="1:1967" s="529" customFormat="1" ht="102" customHeight="1">
      <c r="A250" s="9" t="s">
        <v>11245</v>
      </c>
      <c r="B250" s="100" t="s">
        <v>97</v>
      </c>
      <c r="C250" s="9" t="s">
        <v>749</v>
      </c>
      <c r="D250" s="3" t="s">
        <v>272</v>
      </c>
      <c r="E250" s="3" t="s">
        <v>273</v>
      </c>
      <c r="F250" s="3"/>
      <c r="G250" s="3" t="s">
        <v>385</v>
      </c>
      <c r="H250" s="20">
        <v>0.5</v>
      </c>
      <c r="I250" s="113" t="s">
        <v>1340</v>
      </c>
      <c r="J250" s="21" t="s">
        <v>1330</v>
      </c>
      <c r="K250" s="19" t="s">
        <v>6117</v>
      </c>
      <c r="L250" s="138" t="s">
        <v>3428</v>
      </c>
      <c r="M250" s="141" t="s">
        <v>383</v>
      </c>
      <c r="N250" s="360" t="s">
        <v>9791</v>
      </c>
      <c r="O250" s="3" t="s">
        <v>9771</v>
      </c>
      <c r="P250" s="7" t="s">
        <v>1349</v>
      </c>
      <c r="Q250" s="3" t="s">
        <v>1348</v>
      </c>
      <c r="R250" s="77">
        <v>3</v>
      </c>
      <c r="S250" s="18">
        <v>35546.879999999997</v>
      </c>
      <c r="T250" s="83">
        <f t="shared" ref="T250" si="61">R250*S250</f>
        <v>106640.63999999998</v>
      </c>
      <c r="U250" s="83">
        <f t="shared" ref="U250" si="62">T250*1.12</f>
        <v>119437.5168</v>
      </c>
      <c r="V250" s="9" t="s">
        <v>1341</v>
      </c>
      <c r="W250" s="153" t="s">
        <v>1410</v>
      </c>
      <c r="X250" s="9"/>
    </row>
    <row r="251" spans="1:1967" s="529" customFormat="1" ht="102" customHeight="1">
      <c r="A251" s="9" t="s">
        <v>6294</v>
      </c>
      <c r="B251" s="100" t="s">
        <v>97</v>
      </c>
      <c r="C251" s="9" t="s">
        <v>749</v>
      </c>
      <c r="D251" s="3" t="s">
        <v>274</v>
      </c>
      <c r="E251" s="3" t="s">
        <v>273</v>
      </c>
      <c r="F251" s="3"/>
      <c r="G251" s="3" t="s">
        <v>385</v>
      </c>
      <c r="H251" s="20">
        <v>0.5</v>
      </c>
      <c r="I251" s="113" t="s">
        <v>1340</v>
      </c>
      <c r="J251" s="21" t="s">
        <v>1330</v>
      </c>
      <c r="K251" s="19" t="s">
        <v>1947</v>
      </c>
      <c r="L251" s="138" t="s">
        <v>3428</v>
      </c>
      <c r="M251" s="141" t="s">
        <v>383</v>
      </c>
      <c r="N251" s="360" t="s">
        <v>8877</v>
      </c>
      <c r="O251" s="3" t="s">
        <v>1382</v>
      </c>
      <c r="P251" s="7" t="s">
        <v>1349</v>
      </c>
      <c r="Q251" s="3" t="s">
        <v>1348</v>
      </c>
      <c r="R251" s="77">
        <v>11</v>
      </c>
      <c r="S251" s="18">
        <v>28437.5</v>
      </c>
      <c r="T251" s="83">
        <v>0</v>
      </c>
      <c r="U251" s="83">
        <f t="shared" si="25"/>
        <v>0</v>
      </c>
      <c r="V251" s="9" t="s">
        <v>1341</v>
      </c>
      <c r="W251" s="148" t="s">
        <v>1410</v>
      </c>
      <c r="X251" s="9">
        <v>11</v>
      </c>
    </row>
    <row r="252" spans="1:1967" s="529" customFormat="1" ht="102" customHeight="1">
      <c r="A252" s="9" t="s">
        <v>11145</v>
      </c>
      <c r="B252" s="100" t="s">
        <v>97</v>
      </c>
      <c r="C252" s="9" t="s">
        <v>749</v>
      </c>
      <c r="D252" s="3" t="s">
        <v>274</v>
      </c>
      <c r="E252" s="3" t="s">
        <v>273</v>
      </c>
      <c r="F252" s="3"/>
      <c r="G252" s="3" t="s">
        <v>385</v>
      </c>
      <c r="H252" s="20">
        <v>0.5</v>
      </c>
      <c r="I252" s="113" t="s">
        <v>1340</v>
      </c>
      <c r="J252" s="21" t="s">
        <v>1330</v>
      </c>
      <c r="K252" s="19" t="s">
        <v>6117</v>
      </c>
      <c r="L252" s="138" t="s">
        <v>3428</v>
      </c>
      <c r="M252" s="141" t="s">
        <v>383</v>
      </c>
      <c r="N252" s="360" t="s">
        <v>8877</v>
      </c>
      <c r="O252" s="3" t="s">
        <v>1382</v>
      </c>
      <c r="P252" s="7" t="s">
        <v>1349</v>
      </c>
      <c r="Q252" s="3" t="s">
        <v>1348</v>
      </c>
      <c r="R252" s="77">
        <v>11</v>
      </c>
      <c r="S252" s="18">
        <v>28437.5</v>
      </c>
      <c r="T252" s="83">
        <v>0</v>
      </c>
      <c r="U252" s="83">
        <f t="shared" ref="U252" si="63">T252*1.12</f>
        <v>0</v>
      </c>
      <c r="V252" s="9" t="s">
        <v>1341</v>
      </c>
      <c r="W252" s="148" t="s">
        <v>1410</v>
      </c>
      <c r="X252" s="9">
        <v>14.15</v>
      </c>
    </row>
    <row r="253" spans="1:1967" s="529" customFormat="1" ht="102" customHeight="1">
      <c r="A253" s="9" t="s">
        <v>11246</v>
      </c>
      <c r="B253" s="100" t="s">
        <v>97</v>
      </c>
      <c r="C253" s="9" t="s">
        <v>749</v>
      </c>
      <c r="D253" s="3" t="s">
        <v>274</v>
      </c>
      <c r="E253" s="3" t="s">
        <v>273</v>
      </c>
      <c r="F253" s="3"/>
      <c r="G253" s="3" t="s">
        <v>385</v>
      </c>
      <c r="H253" s="20">
        <v>0.5</v>
      </c>
      <c r="I253" s="113" t="s">
        <v>1340</v>
      </c>
      <c r="J253" s="21" t="s">
        <v>1330</v>
      </c>
      <c r="K253" s="19" t="s">
        <v>6117</v>
      </c>
      <c r="L253" s="138" t="s">
        <v>3428</v>
      </c>
      <c r="M253" s="141" t="s">
        <v>383</v>
      </c>
      <c r="N253" s="360" t="s">
        <v>9791</v>
      </c>
      <c r="O253" s="3" t="s">
        <v>9771</v>
      </c>
      <c r="P253" s="7" t="s">
        <v>1349</v>
      </c>
      <c r="Q253" s="3" t="s">
        <v>1348</v>
      </c>
      <c r="R253" s="77">
        <v>11</v>
      </c>
      <c r="S253" s="18">
        <v>28437.5</v>
      </c>
      <c r="T253" s="83">
        <f t="shared" ref="T253" si="64">R253*S253</f>
        <v>312812.5</v>
      </c>
      <c r="U253" s="83">
        <f t="shared" ref="U253" si="65">T253*1.12</f>
        <v>350350.00000000006</v>
      </c>
      <c r="V253" s="9" t="s">
        <v>1341</v>
      </c>
      <c r="W253" s="148" t="s">
        <v>1410</v>
      </c>
      <c r="X253" s="9"/>
    </row>
    <row r="254" spans="1:1967" s="529" customFormat="1" ht="102" customHeight="1">
      <c r="A254" s="9" t="s">
        <v>6295</v>
      </c>
      <c r="B254" s="100" t="s">
        <v>97</v>
      </c>
      <c r="C254" s="9" t="s">
        <v>749</v>
      </c>
      <c r="D254" s="3" t="s">
        <v>275</v>
      </c>
      <c r="E254" s="3" t="s">
        <v>273</v>
      </c>
      <c r="F254" s="3"/>
      <c r="G254" s="3" t="s">
        <v>385</v>
      </c>
      <c r="H254" s="20">
        <v>0.5</v>
      </c>
      <c r="I254" s="113" t="s">
        <v>1340</v>
      </c>
      <c r="J254" s="21" t="s">
        <v>1330</v>
      </c>
      <c r="K254" s="19" t="s">
        <v>1947</v>
      </c>
      <c r="L254" s="138" t="s">
        <v>3428</v>
      </c>
      <c r="M254" s="141" t="s">
        <v>383</v>
      </c>
      <c r="N254" s="360" t="s">
        <v>8877</v>
      </c>
      <c r="O254" s="3" t="s">
        <v>1382</v>
      </c>
      <c r="P254" s="7" t="s">
        <v>1349</v>
      </c>
      <c r="Q254" s="3" t="s">
        <v>1348</v>
      </c>
      <c r="R254" s="77">
        <v>1</v>
      </c>
      <c r="S254" s="18">
        <v>11375</v>
      </c>
      <c r="T254" s="83">
        <v>0</v>
      </c>
      <c r="U254" s="83">
        <f t="shared" si="25"/>
        <v>0</v>
      </c>
      <c r="V254" s="9" t="s">
        <v>1341</v>
      </c>
      <c r="W254" s="153" t="s">
        <v>1410</v>
      </c>
      <c r="X254" s="9">
        <v>11</v>
      </c>
    </row>
    <row r="255" spans="1:1967" s="529" customFormat="1" ht="102" customHeight="1">
      <c r="A255" s="9" t="s">
        <v>11146</v>
      </c>
      <c r="B255" s="100" t="s">
        <v>97</v>
      </c>
      <c r="C255" s="9" t="s">
        <v>749</v>
      </c>
      <c r="D255" s="3" t="s">
        <v>275</v>
      </c>
      <c r="E255" s="3" t="s">
        <v>273</v>
      </c>
      <c r="F255" s="3"/>
      <c r="G255" s="3" t="s">
        <v>385</v>
      </c>
      <c r="H255" s="20">
        <v>0.5</v>
      </c>
      <c r="I255" s="113" t="s">
        <v>1340</v>
      </c>
      <c r="J255" s="21" t="s">
        <v>1330</v>
      </c>
      <c r="K255" s="19" t="s">
        <v>6117</v>
      </c>
      <c r="L255" s="138" t="s">
        <v>3428</v>
      </c>
      <c r="M255" s="141" t="s">
        <v>383</v>
      </c>
      <c r="N255" s="360" t="s">
        <v>8877</v>
      </c>
      <c r="O255" s="3" t="s">
        <v>1382</v>
      </c>
      <c r="P255" s="7" t="s">
        <v>1349</v>
      </c>
      <c r="Q255" s="3" t="s">
        <v>1348</v>
      </c>
      <c r="R255" s="77">
        <v>1</v>
      </c>
      <c r="S255" s="18">
        <v>11375</v>
      </c>
      <c r="T255" s="83">
        <v>0</v>
      </c>
      <c r="U255" s="83">
        <f t="shared" ref="U255" si="66">T255*1.12</f>
        <v>0</v>
      </c>
      <c r="V255" s="9" t="s">
        <v>1341</v>
      </c>
      <c r="W255" s="153" t="s">
        <v>1410</v>
      </c>
      <c r="X255" s="9">
        <v>14.15</v>
      </c>
    </row>
    <row r="256" spans="1:1967" s="529" customFormat="1" ht="102" customHeight="1">
      <c r="A256" s="9" t="s">
        <v>11247</v>
      </c>
      <c r="B256" s="100" t="s">
        <v>97</v>
      </c>
      <c r="C256" s="9" t="s">
        <v>749</v>
      </c>
      <c r="D256" s="3" t="s">
        <v>275</v>
      </c>
      <c r="E256" s="3" t="s">
        <v>273</v>
      </c>
      <c r="F256" s="3"/>
      <c r="G256" s="3" t="s">
        <v>385</v>
      </c>
      <c r="H256" s="20">
        <v>0.5</v>
      </c>
      <c r="I256" s="113" t="s">
        <v>1340</v>
      </c>
      <c r="J256" s="21" t="s">
        <v>1330</v>
      </c>
      <c r="K256" s="19" t="s">
        <v>6117</v>
      </c>
      <c r="L256" s="138" t="s">
        <v>3428</v>
      </c>
      <c r="M256" s="141" t="s">
        <v>383</v>
      </c>
      <c r="N256" s="360" t="s">
        <v>9791</v>
      </c>
      <c r="O256" s="3" t="s">
        <v>9771</v>
      </c>
      <c r="P256" s="7" t="s">
        <v>1349</v>
      </c>
      <c r="Q256" s="3" t="s">
        <v>1348</v>
      </c>
      <c r="R256" s="77">
        <v>1</v>
      </c>
      <c r="S256" s="18">
        <v>11375</v>
      </c>
      <c r="T256" s="83">
        <f t="shared" ref="T256" si="67">R256*S256</f>
        <v>11375</v>
      </c>
      <c r="U256" s="83">
        <f t="shared" ref="U256" si="68">T256*1.12</f>
        <v>12740.000000000002</v>
      </c>
      <c r="V256" s="9" t="s">
        <v>1341</v>
      </c>
      <c r="W256" s="153" t="s">
        <v>1410</v>
      </c>
      <c r="X256" s="9"/>
    </row>
    <row r="257" spans="1:24" s="529" customFormat="1" ht="102" customHeight="1">
      <c r="A257" s="9" t="s">
        <v>6296</v>
      </c>
      <c r="B257" s="100" t="s">
        <v>97</v>
      </c>
      <c r="C257" s="9" t="s">
        <v>749</v>
      </c>
      <c r="D257" s="3" t="s">
        <v>276</v>
      </c>
      <c r="E257" s="3" t="s">
        <v>273</v>
      </c>
      <c r="F257" s="3"/>
      <c r="G257" s="3" t="s">
        <v>385</v>
      </c>
      <c r="H257" s="20">
        <v>0.5</v>
      </c>
      <c r="I257" s="113" t="s">
        <v>1340</v>
      </c>
      <c r="J257" s="21" t="s">
        <v>1330</v>
      </c>
      <c r="K257" s="19" t="s">
        <v>1947</v>
      </c>
      <c r="L257" s="138" t="s">
        <v>3428</v>
      </c>
      <c r="M257" s="141" t="s">
        <v>383</v>
      </c>
      <c r="N257" s="360" t="s">
        <v>8877</v>
      </c>
      <c r="O257" s="3" t="s">
        <v>1382</v>
      </c>
      <c r="P257" s="7" t="s">
        <v>1349</v>
      </c>
      <c r="Q257" s="3" t="s">
        <v>1348</v>
      </c>
      <c r="R257" s="77">
        <v>13</v>
      </c>
      <c r="S257" s="18">
        <v>7109.38</v>
      </c>
      <c r="T257" s="83">
        <v>0</v>
      </c>
      <c r="U257" s="83">
        <f t="shared" si="25"/>
        <v>0</v>
      </c>
      <c r="V257" s="9" t="s">
        <v>1341</v>
      </c>
      <c r="W257" s="148" t="s">
        <v>1410</v>
      </c>
      <c r="X257" s="9" t="s">
        <v>9385</v>
      </c>
    </row>
    <row r="258" spans="1:24" s="529" customFormat="1" ht="102" customHeight="1">
      <c r="A258" s="9" t="s">
        <v>9507</v>
      </c>
      <c r="B258" s="100" t="s">
        <v>97</v>
      </c>
      <c r="C258" s="9" t="s">
        <v>749</v>
      </c>
      <c r="D258" s="3" t="s">
        <v>276</v>
      </c>
      <c r="E258" s="3" t="s">
        <v>273</v>
      </c>
      <c r="F258" s="3"/>
      <c r="G258" s="3" t="s">
        <v>385</v>
      </c>
      <c r="H258" s="20">
        <v>0.5</v>
      </c>
      <c r="I258" s="113" t="s">
        <v>1340</v>
      </c>
      <c r="J258" s="21" t="s">
        <v>1330</v>
      </c>
      <c r="K258" s="19" t="s">
        <v>1947</v>
      </c>
      <c r="L258" s="138" t="s">
        <v>3428</v>
      </c>
      <c r="M258" s="141" t="s">
        <v>383</v>
      </c>
      <c r="N258" s="360" t="s">
        <v>8877</v>
      </c>
      <c r="O258" s="3" t="s">
        <v>1382</v>
      </c>
      <c r="P258" s="7" t="s">
        <v>1349</v>
      </c>
      <c r="Q258" s="3" t="s">
        <v>1348</v>
      </c>
      <c r="R258" s="77">
        <v>143</v>
      </c>
      <c r="S258" s="18">
        <v>7109.38</v>
      </c>
      <c r="T258" s="83">
        <v>0</v>
      </c>
      <c r="U258" s="83">
        <f t="shared" si="25"/>
        <v>0</v>
      </c>
      <c r="V258" s="9" t="s">
        <v>1341</v>
      </c>
      <c r="W258" s="148" t="s">
        <v>1410</v>
      </c>
      <c r="X258" s="9">
        <v>11</v>
      </c>
    </row>
    <row r="259" spans="1:24" s="529" customFormat="1" ht="102" customHeight="1">
      <c r="A259" s="9" t="s">
        <v>11147</v>
      </c>
      <c r="B259" s="100" t="s">
        <v>97</v>
      </c>
      <c r="C259" s="9" t="s">
        <v>749</v>
      </c>
      <c r="D259" s="3" t="s">
        <v>276</v>
      </c>
      <c r="E259" s="3" t="s">
        <v>273</v>
      </c>
      <c r="F259" s="3"/>
      <c r="G259" s="3" t="s">
        <v>385</v>
      </c>
      <c r="H259" s="20">
        <v>0.5</v>
      </c>
      <c r="I259" s="113" t="s">
        <v>1340</v>
      </c>
      <c r="J259" s="21" t="s">
        <v>1330</v>
      </c>
      <c r="K259" s="19" t="s">
        <v>6117</v>
      </c>
      <c r="L259" s="138" t="s">
        <v>3428</v>
      </c>
      <c r="M259" s="141" t="s">
        <v>383</v>
      </c>
      <c r="N259" s="360" t="s">
        <v>8877</v>
      </c>
      <c r="O259" s="3" t="s">
        <v>1382</v>
      </c>
      <c r="P259" s="7" t="s">
        <v>1349</v>
      </c>
      <c r="Q259" s="3" t="s">
        <v>1348</v>
      </c>
      <c r="R259" s="77">
        <v>143</v>
      </c>
      <c r="S259" s="18">
        <v>7109.38</v>
      </c>
      <c r="T259" s="83">
        <v>0</v>
      </c>
      <c r="U259" s="83">
        <f t="shared" ref="U259" si="69">T259*1.12</f>
        <v>0</v>
      </c>
      <c r="V259" s="9" t="s">
        <v>1341</v>
      </c>
      <c r="W259" s="148" t="s">
        <v>1410</v>
      </c>
      <c r="X259" s="9">
        <v>14.15</v>
      </c>
    </row>
    <row r="260" spans="1:24" s="529" customFormat="1" ht="102" customHeight="1">
      <c r="A260" s="9" t="s">
        <v>11248</v>
      </c>
      <c r="B260" s="100" t="s">
        <v>97</v>
      </c>
      <c r="C260" s="9" t="s">
        <v>749</v>
      </c>
      <c r="D260" s="3" t="s">
        <v>276</v>
      </c>
      <c r="E260" s="3" t="s">
        <v>273</v>
      </c>
      <c r="F260" s="3"/>
      <c r="G260" s="3" t="s">
        <v>385</v>
      </c>
      <c r="H260" s="20">
        <v>0.5</v>
      </c>
      <c r="I260" s="113" t="s">
        <v>1340</v>
      </c>
      <c r="J260" s="21" t="s">
        <v>1330</v>
      </c>
      <c r="K260" s="19" t="s">
        <v>6117</v>
      </c>
      <c r="L260" s="138" t="s">
        <v>3428</v>
      </c>
      <c r="M260" s="141" t="s">
        <v>383</v>
      </c>
      <c r="N260" s="360" t="s">
        <v>9791</v>
      </c>
      <c r="O260" s="3" t="s">
        <v>9771</v>
      </c>
      <c r="P260" s="7" t="s">
        <v>1349</v>
      </c>
      <c r="Q260" s="3" t="s">
        <v>1348</v>
      </c>
      <c r="R260" s="77">
        <v>143</v>
      </c>
      <c r="S260" s="18">
        <v>7109.38</v>
      </c>
      <c r="T260" s="83">
        <f t="shared" ref="T260" si="70">R260*S260</f>
        <v>1016641.34</v>
      </c>
      <c r="U260" s="83">
        <f t="shared" ref="U260" si="71">T260*1.12</f>
        <v>1138638.3008000001</v>
      </c>
      <c r="V260" s="9" t="s">
        <v>1341</v>
      </c>
      <c r="W260" s="148" t="s">
        <v>1410</v>
      </c>
      <c r="X260" s="9"/>
    </row>
    <row r="261" spans="1:24" s="529" customFormat="1" ht="102" customHeight="1">
      <c r="A261" s="9" t="s">
        <v>6297</v>
      </c>
      <c r="B261" s="100" t="s">
        <v>97</v>
      </c>
      <c r="C261" s="9" t="s">
        <v>748</v>
      </c>
      <c r="D261" s="3" t="s">
        <v>278</v>
      </c>
      <c r="E261" s="3" t="s">
        <v>277</v>
      </c>
      <c r="F261" s="3"/>
      <c r="G261" s="3" t="s">
        <v>384</v>
      </c>
      <c r="H261" s="20">
        <v>0.5</v>
      </c>
      <c r="I261" s="113" t="s">
        <v>1340</v>
      </c>
      <c r="J261" s="21" t="s">
        <v>1330</v>
      </c>
      <c r="K261" s="19" t="s">
        <v>1947</v>
      </c>
      <c r="L261" s="138" t="s">
        <v>3428</v>
      </c>
      <c r="M261" s="141" t="s">
        <v>383</v>
      </c>
      <c r="N261" s="360" t="s">
        <v>8877</v>
      </c>
      <c r="O261" s="3" t="s">
        <v>1382</v>
      </c>
      <c r="P261" s="7" t="s">
        <v>1354</v>
      </c>
      <c r="Q261" s="3" t="s">
        <v>1195</v>
      </c>
      <c r="R261" s="77">
        <v>4</v>
      </c>
      <c r="S261" s="18">
        <v>11828.26</v>
      </c>
      <c r="T261" s="83">
        <f t="shared" ref="T261:T278" si="72">R261*S261</f>
        <v>47313.04</v>
      </c>
      <c r="U261" s="83">
        <f t="shared" si="25"/>
        <v>52990.604800000008</v>
      </c>
      <c r="V261" s="9" t="s">
        <v>1341</v>
      </c>
      <c r="W261" s="153" t="s">
        <v>1410</v>
      </c>
      <c r="X261" s="9"/>
    </row>
    <row r="262" spans="1:24" s="529" customFormat="1" ht="102" customHeight="1">
      <c r="A262" s="446" t="s">
        <v>6298</v>
      </c>
      <c r="B262" s="447" t="s">
        <v>97</v>
      </c>
      <c r="C262" s="446" t="s">
        <v>748</v>
      </c>
      <c r="D262" s="448" t="s">
        <v>279</v>
      </c>
      <c r="E262" s="448" t="s">
        <v>277</v>
      </c>
      <c r="F262" s="448"/>
      <c r="G262" s="448" t="s">
        <v>384</v>
      </c>
      <c r="H262" s="450">
        <v>0.5</v>
      </c>
      <c r="I262" s="476" t="s">
        <v>1340</v>
      </c>
      <c r="J262" s="452" t="s">
        <v>1330</v>
      </c>
      <c r="K262" s="465" t="s">
        <v>1947</v>
      </c>
      <c r="L262" s="453" t="s">
        <v>3428</v>
      </c>
      <c r="M262" s="454" t="s">
        <v>383</v>
      </c>
      <c r="N262" s="466" t="s">
        <v>8877</v>
      </c>
      <c r="O262" s="448" t="s">
        <v>1382</v>
      </c>
      <c r="P262" s="456" t="s">
        <v>1354</v>
      </c>
      <c r="Q262" s="448" t="s">
        <v>1195</v>
      </c>
      <c r="R262" s="473">
        <v>16</v>
      </c>
      <c r="S262" s="468">
        <v>4960.25</v>
      </c>
      <c r="T262" s="459">
        <v>0</v>
      </c>
      <c r="U262" s="459">
        <f t="shared" ref="U262:U263" si="73">T262*1.12</f>
        <v>0</v>
      </c>
      <c r="V262" s="446" t="s">
        <v>1341</v>
      </c>
      <c r="W262" s="469" t="s">
        <v>1410</v>
      </c>
      <c r="X262" s="446" t="s">
        <v>9092</v>
      </c>
    </row>
    <row r="263" spans="1:24" s="529" customFormat="1" ht="102" customHeight="1">
      <c r="A263" s="446" t="s">
        <v>10825</v>
      </c>
      <c r="B263" s="447" t="s">
        <v>97</v>
      </c>
      <c r="C263" s="446" t="s">
        <v>748</v>
      </c>
      <c r="D263" s="448" t="s">
        <v>279</v>
      </c>
      <c r="E263" s="448" t="s">
        <v>277</v>
      </c>
      <c r="F263" s="448"/>
      <c r="G263" s="448" t="s">
        <v>384</v>
      </c>
      <c r="H263" s="450">
        <v>0.5</v>
      </c>
      <c r="I263" s="476" t="s">
        <v>1340</v>
      </c>
      <c r="J263" s="452" t="s">
        <v>1330</v>
      </c>
      <c r="K263" s="465" t="s">
        <v>10531</v>
      </c>
      <c r="L263" s="453" t="s">
        <v>3428</v>
      </c>
      <c r="M263" s="454" t="s">
        <v>383</v>
      </c>
      <c r="N263" s="466" t="s">
        <v>10811</v>
      </c>
      <c r="O263" s="448" t="s">
        <v>1382</v>
      </c>
      <c r="P263" s="456" t="s">
        <v>1354</v>
      </c>
      <c r="Q263" s="448" t="s">
        <v>1195</v>
      </c>
      <c r="R263" s="473">
        <v>20</v>
      </c>
      <c r="S263" s="468">
        <v>4960.25</v>
      </c>
      <c r="T263" s="459">
        <f t="shared" ref="T263" si="74">R263*S263</f>
        <v>99205</v>
      </c>
      <c r="U263" s="459">
        <f t="shared" si="73"/>
        <v>111109.6</v>
      </c>
      <c r="V263" s="446" t="s">
        <v>1341</v>
      </c>
      <c r="W263" s="469" t="s">
        <v>1410</v>
      </c>
      <c r="X263" s="446"/>
    </row>
    <row r="264" spans="1:24" s="529" customFormat="1" ht="102" customHeight="1">
      <c r="A264" s="9" t="s">
        <v>6299</v>
      </c>
      <c r="B264" s="100" t="s">
        <v>97</v>
      </c>
      <c r="C264" s="9" t="s">
        <v>748</v>
      </c>
      <c r="D264" s="3" t="s">
        <v>280</v>
      </c>
      <c r="E264" s="3" t="s">
        <v>277</v>
      </c>
      <c r="F264" s="3"/>
      <c r="G264" s="3" t="s">
        <v>384</v>
      </c>
      <c r="H264" s="20">
        <v>0.5</v>
      </c>
      <c r="I264" s="113" t="s">
        <v>1340</v>
      </c>
      <c r="J264" s="21" t="s">
        <v>1330</v>
      </c>
      <c r="K264" s="19" t="s">
        <v>1947</v>
      </c>
      <c r="L264" s="138" t="s">
        <v>3428</v>
      </c>
      <c r="M264" s="141" t="s">
        <v>383</v>
      </c>
      <c r="N264" s="360" t="s">
        <v>8877</v>
      </c>
      <c r="O264" s="3" t="s">
        <v>1382</v>
      </c>
      <c r="P264" s="7" t="s">
        <v>1354</v>
      </c>
      <c r="Q264" s="3" t="s">
        <v>1195</v>
      </c>
      <c r="R264" s="77">
        <v>8</v>
      </c>
      <c r="S264" s="18">
        <v>5914.13</v>
      </c>
      <c r="T264" s="83">
        <f t="shared" si="72"/>
        <v>47313.04</v>
      </c>
      <c r="U264" s="83">
        <f t="shared" ref="U264:U330" si="75">T264*1.12</f>
        <v>52990.604800000008</v>
      </c>
      <c r="V264" s="9" t="s">
        <v>1341</v>
      </c>
      <c r="W264" s="153" t="s">
        <v>1410</v>
      </c>
      <c r="X264" s="9"/>
    </row>
    <row r="265" spans="1:24" s="529" customFormat="1" ht="102" customHeight="1">
      <c r="A265" s="9" t="s">
        <v>6300</v>
      </c>
      <c r="B265" s="100" t="s">
        <v>97</v>
      </c>
      <c r="C265" s="9" t="s">
        <v>748</v>
      </c>
      <c r="D265" s="3" t="s">
        <v>281</v>
      </c>
      <c r="E265" s="3" t="s">
        <v>277</v>
      </c>
      <c r="F265" s="3"/>
      <c r="G265" s="3" t="s">
        <v>384</v>
      </c>
      <c r="H265" s="20">
        <v>0.5</v>
      </c>
      <c r="I265" s="113" t="s">
        <v>1340</v>
      </c>
      <c r="J265" s="21" t="s">
        <v>1330</v>
      </c>
      <c r="K265" s="19" t="s">
        <v>1947</v>
      </c>
      <c r="L265" s="138" t="s">
        <v>3428</v>
      </c>
      <c r="M265" s="141" t="s">
        <v>383</v>
      </c>
      <c r="N265" s="360" t="s">
        <v>8877</v>
      </c>
      <c r="O265" s="3" t="s">
        <v>1382</v>
      </c>
      <c r="P265" s="7" t="s">
        <v>1354</v>
      </c>
      <c r="Q265" s="3" t="s">
        <v>1195</v>
      </c>
      <c r="R265" s="77">
        <v>12</v>
      </c>
      <c r="S265" s="18">
        <v>3934.8</v>
      </c>
      <c r="T265" s="83">
        <f t="shared" si="72"/>
        <v>47217.600000000006</v>
      </c>
      <c r="U265" s="83">
        <f t="shared" si="75"/>
        <v>52883.712000000014</v>
      </c>
      <c r="V265" s="9" t="s">
        <v>1341</v>
      </c>
      <c r="W265" s="148" t="s">
        <v>1410</v>
      </c>
      <c r="X265" s="9"/>
    </row>
    <row r="266" spans="1:24" s="529" customFormat="1" ht="102" customHeight="1">
      <c r="A266" s="9" t="s">
        <v>6301</v>
      </c>
      <c r="B266" s="100" t="s">
        <v>97</v>
      </c>
      <c r="C266" s="9" t="s">
        <v>748</v>
      </c>
      <c r="D266" s="3" t="s">
        <v>282</v>
      </c>
      <c r="E266" s="3" t="s">
        <v>277</v>
      </c>
      <c r="F266" s="3"/>
      <c r="G266" s="3" t="s">
        <v>384</v>
      </c>
      <c r="H266" s="20">
        <v>0.5</v>
      </c>
      <c r="I266" s="113" t="s">
        <v>1340</v>
      </c>
      <c r="J266" s="21" t="s">
        <v>1330</v>
      </c>
      <c r="K266" s="19" t="s">
        <v>1947</v>
      </c>
      <c r="L266" s="138" t="s">
        <v>3428</v>
      </c>
      <c r="M266" s="141" t="s">
        <v>383</v>
      </c>
      <c r="N266" s="360" t="s">
        <v>8877</v>
      </c>
      <c r="O266" s="3" t="s">
        <v>1382</v>
      </c>
      <c r="P266" s="7" t="s">
        <v>1354</v>
      </c>
      <c r="Q266" s="3" t="s">
        <v>1195</v>
      </c>
      <c r="R266" s="77">
        <v>14</v>
      </c>
      <c r="S266" s="18">
        <v>3147.87</v>
      </c>
      <c r="T266" s="83">
        <f t="shared" si="72"/>
        <v>44070.18</v>
      </c>
      <c r="U266" s="83">
        <f t="shared" si="75"/>
        <v>49358.601600000002</v>
      </c>
      <c r="V266" s="9" t="s">
        <v>1341</v>
      </c>
      <c r="W266" s="153" t="s">
        <v>1410</v>
      </c>
      <c r="X266" s="9"/>
    </row>
    <row r="267" spans="1:24" s="529" customFormat="1" ht="102" customHeight="1">
      <c r="A267" s="9" t="s">
        <v>6302</v>
      </c>
      <c r="B267" s="100" t="s">
        <v>97</v>
      </c>
      <c r="C267" s="9" t="s">
        <v>748</v>
      </c>
      <c r="D267" s="3" t="s">
        <v>283</v>
      </c>
      <c r="E267" s="3" t="s">
        <v>277</v>
      </c>
      <c r="F267" s="3"/>
      <c r="G267" s="3" t="s">
        <v>384</v>
      </c>
      <c r="H267" s="20">
        <v>0.5</v>
      </c>
      <c r="I267" s="113" t="s">
        <v>1340</v>
      </c>
      <c r="J267" s="21" t="s">
        <v>1330</v>
      </c>
      <c r="K267" s="19" t="s">
        <v>1947</v>
      </c>
      <c r="L267" s="138" t="s">
        <v>3428</v>
      </c>
      <c r="M267" s="141" t="s">
        <v>383</v>
      </c>
      <c r="N267" s="360" t="s">
        <v>8877</v>
      </c>
      <c r="O267" s="3" t="s">
        <v>1382</v>
      </c>
      <c r="P267" s="7" t="s">
        <v>1354</v>
      </c>
      <c r="Q267" s="3" t="s">
        <v>1195</v>
      </c>
      <c r="R267" s="78">
        <v>4</v>
      </c>
      <c r="S267" s="18">
        <v>3147.87</v>
      </c>
      <c r="T267" s="83">
        <f t="shared" si="72"/>
        <v>12591.48</v>
      </c>
      <c r="U267" s="83">
        <f t="shared" si="75"/>
        <v>14102.457600000002</v>
      </c>
      <c r="V267" s="9" t="s">
        <v>1341</v>
      </c>
      <c r="W267" s="148" t="s">
        <v>1410</v>
      </c>
      <c r="X267" s="9"/>
    </row>
    <row r="268" spans="1:24" s="529" customFormat="1" ht="102" customHeight="1">
      <c r="A268" s="446" t="s">
        <v>6303</v>
      </c>
      <c r="B268" s="447" t="s">
        <v>97</v>
      </c>
      <c r="C268" s="446" t="s">
        <v>748</v>
      </c>
      <c r="D268" s="448" t="s">
        <v>284</v>
      </c>
      <c r="E268" s="448" t="s">
        <v>277</v>
      </c>
      <c r="F268" s="448"/>
      <c r="G268" s="448" t="s">
        <v>384</v>
      </c>
      <c r="H268" s="450">
        <v>0.5</v>
      </c>
      <c r="I268" s="476" t="s">
        <v>1340</v>
      </c>
      <c r="J268" s="452" t="s">
        <v>1330</v>
      </c>
      <c r="K268" s="465" t="s">
        <v>1947</v>
      </c>
      <c r="L268" s="453" t="s">
        <v>3428</v>
      </c>
      <c r="M268" s="454" t="s">
        <v>383</v>
      </c>
      <c r="N268" s="466" t="s">
        <v>8877</v>
      </c>
      <c r="O268" s="448" t="s">
        <v>1382</v>
      </c>
      <c r="P268" s="456" t="s">
        <v>1354</v>
      </c>
      <c r="Q268" s="448" t="s">
        <v>1195</v>
      </c>
      <c r="R268" s="473">
        <v>370</v>
      </c>
      <c r="S268" s="468">
        <v>2300.6999999999998</v>
      </c>
      <c r="T268" s="459">
        <v>0</v>
      </c>
      <c r="U268" s="459">
        <f t="shared" si="75"/>
        <v>0</v>
      </c>
      <c r="V268" s="446" t="s">
        <v>1341</v>
      </c>
      <c r="W268" s="461" t="s">
        <v>1410</v>
      </c>
      <c r="X268" s="446" t="s">
        <v>9708</v>
      </c>
    </row>
    <row r="269" spans="1:24" s="529" customFormat="1" ht="102" customHeight="1">
      <c r="A269" s="446" t="s">
        <v>10826</v>
      </c>
      <c r="B269" s="447" t="s">
        <v>97</v>
      </c>
      <c r="C269" s="446" t="s">
        <v>748</v>
      </c>
      <c r="D269" s="448" t="s">
        <v>284</v>
      </c>
      <c r="E269" s="448" t="s">
        <v>277</v>
      </c>
      <c r="F269" s="448"/>
      <c r="G269" s="448" t="s">
        <v>384</v>
      </c>
      <c r="H269" s="450">
        <v>0.5</v>
      </c>
      <c r="I269" s="476" t="s">
        <v>1340</v>
      </c>
      <c r="J269" s="452" t="s">
        <v>1330</v>
      </c>
      <c r="K269" s="465" t="s">
        <v>10531</v>
      </c>
      <c r="L269" s="453" t="s">
        <v>3428</v>
      </c>
      <c r="M269" s="454" t="s">
        <v>383</v>
      </c>
      <c r="N269" s="466" t="s">
        <v>10811</v>
      </c>
      <c r="O269" s="448" t="s">
        <v>1382</v>
      </c>
      <c r="P269" s="456" t="s">
        <v>1354</v>
      </c>
      <c r="Q269" s="448" t="s">
        <v>1195</v>
      </c>
      <c r="R269" s="473">
        <v>371</v>
      </c>
      <c r="S269" s="468">
        <v>2300.6999999999998</v>
      </c>
      <c r="T269" s="459">
        <f t="shared" ref="T269" si="76">R269*S269</f>
        <v>853559.7</v>
      </c>
      <c r="U269" s="459">
        <f t="shared" si="75"/>
        <v>955986.86400000006</v>
      </c>
      <c r="V269" s="446" t="s">
        <v>1341</v>
      </c>
      <c r="W269" s="461" t="s">
        <v>1410</v>
      </c>
      <c r="X269" s="446"/>
    </row>
    <row r="270" spans="1:24" s="529" customFormat="1" ht="102" customHeight="1">
      <c r="A270" s="446" t="s">
        <v>6304</v>
      </c>
      <c r="B270" s="447" t="s">
        <v>97</v>
      </c>
      <c r="C270" s="446" t="s">
        <v>748</v>
      </c>
      <c r="D270" s="448" t="s">
        <v>285</v>
      </c>
      <c r="E270" s="448" t="s">
        <v>277</v>
      </c>
      <c r="F270" s="448"/>
      <c r="G270" s="448" t="s">
        <v>384</v>
      </c>
      <c r="H270" s="450">
        <v>0.5</v>
      </c>
      <c r="I270" s="476" t="s">
        <v>1340</v>
      </c>
      <c r="J270" s="452" t="s">
        <v>1330</v>
      </c>
      <c r="K270" s="465" t="s">
        <v>1947</v>
      </c>
      <c r="L270" s="453" t="s">
        <v>3428</v>
      </c>
      <c r="M270" s="454" t="s">
        <v>383</v>
      </c>
      <c r="N270" s="466" t="s">
        <v>8877</v>
      </c>
      <c r="O270" s="448" t="s">
        <v>1382</v>
      </c>
      <c r="P270" s="456" t="s">
        <v>1354</v>
      </c>
      <c r="Q270" s="448" t="s">
        <v>1195</v>
      </c>
      <c r="R270" s="473">
        <v>4</v>
      </c>
      <c r="S270" s="468">
        <v>887.12</v>
      </c>
      <c r="T270" s="459">
        <v>0</v>
      </c>
      <c r="U270" s="459">
        <f t="shared" si="75"/>
        <v>0</v>
      </c>
      <c r="V270" s="446" t="s">
        <v>1341</v>
      </c>
      <c r="W270" s="469" t="s">
        <v>1410</v>
      </c>
      <c r="X270" s="446" t="s">
        <v>9092</v>
      </c>
    </row>
    <row r="271" spans="1:24" s="529" customFormat="1" ht="102" customHeight="1">
      <c r="A271" s="446" t="s">
        <v>10827</v>
      </c>
      <c r="B271" s="447" t="s">
        <v>97</v>
      </c>
      <c r="C271" s="446" t="s">
        <v>748</v>
      </c>
      <c r="D271" s="448" t="s">
        <v>285</v>
      </c>
      <c r="E271" s="448" t="s">
        <v>277</v>
      </c>
      <c r="F271" s="448"/>
      <c r="G271" s="448" t="s">
        <v>384</v>
      </c>
      <c r="H271" s="450">
        <v>0.5</v>
      </c>
      <c r="I271" s="476" t="s">
        <v>1340</v>
      </c>
      <c r="J271" s="452" t="s">
        <v>1330</v>
      </c>
      <c r="K271" s="465" t="s">
        <v>10531</v>
      </c>
      <c r="L271" s="453" t="s">
        <v>3428</v>
      </c>
      <c r="M271" s="454" t="s">
        <v>383</v>
      </c>
      <c r="N271" s="466" t="s">
        <v>10811</v>
      </c>
      <c r="O271" s="448" t="s">
        <v>1382</v>
      </c>
      <c r="P271" s="456" t="s">
        <v>1354</v>
      </c>
      <c r="Q271" s="448" t="s">
        <v>1195</v>
      </c>
      <c r="R271" s="473">
        <v>6</v>
      </c>
      <c r="S271" s="468">
        <v>887.12</v>
      </c>
      <c r="T271" s="459">
        <f t="shared" ref="T271" si="77">R271*S271</f>
        <v>5322.72</v>
      </c>
      <c r="U271" s="459">
        <f t="shared" si="75"/>
        <v>5961.4464000000007</v>
      </c>
      <c r="V271" s="446" t="s">
        <v>1341</v>
      </c>
      <c r="W271" s="469" t="s">
        <v>1410</v>
      </c>
      <c r="X271" s="446"/>
    </row>
    <row r="272" spans="1:24" s="529" customFormat="1" ht="102" customHeight="1">
      <c r="A272" s="9" t="s">
        <v>6305</v>
      </c>
      <c r="B272" s="100" t="s">
        <v>97</v>
      </c>
      <c r="C272" s="9" t="s">
        <v>748</v>
      </c>
      <c r="D272" s="3" t="s">
        <v>286</v>
      </c>
      <c r="E272" s="3" t="s">
        <v>277</v>
      </c>
      <c r="F272" s="3"/>
      <c r="G272" s="3" t="s">
        <v>384</v>
      </c>
      <c r="H272" s="20">
        <v>0.5</v>
      </c>
      <c r="I272" s="113" t="s">
        <v>1340</v>
      </c>
      <c r="J272" s="21" t="s">
        <v>1330</v>
      </c>
      <c r="K272" s="19" t="s">
        <v>1947</v>
      </c>
      <c r="L272" s="138" t="s">
        <v>3428</v>
      </c>
      <c r="M272" s="141" t="s">
        <v>383</v>
      </c>
      <c r="N272" s="360" t="s">
        <v>8877</v>
      </c>
      <c r="O272" s="3" t="s">
        <v>1382</v>
      </c>
      <c r="P272" s="7" t="s">
        <v>1354</v>
      </c>
      <c r="Q272" s="3" t="s">
        <v>1195</v>
      </c>
      <c r="R272" s="77">
        <v>6</v>
      </c>
      <c r="S272" s="18">
        <v>887.12</v>
      </c>
      <c r="T272" s="83">
        <f t="shared" si="72"/>
        <v>5322.72</v>
      </c>
      <c r="U272" s="83">
        <f t="shared" si="75"/>
        <v>5961.4464000000007</v>
      </c>
      <c r="V272" s="9" t="s">
        <v>1341</v>
      </c>
      <c r="W272" s="153" t="s">
        <v>1410</v>
      </c>
      <c r="X272" s="9"/>
    </row>
    <row r="273" spans="1:24" s="529" customFormat="1" ht="102" customHeight="1">
      <c r="A273" s="9" t="s">
        <v>6306</v>
      </c>
      <c r="B273" s="100" t="s">
        <v>97</v>
      </c>
      <c r="C273" s="9" t="s">
        <v>746</v>
      </c>
      <c r="D273" s="3" t="s">
        <v>288</v>
      </c>
      <c r="E273" s="3" t="s">
        <v>287</v>
      </c>
      <c r="F273" s="3"/>
      <c r="G273" s="3" t="s">
        <v>384</v>
      </c>
      <c r="H273" s="20">
        <v>0.5</v>
      </c>
      <c r="I273" s="113" t="s">
        <v>1340</v>
      </c>
      <c r="J273" s="21" t="s">
        <v>1330</v>
      </c>
      <c r="K273" s="19" t="s">
        <v>1947</v>
      </c>
      <c r="L273" s="138" t="s">
        <v>3428</v>
      </c>
      <c r="M273" s="141" t="s">
        <v>383</v>
      </c>
      <c r="N273" s="360" t="s">
        <v>8877</v>
      </c>
      <c r="O273" s="3" t="s">
        <v>1382</v>
      </c>
      <c r="P273" s="7" t="s">
        <v>1354</v>
      </c>
      <c r="Q273" s="3" t="s">
        <v>1195</v>
      </c>
      <c r="R273" s="77">
        <v>1</v>
      </c>
      <c r="S273" s="18">
        <v>4690</v>
      </c>
      <c r="T273" s="83">
        <f t="shared" si="72"/>
        <v>4690</v>
      </c>
      <c r="U273" s="83">
        <f t="shared" si="75"/>
        <v>5252.8</v>
      </c>
      <c r="V273" s="9" t="s">
        <v>1341</v>
      </c>
      <c r="W273" s="148" t="s">
        <v>1410</v>
      </c>
      <c r="X273" s="9"/>
    </row>
    <row r="274" spans="1:24" s="529" customFormat="1" ht="102" customHeight="1">
      <c r="A274" s="9" t="s">
        <v>6307</v>
      </c>
      <c r="B274" s="100" t="s">
        <v>97</v>
      </c>
      <c r="C274" s="9" t="s">
        <v>746</v>
      </c>
      <c r="D274" s="3" t="s">
        <v>289</v>
      </c>
      <c r="E274" s="3" t="s">
        <v>287</v>
      </c>
      <c r="F274" s="3"/>
      <c r="G274" s="3" t="s">
        <v>384</v>
      </c>
      <c r="H274" s="20">
        <v>0.5</v>
      </c>
      <c r="I274" s="113" t="s">
        <v>1340</v>
      </c>
      <c r="J274" s="21" t="s">
        <v>1330</v>
      </c>
      <c r="K274" s="19" t="s">
        <v>1947</v>
      </c>
      <c r="L274" s="138" t="s">
        <v>3428</v>
      </c>
      <c r="M274" s="141" t="s">
        <v>383</v>
      </c>
      <c r="N274" s="360" t="s">
        <v>8877</v>
      </c>
      <c r="O274" s="3" t="s">
        <v>1382</v>
      </c>
      <c r="P274" s="7" t="s">
        <v>1354</v>
      </c>
      <c r="Q274" s="3" t="s">
        <v>1195</v>
      </c>
      <c r="R274" s="77">
        <v>132</v>
      </c>
      <c r="S274" s="18">
        <v>2814</v>
      </c>
      <c r="T274" s="83">
        <f t="shared" si="72"/>
        <v>371448</v>
      </c>
      <c r="U274" s="83">
        <f t="shared" si="75"/>
        <v>416021.76000000007</v>
      </c>
      <c r="V274" s="9" t="s">
        <v>1341</v>
      </c>
      <c r="W274" s="153" t="s">
        <v>1410</v>
      </c>
      <c r="X274" s="9"/>
    </row>
    <row r="275" spans="1:24" s="529" customFormat="1" ht="102" customHeight="1">
      <c r="A275" s="9" t="s">
        <v>6308</v>
      </c>
      <c r="B275" s="100" t="s">
        <v>97</v>
      </c>
      <c r="C275" s="9" t="s">
        <v>905</v>
      </c>
      <c r="D275" s="3" t="s">
        <v>290</v>
      </c>
      <c r="E275" s="3" t="s">
        <v>291</v>
      </c>
      <c r="F275" s="3"/>
      <c r="G275" s="3" t="s">
        <v>384</v>
      </c>
      <c r="H275" s="20">
        <v>0</v>
      </c>
      <c r="I275" s="113" t="s">
        <v>1340</v>
      </c>
      <c r="J275" s="21" t="s">
        <v>1330</v>
      </c>
      <c r="K275" s="19" t="s">
        <v>1383</v>
      </c>
      <c r="L275" s="138" t="s">
        <v>3428</v>
      </c>
      <c r="M275" s="141" t="s">
        <v>383</v>
      </c>
      <c r="N275" s="360" t="s">
        <v>8877</v>
      </c>
      <c r="O275" s="3" t="s">
        <v>1382</v>
      </c>
      <c r="P275" s="7" t="s">
        <v>1352</v>
      </c>
      <c r="Q275" s="3" t="s">
        <v>1351</v>
      </c>
      <c r="R275" s="134">
        <v>5.2329999999999997</v>
      </c>
      <c r="S275" s="19">
        <v>145535.71</v>
      </c>
      <c r="T275" s="83">
        <f t="shared" si="72"/>
        <v>761588.37042999989</v>
      </c>
      <c r="U275" s="83">
        <f t="shared" si="75"/>
        <v>852978.97488160001</v>
      </c>
      <c r="V275" s="9" t="s">
        <v>1341</v>
      </c>
      <c r="W275" s="148" t="s">
        <v>1410</v>
      </c>
      <c r="X275" s="9"/>
    </row>
    <row r="276" spans="1:24" s="529" customFormat="1" ht="102" customHeight="1">
      <c r="A276" s="9" t="s">
        <v>6309</v>
      </c>
      <c r="B276" s="100" t="s">
        <v>97</v>
      </c>
      <c r="C276" s="9" t="s">
        <v>906</v>
      </c>
      <c r="D276" s="3" t="s">
        <v>292</v>
      </c>
      <c r="E276" s="3" t="s">
        <v>291</v>
      </c>
      <c r="F276" s="3"/>
      <c r="G276" s="3" t="s">
        <v>384</v>
      </c>
      <c r="H276" s="20">
        <v>0</v>
      </c>
      <c r="I276" s="113" t="s">
        <v>1340</v>
      </c>
      <c r="J276" s="21" t="s">
        <v>1330</v>
      </c>
      <c r="K276" s="19" t="s">
        <v>1383</v>
      </c>
      <c r="L276" s="138" t="s">
        <v>3428</v>
      </c>
      <c r="M276" s="141" t="s">
        <v>383</v>
      </c>
      <c r="N276" s="360" t="s">
        <v>8877</v>
      </c>
      <c r="O276" s="3" t="s">
        <v>1382</v>
      </c>
      <c r="P276" s="7" t="s">
        <v>1352</v>
      </c>
      <c r="Q276" s="3" t="s">
        <v>1351</v>
      </c>
      <c r="R276" s="134">
        <v>1.3</v>
      </c>
      <c r="S276" s="19">
        <v>147321.43</v>
      </c>
      <c r="T276" s="83">
        <f t="shared" si="72"/>
        <v>191517.859</v>
      </c>
      <c r="U276" s="83">
        <f t="shared" si="75"/>
        <v>214500.00208000001</v>
      </c>
      <c r="V276" s="9" t="s">
        <v>1341</v>
      </c>
      <c r="W276" s="153" t="s">
        <v>1410</v>
      </c>
      <c r="X276" s="9"/>
    </row>
    <row r="277" spans="1:24" s="529" customFormat="1" ht="102" customHeight="1">
      <c r="A277" s="9" t="s">
        <v>6310</v>
      </c>
      <c r="B277" s="100" t="s">
        <v>97</v>
      </c>
      <c r="C277" s="9" t="s">
        <v>750</v>
      </c>
      <c r="D277" s="3" t="s">
        <v>293</v>
      </c>
      <c r="E277" s="3" t="s">
        <v>294</v>
      </c>
      <c r="F277" s="3"/>
      <c r="G277" s="3" t="s">
        <v>384</v>
      </c>
      <c r="H277" s="20">
        <v>0</v>
      </c>
      <c r="I277" s="114">
        <v>470000000</v>
      </c>
      <c r="J277" s="21" t="s">
        <v>1330</v>
      </c>
      <c r="K277" s="19" t="s">
        <v>1387</v>
      </c>
      <c r="L277" s="138" t="s">
        <v>3428</v>
      </c>
      <c r="M277" s="141" t="s">
        <v>383</v>
      </c>
      <c r="N277" s="360" t="s">
        <v>8877</v>
      </c>
      <c r="O277" s="3" t="s">
        <v>1382</v>
      </c>
      <c r="P277" s="7" t="s">
        <v>1354</v>
      </c>
      <c r="Q277" s="3" t="s">
        <v>1195</v>
      </c>
      <c r="R277" s="77">
        <v>12</v>
      </c>
      <c r="S277" s="19">
        <v>34748.400000000001</v>
      </c>
      <c r="T277" s="83">
        <f t="shared" si="72"/>
        <v>416980.80000000005</v>
      </c>
      <c r="U277" s="83">
        <f t="shared" si="75"/>
        <v>467018.4960000001</v>
      </c>
      <c r="V277" s="9" t="s">
        <v>1341</v>
      </c>
      <c r="W277" s="148" t="s">
        <v>1410</v>
      </c>
      <c r="X277" s="9"/>
    </row>
    <row r="278" spans="1:24" s="529" customFormat="1" ht="102" customHeight="1">
      <c r="A278" s="9" t="s">
        <v>6311</v>
      </c>
      <c r="B278" s="100" t="s">
        <v>97</v>
      </c>
      <c r="C278" s="9" t="s">
        <v>750</v>
      </c>
      <c r="D278" s="3" t="s">
        <v>295</v>
      </c>
      <c r="E278" s="3" t="s">
        <v>296</v>
      </c>
      <c r="F278" s="3"/>
      <c r="G278" s="3" t="s">
        <v>384</v>
      </c>
      <c r="H278" s="20">
        <v>0</v>
      </c>
      <c r="I278" s="114">
        <v>470000000</v>
      </c>
      <c r="J278" s="21" t="s">
        <v>1330</v>
      </c>
      <c r="K278" s="19" t="s">
        <v>1387</v>
      </c>
      <c r="L278" s="138" t="s">
        <v>3428</v>
      </c>
      <c r="M278" s="141" t="s">
        <v>383</v>
      </c>
      <c r="N278" s="360" t="s">
        <v>8877</v>
      </c>
      <c r="O278" s="3" t="s">
        <v>1382</v>
      </c>
      <c r="P278" s="7" t="s">
        <v>1354</v>
      </c>
      <c r="Q278" s="3" t="s">
        <v>1195</v>
      </c>
      <c r="R278" s="77">
        <v>4</v>
      </c>
      <c r="S278" s="19">
        <v>37614.370000000003</v>
      </c>
      <c r="T278" s="83">
        <f t="shared" si="72"/>
        <v>150457.48000000001</v>
      </c>
      <c r="U278" s="83">
        <f t="shared" si="75"/>
        <v>168512.37760000004</v>
      </c>
      <c r="V278" s="9" t="s">
        <v>1341</v>
      </c>
      <c r="W278" s="153" t="s">
        <v>1410</v>
      </c>
      <c r="X278" s="9"/>
    </row>
    <row r="279" spans="1:24" s="529" customFormat="1" ht="102" customHeight="1">
      <c r="A279" s="9" t="s">
        <v>6312</v>
      </c>
      <c r="B279" s="100" t="s">
        <v>97</v>
      </c>
      <c r="C279" s="9" t="s">
        <v>750</v>
      </c>
      <c r="D279" s="3" t="s">
        <v>297</v>
      </c>
      <c r="E279" s="3" t="s">
        <v>298</v>
      </c>
      <c r="F279" s="3"/>
      <c r="G279" s="3" t="s">
        <v>384</v>
      </c>
      <c r="H279" s="20">
        <v>0</v>
      </c>
      <c r="I279" s="114">
        <v>470000000</v>
      </c>
      <c r="J279" s="21" t="s">
        <v>1330</v>
      </c>
      <c r="K279" s="19" t="s">
        <v>1387</v>
      </c>
      <c r="L279" s="138" t="s">
        <v>3428</v>
      </c>
      <c r="M279" s="141" t="s">
        <v>383</v>
      </c>
      <c r="N279" s="360" t="s">
        <v>8877</v>
      </c>
      <c r="O279" s="3" t="s">
        <v>1382</v>
      </c>
      <c r="P279" s="7" t="s">
        <v>1354</v>
      </c>
      <c r="Q279" s="3" t="s">
        <v>1195</v>
      </c>
      <c r="R279" s="77">
        <v>86</v>
      </c>
      <c r="S279" s="19">
        <v>30476.83</v>
      </c>
      <c r="T279" s="83">
        <v>0</v>
      </c>
      <c r="U279" s="83">
        <f t="shared" si="75"/>
        <v>0</v>
      </c>
      <c r="V279" s="9" t="s">
        <v>1341</v>
      </c>
      <c r="W279" s="148" t="s">
        <v>1410</v>
      </c>
      <c r="X279" s="9" t="s">
        <v>9579</v>
      </c>
    </row>
    <row r="280" spans="1:24" s="529" customFormat="1" ht="102" customHeight="1">
      <c r="A280" s="446" t="s">
        <v>9827</v>
      </c>
      <c r="B280" s="447" t="s">
        <v>97</v>
      </c>
      <c r="C280" s="446" t="s">
        <v>750</v>
      </c>
      <c r="D280" s="448" t="s">
        <v>297</v>
      </c>
      <c r="E280" s="448" t="s">
        <v>298</v>
      </c>
      <c r="F280" s="448"/>
      <c r="G280" s="448" t="s">
        <v>384</v>
      </c>
      <c r="H280" s="450">
        <v>0</v>
      </c>
      <c r="I280" s="477">
        <v>470000000</v>
      </c>
      <c r="J280" s="452" t="s">
        <v>1330</v>
      </c>
      <c r="K280" s="465" t="s">
        <v>1412</v>
      </c>
      <c r="L280" s="453" t="s">
        <v>3428</v>
      </c>
      <c r="M280" s="454" t="s">
        <v>383</v>
      </c>
      <c r="N280" s="466" t="s">
        <v>9828</v>
      </c>
      <c r="O280" s="448" t="s">
        <v>1382</v>
      </c>
      <c r="P280" s="456" t="s">
        <v>1354</v>
      </c>
      <c r="Q280" s="448" t="s">
        <v>1195</v>
      </c>
      <c r="R280" s="473">
        <v>73</v>
      </c>
      <c r="S280" s="458">
        <v>27400</v>
      </c>
      <c r="T280" s="83">
        <v>0</v>
      </c>
      <c r="U280" s="83">
        <f t="shared" si="75"/>
        <v>0</v>
      </c>
      <c r="V280" s="446" t="s">
        <v>1341</v>
      </c>
      <c r="W280" s="469" t="s">
        <v>1410</v>
      </c>
      <c r="X280" s="446" t="s">
        <v>9455</v>
      </c>
    </row>
    <row r="281" spans="1:24" s="529" customFormat="1" ht="102" customHeight="1">
      <c r="A281" s="446" t="s">
        <v>10828</v>
      </c>
      <c r="B281" s="447" t="s">
        <v>97</v>
      </c>
      <c r="C281" s="446" t="s">
        <v>750</v>
      </c>
      <c r="D281" s="448" t="s">
        <v>297</v>
      </c>
      <c r="E281" s="448" t="s">
        <v>298</v>
      </c>
      <c r="F281" s="448"/>
      <c r="G281" s="448" t="s">
        <v>384</v>
      </c>
      <c r="H281" s="450">
        <v>0</v>
      </c>
      <c r="I281" s="477">
        <v>470000000</v>
      </c>
      <c r="J281" s="452" t="s">
        <v>1330</v>
      </c>
      <c r="K281" s="465" t="s">
        <v>10531</v>
      </c>
      <c r="L281" s="453" t="s">
        <v>3428</v>
      </c>
      <c r="M281" s="454" t="s">
        <v>383</v>
      </c>
      <c r="N281" s="466" t="s">
        <v>9828</v>
      </c>
      <c r="O281" s="448" t="s">
        <v>1382</v>
      </c>
      <c r="P281" s="456" t="s">
        <v>1354</v>
      </c>
      <c r="Q281" s="448" t="s">
        <v>1195</v>
      </c>
      <c r="R281" s="473">
        <v>75</v>
      </c>
      <c r="S281" s="458">
        <v>27400</v>
      </c>
      <c r="T281" s="459">
        <f>R281*S281</f>
        <v>2055000</v>
      </c>
      <c r="U281" s="459">
        <f t="shared" si="75"/>
        <v>2301600</v>
      </c>
      <c r="V281" s="446" t="s">
        <v>1341</v>
      </c>
      <c r="W281" s="469" t="s">
        <v>1410</v>
      </c>
      <c r="X281" s="446"/>
    </row>
    <row r="282" spans="1:24" s="529" customFormat="1" ht="102" customHeight="1">
      <c r="A282" s="9" t="s">
        <v>6313</v>
      </c>
      <c r="B282" s="100" t="s">
        <v>97</v>
      </c>
      <c r="C282" s="9" t="s">
        <v>750</v>
      </c>
      <c r="D282" s="3" t="s">
        <v>299</v>
      </c>
      <c r="E282" s="3" t="s">
        <v>300</v>
      </c>
      <c r="F282" s="3"/>
      <c r="G282" s="3" t="s">
        <v>384</v>
      </c>
      <c r="H282" s="20">
        <v>0</v>
      </c>
      <c r="I282" s="114">
        <v>470000000</v>
      </c>
      <c r="J282" s="21" t="s">
        <v>1330</v>
      </c>
      <c r="K282" s="19" t="s">
        <v>1387</v>
      </c>
      <c r="L282" s="138" t="s">
        <v>3428</v>
      </c>
      <c r="M282" s="141" t="s">
        <v>383</v>
      </c>
      <c r="N282" s="360" t="s">
        <v>8877</v>
      </c>
      <c r="O282" s="3" t="s">
        <v>1382</v>
      </c>
      <c r="P282" s="7" t="s">
        <v>1354</v>
      </c>
      <c r="Q282" s="3" t="s">
        <v>1195</v>
      </c>
      <c r="R282" s="77">
        <v>17</v>
      </c>
      <c r="S282" s="19">
        <v>33149.15</v>
      </c>
      <c r="T282" s="83">
        <f>R282*S282</f>
        <v>563535.55000000005</v>
      </c>
      <c r="U282" s="83">
        <f t="shared" si="75"/>
        <v>631159.81600000011</v>
      </c>
      <c r="V282" s="9" t="s">
        <v>1341</v>
      </c>
      <c r="W282" s="153" t="s">
        <v>1410</v>
      </c>
      <c r="X282" s="9"/>
    </row>
    <row r="283" spans="1:24" s="529" customFormat="1" ht="102" customHeight="1">
      <c r="A283" s="9" t="s">
        <v>6314</v>
      </c>
      <c r="B283" s="100" t="s">
        <v>97</v>
      </c>
      <c r="C283" s="9" t="s">
        <v>900</v>
      </c>
      <c r="D283" s="3" t="s">
        <v>301</v>
      </c>
      <c r="E283" s="3" t="s">
        <v>302</v>
      </c>
      <c r="F283" s="3"/>
      <c r="G283" s="3" t="s">
        <v>385</v>
      </c>
      <c r="H283" s="20">
        <v>0</v>
      </c>
      <c r="I283" s="114">
        <v>470000000</v>
      </c>
      <c r="J283" s="21" t="s">
        <v>1330</v>
      </c>
      <c r="K283" s="19" t="s">
        <v>1387</v>
      </c>
      <c r="L283" s="138" t="s">
        <v>3428</v>
      </c>
      <c r="M283" s="141" t="s">
        <v>383</v>
      </c>
      <c r="N283" s="360" t="s">
        <v>8877</v>
      </c>
      <c r="O283" s="3" t="s">
        <v>1382</v>
      </c>
      <c r="P283" s="7" t="s">
        <v>1354</v>
      </c>
      <c r="Q283" s="3" t="s">
        <v>1195</v>
      </c>
      <c r="R283" s="77">
        <v>4</v>
      </c>
      <c r="S283" s="19">
        <v>280296.95</v>
      </c>
      <c r="T283" s="83">
        <v>0</v>
      </c>
      <c r="U283" s="83">
        <f t="shared" si="75"/>
        <v>0</v>
      </c>
      <c r="V283" s="9" t="s">
        <v>1341</v>
      </c>
      <c r="W283" s="148" t="s">
        <v>1410</v>
      </c>
      <c r="X283" s="9" t="s">
        <v>9103</v>
      </c>
    </row>
    <row r="284" spans="1:24" s="529" customFormat="1" ht="102" customHeight="1">
      <c r="A284" s="9" t="s">
        <v>6315</v>
      </c>
      <c r="B284" s="100" t="s">
        <v>97</v>
      </c>
      <c r="C284" s="9" t="s">
        <v>899</v>
      </c>
      <c r="D284" s="3" t="s">
        <v>303</v>
      </c>
      <c r="E284" s="3" t="s">
        <v>304</v>
      </c>
      <c r="F284" s="3"/>
      <c r="G284" s="3" t="s">
        <v>385</v>
      </c>
      <c r="H284" s="20">
        <v>0</v>
      </c>
      <c r="I284" s="114">
        <v>470000000</v>
      </c>
      <c r="J284" s="21" t="s">
        <v>1330</v>
      </c>
      <c r="K284" s="19" t="s">
        <v>1387</v>
      </c>
      <c r="L284" s="138" t="s">
        <v>3428</v>
      </c>
      <c r="M284" s="141" t="s">
        <v>383</v>
      </c>
      <c r="N284" s="360" t="s">
        <v>8877</v>
      </c>
      <c r="O284" s="3" t="s">
        <v>1382</v>
      </c>
      <c r="P284" s="7" t="s">
        <v>1354</v>
      </c>
      <c r="Q284" s="3" t="s">
        <v>1195</v>
      </c>
      <c r="R284" s="77">
        <v>15</v>
      </c>
      <c r="S284" s="19">
        <v>148309.68</v>
      </c>
      <c r="T284" s="83">
        <v>0</v>
      </c>
      <c r="U284" s="83">
        <f t="shared" si="75"/>
        <v>0</v>
      </c>
      <c r="V284" s="9" t="s">
        <v>1341</v>
      </c>
      <c r="W284" s="153" t="s">
        <v>1410</v>
      </c>
      <c r="X284" s="9" t="s">
        <v>9816</v>
      </c>
    </row>
    <row r="285" spans="1:24" s="529" customFormat="1" ht="102" customHeight="1">
      <c r="A285" s="9" t="s">
        <v>9790</v>
      </c>
      <c r="B285" s="100" t="s">
        <v>97</v>
      </c>
      <c r="C285" s="100" t="s">
        <v>9792</v>
      </c>
      <c r="D285" s="9" t="s">
        <v>9793</v>
      </c>
      <c r="E285" s="379" t="s">
        <v>9794</v>
      </c>
      <c r="F285" s="1" t="s">
        <v>304</v>
      </c>
      <c r="G285" s="3" t="s">
        <v>385</v>
      </c>
      <c r="H285" s="20">
        <v>0</v>
      </c>
      <c r="I285" s="114">
        <v>470000000</v>
      </c>
      <c r="J285" s="21" t="s">
        <v>1330</v>
      </c>
      <c r="K285" s="19" t="s">
        <v>1387</v>
      </c>
      <c r="L285" s="138" t="s">
        <v>3428</v>
      </c>
      <c r="M285" s="141" t="s">
        <v>383</v>
      </c>
      <c r="N285" s="360" t="s">
        <v>9791</v>
      </c>
      <c r="O285" s="3" t="s">
        <v>1382</v>
      </c>
      <c r="P285" s="7" t="s">
        <v>1354</v>
      </c>
      <c r="Q285" s="3" t="s">
        <v>1195</v>
      </c>
      <c r="R285" s="77">
        <v>13</v>
      </c>
      <c r="S285" s="19">
        <v>239400</v>
      </c>
      <c r="T285" s="83">
        <f>R285*S285</f>
        <v>3112200</v>
      </c>
      <c r="U285" s="83">
        <f t="shared" si="75"/>
        <v>3485664.0000000005</v>
      </c>
      <c r="V285" s="9" t="s">
        <v>1341</v>
      </c>
      <c r="W285" s="153" t="s">
        <v>1410</v>
      </c>
      <c r="X285" s="9"/>
    </row>
    <row r="286" spans="1:24" s="529" customFormat="1" ht="102" customHeight="1">
      <c r="A286" s="9" t="s">
        <v>6316</v>
      </c>
      <c r="B286" s="100" t="s">
        <v>97</v>
      </c>
      <c r="C286" s="9" t="s">
        <v>899</v>
      </c>
      <c r="D286" s="3" t="s">
        <v>305</v>
      </c>
      <c r="E286" s="3" t="s">
        <v>306</v>
      </c>
      <c r="F286" s="3"/>
      <c r="G286" s="3" t="s">
        <v>385</v>
      </c>
      <c r="H286" s="20">
        <v>0</v>
      </c>
      <c r="I286" s="114">
        <v>470000000</v>
      </c>
      <c r="J286" s="21" t="s">
        <v>1330</v>
      </c>
      <c r="K286" s="19" t="s">
        <v>1387</v>
      </c>
      <c r="L286" s="138" t="s">
        <v>3428</v>
      </c>
      <c r="M286" s="141" t="s">
        <v>383</v>
      </c>
      <c r="N286" s="360" t="s">
        <v>8877</v>
      </c>
      <c r="O286" s="3" t="s">
        <v>1382</v>
      </c>
      <c r="P286" s="7" t="s">
        <v>1354</v>
      </c>
      <c r="Q286" s="3" t="s">
        <v>1195</v>
      </c>
      <c r="R286" s="77">
        <v>46</v>
      </c>
      <c r="S286" s="19">
        <v>101698.07</v>
      </c>
      <c r="T286" s="83">
        <v>0</v>
      </c>
      <c r="U286" s="83">
        <f t="shared" si="75"/>
        <v>0</v>
      </c>
      <c r="V286" s="9" t="s">
        <v>1341</v>
      </c>
      <c r="W286" s="148" t="s">
        <v>1410</v>
      </c>
      <c r="X286" s="9" t="s">
        <v>9816</v>
      </c>
    </row>
    <row r="287" spans="1:24" s="529" customFormat="1" ht="102" customHeight="1">
      <c r="A287" s="9" t="s">
        <v>9796</v>
      </c>
      <c r="B287" s="100" t="s">
        <v>97</v>
      </c>
      <c r="C287" s="100" t="s">
        <v>9792</v>
      </c>
      <c r="D287" s="9" t="s">
        <v>9793</v>
      </c>
      <c r="E287" s="379" t="s">
        <v>9794</v>
      </c>
      <c r="F287" s="3" t="s">
        <v>9797</v>
      </c>
      <c r="G287" s="3" t="s">
        <v>385</v>
      </c>
      <c r="H287" s="20">
        <v>0</v>
      </c>
      <c r="I287" s="114">
        <v>470000000</v>
      </c>
      <c r="J287" s="21" t="s">
        <v>1330</v>
      </c>
      <c r="K287" s="19" t="s">
        <v>1387</v>
      </c>
      <c r="L287" s="138" t="s">
        <v>3428</v>
      </c>
      <c r="M287" s="141" t="s">
        <v>383</v>
      </c>
      <c r="N287" s="360" t="s">
        <v>9791</v>
      </c>
      <c r="O287" s="3" t="s">
        <v>1382</v>
      </c>
      <c r="P287" s="7" t="s">
        <v>1354</v>
      </c>
      <c r="Q287" s="3" t="s">
        <v>1195</v>
      </c>
      <c r="R287" s="77">
        <v>40</v>
      </c>
      <c r="S287" s="19">
        <v>93500</v>
      </c>
      <c r="T287" s="83">
        <f>R287*S287</f>
        <v>3740000</v>
      </c>
      <c r="U287" s="83">
        <f t="shared" si="75"/>
        <v>4188800.0000000005</v>
      </c>
      <c r="V287" s="9" t="s">
        <v>1341</v>
      </c>
      <c r="W287" s="148" t="s">
        <v>1410</v>
      </c>
      <c r="X287" s="9"/>
    </row>
    <row r="288" spans="1:24" s="529" customFormat="1" ht="102" customHeight="1">
      <c r="A288" s="9" t="s">
        <v>6317</v>
      </c>
      <c r="B288" s="100" t="s">
        <v>97</v>
      </c>
      <c r="C288" s="9" t="s">
        <v>898</v>
      </c>
      <c r="D288" s="3" t="s">
        <v>307</v>
      </c>
      <c r="E288" s="3" t="s">
        <v>308</v>
      </c>
      <c r="F288" s="3"/>
      <c r="G288" s="3" t="s">
        <v>385</v>
      </c>
      <c r="H288" s="20">
        <v>0</v>
      </c>
      <c r="I288" s="114">
        <v>470000000</v>
      </c>
      <c r="J288" s="21" t="s">
        <v>1330</v>
      </c>
      <c r="K288" s="19" t="s">
        <v>1387</v>
      </c>
      <c r="L288" s="138" t="s">
        <v>3428</v>
      </c>
      <c r="M288" s="141" t="s">
        <v>383</v>
      </c>
      <c r="N288" s="360" t="s">
        <v>8877</v>
      </c>
      <c r="O288" s="3" t="s">
        <v>1382</v>
      </c>
      <c r="P288" s="7" t="s">
        <v>1354</v>
      </c>
      <c r="Q288" s="3" t="s">
        <v>1195</v>
      </c>
      <c r="R288" s="77">
        <v>4</v>
      </c>
      <c r="S288" s="19">
        <v>244440</v>
      </c>
      <c r="T288" s="83">
        <v>0</v>
      </c>
      <c r="U288" s="83">
        <f t="shared" si="75"/>
        <v>0</v>
      </c>
      <c r="V288" s="9" t="s">
        <v>1341</v>
      </c>
      <c r="W288" s="153" t="s">
        <v>1410</v>
      </c>
      <c r="X288" s="9" t="s">
        <v>9103</v>
      </c>
    </row>
    <row r="289" spans="1:24" s="529" customFormat="1" ht="102" customHeight="1">
      <c r="A289" s="9" t="s">
        <v>6318</v>
      </c>
      <c r="B289" s="100" t="s">
        <v>97</v>
      </c>
      <c r="C289" s="9" t="s">
        <v>898</v>
      </c>
      <c r="D289" s="3" t="s">
        <v>309</v>
      </c>
      <c r="E289" s="3" t="s">
        <v>308</v>
      </c>
      <c r="F289" s="3"/>
      <c r="G289" s="3" t="s">
        <v>385</v>
      </c>
      <c r="H289" s="20">
        <v>0</v>
      </c>
      <c r="I289" s="114">
        <v>470000000</v>
      </c>
      <c r="J289" s="21" t="s">
        <v>1330</v>
      </c>
      <c r="K289" s="19" t="s">
        <v>1387</v>
      </c>
      <c r="L289" s="138" t="s">
        <v>3428</v>
      </c>
      <c r="M289" s="141" t="s">
        <v>383</v>
      </c>
      <c r="N289" s="360" t="s">
        <v>8877</v>
      </c>
      <c r="O289" s="3" t="s">
        <v>1382</v>
      </c>
      <c r="P289" s="7" t="s">
        <v>1354</v>
      </c>
      <c r="Q289" s="3" t="s">
        <v>1195</v>
      </c>
      <c r="R289" s="77">
        <v>4</v>
      </c>
      <c r="S289" s="19">
        <v>166285.87</v>
      </c>
      <c r="T289" s="83">
        <v>0</v>
      </c>
      <c r="U289" s="83">
        <f t="shared" si="75"/>
        <v>0</v>
      </c>
      <c r="V289" s="9" t="s">
        <v>1341</v>
      </c>
      <c r="W289" s="148" t="s">
        <v>1410</v>
      </c>
      <c r="X289" s="9" t="s">
        <v>9103</v>
      </c>
    </row>
    <row r="290" spans="1:24" s="529" customFormat="1" ht="102" customHeight="1">
      <c r="A290" s="9" t="s">
        <v>6319</v>
      </c>
      <c r="B290" s="100" t="s">
        <v>97</v>
      </c>
      <c r="C290" s="9" t="s">
        <v>898</v>
      </c>
      <c r="D290" s="3" t="s">
        <v>897</v>
      </c>
      <c r="E290" s="3" t="s">
        <v>387</v>
      </c>
      <c r="F290" s="3"/>
      <c r="G290" s="3" t="s">
        <v>385</v>
      </c>
      <c r="H290" s="20">
        <v>0</v>
      </c>
      <c r="I290" s="114">
        <v>470000000</v>
      </c>
      <c r="J290" s="21" t="s">
        <v>1330</v>
      </c>
      <c r="K290" s="19" t="s">
        <v>1387</v>
      </c>
      <c r="L290" s="138" t="s">
        <v>3428</v>
      </c>
      <c r="M290" s="141" t="s">
        <v>383</v>
      </c>
      <c r="N290" s="360" t="s">
        <v>8877</v>
      </c>
      <c r="O290" s="3" t="s">
        <v>1382</v>
      </c>
      <c r="P290" s="7" t="s">
        <v>1354</v>
      </c>
      <c r="Q290" s="3" t="s">
        <v>1195</v>
      </c>
      <c r="R290" s="77">
        <v>8</v>
      </c>
      <c r="S290" s="19">
        <v>178860</v>
      </c>
      <c r="T290" s="83">
        <v>0</v>
      </c>
      <c r="U290" s="83">
        <f t="shared" si="75"/>
        <v>0</v>
      </c>
      <c r="V290" s="9" t="s">
        <v>1341</v>
      </c>
      <c r="W290" s="153" t="s">
        <v>1410</v>
      </c>
      <c r="X290" s="9" t="s">
        <v>9795</v>
      </c>
    </row>
    <row r="291" spans="1:24" s="529" customFormat="1" ht="102" customHeight="1">
      <c r="A291" s="9" t="s">
        <v>9798</v>
      </c>
      <c r="B291" s="100" t="s">
        <v>97</v>
      </c>
      <c r="C291" s="391" t="s">
        <v>9799</v>
      </c>
      <c r="D291" s="392" t="s">
        <v>9800</v>
      </c>
      <c r="E291" s="379" t="s">
        <v>9801</v>
      </c>
      <c r="F291" s="3"/>
      <c r="G291" s="3" t="s">
        <v>385</v>
      </c>
      <c r="H291" s="20">
        <v>0</v>
      </c>
      <c r="I291" s="114">
        <v>470000000</v>
      </c>
      <c r="J291" s="21" t="s">
        <v>1330</v>
      </c>
      <c r="K291" s="19" t="s">
        <v>1387</v>
      </c>
      <c r="L291" s="138" t="s">
        <v>3428</v>
      </c>
      <c r="M291" s="141" t="s">
        <v>383</v>
      </c>
      <c r="N291" s="360" t="s">
        <v>9791</v>
      </c>
      <c r="O291" s="3" t="s">
        <v>1382</v>
      </c>
      <c r="P291" s="7" t="s">
        <v>1349</v>
      </c>
      <c r="Q291" s="3" t="s">
        <v>1348</v>
      </c>
      <c r="R291" s="77">
        <v>22</v>
      </c>
      <c r="S291" s="19">
        <v>147300</v>
      </c>
      <c r="T291" s="83">
        <f>R291*S291</f>
        <v>3240600</v>
      </c>
      <c r="U291" s="83">
        <f t="shared" si="75"/>
        <v>3629472.0000000005</v>
      </c>
      <c r="V291" s="9" t="s">
        <v>1341</v>
      </c>
      <c r="W291" s="153" t="s">
        <v>1410</v>
      </c>
      <c r="X291" s="9"/>
    </row>
    <row r="292" spans="1:24" s="529" customFormat="1" ht="102" customHeight="1">
      <c r="A292" s="9" t="s">
        <v>6320</v>
      </c>
      <c r="B292" s="100" t="s">
        <v>97</v>
      </c>
      <c r="C292" s="9" t="s">
        <v>898</v>
      </c>
      <c r="D292" s="3" t="s">
        <v>388</v>
      </c>
      <c r="E292" s="3" t="s">
        <v>389</v>
      </c>
      <c r="F292" s="3"/>
      <c r="G292" s="3" t="s">
        <v>385</v>
      </c>
      <c r="H292" s="20">
        <v>0</v>
      </c>
      <c r="I292" s="114">
        <v>470000000</v>
      </c>
      <c r="J292" s="21" t="s">
        <v>1330</v>
      </c>
      <c r="K292" s="19" t="s">
        <v>1387</v>
      </c>
      <c r="L292" s="138" t="s">
        <v>3428</v>
      </c>
      <c r="M292" s="141" t="s">
        <v>383</v>
      </c>
      <c r="N292" s="360" t="s">
        <v>8877</v>
      </c>
      <c r="O292" s="3" t="s">
        <v>1382</v>
      </c>
      <c r="P292" s="7" t="s">
        <v>1354</v>
      </c>
      <c r="Q292" s="3" t="s">
        <v>1195</v>
      </c>
      <c r="R292" s="77">
        <v>8</v>
      </c>
      <c r="S292" s="19">
        <v>288090</v>
      </c>
      <c r="T292" s="83">
        <v>0</v>
      </c>
      <c r="U292" s="83">
        <f t="shared" si="75"/>
        <v>0</v>
      </c>
      <c r="V292" s="9" t="s">
        <v>1341</v>
      </c>
      <c r="W292" s="148" t="s">
        <v>1410</v>
      </c>
      <c r="X292" s="9" t="s">
        <v>9806</v>
      </c>
    </row>
    <row r="293" spans="1:24" s="529" customFormat="1" ht="102" customHeight="1">
      <c r="A293" s="9" t="s">
        <v>9805</v>
      </c>
      <c r="B293" s="100" t="s">
        <v>97</v>
      </c>
      <c r="C293" s="391" t="s">
        <v>9807</v>
      </c>
      <c r="D293" s="392" t="s">
        <v>9808</v>
      </c>
      <c r="E293" s="379" t="s">
        <v>9809</v>
      </c>
      <c r="F293" s="3" t="s">
        <v>9810</v>
      </c>
      <c r="G293" s="3" t="s">
        <v>385</v>
      </c>
      <c r="H293" s="20">
        <v>0</v>
      </c>
      <c r="I293" s="114">
        <v>470000000</v>
      </c>
      <c r="J293" s="21" t="s">
        <v>1330</v>
      </c>
      <c r="K293" s="19" t="s">
        <v>1387</v>
      </c>
      <c r="L293" s="138" t="s">
        <v>3428</v>
      </c>
      <c r="M293" s="141" t="s">
        <v>383</v>
      </c>
      <c r="N293" s="3" t="s">
        <v>9791</v>
      </c>
      <c r="O293" s="3" t="s">
        <v>1382</v>
      </c>
      <c r="P293" s="7" t="s">
        <v>1349</v>
      </c>
      <c r="Q293" s="3" t="s">
        <v>1348</v>
      </c>
      <c r="R293" s="15">
        <v>10</v>
      </c>
      <c r="S293" s="332">
        <v>347700</v>
      </c>
      <c r="T293" s="377">
        <f>R293*S293</f>
        <v>3477000</v>
      </c>
      <c r="U293" s="83">
        <f t="shared" si="75"/>
        <v>3894240.0000000005</v>
      </c>
      <c r="V293" s="9" t="s">
        <v>1341</v>
      </c>
      <c r="W293" s="148" t="s">
        <v>1410</v>
      </c>
      <c r="X293" s="148"/>
    </row>
    <row r="294" spans="1:24" s="529" customFormat="1" ht="102" customHeight="1">
      <c r="A294" s="9" t="s">
        <v>6321</v>
      </c>
      <c r="B294" s="100" t="s">
        <v>97</v>
      </c>
      <c r="C294" s="9" t="s">
        <v>898</v>
      </c>
      <c r="D294" s="3" t="s">
        <v>390</v>
      </c>
      <c r="E294" s="3" t="s">
        <v>391</v>
      </c>
      <c r="F294" s="3"/>
      <c r="G294" s="3" t="s">
        <v>385</v>
      </c>
      <c r="H294" s="20">
        <v>0</v>
      </c>
      <c r="I294" s="114">
        <v>470000000</v>
      </c>
      <c r="J294" s="21" t="s">
        <v>1330</v>
      </c>
      <c r="K294" s="19" t="s">
        <v>1387</v>
      </c>
      <c r="L294" s="138" t="s">
        <v>3428</v>
      </c>
      <c r="M294" s="141" t="s">
        <v>383</v>
      </c>
      <c r="N294" s="360" t="s">
        <v>8877</v>
      </c>
      <c r="O294" s="3" t="s">
        <v>1382</v>
      </c>
      <c r="P294" s="7" t="s">
        <v>1354</v>
      </c>
      <c r="Q294" s="3" t="s">
        <v>1195</v>
      </c>
      <c r="R294" s="77">
        <v>12</v>
      </c>
      <c r="S294" s="19">
        <v>44830.5</v>
      </c>
      <c r="T294" s="83">
        <v>0</v>
      </c>
      <c r="U294" s="83">
        <f t="shared" si="75"/>
        <v>0</v>
      </c>
      <c r="V294" s="9" t="s">
        <v>1341</v>
      </c>
      <c r="W294" s="153" t="s">
        <v>1410</v>
      </c>
      <c r="X294" s="9" t="s">
        <v>9103</v>
      </c>
    </row>
    <row r="295" spans="1:24" s="529" customFormat="1" ht="102" customHeight="1">
      <c r="A295" s="9" t="s">
        <v>6322</v>
      </c>
      <c r="B295" s="100" t="s">
        <v>97</v>
      </c>
      <c r="C295" s="9" t="s">
        <v>902</v>
      </c>
      <c r="D295" s="3" t="s">
        <v>310</v>
      </c>
      <c r="E295" s="3" t="s">
        <v>311</v>
      </c>
      <c r="F295" s="3"/>
      <c r="G295" s="3" t="s">
        <v>384</v>
      </c>
      <c r="H295" s="20">
        <v>0</v>
      </c>
      <c r="I295" s="114">
        <v>470000000</v>
      </c>
      <c r="J295" s="21" t="s">
        <v>1330</v>
      </c>
      <c r="K295" s="19" t="s">
        <v>1387</v>
      </c>
      <c r="L295" s="138" t="s">
        <v>3428</v>
      </c>
      <c r="M295" s="141" t="s">
        <v>383</v>
      </c>
      <c r="N295" s="360" t="s">
        <v>8877</v>
      </c>
      <c r="O295" s="3" t="s">
        <v>1382</v>
      </c>
      <c r="P295" s="7" t="s">
        <v>1354</v>
      </c>
      <c r="Q295" s="3" t="s">
        <v>1195</v>
      </c>
      <c r="R295" s="77">
        <v>4</v>
      </c>
      <c r="S295" s="19">
        <v>51585.43</v>
      </c>
      <c r="T295" s="83">
        <v>0</v>
      </c>
      <c r="U295" s="83">
        <f t="shared" si="75"/>
        <v>0</v>
      </c>
      <c r="V295" s="9" t="s">
        <v>1341</v>
      </c>
      <c r="W295" s="148" t="s">
        <v>1410</v>
      </c>
      <c r="X295" s="9" t="s">
        <v>9815</v>
      </c>
    </row>
    <row r="296" spans="1:24" s="529" customFormat="1" ht="102" customHeight="1">
      <c r="A296" s="9" t="s">
        <v>9811</v>
      </c>
      <c r="B296" s="100" t="s">
        <v>97</v>
      </c>
      <c r="C296" s="1" t="s">
        <v>902</v>
      </c>
      <c r="D296" s="1" t="s">
        <v>9812</v>
      </c>
      <c r="E296" s="1" t="s">
        <v>9813</v>
      </c>
      <c r="F296" s="3" t="s">
        <v>9814</v>
      </c>
      <c r="G296" s="3" t="s">
        <v>384</v>
      </c>
      <c r="H296" s="20">
        <v>0</v>
      </c>
      <c r="I296" s="114">
        <v>470000000</v>
      </c>
      <c r="J296" s="21" t="s">
        <v>1330</v>
      </c>
      <c r="K296" s="19" t="s">
        <v>1387</v>
      </c>
      <c r="L296" s="138" t="s">
        <v>3428</v>
      </c>
      <c r="M296" s="141" t="s">
        <v>383</v>
      </c>
      <c r="N296" s="360" t="s">
        <v>8877</v>
      </c>
      <c r="O296" s="3" t="s">
        <v>1382</v>
      </c>
      <c r="P296" s="7" t="s">
        <v>1354</v>
      </c>
      <c r="Q296" s="3" t="s">
        <v>1195</v>
      </c>
      <c r="R296" s="77">
        <v>8</v>
      </c>
      <c r="S296" s="19">
        <v>62300</v>
      </c>
      <c r="T296" s="83">
        <f>R296*S296</f>
        <v>498400</v>
      </c>
      <c r="U296" s="83">
        <f t="shared" si="75"/>
        <v>558208</v>
      </c>
      <c r="V296" s="9" t="s">
        <v>1341</v>
      </c>
      <c r="W296" s="148" t="s">
        <v>1410</v>
      </c>
      <c r="X296" s="9"/>
    </row>
    <row r="297" spans="1:24" s="529" customFormat="1" ht="102" customHeight="1">
      <c r="A297" s="9" t="s">
        <v>6323</v>
      </c>
      <c r="B297" s="100" t="s">
        <v>97</v>
      </c>
      <c r="C297" s="9" t="s">
        <v>901</v>
      </c>
      <c r="D297" s="3" t="s">
        <v>312</v>
      </c>
      <c r="E297" s="3" t="s">
        <v>313</v>
      </c>
      <c r="F297" s="3"/>
      <c r="G297" s="3" t="s">
        <v>384</v>
      </c>
      <c r="H297" s="20">
        <v>0</v>
      </c>
      <c r="I297" s="114">
        <v>470000000</v>
      </c>
      <c r="J297" s="21" t="s">
        <v>1330</v>
      </c>
      <c r="K297" s="19" t="s">
        <v>1387</v>
      </c>
      <c r="L297" s="138" t="s">
        <v>3428</v>
      </c>
      <c r="M297" s="141" t="s">
        <v>383</v>
      </c>
      <c r="N297" s="360" t="s">
        <v>8875</v>
      </c>
      <c r="O297" s="3" t="s">
        <v>1382</v>
      </c>
      <c r="P297" s="7" t="s">
        <v>1354</v>
      </c>
      <c r="Q297" s="3" t="s">
        <v>1195</v>
      </c>
      <c r="R297" s="77">
        <v>8</v>
      </c>
      <c r="S297" s="19">
        <v>18900</v>
      </c>
      <c r="T297" s="83">
        <v>0</v>
      </c>
      <c r="U297" s="83">
        <f t="shared" si="75"/>
        <v>0</v>
      </c>
      <c r="V297" s="9" t="s">
        <v>1341</v>
      </c>
      <c r="W297" s="153" t="s">
        <v>1410</v>
      </c>
      <c r="X297" s="9" t="s">
        <v>9103</v>
      </c>
    </row>
    <row r="298" spans="1:24" s="529" customFormat="1" ht="102" customHeight="1">
      <c r="A298" s="9" t="s">
        <v>6324</v>
      </c>
      <c r="B298" s="100" t="s">
        <v>97</v>
      </c>
      <c r="C298" s="9" t="s">
        <v>901</v>
      </c>
      <c r="D298" s="3" t="s">
        <v>314</v>
      </c>
      <c r="E298" s="3" t="s">
        <v>313</v>
      </c>
      <c r="F298" s="3"/>
      <c r="G298" s="3" t="s">
        <v>384</v>
      </c>
      <c r="H298" s="20">
        <v>0</v>
      </c>
      <c r="I298" s="114">
        <v>470000000</v>
      </c>
      <c r="J298" s="21" t="s">
        <v>1330</v>
      </c>
      <c r="K298" s="19" t="s">
        <v>1387</v>
      </c>
      <c r="L298" s="138" t="s">
        <v>3428</v>
      </c>
      <c r="M298" s="141" t="s">
        <v>383</v>
      </c>
      <c r="N298" s="360" t="s">
        <v>8875</v>
      </c>
      <c r="O298" s="3" t="s">
        <v>1382</v>
      </c>
      <c r="P298" s="7" t="s">
        <v>1354</v>
      </c>
      <c r="Q298" s="3" t="s">
        <v>1195</v>
      </c>
      <c r="R298" s="77">
        <v>1</v>
      </c>
      <c r="S298" s="19">
        <v>42000</v>
      </c>
      <c r="T298" s="83">
        <v>0</v>
      </c>
      <c r="U298" s="83">
        <f t="shared" si="75"/>
        <v>0</v>
      </c>
      <c r="V298" s="9" t="s">
        <v>1341</v>
      </c>
      <c r="W298" s="148" t="s">
        <v>1410</v>
      </c>
      <c r="X298" s="9" t="s">
        <v>9820</v>
      </c>
    </row>
    <row r="299" spans="1:24" s="529" customFormat="1" ht="102" customHeight="1">
      <c r="A299" s="446" t="s">
        <v>9817</v>
      </c>
      <c r="B299" s="447" t="s">
        <v>97</v>
      </c>
      <c r="C299" s="478" t="s">
        <v>901</v>
      </c>
      <c r="D299" s="479" t="s">
        <v>5388</v>
      </c>
      <c r="E299" s="479" t="s">
        <v>9819</v>
      </c>
      <c r="F299" s="448" t="s">
        <v>9818</v>
      </c>
      <c r="G299" s="448" t="s">
        <v>384</v>
      </c>
      <c r="H299" s="450">
        <v>0</v>
      </c>
      <c r="I299" s="477">
        <v>470000000</v>
      </c>
      <c r="J299" s="452" t="s">
        <v>1330</v>
      </c>
      <c r="K299" s="465" t="s">
        <v>1387</v>
      </c>
      <c r="L299" s="453" t="s">
        <v>3428</v>
      </c>
      <c r="M299" s="454" t="s">
        <v>383</v>
      </c>
      <c r="N299" s="466" t="s">
        <v>8876</v>
      </c>
      <c r="O299" s="448" t="s">
        <v>1382</v>
      </c>
      <c r="P299" s="456" t="s">
        <v>1354</v>
      </c>
      <c r="Q299" s="448" t="s">
        <v>1195</v>
      </c>
      <c r="R299" s="473">
        <v>14</v>
      </c>
      <c r="S299" s="458">
        <v>107800</v>
      </c>
      <c r="T299" s="459">
        <v>0</v>
      </c>
      <c r="U299" s="459">
        <f t="shared" si="75"/>
        <v>0</v>
      </c>
      <c r="V299" s="446" t="s">
        <v>1341</v>
      </c>
      <c r="W299" s="469" t="s">
        <v>1410</v>
      </c>
      <c r="X299" s="446" t="s">
        <v>9455</v>
      </c>
    </row>
    <row r="300" spans="1:24" s="529" customFormat="1" ht="102" customHeight="1">
      <c r="A300" s="446" t="s">
        <v>10829</v>
      </c>
      <c r="B300" s="447" t="s">
        <v>97</v>
      </c>
      <c r="C300" s="478" t="s">
        <v>901</v>
      </c>
      <c r="D300" s="479" t="s">
        <v>5388</v>
      </c>
      <c r="E300" s="479" t="s">
        <v>9819</v>
      </c>
      <c r="F300" s="448" t="s">
        <v>9818</v>
      </c>
      <c r="G300" s="448" t="s">
        <v>384</v>
      </c>
      <c r="H300" s="450">
        <v>0</v>
      </c>
      <c r="I300" s="477">
        <v>470000000</v>
      </c>
      <c r="J300" s="452" t="s">
        <v>1330</v>
      </c>
      <c r="K300" s="465" t="s">
        <v>10531</v>
      </c>
      <c r="L300" s="453" t="s">
        <v>3428</v>
      </c>
      <c r="M300" s="454" t="s">
        <v>383</v>
      </c>
      <c r="N300" s="466" t="s">
        <v>8876</v>
      </c>
      <c r="O300" s="448" t="s">
        <v>1382</v>
      </c>
      <c r="P300" s="456" t="s">
        <v>1354</v>
      </c>
      <c r="Q300" s="448" t="s">
        <v>1195</v>
      </c>
      <c r="R300" s="473">
        <v>16</v>
      </c>
      <c r="S300" s="458">
        <v>107800</v>
      </c>
      <c r="T300" s="459">
        <f>R300*S300</f>
        <v>1724800</v>
      </c>
      <c r="U300" s="459">
        <f t="shared" si="75"/>
        <v>1931776.0000000002</v>
      </c>
      <c r="V300" s="446" t="s">
        <v>1341</v>
      </c>
      <c r="W300" s="469" t="s">
        <v>1410</v>
      </c>
      <c r="X300" s="446"/>
    </row>
    <row r="301" spans="1:24" s="529" customFormat="1" ht="102" customHeight="1">
      <c r="A301" s="9" t="s">
        <v>6325</v>
      </c>
      <c r="B301" s="100" t="s">
        <v>97</v>
      </c>
      <c r="C301" s="9" t="s">
        <v>904</v>
      </c>
      <c r="D301" s="3" t="s">
        <v>315</v>
      </c>
      <c r="E301" s="3" t="s">
        <v>316</v>
      </c>
      <c r="F301" s="115"/>
      <c r="G301" s="3" t="s">
        <v>384</v>
      </c>
      <c r="H301" s="20">
        <v>0</v>
      </c>
      <c r="I301" s="114">
        <v>470000000</v>
      </c>
      <c r="J301" s="21" t="s">
        <v>1330</v>
      </c>
      <c r="K301" s="19" t="s">
        <v>1387</v>
      </c>
      <c r="L301" s="138" t="s">
        <v>3428</v>
      </c>
      <c r="M301" s="141" t="s">
        <v>383</v>
      </c>
      <c r="N301" s="360" t="s">
        <v>8875</v>
      </c>
      <c r="O301" s="3" t="s">
        <v>1382</v>
      </c>
      <c r="P301" s="7" t="s">
        <v>1354</v>
      </c>
      <c r="Q301" s="3" t="s">
        <v>1195</v>
      </c>
      <c r="R301" s="24">
        <v>1</v>
      </c>
      <c r="S301" s="19">
        <v>818254</v>
      </c>
      <c r="T301" s="83">
        <f>R301*S301</f>
        <v>818254</v>
      </c>
      <c r="U301" s="83">
        <f t="shared" si="75"/>
        <v>916444.4800000001</v>
      </c>
      <c r="V301" s="9" t="s">
        <v>1341</v>
      </c>
      <c r="W301" s="153" t="s">
        <v>1410</v>
      </c>
      <c r="X301" s="9"/>
    </row>
    <row r="302" spans="1:24" s="529" customFormat="1" ht="102" customHeight="1">
      <c r="A302" s="9" t="s">
        <v>6326</v>
      </c>
      <c r="B302" s="100" t="s">
        <v>97</v>
      </c>
      <c r="C302" s="9" t="s">
        <v>903</v>
      </c>
      <c r="D302" s="3" t="s">
        <v>317</v>
      </c>
      <c r="E302" s="3" t="s">
        <v>318</v>
      </c>
      <c r="F302" s="3"/>
      <c r="G302" s="3" t="s">
        <v>384</v>
      </c>
      <c r="H302" s="20">
        <v>0</v>
      </c>
      <c r="I302" s="114">
        <v>470000000</v>
      </c>
      <c r="J302" s="21" t="s">
        <v>1330</v>
      </c>
      <c r="K302" s="19" t="s">
        <v>1387</v>
      </c>
      <c r="L302" s="138" t="s">
        <v>3428</v>
      </c>
      <c r="M302" s="141" t="s">
        <v>383</v>
      </c>
      <c r="N302" s="360" t="s">
        <v>8875</v>
      </c>
      <c r="O302" s="3" t="s">
        <v>1382</v>
      </c>
      <c r="P302" s="7" t="s">
        <v>1354</v>
      </c>
      <c r="Q302" s="3" t="s">
        <v>1195</v>
      </c>
      <c r="R302" s="42">
        <v>1</v>
      </c>
      <c r="S302" s="19">
        <v>7411.38</v>
      </c>
      <c r="T302" s="83">
        <v>0</v>
      </c>
      <c r="U302" s="83">
        <f t="shared" si="75"/>
        <v>0</v>
      </c>
      <c r="V302" s="9" t="s">
        <v>1341</v>
      </c>
      <c r="W302" s="148" t="s">
        <v>1410</v>
      </c>
      <c r="X302" s="9" t="s">
        <v>9826</v>
      </c>
    </row>
    <row r="303" spans="1:24" s="529" customFormat="1" ht="102" customHeight="1">
      <c r="A303" s="9" t="s">
        <v>9821</v>
      </c>
      <c r="B303" s="100" t="s">
        <v>97</v>
      </c>
      <c r="C303" s="323" t="s">
        <v>9823</v>
      </c>
      <c r="D303" s="11" t="s">
        <v>9824</v>
      </c>
      <c r="E303" s="11" t="s">
        <v>9825</v>
      </c>
      <c r="F303" s="3" t="s">
        <v>9822</v>
      </c>
      <c r="G303" s="3" t="s">
        <v>384</v>
      </c>
      <c r="H303" s="20">
        <v>0</v>
      </c>
      <c r="I303" s="114">
        <v>470000000</v>
      </c>
      <c r="J303" s="21" t="s">
        <v>1330</v>
      </c>
      <c r="K303" s="19" t="s">
        <v>1387</v>
      </c>
      <c r="L303" s="138" t="s">
        <v>3428</v>
      </c>
      <c r="M303" s="141" t="s">
        <v>383</v>
      </c>
      <c r="N303" s="360" t="s">
        <v>8876</v>
      </c>
      <c r="O303" s="3" t="s">
        <v>1382</v>
      </c>
      <c r="P303" s="7" t="s">
        <v>1354</v>
      </c>
      <c r="Q303" s="3" t="s">
        <v>1195</v>
      </c>
      <c r="R303" s="42">
        <v>1</v>
      </c>
      <c r="S303" s="19">
        <v>7400</v>
      </c>
      <c r="T303" s="83">
        <f t="shared" ref="T303:T321" si="78">R303*S303</f>
        <v>7400</v>
      </c>
      <c r="U303" s="83">
        <f t="shared" si="75"/>
        <v>8288</v>
      </c>
      <c r="V303" s="9" t="s">
        <v>1341</v>
      </c>
      <c r="W303" s="148" t="s">
        <v>1410</v>
      </c>
      <c r="X303" s="9"/>
    </row>
    <row r="304" spans="1:24" s="529" customFormat="1" ht="102" customHeight="1">
      <c r="A304" s="9" t="s">
        <v>6327</v>
      </c>
      <c r="B304" s="100" t="s">
        <v>97</v>
      </c>
      <c r="C304" s="93" t="s">
        <v>1299</v>
      </c>
      <c r="D304" s="3" t="s">
        <v>319</v>
      </c>
      <c r="E304" s="3" t="s">
        <v>392</v>
      </c>
      <c r="F304" s="3"/>
      <c r="G304" s="3" t="s">
        <v>384</v>
      </c>
      <c r="H304" s="20">
        <v>0</v>
      </c>
      <c r="I304" s="114">
        <v>470000000</v>
      </c>
      <c r="J304" s="21" t="s">
        <v>1330</v>
      </c>
      <c r="K304" s="19" t="s">
        <v>1387</v>
      </c>
      <c r="L304" s="138" t="s">
        <v>3428</v>
      </c>
      <c r="M304" s="141" t="s">
        <v>383</v>
      </c>
      <c r="N304" s="360" t="s">
        <v>8875</v>
      </c>
      <c r="O304" s="3" t="s">
        <v>1382</v>
      </c>
      <c r="P304" s="7" t="s">
        <v>1354</v>
      </c>
      <c r="Q304" s="3" t="s">
        <v>1195</v>
      </c>
      <c r="R304" s="77">
        <v>18</v>
      </c>
      <c r="S304" s="19">
        <v>3500</v>
      </c>
      <c r="T304" s="83">
        <f t="shared" si="78"/>
        <v>63000</v>
      </c>
      <c r="U304" s="83">
        <f t="shared" si="75"/>
        <v>70560</v>
      </c>
      <c r="V304" s="9" t="s">
        <v>1341</v>
      </c>
      <c r="W304" s="153" t="s">
        <v>1410</v>
      </c>
      <c r="X304" s="9"/>
    </row>
    <row r="305" spans="1:24" s="529" customFormat="1" ht="102" customHeight="1">
      <c r="A305" s="9" t="s">
        <v>6328</v>
      </c>
      <c r="B305" s="100" t="s">
        <v>97</v>
      </c>
      <c r="C305" s="93" t="s">
        <v>1300</v>
      </c>
      <c r="D305" s="3" t="s">
        <v>320</v>
      </c>
      <c r="E305" s="3" t="s">
        <v>321</v>
      </c>
      <c r="F305" s="3"/>
      <c r="G305" s="3" t="s">
        <v>384</v>
      </c>
      <c r="H305" s="20">
        <v>0</v>
      </c>
      <c r="I305" s="114">
        <v>470000000</v>
      </c>
      <c r="J305" s="21" t="s">
        <v>1330</v>
      </c>
      <c r="K305" s="19" t="s">
        <v>1387</v>
      </c>
      <c r="L305" s="138" t="s">
        <v>3428</v>
      </c>
      <c r="M305" s="141" t="s">
        <v>383</v>
      </c>
      <c r="N305" s="360" t="s">
        <v>8875</v>
      </c>
      <c r="O305" s="3" t="s">
        <v>1382</v>
      </c>
      <c r="P305" s="7" t="s">
        <v>1354</v>
      </c>
      <c r="Q305" s="3" t="s">
        <v>1195</v>
      </c>
      <c r="R305" s="77">
        <v>1</v>
      </c>
      <c r="S305" s="19">
        <v>7341.81</v>
      </c>
      <c r="T305" s="83">
        <f t="shared" si="78"/>
        <v>7341.81</v>
      </c>
      <c r="U305" s="83">
        <f t="shared" si="75"/>
        <v>8222.8272000000015</v>
      </c>
      <c r="V305" s="9" t="s">
        <v>1341</v>
      </c>
      <c r="W305" s="148" t="s">
        <v>1410</v>
      </c>
      <c r="X305" s="9"/>
    </row>
    <row r="306" spans="1:24" s="529" customFormat="1" ht="102" customHeight="1">
      <c r="A306" s="9" t="s">
        <v>6329</v>
      </c>
      <c r="B306" s="100" t="s">
        <v>97</v>
      </c>
      <c r="C306" s="93" t="s">
        <v>1301</v>
      </c>
      <c r="D306" s="3" t="s">
        <v>322</v>
      </c>
      <c r="E306" s="3" t="s">
        <v>321</v>
      </c>
      <c r="F306" s="3"/>
      <c r="G306" s="3" t="s">
        <v>384</v>
      </c>
      <c r="H306" s="20">
        <v>0</v>
      </c>
      <c r="I306" s="114">
        <v>470000000</v>
      </c>
      <c r="J306" s="21" t="s">
        <v>1330</v>
      </c>
      <c r="K306" s="19" t="s">
        <v>1387</v>
      </c>
      <c r="L306" s="138" t="s">
        <v>3428</v>
      </c>
      <c r="M306" s="141" t="s">
        <v>383</v>
      </c>
      <c r="N306" s="360" t="s">
        <v>8875</v>
      </c>
      <c r="O306" s="3" t="s">
        <v>1382</v>
      </c>
      <c r="P306" s="7" t="s">
        <v>1354</v>
      </c>
      <c r="Q306" s="3" t="s">
        <v>1195</v>
      </c>
      <c r="R306" s="77">
        <v>66</v>
      </c>
      <c r="S306" s="19">
        <v>5873.45</v>
      </c>
      <c r="T306" s="83">
        <f t="shared" si="78"/>
        <v>387647.7</v>
      </c>
      <c r="U306" s="83">
        <f t="shared" si="75"/>
        <v>434165.42400000006</v>
      </c>
      <c r="V306" s="9" t="s">
        <v>1341</v>
      </c>
      <c r="W306" s="153" t="s">
        <v>1410</v>
      </c>
      <c r="X306" s="9"/>
    </row>
    <row r="307" spans="1:24" s="529" customFormat="1" ht="102" customHeight="1">
      <c r="A307" s="9" t="s">
        <v>6330</v>
      </c>
      <c r="B307" s="100" t="s">
        <v>97</v>
      </c>
      <c r="C307" s="93" t="s">
        <v>1302</v>
      </c>
      <c r="D307" s="3" t="s">
        <v>323</v>
      </c>
      <c r="E307" s="3" t="s">
        <v>324</v>
      </c>
      <c r="F307" s="3"/>
      <c r="G307" s="3" t="s">
        <v>384</v>
      </c>
      <c r="H307" s="20">
        <v>0</v>
      </c>
      <c r="I307" s="114">
        <v>470000000</v>
      </c>
      <c r="J307" s="21" t="s">
        <v>1330</v>
      </c>
      <c r="K307" s="19" t="s">
        <v>1387</v>
      </c>
      <c r="L307" s="138" t="s">
        <v>3428</v>
      </c>
      <c r="M307" s="141" t="s">
        <v>383</v>
      </c>
      <c r="N307" s="360" t="s">
        <v>8875</v>
      </c>
      <c r="O307" s="3" t="s">
        <v>1382</v>
      </c>
      <c r="P307" s="7" t="s">
        <v>1354</v>
      </c>
      <c r="Q307" s="3" t="s">
        <v>1195</v>
      </c>
      <c r="R307" s="77">
        <v>1</v>
      </c>
      <c r="S307" s="19">
        <v>4307.12</v>
      </c>
      <c r="T307" s="83">
        <f t="shared" si="78"/>
        <v>4307.12</v>
      </c>
      <c r="U307" s="83">
        <f t="shared" si="75"/>
        <v>4823.9744000000001</v>
      </c>
      <c r="V307" s="9" t="s">
        <v>1341</v>
      </c>
      <c r="W307" s="148" t="s">
        <v>1410</v>
      </c>
      <c r="X307" s="9"/>
    </row>
    <row r="308" spans="1:24" s="529" customFormat="1" ht="102" customHeight="1">
      <c r="A308" s="9" t="s">
        <v>6331</v>
      </c>
      <c r="B308" s="100" t="s">
        <v>97</v>
      </c>
      <c r="C308" s="93" t="s">
        <v>1303</v>
      </c>
      <c r="D308" s="3" t="s">
        <v>325</v>
      </c>
      <c r="E308" s="3" t="s">
        <v>324</v>
      </c>
      <c r="F308" s="3"/>
      <c r="G308" s="3" t="s">
        <v>384</v>
      </c>
      <c r="H308" s="20">
        <v>0</v>
      </c>
      <c r="I308" s="114">
        <v>470000000</v>
      </c>
      <c r="J308" s="21" t="s">
        <v>1330</v>
      </c>
      <c r="K308" s="19" t="s">
        <v>1387</v>
      </c>
      <c r="L308" s="138" t="s">
        <v>3428</v>
      </c>
      <c r="M308" s="141" t="s">
        <v>383</v>
      </c>
      <c r="N308" s="360" t="s">
        <v>8875</v>
      </c>
      <c r="O308" s="3" t="s">
        <v>1382</v>
      </c>
      <c r="P308" s="7" t="s">
        <v>1354</v>
      </c>
      <c r="Q308" s="3" t="s">
        <v>1195</v>
      </c>
      <c r="R308" s="77">
        <v>4</v>
      </c>
      <c r="S308" s="19">
        <v>3696.85</v>
      </c>
      <c r="T308" s="83">
        <f t="shared" si="78"/>
        <v>14787.4</v>
      </c>
      <c r="U308" s="83">
        <f t="shared" si="75"/>
        <v>16561.888000000003</v>
      </c>
      <c r="V308" s="9" t="s">
        <v>1341</v>
      </c>
      <c r="W308" s="153" t="s">
        <v>1410</v>
      </c>
      <c r="X308" s="9"/>
    </row>
    <row r="309" spans="1:24" s="529" customFormat="1" ht="102" customHeight="1">
      <c r="A309" s="9" t="s">
        <v>6332</v>
      </c>
      <c r="B309" s="100" t="s">
        <v>97</v>
      </c>
      <c r="C309" s="93" t="s">
        <v>1304</v>
      </c>
      <c r="D309" s="3" t="s">
        <v>326</v>
      </c>
      <c r="E309" s="3" t="s">
        <v>324</v>
      </c>
      <c r="F309" s="3"/>
      <c r="G309" s="3" t="s">
        <v>384</v>
      </c>
      <c r="H309" s="20">
        <v>0</v>
      </c>
      <c r="I309" s="114">
        <v>470000000</v>
      </c>
      <c r="J309" s="21" t="s">
        <v>1330</v>
      </c>
      <c r="K309" s="19" t="s">
        <v>1387</v>
      </c>
      <c r="L309" s="138" t="s">
        <v>3428</v>
      </c>
      <c r="M309" s="141" t="s">
        <v>383</v>
      </c>
      <c r="N309" s="360" t="s">
        <v>8875</v>
      </c>
      <c r="O309" s="3" t="s">
        <v>1382</v>
      </c>
      <c r="P309" s="7" t="s">
        <v>1354</v>
      </c>
      <c r="Q309" s="3" t="s">
        <v>1195</v>
      </c>
      <c r="R309" s="77">
        <v>32</v>
      </c>
      <c r="S309" s="19">
        <v>2632.59</v>
      </c>
      <c r="T309" s="83">
        <f t="shared" si="78"/>
        <v>84242.880000000005</v>
      </c>
      <c r="U309" s="83">
        <f t="shared" si="75"/>
        <v>94352.025600000008</v>
      </c>
      <c r="V309" s="9" t="s">
        <v>1341</v>
      </c>
      <c r="W309" s="148" t="s">
        <v>1410</v>
      </c>
      <c r="X309" s="9"/>
    </row>
    <row r="310" spans="1:24" s="529" customFormat="1" ht="102" customHeight="1">
      <c r="A310" s="9" t="s">
        <v>6333</v>
      </c>
      <c r="B310" s="100" t="s">
        <v>97</v>
      </c>
      <c r="C310" s="93" t="s">
        <v>1305</v>
      </c>
      <c r="D310" s="3" t="s">
        <v>327</v>
      </c>
      <c r="E310" s="3" t="s">
        <v>324</v>
      </c>
      <c r="F310" s="3"/>
      <c r="G310" s="3" t="s">
        <v>384</v>
      </c>
      <c r="H310" s="20">
        <v>0</v>
      </c>
      <c r="I310" s="114">
        <v>470000000</v>
      </c>
      <c r="J310" s="21" t="s">
        <v>1330</v>
      </c>
      <c r="K310" s="19" t="s">
        <v>1387</v>
      </c>
      <c r="L310" s="138" t="s">
        <v>3428</v>
      </c>
      <c r="M310" s="141" t="s">
        <v>383</v>
      </c>
      <c r="N310" s="360" t="s">
        <v>8875</v>
      </c>
      <c r="O310" s="3" t="s">
        <v>1382</v>
      </c>
      <c r="P310" s="7" t="s">
        <v>1354</v>
      </c>
      <c r="Q310" s="3" t="s">
        <v>1195</v>
      </c>
      <c r="R310" s="77">
        <v>100</v>
      </c>
      <c r="S310" s="19">
        <v>1289.68</v>
      </c>
      <c r="T310" s="83">
        <f t="shared" si="78"/>
        <v>128968</v>
      </c>
      <c r="U310" s="83">
        <f t="shared" si="75"/>
        <v>144444.16</v>
      </c>
      <c r="V310" s="9" t="s">
        <v>1341</v>
      </c>
      <c r="W310" s="153" t="s">
        <v>1410</v>
      </c>
      <c r="X310" s="9"/>
    </row>
    <row r="311" spans="1:24" s="529" customFormat="1" ht="102" customHeight="1">
      <c r="A311" s="9" t="s">
        <v>6334</v>
      </c>
      <c r="B311" s="100" t="s">
        <v>97</v>
      </c>
      <c r="C311" s="93" t="s">
        <v>1306</v>
      </c>
      <c r="D311" s="3" t="s">
        <v>328</v>
      </c>
      <c r="E311" s="3" t="s">
        <v>324</v>
      </c>
      <c r="F311" s="3"/>
      <c r="G311" s="3" t="s">
        <v>384</v>
      </c>
      <c r="H311" s="20">
        <v>0</v>
      </c>
      <c r="I311" s="114">
        <v>470000000</v>
      </c>
      <c r="J311" s="21" t="s">
        <v>1330</v>
      </c>
      <c r="K311" s="19" t="s">
        <v>1387</v>
      </c>
      <c r="L311" s="138" t="s">
        <v>3428</v>
      </c>
      <c r="M311" s="141" t="s">
        <v>383</v>
      </c>
      <c r="N311" s="360" t="s">
        <v>8875</v>
      </c>
      <c r="O311" s="3" t="s">
        <v>1382</v>
      </c>
      <c r="P311" s="7" t="s">
        <v>1354</v>
      </c>
      <c r="Q311" s="3" t="s">
        <v>1195</v>
      </c>
      <c r="R311" s="77">
        <v>171</v>
      </c>
      <c r="S311" s="19">
        <v>862.19</v>
      </c>
      <c r="T311" s="83">
        <f t="shared" si="78"/>
        <v>147434.49000000002</v>
      </c>
      <c r="U311" s="83">
        <f t="shared" si="75"/>
        <v>165126.62880000003</v>
      </c>
      <c r="V311" s="9" t="s">
        <v>1341</v>
      </c>
      <c r="W311" s="148" t="s">
        <v>1410</v>
      </c>
      <c r="X311" s="9"/>
    </row>
    <row r="312" spans="1:24" s="529" customFormat="1" ht="102" customHeight="1">
      <c r="A312" s="9" t="s">
        <v>6335</v>
      </c>
      <c r="B312" s="100" t="s">
        <v>97</v>
      </c>
      <c r="C312" s="93" t="s">
        <v>1307</v>
      </c>
      <c r="D312" s="3" t="s">
        <v>329</v>
      </c>
      <c r="E312" s="3" t="s">
        <v>324</v>
      </c>
      <c r="F312" s="3"/>
      <c r="G312" s="3" t="s">
        <v>384</v>
      </c>
      <c r="H312" s="20">
        <v>0</v>
      </c>
      <c r="I312" s="114">
        <v>470000000</v>
      </c>
      <c r="J312" s="21" t="s">
        <v>1330</v>
      </c>
      <c r="K312" s="19" t="s">
        <v>1387</v>
      </c>
      <c r="L312" s="138" t="s">
        <v>3428</v>
      </c>
      <c r="M312" s="141" t="s">
        <v>383</v>
      </c>
      <c r="N312" s="360" t="s">
        <v>8875</v>
      </c>
      <c r="O312" s="3" t="s">
        <v>1382</v>
      </c>
      <c r="P312" s="7" t="s">
        <v>1354</v>
      </c>
      <c r="Q312" s="3" t="s">
        <v>1195</v>
      </c>
      <c r="R312" s="77">
        <v>228</v>
      </c>
      <c r="S312" s="19">
        <v>732.75</v>
      </c>
      <c r="T312" s="83">
        <f t="shared" si="78"/>
        <v>167067</v>
      </c>
      <c r="U312" s="83">
        <f t="shared" si="75"/>
        <v>187115.04</v>
      </c>
      <c r="V312" s="9" t="s">
        <v>1341</v>
      </c>
      <c r="W312" s="153" t="s">
        <v>1410</v>
      </c>
      <c r="X312" s="9"/>
    </row>
    <row r="313" spans="1:24" s="529" customFormat="1" ht="102" customHeight="1">
      <c r="A313" s="9" t="s">
        <v>6336</v>
      </c>
      <c r="B313" s="100" t="s">
        <v>97</v>
      </c>
      <c r="C313" s="93" t="s">
        <v>1308</v>
      </c>
      <c r="D313" s="111" t="s">
        <v>1309</v>
      </c>
      <c r="E313" s="116" t="s">
        <v>1310</v>
      </c>
      <c r="F313" s="3"/>
      <c r="G313" s="3" t="s">
        <v>384</v>
      </c>
      <c r="H313" s="20">
        <v>0</v>
      </c>
      <c r="I313" s="114">
        <v>470000000</v>
      </c>
      <c r="J313" s="21" t="s">
        <v>1330</v>
      </c>
      <c r="K313" s="19" t="s">
        <v>1387</v>
      </c>
      <c r="L313" s="138" t="s">
        <v>3428</v>
      </c>
      <c r="M313" s="141" t="s">
        <v>383</v>
      </c>
      <c r="N313" s="360" t="s">
        <v>8875</v>
      </c>
      <c r="O313" s="3" t="s">
        <v>1382</v>
      </c>
      <c r="P313" s="7" t="s">
        <v>1354</v>
      </c>
      <c r="Q313" s="3" t="s">
        <v>1195</v>
      </c>
      <c r="R313" s="77">
        <v>10</v>
      </c>
      <c r="S313" s="19">
        <v>486.48</v>
      </c>
      <c r="T313" s="83">
        <f t="shared" si="78"/>
        <v>4864.8</v>
      </c>
      <c r="U313" s="83">
        <f t="shared" si="75"/>
        <v>5448.5760000000009</v>
      </c>
      <c r="V313" s="9" t="s">
        <v>1341</v>
      </c>
      <c r="W313" s="148" t="s">
        <v>1410</v>
      </c>
      <c r="X313" s="9"/>
    </row>
    <row r="314" spans="1:24" s="529" customFormat="1" ht="102" customHeight="1">
      <c r="A314" s="9" t="s">
        <v>6337</v>
      </c>
      <c r="B314" s="100" t="s">
        <v>97</v>
      </c>
      <c r="C314" s="93" t="s">
        <v>1311</v>
      </c>
      <c r="D314" s="111" t="s">
        <v>1309</v>
      </c>
      <c r="E314" s="116" t="s">
        <v>1312</v>
      </c>
      <c r="F314" s="3"/>
      <c r="G314" s="3" t="s">
        <v>384</v>
      </c>
      <c r="H314" s="20">
        <v>0</v>
      </c>
      <c r="I314" s="114">
        <v>470000000</v>
      </c>
      <c r="J314" s="21" t="s">
        <v>1330</v>
      </c>
      <c r="K314" s="19" t="s">
        <v>1387</v>
      </c>
      <c r="L314" s="138" t="s">
        <v>3428</v>
      </c>
      <c r="M314" s="141" t="s">
        <v>383</v>
      </c>
      <c r="N314" s="360" t="s">
        <v>8875</v>
      </c>
      <c r="O314" s="3" t="s">
        <v>1382</v>
      </c>
      <c r="P314" s="7" t="s">
        <v>1354</v>
      </c>
      <c r="Q314" s="3" t="s">
        <v>1195</v>
      </c>
      <c r="R314" s="77">
        <v>195</v>
      </c>
      <c r="S314" s="19">
        <v>648.64</v>
      </c>
      <c r="T314" s="83">
        <f t="shared" si="78"/>
        <v>126484.8</v>
      </c>
      <c r="U314" s="83">
        <f t="shared" si="75"/>
        <v>141662.97600000002</v>
      </c>
      <c r="V314" s="9" t="s">
        <v>1341</v>
      </c>
      <c r="W314" s="153" t="s">
        <v>1410</v>
      </c>
      <c r="X314" s="9"/>
    </row>
    <row r="315" spans="1:24" s="529" customFormat="1" ht="102" customHeight="1">
      <c r="A315" s="9" t="s">
        <v>6338</v>
      </c>
      <c r="B315" s="100" t="s">
        <v>97</v>
      </c>
      <c r="C315" s="93" t="s">
        <v>1313</v>
      </c>
      <c r="D315" s="111" t="s">
        <v>1309</v>
      </c>
      <c r="E315" s="116" t="s">
        <v>1314</v>
      </c>
      <c r="F315" s="3"/>
      <c r="G315" s="3" t="s">
        <v>384</v>
      </c>
      <c r="H315" s="20">
        <v>0</v>
      </c>
      <c r="I315" s="114">
        <v>470000000</v>
      </c>
      <c r="J315" s="21" t="s">
        <v>1330</v>
      </c>
      <c r="K315" s="19" t="s">
        <v>1387</v>
      </c>
      <c r="L315" s="138" t="s">
        <v>3428</v>
      </c>
      <c r="M315" s="141" t="s">
        <v>383</v>
      </c>
      <c r="N315" s="360" t="s">
        <v>8875</v>
      </c>
      <c r="O315" s="3" t="s">
        <v>1382</v>
      </c>
      <c r="P315" s="7" t="s">
        <v>1354</v>
      </c>
      <c r="Q315" s="3" t="s">
        <v>1195</v>
      </c>
      <c r="R315" s="77">
        <v>6</v>
      </c>
      <c r="S315" s="19">
        <v>701.2</v>
      </c>
      <c r="T315" s="83">
        <f t="shared" si="78"/>
        <v>4207.2000000000007</v>
      </c>
      <c r="U315" s="83">
        <f t="shared" si="75"/>
        <v>4712.0640000000012</v>
      </c>
      <c r="V315" s="9" t="s">
        <v>1341</v>
      </c>
      <c r="W315" s="148" t="s">
        <v>1410</v>
      </c>
      <c r="X315" s="9"/>
    </row>
    <row r="316" spans="1:24" s="529" customFormat="1" ht="102" customHeight="1">
      <c r="A316" s="9" t="s">
        <v>6339</v>
      </c>
      <c r="B316" s="100" t="s">
        <v>97</v>
      </c>
      <c r="C316" s="93" t="s">
        <v>1315</v>
      </c>
      <c r="D316" s="111" t="s">
        <v>1309</v>
      </c>
      <c r="E316" s="116" t="s">
        <v>1316</v>
      </c>
      <c r="F316" s="3"/>
      <c r="G316" s="3" t="s">
        <v>384</v>
      </c>
      <c r="H316" s="20">
        <v>0</v>
      </c>
      <c r="I316" s="114">
        <v>470000000</v>
      </c>
      <c r="J316" s="21" t="s">
        <v>1330</v>
      </c>
      <c r="K316" s="19" t="s">
        <v>1387</v>
      </c>
      <c r="L316" s="138" t="s">
        <v>3428</v>
      </c>
      <c r="M316" s="141" t="s">
        <v>383</v>
      </c>
      <c r="N316" s="360" t="s">
        <v>8875</v>
      </c>
      <c r="O316" s="3" t="s">
        <v>1382</v>
      </c>
      <c r="P316" s="7" t="s">
        <v>1354</v>
      </c>
      <c r="Q316" s="3" t="s">
        <v>1195</v>
      </c>
      <c r="R316" s="77">
        <v>18</v>
      </c>
      <c r="S316" s="19">
        <v>984.03</v>
      </c>
      <c r="T316" s="83">
        <f t="shared" si="78"/>
        <v>17712.54</v>
      </c>
      <c r="U316" s="83">
        <f t="shared" si="75"/>
        <v>19838.044800000003</v>
      </c>
      <c r="V316" s="9" t="s">
        <v>1341</v>
      </c>
      <c r="W316" s="153" t="s">
        <v>1410</v>
      </c>
      <c r="X316" s="9"/>
    </row>
    <row r="317" spans="1:24" s="529" customFormat="1" ht="102" customHeight="1">
      <c r="A317" s="9" t="s">
        <v>6340</v>
      </c>
      <c r="B317" s="100" t="s">
        <v>97</v>
      </c>
      <c r="C317" s="93" t="s">
        <v>1317</v>
      </c>
      <c r="D317" s="111" t="s">
        <v>1309</v>
      </c>
      <c r="E317" s="116" t="s">
        <v>1318</v>
      </c>
      <c r="F317" s="3"/>
      <c r="G317" s="3" t="s">
        <v>384</v>
      </c>
      <c r="H317" s="20">
        <v>0</v>
      </c>
      <c r="I317" s="114">
        <v>470000000</v>
      </c>
      <c r="J317" s="21" t="s">
        <v>1330</v>
      </c>
      <c r="K317" s="19" t="s">
        <v>1387</v>
      </c>
      <c r="L317" s="138" t="s">
        <v>3428</v>
      </c>
      <c r="M317" s="141" t="s">
        <v>383</v>
      </c>
      <c r="N317" s="360" t="s">
        <v>8875</v>
      </c>
      <c r="O317" s="3" t="s">
        <v>1382</v>
      </c>
      <c r="P317" s="7" t="s">
        <v>1354</v>
      </c>
      <c r="Q317" s="3" t="s">
        <v>1195</v>
      </c>
      <c r="R317" s="77">
        <v>5</v>
      </c>
      <c r="S317" s="19">
        <v>1927.02</v>
      </c>
      <c r="T317" s="83">
        <f t="shared" si="78"/>
        <v>9635.1</v>
      </c>
      <c r="U317" s="83">
        <f t="shared" si="75"/>
        <v>10791.312000000002</v>
      </c>
      <c r="V317" s="9" t="s">
        <v>1341</v>
      </c>
      <c r="W317" s="148" t="s">
        <v>1410</v>
      </c>
      <c r="X317" s="9"/>
    </row>
    <row r="318" spans="1:24" s="529" customFormat="1" ht="102" customHeight="1">
      <c r="A318" s="9" t="s">
        <v>6341</v>
      </c>
      <c r="B318" s="100" t="s">
        <v>97</v>
      </c>
      <c r="C318" s="93" t="s">
        <v>1319</v>
      </c>
      <c r="D318" s="111" t="s">
        <v>1309</v>
      </c>
      <c r="E318" s="116" t="s">
        <v>1320</v>
      </c>
      <c r="F318" s="3"/>
      <c r="G318" s="3" t="s">
        <v>384</v>
      </c>
      <c r="H318" s="20">
        <v>0</v>
      </c>
      <c r="I318" s="114">
        <v>470000000</v>
      </c>
      <c r="J318" s="21" t="s">
        <v>1330</v>
      </c>
      <c r="K318" s="19" t="s">
        <v>1387</v>
      </c>
      <c r="L318" s="138" t="s">
        <v>3428</v>
      </c>
      <c r="M318" s="141" t="s">
        <v>383</v>
      </c>
      <c r="N318" s="360" t="s">
        <v>8875</v>
      </c>
      <c r="O318" s="3" t="s">
        <v>1382</v>
      </c>
      <c r="P318" s="7" t="s">
        <v>1354</v>
      </c>
      <c r="Q318" s="3" t="s">
        <v>1195</v>
      </c>
      <c r="R318" s="77">
        <v>6</v>
      </c>
      <c r="S318" s="19">
        <v>3268.6</v>
      </c>
      <c r="T318" s="83">
        <f t="shared" si="78"/>
        <v>19611.599999999999</v>
      </c>
      <c r="U318" s="83">
        <f t="shared" si="75"/>
        <v>21964.992000000002</v>
      </c>
      <c r="V318" s="9" t="s">
        <v>1341</v>
      </c>
      <c r="W318" s="153" t="s">
        <v>1410</v>
      </c>
      <c r="X318" s="9"/>
    </row>
    <row r="319" spans="1:24" s="529" customFormat="1" ht="102" customHeight="1">
      <c r="A319" s="9" t="s">
        <v>6342</v>
      </c>
      <c r="B319" s="100" t="s">
        <v>97</v>
      </c>
      <c r="C319" s="93" t="s">
        <v>1321</v>
      </c>
      <c r="D319" s="116" t="s">
        <v>1322</v>
      </c>
      <c r="E319" s="116" t="s">
        <v>1323</v>
      </c>
      <c r="F319" s="3"/>
      <c r="G319" s="3" t="s">
        <v>384</v>
      </c>
      <c r="H319" s="20">
        <v>0</v>
      </c>
      <c r="I319" s="114">
        <v>470000000</v>
      </c>
      <c r="J319" s="21" t="s">
        <v>1330</v>
      </c>
      <c r="K319" s="19" t="s">
        <v>1387</v>
      </c>
      <c r="L319" s="138" t="s">
        <v>3428</v>
      </c>
      <c r="M319" s="141" t="s">
        <v>383</v>
      </c>
      <c r="N319" s="360" t="s">
        <v>8875</v>
      </c>
      <c r="O319" s="3" t="s">
        <v>1382</v>
      </c>
      <c r="P319" s="7" t="s">
        <v>1354</v>
      </c>
      <c r="Q319" s="3" t="s">
        <v>1195</v>
      </c>
      <c r="R319" s="77">
        <v>300</v>
      </c>
      <c r="S319" s="19">
        <v>171.41</v>
      </c>
      <c r="T319" s="83">
        <f t="shared" si="78"/>
        <v>51423</v>
      </c>
      <c r="U319" s="83">
        <f t="shared" si="75"/>
        <v>57593.760000000002</v>
      </c>
      <c r="V319" s="9" t="s">
        <v>1341</v>
      </c>
      <c r="W319" s="148" t="s">
        <v>1410</v>
      </c>
      <c r="X319" s="9"/>
    </row>
    <row r="320" spans="1:24" s="529" customFormat="1" ht="102" customHeight="1">
      <c r="A320" s="9" t="s">
        <v>6343</v>
      </c>
      <c r="B320" s="100" t="s">
        <v>97</v>
      </c>
      <c r="C320" s="93" t="s">
        <v>1324</v>
      </c>
      <c r="D320" s="116" t="s">
        <v>1325</v>
      </c>
      <c r="E320" s="116" t="s">
        <v>1326</v>
      </c>
      <c r="F320" s="3"/>
      <c r="G320" s="3" t="s">
        <v>384</v>
      </c>
      <c r="H320" s="20">
        <v>0</v>
      </c>
      <c r="I320" s="114">
        <v>470000000</v>
      </c>
      <c r="J320" s="21" t="s">
        <v>1330</v>
      </c>
      <c r="K320" s="19" t="s">
        <v>1387</v>
      </c>
      <c r="L320" s="138" t="s">
        <v>3428</v>
      </c>
      <c r="M320" s="141" t="s">
        <v>383</v>
      </c>
      <c r="N320" s="360" t="s">
        <v>8875</v>
      </c>
      <c r="O320" s="3" t="s">
        <v>1382</v>
      </c>
      <c r="P320" s="7" t="s">
        <v>1354</v>
      </c>
      <c r="Q320" s="3" t="s">
        <v>1195</v>
      </c>
      <c r="R320" s="77">
        <v>45</v>
      </c>
      <c r="S320" s="19">
        <v>982.15</v>
      </c>
      <c r="T320" s="83">
        <f t="shared" si="78"/>
        <v>44196.75</v>
      </c>
      <c r="U320" s="83">
        <f t="shared" si="75"/>
        <v>49500.360000000008</v>
      </c>
      <c r="V320" s="9" t="s">
        <v>1341</v>
      </c>
      <c r="W320" s="153" t="s">
        <v>1410</v>
      </c>
      <c r="X320" s="9"/>
    </row>
    <row r="321" spans="1:24" s="529" customFormat="1" ht="102" customHeight="1">
      <c r="A321" s="9" t="s">
        <v>6344</v>
      </c>
      <c r="B321" s="100" t="s">
        <v>97</v>
      </c>
      <c r="C321" s="93" t="s">
        <v>1327</v>
      </c>
      <c r="D321" s="116" t="s">
        <v>1325</v>
      </c>
      <c r="E321" s="116" t="s">
        <v>1328</v>
      </c>
      <c r="F321" s="3"/>
      <c r="G321" s="3" t="s">
        <v>384</v>
      </c>
      <c r="H321" s="20">
        <v>0</v>
      </c>
      <c r="I321" s="114">
        <v>470000000</v>
      </c>
      <c r="J321" s="21" t="s">
        <v>1330</v>
      </c>
      <c r="K321" s="19" t="s">
        <v>1387</v>
      </c>
      <c r="L321" s="138" t="s">
        <v>3428</v>
      </c>
      <c r="M321" s="141" t="s">
        <v>383</v>
      </c>
      <c r="N321" s="360" t="s">
        <v>8875</v>
      </c>
      <c r="O321" s="3" t="s">
        <v>1382</v>
      </c>
      <c r="P321" s="7" t="s">
        <v>1354</v>
      </c>
      <c r="Q321" s="3" t="s">
        <v>1195</v>
      </c>
      <c r="R321" s="77">
        <v>6</v>
      </c>
      <c r="S321" s="19">
        <v>1500</v>
      </c>
      <c r="T321" s="83">
        <f t="shared" si="78"/>
        <v>9000</v>
      </c>
      <c r="U321" s="83">
        <f t="shared" si="75"/>
        <v>10080.000000000002</v>
      </c>
      <c r="V321" s="9" t="s">
        <v>1341</v>
      </c>
      <c r="W321" s="148" t="s">
        <v>1410</v>
      </c>
      <c r="X321" s="9"/>
    </row>
    <row r="322" spans="1:24" s="529" customFormat="1" ht="102" customHeight="1">
      <c r="A322" s="9" t="s">
        <v>6345</v>
      </c>
      <c r="B322" s="100" t="s">
        <v>97</v>
      </c>
      <c r="C322" s="93" t="s">
        <v>1976</v>
      </c>
      <c r="D322" s="51" t="s">
        <v>1977</v>
      </c>
      <c r="E322" s="51" t="s">
        <v>1978</v>
      </c>
      <c r="F322" s="3" t="s">
        <v>330</v>
      </c>
      <c r="G322" s="3" t="s">
        <v>384</v>
      </c>
      <c r="H322" s="20">
        <v>0</v>
      </c>
      <c r="I322" s="114">
        <v>470000000</v>
      </c>
      <c r="J322" s="21" t="s">
        <v>1330</v>
      </c>
      <c r="K322" s="19" t="s">
        <v>1387</v>
      </c>
      <c r="L322" s="138" t="s">
        <v>3428</v>
      </c>
      <c r="M322" s="141" t="s">
        <v>383</v>
      </c>
      <c r="N322" s="360" t="s">
        <v>8875</v>
      </c>
      <c r="O322" s="3" t="s">
        <v>1382</v>
      </c>
      <c r="P322" s="7" t="s">
        <v>1349</v>
      </c>
      <c r="Q322" s="3" t="s">
        <v>1348</v>
      </c>
      <c r="R322" s="77">
        <v>57</v>
      </c>
      <c r="S322" s="92">
        <v>40000</v>
      </c>
      <c r="T322" s="83">
        <v>0</v>
      </c>
      <c r="U322" s="83">
        <f t="shared" si="75"/>
        <v>0</v>
      </c>
      <c r="V322" s="9" t="s">
        <v>1341</v>
      </c>
      <c r="W322" s="153" t="s">
        <v>1410</v>
      </c>
      <c r="X322" s="9" t="s">
        <v>9085</v>
      </c>
    </row>
    <row r="323" spans="1:24" s="529" customFormat="1" ht="102" customHeight="1">
      <c r="A323" s="9" t="s">
        <v>9081</v>
      </c>
      <c r="B323" s="100" t="s">
        <v>97</v>
      </c>
      <c r="C323" s="323" t="s">
        <v>9082</v>
      </c>
      <c r="D323" s="11" t="s">
        <v>9083</v>
      </c>
      <c r="E323" s="11" t="s">
        <v>9084</v>
      </c>
      <c r="F323" s="3" t="s">
        <v>330</v>
      </c>
      <c r="G323" s="3" t="s">
        <v>384</v>
      </c>
      <c r="H323" s="20">
        <v>0</v>
      </c>
      <c r="I323" s="114">
        <v>470000000</v>
      </c>
      <c r="J323" s="21" t="s">
        <v>1330</v>
      </c>
      <c r="K323" s="19" t="s">
        <v>1387</v>
      </c>
      <c r="L323" s="138" t="s">
        <v>3428</v>
      </c>
      <c r="M323" s="141" t="s">
        <v>383</v>
      </c>
      <c r="N323" s="360" t="s">
        <v>8875</v>
      </c>
      <c r="O323" s="3" t="s">
        <v>1382</v>
      </c>
      <c r="P323" s="7" t="s">
        <v>1349</v>
      </c>
      <c r="Q323" s="3" t="s">
        <v>1348</v>
      </c>
      <c r="R323" s="77">
        <v>57</v>
      </c>
      <c r="S323" s="92">
        <v>40000</v>
      </c>
      <c r="T323" s="83">
        <f>R323*S323</f>
        <v>2280000</v>
      </c>
      <c r="U323" s="83">
        <f t="shared" si="75"/>
        <v>2553600.0000000005</v>
      </c>
      <c r="V323" s="9" t="s">
        <v>1341</v>
      </c>
      <c r="W323" s="153" t="s">
        <v>1410</v>
      </c>
      <c r="X323" s="9"/>
    </row>
    <row r="324" spans="1:24" s="529" customFormat="1" ht="102" customHeight="1">
      <c r="A324" s="9" t="s">
        <v>6346</v>
      </c>
      <c r="B324" s="100" t="s">
        <v>97</v>
      </c>
      <c r="C324" s="93" t="s">
        <v>1976</v>
      </c>
      <c r="D324" s="51" t="s">
        <v>1977</v>
      </c>
      <c r="E324" s="51" t="s">
        <v>1978</v>
      </c>
      <c r="F324" s="3" t="s">
        <v>331</v>
      </c>
      <c r="G324" s="3" t="s">
        <v>384</v>
      </c>
      <c r="H324" s="20">
        <v>0</v>
      </c>
      <c r="I324" s="114">
        <v>470000000</v>
      </c>
      <c r="J324" s="21" t="s">
        <v>1330</v>
      </c>
      <c r="K324" s="19" t="s">
        <v>1387</v>
      </c>
      <c r="L324" s="138" t="s">
        <v>3428</v>
      </c>
      <c r="M324" s="141" t="s">
        <v>383</v>
      </c>
      <c r="N324" s="360" t="s">
        <v>8875</v>
      </c>
      <c r="O324" s="3" t="s">
        <v>1382</v>
      </c>
      <c r="P324" s="7" t="s">
        <v>1349</v>
      </c>
      <c r="Q324" s="3" t="s">
        <v>1348</v>
      </c>
      <c r="R324" s="78">
        <v>4</v>
      </c>
      <c r="S324" s="92">
        <v>40625</v>
      </c>
      <c r="T324" s="83">
        <v>0</v>
      </c>
      <c r="U324" s="83">
        <f t="shared" si="75"/>
        <v>0</v>
      </c>
      <c r="V324" s="9" t="s">
        <v>1341</v>
      </c>
      <c r="W324" s="148" t="s">
        <v>1410</v>
      </c>
      <c r="X324" s="9" t="s">
        <v>9085</v>
      </c>
    </row>
    <row r="325" spans="1:24" s="529" customFormat="1" ht="102" customHeight="1">
      <c r="A325" s="9" t="s">
        <v>9086</v>
      </c>
      <c r="B325" s="100" t="s">
        <v>97</v>
      </c>
      <c r="C325" s="323" t="s">
        <v>9082</v>
      </c>
      <c r="D325" s="11" t="s">
        <v>9083</v>
      </c>
      <c r="E325" s="11" t="s">
        <v>9084</v>
      </c>
      <c r="F325" s="3" t="s">
        <v>331</v>
      </c>
      <c r="G325" s="3" t="s">
        <v>384</v>
      </c>
      <c r="H325" s="20">
        <v>0</v>
      </c>
      <c r="I325" s="114">
        <v>470000000</v>
      </c>
      <c r="J325" s="21" t="s">
        <v>1330</v>
      </c>
      <c r="K325" s="19" t="s">
        <v>1387</v>
      </c>
      <c r="L325" s="138" t="s">
        <v>3428</v>
      </c>
      <c r="M325" s="141" t="s">
        <v>383</v>
      </c>
      <c r="N325" s="360" t="s">
        <v>8875</v>
      </c>
      <c r="O325" s="3" t="s">
        <v>1382</v>
      </c>
      <c r="P325" s="7" t="s">
        <v>1349</v>
      </c>
      <c r="Q325" s="3" t="s">
        <v>1348</v>
      </c>
      <c r="R325" s="78">
        <v>4</v>
      </c>
      <c r="S325" s="92">
        <v>40625</v>
      </c>
      <c r="T325" s="83">
        <f t="shared" ref="T325:T390" si="79">R325*S325</f>
        <v>162500</v>
      </c>
      <c r="U325" s="83">
        <f t="shared" si="75"/>
        <v>182000.00000000003</v>
      </c>
      <c r="V325" s="9" t="s">
        <v>1341</v>
      </c>
      <c r="W325" s="148" t="s">
        <v>1410</v>
      </c>
      <c r="X325" s="9"/>
    </row>
    <row r="326" spans="1:24" s="529" customFormat="1" ht="102" customHeight="1">
      <c r="A326" s="9" t="s">
        <v>6347</v>
      </c>
      <c r="B326" s="100" t="s">
        <v>97</v>
      </c>
      <c r="C326" s="9" t="s">
        <v>758</v>
      </c>
      <c r="D326" s="3" t="s">
        <v>332</v>
      </c>
      <c r="E326" s="3" t="s">
        <v>333</v>
      </c>
      <c r="F326" s="3"/>
      <c r="G326" s="3" t="s">
        <v>384</v>
      </c>
      <c r="H326" s="20">
        <v>0.5</v>
      </c>
      <c r="I326" s="114">
        <v>470000000</v>
      </c>
      <c r="J326" s="21" t="s">
        <v>1330</v>
      </c>
      <c r="K326" s="19" t="s">
        <v>1383</v>
      </c>
      <c r="L326" s="138" t="s">
        <v>3428</v>
      </c>
      <c r="M326" s="141" t="s">
        <v>383</v>
      </c>
      <c r="N326" s="360" t="s">
        <v>8875</v>
      </c>
      <c r="O326" s="3" t="s">
        <v>1382</v>
      </c>
      <c r="P326" s="7" t="s">
        <v>1350</v>
      </c>
      <c r="Q326" s="3" t="s">
        <v>1335</v>
      </c>
      <c r="R326" s="78">
        <v>70</v>
      </c>
      <c r="S326" s="19">
        <v>1378</v>
      </c>
      <c r="T326" s="83">
        <f t="shared" si="79"/>
        <v>96460</v>
      </c>
      <c r="U326" s="83">
        <f t="shared" si="75"/>
        <v>108035.20000000001</v>
      </c>
      <c r="V326" s="9" t="s">
        <v>1341</v>
      </c>
      <c r="W326" s="153" t="s">
        <v>1410</v>
      </c>
      <c r="X326" s="9"/>
    </row>
    <row r="327" spans="1:24" s="529" customFormat="1" ht="102" customHeight="1">
      <c r="A327" s="9" t="s">
        <v>6348</v>
      </c>
      <c r="B327" s="100" t="s">
        <v>97</v>
      </c>
      <c r="C327" s="9" t="s">
        <v>761</v>
      </c>
      <c r="D327" s="3" t="s">
        <v>334</v>
      </c>
      <c r="E327" s="3" t="s">
        <v>335</v>
      </c>
      <c r="F327" s="3"/>
      <c r="G327" s="3" t="s">
        <v>384</v>
      </c>
      <c r="H327" s="20">
        <v>0.5</v>
      </c>
      <c r="I327" s="114">
        <v>470000000</v>
      </c>
      <c r="J327" s="21" t="s">
        <v>1330</v>
      </c>
      <c r="K327" s="19" t="s">
        <v>1383</v>
      </c>
      <c r="L327" s="138" t="s">
        <v>3428</v>
      </c>
      <c r="M327" s="141" t="s">
        <v>383</v>
      </c>
      <c r="N327" s="360" t="s">
        <v>8875</v>
      </c>
      <c r="O327" s="3" t="s">
        <v>1382</v>
      </c>
      <c r="P327" s="7" t="s">
        <v>1350</v>
      </c>
      <c r="Q327" s="3" t="s">
        <v>1335</v>
      </c>
      <c r="R327" s="78">
        <v>500</v>
      </c>
      <c r="S327" s="19">
        <v>236</v>
      </c>
      <c r="T327" s="83">
        <f t="shared" si="79"/>
        <v>118000</v>
      </c>
      <c r="U327" s="83">
        <f t="shared" si="75"/>
        <v>132160</v>
      </c>
      <c r="V327" s="9" t="s">
        <v>1341</v>
      </c>
      <c r="W327" s="148" t="s">
        <v>1410</v>
      </c>
      <c r="X327" s="9"/>
    </row>
    <row r="328" spans="1:24" s="529" customFormat="1" ht="102" customHeight="1">
      <c r="A328" s="9" t="s">
        <v>6349</v>
      </c>
      <c r="B328" s="100" t="s">
        <v>97</v>
      </c>
      <c r="C328" s="9" t="s">
        <v>761</v>
      </c>
      <c r="D328" s="3" t="s">
        <v>336</v>
      </c>
      <c r="E328" s="3" t="s">
        <v>335</v>
      </c>
      <c r="F328" s="3"/>
      <c r="G328" s="3" t="s">
        <v>384</v>
      </c>
      <c r="H328" s="20">
        <v>0.5</v>
      </c>
      <c r="I328" s="114">
        <v>470000000</v>
      </c>
      <c r="J328" s="21" t="s">
        <v>1330</v>
      </c>
      <c r="K328" s="19" t="s">
        <v>1383</v>
      </c>
      <c r="L328" s="138" t="s">
        <v>3428</v>
      </c>
      <c r="M328" s="141" t="s">
        <v>383</v>
      </c>
      <c r="N328" s="360" t="s">
        <v>8875</v>
      </c>
      <c r="O328" s="3" t="s">
        <v>1382</v>
      </c>
      <c r="P328" s="7" t="s">
        <v>1350</v>
      </c>
      <c r="Q328" s="3" t="s">
        <v>1335</v>
      </c>
      <c r="R328" s="78">
        <v>1200</v>
      </c>
      <c r="S328" s="19">
        <v>680</v>
      </c>
      <c r="T328" s="83">
        <f t="shared" si="79"/>
        <v>816000</v>
      </c>
      <c r="U328" s="83">
        <f t="shared" si="75"/>
        <v>913920.00000000012</v>
      </c>
      <c r="V328" s="9" t="s">
        <v>1341</v>
      </c>
      <c r="W328" s="153" t="s">
        <v>1410</v>
      </c>
      <c r="X328" s="9"/>
    </row>
    <row r="329" spans="1:24" s="529" customFormat="1" ht="102" customHeight="1">
      <c r="A329" s="9" t="s">
        <v>6350</v>
      </c>
      <c r="B329" s="100" t="s">
        <v>97</v>
      </c>
      <c r="C329" s="9" t="s">
        <v>762</v>
      </c>
      <c r="D329" s="3" t="s">
        <v>337</v>
      </c>
      <c r="E329" s="3" t="s">
        <v>393</v>
      </c>
      <c r="F329" s="3"/>
      <c r="G329" s="3" t="s">
        <v>384</v>
      </c>
      <c r="H329" s="20">
        <v>0.5</v>
      </c>
      <c r="I329" s="114">
        <v>470000000</v>
      </c>
      <c r="J329" s="21" t="s">
        <v>1330</v>
      </c>
      <c r="K329" s="19" t="s">
        <v>1383</v>
      </c>
      <c r="L329" s="138" t="s">
        <v>3428</v>
      </c>
      <c r="M329" s="141" t="s">
        <v>383</v>
      </c>
      <c r="N329" s="360" t="s">
        <v>8875</v>
      </c>
      <c r="O329" s="3" t="s">
        <v>1382</v>
      </c>
      <c r="P329" s="7" t="s">
        <v>1354</v>
      </c>
      <c r="Q329" s="3" t="s">
        <v>1195</v>
      </c>
      <c r="R329" s="78">
        <v>24</v>
      </c>
      <c r="S329" s="19">
        <v>10983</v>
      </c>
      <c r="T329" s="83">
        <f t="shared" si="79"/>
        <v>263592</v>
      </c>
      <c r="U329" s="83">
        <f t="shared" si="75"/>
        <v>295223.04000000004</v>
      </c>
      <c r="V329" s="9" t="s">
        <v>1341</v>
      </c>
      <c r="W329" s="153" t="s">
        <v>1410</v>
      </c>
      <c r="X329" s="9"/>
    </row>
    <row r="330" spans="1:24" s="529" customFormat="1" ht="102" customHeight="1">
      <c r="A330" s="9" t="s">
        <v>6351</v>
      </c>
      <c r="B330" s="100" t="s">
        <v>97</v>
      </c>
      <c r="C330" s="9" t="s">
        <v>762</v>
      </c>
      <c r="D330" s="3" t="s">
        <v>338</v>
      </c>
      <c r="E330" s="3" t="s">
        <v>335</v>
      </c>
      <c r="F330" s="3"/>
      <c r="G330" s="3" t="s">
        <v>384</v>
      </c>
      <c r="H330" s="20">
        <v>0.5</v>
      </c>
      <c r="I330" s="114">
        <v>470000000</v>
      </c>
      <c r="J330" s="21" t="s">
        <v>1330</v>
      </c>
      <c r="K330" s="19" t="s">
        <v>1383</v>
      </c>
      <c r="L330" s="138" t="s">
        <v>3428</v>
      </c>
      <c r="M330" s="141" t="s">
        <v>383</v>
      </c>
      <c r="N330" s="360" t="s">
        <v>8875</v>
      </c>
      <c r="O330" s="3" t="s">
        <v>1382</v>
      </c>
      <c r="P330" s="7" t="s">
        <v>1354</v>
      </c>
      <c r="Q330" s="3" t="s">
        <v>1195</v>
      </c>
      <c r="R330" s="78">
        <v>239</v>
      </c>
      <c r="S330" s="19">
        <v>309.24</v>
      </c>
      <c r="T330" s="83">
        <f t="shared" si="79"/>
        <v>73908.36</v>
      </c>
      <c r="U330" s="83">
        <f t="shared" si="75"/>
        <v>82777.363200000007</v>
      </c>
      <c r="V330" s="9" t="s">
        <v>1341</v>
      </c>
      <c r="W330" s="153" t="s">
        <v>1410</v>
      </c>
      <c r="X330" s="9"/>
    </row>
    <row r="331" spans="1:24" s="529" customFormat="1" ht="102" customHeight="1">
      <c r="A331" s="9" t="s">
        <v>6352</v>
      </c>
      <c r="B331" s="100" t="s">
        <v>97</v>
      </c>
      <c r="C331" s="9" t="s">
        <v>762</v>
      </c>
      <c r="D331" s="3" t="s">
        <v>339</v>
      </c>
      <c r="E331" s="3" t="s">
        <v>335</v>
      </c>
      <c r="F331" s="3"/>
      <c r="G331" s="3" t="s">
        <v>384</v>
      </c>
      <c r="H331" s="20">
        <v>0.5</v>
      </c>
      <c r="I331" s="114">
        <v>470000000</v>
      </c>
      <c r="J331" s="21" t="s">
        <v>1330</v>
      </c>
      <c r="K331" s="19" t="s">
        <v>1383</v>
      </c>
      <c r="L331" s="138" t="s">
        <v>3428</v>
      </c>
      <c r="M331" s="141" t="s">
        <v>383</v>
      </c>
      <c r="N331" s="360" t="s">
        <v>8875</v>
      </c>
      <c r="O331" s="3" t="s">
        <v>1382</v>
      </c>
      <c r="P331" s="7" t="s">
        <v>1354</v>
      </c>
      <c r="Q331" s="3" t="s">
        <v>1195</v>
      </c>
      <c r="R331" s="78">
        <v>546</v>
      </c>
      <c r="S331" s="19">
        <v>86.25</v>
      </c>
      <c r="T331" s="83">
        <f t="shared" si="79"/>
        <v>47092.5</v>
      </c>
      <c r="U331" s="83">
        <f t="shared" ref="U331:U412" si="80">T331*1.12</f>
        <v>52743.600000000006</v>
      </c>
      <c r="V331" s="9" t="s">
        <v>1341</v>
      </c>
      <c r="W331" s="153" t="s">
        <v>1410</v>
      </c>
      <c r="X331" s="9"/>
    </row>
    <row r="332" spans="1:24" s="529" customFormat="1" ht="102" customHeight="1">
      <c r="A332" s="9" t="s">
        <v>6353</v>
      </c>
      <c r="B332" s="100" t="s">
        <v>97</v>
      </c>
      <c r="C332" s="9" t="s">
        <v>763</v>
      </c>
      <c r="D332" s="3" t="s">
        <v>340</v>
      </c>
      <c r="E332" s="3" t="s">
        <v>335</v>
      </c>
      <c r="F332" s="3"/>
      <c r="G332" s="3" t="s">
        <v>384</v>
      </c>
      <c r="H332" s="20">
        <v>0.5</v>
      </c>
      <c r="I332" s="114">
        <v>470000000</v>
      </c>
      <c r="J332" s="21" t="s">
        <v>1330</v>
      </c>
      <c r="K332" s="19" t="s">
        <v>1383</v>
      </c>
      <c r="L332" s="138" t="s">
        <v>3428</v>
      </c>
      <c r="M332" s="141" t="s">
        <v>383</v>
      </c>
      <c r="N332" s="360" t="s">
        <v>8875</v>
      </c>
      <c r="O332" s="3" t="s">
        <v>1382</v>
      </c>
      <c r="P332" s="7" t="s">
        <v>1354</v>
      </c>
      <c r="Q332" s="3" t="s">
        <v>1195</v>
      </c>
      <c r="R332" s="78">
        <v>12</v>
      </c>
      <c r="S332" s="19">
        <v>249.11</v>
      </c>
      <c r="T332" s="83">
        <f t="shared" si="79"/>
        <v>2989.32</v>
      </c>
      <c r="U332" s="83">
        <f t="shared" si="80"/>
        <v>3348.0384000000004</v>
      </c>
      <c r="V332" s="9" t="s">
        <v>1341</v>
      </c>
      <c r="W332" s="153" t="s">
        <v>1410</v>
      </c>
      <c r="X332" s="9"/>
    </row>
    <row r="333" spans="1:24" s="529" customFormat="1" ht="102" customHeight="1">
      <c r="A333" s="9" t="s">
        <v>6354</v>
      </c>
      <c r="B333" s="100" t="s">
        <v>97</v>
      </c>
      <c r="C333" s="9" t="s">
        <v>764</v>
      </c>
      <c r="D333" s="3" t="s">
        <v>341</v>
      </c>
      <c r="E333" s="3" t="s">
        <v>335</v>
      </c>
      <c r="F333" s="3"/>
      <c r="G333" s="3" t="s">
        <v>384</v>
      </c>
      <c r="H333" s="20">
        <v>0.5</v>
      </c>
      <c r="I333" s="114">
        <v>470000000</v>
      </c>
      <c r="J333" s="21" t="s">
        <v>1330</v>
      </c>
      <c r="K333" s="19" t="s">
        <v>1383</v>
      </c>
      <c r="L333" s="138" t="s">
        <v>3428</v>
      </c>
      <c r="M333" s="141" t="s">
        <v>383</v>
      </c>
      <c r="N333" s="360" t="s">
        <v>8875</v>
      </c>
      <c r="O333" s="3" t="s">
        <v>1382</v>
      </c>
      <c r="P333" s="7" t="s">
        <v>1354</v>
      </c>
      <c r="Q333" s="3" t="s">
        <v>1195</v>
      </c>
      <c r="R333" s="78">
        <v>75</v>
      </c>
      <c r="S333" s="19">
        <v>182.14</v>
      </c>
      <c r="T333" s="83">
        <f t="shared" si="79"/>
        <v>13660.499999999998</v>
      </c>
      <c r="U333" s="83">
        <f t="shared" si="80"/>
        <v>15299.76</v>
      </c>
      <c r="V333" s="9" t="s">
        <v>1341</v>
      </c>
      <c r="W333" s="153" t="s">
        <v>1410</v>
      </c>
      <c r="X333" s="9"/>
    </row>
    <row r="334" spans="1:24" s="529" customFormat="1" ht="102" customHeight="1">
      <c r="A334" s="9" t="s">
        <v>6355</v>
      </c>
      <c r="B334" s="100" t="s">
        <v>97</v>
      </c>
      <c r="C334" s="9" t="s">
        <v>759</v>
      </c>
      <c r="D334" s="3" t="s">
        <v>342</v>
      </c>
      <c r="E334" s="3" t="s">
        <v>335</v>
      </c>
      <c r="F334" s="3"/>
      <c r="G334" s="3" t="s">
        <v>384</v>
      </c>
      <c r="H334" s="20">
        <v>0.5</v>
      </c>
      <c r="I334" s="114">
        <v>470000000</v>
      </c>
      <c r="J334" s="21" t="s">
        <v>1330</v>
      </c>
      <c r="K334" s="19" t="s">
        <v>1383</v>
      </c>
      <c r="L334" s="138" t="s">
        <v>3428</v>
      </c>
      <c r="M334" s="141" t="s">
        <v>383</v>
      </c>
      <c r="N334" s="360" t="s">
        <v>8875</v>
      </c>
      <c r="O334" s="3" t="s">
        <v>1382</v>
      </c>
      <c r="P334" s="7" t="s">
        <v>1354</v>
      </c>
      <c r="Q334" s="3" t="s">
        <v>1195</v>
      </c>
      <c r="R334" s="78">
        <v>146</v>
      </c>
      <c r="S334" s="19">
        <v>152</v>
      </c>
      <c r="T334" s="83">
        <f t="shared" si="79"/>
        <v>22192</v>
      </c>
      <c r="U334" s="83">
        <f t="shared" si="80"/>
        <v>24855.040000000001</v>
      </c>
      <c r="V334" s="9" t="s">
        <v>1341</v>
      </c>
      <c r="W334" s="153" t="s">
        <v>1410</v>
      </c>
      <c r="X334" s="9"/>
    </row>
    <row r="335" spans="1:24" s="529" customFormat="1" ht="102" customHeight="1">
      <c r="A335" s="9" t="s">
        <v>6356</v>
      </c>
      <c r="B335" s="100" t="s">
        <v>97</v>
      </c>
      <c r="C335" s="9" t="s">
        <v>630</v>
      </c>
      <c r="D335" s="3" t="s">
        <v>343</v>
      </c>
      <c r="E335" s="3" t="s">
        <v>335</v>
      </c>
      <c r="F335" s="3"/>
      <c r="G335" s="3" t="s">
        <v>384</v>
      </c>
      <c r="H335" s="20">
        <v>0.5</v>
      </c>
      <c r="I335" s="114">
        <v>470000000</v>
      </c>
      <c r="J335" s="21" t="s">
        <v>1330</v>
      </c>
      <c r="K335" s="19" t="s">
        <v>1383</v>
      </c>
      <c r="L335" s="138" t="s">
        <v>3428</v>
      </c>
      <c r="M335" s="141" t="s">
        <v>383</v>
      </c>
      <c r="N335" s="360" t="s">
        <v>8875</v>
      </c>
      <c r="O335" s="3" t="s">
        <v>1382</v>
      </c>
      <c r="P335" s="7" t="s">
        <v>1354</v>
      </c>
      <c r="Q335" s="3" t="s">
        <v>1195</v>
      </c>
      <c r="R335" s="78">
        <v>2</v>
      </c>
      <c r="S335" s="19">
        <v>320</v>
      </c>
      <c r="T335" s="83">
        <f t="shared" si="79"/>
        <v>640</v>
      </c>
      <c r="U335" s="83">
        <f t="shared" si="80"/>
        <v>716.80000000000007</v>
      </c>
      <c r="V335" s="9" t="s">
        <v>1341</v>
      </c>
      <c r="W335" s="153" t="s">
        <v>1410</v>
      </c>
      <c r="X335" s="9"/>
    </row>
    <row r="336" spans="1:24" s="529" customFormat="1" ht="102" customHeight="1">
      <c r="A336" s="9" t="s">
        <v>6357</v>
      </c>
      <c r="B336" s="100" t="s">
        <v>97</v>
      </c>
      <c r="C336" s="9" t="s">
        <v>630</v>
      </c>
      <c r="D336" s="3" t="s">
        <v>344</v>
      </c>
      <c r="E336" s="3" t="s">
        <v>335</v>
      </c>
      <c r="F336" s="3"/>
      <c r="G336" s="3" t="s">
        <v>384</v>
      </c>
      <c r="H336" s="20">
        <v>0.5</v>
      </c>
      <c r="I336" s="114">
        <v>470000000</v>
      </c>
      <c r="J336" s="21" t="s">
        <v>1330</v>
      </c>
      <c r="K336" s="19" t="s">
        <v>1383</v>
      </c>
      <c r="L336" s="138" t="s">
        <v>3428</v>
      </c>
      <c r="M336" s="141" t="s">
        <v>383</v>
      </c>
      <c r="N336" s="360" t="s">
        <v>8875</v>
      </c>
      <c r="O336" s="3" t="s">
        <v>1382</v>
      </c>
      <c r="P336" s="7" t="s">
        <v>1354</v>
      </c>
      <c r="Q336" s="3" t="s">
        <v>1195</v>
      </c>
      <c r="R336" s="78">
        <v>14</v>
      </c>
      <c r="S336" s="19">
        <v>490</v>
      </c>
      <c r="T336" s="83">
        <f t="shared" si="79"/>
        <v>6860</v>
      </c>
      <c r="U336" s="83">
        <f t="shared" si="80"/>
        <v>7683.2000000000007</v>
      </c>
      <c r="V336" s="9" t="s">
        <v>1341</v>
      </c>
      <c r="W336" s="153" t="s">
        <v>1410</v>
      </c>
      <c r="X336" s="9"/>
    </row>
    <row r="337" spans="1:24" s="529" customFormat="1" ht="102" customHeight="1">
      <c r="A337" s="9" t="s">
        <v>6358</v>
      </c>
      <c r="B337" s="100" t="s">
        <v>97</v>
      </c>
      <c r="C337" s="9" t="s">
        <v>630</v>
      </c>
      <c r="D337" s="3" t="s">
        <v>345</v>
      </c>
      <c r="E337" s="3" t="s">
        <v>335</v>
      </c>
      <c r="F337" s="3"/>
      <c r="G337" s="3" t="s">
        <v>384</v>
      </c>
      <c r="H337" s="20">
        <v>0.5</v>
      </c>
      <c r="I337" s="114">
        <v>470000000</v>
      </c>
      <c r="J337" s="21" t="s">
        <v>1330</v>
      </c>
      <c r="K337" s="19" t="s">
        <v>1383</v>
      </c>
      <c r="L337" s="138" t="s">
        <v>3428</v>
      </c>
      <c r="M337" s="141" t="s">
        <v>383</v>
      </c>
      <c r="N337" s="360" t="s">
        <v>8875</v>
      </c>
      <c r="O337" s="3" t="s">
        <v>1382</v>
      </c>
      <c r="P337" s="7" t="s">
        <v>1354</v>
      </c>
      <c r="Q337" s="3" t="s">
        <v>1195</v>
      </c>
      <c r="R337" s="78">
        <v>2</v>
      </c>
      <c r="S337" s="19">
        <v>490</v>
      </c>
      <c r="T337" s="83">
        <f t="shared" si="79"/>
        <v>980</v>
      </c>
      <c r="U337" s="83">
        <f t="shared" si="80"/>
        <v>1097.6000000000001</v>
      </c>
      <c r="V337" s="9" t="s">
        <v>1341</v>
      </c>
      <c r="W337" s="153" t="s">
        <v>1410</v>
      </c>
      <c r="X337" s="9"/>
    </row>
    <row r="338" spans="1:24" s="529" customFormat="1" ht="102" customHeight="1">
      <c r="A338" s="9" t="s">
        <v>6359</v>
      </c>
      <c r="B338" s="100" t="s">
        <v>97</v>
      </c>
      <c r="C338" s="9" t="s">
        <v>760</v>
      </c>
      <c r="D338" s="3" t="s">
        <v>346</v>
      </c>
      <c r="E338" s="3" t="s">
        <v>335</v>
      </c>
      <c r="F338" s="3"/>
      <c r="G338" s="3" t="s">
        <v>384</v>
      </c>
      <c r="H338" s="20">
        <v>0.5</v>
      </c>
      <c r="I338" s="114">
        <v>470000000</v>
      </c>
      <c r="J338" s="21" t="s">
        <v>1330</v>
      </c>
      <c r="K338" s="19" t="s">
        <v>1383</v>
      </c>
      <c r="L338" s="138" t="s">
        <v>3428</v>
      </c>
      <c r="M338" s="141" t="s">
        <v>383</v>
      </c>
      <c r="N338" s="360" t="s">
        <v>8875</v>
      </c>
      <c r="O338" s="3" t="s">
        <v>1382</v>
      </c>
      <c r="P338" s="7" t="s">
        <v>1354</v>
      </c>
      <c r="Q338" s="3" t="s">
        <v>1195</v>
      </c>
      <c r="R338" s="78">
        <v>115</v>
      </c>
      <c r="S338" s="19">
        <v>2379</v>
      </c>
      <c r="T338" s="83">
        <f t="shared" si="79"/>
        <v>273585</v>
      </c>
      <c r="U338" s="83">
        <f t="shared" si="80"/>
        <v>306415.2</v>
      </c>
      <c r="V338" s="9" t="s">
        <v>1341</v>
      </c>
      <c r="W338" s="153" t="s">
        <v>1410</v>
      </c>
      <c r="X338" s="9"/>
    </row>
    <row r="339" spans="1:24" s="529" customFormat="1" ht="102" customHeight="1">
      <c r="A339" s="9" t="s">
        <v>6360</v>
      </c>
      <c r="B339" s="100" t="s">
        <v>97</v>
      </c>
      <c r="C339" s="9" t="s">
        <v>771</v>
      </c>
      <c r="D339" s="3" t="s">
        <v>347</v>
      </c>
      <c r="E339" s="3" t="s">
        <v>335</v>
      </c>
      <c r="F339" s="3"/>
      <c r="G339" s="3" t="s">
        <v>384</v>
      </c>
      <c r="H339" s="20">
        <v>0.5</v>
      </c>
      <c r="I339" s="114">
        <v>470000000</v>
      </c>
      <c r="J339" s="21" t="s">
        <v>1330</v>
      </c>
      <c r="K339" s="19" t="s">
        <v>1383</v>
      </c>
      <c r="L339" s="138" t="s">
        <v>3428</v>
      </c>
      <c r="M339" s="141" t="s">
        <v>383</v>
      </c>
      <c r="N339" s="360" t="s">
        <v>8875</v>
      </c>
      <c r="O339" s="3" t="s">
        <v>1382</v>
      </c>
      <c r="P339" s="7" t="s">
        <v>1354</v>
      </c>
      <c r="Q339" s="3" t="s">
        <v>1195</v>
      </c>
      <c r="R339" s="78">
        <v>6</v>
      </c>
      <c r="S339" s="19">
        <v>139.29</v>
      </c>
      <c r="T339" s="83">
        <f t="shared" si="79"/>
        <v>835.74</v>
      </c>
      <c r="U339" s="83">
        <f t="shared" si="80"/>
        <v>936.02880000000005</v>
      </c>
      <c r="V339" s="9" t="s">
        <v>1341</v>
      </c>
      <c r="W339" s="153" t="s">
        <v>1410</v>
      </c>
      <c r="X339" s="9"/>
    </row>
    <row r="340" spans="1:24" s="529" customFormat="1" ht="102" customHeight="1">
      <c r="A340" s="9" t="s">
        <v>6361</v>
      </c>
      <c r="B340" s="100" t="s">
        <v>97</v>
      </c>
      <c r="C340" s="9" t="s">
        <v>772</v>
      </c>
      <c r="D340" s="3" t="s">
        <v>348</v>
      </c>
      <c r="E340" s="3" t="s">
        <v>335</v>
      </c>
      <c r="F340" s="3"/>
      <c r="G340" s="3" t="s">
        <v>384</v>
      </c>
      <c r="H340" s="20">
        <v>0.5</v>
      </c>
      <c r="I340" s="114">
        <v>470000000</v>
      </c>
      <c r="J340" s="21" t="s">
        <v>1330</v>
      </c>
      <c r="K340" s="19" t="s">
        <v>1383</v>
      </c>
      <c r="L340" s="138" t="s">
        <v>3428</v>
      </c>
      <c r="M340" s="141" t="s">
        <v>383</v>
      </c>
      <c r="N340" s="360" t="s">
        <v>8875</v>
      </c>
      <c r="O340" s="3" t="s">
        <v>1382</v>
      </c>
      <c r="P340" s="7" t="s">
        <v>1354</v>
      </c>
      <c r="Q340" s="3" t="s">
        <v>1195</v>
      </c>
      <c r="R340" s="78">
        <v>2</v>
      </c>
      <c r="S340" s="19">
        <v>719.64</v>
      </c>
      <c r="T340" s="83">
        <f t="shared" si="79"/>
        <v>1439.28</v>
      </c>
      <c r="U340" s="83">
        <f t="shared" si="80"/>
        <v>1611.9936</v>
      </c>
      <c r="V340" s="9" t="s">
        <v>1341</v>
      </c>
      <c r="W340" s="153" t="s">
        <v>1410</v>
      </c>
      <c r="X340" s="9"/>
    </row>
    <row r="341" spans="1:24" s="529" customFormat="1" ht="102" customHeight="1">
      <c r="A341" s="9" t="s">
        <v>6362</v>
      </c>
      <c r="B341" s="100" t="s">
        <v>97</v>
      </c>
      <c r="C341" s="9" t="s">
        <v>772</v>
      </c>
      <c r="D341" s="3" t="s">
        <v>349</v>
      </c>
      <c r="E341" s="3" t="s">
        <v>335</v>
      </c>
      <c r="F341" s="3"/>
      <c r="G341" s="3" t="s">
        <v>384</v>
      </c>
      <c r="H341" s="20">
        <v>0.5</v>
      </c>
      <c r="I341" s="114">
        <v>470000000</v>
      </c>
      <c r="J341" s="21" t="s">
        <v>1330</v>
      </c>
      <c r="K341" s="19" t="s">
        <v>1383</v>
      </c>
      <c r="L341" s="138" t="s">
        <v>3428</v>
      </c>
      <c r="M341" s="141" t="s">
        <v>383</v>
      </c>
      <c r="N341" s="360" t="s">
        <v>8875</v>
      </c>
      <c r="O341" s="3" t="s">
        <v>1382</v>
      </c>
      <c r="P341" s="7" t="s">
        <v>1354</v>
      </c>
      <c r="Q341" s="3" t="s">
        <v>1195</v>
      </c>
      <c r="R341" s="78">
        <v>102</v>
      </c>
      <c r="S341" s="19">
        <v>673.9</v>
      </c>
      <c r="T341" s="83">
        <f t="shared" si="79"/>
        <v>68737.8</v>
      </c>
      <c r="U341" s="83">
        <f t="shared" si="80"/>
        <v>76986.33600000001</v>
      </c>
      <c r="V341" s="9" t="s">
        <v>1341</v>
      </c>
      <c r="W341" s="153" t="s">
        <v>1410</v>
      </c>
      <c r="X341" s="9"/>
    </row>
    <row r="342" spans="1:24" s="529" customFormat="1" ht="102" customHeight="1">
      <c r="A342" s="9" t="s">
        <v>6363</v>
      </c>
      <c r="B342" s="100" t="s">
        <v>97</v>
      </c>
      <c r="C342" s="9" t="s">
        <v>773</v>
      </c>
      <c r="D342" s="3" t="s">
        <v>350</v>
      </c>
      <c r="E342" s="3" t="s">
        <v>351</v>
      </c>
      <c r="F342" s="3"/>
      <c r="G342" s="3" t="s">
        <v>384</v>
      </c>
      <c r="H342" s="20">
        <v>0.5</v>
      </c>
      <c r="I342" s="114">
        <v>470000000</v>
      </c>
      <c r="J342" s="21" t="s">
        <v>1330</v>
      </c>
      <c r="K342" s="19" t="s">
        <v>1383</v>
      </c>
      <c r="L342" s="138" t="s">
        <v>3428</v>
      </c>
      <c r="M342" s="141" t="s">
        <v>383</v>
      </c>
      <c r="N342" s="360" t="s">
        <v>8875</v>
      </c>
      <c r="O342" s="3" t="s">
        <v>1382</v>
      </c>
      <c r="P342" s="7" t="s">
        <v>1354</v>
      </c>
      <c r="Q342" s="3" t="s">
        <v>1195</v>
      </c>
      <c r="R342" s="78">
        <v>84</v>
      </c>
      <c r="S342" s="19">
        <v>3650</v>
      </c>
      <c r="T342" s="83">
        <f t="shared" si="79"/>
        <v>306600</v>
      </c>
      <c r="U342" s="83">
        <f t="shared" si="80"/>
        <v>343392.00000000006</v>
      </c>
      <c r="V342" s="9" t="s">
        <v>1341</v>
      </c>
      <c r="W342" s="153" t="s">
        <v>1410</v>
      </c>
      <c r="X342" s="9"/>
    </row>
    <row r="343" spans="1:24" s="529" customFormat="1" ht="102" customHeight="1">
      <c r="A343" s="9" t="s">
        <v>6364</v>
      </c>
      <c r="B343" s="100" t="s">
        <v>97</v>
      </c>
      <c r="C343" s="9" t="s">
        <v>773</v>
      </c>
      <c r="D343" s="3" t="s">
        <v>352</v>
      </c>
      <c r="E343" s="3" t="s">
        <v>351</v>
      </c>
      <c r="F343" s="3"/>
      <c r="G343" s="3" t="s">
        <v>384</v>
      </c>
      <c r="H343" s="20">
        <v>0.5</v>
      </c>
      <c r="I343" s="114">
        <v>470000000</v>
      </c>
      <c r="J343" s="21" t="s">
        <v>1330</v>
      </c>
      <c r="K343" s="19" t="s">
        <v>1383</v>
      </c>
      <c r="L343" s="138" t="s">
        <v>3428</v>
      </c>
      <c r="M343" s="141" t="s">
        <v>383</v>
      </c>
      <c r="N343" s="360" t="s">
        <v>8875</v>
      </c>
      <c r="O343" s="3" t="s">
        <v>1382</v>
      </c>
      <c r="P343" s="7" t="s">
        <v>1354</v>
      </c>
      <c r="Q343" s="3" t="s">
        <v>1195</v>
      </c>
      <c r="R343" s="78">
        <v>9</v>
      </c>
      <c r="S343" s="19">
        <v>5550</v>
      </c>
      <c r="T343" s="83">
        <f t="shared" si="79"/>
        <v>49950</v>
      </c>
      <c r="U343" s="83">
        <f t="shared" si="80"/>
        <v>55944.000000000007</v>
      </c>
      <c r="V343" s="9" t="s">
        <v>1341</v>
      </c>
      <c r="W343" s="153" t="s">
        <v>1410</v>
      </c>
      <c r="X343" s="9"/>
    </row>
    <row r="344" spans="1:24" s="529" customFormat="1" ht="102" customHeight="1">
      <c r="A344" s="9" t="s">
        <v>6365</v>
      </c>
      <c r="B344" s="100" t="s">
        <v>97</v>
      </c>
      <c r="C344" s="9" t="s">
        <v>773</v>
      </c>
      <c r="D344" s="3" t="s">
        <v>353</v>
      </c>
      <c r="E344" s="3" t="s">
        <v>351</v>
      </c>
      <c r="F344" s="3"/>
      <c r="G344" s="3" t="s">
        <v>384</v>
      </c>
      <c r="H344" s="20">
        <v>0.5</v>
      </c>
      <c r="I344" s="114">
        <v>470000000</v>
      </c>
      <c r="J344" s="21" t="s">
        <v>1330</v>
      </c>
      <c r="K344" s="19" t="s">
        <v>1383</v>
      </c>
      <c r="L344" s="138" t="s">
        <v>3428</v>
      </c>
      <c r="M344" s="141" t="s">
        <v>383</v>
      </c>
      <c r="N344" s="360" t="s">
        <v>8875</v>
      </c>
      <c r="O344" s="3" t="s">
        <v>1382</v>
      </c>
      <c r="P344" s="7" t="s">
        <v>1354</v>
      </c>
      <c r="Q344" s="3" t="s">
        <v>1195</v>
      </c>
      <c r="R344" s="78">
        <v>12</v>
      </c>
      <c r="S344" s="19">
        <v>2750</v>
      </c>
      <c r="T344" s="83">
        <f t="shared" si="79"/>
        <v>33000</v>
      </c>
      <c r="U344" s="83">
        <f t="shared" si="80"/>
        <v>36960</v>
      </c>
      <c r="V344" s="9" t="s">
        <v>1341</v>
      </c>
      <c r="W344" s="153" t="s">
        <v>1410</v>
      </c>
      <c r="X344" s="9"/>
    </row>
    <row r="345" spans="1:24" s="529" customFormat="1" ht="102" customHeight="1">
      <c r="A345" s="9" t="s">
        <v>6366</v>
      </c>
      <c r="B345" s="100" t="s">
        <v>97</v>
      </c>
      <c r="C345" s="3" t="s">
        <v>753</v>
      </c>
      <c r="D345" s="3" t="s">
        <v>354</v>
      </c>
      <c r="E345" s="3" t="s">
        <v>394</v>
      </c>
      <c r="F345" s="3"/>
      <c r="G345" s="3" t="s">
        <v>384</v>
      </c>
      <c r="H345" s="20">
        <v>0.5</v>
      </c>
      <c r="I345" s="114">
        <v>470000000</v>
      </c>
      <c r="J345" s="21" t="s">
        <v>1330</v>
      </c>
      <c r="K345" s="19" t="s">
        <v>1383</v>
      </c>
      <c r="L345" s="138" t="s">
        <v>3428</v>
      </c>
      <c r="M345" s="141" t="s">
        <v>383</v>
      </c>
      <c r="N345" s="360" t="s">
        <v>8875</v>
      </c>
      <c r="O345" s="3" t="s">
        <v>1382</v>
      </c>
      <c r="P345" s="7" t="s">
        <v>1350</v>
      </c>
      <c r="Q345" s="3" t="s">
        <v>1335</v>
      </c>
      <c r="R345" s="78">
        <v>500</v>
      </c>
      <c r="S345" s="19">
        <v>123.22</v>
      </c>
      <c r="T345" s="83">
        <v>0</v>
      </c>
      <c r="U345" s="83">
        <f t="shared" si="80"/>
        <v>0</v>
      </c>
      <c r="V345" s="9" t="s">
        <v>1341</v>
      </c>
      <c r="W345" s="153" t="s">
        <v>1410</v>
      </c>
      <c r="X345" s="9">
        <v>11.15</v>
      </c>
    </row>
    <row r="346" spans="1:24" s="529" customFormat="1" ht="102" customHeight="1">
      <c r="A346" s="9" t="s">
        <v>11269</v>
      </c>
      <c r="B346" s="100" t="s">
        <v>97</v>
      </c>
      <c r="C346" s="3" t="s">
        <v>753</v>
      </c>
      <c r="D346" s="3" t="s">
        <v>354</v>
      </c>
      <c r="E346" s="3" t="s">
        <v>394</v>
      </c>
      <c r="F346" s="3"/>
      <c r="G346" s="3" t="s">
        <v>384</v>
      </c>
      <c r="H346" s="20">
        <v>0.5</v>
      </c>
      <c r="I346" s="114">
        <v>470000000</v>
      </c>
      <c r="J346" s="21" t="s">
        <v>1330</v>
      </c>
      <c r="K346" s="19" t="s">
        <v>11270</v>
      </c>
      <c r="L346" s="138" t="s">
        <v>3428</v>
      </c>
      <c r="M346" s="141" t="s">
        <v>383</v>
      </c>
      <c r="N346" s="360" t="s">
        <v>8875</v>
      </c>
      <c r="O346" s="3" t="s">
        <v>11157</v>
      </c>
      <c r="P346" s="7" t="s">
        <v>1350</v>
      </c>
      <c r="Q346" s="3" t="s">
        <v>1335</v>
      </c>
      <c r="R346" s="78">
        <v>500</v>
      </c>
      <c r="S346" s="19">
        <v>123.22</v>
      </c>
      <c r="T346" s="83">
        <f t="shared" ref="T346" si="81">R346*S346</f>
        <v>61610</v>
      </c>
      <c r="U346" s="83">
        <f t="shared" ref="U346" si="82">T346*1.12</f>
        <v>69003.200000000012</v>
      </c>
      <c r="V346" s="9" t="s">
        <v>1341</v>
      </c>
      <c r="W346" s="153" t="s">
        <v>1410</v>
      </c>
      <c r="X346" s="9"/>
    </row>
    <row r="347" spans="1:24" s="529" customFormat="1" ht="102" customHeight="1">
      <c r="A347" s="9" t="s">
        <v>6367</v>
      </c>
      <c r="B347" s="100" t="s">
        <v>97</v>
      </c>
      <c r="C347" s="3" t="s">
        <v>753</v>
      </c>
      <c r="D347" s="3" t="s">
        <v>1955</v>
      </c>
      <c r="E347" s="3" t="s">
        <v>1956</v>
      </c>
      <c r="F347" s="3"/>
      <c r="G347" s="3" t="s">
        <v>384</v>
      </c>
      <c r="H347" s="20">
        <v>0.5</v>
      </c>
      <c r="I347" s="114">
        <v>470000000</v>
      </c>
      <c r="J347" s="21" t="s">
        <v>1330</v>
      </c>
      <c r="K347" s="19" t="s">
        <v>1383</v>
      </c>
      <c r="L347" s="138" t="s">
        <v>3428</v>
      </c>
      <c r="M347" s="141" t="s">
        <v>383</v>
      </c>
      <c r="N347" s="360" t="s">
        <v>8875</v>
      </c>
      <c r="O347" s="3" t="s">
        <v>1382</v>
      </c>
      <c r="P347" s="7" t="s">
        <v>1350</v>
      </c>
      <c r="Q347" s="3" t="s">
        <v>1335</v>
      </c>
      <c r="R347" s="78">
        <v>300</v>
      </c>
      <c r="S347" s="19">
        <v>215.63</v>
      </c>
      <c r="T347" s="83">
        <v>0</v>
      </c>
      <c r="U347" s="83">
        <f t="shared" si="80"/>
        <v>0</v>
      </c>
      <c r="V347" s="9" t="s">
        <v>1341</v>
      </c>
      <c r="W347" s="153" t="s">
        <v>1410</v>
      </c>
      <c r="X347" s="9">
        <v>11.15</v>
      </c>
    </row>
    <row r="348" spans="1:24" s="529" customFormat="1" ht="102" customHeight="1">
      <c r="A348" s="9" t="s">
        <v>11271</v>
      </c>
      <c r="B348" s="100" t="s">
        <v>97</v>
      </c>
      <c r="C348" s="3" t="s">
        <v>753</v>
      </c>
      <c r="D348" s="3" t="s">
        <v>1955</v>
      </c>
      <c r="E348" s="3" t="s">
        <v>1956</v>
      </c>
      <c r="F348" s="3"/>
      <c r="G348" s="3" t="s">
        <v>384</v>
      </c>
      <c r="H348" s="20">
        <v>0.5</v>
      </c>
      <c r="I348" s="114">
        <v>470000000</v>
      </c>
      <c r="J348" s="21" t="s">
        <v>1330</v>
      </c>
      <c r="K348" s="19" t="s">
        <v>11270</v>
      </c>
      <c r="L348" s="138" t="s">
        <v>3428</v>
      </c>
      <c r="M348" s="141" t="s">
        <v>383</v>
      </c>
      <c r="N348" s="360" t="s">
        <v>8875</v>
      </c>
      <c r="O348" s="3" t="s">
        <v>11157</v>
      </c>
      <c r="P348" s="7" t="s">
        <v>1350</v>
      </c>
      <c r="Q348" s="3" t="s">
        <v>1335</v>
      </c>
      <c r="R348" s="78">
        <v>300</v>
      </c>
      <c r="S348" s="19">
        <v>215.63</v>
      </c>
      <c r="T348" s="83">
        <f t="shared" ref="T348" si="83">R348*S348</f>
        <v>64689</v>
      </c>
      <c r="U348" s="83">
        <f t="shared" ref="U348" si="84">T348*1.12</f>
        <v>72451.680000000008</v>
      </c>
      <c r="V348" s="9" t="s">
        <v>1341</v>
      </c>
      <c r="W348" s="153" t="s">
        <v>1410</v>
      </c>
      <c r="X348" s="9"/>
    </row>
    <row r="349" spans="1:24" s="529" customFormat="1" ht="102" customHeight="1">
      <c r="A349" s="9" t="s">
        <v>6368</v>
      </c>
      <c r="B349" s="100" t="s">
        <v>97</v>
      </c>
      <c r="C349" s="3" t="s">
        <v>754</v>
      </c>
      <c r="D349" s="3" t="s">
        <v>1957</v>
      </c>
      <c r="E349" s="3" t="s">
        <v>1958</v>
      </c>
      <c r="F349" s="3"/>
      <c r="G349" s="3" t="s">
        <v>384</v>
      </c>
      <c r="H349" s="20">
        <v>0.5</v>
      </c>
      <c r="I349" s="114">
        <v>470000000</v>
      </c>
      <c r="J349" s="21" t="s">
        <v>1330</v>
      </c>
      <c r="K349" s="19" t="s">
        <v>1383</v>
      </c>
      <c r="L349" s="138" t="s">
        <v>3428</v>
      </c>
      <c r="M349" s="141" t="s">
        <v>383</v>
      </c>
      <c r="N349" s="360" t="s">
        <v>8875</v>
      </c>
      <c r="O349" s="3" t="s">
        <v>1382</v>
      </c>
      <c r="P349" s="7" t="s">
        <v>1350</v>
      </c>
      <c r="Q349" s="3" t="s">
        <v>1335</v>
      </c>
      <c r="R349" s="78">
        <v>80</v>
      </c>
      <c r="S349" s="19">
        <v>369.61</v>
      </c>
      <c r="T349" s="83">
        <v>0</v>
      </c>
      <c r="U349" s="83">
        <f t="shared" si="80"/>
        <v>0</v>
      </c>
      <c r="V349" s="9" t="s">
        <v>1341</v>
      </c>
      <c r="W349" s="153" t="s">
        <v>1410</v>
      </c>
      <c r="X349" s="9">
        <v>11.15</v>
      </c>
    </row>
    <row r="350" spans="1:24" s="529" customFormat="1" ht="102" customHeight="1">
      <c r="A350" s="9" t="s">
        <v>11272</v>
      </c>
      <c r="B350" s="100" t="s">
        <v>97</v>
      </c>
      <c r="C350" s="3" t="s">
        <v>754</v>
      </c>
      <c r="D350" s="3" t="s">
        <v>1957</v>
      </c>
      <c r="E350" s="3" t="s">
        <v>1958</v>
      </c>
      <c r="F350" s="3"/>
      <c r="G350" s="3" t="s">
        <v>384</v>
      </c>
      <c r="H350" s="20">
        <v>0.5</v>
      </c>
      <c r="I350" s="114">
        <v>470000000</v>
      </c>
      <c r="J350" s="21" t="s">
        <v>1330</v>
      </c>
      <c r="K350" s="19" t="s">
        <v>11270</v>
      </c>
      <c r="L350" s="138" t="s">
        <v>3428</v>
      </c>
      <c r="M350" s="141" t="s">
        <v>383</v>
      </c>
      <c r="N350" s="360" t="s">
        <v>8875</v>
      </c>
      <c r="O350" s="3" t="s">
        <v>11157</v>
      </c>
      <c r="P350" s="7" t="s">
        <v>1350</v>
      </c>
      <c r="Q350" s="3" t="s">
        <v>1335</v>
      </c>
      <c r="R350" s="78">
        <v>80</v>
      </c>
      <c r="S350" s="19">
        <v>369.61</v>
      </c>
      <c r="T350" s="83">
        <f t="shared" ref="T350" si="85">R350*S350</f>
        <v>29568.800000000003</v>
      </c>
      <c r="U350" s="83">
        <f t="shared" ref="U350" si="86">T350*1.12</f>
        <v>33117.056000000004</v>
      </c>
      <c r="V350" s="9" t="s">
        <v>1341</v>
      </c>
      <c r="W350" s="153" t="s">
        <v>1410</v>
      </c>
      <c r="X350" s="9"/>
    </row>
    <row r="351" spans="1:24" s="529" customFormat="1" ht="102" customHeight="1">
      <c r="A351" s="9" t="s">
        <v>6369</v>
      </c>
      <c r="B351" s="100" t="s">
        <v>97</v>
      </c>
      <c r="C351" s="3" t="s">
        <v>755</v>
      </c>
      <c r="D351" s="3" t="s">
        <v>1957</v>
      </c>
      <c r="E351" s="3" t="s">
        <v>1959</v>
      </c>
      <c r="F351" s="3"/>
      <c r="G351" s="3" t="s">
        <v>384</v>
      </c>
      <c r="H351" s="20">
        <v>0.5</v>
      </c>
      <c r="I351" s="114">
        <v>470000000</v>
      </c>
      <c r="J351" s="21" t="s">
        <v>1330</v>
      </c>
      <c r="K351" s="19" t="s">
        <v>1383</v>
      </c>
      <c r="L351" s="138" t="s">
        <v>3428</v>
      </c>
      <c r="M351" s="141" t="s">
        <v>383</v>
      </c>
      <c r="N351" s="360" t="s">
        <v>8875</v>
      </c>
      <c r="O351" s="3" t="s">
        <v>1382</v>
      </c>
      <c r="P351" s="7" t="s">
        <v>1350</v>
      </c>
      <c r="Q351" s="3" t="s">
        <v>1335</v>
      </c>
      <c r="R351" s="78">
        <v>310</v>
      </c>
      <c r="S351" s="19">
        <v>490</v>
      </c>
      <c r="T351" s="83">
        <v>0</v>
      </c>
      <c r="U351" s="83">
        <f t="shared" si="80"/>
        <v>0</v>
      </c>
      <c r="V351" s="9" t="s">
        <v>1341</v>
      </c>
      <c r="W351" s="153" t="s">
        <v>1410</v>
      </c>
      <c r="X351" s="9">
        <v>11.15</v>
      </c>
    </row>
    <row r="352" spans="1:24" s="529" customFormat="1" ht="102" customHeight="1">
      <c r="A352" s="9" t="s">
        <v>11273</v>
      </c>
      <c r="B352" s="100" t="s">
        <v>97</v>
      </c>
      <c r="C352" s="3" t="s">
        <v>755</v>
      </c>
      <c r="D352" s="3" t="s">
        <v>1957</v>
      </c>
      <c r="E352" s="3" t="s">
        <v>1959</v>
      </c>
      <c r="F352" s="3"/>
      <c r="G352" s="3" t="s">
        <v>384</v>
      </c>
      <c r="H352" s="20">
        <v>0.5</v>
      </c>
      <c r="I352" s="114">
        <v>470000000</v>
      </c>
      <c r="J352" s="21" t="s">
        <v>1330</v>
      </c>
      <c r="K352" s="19" t="s">
        <v>11270</v>
      </c>
      <c r="L352" s="138" t="s">
        <v>3428</v>
      </c>
      <c r="M352" s="141" t="s">
        <v>383</v>
      </c>
      <c r="N352" s="360" t="s">
        <v>8875</v>
      </c>
      <c r="O352" s="3" t="s">
        <v>11157</v>
      </c>
      <c r="P352" s="7" t="s">
        <v>1350</v>
      </c>
      <c r="Q352" s="3" t="s">
        <v>1335</v>
      </c>
      <c r="R352" s="78">
        <v>310</v>
      </c>
      <c r="S352" s="19">
        <v>490</v>
      </c>
      <c r="T352" s="83">
        <f t="shared" ref="T352" si="87">R352*S352</f>
        <v>151900</v>
      </c>
      <c r="U352" s="83">
        <f t="shared" ref="U352" si="88">T352*1.12</f>
        <v>170128.00000000003</v>
      </c>
      <c r="V352" s="9" t="s">
        <v>1341</v>
      </c>
      <c r="W352" s="153" t="s">
        <v>1410</v>
      </c>
      <c r="X352" s="9"/>
    </row>
    <row r="353" spans="1:24" s="529" customFormat="1" ht="102" customHeight="1">
      <c r="A353" s="9" t="s">
        <v>6370</v>
      </c>
      <c r="B353" s="100" t="s">
        <v>97</v>
      </c>
      <c r="C353" s="3" t="s">
        <v>756</v>
      </c>
      <c r="D353" s="3" t="s">
        <v>1957</v>
      </c>
      <c r="E353" s="3" t="s">
        <v>1960</v>
      </c>
      <c r="F353" s="3"/>
      <c r="G353" s="3" t="s">
        <v>384</v>
      </c>
      <c r="H353" s="20">
        <v>0.5</v>
      </c>
      <c r="I353" s="114">
        <v>470000000</v>
      </c>
      <c r="J353" s="21" t="s">
        <v>1330</v>
      </c>
      <c r="K353" s="19" t="s">
        <v>1383</v>
      </c>
      <c r="L353" s="138" t="s">
        <v>3428</v>
      </c>
      <c r="M353" s="141" t="s">
        <v>383</v>
      </c>
      <c r="N353" s="360" t="s">
        <v>8875</v>
      </c>
      <c r="O353" s="3" t="s">
        <v>1382</v>
      </c>
      <c r="P353" s="7" t="s">
        <v>1350</v>
      </c>
      <c r="Q353" s="3" t="s">
        <v>1335</v>
      </c>
      <c r="R353" s="78">
        <v>30</v>
      </c>
      <c r="S353" s="19">
        <v>1024.73</v>
      </c>
      <c r="T353" s="83">
        <v>0</v>
      </c>
      <c r="U353" s="83">
        <f t="shared" si="80"/>
        <v>0</v>
      </c>
      <c r="V353" s="9" t="s">
        <v>1341</v>
      </c>
      <c r="W353" s="153" t="s">
        <v>1410</v>
      </c>
      <c r="X353" s="9">
        <v>11.15</v>
      </c>
    </row>
    <row r="354" spans="1:24" s="529" customFormat="1" ht="102" customHeight="1">
      <c r="A354" s="9" t="s">
        <v>11274</v>
      </c>
      <c r="B354" s="100" t="s">
        <v>97</v>
      </c>
      <c r="C354" s="3" t="s">
        <v>756</v>
      </c>
      <c r="D354" s="3" t="s">
        <v>1957</v>
      </c>
      <c r="E354" s="3" t="s">
        <v>1960</v>
      </c>
      <c r="F354" s="3"/>
      <c r="G354" s="3" t="s">
        <v>384</v>
      </c>
      <c r="H354" s="20">
        <v>0.5</v>
      </c>
      <c r="I354" s="114">
        <v>470000000</v>
      </c>
      <c r="J354" s="21" t="s">
        <v>1330</v>
      </c>
      <c r="K354" s="19" t="s">
        <v>11270</v>
      </c>
      <c r="L354" s="138" t="s">
        <v>3428</v>
      </c>
      <c r="M354" s="141" t="s">
        <v>383</v>
      </c>
      <c r="N354" s="360" t="s">
        <v>8875</v>
      </c>
      <c r="O354" s="3" t="s">
        <v>11157</v>
      </c>
      <c r="P354" s="7" t="s">
        <v>1350</v>
      </c>
      <c r="Q354" s="3" t="s">
        <v>1335</v>
      </c>
      <c r="R354" s="78">
        <v>30</v>
      </c>
      <c r="S354" s="19">
        <v>1024.73</v>
      </c>
      <c r="T354" s="83">
        <f t="shared" ref="T354" si="89">R354*S354</f>
        <v>30741.9</v>
      </c>
      <c r="U354" s="83">
        <f t="shared" ref="U354" si="90">T354*1.12</f>
        <v>34430.928000000007</v>
      </c>
      <c r="V354" s="9" t="s">
        <v>1341</v>
      </c>
      <c r="W354" s="153" t="s">
        <v>1410</v>
      </c>
      <c r="X354" s="9"/>
    </row>
    <row r="355" spans="1:24" s="529" customFormat="1" ht="102" customHeight="1">
      <c r="A355" s="9" t="s">
        <v>6371</v>
      </c>
      <c r="B355" s="100" t="s">
        <v>97</v>
      </c>
      <c r="C355" s="9" t="s">
        <v>765</v>
      </c>
      <c r="D355" s="3" t="s">
        <v>1961</v>
      </c>
      <c r="E355" s="3" t="s">
        <v>1962</v>
      </c>
      <c r="F355" s="3"/>
      <c r="G355" s="3" t="s">
        <v>384</v>
      </c>
      <c r="H355" s="20">
        <v>0.5</v>
      </c>
      <c r="I355" s="114">
        <v>470000000</v>
      </c>
      <c r="J355" s="21" t="s">
        <v>1330</v>
      </c>
      <c r="K355" s="19" t="s">
        <v>1383</v>
      </c>
      <c r="L355" s="138" t="s">
        <v>3428</v>
      </c>
      <c r="M355" s="141" t="s">
        <v>383</v>
      </c>
      <c r="N355" s="360" t="s">
        <v>8875</v>
      </c>
      <c r="O355" s="3" t="s">
        <v>1382</v>
      </c>
      <c r="P355" s="7" t="s">
        <v>1354</v>
      </c>
      <c r="Q355" s="3" t="s">
        <v>1195</v>
      </c>
      <c r="R355" s="78">
        <v>145</v>
      </c>
      <c r="S355" s="19">
        <v>27</v>
      </c>
      <c r="T355" s="83">
        <v>0</v>
      </c>
      <c r="U355" s="83">
        <f t="shared" si="80"/>
        <v>0</v>
      </c>
      <c r="V355" s="9" t="s">
        <v>1341</v>
      </c>
      <c r="W355" s="153" t="s">
        <v>1410</v>
      </c>
      <c r="X355" s="9">
        <v>11.15</v>
      </c>
    </row>
    <row r="356" spans="1:24" s="529" customFormat="1" ht="102" customHeight="1">
      <c r="A356" s="9" t="s">
        <v>11275</v>
      </c>
      <c r="B356" s="100" t="s">
        <v>97</v>
      </c>
      <c r="C356" s="9" t="s">
        <v>765</v>
      </c>
      <c r="D356" s="3" t="s">
        <v>1961</v>
      </c>
      <c r="E356" s="3" t="s">
        <v>1962</v>
      </c>
      <c r="F356" s="3"/>
      <c r="G356" s="3" t="s">
        <v>384</v>
      </c>
      <c r="H356" s="20">
        <v>0.5</v>
      </c>
      <c r="I356" s="114">
        <v>470000000</v>
      </c>
      <c r="J356" s="21" t="s">
        <v>1330</v>
      </c>
      <c r="K356" s="19" t="s">
        <v>11270</v>
      </c>
      <c r="L356" s="138" t="s">
        <v>3428</v>
      </c>
      <c r="M356" s="141" t="s">
        <v>383</v>
      </c>
      <c r="N356" s="360" t="s">
        <v>8875</v>
      </c>
      <c r="O356" s="3" t="s">
        <v>11157</v>
      </c>
      <c r="P356" s="7" t="s">
        <v>1354</v>
      </c>
      <c r="Q356" s="3" t="s">
        <v>1195</v>
      </c>
      <c r="R356" s="78">
        <v>145</v>
      </c>
      <c r="S356" s="19">
        <v>27</v>
      </c>
      <c r="T356" s="83">
        <f t="shared" ref="T356" si="91">R356*S356</f>
        <v>3915</v>
      </c>
      <c r="U356" s="83">
        <f t="shared" ref="U356" si="92">T356*1.12</f>
        <v>4384.8</v>
      </c>
      <c r="V356" s="9" t="s">
        <v>1341</v>
      </c>
      <c r="W356" s="153" t="s">
        <v>1410</v>
      </c>
      <c r="X356" s="9"/>
    </row>
    <row r="357" spans="1:24" s="529" customFormat="1" ht="102" customHeight="1">
      <c r="A357" s="9" t="s">
        <v>6372</v>
      </c>
      <c r="B357" s="100" t="s">
        <v>97</v>
      </c>
      <c r="C357" s="3" t="s">
        <v>766</v>
      </c>
      <c r="D357" s="3" t="s">
        <v>1963</v>
      </c>
      <c r="E357" s="3" t="s">
        <v>1964</v>
      </c>
      <c r="F357" s="3"/>
      <c r="G357" s="3" t="s">
        <v>384</v>
      </c>
      <c r="H357" s="20">
        <v>0.5</v>
      </c>
      <c r="I357" s="114">
        <v>470000000</v>
      </c>
      <c r="J357" s="21" t="s">
        <v>1330</v>
      </c>
      <c r="K357" s="19" t="s">
        <v>1383</v>
      </c>
      <c r="L357" s="138" t="s">
        <v>3428</v>
      </c>
      <c r="M357" s="141" t="s">
        <v>383</v>
      </c>
      <c r="N357" s="360" t="s">
        <v>8875</v>
      </c>
      <c r="O357" s="3" t="s">
        <v>1382</v>
      </c>
      <c r="P357" s="7" t="s">
        <v>1354</v>
      </c>
      <c r="Q357" s="3" t="s">
        <v>1195</v>
      </c>
      <c r="R357" s="78">
        <v>22</v>
      </c>
      <c r="S357" s="19">
        <v>38</v>
      </c>
      <c r="T357" s="83">
        <v>0</v>
      </c>
      <c r="U357" s="83">
        <f t="shared" si="80"/>
        <v>0</v>
      </c>
      <c r="V357" s="9" t="s">
        <v>1341</v>
      </c>
      <c r="W357" s="153" t="s">
        <v>1410</v>
      </c>
      <c r="X357" s="9">
        <v>11.15</v>
      </c>
    </row>
    <row r="358" spans="1:24" s="529" customFormat="1" ht="102" customHeight="1">
      <c r="A358" s="9" t="s">
        <v>11276</v>
      </c>
      <c r="B358" s="100" t="s">
        <v>97</v>
      </c>
      <c r="C358" s="3" t="s">
        <v>766</v>
      </c>
      <c r="D358" s="3" t="s">
        <v>1963</v>
      </c>
      <c r="E358" s="3" t="s">
        <v>1964</v>
      </c>
      <c r="F358" s="3"/>
      <c r="G358" s="3" t="s">
        <v>384</v>
      </c>
      <c r="H358" s="20">
        <v>0.5</v>
      </c>
      <c r="I358" s="114">
        <v>470000000</v>
      </c>
      <c r="J358" s="21" t="s">
        <v>1330</v>
      </c>
      <c r="K358" s="19" t="s">
        <v>11270</v>
      </c>
      <c r="L358" s="138" t="s">
        <v>3428</v>
      </c>
      <c r="M358" s="141" t="s">
        <v>383</v>
      </c>
      <c r="N358" s="360" t="s">
        <v>8875</v>
      </c>
      <c r="O358" s="3" t="s">
        <v>11157</v>
      </c>
      <c r="P358" s="7" t="s">
        <v>1354</v>
      </c>
      <c r="Q358" s="3" t="s">
        <v>1195</v>
      </c>
      <c r="R358" s="78">
        <v>22</v>
      </c>
      <c r="S358" s="19">
        <v>38</v>
      </c>
      <c r="T358" s="83">
        <f t="shared" ref="T358" si="93">R358*S358</f>
        <v>836</v>
      </c>
      <c r="U358" s="83">
        <f t="shared" ref="U358" si="94">T358*1.12</f>
        <v>936.32</v>
      </c>
      <c r="V358" s="9" t="s">
        <v>1341</v>
      </c>
      <c r="W358" s="153" t="s">
        <v>1410</v>
      </c>
      <c r="X358" s="9"/>
    </row>
    <row r="359" spans="1:24" s="529" customFormat="1" ht="102" customHeight="1">
      <c r="A359" s="9" t="s">
        <v>6373</v>
      </c>
      <c r="B359" s="100" t="s">
        <v>97</v>
      </c>
      <c r="C359" s="3" t="s">
        <v>767</v>
      </c>
      <c r="D359" s="3" t="s">
        <v>1961</v>
      </c>
      <c r="E359" s="3" t="s">
        <v>1965</v>
      </c>
      <c r="F359" s="3"/>
      <c r="G359" s="3" t="s">
        <v>384</v>
      </c>
      <c r="H359" s="20">
        <v>0.5</v>
      </c>
      <c r="I359" s="114">
        <v>470000000</v>
      </c>
      <c r="J359" s="21" t="s">
        <v>1330</v>
      </c>
      <c r="K359" s="19" t="s">
        <v>1383</v>
      </c>
      <c r="L359" s="138" t="s">
        <v>3428</v>
      </c>
      <c r="M359" s="141" t="s">
        <v>383</v>
      </c>
      <c r="N359" s="360" t="s">
        <v>8875</v>
      </c>
      <c r="O359" s="3" t="s">
        <v>1382</v>
      </c>
      <c r="P359" s="7" t="s">
        <v>1354</v>
      </c>
      <c r="Q359" s="3" t="s">
        <v>1195</v>
      </c>
      <c r="R359" s="78">
        <v>18</v>
      </c>
      <c r="S359" s="19">
        <v>59</v>
      </c>
      <c r="T359" s="83">
        <v>0</v>
      </c>
      <c r="U359" s="83">
        <f t="shared" si="80"/>
        <v>0</v>
      </c>
      <c r="V359" s="9" t="s">
        <v>1341</v>
      </c>
      <c r="W359" s="153" t="s">
        <v>1410</v>
      </c>
      <c r="X359" s="9">
        <v>11.15</v>
      </c>
    </row>
    <row r="360" spans="1:24" s="529" customFormat="1" ht="102" customHeight="1">
      <c r="A360" s="9" t="s">
        <v>11277</v>
      </c>
      <c r="B360" s="100" t="s">
        <v>97</v>
      </c>
      <c r="C360" s="3" t="s">
        <v>767</v>
      </c>
      <c r="D360" s="3" t="s">
        <v>1961</v>
      </c>
      <c r="E360" s="3" t="s">
        <v>1965</v>
      </c>
      <c r="F360" s="3"/>
      <c r="G360" s="3" t="s">
        <v>384</v>
      </c>
      <c r="H360" s="20">
        <v>0.5</v>
      </c>
      <c r="I360" s="114">
        <v>470000000</v>
      </c>
      <c r="J360" s="21" t="s">
        <v>1330</v>
      </c>
      <c r="K360" s="19" t="s">
        <v>11270</v>
      </c>
      <c r="L360" s="138" t="s">
        <v>3428</v>
      </c>
      <c r="M360" s="141" t="s">
        <v>383</v>
      </c>
      <c r="N360" s="360" t="s">
        <v>8875</v>
      </c>
      <c r="O360" s="3" t="s">
        <v>11157</v>
      </c>
      <c r="P360" s="7" t="s">
        <v>1354</v>
      </c>
      <c r="Q360" s="3" t="s">
        <v>1195</v>
      </c>
      <c r="R360" s="78">
        <v>18</v>
      </c>
      <c r="S360" s="19">
        <v>59</v>
      </c>
      <c r="T360" s="83">
        <f t="shared" ref="T360" si="95">R360*S360</f>
        <v>1062</v>
      </c>
      <c r="U360" s="83">
        <f t="shared" ref="U360" si="96">T360*1.12</f>
        <v>1189.44</v>
      </c>
      <c r="V360" s="9" t="s">
        <v>1341</v>
      </c>
      <c r="W360" s="153" t="s">
        <v>1410</v>
      </c>
      <c r="X360" s="9"/>
    </row>
    <row r="361" spans="1:24" s="529" customFormat="1" ht="102" customHeight="1">
      <c r="A361" s="9" t="s">
        <v>6374</v>
      </c>
      <c r="B361" s="100" t="s">
        <v>97</v>
      </c>
      <c r="C361" s="3" t="s">
        <v>768</v>
      </c>
      <c r="D361" s="3" t="s">
        <v>1963</v>
      </c>
      <c r="E361" s="3" t="s">
        <v>1966</v>
      </c>
      <c r="F361" s="3"/>
      <c r="G361" s="3" t="s">
        <v>384</v>
      </c>
      <c r="H361" s="20">
        <v>0.5</v>
      </c>
      <c r="I361" s="114">
        <v>470000000</v>
      </c>
      <c r="J361" s="21" t="s">
        <v>1330</v>
      </c>
      <c r="K361" s="19" t="s">
        <v>1383</v>
      </c>
      <c r="L361" s="138" t="s">
        <v>3428</v>
      </c>
      <c r="M361" s="141" t="s">
        <v>383</v>
      </c>
      <c r="N361" s="360" t="s">
        <v>8875</v>
      </c>
      <c r="O361" s="3" t="s">
        <v>1382</v>
      </c>
      <c r="P361" s="7" t="s">
        <v>1354</v>
      </c>
      <c r="Q361" s="3" t="s">
        <v>1195</v>
      </c>
      <c r="R361" s="78">
        <v>9</v>
      </c>
      <c r="S361" s="19">
        <v>110</v>
      </c>
      <c r="T361" s="83">
        <v>0</v>
      </c>
      <c r="U361" s="83">
        <f t="shared" si="80"/>
        <v>0</v>
      </c>
      <c r="V361" s="9" t="s">
        <v>1341</v>
      </c>
      <c r="W361" s="153" t="s">
        <v>1410</v>
      </c>
      <c r="X361" s="9">
        <v>11.15</v>
      </c>
    </row>
    <row r="362" spans="1:24" s="529" customFormat="1" ht="102" customHeight="1">
      <c r="A362" s="9" t="s">
        <v>11278</v>
      </c>
      <c r="B362" s="100" t="s">
        <v>97</v>
      </c>
      <c r="C362" s="3" t="s">
        <v>768</v>
      </c>
      <c r="D362" s="3" t="s">
        <v>1963</v>
      </c>
      <c r="E362" s="3" t="s">
        <v>1966</v>
      </c>
      <c r="F362" s="3"/>
      <c r="G362" s="3" t="s">
        <v>384</v>
      </c>
      <c r="H362" s="20">
        <v>0.5</v>
      </c>
      <c r="I362" s="114">
        <v>470000000</v>
      </c>
      <c r="J362" s="21" t="s">
        <v>1330</v>
      </c>
      <c r="K362" s="19" t="s">
        <v>11270</v>
      </c>
      <c r="L362" s="138" t="s">
        <v>3428</v>
      </c>
      <c r="M362" s="141" t="s">
        <v>383</v>
      </c>
      <c r="N362" s="360" t="s">
        <v>8875</v>
      </c>
      <c r="O362" s="3" t="s">
        <v>11157</v>
      </c>
      <c r="P362" s="7" t="s">
        <v>1354</v>
      </c>
      <c r="Q362" s="3" t="s">
        <v>1195</v>
      </c>
      <c r="R362" s="78">
        <v>9</v>
      </c>
      <c r="S362" s="19">
        <v>110</v>
      </c>
      <c r="T362" s="83">
        <f t="shared" ref="T362" si="97">R362*S362</f>
        <v>990</v>
      </c>
      <c r="U362" s="83">
        <f t="shared" ref="U362" si="98">T362*1.12</f>
        <v>1108.8000000000002</v>
      </c>
      <c r="V362" s="9" t="s">
        <v>1341</v>
      </c>
      <c r="W362" s="153" t="s">
        <v>1410</v>
      </c>
      <c r="X362" s="9"/>
    </row>
    <row r="363" spans="1:24" s="529" customFormat="1" ht="102" customHeight="1">
      <c r="A363" s="9" t="s">
        <v>6375</v>
      </c>
      <c r="B363" s="100" t="s">
        <v>97</v>
      </c>
      <c r="C363" s="3" t="s">
        <v>769</v>
      </c>
      <c r="D363" s="3" t="s">
        <v>1963</v>
      </c>
      <c r="E363" s="3" t="s">
        <v>1967</v>
      </c>
      <c r="F363" s="3"/>
      <c r="G363" s="3" t="s">
        <v>384</v>
      </c>
      <c r="H363" s="20">
        <v>0.5</v>
      </c>
      <c r="I363" s="114">
        <v>470000000</v>
      </c>
      <c r="J363" s="21" t="s">
        <v>1330</v>
      </c>
      <c r="K363" s="19" t="s">
        <v>1383</v>
      </c>
      <c r="L363" s="138" t="s">
        <v>3428</v>
      </c>
      <c r="M363" s="141" t="s">
        <v>383</v>
      </c>
      <c r="N363" s="360" t="s">
        <v>8875</v>
      </c>
      <c r="O363" s="3" t="s">
        <v>1382</v>
      </c>
      <c r="P363" s="7" t="s">
        <v>1354</v>
      </c>
      <c r="Q363" s="3" t="s">
        <v>1195</v>
      </c>
      <c r="R363" s="78">
        <v>33</v>
      </c>
      <c r="S363" s="19">
        <v>172</v>
      </c>
      <c r="T363" s="83">
        <v>0</v>
      </c>
      <c r="U363" s="83">
        <f t="shared" si="80"/>
        <v>0</v>
      </c>
      <c r="V363" s="9" t="s">
        <v>1341</v>
      </c>
      <c r="W363" s="153" t="s">
        <v>1410</v>
      </c>
      <c r="X363" s="9">
        <v>11.15</v>
      </c>
    </row>
    <row r="364" spans="1:24" s="529" customFormat="1" ht="102" customHeight="1">
      <c r="A364" s="9" t="s">
        <v>11279</v>
      </c>
      <c r="B364" s="100" t="s">
        <v>97</v>
      </c>
      <c r="C364" s="3" t="s">
        <v>769</v>
      </c>
      <c r="D364" s="3" t="s">
        <v>1963</v>
      </c>
      <c r="E364" s="3" t="s">
        <v>1967</v>
      </c>
      <c r="F364" s="3"/>
      <c r="G364" s="3" t="s">
        <v>384</v>
      </c>
      <c r="H364" s="20">
        <v>0.5</v>
      </c>
      <c r="I364" s="114">
        <v>470000000</v>
      </c>
      <c r="J364" s="21" t="s">
        <v>1330</v>
      </c>
      <c r="K364" s="19" t="s">
        <v>11270</v>
      </c>
      <c r="L364" s="138" t="s">
        <v>3428</v>
      </c>
      <c r="M364" s="141" t="s">
        <v>383</v>
      </c>
      <c r="N364" s="360" t="s">
        <v>8875</v>
      </c>
      <c r="O364" s="3" t="s">
        <v>11157</v>
      </c>
      <c r="P364" s="7" t="s">
        <v>1354</v>
      </c>
      <c r="Q364" s="3" t="s">
        <v>1195</v>
      </c>
      <c r="R364" s="78">
        <v>33</v>
      </c>
      <c r="S364" s="19">
        <v>172</v>
      </c>
      <c r="T364" s="83">
        <f t="shared" ref="T364" si="99">R364*S364</f>
        <v>5676</v>
      </c>
      <c r="U364" s="83">
        <f t="shared" ref="U364" si="100">T364*1.12</f>
        <v>6357.1200000000008</v>
      </c>
      <c r="V364" s="9" t="s">
        <v>1341</v>
      </c>
      <c r="W364" s="153" t="s">
        <v>1410</v>
      </c>
      <c r="X364" s="9"/>
    </row>
    <row r="365" spans="1:24" s="529" customFormat="1" ht="102" customHeight="1">
      <c r="A365" s="9" t="s">
        <v>6376</v>
      </c>
      <c r="B365" s="100" t="s">
        <v>97</v>
      </c>
      <c r="C365" s="9" t="s">
        <v>770</v>
      </c>
      <c r="D365" s="3" t="s">
        <v>1968</v>
      </c>
      <c r="E365" s="3" t="s">
        <v>1969</v>
      </c>
      <c r="F365" s="3"/>
      <c r="G365" s="3" t="s">
        <v>384</v>
      </c>
      <c r="H365" s="20">
        <v>0.5</v>
      </c>
      <c r="I365" s="114">
        <v>470000000</v>
      </c>
      <c r="J365" s="21" t="s">
        <v>1330</v>
      </c>
      <c r="K365" s="19" t="s">
        <v>1383</v>
      </c>
      <c r="L365" s="138" t="s">
        <v>3428</v>
      </c>
      <c r="M365" s="141" t="s">
        <v>383</v>
      </c>
      <c r="N365" s="360" t="s">
        <v>8875</v>
      </c>
      <c r="O365" s="3" t="s">
        <v>1382</v>
      </c>
      <c r="P365" s="7" t="s">
        <v>1354</v>
      </c>
      <c r="Q365" s="3" t="s">
        <v>1195</v>
      </c>
      <c r="R365" s="78">
        <v>90</v>
      </c>
      <c r="S365" s="19">
        <v>300</v>
      </c>
      <c r="T365" s="83">
        <v>0</v>
      </c>
      <c r="U365" s="83">
        <f t="shared" si="80"/>
        <v>0</v>
      </c>
      <c r="V365" s="9" t="s">
        <v>1341</v>
      </c>
      <c r="W365" s="153" t="s">
        <v>1410</v>
      </c>
      <c r="X365" s="9">
        <v>11.15</v>
      </c>
    </row>
    <row r="366" spans="1:24" s="529" customFormat="1" ht="102" customHeight="1">
      <c r="A366" s="9" t="s">
        <v>11280</v>
      </c>
      <c r="B366" s="100" t="s">
        <v>97</v>
      </c>
      <c r="C366" s="9" t="s">
        <v>770</v>
      </c>
      <c r="D366" s="3" t="s">
        <v>1968</v>
      </c>
      <c r="E366" s="3" t="s">
        <v>1969</v>
      </c>
      <c r="F366" s="3"/>
      <c r="G366" s="3" t="s">
        <v>384</v>
      </c>
      <c r="H366" s="20">
        <v>0.5</v>
      </c>
      <c r="I366" s="114">
        <v>470000000</v>
      </c>
      <c r="J366" s="21" t="s">
        <v>1330</v>
      </c>
      <c r="K366" s="19" t="s">
        <v>11270</v>
      </c>
      <c r="L366" s="138" t="s">
        <v>3428</v>
      </c>
      <c r="M366" s="141" t="s">
        <v>383</v>
      </c>
      <c r="N366" s="360" t="s">
        <v>8875</v>
      </c>
      <c r="O366" s="3" t="s">
        <v>11157</v>
      </c>
      <c r="P366" s="7" t="s">
        <v>1354</v>
      </c>
      <c r="Q366" s="3" t="s">
        <v>1195</v>
      </c>
      <c r="R366" s="78">
        <v>90</v>
      </c>
      <c r="S366" s="19">
        <v>300</v>
      </c>
      <c r="T366" s="83">
        <f t="shared" ref="T366" si="101">R366*S366</f>
        <v>27000</v>
      </c>
      <c r="U366" s="83">
        <f t="shared" ref="U366" si="102">T366*1.12</f>
        <v>30240.000000000004</v>
      </c>
      <c r="V366" s="9" t="s">
        <v>1341</v>
      </c>
      <c r="W366" s="153" t="s">
        <v>1410</v>
      </c>
      <c r="X366" s="9"/>
    </row>
    <row r="367" spans="1:24" s="529" customFormat="1" ht="102" customHeight="1">
      <c r="A367" s="9" t="s">
        <v>6377</v>
      </c>
      <c r="B367" s="100" t="s">
        <v>97</v>
      </c>
      <c r="C367" s="9" t="s">
        <v>770</v>
      </c>
      <c r="D367" s="3" t="s">
        <v>1968</v>
      </c>
      <c r="E367" s="3" t="s">
        <v>1970</v>
      </c>
      <c r="F367" s="3"/>
      <c r="G367" s="3" t="s">
        <v>384</v>
      </c>
      <c r="H367" s="20">
        <v>0.5</v>
      </c>
      <c r="I367" s="114">
        <v>470000000</v>
      </c>
      <c r="J367" s="21" t="s">
        <v>1330</v>
      </c>
      <c r="K367" s="19" t="s">
        <v>1383</v>
      </c>
      <c r="L367" s="138" t="s">
        <v>3428</v>
      </c>
      <c r="M367" s="141" t="s">
        <v>383</v>
      </c>
      <c r="N367" s="360" t="s">
        <v>8875</v>
      </c>
      <c r="O367" s="3" t="s">
        <v>1382</v>
      </c>
      <c r="P367" s="7" t="s">
        <v>1354</v>
      </c>
      <c r="Q367" s="3" t="s">
        <v>1195</v>
      </c>
      <c r="R367" s="78">
        <v>6</v>
      </c>
      <c r="S367" s="19">
        <v>450</v>
      </c>
      <c r="T367" s="83">
        <v>0</v>
      </c>
      <c r="U367" s="83">
        <f t="shared" si="80"/>
        <v>0</v>
      </c>
      <c r="V367" s="9" t="s">
        <v>1341</v>
      </c>
      <c r="W367" s="153" t="s">
        <v>1410</v>
      </c>
      <c r="X367" s="9">
        <v>11.15</v>
      </c>
    </row>
    <row r="368" spans="1:24" s="529" customFormat="1" ht="102" customHeight="1">
      <c r="A368" s="9" t="s">
        <v>11281</v>
      </c>
      <c r="B368" s="100" t="s">
        <v>97</v>
      </c>
      <c r="C368" s="9" t="s">
        <v>770</v>
      </c>
      <c r="D368" s="3" t="s">
        <v>1968</v>
      </c>
      <c r="E368" s="3" t="s">
        <v>1970</v>
      </c>
      <c r="F368" s="3"/>
      <c r="G368" s="3" t="s">
        <v>384</v>
      </c>
      <c r="H368" s="20">
        <v>0.5</v>
      </c>
      <c r="I368" s="114">
        <v>470000000</v>
      </c>
      <c r="J368" s="21" t="s">
        <v>1330</v>
      </c>
      <c r="K368" s="19" t="s">
        <v>11270</v>
      </c>
      <c r="L368" s="138" t="s">
        <v>3428</v>
      </c>
      <c r="M368" s="141" t="s">
        <v>383</v>
      </c>
      <c r="N368" s="360" t="s">
        <v>8875</v>
      </c>
      <c r="O368" s="3" t="s">
        <v>11157</v>
      </c>
      <c r="P368" s="7" t="s">
        <v>1354</v>
      </c>
      <c r="Q368" s="3" t="s">
        <v>1195</v>
      </c>
      <c r="R368" s="78">
        <v>6</v>
      </c>
      <c r="S368" s="19">
        <v>450</v>
      </c>
      <c r="T368" s="83">
        <f t="shared" ref="T368" si="103">R368*S368</f>
        <v>2700</v>
      </c>
      <c r="U368" s="83">
        <f t="shared" ref="U368" si="104">T368*1.12</f>
        <v>3024.0000000000005</v>
      </c>
      <c r="V368" s="9" t="s">
        <v>1341</v>
      </c>
      <c r="W368" s="153" t="s">
        <v>1410</v>
      </c>
      <c r="X368" s="9"/>
    </row>
    <row r="369" spans="1:24" s="529" customFormat="1" ht="102" customHeight="1">
      <c r="A369" s="9" t="s">
        <v>6378</v>
      </c>
      <c r="B369" s="100" t="s">
        <v>97</v>
      </c>
      <c r="C369" s="9" t="s">
        <v>770</v>
      </c>
      <c r="D369" s="3" t="s">
        <v>1968</v>
      </c>
      <c r="E369" s="3" t="s">
        <v>1971</v>
      </c>
      <c r="F369" s="3"/>
      <c r="G369" s="3" t="s">
        <v>384</v>
      </c>
      <c r="H369" s="20">
        <v>0.5</v>
      </c>
      <c r="I369" s="114">
        <v>470000000</v>
      </c>
      <c r="J369" s="21" t="s">
        <v>1330</v>
      </c>
      <c r="K369" s="19" t="s">
        <v>1383</v>
      </c>
      <c r="L369" s="138" t="s">
        <v>3428</v>
      </c>
      <c r="M369" s="141" t="s">
        <v>383</v>
      </c>
      <c r="N369" s="360" t="s">
        <v>8875</v>
      </c>
      <c r="O369" s="3" t="s">
        <v>1382</v>
      </c>
      <c r="P369" s="7" t="s">
        <v>1354</v>
      </c>
      <c r="Q369" s="3" t="s">
        <v>1195</v>
      </c>
      <c r="R369" s="78">
        <v>6</v>
      </c>
      <c r="S369" s="19">
        <v>1750</v>
      </c>
      <c r="T369" s="83">
        <v>0</v>
      </c>
      <c r="U369" s="83">
        <f t="shared" si="80"/>
        <v>0</v>
      </c>
      <c r="V369" s="9" t="s">
        <v>1341</v>
      </c>
      <c r="W369" s="153" t="s">
        <v>1410</v>
      </c>
      <c r="X369" s="9">
        <v>11.15</v>
      </c>
    </row>
    <row r="370" spans="1:24" s="529" customFormat="1" ht="102" customHeight="1">
      <c r="A370" s="9" t="s">
        <v>11282</v>
      </c>
      <c r="B370" s="100" t="s">
        <v>97</v>
      </c>
      <c r="C370" s="9" t="s">
        <v>770</v>
      </c>
      <c r="D370" s="3" t="s">
        <v>1968</v>
      </c>
      <c r="E370" s="3" t="s">
        <v>1971</v>
      </c>
      <c r="F370" s="3"/>
      <c r="G370" s="3" t="s">
        <v>384</v>
      </c>
      <c r="H370" s="20">
        <v>0.5</v>
      </c>
      <c r="I370" s="114">
        <v>470000000</v>
      </c>
      <c r="J370" s="21" t="s">
        <v>1330</v>
      </c>
      <c r="K370" s="19" t="s">
        <v>11270</v>
      </c>
      <c r="L370" s="138" t="s">
        <v>3428</v>
      </c>
      <c r="M370" s="141" t="s">
        <v>383</v>
      </c>
      <c r="N370" s="360" t="s">
        <v>8875</v>
      </c>
      <c r="O370" s="3" t="s">
        <v>11157</v>
      </c>
      <c r="P370" s="7" t="s">
        <v>1354</v>
      </c>
      <c r="Q370" s="3" t="s">
        <v>1195</v>
      </c>
      <c r="R370" s="78">
        <v>6</v>
      </c>
      <c r="S370" s="19">
        <v>1750</v>
      </c>
      <c r="T370" s="83">
        <f t="shared" ref="T370" si="105">R370*S370</f>
        <v>10500</v>
      </c>
      <c r="U370" s="83">
        <f t="shared" ref="U370" si="106">T370*1.12</f>
        <v>11760.000000000002</v>
      </c>
      <c r="V370" s="9" t="s">
        <v>1341</v>
      </c>
      <c r="W370" s="153" t="s">
        <v>1410</v>
      </c>
      <c r="X370" s="9"/>
    </row>
    <row r="371" spans="1:24" s="529" customFormat="1" ht="102" customHeight="1">
      <c r="A371" s="9" t="s">
        <v>6379</v>
      </c>
      <c r="B371" s="100" t="s">
        <v>97</v>
      </c>
      <c r="C371" s="3" t="s">
        <v>774</v>
      </c>
      <c r="D371" s="3" t="s">
        <v>1972</v>
      </c>
      <c r="E371" s="3" t="s">
        <v>1973</v>
      </c>
      <c r="F371" s="3"/>
      <c r="G371" s="3" t="s">
        <v>384</v>
      </c>
      <c r="H371" s="20">
        <v>0.5</v>
      </c>
      <c r="I371" s="114">
        <v>470000000</v>
      </c>
      <c r="J371" s="21" t="s">
        <v>1330</v>
      </c>
      <c r="K371" s="19" t="s">
        <v>1383</v>
      </c>
      <c r="L371" s="138" t="s">
        <v>3428</v>
      </c>
      <c r="M371" s="141" t="s">
        <v>383</v>
      </c>
      <c r="N371" s="360" t="s">
        <v>8875</v>
      </c>
      <c r="O371" s="3" t="s">
        <v>1382</v>
      </c>
      <c r="P371" s="7" t="s">
        <v>1350</v>
      </c>
      <c r="Q371" s="3" t="s">
        <v>1335</v>
      </c>
      <c r="R371" s="78">
        <v>150</v>
      </c>
      <c r="S371" s="19">
        <v>1639.57</v>
      </c>
      <c r="T371" s="83">
        <f t="shared" si="79"/>
        <v>245935.5</v>
      </c>
      <c r="U371" s="83">
        <f t="shared" si="80"/>
        <v>275447.76</v>
      </c>
      <c r="V371" s="9" t="s">
        <v>1341</v>
      </c>
      <c r="W371" s="153" t="s">
        <v>1410</v>
      </c>
      <c r="X371" s="9"/>
    </row>
    <row r="372" spans="1:24" s="529" customFormat="1" ht="102" customHeight="1">
      <c r="A372" s="9" t="s">
        <v>6380</v>
      </c>
      <c r="B372" s="100" t="s">
        <v>97</v>
      </c>
      <c r="C372" s="9" t="s">
        <v>757</v>
      </c>
      <c r="D372" s="3" t="s">
        <v>1974</v>
      </c>
      <c r="E372" s="3" t="s">
        <v>1975</v>
      </c>
      <c r="F372" s="3"/>
      <c r="G372" s="3" t="s">
        <v>384</v>
      </c>
      <c r="H372" s="20">
        <v>0.5</v>
      </c>
      <c r="I372" s="114">
        <v>470000000</v>
      </c>
      <c r="J372" s="21" t="s">
        <v>1330</v>
      </c>
      <c r="K372" s="19" t="s">
        <v>1383</v>
      </c>
      <c r="L372" s="138" t="s">
        <v>3428</v>
      </c>
      <c r="M372" s="141" t="s">
        <v>383</v>
      </c>
      <c r="N372" s="360" t="s">
        <v>8875</v>
      </c>
      <c r="O372" s="3" t="s">
        <v>1382</v>
      </c>
      <c r="P372" s="7" t="s">
        <v>1350</v>
      </c>
      <c r="Q372" s="3" t="s">
        <v>1335</v>
      </c>
      <c r="R372" s="78">
        <v>290</v>
      </c>
      <c r="S372" s="19">
        <v>1291.1600000000001</v>
      </c>
      <c r="T372" s="83">
        <f t="shared" si="79"/>
        <v>374436.4</v>
      </c>
      <c r="U372" s="83">
        <f t="shared" si="80"/>
        <v>419368.76800000004</v>
      </c>
      <c r="V372" s="9" t="s">
        <v>1341</v>
      </c>
      <c r="W372" s="153" t="s">
        <v>1410</v>
      </c>
      <c r="X372" s="9"/>
    </row>
    <row r="373" spans="1:24" s="529" customFormat="1" ht="102" customHeight="1">
      <c r="A373" s="9" t="s">
        <v>6381</v>
      </c>
      <c r="B373" s="100" t="s">
        <v>97</v>
      </c>
      <c r="C373" s="9" t="s">
        <v>775</v>
      </c>
      <c r="D373" s="3" t="s">
        <v>1</v>
      </c>
      <c r="E373" s="3" t="s">
        <v>2</v>
      </c>
      <c r="F373" s="3"/>
      <c r="G373" s="3" t="s">
        <v>385</v>
      </c>
      <c r="H373" s="20">
        <v>0.2</v>
      </c>
      <c r="I373" s="114">
        <v>470000000</v>
      </c>
      <c r="J373" s="21" t="s">
        <v>1330</v>
      </c>
      <c r="K373" s="19" t="s">
        <v>1949</v>
      </c>
      <c r="L373" s="138" t="s">
        <v>3428</v>
      </c>
      <c r="M373" s="141" t="s">
        <v>383</v>
      </c>
      <c r="N373" s="360" t="s">
        <v>8875</v>
      </c>
      <c r="O373" s="3" t="s">
        <v>1382</v>
      </c>
      <c r="P373" s="7" t="s">
        <v>1354</v>
      </c>
      <c r="Q373" s="3" t="s">
        <v>1195</v>
      </c>
      <c r="R373" s="78">
        <v>428</v>
      </c>
      <c r="S373" s="19">
        <v>12000.04</v>
      </c>
      <c r="T373" s="83">
        <v>0</v>
      </c>
      <c r="U373" s="83">
        <f t="shared" si="80"/>
        <v>0</v>
      </c>
      <c r="V373" s="9" t="s">
        <v>1341</v>
      </c>
      <c r="W373" s="153" t="s">
        <v>1410</v>
      </c>
      <c r="X373" s="9" t="s">
        <v>11155</v>
      </c>
    </row>
    <row r="374" spans="1:24" s="529" customFormat="1" ht="102" customHeight="1">
      <c r="A374" s="9" t="s">
        <v>11249</v>
      </c>
      <c r="B374" s="100" t="s">
        <v>97</v>
      </c>
      <c r="C374" s="9" t="s">
        <v>775</v>
      </c>
      <c r="D374" s="3" t="s">
        <v>1</v>
      </c>
      <c r="E374" s="3" t="s">
        <v>2</v>
      </c>
      <c r="F374" s="3"/>
      <c r="G374" s="3" t="s">
        <v>385</v>
      </c>
      <c r="H374" s="20">
        <v>0.2</v>
      </c>
      <c r="I374" s="114">
        <v>470000000</v>
      </c>
      <c r="J374" s="21" t="s">
        <v>1330</v>
      </c>
      <c r="K374" s="19" t="s">
        <v>11250</v>
      </c>
      <c r="L374" s="138" t="s">
        <v>3428</v>
      </c>
      <c r="M374" s="141" t="s">
        <v>383</v>
      </c>
      <c r="N374" s="360" t="s">
        <v>8881</v>
      </c>
      <c r="O374" s="1" t="s">
        <v>11157</v>
      </c>
      <c r="P374" s="7" t="s">
        <v>1354</v>
      </c>
      <c r="Q374" s="3" t="s">
        <v>1195</v>
      </c>
      <c r="R374" s="78">
        <v>428</v>
      </c>
      <c r="S374" s="19">
        <v>12000.04</v>
      </c>
      <c r="T374" s="83">
        <f t="shared" ref="T374" si="107">R374*S374</f>
        <v>5136017.12</v>
      </c>
      <c r="U374" s="83">
        <f t="shared" ref="U374" si="108">T374*1.12</f>
        <v>5752339.1744000008</v>
      </c>
      <c r="V374" s="9" t="s">
        <v>1341</v>
      </c>
      <c r="W374" s="153" t="s">
        <v>1410</v>
      </c>
      <c r="X374" s="9"/>
    </row>
    <row r="375" spans="1:24" s="529" customFormat="1" ht="102" customHeight="1">
      <c r="A375" s="9" t="s">
        <v>6382</v>
      </c>
      <c r="B375" s="100" t="s">
        <v>97</v>
      </c>
      <c r="C375" s="9" t="s">
        <v>776</v>
      </c>
      <c r="D375" s="3" t="s">
        <v>3</v>
      </c>
      <c r="E375" s="3" t="s">
        <v>4</v>
      </c>
      <c r="F375" s="3"/>
      <c r="G375" s="3" t="s">
        <v>385</v>
      </c>
      <c r="H375" s="20">
        <v>0.2</v>
      </c>
      <c r="I375" s="114">
        <v>470000000</v>
      </c>
      <c r="J375" s="21" t="s">
        <v>1330</v>
      </c>
      <c r="K375" s="19" t="s">
        <v>1949</v>
      </c>
      <c r="L375" s="138" t="s">
        <v>3428</v>
      </c>
      <c r="M375" s="141" t="s">
        <v>383</v>
      </c>
      <c r="N375" s="360" t="s">
        <v>8875</v>
      </c>
      <c r="O375" s="3" t="s">
        <v>1382</v>
      </c>
      <c r="P375" s="7" t="s">
        <v>1354</v>
      </c>
      <c r="Q375" s="3" t="s">
        <v>1195</v>
      </c>
      <c r="R375" s="78">
        <v>40</v>
      </c>
      <c r="S375" s="19">
        <v>17678.54</v>
      </c>
      <c r="T375" s="83">
        <f t="shared" si="79"/>
        <v>707141.60000000009</v>
      </c>
      <c r="U375" s="83">
        <f t="shared" si="80"/>
        <v>791998.59200000018</v>
      </c>
      <c r="V375" s="9" t="s">
        <v>1341</v>
      </c>
      <c r="W375" s="153" t="s">
        <v>1410</v>
      </c>
      <c r="X375" s="9"/>
    </row>
    <row r="376" spans="1:24" s="529" customFormat="1" ht="102" customHeight="1">
      <c r="A376" s="9" t="s">
        <v>6383</v>
      </c>
      <c r="B376" s="100" t="s">
        <v>97</v>
      </c>
      <c r="C376" s="9" t="s">
        <v>777</v>
      </c>
      <c r="D376" s="3" t="s">
        <v>5</v>
      </c>
      <c r="E376" s="3" t="s">
        <v>6</v>
      </c>
      <c r="F376" s="3"/>
      <c r="G376" s="3" t="s">
        <v>385</v>
      </c>
      <c r="H376" s="20">
        <v>0</v>
      </c>
      <c r="I376" s="114">
        <v>470000000</v>
      </c>
      <c r="J376" s="21" t="s">
        <v>1330</v>
      </c>
      <c r="K376" s="19" t="s">
        <v>1949</v>
      </c>
      <c r="L376" s="138" t="s">
        <v>3428</v>
      </c>
      <c r="M376" s="141" t="s">
        <v>383</v>
      </c>
      <c r="N376" s="360" t="s">
        <v>8875</v>
      </c>
      <c r="O376" s="3" t="s">
        <v>1382</v>
      </c>
      <c r="P376" s="7" t="s">
        <v>1349</v>
      </c>
      <c r="Q376" s="3" t="s">
        <v>1348</v>
      </c>
      <c r="R376" s="78">
        <v>94</v>
      </c>
      <c r="S376" s="19">
        <v>12979.01</v>
      </c>
      <c r="T376" s="83">
        <f t="shared" si="79"/>
        <v>1220026.94</v>
      </c>
      <c r="U376" s="83">
        <f t="shared" si="80"/>
        <v>1366430.1728000001</v>
      </c>
      <c r="V376" s="9" t="s">
        <v>1341</v>
      </c>
      <c r="W376" s="153" t="s">
        <v>1410</v>
      </c>
      <c r="X376" s="9"/>
    </row>
    <row r="377" spans="1:24" s="529" customFormat="1" ht="102" customHeight="1">
      <c r="A377" s="9" t="s">
        <v>6384</v>
      </c>
      <c r="B377" s="100" t="s">
        <v>97</v>
      </c>
      <c r="C377" s="9" t="s">
        <v>778</v>
      </c>
      <c r="D377" s="3" t="s">
        <v>7</v>
      </c>
      <c r="E377" s="3" t="s">
        <v>8</v>
      </c>
      <c r="F377" s="3"/>
      <c r="G377" s="3" t="s">
        <v>385</v>
      </c>
      <c r="H377" s="20">
        <v>0</v>
      </c>
      <c r="I377" s="114">
        <v>470000000</v>
      </c>
      <c r="J377" s="21" t="s">
        <v>1330</v>
      </c>
      <c r="K377" s="19" t="s">
        <v>1949</v>
      </c>
      <c r="L377" s="138" t="s">
        <v>3428</v>
      </c>
      <c r="M377" s="141" t="s">
        <v>383</v>
      </c>
      <c r="N377" s="360" t="s">
        <v>8875</v>
      </c>
      <c r="O377" s="3" t="s">
        <v>1382</v>
      </c>
      <c r="P377" s="7" t="s">
        <v>1349</v>
      </c>
      <c r="Q377" s="3" t="s">
        <v>1348</v>
      </c>
      <c r="R377" s="78">
        <v>32</v>
      </c>
      <c r="S377" s="19">
        <v>11956.89</v>
      </c>
      <c r="T377" s="83">
        <f t="shared" si="79"/>
        <v>382620.48</v>
      </c>
      <c r="U377" s="83">
        <f t="shared" si="80"/>
        <v>428534.9376</v>
      </c>
      <c r="V377" s="9" t="s">
        <v>1341</v>
      </c>
      <c r="W377" s="153" t="s">
        <v>1410</v>
      </c>
      <c r="X377" s="9"/>
    </row>
    <row r="378" spans="1:24" s="529" customFormat="1" ht="102" customHeight="1">
      <c r="A378" s="9" t="s">
        <v>6385</v>
      </c>
      <c r="B378" s="100" t="s">
        <v>97</v>
      </c>
      <c r="C378" s="40" t="s">
        <v>868</v>
      </c>
      <c r="D378" s="3" t="s">
        <v>9</v>
      </c>
      <c r="E378" s="3" t="s">
        <v>10</v>
      </c>
      <c r="F378" s="3"/>
      <c r="G378" s="3" t="s">
        <v>385</v>
      </c>
      <c r="H378" s="20">
        <v>0</v>
      </c>
      <c r="I378" s="114">
        <v>470000000</v>
      </c>
      <c r="J378" s="21" t="s">
        <v>1330</v>
      </c>
      <c r="K378" s="19" t="s">
        <v>1949</v>
      </c>
      <c r="L378" s="138" t="s">
        <v>3428</v>
      </c>
      <c r="M378" s="141" t="s">
        <v>383</v>
      </c>
      <c r="N378" s="360" t="s">
        <v>8875</v>
      </c>
      <c r="O378" s="3" t="s">
        <v>1382</v>
      </c>
      <c r="P378" s="7" t="s">
        <v>1349</v>
      </c>
      <c r="Q378" s="3" t="s">
        <v>1348</v>
      </c>
      <c r="R378" s="78">
        <v>125</v>
      </c>
      <c r="S378" s="19">
        <v>10491.37</v>
      </c>
      <c r="T378" s="83">
        <v>0</v>
      </c>
      <c r="U378" s="83">
        <f t="shared" si="80"/>
        <v>0</v>
      </c>
      <c r="V378" s="9" t="s">
        <v>1341</v>
      </c>
      <c r="W378" s="153" t="s">
        <v>1410</v>
      </c>
      <c r="X378" s="9" t="s">
        <v>11155</v>
      </c>
    </row>
    <row r="379" spans="1:24" s="529" customFormat="1" ht="102" customHeight="1">
      <c r="A379" s="9" t="s">
        <v>11251</v>
      </c>
      <c r="B379" s="100" t="s">
        <v>97</v>
      </c>
      <c r="C379" s="40" t="s">
        <v>868</v>
      </c>
      <c r="D379" s="3" t="s">
        <v>9</v>
      </c>
      <c r="E379" s="3" t="s">
        <v>10</v>
      </c>
      <c r="F379" s="3"/>
      <c r="G379" s="3" t="s">
        <v>385</v>
      </c>
      <c r="H379" s="20">
        <v>0</v>
      </c>
      <c r="I379" s="114">
        <v>470000000</v>
      </c>
      <c r="J379" s="21" t="s">
        <v>1330</v>
      </c>
      <c r="K379" s="19" t="s">
        <v>11250</v>
      </c>
      <c r="L379" s="138" t="s">
        <v>3428</v>
      </c>
      <c r="M379" s="141" t="s">
        <v>383</v>
      </c>
      <c r="N379" s="360" t="s">
        <v>8881</v>
      </c>
      <c r="O379" s="1" t="s">
        <v>11157</v>
      </c>
      <c r="P379" s="7" t="s">
        <v>1349</v>
      </c>
      <c r="Q379" s="3" t="s">
        <v>1348</v>
      </c>
      <c r="R379" s="78">
        <v>125</v>
      </c>
      <c r="S379" s="19">
        <v>10491.37</v>
      </c>
      <c r="T379" s="83">
        <f t="shared" ref="T379" si="109">R379*S379</f>
        <v>1311421.25</v>
      </c>
      <c r="U379" s="83">
        <f t="shared" ref="U379" si="110">T379*1.12</f>
        <v>1468791.8</v>
      </c>
      <c r="V379" s="9" t="s">
        <v>1341</v>
      </c>
      <c r="W379" s="153" t="s">
        <v>1410</v>
      </c>
      <c r="X379" s="9"/>
    </row>
    <row r="380" spans="1:24" s="529" customFormat="1" ht="102" customHeight="1">
      <c r="A380" s="9" t="s">
        <v>6386</v>
      </c>
      <c r="B380" s="100" t="s">
        <v>97</v>
      </c>
      <c r="C380" s="9" t="s">
        <v>779</v>
      </c>
      <c r="D380" s="3" t="s">
        <v>11</v>
      </c>
      <c r="E380" s="3" t="s">
        <v>12</v>
      </c>
      <c r="F380" s="3"/>
      <c r="G380" s="3" t="s">
        <v>385</v>
      </c>
      <c r="H380" s="20">
        <v>0</v>
      </c>
      <c r="I380" s="114">
        <v>470000000</v>
      </c>
      <c r="J380" s="21" t="s">
        <v>1330</v>
      </c>
      <c r="K380" s="19" t="s">
        <v>1949</v>
      </c>
      <c r="L380" s="138" t="s">
        <v>3428</v>
      </c>
      <c r="M380" s="141" t="s">
        <v>383</v>
      </c>
      <c r="N380" s="360" t="s">
        <v>8875</v>
      </c>
      <c r="O380" s="3" t="s">
        <v>1382</v>
      </c>
      <c r="P380" s="7" t="s">
        <v>1349</v>
      </c>
      <c r="Q380" s="3" t="s">
        <v>1348</v>
      </c>
      <c r="R380" s="78">
        <v>61</v>
      </c>
      <c r="S380" s="19">
        <v>7787.41</v>
      </c>
      <c r="T380" s="83">
        <v>0</v>
      </c>
      <c r="U380" s="83">
        <f t="shared" si="80"/>
        <v>0</v>
      </c>
      <c r="V380" s="9" t="s">
        <v>1341</v>
      </c>
      <c r="W380" s="153" t="s">
        <v>1410</v>
      </c>
      <c r="X380" s="9" t="s">
        <v>11155</v>
      </c>
    </row>
    <row r="381" spans="1:24" s="529" customFormat="1" ht="102" customHeight="1">
      <c r="A381" s="9" t="s">
        <v>11252</v>
      </c>
      <c r="B381" s="100" t="s">
        <v>97</v>
      </c>
      <c r="C381" s="9" t="s">
        <v>779</v>
      </c>
      <c r="D381" s="3" t="s">
        <v>11</v>
      </c>
      <c r="E381" s="3" t="s">
        <v>12</v>
      </c>
      <c r="F381" s="3"/>
      <c r="G381" s="3" t="s">
        <v>385</v>
      </c>
      <c r="H381" s="20">
        <v>0</v>
      </c>
      <c r="I381" s="114">
        <v>470000000</v>
      </c>
      <c r="J381" s="21" t="s">
        <v>1330</v>
      </c>
      <c r="K381" s="19" t="s">
        <v>11250</v>
      </c>
      <c r="L381" s="138" t="s">
        <v>3428</v>
      </c>
      <c r="M381" s="141" t="s">
        <v>383</v>
      </c>
      <c r="N381" s="360" t="s">
        <v>8881</v>
      </c>
      <c r="O381" s="1" t="s">
        <v>11157</v>
      </c>
      <c r="P381" s="7" t="s">
        <v>1349</v>
      </c>
      <c r="Q381" s="3" t="s">
        <v>1348</v>
      </c>
      <c r="R381" s="78">
        <v>61</v>
      </c>
      <c r="S381" s="19">
        <v>7787.41</v>
      </c>
      <c r="T381" s="83">
        <f t="shared" ref="T381" si="111">R381*S381</f>
        <v>475032.01</v>
      </c>
      <c r="U381" s="83">
        <f t="shared" ref="U381" si="112">T381*1.12</f>
        <v>532035.85120000003</v>
      </c>
      <c r="V381" s="9" t="s">
        <v>1341</v>
      </c>
      <c r="W381" s="153" t="s">
        <v>1410</v>
      </c>
      <c r="X381" s="9"/>
    </row>
    <row r="382" spans="1:24" s="529" customFormat="1" ht="102" customHeight="1">
      <c r="A382" s="9" t="s">
        <v>6387</v>
      </c>
      <c r="B382" s="100" t="s">
        <v>97</v>
      </c>
      <c r="C382" s="9" t="s">
        <v>779</v>
      </c>
      <c r="D382" s="3" t="s">
        <v>13</v>
      </c>
      <c r="E382" s="3" t="s">
        <v>14</v>
      </c>
      <c r="F382" s="3"/>
      <c r="G382" s="3" t="s">
        <v>385</v>
      </c>
      <c r="H382" s="20">
        <v>0</v>
      </c>
      <c r="I382" s="114">
        <v>470000000</v>
      </c>
      <c r="J382" s="21" t="s">
        <v>1330</v>
      </c>
      <c r="K382" s="19" t="s">
        <v>1949</v>
      </c>
      <c r="L382" s="138" t="s">
        <v>3428</v>
      </c>
      <c r="M382" s="141" t="s">
        <v>383</v>
      </c>
      <c r="N382" s="360" t="s">
        <v>8875</v>
      </c>
      <c r="O382" s="3" t="s">
        <v>1382</v>
      </c>
      <c r="P382" s="7" t="s">
        <v>1349</v>
      </c>
      <c r="Q382" s="3" t="s">
        <v>1348</v>
      </c>
      <c r="R382" s="78">
        <v>31</v>
      </c>
      <c r="S382" s="19">
        <v>7787.41</v>
      </c>
      <c r="T382" s="83">
        <f t="shared" si="79"/>
        <v>241409.71</v>
      </c>
      <c r="U382" s="83">
        <f t="shared" si="80"/>
        <v>270378.87520000001</v>
      </c>
      <c r="V382" s="9" t="s">
        <v>1341</v>
      </c>
      <c r="W382" s="153" t="s">
        <v>1410</v>
      </c>
      <c r="X382" s="9"/>
    </row>
    <row r="383" spans="1:24" s="529" customFormat="1" ht="102" customHeight="1">
      <c r="A383" s="9" t="s">
        <v>6388</v>
      </c>
      <c r="B383" s="100" t="s">
        <v>97</v>
      </c>
      <c r="C383" s="9" t="s">
        <v>780</v>
      </c>
      <c r="D383" s="3" t="s">
        <v>15</v>
      </c>
      <c r="E383" s="3" t="s">
        <v>16</v>
      </c>
      <c r="F383" s="3"/>
      <c r="G383" s="3" t="s">
        <v>385</v>
      </c>
      <c r="H383" s="20">
        <v>0</v>
      </c>
      <c r="I383" s="114">
        <v>470000000</v>
      </c>
      <c r="J383" s="21" t="s">
        <v>1330</v>
      </c>
      <c r="K383" s="19" t="s">
        <v>1949</v>
      </c>
      <c r="L383" s="138" t="s">
        <v>3428</v>
      </c>
      <c r="M383" s="141" t="s">
        <v>383</v>
      </c>
      <c r="N383" s="360" t="s">
        <v>8875</v>
      </c>
      <c r="O383" s="3" t="s">
        <v>1382</v>
      </c>
      <c r="P383" s="7" t="s">
        <v>1354</v>
      </c>
      <c r="Q383" s="3" t="s">
        <v>1195</v>
      </c>
      <c r="R383" s="78">
        <v>160</v>
      </c>
      <c r="S383" s="19">
        <v>2703.97</v>
      </c>
      <c r="T383" s="83">
        <v>0</v>
      </c>
      <c r="U383" s="83">
        <f t="shared" si="80"/>
        <v>0</v>
      </c>
      <c r="V383" s="9" t="s">
        <v>1341</v>
      </c>
      <c r="W383" s="153" t="s">
        <v>1410</v>
      </c>
      <c r="X383" s="9" t="s">
        <v>11155</v>
      </c>
    </row>
    <row r="384" spans="1:24" s="529" customFormat="1" ht="102" customHeight="1">
      <c r="A384" s="9" t="s">
        <v>11253</v>
      </c>
      <c r="B384" s="100" t="s">
        <v>97</v>
      </c>
      <c r="C384" s="9" t="s">
        <v>780</v>
      </c>
      <c r="D384" s="3" t="s">
        <v>15</v>
      </c>
      <c r="E384" s="3" t="s">
        <v>16</v>
      </c>
      <c r="F384" s="3"/>
      <c r="G384" s="3" t="s">
        <v>385</v>
      </c>
      <c r="H384" s="20">
        <v>0</v>
      </c>
      <c r="I384" s="114">
        <v>470000000</v>
      </c>
      <c r="J384" s="21" t="s">
        <v>1330</v>
      </c>
      <c r="K384" s="19" t="s">
        <v>11250</v>
      </c>
      <c r="L384" s="138" t="s">
        <v>3428</v>
      </c>
      <c r="M384" s="141" t="s">
        <v>383</v>
      </c>
      <c r="N384" s="360" t="s">
        <v>8881</v>
      </c>
      <c r="O384" s="1" t="s">
        <v>11157</v>
      </c>
      <c r="P384" s="7" t="s">
        <v>1354</v>
      </c>
      <c r="Q384" s="3" t="s">
        <v>1195</v>
      </c>
      <c r="R384" s="78">
        <v>160</v>
      </c>
      <c r="S384" s="19">
        <v>2703.97</v>
      </c>
      <c r="T384" s="83">
        <f t="shared" ref="T384" si="113">R384*S384</f>
        <v>432635.19999999995</v>
      </c>
      <c r="U384" s="83">
        <f t="shared" ref="U384" si="114">T384*1.12</f>
        <v>484551.424</v>
      </c>
      <c r="V384" s="9" t="s">
        <v>1341</v>
      </c>
      <c r="W384" s="153" t="s">
        <v>1410</v>
      </c>
      <c r="X384" s="9"/>
    </row>
    <row r="385" spans="1:1967" s="529" customFormat="1" ht="102" customHeight="1">
      <c r="A385" s="9" t="s">
        <v>6389</v>
      </c>
      <c r="B385" s="100" t="s">
        <v>97</v>
      </c>
      <c r="C385" s="9" t="s">
        <v>781</v>
      </c>
      <c r="D385" s="3" t="s">
        <v>17</v>
      </c>
      <c r="E385" s="3" t="s">
        <v>18</v>
      </c>
      <c r="F385" s="3"/>
      <c r="G385" s="3" t="s">
        <v>385</v>
      </c>
      <c r="H385" s="20">
        <v>0</v>
      </c>
      <c r="I385" s="114">
        <v>470000000</v>
      </c>
      <c r="J385" s="21" t="s">
        <v>1330</v>
      </c>
      <c r="K385" s="19" t="s">
        <v>1949</v>
      </c>
      <c r="L385" s="138" t="s">
        <v>3428</v>
      </c>
      <c r="M385" s="141" t="s">
        <v>383</v>
      </c>
      <c r="N385" s="360" t="s">
        <v>8875</v>
      </c>
      <c r="O385" s="3" t="s">
        <v>1382</v>
      </c>
      <c r="P385" s="7" t="s">
        <v>1354</v>
      </c>
      <c r="Q385" s="3" t="s">
        <v>1195</v>
      </c>
      <c r="R385" s="78">
        <v>28</v>
      </c>
      <c r="S385" s="19">
        <v>3964.6</v>
      </c>
      <c r="T385" s="83">
        <f t="shared" si="79"/>
        <v>111008.8</v>
      </c>
      <c r="U385" s="83">
        <f t="shared" si="80"/>
        <v>124329.85600000001</v>
      </c>
      <c r="V385" s="9" t="s">
        <v>1341</v>
      </c>
      <c r="W385" s="153" t="s">
        <v>1410</v>
      </c>
      <c r="X385" s="9"/>
    </row>
    <row r="386" spans="1:1967" s="529" customFormat="1" ht="102" customHeight="1">
      <c r="A386" s="9" t="s">
        <v>6390</v>
      </c>
      <c r="B386" s="100" t="s">
        <v>97</v>
      </c>
      <c r="C386" s="9" t="s">
        <v>782</v>
      </c>
      <c r="D386" s="3" t="s">
        <v>19</v>
      </c>
      <c r="E386" s="3" t="s">
        <v>20</v>
      </c>
      <c r="F386" s="3"/>
      <c r="G386" s="3" t="s">
        <v>385</v>
      </c>
      <c r="H386" s="20">
        <v>0</v>
      </c>
      <c r="I386" s="114">
        <v>470000000</v>
      </c>
      <c r="J386" s="21" t="s">
        <v>1330</v>
      </c>
      <c r="K386" s="19" t="s">
        <v>1949</v>
      </c>
      <c r="L386" s="138" t="s">
        <v>3428</v>
      </c>
      <c r="M386" s="141" t="s">
        <v>383</v>
      </c>
      <c r="N386" s="360" t="s">
        <v>8875</v>
      </c>
      <c r="O386" s="3" t="s">
        <v>1382</v>
      </c>
      <c r="P386" s="7" t="s">
        <v>1354</v>
      </c>
      <c r="Q386" s="3" t="s">
        <v>1195</v>
      </c>
      <c r="R386" s="78">
        <v>79</v>
      </c>
      <c r="S386" s="19">
        <v>4867.13</v>
      </c>
      <c r="T386" s="83">
        <f t="shared" si="79"/>
        <v>384503.27</v>
      </c>
      <c r="U386" s="83">
        <f t="shared" si="80"/>
        <v>430643.66240000009</v>
      </c>
      <c r="V386" s="9" t="s">
        <v>1341</v>
      </c>
      <c r="W386" s="153" t="s">
        <v>1410</v>
      </c>
      <c r="X386" s="9"/>
    </row>
    <row r="387" spans="1:1967" s="529" customFormat="1" ht="102" customHeight="1">
      <c r="A387" s="9" t="s">
        <v>6391</v>
      </c>
      <c r="B387" s="100" t="s">
        <v>97</v>
      </c>
      <c r="C387" s="111" t="s">
        <v>783</v>
      </c>
      <c r="D387" s="111" t="s">
        <v>1979</v>
      </c>
      <c r="E387" s="111" t="s">
        <v>1980</v>
      </c>
      <c r="F387" s="3"/>
      <c r="G387" s="3" t="s">
        <v>385</v>
      </c>
      <c r="H387" s="20">
        <v>0</v>
      </c>
      <c r="I387" s="114">
        <v>470000000</v>
      </c>
      <c r="J387" s="21" t="s">
        <v>1330</v>
      </c>
      <c r="K387" s="19" t="s">
        <v>1949</v>
      </c>
      <c r="L387" s="138" t="s">
        <v>3428</v>
      </c>
      <c r="M387" s="141" t="s">
        <v>383</v>
      </c>
      <c r="N387" s="360" t="s">
        <v>8875</v>
      </c>
      <c r="O387" s="3" t="s">
        <v>1382</v>
      </c>
      <c r="P387" s="7" t="s">
        <v>1354</v>
      </c>
      <c r="Q387" s="3" t="s">
        <v>1195</v>
      </c>
      <c r="R387" s="78">
        <v>55</v>
      </c>
      <c r="S387" s="19">
        <v>10714.29</v>
      </c>
      <c r="T387" s="83">
        <v>0</v>
      </c>
      <c r="U387" s="83">
        <f t="shared" si="80"/>
        <v>0</v>
      </c>
      <c r="V387" s="9" t="s">
        <v>1341</v>
      </c>
      <c r="W387" s="153" t="s">
        <v>1410</v>
      </c>
      <c r="X387" s="9" t="s">
        <v>11155</v>
      </c>
    </row>
    <row r="388" spans="1:1967" s="529" customFormat="1" ht="102" customHeight="1">
      <c r="A388" s="9" t="s">
        <v>11256</v>
      </c>
      <c r="B388" s="100" t="s">
        <v>97</v>
      </c>
      <c r="C388" s="111" t="s">
        <v>783</v>
      </c>
      <c r="D388" s="111" t="s">
        <v>1979</v>
      </c>
      <c r="E388" s="111" t="s">
        <v>1980</v>
      </c>
      <c r="F388" s="3"/>
      <c r="G388" s="3" t="s">
        <v>385</v>
      </c>
      <c r="H388" s="20">
        <v>0</v>
      </c>
      <c r="I388" s="114">
        <v>470000000</v>
      </c>
      <c r="J388" s="21" t="s">
        <v>1330</v>
      </c>
      <c r="K388" s="19" t="s">
        <v>11250</v>
      </c>
      <c r="L388" s="138" t="s">
        <v>3428</v>
      </c>
      <c r="M388" s="141" t="s">
        <v>383</v>
      </c>
      <c r="N388" s="360" t="s">
        <v>8881</v>
      </c>
      <c r="O388" s="1" t="s">
        <v>11157</v>
      </c>
      <c r="P388" s="7" t="s">
        <v>1354</v>
      </c>
      <c r="Q388" s="3" t="s">
        <v>1195</v>
      </c>
      <c r="R388" s="78">
        <v>55</v>
      </c>
      <c r="S388" s="19">
        <v>10714.29</v>
      </c>
      <c r="T388" s="83">
        <f t="shared" ref="T388" si="115">R388*S388</f>
        <v>589285.95000000007</v>
      </c>
      <c r="U388" s="83">
        <f t="shared" ref="U388" si="116">T388*1.12</f>
        <v>660000.26400000008</v>
      </c>
      <c r="V388" s="9" t="s">
        <v>1341</v>
      </c>
      <c r="W388" s="153" t="s">
        <v>1410</v>
      </c>
      <c r="X388" s="9"/>
    </row>
    <row r="389" spans="1:1967" s="529" customFormat="1" ht="102" customHeight="1">
      <c r="A389" s="9" t="s">
        <v>6392</v>
      </c>
      <c r="B389" s="100" t="s">
        <v>97</v>
      </c>
      <c r="C389" s="9" t="s">
        <v>807</v>
      </c>
      <c r="D389" s="30" t="s">
        <v>2065</v>
      </c>
      <c r="E389" s="3" t="s">
        <v>379</v>
      </c>
      <c r="F389" s="3" t="s">
        <v>39</v>
      </c>
      <c r="G389" s="3" t="s">
        <v>385</v>
      </c>
      <c r="H389" s="20">
        <v>0</v>
      </c>
      <c r="I389" s="114">
        <v>470000000</v>
      </c>
      <c r="J389" s="21" t="s">
        <v>1330</v>
      </c>
      <c r="K389" s="19" t="s">
        <v>1949</v>
      </c>
      <c r="L389" s="138" t="s">
        <v>3428</v>
      </c>
      <c r="M389" s="141" t="s">
        <v>383</v>
      </c>
      <c r="N389" s="360" t="s">
        <v>8875</v>
      </c>
      <c r="O389" s="3" t="s">
        <v>1382</v>
      </c>
      <c r="P389" s="7" t="s">
        <v>1354</v>
      </c>
      <c r="Q389" s="3" t="s">
        <v>1195</v>
      </c>
      <c r="R389" s="81">
        <v>50</v>
      </c>
      <c r="S389" s="94">
        <v>160</v>
      </c>
      <c r="T389" s="83">
        <f t="shared" si="79"/>
        <v>8000</v>
      </c>
      <c r="U389" s="83">
        <f t="shared" si="80"/>
        <v>8960</v>
      </c>
      <c r="V389" s="9" t="s">
        <v>1341</v>
      </c>
      <c r="W389" s="153" t="s">
        <v>1410</v>
      </c>
      <c r="X389" s="9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8"/>
      <c r="CC389" s="8"/>
      <c r="CD389" s="8"/>
      <c r="CE389" s="8"/>
      <c r="CF389" s="8"/>
      <c r="CG389" s="8"/>
      <c r="CH389" s="8"/>
      <c r="CI389" s="8"/>
      <c r="CJ389" s="8"/>
      <c r="CK389" s="8"/>
      <c r="CL389" s="8"/>
      <c r="CM389" s="8"/>
      <c r="CN389" s="8"/>
      <c r="CO389" s="8"/>
      <c r="CP389" s="8"/>
      <c r="CQ389" s="8"/>
      <c r="CR389" s="8"/>
      <c r="CS389" s="8"/>
      <c r="CT389" s="8"/>
      <c r="CU389" s="8"/>
      <c r="CV389" s="8"/>
      <c r="CW389" s="8"/>
      <c r="CX389" s="8"/>
      <c r="CY389" s="8"/>
      <c r="CZ389" s="8"/>
      <c r="DA389" s="8"/>
      <c r="DB389" s="8"/>
      <c r="DC389" s="8"/>
      <c r="DD389" s="8"/>
      <c r="DE389" s="8"/>
      <c r="DF389" s="8"/>
      <c r="DG389" s="8"/>
      <c r="DH389" s="8"/>
      <c r="DI389" s="8"/>
      <c r="DJ389" s="8"/>
      <c r="DK389" s="8"/>
      <c r="DL389" s="8"/>
      <c r="DM389" s="8"/>
      <c r="DN389" s="8"/>
      <c r="DO389" s="8"/>
      <c r="DP389" s="8"/>
      <c r="DQ389" s="8"/>
      <c r="DR389" s="8"/>
      <c r="DS389" s="8"/>
      <c r="DT389" s="8"/>
      <c r="DU389" s="8"/>
      <c r="DV389" s="8"/>
      <c r="DW389" s="8"/>
      <c r="DX389" s="8"/>
      <c r="DY389" s="8"/>
      <c r="DZ389" s="8"/>
      <c r="EA389" s="8"/>
      <c r="EB389" s="8"/>
      <c r="EC389" s="8"/>
      <c r="ED389" s="8"/>
      <c r="EE389" s="8"/>
      <c r="EF389" s="8"/>
      <c r="EG389" s="8"/>
      <c r="EH389" s="8"/>
      <c r="EI389" s="8"/>
      <c r="EJ389" s="8"/>
      <c r="EK389" s="8"/>
      <c r="EL389" s="8"/>
      <c r="EM389" s="8"/>
      <c r="EN389" s="8"/>
      <c r="EO389" s="8"/>
      <c r="EP389" s="8"/>
      <c r="EQ389" s="8"/>
      <c r="ER389" s="8"/>
      <c r="ES389" s="8"/>
      <c r="ET389" s="8"/>
      <c r="EU389" s="8"/>
      <c r="EV389" s="8"/>
      <c r="EW389" s="8"/>
      <c r="EX389" s="8"/>
      <c r="EY389" s="8"/>
      <c r="EZ389" s="8"/>
      <c r="FA389" s="8"/>
      <c r="FB389" s="8"/>
      <c r="FC389" s="8"/>
      <c r="FD389" s="8"/>
      <c r="FE389" s="8"/>
      <c r="FF389" s="8"/>
      <c r="FG389" s="8"/>
      <c r="FH389" s="8"/>
      <c r="FI389" s="8"/>
      <c r="FJ389" s="8"/>
      <c r="FK389" s="8"/>
      <c r="FL389" s="8"/>
      <c r="FM389" s="8"/>
      <c r="FN389" s="8"/>
      <c r="FO389" s="8"/>
      <c r="FP389" s="8"/>
      <c r="FQ389" s="8"/>
      <c r="FR389" s="8"/>
      <c r="FS389" s="8"/>
      <c r="FT389" s="8"/>
      <c r="FU389" s="8"/>
      <c r="FV389" s="8"/>
      <c r="FW389" s="8"/>
      <c r="FX389" s="8"/>
      <c r="FY389" s="8"/>
      <c r="FZ389" s="8"/>
      <c r="GA389" s="8"/>
      <c r="GB389" s="8"/>
      <c r="GC389" s="8"/>
      <c r="GD389" s="8"/>
      <c r="GE389" s="8"/>
      <c r="GF389" s="8"/>
      <c r="GG389" s="8"/>
      <c r="GH389" s="8"/>
      <c r="GI389" s="8"/>
      <c r="GJ389" s="8"/>
      <c r="GK389" s="8"/>
      <c r="GL389" s="8"/>
      <c r="GM389" s="8"/>
      <c r="GN389" s="8"/>
      <c r="GO389" s="8"/>
      <c r="GP389" s="8"/>
      <c r="GQ389" s="8"/>
      <c r="GR389" s="8"/>
      <c r="GS389" s="8"/>
      <c r="GT389" s="8"/>
      <c r="GU389" s="8"/>
      <c r="GV389" s="8"/>
      <c r="GW389" s="8"/>
      <c r="GX389" s="8"/>
      <c r="GY389" s="8"/>
      <c r="GZ389" s="8"/>
      <c r="HA389" s="8"/>
      <c r="HB389" s="8"/>
      <c r="HC389" s="8"/>
      <c r="HD389" s="8"/>
      <c r="HE389" s="8"/>
      <c r="HF389" s="8"/>
      <c r="HG389" s="8"/>
      <c r="HH389" s="8"/>
      <c r="HI389" s="8"/>
      <c r="HJ389" s="8"/>
      <c r="HK389" s="8"/>
      <c r="HL389" s="8"/>
      <c r="HM389" s="8"/>
      <c r="HN389" s="8"/>
      <c r="HO389" s="8"/>
      <c r="HP389" s="8"/>
      <c r="HQ389" s="8"/>
      <c r="HR389" s="8"/>
      <c r="HS389" s="8"/>
      <c r="HT389" s="8"/>
      <c r="HU389" s="8"/>
      <c r="HV389" s="8"/>
      <c r="HW389" s="8"/>
      <c r="HX389" s="8"/>
      <c r="HY389" s="8"/>
      <c r="HZ389" s="8"/>
      <c r="IA389" s="8"/>
      <c r="IB389" s="8"/>
      <c r="IC389" s="8"/>
      <c r="ID389" s="8"/>
      <c r="IE389" s="8"/>
      <c r="IF389" s="8"/>
      <c r="IG389" s="8"/>
      <c r="IH389" s="8"/>
      <c r="II389" s="8"/>
      <c r="IJ389" s="8"/>
      <c r="IK389" s="8"/>
      <c r="IL389" s="8"/>
      <c r="IM389" s="8"/>
      <c r="IN389" s="8"/>
      <c r="IO389" s="8"/>
      <c r="IP389" s="8"/>
      <c r="IQ389" s="8"/>
      <c r="IR389" s="8"/>
      <c r="IS389" s="8"/>
      <c r="IT389" s="8"/>
      <c r="IU389" s="8"/>
      <c r="IV389" s="8"/>
      <c r="IW389" s="8"/>
      <c r="IX389" s="8"/>
      <c r="IY389" s="8"/>
      <c r="IZ389" s="8"/>
      <c r="JA389" s="8"/>
      <c r="JB389" s="8"/>
      <c r="JC389" s="8"/>
      <c r="JD389" s="8"/>
      <c r="JE389" s="8"/>
      <c r="JF389" s="8"/>
      <c r="JG389" s="8"/>
      <c r="JH389" s="8"/>
      <c r="JI389" s="8"/>
      <c r="JJ389" s="8"/>
      <c r="JK389" s="8"/>
      <c r="JL389" s="8"/>
      <c r="JM389" s="8"/>
      <c r="JN389" s="8"/>
      <c r="JO389" s="8"/>
      <c r="JP389" s="8"/>
      <c r="JQ389" s="8"/>
      <c r="JR389" s="8"/>
      <c r="JS389" s="8"/>
      <c r="JT389" s="8"/>
      <c r="JU389" s="8"/>
      <c r="JV389" s="8"/>
      <c r="JW389" s="8"/>
      <c r="JX389" s="8"/>
      <c r="JY389" s="8"/>
      <c r="JZ389" s="8"/>
      <c r="KA389" s="8"/>
      <c r="KB389" s="8"/>
      <c r="KC389" s="8"/>
      <c r="KD389" s="8"/>
      <c r="KE389" s="8"/>
      <c r="KF389" s="8"/>
      <c r="KG389" s="8"/>
      <c r="KH389" s="8"/>
      <c r="KI389" s="8"/>
      <c r="KJ389" s="8"/>
      <c r="KK389" s="8"/>
      <c r="KL389" s="8"/>
      <c r="KM389" s="8"/>
      <c r="KN389" s="8"/>
      <c r="KO389" s="8"/>
      <c r="KP389" s="8"/>
      <c r="KQ389" s="8"/>
      <c r="KR389" s="8"/>
      <c r="KS389" s="8"/>
      <c r="KT389" s="8"/>
      <c r="KU389" s="8"/>
      <c r="KV389" s="8"/>
      <c r="KW389" s="8"/>
      <c r="KX389" s="8"/>
      <c r="KY389" s="8"/>
      <c r="KZ389" s="8"/>
      <c r="LA389" s="8"/>
      <c r="LB389" s="8"/>
      <c r="LC389" s="8"/>
      <c r="LD389" s="8"/>
      <c r="LE389" s="8"/>
      <c r="LF389" s="8"/>
      <c r="LG389" s="8"/>
      <c r="LH389" s="8"/>
      <c r="LI389" s="8"/>
      <c r="LJ389" s="8"/>
      <c r="LK389" s="8"/>
      <c r="LL389" s="8"/>
      <c r="LM389" s="8"/>
      <c r="LN389" s="8"/>
      <c r="LO389" s="8"/>
      <c r="LP389" s="8"/>
      <c r="LQ389" s="8"/>
      <c r="LR389" s="8"/>
      <c r="LS389" s="8"/>
      <c r="LT389" s="8"/>
      <c r="LU389" s="8"/>
      <c r="LV389" s="8"/>
      <c r="LW389" s="8"/>
      <c r="LX389" s="8"/>
      <c r="LY389" s="8"/>
      <c r="LZ389" s="8"/>
      <c r="MA389" s="8"/>
      <c r="MB389" s="8"/>
      <c r="MC389" s="8"/>
      <c r="MD389" s="8"/>
      <c r="ME389" s="8"/>
      <c r="MF389" s="8"/>
      <c r="MG389" s="8"/>
      <c r="MH389" s="8"/>
      <c r="MI389" s="8"/>
      <c r="MJ389" s="8"/>
      <c r="MK389" s="8"/>
      <c r="ML389" s="8"/>
      <c r="MM389" s="8"/>
      <c r="MN389" s="8"/>
      <c r="MO389" s="8"/>
      <c r="MP389" s="8"/>
      <c r="MQ389" s="8"/>
      <c r="MR389" s="8"/>
      <c r="MS389" s="8"/>
      <c r="MT389" s="8"/>
      <c r="MU389" s="8"/>
      <c r="MV389" s="8"/>
      <c r="MW389" s="8"/>
      <c r="MX389" s="8"/>
      <c r="MY389" s="8"/>
      <c r="MZ389" s="8"/>
      <c r="NA389" s="8"/>
      <c r="NB389" s="8"/>
      <c r="NC389" s="8"/>
      <c r="ND389" s="8"/>
      <c r="NE389" s="8"/>
      <c r="NF389" s="8"/>
      <c r="NG389" s="8"/>
      <c r="NH389" s="8"/>
      <c r="NI389" s="8"/>
      <c r="NJ389" s="8"/>
      <c r="NK389" s="8"/>
      <c r="NL389" s="8"/>
      <c r="NM389" s="8"/>
      <c r="NN389" s="8"/>
      <c r="NO389" s="8"/>
      <c r="NP389" s="8"/>
      <c r="NQ389" s="8"/>
      <c r="NR389" s="8"/>
      <c r="NS389" s="8"/>
      <c r="NT389" s="8"/>
      <c r="NU389" s="8"/>
      <c r="NV389" s="8"/>
      <c r="NW389" s="8"/>
      <c r="NX389" s="8"/>
      <c r="NY389" s="8"/>
      <c r="NZ389" s="8"/>
      <c r="OA389" s="8"/>
      <c r="OB389" s="8"/>
      <c r="OC389" s="8"/>
      <c r="OD389" s="8"/>
      <c r="OE389" s="8"/>
      <c r="OF389" s="8"/>
      <c r="OG389" s="8"/>
      <c r="OH389" s="8"/>
      <c r="OI389" s="8"/>
      <c r="OJ389" s="8"/>
      <c r="OK389" s="8"/>
      <c r="OL389" s="8"/>
      <c r="OM389" s="8"/>
      <c r="ON389" s="8"/>
      <c r="OO389" s="8"/>
      <c r="OP389" s="8"/>
      <c r="OQ389" s="8"/>
      <c r="OR389" s="8"/>
      <c r="OS389" s="8"/>
      <c r="OT389" s="8"/>
      <c r="OU389" s="8"/>
      <c r="OV389" s="8"/>
      <c r="OW389" s="8"/>
      <c r="OX389" s="8"/>
      <c r="OY389" s="8"/>
      <c r="OZ389" s="8"/>
      <c r="PA389" s="8"/>
      <c r="PB389" s="8"/>
      <c r="PC389" s="8"/>
      <c r="PD389" s="8"/>
      <c r="PE389" s="8"/>
      <c r="PF389" s="8"/>
      <c r="PG389" s="8"/>
      <c r="PH389" s="8"/>
      <c r="PI389" s="8"/>
      <c r="PJ389" s="8"/>
      <c r="PK389" s="8"/>
      <c r="PL389" s="8"/>
      <c r="PM389" s="8"/>
      <c r="PN389" s="8"/>
      <c r="PO389" s="8"/>
      <c r="PP389" s="8"/>
      <c r="PQ389" s="8"/>
      <c r="PR389" s="8"/>
      <c r="PS389" s="8"/>
      <c r="PT389" s="8"/>
      <c r="PU389" s="8"/>
      <c r="PV389" s="8"/>
      <c r="PW389" s="8"/>
      <c r="PX389" s="8"/>
      <c r="PY389" s="8"/>
      <c r="PZ389" s="8"/>
      <c r="QA389" s="8"/>
      <c r="QB389" s="8"/>
      <c r="QC389" s="8"/>
      <c r="QD389" s="8"/>
      <c r="QE389" s="8"/>
      <c r="QF389" s="8"/>
      <c r="QG389" s="8"/>
      <c r="QH389" s="8"/>
      <c r="QI389" s="8"/>
      <c r="QJ389" s="8"/>
      <c r="QK389" s="8"/>
      <c r="QL389" s="8"/>
      <c r="QM389" s="8"/>
      <c r="QN389" s="8"/>
      <c r="QO389" s="8"/>
      <c r="QP389" s="8"/>
      <c r="QQ389" s="8"/>
      <c r="QR389" s="8"/>
      <c r="QS389" s="8"/>
      <c r="QT389" s="8"/>
      <c r="QU389" s="8"/>
      <c r="QV389" s="8"/>
      <c r="QW389" s="8"/>
      <c r="QX389" s="8"/>
      <c r="QY389" s="8"/>
      <c r="QZ389" s="8"/>
      <c r="RA389" s="8"/>
      <c r="RB389" s="8"/>
      <c r="RC389" s="8"/>
      <c r="RD389" s="8"/>
      <c r="RE389" s="8"/>
      <c r="RF389" s="8"/>
      <c r="RG389" s="8"/>
      <c r="RH389" s="8"/>
      <c r="RI389" s="8"/>
      <c r="RJ389" s="8"/>
      <c r="RK389" s="8"/>
      <c r="RL389" s="8"/>
      <c r="RM389" s="8"/>
      <c r="RN389" s="8"/>
      <c r="RO389" s="8"/>
      <c r="RP389" s="8"/>
      <c r="RQ389" s="8"/>
      <c r="RR389" s="8"/>
      <c r="RS389" s="8"/>
      <c r="RT389" s="8"/>
      <c r="RU389" s="8"/>
      <c r="RV389" s="8"/>
      <c r="RW389" s="8"/>
      <c r="RX389" s="8"/>
      <c r="RY389" s="8"/>
      <c r="RZ389" s="8"/>
      <c r="SA389" s="8"/>
      <c r="SB389" s="8"/>
      <c r="SC389" s="8"/>
      <c r="SD389" s="8"/>
      <c r="SE389" s="8"/>
      <c r="SF389" s="8"/>
      <c r="SG389" s="8"/>
      <c r="SH389" s="8"/>
      <c r="SI389" s="8"/>
      <c r="SJ389" s="8"/>
      <c r="SK389" s="8"/>
      <c r="SL389" s="8"/>
      <c r="SM389" s="8"/>
      <c r="SN389" s="8"/>
      <c r="SO389" s="8"/>
      <c r="SP389" s="8"/>
      <c r="SQ389" s="8"/>
      <c r="SR389" s="8"/>
      <c r="SS389" s="8"/>
      <c r="ST389" s="8"/>
      <c r="SU389" s="8"/>
      <c r="SV389" s="8"/>
      <c r="SW389" s="8"/>
      <c r="SX389" s="8"/>
      <c r="SY389" s="8"/>
      <c r="SZ389" s="8"/>
      <c r="TA389" s="8"/>
      <c r="TB389" s="8"/>
      <c r="TC389" s="8"/>
      <c r="TD389" s="8"/>
      <c r="TE389" s="8"/>
      <c r="TF389" s="8"/>
      <c r="TG389" s="8"/>
      <c r="TH389" s="8"/>
      <c r="TI389" s="8"/>
      <c r="TJ389" s="8"/>
      <c r="TK389" s="8"/>
      <c r="TL389" s="8"/>
      <c r="TM389" s="8"/>
      <c r="TN389" s="8"/>
      <c r="TO389" s="8"/>
      <c r="TP389" s="8"/>
      <c r="TQ389" s="8"/>
      <c r="TR389" s="8"/>
      <c r="TS389" s="8"/>
      <c r="TT389" s="8"/>
      <c r="TU389" s="8"/>
      <c r="TV389" s="8"/>
      <c r="TW389" s="8"/>
      <c r="TX389" s="8"/>
      <c r="TY389" s="8"/>
      <c r="TZ389" s="8"/>
      <c r="UA389" s="8"/>
      <c r="UB389" s="8"/>
      <c r="UC389" s="8"/>
      <c r="UD389" s="8"/>
      <c r="UE389" s="8"/>
      <c r="UF389" s="8"/>
      <c r="UG389" s="8"/>
      <c r="UH389" s="8"/>
      <c r="UI389" s="8"/>
      <c r="UJ389" s="8"/>
      <c r="UK389" s="8"/>
      <c r="UL389" s="8"/>
      <c r="UM389" s="8"/>
      <c r="UN389" s="8"/>
      <c r="UO389" s="8"/>
      <c r="UP389" s="8"/>
      <c r="UQ389" s="8"/>
      <c r="UR389" s="8"/>
      <c r="US389" s="8"/>
      <c r="UT389" s="8"/>
      <c r="UU389" s="8"/>
      <c r="UV389" s="8"/>
      <c r="UW389" s="8"/>
      <c r="UX389" s="8"/>
      <c r="UY389" s="8"/>
      <c r="UZ389" s="8"/>
      <c r="VA389" s="8"/>
      <c r="VB389" s="8"/>
      <c r="VC389" s="8"/>
      <c r="VD389" s="8"/>
      <c r="VE389" s="8"/>
      <c r="VF389" s="8"/>
      <c r="VG389" s="8"/>
      <c r="VH389" s="8"/>
      <c r="VI389" s="8"/>
      <c r="VJ389" s="8"/>
      <c r="VK389" s="8"/>
      <c r="VL389" s="8"/>
      <c r="VM389" s="8"/>
      <c r="VN389" s="8"/>
      <c r="VO389" s="8"/>
      <c r="VP389" s="8"/>
      <c r="VQ389" s="8"/>
      <c r="VR389" s="8"/>
      <c r="VS389" s="8"/>
      <c r="VT389" s="8"/>
      <c r="VU389" s="8"/>
      <c r="VV389" s="8"/>
      <c r="VW389" s="8"/>
      <c r="VX389" s="8"/>
      <c r="VY389" s="8"/>
      <c r="VZ389" s="8"/>
      <c r="WA389" s="8"/>
      <c r="WB389" s="8"/>
      <c r="WC389" s="8"/>
      <c r="WD389" s="8"/>
      <c r="WE389" s="8"/>
      <c r="WF389" s="8"/>
      <c r="WG389" s="8"/>
      <c r="WH389" s="8"/>
      <c r="WI389" s="8"/>
      <c r="WJ389" s="8"/>
      <c r="WK389" s="8"/>
      <c r="WL389" s="8"/>
      <c r="WM389" s="8"/>
      <c r="WN389" s="8"/>
      <c r="WO389" s="8"/>
      <c r="WP389" s="8"/>
      <c r="WQ389" s="8"/>
      <c r="WR389" s="8"/>
      <c r="WS389" s="8"/>
      <c r="WT389" s="8"/>
      <c r="WU389" s="8"/>
      <c r="WV389" s="8"/>
      <c r="WW389" s="8"/>
      <c r="WX389" s="8"/>
      <c r="WY389" s="8"/>
      <c r="WZ389" s="8"/>
      <c r="XA389" s="8"/>
      <c r="XB389" s="8"/>
      <c r="XC389" s="8"/>
      <c r="XD389" s="8"/>
      <c r="XE389" s="8"/>
      <c r="XF389" s="8"/>
      <c r="XG389" s="8"/>
      <c r="XH389" s="8"/>
      <c r="XI389" s="8"/>
      <c r="XJ389" s="8"/>
      <c r="XK389" s="8"/>
      <c r="XL389" s="8"/>
      <c r="XM389" s="8"/>
      <c r="XN389" s="8"/>
      <c r="XO389" s="8"/>
      <c r="XP389" s="8"/>
      <c r="XQ389" s="8"/>
      <c r="XR389" s="8"/>
      <c r="XS389" s="8"/>
      <c r="XT389" s="8"/>
      <c r="XU389" s="8"/>
      <c r="XV389" s="8"/>
      <c r="XW389" s="8"/>
      <c r="XX389" s="8"/>
      <c r="XY389" s="8"/>
      <c r="XZ389" s="8"/>
      <c r="YA389" s="8"/>
      <c r="YB389" s="8"/>
      <c r="YC389" s="8"/>
      <c r="YD389" s="8"/>
      <c r="YE389" s="8"/>
      <c r="YF389" s="8"/>
      <c r="YG389" s="8"/>
      <c r="YH389" s="8"/>
      <c r="YI389" s="8"/>
      <c r="YJ389" s="8"/>
      <c r="YK389" s="8"/>
      <c r="YL389" s="8"/>
      <c r="YM389" s="8"/>
      <c r="YN389" s="8"/>
      <c r="YO389" s="8"/>
      <c r="YP389" s="8"/>
      <c r="YQ389" s="8"/>
      <c r="YR389" s="8"/>
      <c r="YS389" s="8"/>
      <c r="YT389" s="8"/>
      <c r="YU389" s="8"/>
      <c r="YV389" s="8"/>
      <c r="YW389" s="8"/>
      <c r="YX389" s="8"/>
      <c r="YY389" s="8"/>
      <c r="YZ389" s="8"/>
      <c r="ZA389" s="8"/>
      <c r="ZB389" s="8"/>
      <c r="ZC389" s="8"/>
      <c r="ZD389" s="8"/>
      <c r="ZE389" s="8"/>
      <c r="ZF389" s="8"/>
      <c r="ZG389" s="8"/>
      <c r="ZH389" s="8"/>
      <c r="ZI389" s="8"/>
      <c r="ZJ389" s="8"/>
      <c r="ZK389" s="8"/>
      <c r="ZL389" s="8"/>
      <c r="ZM389" s="8"/>
      <c r="ZN389" s="8"/>
      <c r="ZO389" s="8"/>
      <c r="ZP389" s="8"/>
      <c r="ZQ389" s="8"/>
      <c r="ZR389" s="8"/>
      <c r="ZS389" s="8"/>
      <c r="ZT389" s="8"/>
      <c r="ZU389" s="8"/>
      <c r="ZV389" s="8"/>
      <c r="ZW389" s="8"/>
      <c r="ZX389" s="8"/>
      <c r="ZY389" s="8"/>
      <c r="ZZ389" s="8"/>
      <c r="AAA389" s="8"/>
      <c r="AAB389" s="8"/>
      <c r="AAC389" s="8"/>
      <c r="AAD389" s="8"/>
      <c r="AAE389" s="8"/>
      <c r="AAF389" s="8"/>
      <c r="AAG389" s="8"/>
      <c r="AAH389" s="8"/>
      <c r="AAI389" s="8"/>
      <c r="AAJ389" s="8"/>
      <c r="AAK389" s="8"/>
      <c r="AAL389" s="8"/>
      <c r="AAM389" s="8"/>
      <c r="AAN389" s="8"/>
      <c r="AAO389" s="8"/>
      <c r="AAP389" s="8"/>
      <c r="AAQ389" s="8"/>
      <c r="AAR389" s="8"/>
      <c r="AAS389" s="8"/>
      <c r="AAT389" s="8"/>
      <c r="AAU389" s="8"/>
      <c r="AAV389" s="8"/>
      <c r="AAW389" s="8"/>
      <c r="AAX389" s="8"/>
      <c r="AAY389" s="8"/>
      <c r="AAZ389" s="8"/>
      <c r="ABA389" s="8"/>
      <c r="ABB389" s="8"/>
      <c r="ABC389" s="8"/>
      <c r="ABD389" s="8"/>
      <c r="ABE389" s="8"/>
      <c r="ABF389" s="8"/>
      <c r="ABG389" s="8"/>
      <c r="ABH389" s="8"/>
      <c r="ABI389" s="8"/>
      <c r="ABJ389" s="8"/>
      <c r="ABK389" s="8"/>
      <c r="ABL389" s="8"/>
      <c r="ABM389" s="8"/>
      <c r="ABN389" s="8"/>
      <c r="ABO389" s="8"/>
      <c r="ABP389" s="8"/>
      <c r="ABQ389" s="8"/>
      <c r="ABR389" s="8"/>
      <c r="ABS389" s="8"/>
      <c r="ABT389" s="8"/>
      <c r="ABU389" s="8"/>
      <c r="ABV389" s="8"/>
      <c r="ABW389" s="8"/>
      <c r="ABX389" s="8"/>
      <c r="ABY389" s="8"/>
      <c r="ABZ389" s="8"/>
      <c r="ACA389" s="8"/>
      <c r="ACB389" s="8"/>
      <c r="ACC389" s="8"/>
      <c r="ACD389" s="8"/>
      <c r="ACE389" s="8"/>
      <c r="ACF389" s="8"/>
      <c r="ACG389" s="8"/>
      <c r="ACH389" s="8"/>
      <c r="ACI389" s="8"/>
      <c r="ACJ389" s="8"/>
      <c r="ACK389" s="8"/>
      <c r="ACL389" s="8"/>
      <c r="ACM389" s="8"/>
      <c r="ACN389" s="8"/>
      <c r="ACO389" s="8"/>
      <c r="ACP389" s="8"/>
      <c r="ACQ389" s="8"/>
      <c r="ACR389" s="8"/>
      <c r="ACS389" s="8"/>
      <c r="ACT389" s="8"/>
      <c r="ACU389" s="8"/>
      <c r="ACV389" s="8"/>
      <c r="ACW389" s="8"/>
      <c r="ACX389" s="8"/>
      <c r="ACY389" s="8"/>
      <c r="ACZ389" s="8"/>
      <c r="ADA389" s="8"/>
      <c r="ADB389" s="8"/>
      <c r="ADC389" s="8"/>
      <c r="ADD389" s="8"/>
      <c r="ADE389" s="8"/>
      <c r="ADF389" s="8"/>
      <c r="ADG389" s="8"/>
      <c r="ADH389" s="8"/>
      <c r="ADI389" s="8"/>
      <c r="ADJ389" s="8"/>
      <c r="ADK389" s="8"/>
      <c r="ADL389" s="8"/>
      <c r="ADM389" s="8"/>
      <c r="ADN389" s="8"/>
      <c r="ADO389" s="8"/>
      <c r="ADP389" s="8"/>
      <c r="ADQ389" s="8"/>
      <c r="ADR389" s="8"/>
      <c r="ADS389" s="8"/>
      <c r="ADT389" s="8"/>
      <c r="ADU389" s="8"/>
      <c r="ADV389" s="8"/>
      <c r="ADW389" s="8"/>
      <c r="ADX389" s="8"/>
      <c r="ADY389" s="8"/>
      <c r="ADZ389" s="8"/>
      <c r="AEA389" s="8"/>
      <c r="AEB389" s="8"/>
      <c r="AEC389" s="8"/>
      <c r="AED389" s="8"/>
      <c r="AEE389" s="8"/>
      <c r="AEF389" s="8"/>
      <c r="AEG389" s="8"/>
      <c r="AEH389" s="8"/>
      <c r="AEI389" s="8"/>
      <c r="AEJ389" s="8"/>
      <c r="AEK389" s="8"/>
      <c r="AEL389" s="8"/>
      <c r="AEM389" s="8"/>
      <c r="AEN389" s="8"/>
      <c r="AEO389" s="8"/>
      <c r="AEP389" s="8"/>
      <c r="AEQ389" s="8"/>
      <c r="AER389" s="8"/>
      <c r="AES389" s="8"/>
      <c r="AET389" s="8"/>
      <c r="AEU389" s="8"/>
      <c r="AEV389" s="8"/>
      <c r="AEW389" s="8"/>
      <c r="AEX389" s="8"/>
      <c r="AEY389" s="8"/>
      <c r="AEZ389" s="8"/>
      <c r="AFA389" s="8"/>
      <c r="AFB389" s="8"/>
      <c r="AFC389" s="8"/>
      <c r="AFD389" s="8"/>
      <c r="AFE389" s="8"/>
      <c r="AFF389" s="8"/>
      <c r="AFG389" s="8"/>
      <c r="AFH389" s="8"/>
      <c r="AFI389" s="8"/>
      <c r="AFJ389" s="8"/>
      <c r="AFK389" s="8"/>
      <c r="AFL389" s="8"/>
      <c r="AFM389" s="8"/>
      <c r="AFN389" s="8"/>
      <c r="AFO389" s="8"/>
      <c r="AFP389" s="8"/>
      <c r="AFQ389" s="8"/>
      <c r="AFR389" s="8"/>
      <c r="AFS389" s="8"/>
      <c r="AFT389" s="8"/>
      <c r="AFU389" s="8"/>
      <c r="AFV389" s="8"/>
      <c r="AFW389" s="8"/>
      <c r="AFX389" s="8"/>
      <c r="AFY389" s="8"/>
      <c r="AFZ389" s="8"/>
      <c r="AGA389" s="8"/>
      <c r="AGB389" s="8"/>
      <c r="AGC389" s="8"/>
      <c r="AGD389" s="8"/>
      <c r="AGE389" s="8"/>
      <c r="AGF389" s="8"/>
      <c r="AGG389" s="8"/>
      <c r="AGH389" s="8"/>
      <c r="AGI389" s="8"/>
      <c r="AGJ389" s="8"/>
      <c r="AGK389" s="8"/>
      <c r="AGL389" s="8"/>
      <c r="AGM389" s="8"/>
      <c r="AGN389" s="8"/>
      <c r="AGO389" s="8"/>
      <c r="AGP389" s="8"/>
      <c r="AGQ389" s="8"/>
      <c r="AGR389" s="8"/>
      <c r="AGS389" s="8"/>
      <c r="AGT389" s="8"/>
      <c r="AGU389" s="8"/>
      <c r="AGV389" s="8"/>
      <c r="AGW389" s="8"/>
      <c r="AGX389" s="8"/>
      <c r="AGY389" s="8"/>
      <c r="AGZ389" s="8"/>
      <c r="AHA389" s="8"/>
      <c r="AHB389" s="8"/>
      <c r="AHC389" s="8"/>
      <c r="AHD389" s="8"/>
      <c r="AHE389" s="8"/>
      <c r="AHF389" s="8"/>
      <c r="AHG389" s="8"/>
      <c r="AHH389" s="8"/>
      <c r="AHI389" s="8"/>
      <c r="AHJ389" s="8"/>
      <c r="AHK389" s="8"/>
      <c r="AHL389" s="8"/>
      <c r="AHM389" s="8"/>
      <c r="AHN389" s="8"/>
      <c r="AHO389" s="8"/>
      <c r="AHP389" s="8"/>
      <c r="AHQ389" s="8"/>
      <c r="AHR389" s="8"/>
      <c r="AHS389" s="8"/>
      <c r="AHT389" s="8"/>
      <c r="AHU389" s="8"/>
      <c r="AHV389" s="8"/>
      <c r="AHW389" s="8"/>
      <c r="AHX389" s="8"/>
      <c r="AHY389" s="8"/>
      <c r="AHZ389" s="8"/>
      <c r="AIA389" s="8"/>
      <c r="AIB389" s="8"/>
      <c r="AIC389" s="8"/>
      <c r="AID389" s="8"/>
      <c r="AIE389" s="8"/>
      <c r="AIF389" s="8"/>
      <c r="AIG389" s="8"/>
      <c r="AIH389" s="8"/>
      <c r="AII389" s="8"/>
      <c r="AIJ389" s="8"/>
      <c r="AIK389" s="8"/>
      <c r="AIL389" s="8"/>
      <c r="AIM389" s="8"/>
      <c r="AIN389" s="8"/>
      <c r="AIO389" s="8"/>
      <c r="AIP389" s="8"/>
      <c r="AIQ389" s="8"/>
      <c r="AIR389" s="8"/>
      <c r="AIS389" s="8"/>
      <c r="AIT389" s="8"/>
      <c r="AIU389" s="8"/>
      <c r="AIV389" s="8"/>
      <c r="AIW389" s="8"/>
      <c r="AIX389" s="8"/>
      <c r="AIY389" s="8"/>
      <c r="AIZ389" s="8"/>
      <c r="AJA389" s="8"/>
      <c r="AJB389" s="8"/>
      <c r="AJC389" s="8"/>
      <c r="AJD389" s="8"/>
      <c r="AJE389" s="8"/>
      <c r="AJF389" s="8"/>
      <c r="AJG389" s="8"/>
      <c r="AJH389" s="8"/>
      <c r="AJI389" s="8"/>
      <c r="AJJ389" s="8"/>
      <c r="AJK389" s="8"/>
      <c r="AJL389" s="8"/>
      <c r="AJM389" s="8"/>
      <c r="AJN389" s="8"/>
      <c r="AJO389" s="8"/>
      <c r="AJP389" s="8"/>
      <c r="AJQ389" s="8"/>
      <c r="AJR389" s="8"/>
      <c r="AJS389" s="8"/>
      <c r="AJT389" s="8"/>
      <c r="AJU389" s="8"/>
      <c r="AJV389" s="8"/>
      <c r="AJW389" s="8"/>
      <c r="AJX389" s="8"/>
      <c r="AJY389" s="8"/>
      <c r="AJZ389" s="8"/>
      <c r="AKA389" s="8"/>
      <c r="AKB389" s="8"/>
      <c r="AKC389" s="8"/>
      <c r="AKD389" s="8"/>
      <c r="AKE389" s="8"/>
      <c r="AKF389" s="8"/>
      <c r="AKG389" s="8"/>
      <c r="AKH389" s="8"/>
      <c r="AKI389" s="8"/>
      <c r="AKJ389" s="8"/>
      <c r="AKK389" s="8"/>
      <c r="AKL389" s="8"/>
      <c r="AKM389" s="8"/>
      <c r="AKN389" s="8"/>
      <c r="AKO389" s="8"/>
      <c r="AKP389" s="8"/>
      <c r="AKQ389" s="8"/>
      <c r="AKR389" s="8"/>
      <c r="AKS389" s="8"/>
      <c r="AKT389" s="8"/>
      <c r="AKU389" s="8"/>
      <c r="AKV389" s="8"/>
      <c r="AKW389" s="8"/>
      <c r="AKX389" s="8"/>
      <c r="AKY389" s="8"/>
      <c r="AKZ389" s="8"/>
      <c r="ALA389" s="8"/>
      <c r="ALB389" s="8"/>
      <c r="ALC389" s="8"/>
      <c r="ALD389" s="8"/>
      <c r="ALE389" s="8"/>
      <c r="ALF389" s="8"/>
      <c r="ALG389" s="8"/>
      <c r="ALH389" s="8"/>
      <c r="ALI389" s="8"/>
      <c r="ALJ389" s="8"/>
      <c r="ALK389" s="8"/>
      <c r="ALL389" s="8"/>
      <c r="ALM389" s="8"/>
      <c r="ALN389" s="8"/>
      <c r="ALO389" s="8"/>
      <c r="ALP389" s="8"/>
      <c r="ALQ389" s="8"/>
      <c r="ALR389" s="8"/>
      <c r="ALS389" s="8"/>
      <c r="ALT389" s="8"/>
      <c r="ALU389" s="8"/>
      <c r="ALV389" s="8"/>
      <c r="ALW389" s="8"/>
      <c r="ALX389" s="8"/>
      <c r="ALY389" s="8"/>
      <c r="ALZ389" s="8"/>
      <c r="AMA389" s="8"/>
      <c r="AMB389" s="8"/>
      <c r="AMC389" s="8"/>
      <c r="AMD389" s="8"/>
      <c r="AME389" s="8"/>
      <c r="AMF389" s="8"/>
      <c r="AMG389" s="8"/>
      <c r="AMH389" s="8"/>
      <c r="AMI389" s="8"/>
      <c r="AMJ389" s="8"/>
      <c r="AMK389" s="8"/>
      <c r="AML389" s="8"/>
      <c r="AMM389" s="8"/>
      <c r="AMN389" s="8"/>
      <c r="AMO389" s="8"/>
      <c r="AMP389" s="8"/>
      <c r="AMQ389" s="8"/>
      <c r="AMR389" s="8"/>
      <c r="AMS389" s="8"/>
      <c r="AMT389" s="8"/>
      <c r="AMU389" s="8"/>
      <c r="AMV389" s="8"/>
      <c r="AMW389" s="8"/>
      <c r="AMX389" s="8"/>
      <c r="AMY389" s="8"/>
      <c r="AMZ389" s="8"/>
      <c r="ANA389" s="8"/>
      <c r="ANB389" s="8"/>
      <c r="ANC389" s="8"/>
      <c r="AND389" s="8"/>
      <c r="ANE389" s="8"/>
      <c r="ANF389" s="8"/>
      <c r="ANG389" s="8"/>
      <c r="ANH389" s="8"/>
      <c r="ANI389" s="8"/>
      <c r="ANJ389" s="8"/>
      <c r="ANK389" s="8"/>
      <c r="ANL389" s="8"/>
      <c r="ANM389" s="8"/>
      <c r="ANN389" s="8"/>
      <c r="ANO389" s="8"/>
      <c r="ANP389" s="8"/>
      <c r="ANQ389" s="8"/>
      <c r="ANR389" s="8"/>
      <c r="ANS389" s="8"/>
      <c r="ANT389" s="8"/>
      <c r="ANU389" s="8"/>
      <c r="ANV389" s="8"/>
      <c r="ANW389" s="8"/>
      <c r="ANX389" s="8"/>
      <c r="ANY389" s="8"/>
      <c r="ANZ389" s="8"/>
      <c r="AOA389" s="8"/>
      <c r="AOB389" s="8"/>
      <c r="AOC389" s="8"/>
      <c r="AOD389" s="8"/>
      <c r="AOE389" s="8"/>
      <c r="AOF389" s="8"/>
      <c r="AOG389" s="8"/>
      <c r="AOH389" s="8"/>
      <c r="AOI389" s="8"/>
      <c r="AOJ389" s="8"/>
      <c r="AOK389" s="8"/>
      <c r="AOL389" s="8"/>
      <c r="AOM389" s="8"/>
      <c r="AON389" s="8"/>
      <c r="AOO389" s="8"/>
      <c r="AOP389" s="8"/>
      <c r="AOQ389" s="8"/>
      <c r="AOR389" s="8"/>
      <c r="AOS389" s="8"/>
      <c r="AOT389" s="8"/>
      <c r="AOU389" s="8"/>
      <c r="AOV389" s="8"/>
      <c r="AOW389" s="8"/>
      <c r="AOX389" s="8"/>
      <c r="AOY389" s="8"/>
      <c r="AOZ389" s="8"/>
      <c r="APA389" s="8"/>
      <c r="APB389" s="8"/>
      <c r="APC389" s="8"/>
      <c r="APD389" s="8"/>
      <c r="APE389" s="8"/>
      <c r="APF389" s="8"/>
      <c r="APG389" s="8"/>
      <c r="APH389" s="8"/>
      <c r="API389" s="8"/>
      <c r="APJ389" s="8"/>
      <c r="APK389" s="8"/>
      <c r="APL389" s="8"/>
      <c r="APM389" s="8"/>
      <c r="APN389" s="8"/>
      <c r="APO389" s="8"/>
      <c r="APP389" s="8"/>
      <c r="APQ389" s="8"/>
      <c r="APR389" s="8"/>
      <c r="APS389" s="8"/>
      <c r="APT389" s="8"/>
      <c r="APU389" s="8"/>
      <c r="APV389" s="8"/>
      <c r="APW389" s="8"/>
      <c r="APX389" s="8"/>
      <c r="APY389" s="8"/>
      <c r="APZ389" s="8"/>
      <c r="AQA389" s="8"/>
      <c r="AQB389" s="8"/>
      <c r="AQC389" s="8"/>
      <c r="AQD389" s="8"/>
      <c r="AQE389" s="8"/>
      <c r="AQF389" s="8"/>
      <c r="AQG389" s="8"/>
      <c r="AQH389" s="8"/>
      <c r="AQI389" s="8"/>
      <c r="AQJ389" s="8"/>
      <c r="AQK389" s="8"/>
      <c r="AQL389" s="8"/>
      <c r="AQM389" s="8"/>
      <c r="AQN389" s="8"/>
      <c r="AQO389" s="8"/>
      <c r="AQP389" s="8"/>
      <c r="AQQ389" s="8"/>
      <c r="AQR389" s="8"/>
      <c r="AQS389" s="8"/>
      <c r="AQT389" s="8"/>
      <c r="AQU389" s="8"/>
      <c r="AQV389" s="8"/>
      <c r="AQW389" s="8"/>
      <c r="AQX389" s="8"/>
      <c r="AQY389" s="8"/>
      <c r="AQZ389" s="8"/>
      <c r="ARA389" s="8"/>
      <c r="ARB389" s="8"/>
      <c r="ARC389" s="8"/>
      <c r="ARD389" s="8"/>
      <c r="ARE389" s="8"/>
      <c r="ARF389" s="8"/>
      <c r="ARG389" s="8"/>
      <c r="ARH389" s="8"/>
      <c r="ARI389" s="8"/>
      <c r="ARJ389" s="8"/>
      <c r="ARK389" s="8"/>
      <c r="ARL389" s="8"/>
      <c r="ARM389" s="8"/>
      <c r="ARN389" s="8"/>
      <c r="ARO389" s="8"/>
      <c r="ARP389" s="8"/>
      <c r="ARQ389" s="8"/>
      <c r="ARR389" s="8"/>
      <c r="ARS389" s="8"/>
      <c r="ART389" s="8"/>
      <c r="ARU389" s="8"/>
      <c r="ARV389" s="8"/>
      <c r="ARW389" s="8"/>
      <c r="ARX389" s="8"/>
      <c r="ARY389" s="8"/>
      <c r="ARZ389" s="8"/>
      <c r="ASA389" s="8"/>
      <c r="ASB389" s="8"/>
      <c r="ASC389" s="8"/>
      <c r="ASD389" s="8"/>
      <c r="ASE389" s="8"/>
      <c r="ASF389" s="8"/>
      <c r="ASG389" s="8"/>
      <c r="ASH389" s="8"/>
      <c r="ASI389" s="8"/>
      <c r="ASJ389" s="8"/>
      <c r="ASK389" s="8"/>
      <c r="ASL389" s="8"/>
      <c r="ASM389" s="8"/>
      <c r="ASN389" s="8"/>
      <c r="ASO389" s="8"/>
      <c r="ASP389" s="8"/>
      <c r="ASQ389" s="8"/>
      <c r="ASR389" s="8"/>
      <c r="ASS389" s="8"/>
      <c r="AST389" s="8"/>
      <c r="ASU389" s="8"/>
      <c r="ASV389" s="8"/>
      <c r="ASW389" s="8"/>
      <c r="ASX389" s="8"/>
      <c r="ASY389" s="8"/>
      <c r="ASZ389" s="8"/>
      <c r="ATA389" s="8"/>
      <c r="ATB389" s="8"/>
      <c r="ATC389" s="8"/>
      <c r="ATD389" s="8"/>
      <c r="ATE389" s="8"/>
      <c r="ATF389" s="8"/>
      <c r="ATG389" s="8"/>
      <c r="ATH389" s="8"/>
      <c r="ATI389" s="8"/>
      <c r="ATJ389" s="8"/>
      <c r="ATK389" s="8"/>
      <c r="ATL389" s="8"/>
      <c r="ATM389" s="8"/>
      <c r="ATN389" s="8"/>
      <c r="ATO389" s="8"/>
      <c r="ATP389" s="8"/>
      <c r="ATQ389" s="8"/>
      <c r="ATR389" s="8"/>
      <c r="ATS389" s="8"/>
      <c r="ATT389" s="8"/>
      <c r="ATU389" s="8"/>
      <c r="ATV389" s="8"/>
      <c r="ATW389" s="8"/>
      <c r="ATX389" s="8"/>
      <c r="ATY389" s="8"/>
      <c r="ATZ389" s="8"/>
      <c r="AUA389" s="8"/>
      <c r="AUB389" s="8"/>
      <c r="AUC389" s="8"/>
      <c r="AUD389" s="8"/>
      <c r="AUE389" s="8"/>
      <c r="AUF389" s="8"/>
      <c r="AUG389" s="8"/>
      <c r="AUH389" s="8"/>
      <c r="AUI389" s="8"/>
      <c r="AUJ389" s="8"/>
      <c r="AUK389" s="8"/>
      <c r="AUL389" s="8"/>
      <c r="AUM389" s="8"/>
      <c r="AUN389" s="8"/>
      <c r="AUO389" s="8"/>
      <c r="AUP389" s="8"/>
      <c r="AUQ389" s="8"/>
      <c r="AUR389" s="8"/>
      <c r="AUS389" s="8"/>
      <c r="AUT389" s="8"/>
      <c r="AUU389" s="8"/>
      <c r="AUV389" s="8"/>
      <c r="AUW389" s="8"/>
      <c r="AUX389" s="8"/>
      <c r="AUY389" s="8"/>
      <c r="AUZ389" s="8"/>
      <c r="AVA389" s="8"/>
      <c r="AVB389" s="8"/>
      <c r="AVC389" s="8"/>
      <c r="AVD389" s="8"/>
      <c r="AVE389" s="8"/>
      <c r="AVF389" s="8"/>
      <c r="AVG389" s="8"/>
      <c r="AVH389" s="8"/>
      <c r="AVI389" s="8"/>
      <c r="AVJ389" s="8"/>
      <c r="AVK389" s="8"/>
      <c r="AVL389" s="8"/>
      <c r="AVM389" s="8"/>
      <c r="AVN389" s="8"/>
      <c r="AVO389" s="8"/>
      <c r="AVP389" s="8"/>
      <c r="AVQ389" s="8"/>
      <c r="AVR389" s="8"/>
      <c r="AVS389" s="8"/>
      <c r="AVT389" s="8"/>
      <c r="AVU389" s="8"/>
      <c r="AVV389" s="8"/>
      <c r="AVW389" s="8"/>
      <c r="AVX389" s="8"/>
      <c r="AVY389" s="8"/>
      <c r="AVZ389" s="8"/>
      <c r="AWA389" s="8"/>
      <c r="AWB389" s="8"/>
      <c r="AWC389" s="8"/>
      <c r="AWD389" s="8"/>
      <c r="AWE389" s="8"/>
      <c r="AWF389" s="8"/>
      <c r="AWG389" s="8"/>
      <c r="AWH389" s="8"/>
      <c r="AWI389" s="8"/>
      <c r="AWJ389" s="8"/>
      <c r="AWK389" s="8"/>
      <c r="AWL389" s="8"/>
      <c r="AWM389" s="8"/>
      <c r="AWN389" s="8"/>
      <c r="AWO389" s="8"/>
      <c r="AWP389" s="8"/>
      <c r="AWQ389" s="8"/>
      <c r="AWR389" s="8"/>
      <c r="AWS389" s="8"/>
      <c r="AWT389" s="8"/>
      <c r="AWU389" s="8"/>
      <c r="AWV389" s="8"/>
      <c r="AWW389" s="8"/>
      <c r="AWX389" s="8"/>
      <c r="AWY389" s="8"/>
      <c r="AWZ389" s="8"/>
      <c r="AXA389" s="8"/>
      <c r="AXB389" s="8"/>
      <c r="AXC389" s="8"/>
      <c r="AXD389" s="8"/>
      <c r="AXE389" s="8"/>
      <c r="AXF389" s="8"/>
      <c r="AXG389" s="8"/>
      <c r="AXH389" s="8"/>
      <c r="AXI389" s="8"/>
      <c r="AXJ389" s="8"/>
      <c r="AXK389" s="8"/>
      <c r="AXL389" s="8"/>
      <c r="AXM389" s="8"/>
      <c r="AXN389" s="8"/>
      <c r="AXO389" s="8"/>
      <c r="AXP389" s="8"/>
      <c r="AXQ389" s="8"/>
      <c r="AXR389" s="8"/>
      <c r="AXS389" s="8"/>
      <c r="AXT389" s="8"/>
      <c r="AXU389" s="8"/>
      <c r="AXV389" s="8"/>
      <c r="AXW389" s="8"/>
      <c r="AXX389" s="8"/>
      <c r="AXY389" s="8"/>
      <c r="AXZ389" s="8"/>
      <c r="AYA389" s="8"/>
      <c r="AYB389" s="8"/>
      <c r="AYC389" s="8"/>
      <c r="AYD389" s="8"/>
      <c r="AYE389" s="8"/>
      <c r="AYF389" s="8"/>
      <c r="AYG389" s="8"/>
      <c r="AYH389" s="8"/>
      <c r="AYI389" s="8"/>
      <c r="AYJ389" s="8"/>
      <c r="AYK389" s="8"/>
      <c r="AYL389" s="8"/>
      <c r="AYM389" s="8"/>
      <c r="AYN389" s="8"/>
      <c r="AYO389" s="8"/>
      <c r="AYP389" s="8"/>
      <c r="AYQ389" s="8"/>
      <c r="AYR389" s="8"/>
      <c r="AYS389" s="8"/>
      <c r="AYT389" s="8"/>
      <c r="AYU389" s="8"/>
      <c r="AYV389" s="8"/>
      <c r="AYW389" s="8"/>
      <c r="AYX389" s="8"/>
      <c r="AYY389" s="8"/>
      <c r="AYZ389" s="8"/>
      <c r="AZA389" s="8"/>
      <c r="AZB389" s="8"/>
      <c r="AZC389" s="8"/>
      <c r="AZD389" s="8"/>
      <c r="AZE389" s="8"/>
      <c r="AZF389" s="8"/>
      <c r="AZG389" s="8"/>
      <c r="AZH389" s="8"/>
      <c r="AZI389" s="8"/>
      <c r="AZJ389" s="8"/>
      <c r="AZK389" s="8"/>
      <c r="AZL389" s="8"/>
      <c r="AZM389" s="8"/>
      <c r="AZN389" s="8"/>
      <c r="AZO389" s="8"/>
      <c r="AZP389" s="8"/>
      <c r="AZQ389" s="8"/>
      <c r="AZR389" s="8"/>
      <c r="AZS389" s="8"/>
      <c r="AZT389" s="8"/>
      <c r="AZU389" s="8"/>
      <c r="AZV389" s="8"/>
      <c r="AZW389" s="8"/>
      <c r="AZX389" s="8"/>
      <c r="AZY389" s="8"/>
      <c r="AZZ389" s="8"/>
      <c r="BAA389" s="8"/>
      <c r="BAB389" s="8"/>
      <c r="BAC389" s="8"/>
      <c r="BAD389" s="8"/>
      <c r="BAE389" s="8"/>
      <c r="BAF389" s="8"/>
      <c r="BAG389" s="8"/>
      <c r="BAH389" s="8"/>
      <c r="BAI389" s="8"/>
      <c r="BAJ389" s="8"/>
      <c r="BAK389" s="8"/>
      <c r="BAL389" s="8"/>
      <c r="BAM389" s="8"/>
      <c r="BAN389" s="8"/>
      <c r="BAO389" s="8"/>
      <c r="BAP389" s="8"/>
      <c r="BAQ389" s="8"/>
      <c r="BAR389" s="8"/>
      <c r="BAS389" s="8"/>
      <c r="BAT389" s="8"/>
      <c r="BAU389" s="8"/>
      <c r="BAV389" s="8"/>
      <c r="BAW389" s="8"/>
      <c r="BAX389" s="8"/>
      <c r="BAY389" s="8"/>
      <c r="BAZ389" s="8"/>
      <c r="BBA389" s="8"/>
      <c r="BBB389" s="8"/>
      <c r="BBC389" s="8"/>
      <c r="BBD389" s="8"/>
      <c r="BBE389" s="8"/>
      <c r="BBF389" s="8"/>
      <c r="BBG389" s="8"/>
      <c r="BBH389" s="8"/>
      <c r="BBI389" s="8"/>
      <c r="BBJ389" s="8"/>
      <c r="BBK389" s="8"/>
      <c r="BBL389" s="8"/>
      <c r="BBM389" s="8"/>
      <c r="BBN389" s="8"/>
      <c r="BBO389" s="8"/>
      <c r="BBP389" s="8"/>
      <c r="BBQ389" s="8"/>
      <c r="BBR389" s="8"/>
      <c r="BBS389" s="8"/>
      <c r="BBT389" s="8"/>
      <c r="BBU389" s="8"/>
      <c r="BBV389" s="8"/>
      <c r="BBW389" s="8"/>
      <c r="BBX389" s="8"/>
      <c r="BBY389" s="8"/>
      <c r="BBZ389" s="8"/>
      <c r="BCA389" s="8"/>
      <c r="BCB389" s="8"/>
      <c r="BCC389" s="8"/>
      <c r="BCD389" s="8"/>
      <c r="BCE389" s="8"/>
      <c r="BCF389" s="8"/>
      <c r="BCG389" s="8"/>
      <c r="BCH389" s="8"/>
      <c r="BCI389" s="8"/>
      <c r="BCJ389" s="8"/>
      <c r="BCK389" s="8"/>
      <c r="BCL389" s="8"/>
      <c r="BCM389" s="8"/>
      <c r="BCN389" s="8"/>
      <c r="BCO389" s="8"/>
      <c r="BCP389" s="8"/>
      <c r="BCQ389" s="8"/>
      <c r="BCR389" s="8"/>
      <c r="BCS389" s="8"/>
      <c r="BCT389" s="8"/>
      <c r="BCU389" s="8"/>
      <c r="BCV389" s="8"/>
      <c r="BCW389" s="8"/>
      <c r="BCX389" s="8"/>
      <c r="BCY389" s="8"/>
      <c r="BCZ389" s="8"/>
      <c r="BDA389" s="8"/>
      <c r="BDB389" s="8"/>
      <c r="BDC389" s="8"/>
      <c r="BDD389" s="8"/>
      <c r="BDE389" s="8"/>
      <c r="BDF389" s="8"/>
      <c r="BDG389" s="8"/>
      <c r="BDH389" s="8"/>
      <c r="BDI389" s="8"/>
      <c r="BDJ389" s="8"/>
      <c r="BDK389" s="8"/>
      <c r="BDL389" s="8"/>
      <c r="BDM389" s="8"/>
      <c r="BDN389" s="8"/>
      <c r="BDO389" s="8"/>
      <c r="BDP389" s="8"/>
      <c r="BDQ389" s="8"/>
      <c r="BDR389" s="8"/>
      <c r="BDS389" s="8"/>
      <c r="BDT389" s="8"/>
      <c r="BDU389" s="8"/>
      <c r="BDV389" s="8"/>
      <c r="BDW389" s="8"/>
      <c r="BDX389" s="8"/>
      <c r="BDY389" s="8"/>
      <c r="BDZ389" s="8"/>
      <c r="BEA389" s="8"/>
      <c r="BEB389" s="8"/>
      <c r="BEC389" s="8"/>
      <c r="BED389" s="8"/>
      <c r="BEE389" s="8"/>
      <c r="BEF389" s="8"/>
      <c r="BEG389" s="8"/>
      <c r="BEH389" s="8"/>
      <c r="BEI389" s="8"/>
      <c r="BEJ389" s="8"/>
      <c r="BEK389" s="8"/>
      <c r="BEL389" s="8"/>
      <c r="BEM389" s="8"/>
      <c r="BEN389" s="8"/>
      <c r="BEO389" s="8"/>
      <c r="BEP389" s="8"/>
      <c r="BEQ389" s="8"/>
      <c r="BER389" s="8"/>
      <c r="BES389" s="8"/>
      <c r="BET389" s="8"/>
      <c r="BEU389" s="8"/>
      <c r="BEV389" s="8"/>
      <c r="BEW389" s="8"/>
      <c r="BEX389" s="8"/>
      <c r="BEY389" s="8"/>
      <c r="BEZ389" s="8"/>
      <c r="BFA389" s="8"/>
      <c r="BFB389" s="8"/>
      <c r="BFC389" s="8"/>
      <c r="BFD389" s="8"/>
      <c r="BFE389" s="8"/>
      <c r="BFF389" s="8"/>
      <c r="BFG389" s="8"/>
      <c r="BFH389" s="8"/>
      <c r="BFI389" s="8"/>
      <c r="BFJ389" s="8"/>
      <c r="BFK389" s="8"/>
      <c r="BFL389" s="8"/>
      <c r="BFM389" s="8"/>
      <c r="BFN389" s="8"/>
      <c r="BFO389" s="8"/>
      <c r="BFP389" s="8"/>
      <c r="BFQ389" s="8"/>
      <c r="BFR389" s="8"/>
      <c r="BFS389" s="8"/>
      <c r="BFT389" s="8"/>
      <c r="BFU389" s="8"/>
      <c r="BFV389" s="8"/>
      <c r="BFW389" s="8"/>
      <c r="BFX389" s="8"/>
      <c r="BFY389" s="8"/>
      <c r="BFZ389" s="8"/>
      <c r="BGA389" s="8"/>
      <c r="BGB389" s="8"/>
      <c r="BGC389" s="8"/>
      <c r="BGD389" s="8"/>
      <c r="BGE389" s="8"/>
      <c r="BGF389" s="8"/>
      <c r="BGG389" s="8"/>
      <c r="BGH389" s="8"/>
      <c r="BGI389" s="8"/>
      <c r="BGJ389" s="8"/>
      <c r="BGK389" s="8"/>
      <c r="BGL389" s="8"/>
      <c r="BGM389" s="8"/>
      <c r="BGN389" s="8"/>
      <c r="BGO389" s="8"/>
      <c r="BGP389" s="8"/>
      <c r="BGQ389" s="8"/>
      <c r="BGR389" s="8"/>
      <c r="BGS389" s="8"/>
      <c r="BGT389" s="8"/>
      <c r="BGU389" s="8"/>
      <c r="BGV389" s="8"/>
      <c r="BGW389" s="8"/>
      <c r="BGX389" s="8"/>
      <c r="BGY389" s="8"/>
      <c r="BGZ389" s="8"/>
      <c r="BHA389" s="8"/>
      <c r="BHB389" s="8"/>
      <c r="BHC389" s="8"/>
      <c r="BHD389" s="8"/>
      <c r="BHE389" s="8"/>
      <c r="BHF389" s="8"/>
      <c r="BHG389" s="8"/>
      <c r="BHH389" s="8"/>
      <c r="BHI389" s="8"/>
      <c r="BHJ389" s="8"/>
      <c r="BHK389" s="8"/>
      <c r="BHL389" s="8"/>
      <c r="BHM389" s="8"/>
      <c r="BHN389" s="8"/>
      <c r="BHO389" s="8"/>
      <c r="BHP389" s="8"/>
      <c r="BHQ389" s="8"/>
      <c r="BHR389" s="8"/>
      <c r="BHS389" s="8"/>
      <c r="BHT389" s="8"/>
      <c r="BHU389" s="8"/>
      <c r="BHV389" s="8"/>
      <c r="BHW389" s="8"/>
      <c r="BHX389" s="8"/>
      <c r="BHY389" s="8"/>
      <c r="BHZ389" s="8"/>
      <c r="BIA389" s="8"/>
      <c r="BIB389" s="8"/>
      <c r="BIC389" s="8"/>
      <c r="BID389" s="8"/>
      <c r="BIE389" s="8"/>
      <c r="BIF389" s="8"/>
      <c r="BIG389" s="8"/>
      <c r="BIH389" s="8"/>
      <c r="BII389" s="8"/>
      <c r="BIJ389" s="8"/>
      <c r="BIK389" s="8"/>
      <c r="BIL389" s="8"/>
      <c r="BIM389" s="8"/>
      <c r="BIN389" s="8"/>
      <c r="BIO389" s="8"/>
      <c r="BIP389" s="8"/>
      <c r="BIQ389" s="8"/>
      <c r="BIR389" s="8"/>
      <c r="BIS389" s="8"/>
      <c r="BIT389" s="8"/>
      <c r="BIU389" s="8"/>
      <c r="BIV389" s="8"/>
      <c r="BIW389" s="8"/>
      <c r="BIX389" s="8"/>
      <c r="BIY389" s="8"/>
      <c r="BIZ389" s="8"/>
      <c r="BJA389" s="8"/>
      <c r="BJB389" s="8"/>
      <c r="BJC389" s="8"/>
      <c r="BJD389" s="8"/>
      <c r="BJE389" s="8"/>
      <c r="BJF389" s="8"/>
      <c r="BJG389" s="8"/>
      <c r="BJH389" s="8"/>
      <c r="BJI389" s="8"/>
      <c r="BJJ389" s="8"/>
      <c r="BJK389" s="8"/>
      <c r="BJL389" s="8"/>
      <c r="BJM389" s="8"/>
      <c r="BJN389" s="8"/>
      <c r="BJO389" s="8"/>
      <c r="BJP389" s="8"/>
      <c r="BJQ389" s="8"/>
      <c r="BJR389" s="8"/>
      <c r="BJS389" s="8"/>
      <c r="BJT389" s="8"/>
      <c r="BJU389" s="8"/>
      <c r="BJV389" s="8"/>
      <c r="BJW389" s="8"/>
      <c r="BJX389" s="8"/>
      <c r="BJY389" s="8"/>
      <c r="BJZ389" s="8"/>
      <c r="BKA389" s="8"/>
      <c r="BKB389" s="8"/>
      <c r="BKC389" s="8"/>
      <c r="BKD389" s="8"/>
      <c r="BKE389" s="8"/>
      <c r="BKF389" s="8"/>
      <c r="BKG389" s="8"/>
      <c r="BKH389" s="8"/>
      <c r="BKI389" s="8"/>
      <c r="BKJ389" s="8"/>
      <c r="BKK389" s="8"/>
      <c r="BKL389" s="8"/>
      <c r="BKM389" s="8"/>
      <c r="BKN389" s="8"/>
      <c r="BKO389" s="8"/>
      <c r="BKP389" s="8"/>
      <c r="BKQ389" s="8"/>
      <c r="BKR389" s="8"/>
      <c r="BKS389" s="8"/>
      <c r="BKT389" s="8"/>
      <c r="BKU389" s="8"/>
      <c r="BKV389" s="8"/>
      <c r="BKW389" s="8"/>
      <c r="BKX389" s="8"/>
      <c r="BKY389" s="8"/>
      <c r="BKZ389" s="8"/>
      <c r="BLA389" s="8"/>
      <c r="BLB389" s="8"/>
      <c r="BLC389" s="8"/>
      <c r="BLD389" s="8"/>
      <c r="BLE389" s="8"/>
      <c r="BLF389" s="8"/>
      <c r="BLG389" s="8"/>
      <c r="BLH389" s="8"/>
      <c r="BLI389" s="8"/>
      <c r="BLJ389" s="8"/>
      <c r="BLK389" s="8"/>
      <c r="BLL389" s="8"/>
      <c r="BLM389" s="8"/>
      <c r="BLN389" s="8"/>
      <c r="BLO389" s="8"/>
      <c r="BLP389" s="8"/>
      <c r="BLQ389" s="8"/>
      <c r="BLR389" s="8"/>
      <c r="BLS389" s="8"/>
      <c r="BLT389" s="8"/>
      <c r="BLU389" s="8"/>
      <c r="BLV389" s="8"/>
      <c r="BLW389" s="8"/>
      <c r="BLX389" s="8"/>
      <c r="BLY389" s="8"/>
      <c r="BLZ389" s="8"/>
      <c r="BMA389" s="8"/>
      <c r="BMB389" s="8"/>
      <c r="BMC389" s="8"/>
      <c r="BMD389" s="8"/>
      <c r="BME389" s="8"/>
      <c r="BMF389" s="8"/>
      <c r="BMG389" s="8"/>
      <c r="BMH389" s="8"/>
      <c r="BMI389" s="8"/>
      <c r="BMJ389" s="8"/>
      <c r="BMK389" s="8"/>
      <c r="BML389" s="8"/>
      <c r="BMM389" s="8"/>
      <c r="BMN389" s="8"/>
      <c r="BMO389" s="8"/>
      <c r="BMP389" s="8"/>
      <c r="BMQ389" s="8"/>
      <c r="BMR389" s="8"/>
      <c r="BMS389" s="8"/>
      <c r="BMT389" s="8"/>
      <c r="BMU389" s="8"/>
      <c r="BMV389" s="8"/>
      <c r="BMW389" s="8"/>
      <c r="BMX389" s="8"/>
      <c r="BMY389" s="8"/>
      <c r="BMZ389" s="8"/>
      <c r="BNA389" s="8"/>
      <c r="BNB389" s="8"/>
      <c r="BNC389" s="8"/>
      <c r="BND389" s="8"/>
      <c r="BNE389" s="8"/>
      <c r="BNF389" s="8"/>
      <c r="BNG389" s="8"/>
      <c r="BNH389" s="8"/>
      <c r="BNI389" s="8"/>
      <c r="BNJ389" s="8"/>
      <c r="BNK389" s="8"/>
      <c r="BNL389" s="8"/>
      <c r="BNM389" s="8"/>
      <c r="BNN389" s="8"/>
      <c r="BNO389" s="8"/>
      <c r="BNP389" s="8"/>
      <c r="BNQ389" s="8"/>
      <c r="BNR389" s="8"/>
      <c r="BNS389" s="8"/>
      <c r="BNT389" s="8"/>
      <c r="BNU389" s="8"/>
      <c r="BNV389" s="8"/>
      <c r="BNW389" s="8"/>
      <c r="BNX389" s="8"/>
      <c r="BNY389" s="8"/>
      <c r="BNZ389" s="8"/>
      <c r="BOA389" s="8"/>
      <c r="BOB389" s="8"/>
      <c r="BOC389" s="8"/>
      <c r="BOD389" s="8"/>
      <c r="BOE389" s="8"/>
      <c r="BOF389" s="8"/>
      <c r="BOG389" s="8"/>
      <c r="BOH389" s="8"/>
      <c r="BOI389" s="8"/>
      <c r="BOJ389" s="8"/>
      <c r="BOK389" s="8"/>
      <c r="BOL389" s="8"/>
      <c r="BOM389" s="8"/>
      <c r="BON389" s="8"/>
      <c r="BOO389" s="8"/>
      <c r="BOP389" s="8"/>
      <c r="BOQ389" s="8"/>
      <c r="BOR389" s="8"/>
      <c r="BOS389" s="8"/>
      <c r="BOT389" s="8"/>
      <c r="BOU389" s="8"/>
      <c r="BOV389" s="8"/>
      <c r="BOW389" s="8"/>
      <c r="BOX389" s="8"/>
      <c r="BOY389" s="8"/>
      <c r="BOZ389" s="8"/>
      <c r="BPA389" s="8"/>
      <c r="BPB389" s="8"/>
      <c r="BPC389" s="8"/>
      <c r="BPD389" s="8"/>
      <c r="BPE389" s="8"/>
      <c r="BPF389" s="8"/>
      <c r="BPG389" s="8"/>
      <c r="BPH389" s="8"/>
      <c r="BPI389" s="8"/>
      <c r="BPJ389" s="8"/>
      <c r="BPK389" s="8"/>
      <c r="BPL389" s="8"/>
      <c r="BPM389" s="8"/>
      <c r="BPN389" s="8"/>
      <c r="BPO389" s="8"/>
      <c r="BPP389" s="8"/>
      <c r="BPQ389" s="8"/>
      <c r="BPR389" s="8"/>
      <c r="BPS389" s="8"/>
      <c r="BPT389" s="8"/>
      <c r="BPU389" s="8"/>
      <c r="BPV389" s="8"/>
      <c r="BPW389" s="8"/>
      <c r="BPX389" s="8"/>
      <c r="BPY389" s="8"/>
      <c r="BPZ389" s="8"/>
      <c r="BQA389" s="8"/>
      <c r="BQB389" s="8"/>
      <c r="BQC389" s="8"/>
      <c r="BQD389" s="8"/>
      <c r="BQE389" s="8"/>
      <c r="BQF389" s="8"/>
      <c r="BQG389" s="8"/>
      <c r="BQH389" s="8"/>
      <c r="BQI389" s="8"/>
      <c r="BQJ389" s="8"/>
      <c r="BQK389" s="8"/>
      <c r="BQL389" s="8"/>
      <c r="BQM389" s="8"/>
      <c r="BQN389" s="8"/>
      <c r="BQO389" s="8"/>
      <c r="BQP389" s="8"/>
      <c r="BQQ389" s="8"/>
      <c r="BQR389" s="8"/>
      <c r="BQS389" s="8"/>
      <c r="BQT389" s="8"/>
      <c r="BQU389" s="8"/>
      <c r="BQV389" s="8"/>
      <c r="BQW389" s="8"/>
      <c r="BQX389" s="8"/>
      <c r="BQY389" s="8"/>
      <c r="BQZ389" s="8"/>
      <c r="BRA389" s="8"/>
      <c r="BRB389" s="8"/>
      <c r="BRC389" s="8"/>
      <c r="BRD389" s="8"/>
      <c r="BRE389" s="8"/>
      <c r="BRF389" s="8"/>
      <c r="BRG389" s="8"/>
      <c r="BRH389" s="8"/>
      <c r="BRI389" s="8"/>
      <c r="BRJ389" s="8"/>
      <c r="BRK389" s="8"/>
      <c r="BRL389" s="8"/>
      <c r="BRM389" s="8"/>
      <c r="BRN389" s="8"/>
      <c r="BRO389" s="8"/>
      <c r="BRP389" s="8"/>
      <c r="BRQ389" s="8"/>
      <c r="BRR389" s="8"/>
      <c r="BRS389" s="8"/>
      <c r="BRT389" s="8"/>
      <c r="BRU389" s="8"/>
      <c r="BRV389" s="8"/>
      <c r="BRW389" s="8"/>
      <c r="BRX389" s="8"/>
      <c r="BRY389" s="8"/>
      <c r="BRZ389" s="8"/>
      <c r="BSA389" s="8"/>
      <c r="BSB389" s="8"/>
      <c r="BSC389" s="8"/>
      <c r="BSD389" s="8"/>
      <c r="BSE389" s="8"/>
      <c r="BSF389" s="8"/>
      <c r="BSG389" s="8"/>
      <c r="BSH389" s="8"/>
      <c r="BSI389" s="8"/>
      <c r="BSJ389" s="8"/>
      <c r="BSK389" s="8"/>
      <c r="BSL389" s="8"/>
      <c r="BSM389" s="8"/>
      <c r="BSN389" s="8"/>
      <c r="BSO389" s="8"/>
      <c r="BSP389" s="8"/>
      <c r="BSQ389" s="8"/>
      <c r="BSR389" s="8"/>
      <c r="BSS389" s="8"/>
      <c r="BST389" s="8"/>
      <c r="BSU389" s="8"/>
      <c r="BSV389" s="8"/>
      <c r="BSW389" s="8"/>
      <c r="BSX389" s="8"/>
      <c r="BSY389" s="8"/>
      <c r="BSZ389" s="8"/>
      <c r="BTA389" s="8"/>
      <c r="BTB389" s="8"/>
      <c r="BTC389" s="8"/>
      <c r="BTD389" s="8"/>
      <c r="BTE389" s="8"/>
      <c r="BTF389" s="8"/>
      <c r="BTG389" s="8"/>
      <c r="BTH389" s="8"/>
      <c r="BTI389" s="8"/>
      <c r="BTJ389" s="8"/>
      <c r="BTK389" s="8"/>
      <c r="BTL389" s="8"/>
      <c r="BTM389" s="8"/>
      <c r="BTN389" s="8"/>
      <c r="BTO389" s="8"/>
      <c r="BTP389" s="8"/>
      <c r="BTQ389" s="8"/>
      <c r="BTR389" s="8"/>
      <c r="BTS389" s="8"/>
      <c r="BTT389" s="8"/>
      <c r="BTU389" s="8"/>
      <c r="BTV389" s="8"/>
      <c r="BTW389" s="8"/>
      <c r="BTX389" s="8"/>
      <c r="BTY389" s="8"/>
      <c r="BTZ389" s="8"/>
      <c r="BUA389" s="8"/>
      <c r="BUB389" s="8"/>
      <c r="BUC389" s="8"/>
      <c r="BUD389" s="8"/>
      <c r="BUE389" s="8"/>
      <c r="BUF389" s="8"/>
      <c r="BUG389" s="8"/>
      <c r="BUH389" s="8"/>
      <c r="BUI389" s="8"/>
      <c r="BUJ389" s="8"/>
      <c r="BUK389" s="8"/>
      <c r="BUL389" s="8"/>
      <c r="BUM389" s="8"/>
      <c r="BUN389" s="8"/>
      <c r="BUO389" s="8"/>
      <c r="BUP389" s="8"/>
      <c r="BUQ389" s="8"/>
      <c r="BUR389" s="8"/>
      <c r="BUS389" s="8"/>
      <c r="BUT389" s="8"/>
      <c r="BUU389" s="8"/>
      <c r="BUV389" s="8"/>
      <c r="BUW389" s="8"/>
      <c r="BUX389" s="8"/>
      <c r="BUY389" s="8"/>
      <c r="BUZ389" s="8"/>
      <c r="BVA389" s="8"/>
      <c r="BVB389" s="8"/>
      <c r="BVC389" s="8"/>
      <c r="BVD389" s="8"/>
      <c r="BVE389" s="8"/>
      <c r="BVF389" s="8"/>
      <c r="BVG389" s="8"/>
      <c r="BVH389" s="8"/>
      <c r="BVI389" s="8"/>
      <c r="BVJ389" s="8"/>
      <c r="BVK389" s="8"/>
      <c r="BVL389" s="8"/>
      <c r="BVM389" s="8"/>
      <c r="BVN389" s="8"/>
      <c r="BVO389" s="8"/>
      <c r="BVP389" s="8"/>
      <c r="BVQ389" s="8"/>
      <c r="BVR389" s="8"/>
      <c r="BVS389" s="8"/>
      <c r="BVT389" s="8"/>
      <c r="BVU389" s="8"/>
      <c r="BVV389" s="8"/>
      <c r="BVW389" s="8"/>
      <c r="BVX389" s="8"/>
      <c r="BVY389" s="8"/>
      <c r="BVZ389" s="8"/>
      <c r="BWA389" s="8"/>
      <c r="BWB389" s="8"/>
      <c r="BWC389" s="8"/>
      <c r="BWD389" s="8"/>
      <c r="BWE389" s="8"/>
      <c r="BWF389" s="8"/>
      <c r="BWG389" s="8"/>
      <c r="BWH389" s="8"/>
      <c r="BWI389" s="8"/>
      <c r="BWJ389" s="8"/>
      <c r="BWK389" s="8"/>
      <c r="BWL389" s="8"/>
      <c r="BWM389" s="8"/>
      <c r="BWN389" s="8"/>
      <c r="BWO389" s="8"/>
      <c r="BWP389" s="8"/>
      <c r="BWQ389" s="8"/>
    </row>
    <row r="390" spans="1:1967" s="529" customFormat="1" ht="102" customHeight="1">
      <c r="A390" s="9" t="s">
        <v>6393</v>
      </c>
      <c r="B390" s="100" t="s">
        <v>97</v>
      </c>
      <c r="C390" s="9" t="s">
        <v>807</v>
      </c>
      <c r="D390" s="30" t="s">
        <v>2065</v>
      </c>
      <c r="E390" s="3" t="s">
        <v>381</v>
      </c>
      <c r="F390" s="3" t="s">
        <v>39</v>
      </c>
      <c r="G390" s="3" t="s">
        <v>385</v>
      </c>
      <c r="H390" s="20">
        <v>0</v>
      </c>
      <c r="I390" s="114">
        <v>470000000</v>
      </c>
      <c r="J390" s="21" t="s">
        <v>1330</v>
      </c>
      <c r="K390" s="19" t="s">
        <v>1949</v>
      </c>
      <c r="L390" s="138" t="s">
        <v>3428</v>
      </c>
      <c r="M390" s="141" t="s">
        <v>383</v>
      </c>
      <c r="N390" s="360" t="s">
        <v>8875</v>
      </c>
      <c r="O390" s="3" t="s">
        <v>1382</v>
      </c>
      <c r="P390" s="7" t="s">
        <v>1354</v>
      </c>
      <c r="Q390" s="3" t="s">
        <v>1195</v>
      </c>
      <c r="R390" s="81">
        <v>48</v>
      </c>
      <c r="S390" s="94">
        <v>180</v>
      </c>
      <c r="T390" s="83">
        <f t="shared" si="79"/>
        <v>8640</v>
      </c>
      <c r="U390" s="83">
        <f t="shared" si="80"/>
        <v>9676.8000000000011</v>
      </c>
      <c r="V390" s="9" t="s">
        <v>1341</v>
      </c>
      <c r="W390" s="153" t="s">
        <v>1410</v>
      </c>
      <c r="X390" s="9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  <c r="CD390" s="8"/>
      <c r="CE390" s="8"/>
      <c r="CF390" s="8"/>
      <c r="CG390" s="8"/>
      <c r="CH390" s="8"/>
      <c r="CI390" s="8"/>
      <c r="CJ390" s="8"/>
      <c r="CK390" s="8"/>
      <c r="CL390" s="8"/>
      <c r="CM390" s="8"/>
      <c r="CN390" s="8"/>
      <c r="CO390" s="8"/>
      <c r="CP390" s="8"/>
      <c r="CQ390" s="8"/>
      <c r="CR390" s="8"/>
      <c r="CS390" s="8"/>
      <c r="CT390" s="8"/>
      <c r="CU390" s="8"/>
      <c r="CV390" s="8"/>
      <c r="CW390" s="8"/>
      <c r="CX390" s="8"/>
      <c r="CY390" s="8"/>
      <c r="CZ390" s="8"/>
      <c r="DA390" s="8"/>
      <c r="DB390" s="8"/>
      <c r="DC390" s="8"/>
      <c r="DD390" s="8"/>
      <c r="DE390" s="8"/>
      <c r="DF390" s="8"/>
      <c r="DG390" s="8"/>
      <c r="DH390" s="8"/>
      <c r="DI390" s="8"/>
      <c r="DJ390" s="8"/>
      <c r="DK390" s="8"/>
      <c r="DL390" s="8"/>
      <c r="DM390" s="8"/>
      <c r="DN390" s="8"/>
      <c r="DO390" s="8"/>
      <c r="DP390" s="8"/>
      <c r="DQ390" s="8"/>
      <c r="DR390" s="8"/>
      <c r="DS390" s="8"/>
      <c r="DT390" s="8"/>
      <c r="DU390" s="8"/>
      <c r="DV390" s="8"/>
      <c r="DW390" s="8"/>
      <c r="DX390" s="8"/>
      <c r="DY390" s="8"/>
      <c r="DZ390" s="8"/>
      <c r="EA390" s="8"/>
      <c r="EB390" s="8"/>
      <c r="EC390" s="8"/>
      <c r="ED390" s="8"/>
      <c r="EE390" s="8"/>
      <c r="EF390" s="8"/>
      <c r="EG390" s="8"/>
      <c r="EH390" s="8"/>
      <c r="EI390" s="8"/>
      <c r="EJ390" s="8"/>
      <c r="EK390" s="8"/>
      <c r="EL390" s="8"/>
      <c r="EM390" s="8"/>
      <c r="EN390" s="8"/>
      <c r="EO390" s="8"/>
      <c r="EP390" s="8"/>
      <c r="EQ390" s="8"/>
      <c r="ER390" s="8"/>
      <c r="ES390" s="8"/>
      <c r="ET390" s="8"/>
      <c r="EU390" s="8"/>
      <c r="EV390" s="8"/>
      <c r="EW390" s="8"/>
      <c r="EX390" s="8"/>
      <c r="EY390" s="8"/>
      <c r="EZ390" s="8"/>
      <c r="FA390" s="8"/>
      <c r="FB390" s="8"/>
      <c r="FC390" s="8"/>
      <c r="FD390" s="8"/>
      <c r="FE390" s="8"/>
      <c r="FF390" s="8"/>
      <c r="FG390" s="8"/>
      <c r="FH390" s="8"/>
      <c r="FI390" s="8"/>
      <c r="FJ390" s="8"/>
      <c r="FK390" s="8"/>
      <c r="FL390" s="8"/>
      <c r="FM390" s="8"/>
      <c r="FN390" s="8"/>
      <c r="FO390" s="8"/>
      <c r="FP390" s="8"/>
      <c r="FQ390" s="8"/>
      <c r="FR390" s="8"/>
      <c r="FS390" s="8"/>
      <c r="FT390" s="8"/>
      <c r="FU390" s="8"/>
      <c r="FV390" s="8"/>
      <c r="FW390" s="8"/>
      <c r="FX390" s="8"/>
      <c r="FY390" s="8"/>
      <c r="FZ390" s="8"/>
      <c r="GA390" s="8"/>
      <c r="GB390" s="8"/>
      <c r="GC390" s="8"/>
      <c r="GD390" s="8"/>
      <c r="GE390" s="8"/>
      <c r="GF390" s="8"/>
      <c r="GG390" s="8"/>
      <c r="GH390" s="8"/>
      <c r="GI390" s="8"/>
      <c r="GJ390" s="8"/>
      <c r="GK390" s="8"/>
      <c r="GL390" s="8"/>
      <c r="GM390" s="8"/>
      <c r="GN390" s="8"/>
      <c r="GO390" s="8"/>
      <c r="GP390" s="8"/>
      <c r="GQ390" s="8"/>
      <c r="GR390" s="8"/>
      <c r="GS390" s="8"/>
      <c r="GT390" s="8"/>
      <c r="GU390" s="8"/>
      <c r="GV390" s="8"/>
      <c r="GW390" s="8"/>
      <c r="GX390" s="8"/>
      <c r="GY390" s="8"/>
      <c r="GZ390" s="8"/>
      <c r="HA390" s="8"/>
      <c r="HB390" s="8"/>
      <c r="HC390" s="8"/>
      <c r="HD390" s="8"/>
      <c r="HE390" s="8"/>
      <c r="HF390" s="8"/>
      <c r="HG390" s="8"/>
      <c r="HH390" s="8"/>
      <c r="HI390" s="8"/>
      <c r="HJ390" s="8"/>
      <c r="HK390" s="8"/>
      <c r="HL390" s="8"/>
      <c r="HM390" s="8"/>
      <c r="HN390" s="8"/>
      <c r="HO390" s="8"/>
      <c r="HP390" s="8"/>
      <c r="HQ390" s="8"/>
      <c r="HR390" s="8"/>
      <c r="HS390" s="8"/>
      <c r="HT390" s="8"/>
      <c r="HU390" s="8"/>
      <c r="HV390" s="8"/>
      <c r="HW390" s="8"/>
      <c r="HX390" s="8"/>
      <c r="HY390" s="8"/>
      <c r="HZ390" s="8"/>
      <c r="IA390" s="8"/>
      <c r="IB390" s="8"/>
      <c r="IC390" s="8"/>
      <c r="ID390" s="8"/>
      <c r="IE390" s="8"/>
      <c r="IF390" s="8"/>
      <c r="IG390" s="8"/>
      <c r="IH390" s="8"/>
      <c r="II390" s="8"/>
      <c r="IJ390" s="8"/>
      <c r="IK390" s="8"/>
      <c r="IL390" s="8"/>
      <c r="IM390" s="8"/>
      <c r="IN390" s="8"/>
      <c r="IO390" s="8"/>
      <c r="IP390" s="8"/>
      <c r="IQ390" s="8"/>
      <c r="IR390" s="8"/>
      <c r="IS390" s="8"/>
      <c r="IT390" s="8"/>
      <c r="IU390" s="8"/>
      <c r="IV390" s="8"/>
      <c r="IW390" s="8"/>
      <c r="IX390" s="8"/>
      <c r="IY390" s="8"/>
      <c r="IZ390" s="8"/>
      <c r="JA390" s="8"/>
      <c r="JB390" s="8"/>
      <c r="JC390" s="8"/>
      <c r="JD390" s="8"/>
      <c r="JE390" s="8"/>
      <c r="JF390" s="8"/>
      <c r="JG390" s="8"/>
      <c r="JH390" s="8"/>
      <c r="JI390" s="8"/>
      <c r="JJ390" s="8"/>
      <c r="JK390" s="8"/>
      <c r="JL390" s="8"/>
      <c r="JM390" s="8"/>
      <c r="JN390" s="8"/>
      <c r="JO390" s="8"/>
      <c r="JP390" s="8"/>
      <c r="JQ390" s="8"/>
      <c r="JR390" s="8"/>
      <c r="JS390" s="8"/>
      <c r="JT390" s="8"/>
      <c r="JU390" s="8"/>
      <c r="JV390" s="8"/>
      <c r="JW390" s="8"/>
      <c r="JX390" s="8"/>
      <c r="JY390" s="8"/>
      <c r="JZ390" s="8"/>
      <c r="KA390" s="8"/>
      <c r="KB390" s="8"/>
      <c r="KC390" s="8"/>
      <c r="KD390" s="8"/>
      <c r="KE390" s="8"/>
      <c r="KF390" s="8"/>
      <c r="KG390" s="8"/>
      <c r="KH390" s="8"/>
      <c r="KI390" s="8"/>
      <c r="KJ390" s="8"/>
      <c r="KK390" s="8"/>
      <c r="KL390" s="8"/>
      <c r="KM390" s="8"/>
      <c r="KN390" s="8"/>
      <c r="KO390" s="8"/>
      <c r="KP390" s="8"/>
      <c r="KQ390" s="8"/>
      <c r="KR390" s="8"/>
      <c r="KS390" s="8"/>
      <c r="KT390" s="8"/>
      <c r="KU390" s="8"/>
      <c r="KV390" s="8"/>
      <c r="KW390" s="8"/>
      <c r="KX390" s="8"/>
      <c r="KY390" s="8"/>
      <c r="KZ390" s="8"/>
      <c r="LA390" s="8"/>
      <c r="LB390" s="8"/>
      <c r="LC390" s="8"/>
      <c r="LD390" s="8"/>
      <c r="LE390" s="8"/>
      <c r="LF390" s="8"/>
      <c r="LG390" s="8"/>
      <c r="LH390" s="8"/>
      <c r="LI390" s="8"/>
      <c r="LJ390" s="8"/>
      <c r="LK390" s="8"/>
      <c r="LL390" s="8"/>
      <c r="LM390" s="8"/>
      <c r="LN390" s="8"/>
      <c r="LO390" s="8"/>
      <c r="LP390" s="8"/>
      <c r="LQ390" s="8"/>
      <c r="LR390" s="8"/>
      <c r="LS390" s="8"/>
      <c r="LT390" s="8"/>
      <c r="LU390" s="8"/>
      <c r="LV390" s="8"/>
      <c r="LW390" s="8"/>
      <c r="LX390" s="8"/>
      <c r="LY390" s="8"/>
      <c r="LZ390" s="8"/>
      <c r="MA390" s="8"/>
      <c r="MB390" s="8"/>
      <c r="MC390" s="8"/>
      <c r="MD390" s="8"/>
      <c r="ME390" s="8"/>
      <c r="MF390" s="8"/>
      <c r="MG390" s="8"/>
      <c r="MH390" s="8"/>
      <c r="MI390" s="8"/>
      <c r="MJ390" s="8"/>
      <c r="MK390" s="8"/>
      <c r="ML390" s="8"/>
      <c r="MM390" s="8"/>
      <c r="MN390" s="8"/>
      <c r="MO390" s="8"/>
      <c r="MP390" s="8"/>
      <c r="MQ390" s="8"/>
      <c r="MR390" s="8"/>
      <c r="MS390" s="8"/>
      <c r="MT390" s="8"/>
      <c r="MU390" s="8"/>
      <c r="MV390" s="8"/>
      <c r="MW390" s="8"/>
      <c r="MX390" s="8"/>
      <c r="MY390" s="8"/>
      <c r="MZ390" s="8"/>
      <c r="NA390" s="8"/>
      <c r="NB390" s="8"/>
      <c r="NC390" s="8"/>
      <c r="ND390" s="8"/>
      <c r="NE390" s="8"/>
      <c r="NF390" s="8"/>
      <c r="NG390" s="8"/>
      <c r="NH390" s="8"/>
      <c r="NI390" s="8"/>
      <c r="NJ390" s="8"/>
      <c r="NK390" s="8"/>
      <c r="NL390" s="8"/>
      <c r="NM390" s="8"/>
      <c r="NN390" s="8"/>
      <c r="NO390" s="8"/>
      <c r="NP390" s="8"/>
      <c r="NQ390" s="8"/>
      <c r="NR390" s="8"/>
      <c r="NS390" s="8"/>
      <c r="NT390" s="8"/>
      <c r="NU390" s="8"/>
      <c r="NV390" s="8"/>
      <c r="NW390" s="8"/>
      <c r="NX390" s="8"/>
      <c r="NY390" s="8"/>
      <c r="NZ390" s="8"/>
      <c r="OA390" s="8"/>
      <c r="OB390" s="8"/>
      <c r="OC390" s="8"/>
      <c r="OD390" s="8"/>
      <c r="OE390" s="8"/>
      <c r="OF390" s="8"/>
      <c r="OG390" s="8"/>
      <c r="OH390" s="8"/>
      <c r="OI390" s="8"/>
      <c r="OJ390" s="8"/>
      <c r="OK390" s="8"/>
      <c r="OL390" s="8"/>
      <c r="OM390" s="8"/>
      <c r="ON390" s="8"/>
      <c r="OO390" s="8"/>
      <c r="OP390" s="8"/>
      <c r="OQ390" s="8"/>
      <c r="OR390" s="8"/>
      <c r="OS390" s="8"/>
      <c r="OT390" s="8"/>
      <c r="OU390" s="8"/>
      <c r="OV390" s="8"/>
      <c r="OW390" s="8"/>
      <c r="OX390" s="8"/>
      <c r="OY390" s="8"/>
      <c r="OZ390" s="8"/>
      <c r="PA390" s="8"/>
      <c r="PB390" s="8"/>
      <c r="PC390" s="8"/>
      <c r="PD390" s="8"/>
      <c r="PE390" s="8"/>
      <c r="PF390" s="8"/>
      <c r="PG390" s="8"/>
      <c r="PH390" s="8"/>
      <c r="PI390" s="8"/>
      <c r="PJ390" s="8"/>
      <c r="PK390" s="8"/>
      <c r="PL390" s="8"/>
      <c r="PM390" s="8"/>
      <c r="PN390" s="8"/>
      <c r="PO390" s="8"/>
      <c r="PP390" s="8"/>
      <c r="PQ390" s="8"/>
      <c r="PR390" s="8"/>
      <c r="PS390" s="8"/>
      <c r="PT390" s="8"/>
      <c r="PU390" s="8"/>
      <c r="PV390" s="8"/>
      <c r="PW390" s="8"/>
      <c r="PX390" s="8"/>
      <c r="PY390" s="8"/>
      <c r="PZ390" s="8"/>
      <c r="QA390" s="8"/>
      <c r="QB390" s="8"/>
      <c r="QC390" s="8"/>
      <c r="QD390" s="8"/>
      <c r="QE390" s="8"/>
      <c r="QF390" s="8"/>
      <c r="QG390" s="8"/>
      <c r="QH390" s="8"/>
      <c r="QI390" s="8"/>
      <c r="QJ390" s="8"/>
      <c r="QK390" s="8"/>
      <c r="QL390" s="8"/>
      <c r="QM390" s="8"/>
      <c r="QN390" s="8"/>
      <c r="QO390" s="8"/>
      <c r="QP390" s="8"/>
      <c r="QQ390" s="8"/>
      <c r="QR390" s="8"/>
      <c r="QS390" s="8"/>
      <c r="QT390" s="8"/>
      <c r="QU390" s="8"/>
      <c r="QV390" s="8"/>
      <c r="QW390" s="8"/>
      <c r="QX390" s="8"/>
      <c r="QY390" s="8"/>
      <c r="QZ390" s="8"/>
      <c r="RA390" s="8"/>
      <c r="RB390" s="8"/>
      <c r="RC390" s="8"/>
      <c r="RD390" s="8"/>
      <c r="RE390" s="8"/>
      <c r="RF390" s="8"/>
      <c r="RG390" s="8"/>
      <c r="RH390" s="8"/>
      <c r="RI390" s="8"/>
      <c r="RJ390" s="8"/>
      <c r="RK390" s="8"/>
      <c r="RL390" s="8"/>
      <c r="RM390" s="8"/>
      <c r="RN390" s="8"/>
      <c r="RO390" s="8"/>
      <c r="RP390" s="8"/>
      <c r="RQ390" s="8"/>
      <c r="RR390" s="8"/>
      <c r="RS390" s="8"/>
      <c r="RT390" s="8"/>
      <c r="RU390" s="8"/>
      <c r="RV390" s="8"/>
      <c r="RW390" s="8"/>
      <c r="RX390" s="8"/>
      <c r="RY390" s="8"/>
      <c r="RZ390" s="8"/>
      <c r="SA390" s="8"/>
      <c r="SB390" s="8"/>
      <c r="SC390" s="8"/>
      <c r="SD390" s="8"/>
      <c r="SE390" s="8"/>
      <c r="SF390" s="8"/>
      <c r="SG390" s="8"/>
      <c r="SH390" s="8"/>
      <c r="SI390" s="8"/>
      <c r="SJ390" s="8"/>
      <c r="SK390" s="8"/>
      <c r="SL390" s="8"/>
      <c r="SM390" s="8"/>
      <c r="SN390" s="8"/>
      <c r="SO390" s="8"/>
      <c r="SP390" s="8"/>
      <c r="SQ390" s="8"/>
      <c r="SR390" s="8"/>
      <c r="SS390" s="8"/>
      <c r="ST390" s="8"/>
      <c r="SU390" s="8"/>
      <c r="SV390" s="8"/>
      <c r="SW390" s="8"/>
      <c r="SX390" s="8"/>
      <c r="SY390" s="8"/>
      <c r="SZ390" s="8"/>
      <c r="TA390" s="8"/>
      <c r="TB390" s="8"/>
      <c r="TC390" s="8"/>
      <c r="TD390" s="8"/>
      <c r="TE390" s="8"/>
      <c r="TF390" s="8"/>
      <c r="TG390" s="8"/>
      <c r="TH390" s="8"/>
      <c r="TI390" s="8"/>
      <c r="TJ390" s="8"/>
      <c r="TK390" s="8"/>
      <c r="TL390" s="8"/>
      <c r="TM390" s="8"/>
      <c r="TN390" s="8"/>
      <c r="TO390" s="8"/>
      <c r="TP390" s="8"/>
      <c r="TQ390" s="8"/>
      <c r="TR390" s="8"/>
      <c r="TS390" s="8"/>
      <c r="TT390" s="8"/>
      <c r="TU390" s="8"/>
      <c r="TV390" s="8"/>
      <c r="TW390" s="8"/>
      <c r="TX390" s="8"/>
      <c r="TY390" s="8"/>
      <c r="TZ390" s="8"/>
      <c r="UA390" s="8"/>
      <c r="UB390" s="8"/>
      <c r="UC390" s="8"/>
      <c r="UD390" s="8"/>
      <c r="UE390" s="8"/>
      <c r="UF390" s="8"/>
      <c r="UG390" s="8"/>
      <c r="UH390" s="8"/>
      <c r="UI390" s="8"/>
      <c r="UJ390" s="8"/>
      <c r="UK390" s="8"/>
      <c r="UL390" s="8"/>
      <c r="UM390" s="8"/>
      <c r="UN390" s="8"/>
      <c r="UO390" s="8"/>
      <c r="UP390" s="8"/>
      <c r="UQ390" s="8"/>
      <c r="UR390" s="8"/>
      <c r="US390" s="8"/>
      <c r="UT390" s="8"/>
      <c r="UU390" s="8"/>
      <c r="UV390" s="8"/>
      <c r="UW390" s="8"/>
      <c r="UX390" s="8"/>
      <c r="UY390" s="8"/>
      <c r="UZ390" s="8"/>
      <c r="VA390" s="8"/>
      <c r="VB390" s="8"/>
      <c r="VC390" s="8"/>
      <c r="VD390" s="8"/>
      <c r="VE390" s="8"/>
      <c r="VF390" s="8"/>
      <c r="VG390" s="8"/>
      <c r="VH390" s="8"/>
      <c r="VI390" s="8"/>
      <c r="VJ390" s="8"/>
      <c r="VK390" s="8"/>
      <c r="VL390" s="8"/>
      <c r="VM390" s="8"/>
      <c r="VN390" s="8"/>
      <c r="VO390" s="8"/>
      <c r="VP390" s="8"/>
      <c r="VQ390" s="8"/>
      <c r="VR390" s="8"/>
      <c r="VS390" s="8"/>
      <c r="VT390" s="8"/>
      <c r="VU390" s="8"/>
      <c r="VV390" s="8"/>
      <c r="VW390" s="8"/>
      <c r="VX390" s="8"/>
      <c r="VY390" s="8"/>
      <c r="VZ390" s="8"/>
      <c r="WA390" s="8"/>
      <c r="WB390" s="8"/>
      <c r="WC390" s="8"/>
      <c r="WD390" s="8"/>
      <c r="WE390" s="8"/>
      <c r="WF390" s="8"/>
      <c r="WG390" s="8"/>
      <c r="WH390" s="8"/>
      <c r="WI390" s="8"/>
      <c r="WJ390" s="8"/>
      <c r="WK390" s="8"/>
      <c r="WL390" s="8"/>
      <c r="WM390" s="8"/>
      <c r="WN390" s="8"/>
      <c r="WO390" s="8"/>
      <c r="WP390" s="8"/>
      <c r="WQ390" s="8"/>
      <c r="WR390" s="8"/>
      <c r="WS390" s="8"/>
      <c r="WT390" s="8"/>
      <c r="WU390" s="8"/>
      <c r="WV390" s="8"/>
      <c r="WW390" s="8"/>
      <c r="WX390" s="8"/>
      <c r="WY390" s="8"/>
      <c r="WZ390" s="8"/>
      <c r="XA390" s="8"/>
      <c r="XB390" s="8"/>
      <c r="XC390" s="8"/>
      <c r="XD390" s="8"/>
      <c r="XE390" s="8"/>
      <c r="XF390" s="8"/>
      <c r="XG390" s="8"/>
      <c r="XH390" s="8"/>
      <c r="XI390" s="8"/>
      <c r="XJ390" s="8"/>
      <c r="XK390" s="8"/>
      <c r="XL390" s="8"/>
      <c r="XM390" s="8"/>
      <c r="XN390" s="8"/>
      <c r="XO390" s="8"/>
      <c r="XP390" s="8"/>
      <c r="XQ390" s="8"/>
      <c r="XR390" s="8"/>
      <c r="XS390" s="8"/>
      <c r="XT390" s="8"/>
      <c r="XU390" s="8"/>
      <c r="XV390" s="8"/>
      <c r="XW390" s="8"/>
      <c r="XX390" s="8"/>
      <c r="XY390" s="8"/>
      <c r="XZ390" s="8"/>
      <c r="YA390" s="8"/>
      <c r="YB390" s="8"/>
      <c r="YC390" s="8"/>
      <c r="YD390" s="8"/>
      <c r="YE390" s="8"/>
      <c r="YF390" s="8"/>
      <c r="YG390" s="8"/>
      <c r="YH390" s="8"/>
      <c r="YI390" s="8"/>
      <c r="YJ390" s="8"/>
      <c r="YK390" s="8"/>
      <c r="YL390" s="8"/>
      <c r="YM390" s="8"/>
      <c r="YN390" s="8"/>
      <c r="YO390" s="8"/>
      <c r="YP390" s="8"/>
      <c r="YQ390" s="8"/>
      <c r="YR390" s="8"/>
      <c r="YS390" s="8"/>
      <c r="YT390" s="8"/>
      <c r="YU390" s="8"/>
      <c r="YV390" s="8"/>
      <c r="YW390" s="8"/>
      <c r="YX390" s="8"/>
      <c r="YY390" s="8"/>
      <c r="YZ390" s="8"/>
      <c r="ZA390" s="8"/>
      <c r="ZB390" s="8"/>
      <c r="ZC390" s="8"/>
      <c r="ZD390" s="8"/>
      <c r="ZE390" s="8"/>
      <c r="ZF390" s="8"/>
      <c r="ZG390" s="8"/>
      <c r="ZH390" s="8"/>
      <c r="ZI390" s="8"/>
      <c r="ZJ390" s="8"/>
      <c r="ZK390" s="8"/>
      <c r="ZL390" s="8"/>
      <c r="ZM390" s="8"/>
      <c r="ZN390" s="8"/>
      <c r="ZO390" s="8"/>
      <c r="ZP390" s="8"/>
      <c r="ZQ390" s="8"/>
      <c r="ZR390" s="8"/>
      <c r="ZS390" s="8"/>
      <c r="ZT390" s="8"/>
      <c r="ZU390" s="8"/>
      <c r="ZV390" s="8"/>
      <c r="ZW390" s="8"/>
      <c r="ZX390" s="8"/>
      <c r="ZY390" s="8"/>
      <c r="ZZ390" s="8"/>
      <c r="AAA390" s="8"/>
      <c r="AAB390" s="8"/>
      <c r="AAC390" s="8"/>
      <c r="AAD390" s="8"/>
      <c r="AAE390" s="8"/>
      <c r="AAF390" s="8"/>
      <c r="AAG390" s="8"/>
      <c r="AAH390" s="8"/>
      <c r="AAI390" s="8"/>
      <c r="AAJ390" s="8"/>
      <c r="AAK390" s="8"/>
      <c r="AAL390" s="8"/>
      <c r="AAM390" s="8"/>
      <c r="AAN390" s="8"/>
      <c r="AAO390" s="8"/>
      <c r="AAP390" s="8"/>
      <c r="AAQ390" s="8"/>
      <c r="AAR390" s="8"/>
      <c r="AAS390" s="8"/>
      <c r="AAT390" s="8"/>
      <c r="AAU390" s="8"/>
      <c r="AAV390" s="8"/>
      <c r="AAW390" s="8"/>
      <c r="AAX390" s="8"/>
      <c r="AAY390" s="8"/>
      <c r="AAZ390" s="8"/>
      <c r="ABA390" s="8"/>
      <c r="ABB390" s="8"/>
      <c r="ABC390" s="8"/>
      <c r="ABD390" s="8"/>
      <c r="ABE390" s="8"/>
      <c r="ABF390" s="8"/>
      <c r="ABG390" s="8"/>
      <c r="ABH390" s="8"/>
      <c r="ABI390" s="8"/>
      <c r="ABJ390" s="8"/>
      <c r="ABK390" s="8"/>
      <c r="ABL390" s="8"/>
      <c r="ABM390" s="8"/>
      <c r="ABN390" s="8"/>
      <c r="ABO390" s="8"/>
      <c r="ABP390" s="8"/>
      <c r="ABQ390" s="8"/>
      <c r="ABR390" s="8"/>
      <c r="ABS390" s="8"/>
      <c r="ABT390" s="8"/>
      <c r="ABU390" s="8"/>
      <c r="ABV390" s="8"/>
      <c r="ABW390" s="8"/>
      <c r="ABX390" s="8"/>
      <c r="ABY390" s="8"/>
      <c r="ABZ390" s="8"/>
      <c r="ACA390" s="8"/>
      <c r="ACB390" s="8"/>
      <c r="ACC390" s="8"/>
      <c r="ACD390" s="8"/>
      <c r="ACE390" s="8"/>
      <c r="ACF390" s="8"/>
      <c r="ACG390" s="8"/>
      <c r="ACH390" s="8"/>
      <c r="ACI390" s="8"/>
      <c r="ACJ390" s="8"/>
      <c r="ACK390" s="8"/>
      <c r="ACL390" s="8"/>
      <c r="ACM390" s="8"/>
      <c r="ACN390" s="8"/>
      <c r="ACO390" s="8"/>
      <c r="ACP390" s="8"/>
      <c r="ACQ390" s="8"/>
      <c r="ACR390" s="8"/>
      <c r="ACS390" s="8"/>
      <c r="ACT390" s="8"/>
      <c r="ACU390" s="8"/>
      <c r="ACV390" s="8"/>
      <c r="ACW390" s="8"/>
      <c r="ACX390" s="8"/>
      <c r="ACY390" s="8"/>
      <c r="ACZ390" s="8"/>
      <c r="ADA390" s="8"/>
      <c r="ADB390" s="8"/>
      <c r="ADC390" s="8"/>
      <c r="ADD390" s="8"/>
      <c r="ADE390" s="8"/>
      <c r="ADF390" s="8"/>
      <c r="ADG390" s="8"/>
      <c r="ADH390" s="8"/>
      <c r="ADI390" s="8"/>
      <c r="ADJ390" s="8"/>
      <c r="ADK390" s="8"/>
      <c r="ADL390" s="8"/>
      <c r="ADM390" s="8"/>
      <c r="ADN390" s="8"/>
      <c r="ADO390" s="8"/>
      <c r="ADP390" s="8"/>
      <c r="ADQ390" s="8"/>
      <c r="ADR390" s="8"/>
      <c r="ADS390" s="8"/>
      <c r="ADT390" s="8"/>
      <c r="ADU390" s="8"/>
      <c r="ADV390" s="8"/>
      <c r="ADW390" s="8"/>
      <c r="ADX390" s="8"/>
      <c r="ADY390" s="8"/>
      <c r="ADZ390" s="8"/>
      <c r="AEA390" s="8"/>
      <c r="AEB390" s="8"/>
      <c r="AEC390" s="8"/>
      <c r="AED390" s="8"/>
      <c r="AEE390" s="8"/>
      <c r="AEF390" s="8"/>
      <c r="AEG390" s="8"/>
      <c r="AEH390" s="8"/>
      <c r="AEI390" s="8"/>
      <c r="AEJ390" s="8"/>
      <c r="AEK390" s="8"/>
      <c r="AEL390" s="8"/>
      <c r="AEM390" s="8"/>
      <c r="AEN390" s="8"/>
      <c r="AEO390" s="8"/>
      <c r="AEP390" s="8"/>
      <c r="AEQ390" s="8"/>
      <c r="AER390" s="8"/>
      <c r="AES390" s="8"/>
      <c r="AET390" s="8"/>
      <c r="AEU390" s="8"/>
      <c r="AEV390" s="8"/>
      <c r="AEW390" s="8"/>
      <c r="AEX390" s="8"/>
      <c r="AEY390" s="8"/>
      <c r="AEZ390" s="8"/>
      <c r="AFA390" s="8"/>
      <c r="AFB390" s="8"/>
      <c r="AFC390" s="8"/>
      <c r="AFD390" s="8"/>
      <c r="AFE390" s="8"/>
      <c r="AFF390" s="8"/>
      <c r="AFG390" s="8"/>
      <c r="AFH390" s="8"/>
      <c r="AFI390" s="8"/>
      <c r="AFJ390" s="8"/>
      <c r="AFK390" s="8"/>
      <c r="AFL390" s="8"/>
      <c r="AFM390" s="8"/>
      <c r="AFN390" s="8"/>
      <c r="AFO390" s="8"/>
      <c r="AFP390" s="8"/>
      <c r="AFQ390" s="8"/>
      <c r="AFR390" s="8"/>
      <c r="AFS390" s="8"/>
      <c r="AFT390" s="8"/>
      <c r="AFU390" s="8"/>
      <c r="AFV390" s="8"/>
      <c r="AFW390" s="8"/>
      <c r="AFX390" s="8"/>
      <c r="AFY390" s="8"/>
      <c r="AFZ390" s="8"/>
      <c r="AGA390" s="8"/>
      <c r="AGB390" s="8"/>
      <c r="AGC390" s="8"/>
      <c r="AGD390" s="8"/>
      <c r="AGE390" s="8"/>
      <c r="AGF390" s="8"/>
      <c r="AGG390" s="8"/>
      <c r="AGH390" s="8"/>
      <c r="AGI390" s="8"/>
      <c r="AGJ390" s="8"/>
      <c r="AGK390" s="8"/>
      <c r="AGL390" s="8"/>
      <c r="AGM390" s="8"/>
      <c r="AGN390" s="8"/>
      <c r="AGO390" s="8"/>
      <c r="AGP390" s="8"/>
      <c r="AGQ390" s="8"/>
      <c r="AGR390" s="8"/>
      <c r="AGS390" s="8"/>
      <c r="AGT390" s="8"/>
      <c r="AGU390" s="8"/>
      <c r="AGV390" s="8"/>
      <c r="AGW390" s="8"/>
      <c r="AGX390" s="8"/>
      <c r="AGY390" s="8"/>
      <c r="AGZ390" s="8"/>
      <c r="AHA390" s="8"/>
      <c r="AHB390" s="8"/>
      <c r="AHC390" s="8"/>
      <c r="AHD390" s="8"/>
      <c r="AHE390" s="8"/>
      <c r="AHF390" s="8"/>
      <c r="AHG390" s="8"/>
      <c r="AHH390" s="8"/>
      <c r="AHI390" s="8"/>
      <c r="AHJ390" s="8"/>
      <c r="AHK390" s="8"/>
      <c r="AHL390" s="8"/>
      <c r="AHM390" s="8"/>
      <c r="AHN390" s="8"/>
      <c r="AHO390" s="8"/>
      <c r="AHP390" s="8"/>
      <c r="AHQ390" s="8"/>
      <c r="AHR390" s="8"/>
      <c r="AHS390" s="8"/>
      <c r="AHT390" s="8"/>
      <c r="AHU390" s="8"/>
      <c r="AHV390" s="8"/>
      <c r="AHW390" s="8"/>
      <c r="AHX390" s="8"/>
      <c r="AHY390" s="8"/>
      <c r="AHZ390" s="8"/>
      <c r="AIA390" s="8"/>
      <c r="AIB390" s="8"/>
      <c r="AIC390" s="8"/>
      <c r="AID390" s="8"/>
      <c r="AIE390" s="8"/>
      <c r="AIF390" s="8"/>
      <c r="AIG390" s="8"/>
      <c r="AIH390" s="8"/>
      <c r="AII390" s="8"/>
      <c r="AIJ390" s="8"/>
      <c r="AIK390" s="8"/>
      <c r="AIL390" s="8"/>
      <c r="AIM390" s="8"/>
      <c r="AIN390" s="8"/>
      <c r="AIO390" s="8"/>
      <c r="AIP390" s="8"/>
      <c r="AIQ390" s="8"/>
      <c r="AIR390" s="8"/>
      <c r="AIS390" s="8"/>
      <c r="AIT390" s="8"/>
      <c r="AIU390" s="8"/>
      <c r="AIV390" s="8"/>
      <c r="AIW390" s="8"/>
      <c r="AIX390" s="8"/>
      <c r="AIY390" s="8"/>
      <c r="AIZ390" s="8"/>
      <c r="AJA390" s="8"/>
      <c r="AJB390" s="8"/>
      <c r="AJC390" s="8"/>
      <c r="AJD390" s="8"/>
      <c r="AJE390" s="8"/>
      <c r="AJF390" s="8"/>
      <c r="AJG390" s="8"/>
      <c r="AJH390" s="8"/>
      <c r="AJI390" s="8"/>
      <c r="AJJ390" s="8"/>
      <c r="AJK390" s="8"/>
      <c r="AJL390" s="8"/>
      <c r="AJM390" s="8"/>
      <c r="AJN390" s="8"/>
      <c r="AJO390" s="8"/>
      <c r="AJP390" s="8"/>
      <c r="AJQ390" s="8"/>
      <c r="AJR390" s="8"/>
      <c r="AJS390" s="8"/>
      <c r="AJT390" s="8"/>
      <c r="AJU390" s="8"/>
      <c r="AJV390" s="8"/>
      <c r="AJW390" s="8"/>
      <c r="AJX390" s="8"/>
      <c r="AJY390" s="8"/>
      <c r="AJZ390" s="8"/>
      <c r="AKA390" s="8"/>
      <c r="AKB390" s="8"/>
      <c r="AKC390" s="8"/>
      <c r="AKD390" s="8"/>
      <c r="AKE390" s="8"/>
      <c r="AKF390" s="8"/>
      <c r="AKG390" s="8"/>
      <c r="AKH390" s="8"/>
      <c r="AKI390" s="8"/>
      <c r="AKJ390" s="8"/>
      <c r="AKK390" s="8"/>
      <c r="AKL390" s="8"/>
      <c r="AKM390" s="8"/>
      <c r="AKN390" s="8"/>
      <c r="AKO390" s="8"/>
      <c r="AKP390" s="8"/>
      <c r="AKQ390" s="8"/>
      <c r="AKR390" s="8"/>
      <c r="AKS390" s="8"/>
      <c r="AKT390" s="8"/>
      <c r="AKU390" s="8"/>
      <c r="AKV390" s="8"/>
      <c r="AKW390" s="8"/>
      <c r="AKX390" s="8"/>
      <c r="AKY390" s="8"/>
      <c r="AKZ390" s="8"/>
      <c r="ALA390" s="8"/>
      <c r="ALB390" s="8"/>
      <c r="ALC390" s="8"/>
      <c r="ALD390" s="8"/>
      <c r="ALE390" s="8"/>
      <c r="ALF390" s="8"/>
      <c r="ALG390" s="8"/>
      <c r="ALH390" s="8"/>
      <c r="ALI390" s="8"/>
      <c r="ALJ390" s="8"/>
      <c r="ALK390" s="8"/>
      <c r="ALL390" s="8"/>
      <c r="ALM390" s="8"/>
      <c r="ALN390" s="8"/>
      <c r="ALO390" s="8"/>
      <c r="ALP390" s="8"/>
      <c r="ALQ390" s="8"/>
      <c r="ALR390" s="8"/>
      <c r="ALS390" s="8"/>
      <c r="ALT390" s="8"/>
      <c r="ALU390" s="8"/>
      <c r="ALV390" s="8"/>
      <c r="ALW390" s="8"/>
      <c r="ALX390" s="8"/>
      <c r="ALY390" s="8"/>
      <c r="ALZ390" s="8"/>
      <c r="AMA390" s="8"/>
      <c r="AMB390" s="8"/>
      <c r="AMC390" s="8"/>
      <c r="AMD390" s="8"/>
      <c r="AME390" s="8"/>
      <c r="AMF390" s="8"/>
      <c r="AMG390" s="8"/>
      <c r="AMH390" s="8"/>
      <c r="AMI390" s="8"/>
      <c r="AMJ390" s="8"/>
      <c r="AMK390" s="8"/>
      <c r="AML390" s="8"/>
      <c r="AMM390" s="8"/>
      <c r="AMN390" s="8"/>
      <c r="AMO390" s="8"/>
      <c r="AMP390" s="8"/>
      <c r="AMQ390" s="8"/>
      <c r="AMR390" s="8"/>
      <c r="AMS390" s="8"/>
      <c r="AMT390" s="8"/>
      <c r="AMU390" s="8"/>
      <c r="AMV390" s="8"/>
      <c r="AMW390" s="8"/>
      <c r="AMX390" s="8"/>
      <c r="AMY390" s="8"/>
      <c r="AMZ390" s="8"/>
      <c r="ANA390" s="8"/>
      <c r="ANB390" s="8"/>
      <c r="ANC390" s="8"/>
      <c r="AND390" s="8"/>
      <c r="ANE390" s="8"/>
      <c r="ANF390" s="8"/>
      <c r="ANG390" s="8"/>
      <c r="ANH390" s="8"/>
      <c r="ANI390" s="8"/>
      <c r="ANJ390" s="8"/>
      <c r="ANK390" s="8"/>
      <c r="ANL390" s="8"/>
      <c r="ANM390" s="8"/>
      <c r="ANN390" s="8"/>
      <c r="ANO390" s="8"/>
      <c r="ANP390" s="8"/>
      <c r="ANQ390" s="8"/>
      <c r="ANR390" s="8"/>
      <c r="ANS390" s="8"/>
      <c r="ANT390" s="8"/>
      <c r="ANU390" s="8"/>
      <c r="ANV390" s="8"/>
      <c r="ANW390" s="8"/>
      <c r="ANX390" s="8"/>
      <c r="ANY390" s="8"/>
      <c r="ANZ390" s="8"/>
      <c r="AOA390" s="8"/>
      <c r="AOB390" s="8"/>
      <c r="AOC390" s="8"/>
      <c r="AOD390" s="8"/>
      <c r="AOE390" s="8"/>
      <c r="AOF390" s="8"/>
      <c r="AOG390" s="8"/>
      <c r="AOH390" s="8"/>
      <c r="AOI390" s="8"/>
      <c r="AOJ390" s="8"/>
      <c r="AOK390" s="8"/>
      <c r="AOL390" s="8"/>
      <c r="AOM390" s="8"/>
      <c r="AON390" s="8"/>
      <c r="AOO390" s="8"/>
      <c r="AOP390" s="8"/>
      <c r="AOQ390" s="8"/>
      <c r="AOR390" s="8"/>
      <c r="AOS390" s="8"/>
      <c r="AOT390" s="8"/>
      <c r="AOU390" s="8"/>
      <c r="AOV390" s="8"/>
      <c r="AOW390" s="8"/>
      <c r="AOX390" s="8"/>
      <c r="AOY390" s="8"/>
      <c r="AOZ390" s="8"/>
      <c r="APA390" s="8"/>
      <c r="APB390" s="8"/>
      <c r="APC390" s="8"/>
      <c r="APD390" s="8"/>
      <c r="APE390" s="8"/>
      <c r="APF390" s="8"/>
      <c r="APG390" s="8"/>
      <c r="APH390" s="8"/>
      <c r="API390" s="8"/>
      <c r="APJ390" s="8"/>
      <c r="APK390" s="8"/>
      <c r="APL390" s="8"/>
      <c r="APM390" s="8"/>
      <c r="APN390" s="8"/>
      <c r="APO390" s="8"/>
      <c r="APP390" s="8"/>
      <c r="APQ390" s="8"/>
      <c r="APR390" s="8"/>
      <c r="APS390" s="8"/>
      <c r="APT390" s="8"/>
      <c r="APU390" s="8"/>
      <c r="APV390" s="8"/>
      <c r="APW390" s="8"/>
      <c r="APX390" s="8"/>
      <c r="APY390" s="8"/>
      <c r="APZ390" s="8"/>
      <c r="AQA390" s="8"/>
      <c r="AQB390" s="8"/>
      <c r="AQC390" s="8"/>
      <c r="AQD390" s="8"/>
      <c r="AQE390" s="8"/>
      <c r="AQF390" s="8"/>
      <c r="AQG390" s="8"/>
      <c r="AQH390" s="8"/>
      <c r="AQI390" s="8"/>
      <c r="AQJ390" s="8"/>
      <c r="AQK390" s="8"/>
      <c r="AQL390" s="8"/>
      <c r="AQM390" s="8"/>
      <c r="AQN390" s="8"/>
      <c r="AQO390" s="8"/>
      <c r="AQP390" s="8"/>
      <c r="AQQ390" s="8"/>
      <c r="AQR390" s="8"/>
      <c r="AQS390" s="8"/>
      <c r="AQT390" s="8"/>
      <c r="AQU390" s="8"/>
      <c r="AQV390" s="8"/>
      <c r="AQW390" s="8"/>
      <c r="AQX390" s="8"/>
      <c r="AQY390" s="8"/>
      <c r="AQZ390" s="8"/>
      <c r="ARA390" s="8"/>
      <c r="ARB390" s="8"/>
      <c r="ARC390" s="8"/>
      <c r="ARD390" s="8"/>
      <c r="ARE390" s="8"/>
      <c r="ARF390" s="8"/>
      <c r="ARG390" s="8"/>
      <c r="ARH390" s="8"/>
      <c r="ARI390" s="8"/>
      <c r="ARJ390" s="8"/>
      <c r="ARK390" s="8"/>
      <c r="ARL390" s="8"/>
      <c r="ARM390" s="8"/>
      <c r="ARN390" s="8"/>
      <c r="ARO390" s="8"/>
      <c r="ARP390" s="8"/>
      <c r="ARQ390" s="8"/>
      <c r="ARR390" s="8"/>
      <c r="ARS390" s="8"/>
      <c r="ART390" s="8"/>
      <c r="ARU390" s="8"/>
      <c r="ARV390" s="8"/>
      <c r="ARW390" s="8"/>
      <c r="ARX390" s="8"/>
      <c r="ARY390" s="8"/>
      <c r="ARZ390" s="8"/>
      <c r="ASA390" s="8"/>
      <c r="ASB390" s="8"/>
      <c r="ASC390" s="8"/>
      <c r="ASD390" s="8"/>
      <c r="ASE390" s="8"/>
      <c r="ASF390" s="8"/>
      <c r="ASG390" s="8"/>
      <c r="ASH390" s="8"/>
      <c r="ASI390" s="8"/>
      <c r="ASJ390" s="8"/>
      <c r="ASK390" s="8"/>
      <c r="ASL390" s="8"/>
      <c r="ASM390" s="8"/>
      <c r="ASN390" s="8"/>
      <c r="ASO390" s="8"/>
      <c r="ASP390" s="8"/>
      <c r="ASQ390" s="8"/>
      <c r="ASR390" s="8"/>
      <c r="ASS390" s="8"/>
      <c r="AST390" s="8"/>
      <c r="ASU390" s="8"/>
      <c r="ASV390" s="8"/>
      <c r="ASW390" s="8"/>
      <c r="ASX390" s="8"/>
      <c r="ASY390" s="8"/>
      <c r="ASZ390" s="8"/>
      <c r="ATA390" s="8"/>
      <c r="ATB390" s="8"/>
      <c r="ATC390" s="8"/>
      <c r="ATD390" s="8"/>
      <c r="ATE390" s="8"/>
      <c r="ATF390" s="8"/>
      <c r="ATG390" s="8"/>
      <c r="ATH390" s="8"/>
      <c r="ATI390" s="8"/>
      <c r="ATJ390" s="8"/>
      <c r="ATK390" s="8"/>
      <c r="ATL390" s="8"/>
      <c r="ATM390" s="8"/>
      <c r="ATN390" s="8"/>
      <c r="ATO390" s="8"/>
      <c r="ATP390" s="8"/>
      <c r="ATQ390" s="8"/>
      <c r="ATR390" s="8"/>
      <c r="ATS390" s="8"/>
      <c r="ATT390" s="8"/>
      <c r="ATU390" s="8"/>
      <c r="ATV390" s="8"/>
      <c r="ATW390" s="8"/>
      <c r="ATX390" s="8"/>
      <c r="ATY390" s="8"/>
      <c r="ATZ390" s="8"/>
      <c r="AUA390" s="8"/>
      <c r="AUB390" s="8"/>
      <c r="AUC390" s="8"/>
      <c r="AUD390" s="8"/>
      <c r="AUE390" s="8"/>
      <c r="AUF390" s="8"/>
      <c r="AUG390" s="8"/>
      <c r="AUH390" s="8"/>
      <c r="AUI390" s="8"/>
      <c r="AUJ390" s="8"/>
      <c r="AUK390" s="8"/>
      <c r="AUL390" s="8"/>
      <c r="AUM390" s="8"/>
      <c r="AUN390" s="8"/>
      <c r="AUO390" s="8"/>
      <c r="AUP390" s="8"/>
      <c r="AUQ390" s="8"/>
      <c r="AUR390" s="8"/>
      <c r="AUS390" s="8"/>
      <c r="AUT390" s="8"/>
      <c r="AUU390" s="8"/>
      <c r="AUV390" s="8"/>
      <c r="AUW390" s="8"/>
      <c r="AUX390" s="8"/>
      <c r="AUY390" s="8"/>
      <c r="AUZ390" s="8"/>
      <c r="AVA390" s="8"/>
      <c r="AVB390" s="8"/>
      <c r="AVC390" s="8"/>
      <c r="AVD390" s="8"/>
      <c r="AVE390" s="8"/>
      <c r="AVF390" s="8"/>
      <c r="AVG390" s="8"/>
      <c r="AVH390" s="8"/>
      <c r="AVI390" s="8"/>
      <c r="AVJ390" s="8"/>
      <c r="AVK390" s="8"/>
      <c r="AVL390" s="8"/>
      <c r="AVM390" s="8"/>
      <c r="AVN390" s="8"/>
      <c r="AVO390" s="8"/>
      <c r="AVP390" s="8"/>
      <c r="AVQ390" s="8"/>
      <c r="AVR390" s="8"/>
      <c r="AVS390" s="8"/>
      <c r="AVT390" s="8"/>
      <c r="AVU390" s="8"/>
      <c r="AVV390" s="8"/>
      <c r="AVW390" s="8"/>
      <c r="AVX390" s="8"/>
      <c r="AVY390" s="8"/>
      <c r="AVZ390" s="8"/>
      <c r="AWA390" s="8"/>
      <c r="AWB390" s="8"/>
      <c r="AWC390" s="8"/>
      <c r="AWD390" s="8"/>
      <c r="AWE390" s="8"/>
      <c r="AWF390" s="8"/>
      <c r="AWG390" s="8"/>
      <c r="AWH390" s="8"/>
      <c r="AWI390" s="8"/>
      <c r="AWJ390" s="8"/>
      <c r="AWK390" s="8"/>
      <c r="AWL390" s="8"/>
      <c r="AWM390" s="8"/>
      <c r="AWN390" s="8"/>
      <c r="AWO390" s="8"/>
      <c r="AWP390" s="8"/>
      <c r="AWQ390" s="8"/>
      <c r="AWR390" s="8"/>
      <c r="AWS390" s="8"/>
      <c r="AWT390" s="8"/>
      <c r="AWU390" s="8"/>
      <c r="AWV390" s="8"/>
      <c r="AWW390" s="8"/>
      <c r="AWX390" s="8"/>
      <c r="AWY390" s="8"/>
      <c r="AWZ390" s="8"/>
      <c r="AXA390" s="8"/>
      <c r="AXB390" s="8"/>
      <c r="AXC390" s="8"/>
      <c r="AXD390" s="8"/>
      <c r="AXE390" s="8"/>
      <c r="AXF390" s="8"/>
      <c r="AXG390" s="8"/>
      <c r="AXH390" s="8"/>
      <c r="AXI390" s="8"/>
      <c r="AXJ390" s="8"/>
      <c r="AXK390" s="8"/>
      <c r="AXL390" s="8"/>
      <c r="AXM390" s="8"/>
      <c r="AXN390" s="8"/>
      <c r="AXO390" s="8"/>
      <c r="AXP390" s="8"/>
      <c r="AXQ390" s="8"/>
      <c r="AXR390" s="8"/>
      <c r="AXS390" s="8"/>
      <c r="AXT390" s="8"/>
      <c r="AXU390" s="8"/>
      <c r="AXV390" s="8"/>
      <c r="AXW390" s="8"/>
      <c r="AXX390" s="8"/>
      <c r="AXY390" s="8"/>
      <c r="AXZ390" s="8"/>
      <c r="AYA390" s="8"/>
      <c r="AYB390" s="8"/>
      <c r="AYC390" s="8"/>
      <c r="AYD390" s="8"/>
      <c r="AYE390" s="8"/>
      <c r="AYF390" s="8"/>
      <c r="AYG390" s="8"/>
      <c r="AYH390" s="8"/>
      <c r="AYI390" s="8"/>
      <c r="AYJ390" s="8"/>
      <c r="AYK390" s="8"/>
      <c r="AYL390" s="8"/>
      <c r="AYM390" s="8"/>
      <c r="AYN390" s="8"/>
      <c r="AYO390" s="8"/>
      <c r="AYP390" s="8"/>
      <c r="AYQ390" s="8"/>
      <c r="AYR390" s="8"/>
      <c r="AYS390" s="8"/>
      <c r="AYT390" s="8"/>
      <c r="AYU390" s="8"/>
      <c r="AYV390" s="8"/>
      <c r="AYW390" s="8"/>
      <c r="AYX390" s="8"/>
      <c r="AYY390" s="8"/>
      <c r="AYZ390" s="8"/>
      <c r="AZA390" s="8"/>
      <c r="AZB390" s="8"/>
      <c r="AZC390" s="8"/>
      <c r="AZD390" s="8"/>
      <c r="AZE390" s="8"/>
      <c r="AZF390" s="8"/>
      <c r="AZG390" s="8"/>
      <c r="AZH390" s="8"/>
      <c r="AZI390" s="8"/>
      <c r="AZJ390" s="8"/>
      <c r="AZK390" s="8"/>
      <c r="AZL390" s="8"/>
      <c r="AZM390" s="8"/>
      <c r="AZN390" s="8"/>
      <c r="AZO390" s="8"/>
      <c r="AZP390" s="8"/>
      <c r="AZQ390" s="8"/>
      <c r="AZR390" s="8"/>
      <c r="AZS390" s="8"/>
      <c r="AZT390" s="8"/>
      <c r="AZU390" s="8"/>
      <c r="AZV390" s="8"/>
      <c r="AZW390" s="8"/>
      <c r="AZX390" s="8"/>
      <c r="AZY390" s="8"/>
      <c r="AZZ390" s="8"/>
      <c r="BAA390" s="8"/>
      <c r="BAB390" s="8"/>
      <c r="BAC390" s="8"/>
      <c r="BAD390" s="8"/>
      <c r="BAE390" s="8"/>
      <c r="BAF390" s="8"/>
      <c r="BAG390" s="8"/>
      <c r="BAH390" s="8"/>
      <c r="BAI390" s="8"/>
      <c r="BAJ390" s="8"/>
      <c r="BAK390" s="8"/>
      <c r="BAL390" s="8"/>
      <c r="BAM390" s="8"/>
      <c r="BAN390" s="8"/>
      <c r="BAO390" s="8"/>
      <c r="BAP390" s="8"/>
      <c r="BAQ390" s="8"/>
      <c r="BAR390" s="8"/>
      <c r="BAS390" s="8"/>
      <c r="BAT390" s="8"/>
      <c r="BAU390" s="8"/>
      <c r="BAV390" s="8"/>
      <c r="BAW390" s="8"/>
      <c r="BAX390" s="8"/>
      <c r="BAY390" s="8"/>
      <c r="BAZ390" s="8"/>
      <c r="BBA390" s="8"/>
      <c r="BBB390" s="8"/>
      <c r="BBC390" s="8"/>
      <c r="BBD390" s="8"/>
      <c r="BBE390" s="8"/>
      <c r="BBF390" s="8"/>
      <c r="BBG390" s="8"/>
      <c r="BBH390" s="8"/>
      <c r="BBI390" s="8"/>
      <c r="BBJ390" s="8"/>
      <c r="BBK390" s="8"/>
      <c r="BBL390" s="8"/>
      <c r="BBM390" s="8"/>
      <c r="BBN390" s="8"/>
      <c r="BBO390" s="8"/>
      <c r="BBP390" s="8"/>
      <c r="BBQ390" s="8"/>
      <c r="BBR390" s="8"/>
      <c r="BBS390" s="8"/>
      <c r="BBT390" s="8"/>
      <c r="BBU390" s="8"/>
      <c r="BBV390" s="8"/>
      <c r="BBW390" s="8"/>
      <c r="BBX390" s="8"/>
      <c r="BBY390" s="8"/>
      <c r="BBZ390" s="8"/>
      <c r="BCA390" s="8"/>
      <c r="BCB390" s="8"/>
      <c r="BCC390" s="8"/>
      <c r="BCD390" s="8"/>
      <c r="BCE390" s="8"/>
      <c r="BCF390" s="8"/>
      <c r="BCG390" s="8"/>
      <c r="BCH390" s="8"/>
      <c r="BCI390" s="8"/>
      <c r="BCJ390" s="8"/>
      <c r="BCK390" s="8"/>
      <c r="BCL390" s="8"/>
      <c r="BCM390" s="8"/>
      <c r="BCN390" s="8"/>
      <c r="BCO390" s="8"/>
      <c r="BCP390" s="8"/>
      <c r="BCQ390" s="8"/>
      <c r="BCR390" s="8"/>
      <c r="BCS390" s="8"/>
      <c r="BCT390" s="8"/>
      <c r="BCU390" s="8"/>
      <c r="BCV390" s="8"/>
      <c r="BCW390" s="8"/>
      <c r="BCX390" s="8"/>
      <c r="BCY390" s="8"/>
      <c r="BCZ390" s="8"/>
      <c r="BDA390" s="8"/>
      <c r="BDB390" s="8"/>
      <c r="BDC390" s="8"/>
      <c r="BDD390" s="8"/>
      <c r="BDE390" s="8"/>
      <c r="BDF390" s="8"/>
      <c r="BDG390" s="8"/>
      <c r="BDH390" s="8"/>
      <c r="BDI390" s="8"/>
      <c r="BDJ390" s="8"/>
      <c r="BDK390" s="8"/>
      <c r="BDL390" s="8"/>
      <c r="BDM390" s="8"/>
      <c r="BDN390" s="8"/>
      <c r="BDO390" s="8"/>
      <c r="BDP390" s="8"/>
      <c r="BDQ390" s="8"/>
      <c r="BDR390" s="8"/>
      <c r="BDS390" s="8"/>
      <c r="BDT390" s="8"/>
      <c r="BDU390" s="8"/>
      <c r="BDV390" s="8"/>
      <c r="BDW390" s="8"/>
      <c r="BDX390" s="8"/>
      <c r="BDY390" s="8"/>
      <c r="BDZ390" s="8"/>
      <c r="BEA390" s="8"/>
      <c r="BEB390" s="8"/>
      <c r="BEC390" s="8"/>
      <c r="BED390" s="8"/>
      <c r="BEE390" s="8"/>
      <c r="BEF390" s="8"/>
      <c r="BEG390" s="8"/>
      <c r="BEH390" s="8"/>
      <c r="BEI390" s="8"/>
      <c r="BEJ390" s="8"/>
      <c r="BEK390" s="8"/>
      <c r="BEL390" s="8"/>
      <c r="BEM390" s="8"/>
      <c r="BEN390" s="8"/>
      <c r="BEO390" s="8"/>
      <c r="BEP390" s="8"/>
      <c r="BEQ390" s="8"/>
      <c r="BER390" s="8"/>
      <c r="BES390" s="8"/>
      <c r="BET390" s="8"/>
      <c r="BEU390" s="8"/>
      <c r="BEV390" s="8"/>
      <c r="BEW390" s="8"/>
      <c r="BEX390" s="8"/>
      <c r="BEY390" s="8"/>
      <c r="BEZ390" s="8"/>
      <c r="BFA390" s="8"/>
      <c r="BFB390" s="8"/>
      <c r="BFC390" s="8"/>
      <c r="BFD390" s="8"/>
      <c r="BFE390" s="8"/>
      <c r="BFF390" s="8"/>
      <c r="BFG390" s="8"/>
      <c r="BFH390" s="8"/>
      <c r="BFI390" s="8"/>
      <c r="BFJ390" s="8"/>
      <c r="BFK390" s="8"/>
      <c r="BFL390" s="8"/>
      <c r="BFM390" s="8"/>
      <c r="BFN390" s="8"/>
      <c r="BFO390" s="8"/>
      <c r="BFP390" s="8"/>
      <c r="BFQ390" s="8"/>
      <c r="BFR390" s="8"/>
      <c r="BFS390" s="8"/>
      <c r="BFT390" s="8"/>
      <c r="BFU390" s="8"/>
      <c r="BFV390" s="8"/>
      <c r="BFW390" s="8"/>
      <c r="BFX390" s="8"/>
      <c r="BFY390" s="8"/>
      <c r="BFZ390" s="8"/>
      <c r="BGA390" s="8"/>
      <c r="BGB390" s="8"/>
      <c r="BGC390" s="8"/>
      <c r="BGD390" s="8"/>
      <c r="BGE390" s="8"/>
      <c r="BGF390" s="8"/>
      <c r="BGG390" s="8"/>
      <c r="BGH390" s="8"/>
      <c r="BGI390" s="8"/>
      <c r="BGJ390" s="8"/>
      <c r="BGK390" s="8"/>
      <c r="BGL390" s="8"/>
      <c r="BGM390" s="8"/>
      <c r="BGN390" s="8"/>
      <c r="BGO390" s="8"/>
      <c r="BGP390" s="8"/>
      <c r="BGQ390" s="8"/>
      <c r="BGR390" s="8"/>
      <c r="BGS390" s="8"/>
      <c r="BGT390" s="8"/>
      <c r="BGU390" s="8"/>
      <c r="BGV390" s="8"/>
      <c r="BGW390" s="8"/>
      <c r="BGX390" s="8"/>
      <c r="BGY390" s="8"/>
      <c r="BGZ390" s="8"/>
      <c r="BHA390" s="8"/>
      <c r="BHB390" s="8"/>
      <c r="BHC390" s="8"/>
      <c r="BHD390" s="8"/>
      <c r="BHE390" s="8"/>
      <c r="BHF390" s="8"/>
      <c r="BHG390" s="8"/>
      <c r="BHH390" s="8"/>
      <c r="BHI390" s="8"/>
      <c r="BHJ390" s="8"/>
      <c r="BHK390" s="8"/>
      <c r="BHL390" s="8"/>
      <c r="BHM390" s="8"/>
      <c r="BHN390" s="8"/>
      <c r="BHO390" s="8"/>
      <c r="BHP390" s="8"/>
      <c r="BHQ390" s="8"/>
      <c r="BHR390" s="8"/>
      <c r="BHS390" s="8"/>
      <c r="BHT390" s="8"/>
      <c r="BHU390" s="8"/>
      <c r="BHV390" s="8"/>
      <c r="BHW390" s="8"/>
      <c r="BHX390" s="8"/>
      <c r="BHY390" s="8"/>
      <c r="BHZ390" s="8"/>
      <c r="BIA390" s="8"/>
      <c r="BIB390" s="8"/>
      <c r="BIC390" s="8"/>
      <c r="BID390" s="8"/>
      <c r="BIE390" s="8"/>
      <c r="BIF390" s="8"/>
      <c r="BIG390" s="8"/>
      <c r="BIH390" s="8"/>
      <c r="BII390" s="8"/>
      <c r="BIJ390" s="8"/>
      <c r="BIK390" s="8"/>
      <c r="BIL390" s="8"/>
      <c r="BIM390" s="8"/>
      <c r="BIN390" s="8"/>
      <c r="BIO390" s="8"/>
      <c r="BIP390" s="8"/>
      <c r="BIQ390" s="8"/>
      <c r="BIR390" s="8"/>
      <c r="BIS390" s="8"/>
      <c r="BIT390" s="8"/>
      <c r="BIU390" s="8"/>
      <c r="BIV390" s="8"/>
      <c r="BIW390" s="8"/>
      <c r="BIX390" s="8"/>
      <c r="BIY390" s="8"/>
      <c r="BIZ390" s="8"/>
      <c r="BJA390" s="8"/>
      <c r="BJB390" s="8"/>
      <c r="BJC390" s="8"/>
      <c r="BJD390" s="8"/>
      <c r="BJE390" s="8"/>
      <c r="BJF390" s="8"/>
      <c r="BJG390" s="8"/>
      <c r="BJH390" s="8"/>
      <c r="BJI390" s="8"/>
      <c r="BJJ390" s="8"/>
      <c r="BJK390" s="8"/>
      <c r="BJL390" s="8"/>
      <c r="BJM390" s="8"/>
      <c r="BJN390" s="8"/>
      <c r="BJO390" s="8"/>
      <c r="BJP390" s="8"/>
      <c r="BJQ390" s="8"/>
      <c r="BJR390" s="8"/>
      <c r="BJS390" s="8"/>
      <c r="BJT390" s="8"/>
      <c r="BJU390" s="8"/>
      <c r="BJV390" s="8"/>
      <c r="BJW390" s="8"/>
      <c r="BJX390" s="8"/>
      <c r="BJY390" s="8"/>
      <c r="BJZ390" s="8"/>
      <c r="BKA390" s="8"/>
      <c r="BKB390" s="8"/>
      <c r="BKC390" s="8"/>
      <c r="BKD390" s="8"/>
      <c r="BKE390" s="8"/>
      <c r="BKF390" s="8"/>
      <c r="BKG390" s="8"/>
      <c r="BKH390" s="8"/>
      <c r="BKI390" s="8"/>
      <c r="BKJ390" s="8"/>
      <c r="BKK390" s="8"/>
      <c r="BKL390" s="8"/>
      <c r="BKM390" s="8"/>
      <c r="BKN390" s="8"/>
      <c r="BKO390" s="8"/>
      <c r="BKP390" s="8"/>
      <c r="BKQ390" s="8"/>
      <c r="BKR390" s="8"/>
      <c r="BKS390" s="8"/>
      <c r="BKT390" s="8"/>
      <c r="BKU390" s="8"/>
      <c r="BKV390" s="8"/>
      <c r="BKW390" s="8"/>
      <c r="BKX390" s="8"/>
      <c r="BKY390" s="8"/>
      <c r="BKZ390" s="8"/>
      <c r="BLA390" s="8"/>
      <c r="BLB390" s="8"/>
      <c r="BLC390" s="8"/>
      <c r="BLD390" s="8"/>
      <c r="BLE390" s="8"/>
      <c r="BLF390" s="8"/>
      <c r="BLG390" s="8"/>
      <c r="BLH390" s="8"/>
      <c r="BLI390" s="8"/>
      <c r="BLJ390" s="8"/>
      <c r="BLK390" s="8"/>
      <c r="BLL390" s="8"/>
      <c r="BLM390" s="8"/>
      <c r="BLN390" s="8"/>
      <c r="BLO390" s="8"/>
      <c r="BLP390" s="8"/>
      <c r="BLQ390" s="8"/>
      <c r="BLR390" s="8"/>
      <c r="BLS390" s="8"/>
      <c r="BLT390" s="8"/>
      <c r="BLU390" s="8"/>
      <c r="BLV390" s="8"/>
      <c r="BLW390" s="8"/>
      <c r="BLX390" s="8"/>
      <c r="BLY390" s="8"/>
      <c r="BLZ390" s="8"/>
      <c r="BMA390" s="8"/>
      <c r="BMB390" s="8"/>
      <c r="BMC390" s="8"/>
      <c r="BMD390" s="8"/>
      <c r="BME390" s="8"/>
      <c r="BMF390" s="8"/>
      <c r="BMG390" s="8"/>
      <c r="BMH390" s="8"/>
      <c r="BMI390" s="8"/>
      <c r="BMJ390" s="8"/>
      <c r="BMK390" s="8"/>
      <c r="BML390" s="8"/>
      <c r="BMM390" s="8"/>
      <c r="BMN390" s="8"/>
      <c r="BMO390" s="8"/>
      <c r="BMP390" s="8"/>
      <c r="BMQ390" s="8"/>
      <c r="BMR390" s="8"/>
      <c r="BMS390" s="8"/>
      <c r="BMT390" s="8"/>
      <c r="BMU390" s="8"/>
      <c r="BMV390" s="8"/>
      <c r="BMW390" s="8"/>
      <c r="BMX390" s="8"/>
      <c r="BMY390" s="8"/>
      <c r="BMZ390" s="8"/>
      <c r="BNA390" s="8"/>
      <c r="BNB390" s="8"/>
      <c r="BNC390" s="8"/>
      <c r="BND390" s="8"/>
      <c r="BNE390" s="8"/>
      <c r="BNF390" s="8"/>
      <c r="BNG390" s="8"/>
      <c r="BNH390" s="8"/>
      <c r="BNI390" s="8"/>
      <c r="BNJ390" s="8"/>
      <c r="BNK390" s="8"/>
      <c r="BNL390" s="8"/>
      <c r="BNM390" s="8"/>
      <c r="BNN390" s="8"/>
      <c r="BNO390" s="8"/>
      <c r="BNP390" s="8"/>
      <c r="BNQ390" s="8"/>
      <c r="BNR390" s="8"/>
      <c r="BNS390" s="8"/>
      <c r="BNT390" s="8"/>
      <c r="BNU390" s="8"/>
      <c r="BNV390" s="8"/>
      <c r="BNW390" s="8"/>
      <c r="BNX390" s="8"/>
      <c r="BNY390" s="8"/>
      <c r="BNZ390" s="8"/>
      <c r="BOA390" s="8"/>
      <c r="BOB390" s="8"/>
      <c r="BOC390" s="8"/>
      <c r="BOD390" s="8"/>
      <c r="BOE390" s="8"/>
      <c r="BOF390" s="8"/>
      <c r="BOG390" s="8"/>
      <c r="BOH390" s="8"/>
      <c r="BOI390" s="8"/>
      <c r="BOJ390" s="8"/>
      <c r="BOK390" s="8"/>
      <c r="BOL390" s="8"/>
      <c r="BOM390" s="8"/>
      <c r="BON390" s="8"/>
      <c r="BOO390" s="8"/>
      <c r="BOP390" s="8"/>
      <c r="BOQ390" s="8"/>
      <c r="BOR390" s="8"/>
      <c r="BOS390" s="8"/>
      <c r="BOT390" s="8"/>
      <c r="BOU390" s="8"/>
      <c r="BOV390" s="8"/>
      <c r="BOW390" s="8"/>
      <c r="BOX390" s="8"/>
      <c r="BOY390" s="8"/>
      <c r="BOZ390" s="8"/>
      <c r="BPA390" s="8"/>
      <c r="BPB390" s="8"/>
      <c r="BPC390" s="8"/>
      <c r="BPD390" s="8"/>
      <c r="BPE390" s="8"/>
      <c r="BPF390" s="8"/>
      <c r="BPG390" s="8"/>
      <c r="BPH390" s="8"/>
      <c r="BPI390" s="8"/>
      <c r="BPJ390" s="8"/>
      <c r="BPK390" s="8"/>
      <c r="BPL390" s="8"/>
      <c r="BPM390" s="8"/>
      <c r="BPN390" s="8"/>
      <c r="BPO390" s="8"/>
      <c r="BPP390" s="8"/>
      <c r="BPQ390" s="8"/>
      <c r="BPR390" s="8"/>
      <c r="BPS390" s="8"/>
      <c r="BPT390" s="8"/>
      <c r="BPU390" s="8"/>
      <c r="BPV390" s="8"/>
      <c r="BPW390" s="8"/>
      <c r="BPX390" s="8"/>
      <c r="BPY390" s="8"/>
      <c r="BPZ390" s="8"/>
      <c r="BQA390" s="8"/>
      <c r="BQB390" s="8"/>
      <c r="BQC390" s="8"/>
      <c r="BQD390" s="8"/>
      <c r="BQE390" s="8"/>
      <c r="BQF390" s="8"/>
      <c r="BQG390" s="8"/>
      <c r="BQH390" s="8"/>
      <c r="BQI390" s="8"/>
      <c r="BQJ390" s="8"/>
      <c r="BQK390" s="8"/>
      <c r="BQL390" s="8"/>
      <c r="BQM390" s="8"/>
      <c r="BQN390" s="8"/>
      <c r="BQO390" s="8"/>
      <c r="BQP390" s="8"/>
      <c r="BQQ390" s="8"/>
      <c r="BQR390" s="8"/>
      <c r="BQS390" s="8"/>
      <c r="BQT390" s="8"/>
      <c r="BQU390" s="8"/>
      <c r="BQV390" s="8"/>
      <c r="BQW390" s="8"/>
      <c r="BQX390" s="8"/>
      <c r="BQY390" s="8"/>
      <c r="BQZ390" s="8"/>
      <c r="BRA390" s="8"/>
      <c r="BRB390" s="8"/>
      <c r="BRC390" s="8"/>
      <c r="BRD390" s="8"/>
      <c r="BRE390" s="8"/>
      <c r="BRF390" s="8"/>
      <c r="BRG390" s="8"/>
      <c r="BRH390" s="8"/>
      <c r="BRI390" s="8"/>
      <c r="BRJ390" s="8"/>
      <c r="BRK390" s="8"/>
      <c r="BRL390" s="8"/>
      <c r="BRM390" s="8"/>
      <c r="BRN390" s="8"/>
      <c r="BRO390" s="8"/>
      <c r="BRP390" s="8"/>
      <c r="BRQ390" s="8"/>
      <c r="BRR390" s="8"/>
      <c r="BRS390" s="8"/>
      <c r="BRT390" s="8"/>
      <c r="BRU390" s="8"/>
      <c r="BRV390" s="8"/>
      <c r="BRW390" s="8"/>
      <c r="BRX390" s="8"/>
      <c r="BRY390" s="8"/>
      <c r="BRZ390" s="8"/>
      <c r="BSA390" s="8"/>
      <c r="BSB390" s="8"/>
      <c r="BSC390" s="8"/>
      <c r="BSD390" s="8"/>
      <c r="BSE390" s="8"/>
      <c r="BSF390" s="8"/>
      <c r="BSG390" s="8"/>
      <c r="BSH390" s="8"/>
      <c r="BSI390" s="8"/>
      <c r="BSJ390" s="8"/>
      <c r="BSK390" s="8"/>
      <c r="BSL390" s="8"/>
      <c r="BSM390" s="8"/>
      <c r="BSN390" s="8"/>
      <c r="BSO390" s="8"/>
      <c r="BSP390" s="8"/>
      <c r="BSQ390" s="8"/>
      <c r="BSR390" s="8"/>
      <c r="BSS390" s="8"/>
      <c r="BST390" s="8"/>
      <c r="BSU390" s="8"/>
      <c r="BSV390" s="8"/>
      <c r="BSW390" s="8"/>
      <c r="BSX390" s="8"/>
      <c r="BSY390" s="8"/>
      <c r="BSZ390" s="8"/>
      <c r="BTA390" s="8"/>
      <c r="BTB390" s="8"/>
      <c r="BTC390" s="8"/>
      <c r="BTD390" s="8"/>
      <c r="BTE390" s="8"/>
      <c r="BTF390" s="8"/>
      <c r="BTG390" s="8"/>
      <c r="BTH390" s="8"/>
      <c r="BTI390" s="8"/>
      <c r="BTJ390" s="8"/>
      <c r="BTK390" s="8"/>
      <c r="BTL390" s="8"/>
      <c r="BTM390" s="8"/>
      <c r="BTN390" s="8"/>
      <c r="BTO390" s="8"/>
      <c r="BTP390" s="8"/>
      <c r="BTQ390" s="8"/>
      <c r="BTR390" s="8"/>
      <c r="BTS390" s="8"/>
      <c r="BTT390" s="8"/>
      <c r="BTU390" s="8"/>
      <c r="BTV390" s="8"/>
      <c r="BTW390" s="8"/>
      <c r="BTX390" s="8"/>
      <c r="BTY390" s="8"/>
      <c r="BTZ390" s="8"/>
      <c r="BUA390" s="8"/>
      <c r="BUB390" s="8"/>
      <c r="BUC390" s="8"/>
      <c r="BUD390" s="8"/>
      <c r="BUE390" s="8"/>
      <c r="BUF390" s="8"/>
      <c r="BUG390" s="8"/>
      <c r="BUH390" s="8"/>
      <c r="BUI390" s="8"/>
      <c r="BUJ390" s="8"/>
      <c r="BUK390" s="8"/>
      <c r="BUL390" s="8"/>
      <c r="BUM390" s="8"/>
      <c r="BUN390" s="8"/>
      <c r="BUO390" s="8"/>
      <c r="BUP390" s="8"/>
      <c r="BUQ390" s="8"/>
      <c r="BUR390" s="8"/>
      <c r="BUS390" s="8"/>
      <c r="BUT390" s="8"/>
      <c r="BUU390" s="8"/>
      <c r="BUV390" s="8"/>
      <c r="BUW390" s="8"/>
      <c r="BUX390" s="8"/>
      <c r="BUY390" s="8"/>
      <c r="BUZ390" s="8"/>
      <c r="BVA390" s="8"/>
      <c r="BVB390" s="8"/>
      <c r="BVC390" s="8"/>
      <c r="BVD390" s="8"/>
      <c r="BVE390" s="8"/>
      <c r="BVF390" s="8"/>
      <c r="BVG390" s="8"/>
      <c r="BVH390" s="8"/>
      <c r="BVI390" s="8"/>
      <c r="BVJ390" s="8"/>
      <c r="BVK390" s="8"/>
      <c r="BVL390" s="8"/>
      <c r="BVM390" s="8"/>
      <c r="BVN390" s="8"/>
      <c r="BVO390" s="8"/>
      <c r="BVP390" s="8"/>
      <c r="BVQ390" s="8"/>
      <c r="BVR390" s="8"/>
      <c r="BVS390" s="8"/>
      <c r="BVT390" s="8"/>
      <c r="BVU390" s="8"/>
      <c r="BVV390" s="8"/>
      <c r="BVW390" s="8"/>
      <c r="BVX390" s="8"/>
      <c r="BVY390" s="8"/>
      <c r="BVZ390" s="8"/>
      <c r="BWA390" s="8"/>
      <c r="BWB390" s="8"/>
      <c r="BWC390" s="8"/>
      <c r="BWD390" s="8"/>
      <c r="BWE390" s="8"/>
      <c r="BWF390" s="8"/>
      <c r="BWG390" s="8"/>
      <c r="BWH390" s="8"/>
      <c r="BWI390" s="8"/>
      <c r="BWJ390" s="8"/>
      <c r="BWK390" s="8"/>
      <c r="BWL390" s="8"/>
      <c r="BWM390" s="8"/>
      <c r="BWN390" s="8"/>
      <c r="BWO390" s="8"/>
      <c r="BWP390" s="8"/>
      <c r="BWQ390" s="8"/>
    </row>
    <row r="391" spans="1:1967" s="529" customFormat="1" ht="102" customHeight="1">
      <c r="A391" s="9" t="s">
        <v>6394</v>
      </c>
      <c r="B391" s="100" t="s">
        <v>97</v>
      </c>
      <c r="C391" s="7" t="s">
        <v>773</v>
      </c>
      <c r="D391" s="30" t="s">
        <v>1377</v>
      </c>
      <c r="E391" s="30" t="s">
        <v>1378</v>
      </c>
      <c r="F391" s="29"/>
      <c r="G391" s="3" t="s">
        <v>384</v>
      </c>
      <c r="H391" s="20">
        <v>0</v>
      </c>
      <c r="I391" s="114">
        <v>470000000</v>
      </c>
      <c r="J391" s="21" t="s">
        <v>1330</v>
      </c>
      <c r="K391" s="19" t="s">
        <v>1949</v>
      </c>
      <c r="L391" s="138" t="s">
        <v>3428</v>
      </c>
      <c r="M391" s="141" t="s">
        <v>383</v>
      </c>
      <c r="N391" s="360" t="s">
        <v>8875</v>
      </c>
      <c r="O391" s="3" t="s">
        <v>1382</v>
      </c>
      <c r="P391" s="7" t="s">
        <v>1354</v>
      </c>
      <c r="Q391" s="3" t="s">
        <v>1195</v>
      </c>
      <c r="R391" s="4">
        <v>206</v>
      </c>
      <c r="S391" s="96">
        <v>437.5</v>
      </c>
      <c r="T391" s="83">
        <v>0</v>
      </c>
      <c r="U391" s="83">
        <f t="shared" si="80"/>
        <v>0</v>
      </c>
      <c r="V391" s="9" t="s">
        <v>1341</v>
      </c>
      <c r="W391" s="153" t="s">
        <v>1410</v>
      </c>
      <c r="X391" s="9">
        <v>7</v>
      </c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  <c r="CD391" s="8"/>
      <c r="CE391" s="8"/>
      <c r="CF391" s="8"/>
      <c r="CG391" s="8"/>
      <c r="CH391" s="8"/>
      <c r="CI391" s="8"/>
      <c r="CJ391" s="8"/>
      <c r="CK391" s="8"/>
      <c r="CL391" s="8"/>
      <c r="CM391" s="8"/>
      <c r="CN391" s="8"/>
      <c r="CO391" s="8"/>
      <c r="CP391" s="8"/>
      <c r="CQ391" s="8"/>
      <c r="CR391" s="8"/>
      <c r="CS391" s="8"/>
      <c r="CT391" s="8"/>
      <c r="CU391" s="8"/>
      <c r="CV391" s="8"/>
      <c r="CW391" s="8"/>
      <c r="CX391" s="8"/>
      <c r="CY391" s="8"/>
      <c r="CZ391" s="8"/>
      <c r="DA391" s="8"/>
      <c r="DB391" s="8"/>
      <c r="DC391" s="8"/>
      <c r="DD391" s="8"/>
      <c r="DE391" s="8"/>
      <c r="DF391" s="8"/>
      <c r="DG391" s="8"/>
      <c r="DH391" s="8"/>
      <c r="DI391" s="8"/>
      <c r="DJ391" s="8"/>
      <c r="DK391" s="8"/>
      <c r="DL391" s="8"/>
      <c r="DM391" s="8"/>
      <c r="DN391" s="8"/>
      <c r="DO391" s="8"/>
      <c r="DP391" s="8"/>
      <c r="DQ391" s="8"/>
      <c r="DR391" s="8"/>
      <c r="DS391" s="8"/>
      <c r="DT391" s="8"/>
      <c r="DU391" s="8"/>
      <c r="DV391" s="8"/>
      <c r="DW391" s="8"/>
      <c r="DX391" s="8"/>
      <c r="DY391" s="8"/>
      <c r="DZ391" s="8"/>
      <c r="EA391" s="8"/>
      <c r="EB391" s="8"/>
      <c r="EC391" s="8"/>
      <c r="ED391" s="8"/>
      <c r="EE391" s="8"/>
      <c r="EF391" s="8"/>
      <c r="EG391" s="8"/>
      <c r="EH391" s="8"/>
      <c r="EI391" s="8"/>
      <c r="EJ391" s="8"/>
      <c r="EK391" s="8"/>
      <c r="EL391" s="8"/>
      <c r="EM391" s="8"/>
      <c r="EN391" s="8"/>
      <c r="EO391" s="8"/>
      <c r="EP391" s="8"/>
      <c r="EQ391" s="8"/>
      <c r="ER391" s="8"/>
      <c r="ES391" s="8"/>
      <c r="ET391" s="8"/>
      <c r="EU391" s="8"/>
      <c r="EV391" s="8"/>
      <c r="EW391" s="8"/>
      <c r="EX391" s="8"/>
      <c r="EY391" s="8"/>
      <c r="EZ391" s="8"/>
      <c r="FA391" s="8"/>
      <c r="FB391" s="8"/>
      <c r="FC391" s="8"/>
      <c r="FD391" s="8"/>
      <c r="FE391" s="8"/>
      <c r="FF391" s="8"/>
      <c r="FG391" s="8"/>
      <c r="FH391" s="8"/>
      <c r="FI391" s="8"/>
      <c r="FJ391" s="8"/>
      <c r="FK391" s="8"/>
      <c r="FL391" s="8"/>
      <c r="FM391" s="8"/>
      <c r="FN391" s="8"/>
      <c r="FO391" s="8"/>
      <c r="FP391" s="8"/>
      <c r="FQ391" s="8"/>
      <c r="FR391" s="8"/>
      <c r="FS391" s="8"/>
      <c r="FT391" s="8"/>
      <c r="FU391" s="8"/>
      <c r="FV391" s="8"/>
      <c r="FW391" s="8"/>
      <c r="FX391" s="8"/>
      <c r="FY391" s="8"/>
      <c r="FZ391" s="8"/>
      <c r="GA391" s="8"/>
      <c r="GB391" s="8"/>
      <c r="GC391" s="8"/>
      <c r="GD391" s="8"/>
      <c r="GE391" s="8"/>
      <c r="GF391" s="8"/>
      <c r="GG391" s="8"/>
      <c r="GH391" s="8"/>
      <c r="GI391" s="8"/>
      <c r="GJ391" s="8"/>
      <c r="GK391" s="8"/>
      <c r="GL391" s="8"/>
      <c r="GM391" s="8"/>
      <c r="GN391" s="8"/>
      <c r="GO391" s="8"/>
      <c r="GP391" s="8"/>
      <c r="GQ391" s="8"/>
      <c r="GR391" s="8"/>
      <c r="GS391" s="8"/>
      <c r="GT391" s="8"/>
      <c r="GU391" s="8"/>
      <c r="GV391" s="8"/>
      <c r="GW391" s="8"/>
      <c r="GX391" s="8"/>
      <c r="GY391" s="8"/>
      <c r="GZ391" s="8"/>
      <c r="HA391" s="8"/>
      <c r="HB391" s="8"/>
      <c r="HC391" s="8"/>
      <c r="HD391" s="8"/>
      <c r="HE391" s="8"/>
      <c r="HF391" s="8"/>
      <c r="HG391" s="8"/>
      <c r="HH391" s="8"/>
      <c r="HI391" s="8"/>
      <c r="HJ391" s="8"/>
      <c r="HK391" s="8"/>
      <c r="HL391" s="8"/>
      <c r="HM391" s="8"/>
      <c r="HN391" s="8"/>
      <c r="HO391" s="8"/>
      <c r="HP391" s="8"/>
      <c r="HQ391" s="8"/>
      <c r="HR391" s="8"/>
      <c r="HS391" s="8"/>
      <c r="HT391" s="8"/>
      <c r="HU391" s="8"/>
      <c r="HV391" s="8"/>
      <c r="HW391" s="8"/>
      <c r="HX391" s="8"/>
      <c r="HY391" s="8"/>
      <c r="HZ391" s="8"/>
      <c r="IA391" s="8"/>
      <c r="IB391" s="8"/>
      <c r="IC391" s="8"/>
      <c r="ID391" s="8"/>
      <c r="IE391" s="8"/>
      <c r="IF391" s="8"/>
      <c r="IG391" s="8"/>
      <c r="IH391" s="8"/>
      <c r="II391" s="8"/>
      <c r="IJ391" s="8"/>
      <c r="IK391" s="8"/>
      <c r="IL391" s="8"/>
      <c r="IM391" s="8"/>
      <c r="IN391" s="8"/>
      <c r="IO391" s="8"/>
      <c r="IP391" s="8"/>
      <c r="IQ391" s="8"/>
      <c r="IR391" s="8"/>
      <c r="IS391" s="8"/>
      <c r="IT391" s="8"/>
      <c r="IU391" s="8"/>
      <c r="IV391" s="8"/>
      <c r="IW391" s="8"/>
      <c r="IX391" s="8"/>
      <c r="IY391" s="8"/>
      <c r="IZ391" s="8"/>
      <c r="JA391" s="8"/>
      <c r="JB391" s="8"/>
      <c r="JC391" s="8"/>
      <c r="JD391" s="8"/>
      <c r="JE391" s="8"/>
      <c r="JF391" s="8"/>
      <c r="JG391" s="8"/>
      <c r="JH391" s="8"/>
      <c r="JI391" s="8"/>
      <c r="JJ391" s="8"/>
      <c r="JK391" s="8"/>
      <c r="JL391" s="8"/>
      <c r="JM391" s="8"/>
      <c r="JN391" s="8"/>
      <c r="JO391" s="8"/>
      <c r="JP391" s="8"/>
      <c r="JQ391" s="8"/>
      <c r="JR391" s="8"/>
      <c r="JS391" s="8"/>
      <c r="JT391" s="8"/>
      <c r="JU391" s="8"/>
      <c r="JV391" s="8"/>
      <c r="JW391" s="8"/>
      <c r="JX391" s="8"/>
      <c r="JY391" s="8"/>
      <c r="JZ391" s="8"/>
      <c r="KA391" s="8"/>
      <c r="KB391" s="8"/>
      <c r="KC391" s="8"/>
      <c r="KD391" s="8"/>
      <c r="KE391" s="8"/>
      <c r="KF391" s="8"/>
      <c r="KG391" s="8"/>
      <c r="KH391" s="8"/>
      <c r="KI391" s="8"/>
      <c r="KJ391" s="8"/>
      <c r="KK391" s="8"/>
      <c r="KL391" s="8"/>
      <c r="KM391" s="8"/>
      <c r="KN391" s="8"/>
      <c r="KO391" s="8"/>
      <c r="KP391" s="8"/>
      <c r="KQ391" s="8"/>
      <c r="KR391" s="8"/>
      <c r="KS391" s="8"/>
      <c r="KT391" s="8"/>
      <c r="KU391" s="8"/>
      <c r="KV391" s="8"/>
      <c r="KW391" s="8"/>
      <c r="KX391" s="8"/>
      <c r="KY391" s="8"/>
      <c r="KZ391" s="8"/>
      <c r="LA391" s="8"/>
      <c r="LB391" s="8"/>
      <c r="LC391" s="8"/>
      <c r="LD391" s="8"/>
      <c r="LE391" s="8"/>
      <c r="LF391" s="8"/>
      <c r="LG391" s="8"/>
      <c r="LH391" s="8"/>
      <c r="LI391" s="8"/>
      <c r="LJ391" s="8"/>
      <c r="LK391" s="8"/>
      <c r="LL391" s="8"/>
      <c r="LM391" s="8"/>
      <c r="LN391" s="8"/>
      <c r="LO391" s="8"/>
      <c r="LP391" s="8"/>
      <c r="LQ391" s="8"/>
      <c r="LR391" s="8"/>
      <c r="LS391" s="8"/>
      <c r="LT391" s="8"/>
      <c r="LU391" s="8"/>
      <c r="LV391" s="8"/>
      <c r="LW391" s="8"/>
      <c r="LX391" s="8"/>
      <c r="LY391" s="8"/>
      <c r="LZ391" s="8"/>
      <c r="MA391" s="8"/>
      <c r="MB391" s="8"/>
      <c r="MC391" s="8"/>
      <c r="MD391" s="8"/>
      <c r="ME391" s="8"/>
      <c r="MF391" s="8"/>
      <c r="MG391" s="8"/>
      <c r="MH391" s="8"/>
      <c r="MI391" s="8"/>
      <c r="MJ391" s="8"/>
      <c r="MK391" s="8"/>
      <c r="ML391" s="8"/>
      <c r="MM391" s="8"/>
      <c r="MN391" s="8"/>
      <c r="MO391" s="8"/>
      <c r="MP391" s="8"/>
      <c r="MQ391" s="8"/>
      <c r="MR391" s="8"/>
      <c r="MS391" s="8"/>
      <c r="MT391" s="8"/>
      <c r="MU391" s="8"/>
      <c r="MV391" s="8"/>
      <c r="MW391" s="8"/>
      <c r="MX391" s="8"/>
      <c r="MY391" s="8"/>
      <c r="MZ391" s="8"/>
      <c r="NA391" s="8"/>
      <c r="NB391" s="8"/>
      <c r="NC391" s="8"/>
      <c r="ND391" s="8"/>
      <c r="NE391" s="8"/>
      <c r="NF391" s="8"/>
      <c r="NG391" s="8"/>
      <c r="NH391" s="8"/>
      <c r="NI391" s="8"/>
      <c r="NJ391" s="8"/>
      <c r="NK391" s="8"/>
      <c r="NL391" s="8"/>
      <c r="NM391" s="8"/>
      <c r="NN391" s="8"/>
      <c r="NO391" s="8"/>
      <c r="NP391" s="8"/>
      <c r="NQ391" s="8"/>
      <c r="NR391" s="8"/>
      <c r="NS391" s="8"/>
      <c r="NT391" s="8"/>
      <c r="NU391" s="8"/>
      <c r="NV391" s="8"/>
      <c r="NW391" s="8"/>
      <c r="NX391" s="8"/>
      <c r="NY391" s="8"/>
      <c r="NZ391" s="8"/>
      <c r="OA391" s="8"/>
      <c r="OB391" s="8"/>
      <c r="OC391" s="8"/>
      <c r="OD391" s="8"/>
      <c r="OE391" s="8"/>
      <c r="OF391" s="8"/>
      <c r="OG391" s="8"/>
      <c r="OH391" s="8"/>
      <c r="OI391" s="8"/>
      <c r="OJ391" s="8"/>
      <c r="OK391" s="8"/>
      <c r="OL391" s="8"/>
      <c r="OM391" s="8"/>
      <c r="ON391" s="8"/>
      <c r="OO391" s="8"/>
      <c r="OP391" s="8"/>
      <c r="OQ391" s="8"/>
      <c r="OR391" s="8"/>
      <c r="OS391" s="8"/>
      <c r="OT391" s="8"/>
      <c r="OU391" s="8"/>
      <c r="OV391" s="8"/>
      <c r="OW391" s="8"/>
      <c r="OX391" s="8"/>
      <c r="OY391" s="8"/>
      <c r="OZ391" s="8"/>
      <c r="PA391" s="8"/>
      <c r="PB391" s="8"/>
      <c r="PC391" s="8"/>
      <c r="PD391" s="8"/>
      <c r="PE391" s="8"/>
      <c r="PF391" s="8"/>
      <c r="PG391" s="8"/>
      <c r="PH391" s="8"/>
      <c r="PI391" s="8"/>
      <c r="PJ391" s="8"/>
      <c r="PK391" s="8"/>
      <c r="PL391" s="8"/>
      <c r="PM391" s="8"/>
      <c r="PN391" s="8"/>
      <c r="PO391" s="8"/>
      <c r="PP391" s="8"/>
      <c r="PQ391" s="8"/>
      <c r="PR391" s="8"/>
      <c r="PS391" s="8"/>
      <c r="PT391" s="8"/>
      <c r="PU391" s="8"/>
      <c r="PV391" s="8"/>
      <c r="PW391" s="8"/>
      <c r="PX391" s="8"/>
      <c r="PY391" s="8"/>
      <c r="PZ391" s="8"/>
      <c r="QA391" s="8"/>
      <c r="QB391" s="8"/>
      <c r="QC391" s="8"/>
      <c r="QD391" s="8"/>
      <c r="QE391" s="8"/>
      <c r="QF391" s="8"/>
      <c r="QG391" s="8"/>
      <c r="QH391" s="8"/>
      <c r="QI391" s="8"/>
      <c r="QJ391" s="8"/>
      <c r="QK391" s="8"/>
      <c r="QL391" s="8"/>
      <c r="QM391" s="8"/>
      <c r="QN391" s="8"/>
      <c r="QO391" s="8"/>
      <c r="QP391" s="8"/>
      <c r="QQ391" s="8"/>
      <c r="QR391" s="8"/>
      <c r="QS391" s="8"/>
      <c r="QT391" s="8"/>
      <c r="QU391" s="8"/>
      <c r="QV391" s="8"/>
      <c r="QW391" s="8"/>
      <c r="QX391" s="8"/>
      <c r="QY391" s="8"/>
      <c r="QZ391" s="8"/>
      <c r="RA391" s="8"/>
      <c r="RB391" s="8"/>
      <c r="RC391" s="8"/>
      <c r="RD391" s="8"/>
      <c r="RE391" s="8"/>
      <c r="RF391" s="8"/>
      <c r="RG391" s="8"/>
      <c r="RH391" s="8"/>
      <c r="RI391" s="8"/>
      <c r="RJ391" s="8"/>
      <c r="RK391" s="8"/>
      <c r="RL391" s="8"/>
      <c r="RM391" s="8"/>
      <c r="RN391" s="8"/>
      <c r="RO391" s="8"/>
      <c r="RP391" s="8"/>
      <c r="RQ391" s="8"/>
      <c r="RR391" s="8"/>
      <c r="RS391" s="8"/>
      <c r="RT391" s="8"/>
      <c r="RU391" s="8"/>
      <c r="RV391" s="8"/>
      <c r="RW391" s="8"/>
      <c r="RX391" s="8"/>
      <c r="RY391" s="8"/>
      <c r="RZ391" s="8"/>
      <c r="SA391" s="8"/>
      <c r="SB391" s="8"/>
      <c r="SC391" s="8"/>
      <c r="SD391" s="8"/>
      <c r="SE391" s="8"/>
      <c r="SF391" s="8"/>
      <c r="SG391" s="8"/>
      <c r="SH391" s="8"/>
      <c r="SI391" s="8"/>
      <c r="SJ391" s="8"/>
      <c r="SK391" s="8"/>
      <c r="SL391" s="8"/>
      <c r="SM391" s="8"/>
      <c r="SN391" s="8"/>
      <c r="SO391" s="8"/>
      <c r="SP391" s="8"/>
      <c r="SQ391" s="8"/>
      <c r="SR391" s="8"/>
      <c r="SS391" s="8"/>
      <c r="ST391" s="8"/>
      <c r="SU391" s="8"/>
      <c r="SV391" s="8"/>
      <c r="SW391" s="8"/>
      <c r="SX391" s="8"/>
      <c r="SY391" s="8"/>
      <c r="SZ391" s="8"/>
      <c r="TA391" s="8"/>
      <c r="TB391" s="8"/>
      <c r="TC391" s="8"/>
      <c r="TD391" s="8"/>
      <c r="TE391" s="8"/>
      <c r="TF391" s="8"/>
      <c r="TG391" s="8"/>
      <c r="TH391" s="8"/>
      <c r="TI391" s="8"/>
      <c r="TJ391" s="8"/>
      <c r="TK391" s="8"/>
      <c r="TL391" s="8"/>
      <c r="TM391" s="8"/>
      <c r="TN391" s="8"/>
      <c r="TO391" s="8"/>
      <c r="TP391" s="8"/>
      <c r="TQ391" s="8"/>
      <c r="TR391" s="8"/>
      <c r="TS391" s="8"/>
      <c r="TT391" s="8"/>
      <c r="TU391" s="8"/>
      <c r="TV391" s="8"/>
      <c r="TW391" s="8"/>
      <c r="TX391" s="8"/>
      <c r="TY391" s="8"/>
      <c r="TZ391" s="8"/>
      <c r="UA391" s="8"/>
      <c r="UB391" s="8"/>
      <c r="UC391" s="8"/>
      <c r="UD391" s="8"/>
      <c r="UE391" s="8"/>
      <c r="UF391" s="8"/>
      <c r="UG391" s="8"/>
      <c r="UH391" s="8"/>
      <c r="UI391" s="8"/>
      <c r="UJ391" s="8"/>
      <c r="UK391" s="8"/>
      <c r="UL391" s="8"/>
      <c r="UM391" s="8"/>
      <c r="UN391" s="8"/>
      <c r="UO391" s="8"/>
      <c r="UP391" s="8"/>
      <c r="UQ391" s="8"/>
      <c r="UR391" s="8"/>
      <c r="US391" s="8"/>
      <c r="UT391" s="8"/>
      <c r="UU391" s="8"/>
      <c r="UV391" s="8"/>
      <c r="UW391" s="8"/>
      <c r="UX391" s="8"/>
      <c r="UY391" s="8"/>
      <c r="UZ391" s="8"/>
      <c r="VA391" s="8"/>
      <c r="VB391" s="8"/>
      <c r="VC391" s="8"/>
      <c r="VD391" s="8"/>
      <c r="VE391" s="8"/>
      <c r="VF391" s="8"/>
      <c r="VG391" s="8"/>
      <c r="VH391" s="8"/>
      <c r="VI391" s="8"/>
      <c r="VJ391" s="8"/>
      <c r="VK391" s="8"/>
      <c r="VL391" s="8"/>
      <c r="VM391" s="8"/>
      <c r="VN391" s="8"/>
      <c r="VO391" s="8"/>
      <c r="VP391" s="8"/>
      <c r="VQ391" s="8"/>
      <c r="VR391" s="8"/>
      <c r="VS391" s="8"/>
      <c r="VT391" s="8"/>
      <c r="VU391" s="8"/>
      <c r="VV391" s="8"/>
      <c r="VW391" s="8"/>
      <c r="VX391" s="8"/>
      <c r="VY391" s="8"/>
      <c r="VZ391" s="8"/>
      <c r="WA391" s="8"/>
      <c r="WB391" s="8"/>
      <c r="WC391" s="8"/>
      <c r="WD391" s="8"/>
      <c r="WE391" s="8"/>
      <c r="WF391" s="8"/>
      <c r="WG391" s="8"/>
      <c r="WH391" s="8"/>
      <c r="WI391" s="8"/>
      <c r="WJ391" s="8"/>
      <c r="WK391" s="8"/>
      <c r="WL391" s="8"/>
      <c r="WM391" s="8"/>
      <c r="WN391" s="8"/>
      <c r="WO391" s="8"/>
      <c r="WP391" s="8"/>
      <c r="WQ391" s="8"/>
      <c r="WR391" s="8"/>
      <c r="WS391" s="8"/>
      <c r="WT391" s="8"/>
      <c r="WU391" s="8"/>
      <c r="WV391" s="8"/>
      <c r="WW391" s="8"/>
      <c r="WX391" s="8"/>
      <c r="WY391" s="8"/>
      <c r="WZ391" s="8"/>
      <c r="XA391" s="8"/>
      <c r="XB391" s="8"/>
      <c r="XC391" s="8"/>
      <c r="XD391" s="8"/>
      <c r="XE391" s="8"/>
      <c r="XF391" s="8"/>
      <c r="XG391" s="8"/>
      <c r="XH391" s="8"/>
      <c r="XI391" s="8"/>
      <c r="XJ391" s="8"/>
      <c r="XK391" s="8"/>
      <c r="XL391" s="8"/>
      <c r="XM391" s="8"/>
      <c r="XN391" s="8"/>
      <c r="XO391" s="8"/>
      <c r="XP391" s="8"/>
      <c r="XQ391" s="8"/>
      <c r="XR391" s="8"/>
      <c r="XS391" s="8"/>
      <c r="XT391" s="8"/>
      <c r="XU391" s="8"/>
      <c r="XV391" s="8"/>
      <c r="XW391" s="8"/>
      <c r="XX391" s="8"/>
      <c r="XY391" s="8"/>
      <c r="XZ391" s="8"/>
      <c r="YA391" s="8"/>
      <c r="YB391" s="8"/>
      <c r="YC391" s="8"/>
      <c r="YD391" s="8"/>
      <c r="YE391" s="8"/>
      <c r="YF391" s="8"/>
      <c r="YG391" s="8"/>
      <c r="YH391" s="8"/>
      <c r="YI391" s="8"/>
      <c r="YJ391" s="8"/>
      <c r="YK391" s="8"/>
      <c r="YL391" s="8"/>
      <c r="YM391" s="8"/>
      <c r="YN391" s="8"/>
      <c r="YO391" s="8"/>
      <c r="YP391" s="8"/>
      <c r="YQ391" s="8"/>
      <c r="YR391" s="8"/>
      <c r="YS391" s="8"/>
      <c r="YT391" s="8"/>
      <c r="YU391" s="8"/>
      <c r="YV391" s="8"/>
      <c r="YW391" s="8"/>
      <c r="YX391" s="8"/>
      <c r="YY391" s="8"/>
      <c r="YZ391" s="8"/>
      <c r="ZA391" s="8"/>
      <c r="ZB391" s="8"/>
      <c r="ZC391" s="8"/>
      <c r="ZD391" s="8"/>
      <c r="ZE391" s="8"/>
      <c r="ZF391" s="8"/>
      <c r="ZG391" s="8"/>
      <c r="ZH391" s="8"/>
      <c r="ZI391" s="8"/>
      <c r="ZJ391" s="8"/>
      <c r="ZK391" s="8"/>
      <c r="ZL391" s="8"/>
      <c r="ZM391" s="8"/>
      <c r="ZN391" s="8"/>
      <c r="ZO391" s="8"/>
      <c r="ZP391" s="8"/>
      <c r="ZQ391" s="8"/>
      <c r="ZR391" s="8"/>
      <c r="ZS391" s="8"/>
      <c r="ZT391" s="8"/>
      <c r="ZU391" s="8"/>
      <c r="ZV391" s="8"/>
      <c r="ZW391" s="8"/>
      <c r="ZX391" s="8"/>
      <c r="ZY391" s="8"/>
      <c r="ZZ391" s="8"/>
      <c r="AAA391" s="8"/>
      <c r="AAB391" s="8"/>
      <c r="AAC391" s="8"/>
      <c r="AAD391" s="8"/>
      <c r="AAE391" s="8"/>
      <c r="AAF391" s="8"/>
      <c r="AAG391" s="8"/>
      <c r="AAH391" s="8"/>
      <c r="AAI391" s="8"/>
      <c r="AAJ391" s="8"/>
      <c r="AAK391" s="8"/>
      <c r="AAL391" s="8"/>
      <c r="AAM391" s="8"/>
      <c r="AAN391" s="8"/>
      <c r="AAO391" s="8"/>
      <c r="AAP391" s="8"/>
      <c r="AAQ391" s="8"/>
      <c r="AAR391" s="8"/>
      <c r="AAS391" s="8"/>
      <c r="AAT391" s="8"/>
      <c r="AAU391" s="8"/>
      <c r="AAV391" s="8"/>
      <c r="AAW391" s="8"/>
      <c r="AAX391" s="8"/>
      <c r="AAY391" s="8"/>
      <c r="AAZ391" s="8"/>
      <c r="ABA391" s="8"/>
      <c r="ABB391" s="8"/>
      <c r="ABC391" s="8"/>
      <c r="ABD391" s="8"/>
      <c r="ABE391" s="8"/>
      <c r="ABF391" s="8"/>
      <c r="ABG391" s="8"/>
      <c r="ABH391" s="8"/>
      <c r="ABI391" s="8"/>
      <c r="ABJ391" s="8"/>
      <c r="ABK391" s="8"/>
      <c r="ABL391" s="8"/>
      <c r="ABM391" s="8"/>
      <c r="ABN391" s="8"/>
      <c r="ABO391" s="8"/>
      <c r="ABP391" s="8"/>
      <c r="ABQ391" s="8"/>
      <c r="ABR391" s="8"/>
      <c r="ABS391" s="8"/>
      <c r="ABT391" s="8"/>
      <c r="ABU391" s="8"/>
      <c r="ABV391" s="8"/>
      <c r="ABW391" s="8"/>
      <c r="ABX391" s="8"/>
      <c r="ABY391" s="8"/>
      <c r="ABZ391" s="8"/>
      <c r="ACA391" s="8"/>
      <c r="ACB391" s="8"/>
      <c r="ACC391" s="8"/>
      <c r="ACD391" s="8"/>
      <c r="ACE391" s="8"/>
      <c r="ACF391" s="8"/>
      <c r="ACG391" s="8"/>
      <c r="ACH391" s="8"/>
      <c r="ACI391" s="8"/>
      <c r="ACJ391" s="8"/>
      <c r="ACK391" s="8"/>
      <c r="ACL391" s="8"/>
      <c r="ACM391" s="8"/>
      <c r="ACN391" s="8"/>
      <c r="ACO391" s="8"/>
      <c r="ACP391" s="8"/>
      <c r="ACQ391" s="8"/>
      <c r="ACR391" s="8"/>
      <c r="ACS391" s="8"/>
      <c r="ACT391" s="8"/>
      <c r="ACU391" s="8"/>
      <c r="ACV391" s="8"/>
      <c r="ACW391" s="8"/>
      <c r="ACX391" s="8"/>
      <c r="ACY391" s="8"/>
      <c r="ACZ391" s="8"/>
      <c r="ADA391" s="8"/>
      <c r="ADB391" s="8"/>
      <c r="ADC391" s="8"/>
      <c r="ADD391" s="8"/>
      <c r="ADE391" s="8"/>
      <c r="ADF391" s="8"/>
      <c r="ADG391" s="8"/>
      <c r="ADH391" s="8"/>
      <c r="ADI391" s="8"/>
      <c r="ADJ391" s="8"/>
      <c r="ADK391" s="8"/>
      <c r="ADL391" s="8"/>
      <c r="ADM391" s="8"/>
      <c r="ADN391" s="8"/>
      <c r="ADO391" s="8"/>
      <c r="ADP391" s="8"/>
      <c r="ADQ391" s="8"/>
      <c r="ADR391" s="8"/>
      <c r="ADS391" s="8"/>
      <c r="ADT391" s="8"/>
      <c r="ADU391" s="8"/>
      <c r="ADV391" s="8"/>
      <c r="ADW391" s="8"/>
      <c r="ADX391" s="8"/>
      <c r="ADY391" s="8"/>
      <c r="ADZ391" s="8"/>
      <c r="AEA391" s="8"/>
      <c r="AEB391" s="8"/>
      <c r="AEC391" s="8"/>
      <c r="AED391" s="8"/>
      <c r="AEE391" s="8"/>
      <c r="AEF391" s="8"/>
      <c r="AEG391" s="8"/>
      <c r="AEH391" s="8"/>
      <c r="AEI391" s="8"/>
      <c r="AEJ391" s="8"/>
      <c r="AEK391" s="8"/>
      <c r="AEL391" s="8"/>
      <c r="AEM391" s="8"/>
      <c r="AEN391" s="8"/>
      <c r="AEO391" s="8"/>
      <c r="AEP391" s="8"/>
      <c r="AEQ391" s="8"/>
      <c r="AER391" s="8"/>
      <c r="AES391" s="8"/>
      <c r="AET391" s="8"/>
      <c r="AEU391" s="8"/>
      <c r="AEV391" s="8"/>
      <c r="AEW391" s="8"/>
      <c r="AEX391" s="8"/>
      <c r="AEY391" s="8"/>
      <c r="AEZ391" s="8"/>
      <c r="AFA391" s="8"/>
      <c r="AFB391" s="8"/>
      <c r="AFC391" s="8"/>
      <c r="AFD391" s="8"/>
      <c r="AFE391" s="8"/>
      <c r="AFF391" s="8"/>
      <c r="AFG391" s="8"/>
      <c r="AFH391" s="8"/>
      <c r="AFI391" s="8"/>
      <c r="AFJ391" s="8"/>
      <c r="AFK391" s="8"/>
      <c r="AFL391" s="8"/>
      <c r="AFM391" s="8"/>
      <c r="AFN391" s="8"/>
      <c r="AFO391" s="8"/>
      <c r="AFP391" s="8"/>
      <c r="AFQ391" s="8"/>
      <c r="AFR391" s="8"/>
      <c r="AFS391" s="8"/>
      <c r="AFT391" s="8"/>
      <c r="AFU391" s="8"/>
      <c r="AFV391" s="8"/>
      <c r="AFW391" s="8"/>
      <c r="AFX391" s="8"/>
      <c r="AFY391" s="8"/>
      <c r="AFZ391" s="8"/>
      <c r="AGA391" s="8"/>
      <c r="AGB391" s="8"/>
      <c r="AGC391" s="8"/>
      <c r="AGD391" s="8"/>
      <c r="AGE391" s="8"/>
      <c r="AGF391" s="8"/>
      <c r="AGG391" s="8"/>
      <c r="AGH391" s="8"/>
      <c r="AGI391" s="8"/>
      <c r="AGJ391" s="8"/>
      <c r="AGK391" s="8"/>
      <c r="AGL391" s="8"/>
      <c r="AGM391" s="8"/>
      <c r="AGN391" s="8"/>
      <c r="AGO391" s="8"/>
      <c r="AGP391" s="8"/>
      <c r="AGQ391" s="8"/>
      <c r="AGR391" s="8"/>
      <c r="AGS391" s="8"/>
      <c r="AGT391" s="8"/>
      <c r="AGU391" s="8"/>
      <c r="AGV391" s="8"/>
      <c r="AGW391" s="8"/>
      <c r="AGX391" s="8"/>
      <c r="AGY391" s="8"/>
      <c r="AGZ391" s="8"/>
      <c r="AHA391" s="8"/>
      <c r="AHB391" s="8"/>
      <c r="AHC391" s="8"/>
      <c r="AHD391" s="8"/>
      <c r="AHE391" s="8"/>
      <c r="AHF391" s="8"/>
      <c r="AHG391" s="8"/>
      <c r="AHH391" s="8"/>
      <c r="AHI391" s="8"/>
      <c r="AHJ391" s="8"/>
      <c r="AHK391" s="8"/>
      <c r="AHL391" s="8"/>
      <c r="AHM391" s="8"/>
      <c r="AHN391" s="8"/>
      <c r="AHO391" s="8"/>
      <c r="AHP391" s="8"/>
      <c r="AHQ391" s="8"/>
      <c r="AHR391" s="8"/>
      <c r="AHS391" s="8"/>
      <c r="AHT391" s="8"/>
      <c r="AHU391" s="8"/>
      <c r="AHV391" s="8"/>
      <c r="AHW391" s="8"/>
      <c r="AHX391" s="8"/>
      <c r="AHY391" s="8"/>
      <c r="AHZ391" s="8"/>
      <c r="AIA391" s="8"/>
      <c r="AIB391" s="8"/>
      <c r="AIC391" s="8"/>
      <c r="AID391" s="8"/>
      <c r="AIE391" s="8"/>
      <c r="AIF391" s="8"/>
      <c r="AIG391" s="8"/>
      <c r="AIH391" s="8"/>
      <c r="AII391" s="8"/>
      <c r="AIJ391" s="8"/>
      <c r="AIK391" s="8"/>
      <c r="AIL391" s="8"/>
      <c r="AIM391" s="8"/>
      <c r="AIN391" s="8"/>
      <c r="AIO391" s="8"/>
      <c r="AIP391" s="8"/>
      <c r="AIQ391" s="8"/>
      <c r="AIR391" s="8"/>
      <c r="AIS391" s="8"/>
      <c r="AIT391" s="8"/>
      <c r="AIU391" s="8"/>
      <c r="AIV391" s="8"/>
      <c r="AIW391" s="8"/>
      <c r="AIX391" s="8"/>
      <c r="AIY391" s="8"/>
      <c r="AIZ391" s="8"/>
      <c r="AJA391" s="8"/>
      <c r="AJB391" s="8"/>
      <c r="AJC391" s="8"/>
      <c r="AJD391" s="8"/>
      <c r="AJE391" s="8"/>
      <c r="AJF391" s="8"/>
      <c r="AJG391" s="8"/>
      <c r="AJH391" s="8"/>
      <c r="AJI391" s="8"/>
      <c r="AJJ391" s="8"/>
      <c r="AJK391" s="8"/>
      <c r="AJL391" s="8"/>
      <c r="AJM391" s="8"/>
      <c r="AJN391" s="8"/>
      <c r="AJO391" s="8"/>
      <c r="AJP391" s="8"/>
      <c r="AJQ391" s="8"/>
      <c r="AJR391" s="8"/>
      <c r="AJS391" s="8"/>
      <c r="AJT391" s="8"/>
      <c r="AJU391" s="8"/>
      <c r="AJV391" s="8"/>
      <c r="AJW391" s="8"/>
      <c r="AJX391" s="8"/>
      <c r="AJY391" s="8"/>
      <c r="AJZ391" s="8"/>
      <c r="AKA391" s="8"/>
      <c r="AKB391" s="8"/>
      <c r="AKC391" s="8"/>
      <c r="AKD391" s="8"/>
      <c r="AKE391" s="8"/>
      <c r="AKF391" s="8"/>
      <c r="AKG391" s="8"/>
      <c r="AKH391" s="8"/>
      <c r="AKI391" s="8"/>
      <c r="AKJ391" s="8"/>
      <c r="AKK391" s="8"/>
      <c r="AKL391" s="8"/>
      <c r="AKM391" s="8"/>
      <c r="AKN391" s="8"/>
      <c r="AKO391" s="8"/>
      <c r="AKP391" s="8"/>
      <c r="AKQ391" s="8"/>
      <c r="AKR391" s="8"/>
      <c r="AKS391" s="8"/>
      <c r="AKT391" s="8"/>
      <c r="AKU391" s="8"/>
      <c r="AKV391" s="8"/>
      <c r="AKW391" s="8"/>
      <c r="AKX391" s="8"/>
      <c r="AKY391" s="8"/>
      <c r="AKZ391" s="8"/>
      <c r="ALA391" s="8"/>
      <c r="ALB391" s="8"/>
      <c r="ALC391" s="8"/>
      <c r="ALD391" s="8"/>
      <c r="ALE391" s="8"/>
      <c r="ALF391" s="8"/>
      <c r="ALG391" s="8"/>
      <c r="ALH391" s="8"/>
      <c r="ALI391" s="8"/>
      <c r="ALJ391" s="8"/>
      <c r="ALK391" s="8"/>
      <c r="ALL391" s="8"/>
      <c r="ALM391" s="8"/>
      <c r="ALN391" s="8"/>
      <c r="ALO391" s="8"/>
      <c r="ALP391" s="8"/>
      <c r="ALQ391" s="8"/>
      <c r="ALR391" s="8"/>
      <c r="ALS391" s="8"/>
      <c r="ALT391" s="8"/>
      <c r="ALU391" s="8"/>
      <c r="ALV391" s="8"/>
      <c r="ALW391" s="8"/>
      <c r="ALX391" s="8"/>
      <c r="ALY391" s="8"/>
      <c r="ALZ391" s="8"/>
      <c r="AMA391" s="8"/>
      <c r="AMB391" s="8"/>
      <c r="AMC391" s="8"/>
      <c r="AMD391" s="8"/>
      <c r="AME391" s="8"/>
      <c r="AMF391" s="8"/>
      <c r="AMG391" s="8"/>
      <c r="AMH391" s="8"/>
      <c r="AMI391" s="8"/>
      <c r="AMJ391" s="8"/>
      <c r="AMK391" s="8"/>
      <c r="AML391" s="8"/>
      <c r="AMM391" s="8"/>
      <c r="AMN391" s="8"/>
      <c r="AMO391" s="8"/>
      <c r="AMP391" s="8"/>
      <c r="AMQ391" s="8"/>
      <c r="AMR391" s="8"/>
      <c r="AMS391" s="8"/>
      <c r="AMT391" s="8"/>
      <c r="AMU391" s="8"/>
      <c r="AMV391" s="8"/>
      <c r="AMW391" s="8"/>
      <c r="AMX391" s="8"/>
      <c r="AMY391" s="8"/>
      <c r="AMZ391" s="8"/>
      <c r="ANA391" s="8"/>
      <c r="ANB391" s="8"/>
      <c r="ANC391" s="8"/>
      <c r="AND391" s="8"/>
      <c r="ANE391" s="8"/>
      <c r="ANF391" s="8"/>
      <c r="ANG391" s="8"/>
      <c r="ANH391" s="8"/>
      <c r="ANI391" s="8"/>
      <c r="ANJ391" s="8"/>
      <c r="ANK391" s="8"/>
      <c r="ANL391" s="8"/>
      <c r="ANM391" s="8"/>
      <c r="ANN391" s="8"/>
      <c r="ANO391" s="8"/>
      <c r="ANP391" s="8"/>
      <c r="ANQ391" s="8"/>
      <c r="ANR391" s="8"/>
      <c r="ANS391" s="8"/>
      <c r="ANT391" s="8"/>
      <c r="ANU391" s="8"/>
      <c r="ANV391" s="8"/>
      <c r="ANW391" s="8"/>
      <c r="ANX391" s="8"/>
      <c r="ANY391" s="8"/>
      <c r="ANZ391" s="8"/>
      <c r="AOA391" s="8"/>
      <c r="AOB391" s="8"/>
      <c r="AOC391" s="8"/>
      <c r="AOD391" s="8"/>
      <c r="AOE391" s="8"/>
      <c r="AOF391" s="8"/>
      <c r="AOG391" s="8"/>
      <c r="AOH391" s="8"/>
      <c r="AOI391" s="8"/>
      <c r="AOJ391" s="8"/>
      <c r="AOK391" s="8"/>
      <c r="AOL391" s="8"/>
      <c r="AOM391" s="8"/>
      <c r="AON391" s="8"/>
      <c r="AOO391" s="8"/>
      <c r="AOP391" s="8"/>
      <c r="AOQ391" s="8"/>
      <c r="AOR391" s="8"/>
      <c r="AOS391" s="8"/>
      <c r="AOT391" s="8"/>
      <c r="AOU391" s="8"/>
      <c r="AOV391" s="8"/>
      <c r="AOW391" s="8"/>
      <c r="AOX391" s="8"/>
      <c r="AOY391" s="8"/>
      <c r="AOZ391" s="8"/>
      <c r="APA391" s="8"/>
      <c r="APB391" s="8"/>
      <c r="APC391" s="8"/>
      <c r="APD391" s="8"/>
      <c r="APE391" s="8"/>
      <c r="APF391" s="8"/>
      <c r="APG391" s="8"/>
      <c r="APH391" s="8"/>
      <c r="API391" s="8"/>
      <c r="APJ391" s="8"/>
      <c r="APK391" s="8"/>
      <c r="APL391" s="8"/>
      <c r="APM391" s="8"/>
      <c r="APN391" s="8"/>
      <c r="APO391" s="8"/>
      <c r="APP391" s="8"/>
      <c r="APQ391" s="8"/>
      <c r="APR391" s="8"/>
      <c r="APS391" s="8"/>
      <c r="APT391" s="8"/>
      <c r="APU391" s="8"/>
      <c r="APV391" s="8"/>
      <c r="APW391" s="8"/>
      <c r="APX391" s="8"/>
      <c r="APY391" s="8"/>
      <c r="APZ391" s="8"/>
      <c r="AQA391" s="8"/>
      <c r="AQB391" s="8"/>
      <c r="AQC391" s="8"/>
      <c r="AQD391" s="8"/>
      <c r="AQE391" s="8"/>
      <c r="AQF391" s="8"/>
      <c r="AQG391" s="8"/>
      <c r="AQH391" s="8"/>
      <c r="AQI391" s="8"/>
      <c r="AQJ391" s="8"/>
      <c r="AQK391" s="8"/>
      <c r="AQL391" s="8"/>
      <c r="AQM391" s="8"/>
      <c r="AQN391" s="8"/>
      <c r="AQO391" s="8"/>
      <c r="AQP391" s="8"/>
      <c r="AQQ391" s="8"/>
      <c r="AQR391" s="8"/>
      <c r="AQS391" s="8"/>
      <c r="AQT391" s="8"/>
      <c r="AQU391" s="8"/>
      <c r="AQV391" s="8"/>
      <c r="AQW391" s="8"/>
      <c r="AQX391" s="8"/>
      <c r="AQY391" s="8"/>
      <c r="AQZ391" s="8"/>
      <c r="ARA391" s="8"/>
      <c r="ARB391" s="8"/>
      <c r="ARC391" s="8"/>
      <c r="ARD391" s="8"/>
      <c r="ARE391" s="8"/>
      <c r="ARF391" s="8"/>
      <c r="ARG391" s="8"/>
      <c r="ARH391" s="8"/>
      <c r="ARI391" s="8"/>
      <c r="ARJ391" s="8"/>
      <c r="ARK391" s="8"/>
      <c r="ARL391" s="8"/>
      <c r="ARM391" s="8"/>
      <c r="ARN391" s="8"/>
      <c r="ARO391" s="8"/>
      <c r="ARP391" s="8"/>
      <c r="ARQ391" s="8"/>
      <c r="ARR391" s="8"/>
      <c r="ARS391" s="8"/>
      <c r="ART391" s="8"/>
      <c r="ARU391" s="8"/>
      <c r="ARV391" s="8"/>
      <c r="ARW391" s="8"/>
      <c r="ARX391" s="8"/>
      <c r="ARY391" s="8"/>
      <c r="ARZ391" s="8"/>
      <c r="ASA391" s="8"/>
      <c r="ASB391" s="8"/>
      <c r="ASC391" s="8"/>
      <c r="ASD391" s="8"/>
      <c r="ASE391" s="8"/>
      <c r="ASF391" s="8"/>
      <c r="ASG391" s="8"/>
      <c r="ASH391" s="8"/>
      <c r="ASI391" s="8"/>
      <c r="ASJ391" s="8"/>
      <c r="ASK391" s="8"/>
      <c r="ASL391" s="8"/>
      <c r="ASM391" s="8"/>
      <c r="ASN391" s="8"/>
      <c r="ASO391" s="8"/>
      <c r="ASP391" s="8"/>
      <c r="ASQ391" s="8"/>
      <c r="ASR391" s="8"/>
      <c r="ASS391" s="8"/>
      <c r="AST391" s="8"/>
      <c r="ASU391" s="8"/>
      <c r="ASV391" s="8"/>
      <c r="ASW391" s="8"/>
      <c r="ASX391" s="8"/>
      <c r="ASY391" s="8"/>
      <c r="ASZ391" s="8"/>
      <c r="ATA391" s="8"/>
      <c r="ATB391" s="8"/>
      <c r="ATC391" s="8"/>
      <c r="ATD391" s="8"/>
      <c r="ATE391" s="8"/>
      <c r="ATF391" s="8"/>
      <c r="ATG391" s="8"/>
      <c r="ATH391" s="8"/>
      <c r="ATI391" s="8"/>
      <c r="ATJ391" s="8"/>
      <c r="ATK391" s="8"/>
      <c r="ATL391" s="8"/>
      <c r="ATM391" s="8"/>
      <c r="ATN391" s="8"/>
      <c r="ATO391" s="8"/>
      <c r="ATP391" s="8"/>
      <c r="ATQ391" s="8"/>
      <c r="ATR391" s="8"/>
      <c r="ATS391" s="8"/>
      <c r="ATT391" s="8"/>
      <c r="ATU391" s="8"/>
      <c r="ATV391" s="8"/>
      <c r="ATW391" s="8"/>
      <c r="ATX391" s="8"/>
      <c r="ATY391" s="8"/>
      <c r="ATZ391" s="8"/>
      <c r="AUA391" s="8"/>
      <c r="AUB391" s="8"/>
      <c r="AUC391" s="8"/>
      <c r="AUD391" s="8"/>
      <c r="AUE391" s="8"/>
      <c r="AUF391" s="8"/>
      <c r="AUG391" s="8"/>
      <c r="AUH391" s="8"/>
      <c r="AUI391" s="8"/>
      <c r="AUJ391" s="8"/>
      <c r="AUK391" s="8"/>
      <c r="AUL391" s="8"/>
      <c r="AUM391" s="8"/>
      <c r="AUN391" s="8"/>
      <c r="AUO391" s="8"/>
      <c r="AUP391" s="8"/>
      <c r="AUQ391" s="8"/>
      <c r="AUR391" s="8"/>
      <c r="AUS391" s="8"/>
      <c r="AUT391" s="8"/>
      <c r="AUU391" s="8"/>
      <c r="AUV391" s="8"/>
      <c r="AUW391" s="8"/>
      <c r="AUX391" s="8"/>
      <c r="AUY391" s="8"/>
      <c r="AUZ391" s="8"/>
      <c r="AVA391" s="8"/>
      <c r="AVB391" s="8"/>
      <c r="AVC391" s="8"/>
      <c r="AVD391" s="8"/>
      <c r="AVE391" s="8"/>
      <c r="AVF391" s="8"/>
      <c r="AVG391" s="8"/>
      <c r="AVH391" s="8"/>
      <c r="AVI391" s="8"/>
      <c r="AVJ391" s="8"/>
      <c r="AVK391" s="8"/>
      <c r="AVL391" s="8"/>
      <c r="AVM391" s="8"/>
      <c r="AVN391" s="8"/>
      <c r="AVO391" s="8"/>
      <c r="AVP391" s="8"/>
      <c r="AVQ391" s="8"/>
      <c r="AVR391" s="8"/>
      <c r="AVS391" s="8"/>
      <c r="AVT391" s="8"/>
      <c r="AVU391" s="8"/>
      <c r="AVV391" s="8"/>
      <c r="AVW391" s="8"/>
      <c r="AVX391" s="8"/>
      <c r="AVY391" s="8"/>
      <c r="AVZ391" s="8"/>
      <c r="AWA391" s="8"/>
      <c r="AWB391" s="8"/>
      <c r="AWC391" s="8"/>
      <c r="AWD391" s="8"/>
      <c r="AWE391" s="8"/>
      <c r="AWF391" s="8"/>
      <c r="AWG391" s="8"/>
      <c r="AWH391" s="8"/>
      <c r="AWI391" s="8"/>
      <c r="AWJ391" s="8"/>
      <c r="AWK391" s="8"/>
      <c r="AWL391" s="8"/>
      <c r="AWM391" s="8"/>
      <c r="AWN391" s="8"/>
      <c r="AWO391" s="8"/>
      <c r="AWP391" s="8"/>
      <c r="AWQ391" s="8"/>
      <c r="AWR391" s="8"/>
      <c r="AWS391" s="8"/>
      <c r="AWT391" s="8"/>
      <c r="AWU391" s="8"/>
      <c r="AWV391" s="8"/>
      <c r="AWW391" s="8"/>
      <c r="AWX391" s="8"/>
      <c r="AWY391" s="8"/>
      <c r="AWZ391" s="8"/>
      <c r="AXA391" s="8"/>
      <c r="AXB391" s="8"/>
      <c r="AXC391" s="8"/>
      <c r="AXD391" s="8"/>
      <c r="AXE391" s="8"/>
      <c r="AXF391" s="8"/>
      <c r="AXG391" s="8"/>
      <c r="AXH391" s="8"/>
      <c r="AXI391" s="8"/>
      <c r="AXJ391" s="8"/>
      <c r="AXK391" s="8"/>
      <c r="AXL391" s="8"/>
      <c r="AXM391" s="8"/>
      <c r="AXN391" s="8"/>
      <c r="AXO391" s="8"/>
      <c r="AXP391" s="8"/>
      <c r="AXQ391" s="8"/>
      <c r="AXR391" s="8"/>
      <c r="AXS391" s="8"/>
      <c r="AXT391" s="8"/>
      <c r="AXU391" s="8"/>
      <c r="AXV391" s="8"/>
      <c r="AXW391" s="8"/>
      <c r="AXX391" s="8"/>
      <c r="AXY391" s="8"/>
      <c r="AXZ391" s="8"/>
      <c r="AYA391" s="8"/>
      <c r="AYB391" s="8"/>
      <c r="AYC391" s="8"/>
      <c r="AYD391" s="8"/>
      <c r="AYE391" s="8"/>
      <c r="AYF391" s="8"/>
      <c r="AYG391" s="8"/>
      <c r="AYH391" s="8"/>
      <c r="AYI391" s="8"/>
      <c r="AYJ391" s="8"/>
      <c r="AYK391" s="8"/>
      <c r="AYL391" s="8"/>
      <c r="AYM391" s="8"/>
      <c r="AYN391" s="8"/>
      <c r="AYO391" s="8"/>
      <c r="AYP391" s="8"/>
      <c r="AYQ391" s="8"/>
      <c r="AYR391" s="8"/>
      <c r="AYS391" s="8"/>
      <c r="AYT391" s="8"/>
      <c r="AYU391" s="8"/>
      <c r="AYV391" s="8"/>
      <c r="AYW391" s="8"/>
      <c r="AYX391" s="8"/>
      <c r="AYY391" s="8"/>
      <c r="AYZ391" s="8"/>
      <c r="AZA391" s="8"/>
      <c r="AZB391" s="8"/>
      <c r="AZC391" s="8"/>
      <c r="AZD391" s="8"/>
      <c r="AZE391" s="8"/>
      <c r="AZF391" s="8"/>
      <c r="AZG391" s="8"/>
      <c r="AZH391" s="8"/>
      <c r="AZI391" s="8"/>
      <c r="AZJ391" s="8"/>
      <c r="AZK391" s="8"/>
      <c r="AZL391" s="8"/>
      <c r="AZM391" s="8"/>
      <c r="AZN391" s="8"/>
      <c r="AZO391" s="8"/>
      <c r="AZP391" s="8"/>
      <c r="AZQ391" s="8"/>
      <c r="AZR391" s="8"/>
      <c r="AZS391" s="8"/>
      <c r="AZT391" s="8"/>
      <c r="AZU391" s="8"/>
      <c r="AZV391" s="8"/>
      <c r="AZW391" s="8"/>
      <c r="AZX391" s="8"/>
      <c r="AZY391" s="8"/>
      <c r="AZZ391" s="8"/>
      <c r="BAA391" s="8"/>
      <c r="BAB391" s="8"/>
      <c r="BAC391" s="8"/>
      <c r="BAD391" s="8"/>
      <c r="BAE391" s="8"/>
      <c r="BAF391" s="8"/>
      <c r="BAG391" s="8"/>
      <c r="BAH391" s="8"/>
      <c r="BAI391" s="8"/>
      <c r="BAJ391" s="8"/>
      <c r="BAK391" s="8"/>
      <c r="BAL391" s="8"/>
      <c r="BAM391" s="8"/>
      <c r="BAN391" s="8"/>
      <c r="BAO391" s="8"/>
      <c r="BAP391" s="8"/>
      <c r="BAQ391" s="8"/>
      <c r="BAR391" s="8"/>
      <c r="BAS391" s="8"/>
      <c r="BAT391" s="8"/>
      <c r="BAU391" s="8"/>
      <c r="BAV391" s="8"/>
      <c r="BAW391" s="8"/>
      <c r="BAX391" s="8"/>
      <c r="BAY391" s="8"/>
      <c r="BAZ391" s="8"/>
      <c r="BBA391" s="8"/>
      <c r="BBB391" s="8"/>
      <c r="BBC391" s="8"/>
      <c r="BBD391" s="8"/>
      <c r="BBE391" s="8"/>
      <c r="BBF391" s="8"/>
      <c r="BBG391" s="8"/>
      <c r="BBH391" s="8"/>
      <c r="BBI391" s="8"/>
      <c r="BBJ391" s="8"/>
      <c r="BBK391" s="8"/>
      <c r="BBL391" s="8"/>
      <c r="BBM391" s="8"/>
      <c r="BBN391" s="8"/>
      <c r="BBO391" s="8"/>
      <c r="BBP391" s="8"/>
      <c r="BBQ391" s="8"/>
      <c r="BBR391" s="8"/>
      <c r="BBS391" s="8"/>
      <c r="BBT391" s="8"/>
      <c r="BBU391" s="8"/>
      <c r="BBV391" s="8"/>
      <c r="BBW391" s="8"/>
      <c r="BBX391" s="8"/>
      <c r="BBY391" s="8"/>
      <c r="BBZ391" s="8"/>
      <c r="BCA391" s="8"/>
      <c r="BCB391" s="8"/>
      <c r="BCC391" s="8"/>
      <c r="BCD391" s="8"/>
      <c r="BCE391" s="8"/>
      <c r="BCF391" s="8"/>
      <c r="BCG391" s="8"/>
      <c r="BCH391" s="8"/>
      <c r="BCI391" s="8"/>
      <c r="BCJ391" s="8"/>
      <c r="BCK391" s="8"/>
      <c r="BCL391" s="8"/>
      <c r="BCM391" s="8"/>
      <c r="BCN391" s="8"/>
      <c r="BCO391" s="8"/>
      <c r="BCP391" s="8"/>
      <c r="BCQ391" s="8"/>
      <c r="BCR391" s="8"/>
      <c r="BCS391" s="8"/>
      <c r="BCT391" s="8"/>
      <c r="BCU391" s="8"/>
      <c r="BCV391" s="8"/>
      <c r="BCW391" s="8"/>
      <c r="BCX391" s="8"/>
      <c r="BCY391" s="8"/>
      <c r="BCZ391" s="8"/>
      <c r="BDA391" s="8"/>
      <c r="BDB391" s="8"/>
      <c r="BDC391" s="8"/>
      <c r="BDD391" s="8"/>
      <c r="BDE391" s="8"/>
      <c r="BDF391" s="8"/>
      <c r="BDG391" s="8"/>
      <c r="BDH391" s="8"/>
      <c r="BDI391" s="8"/>
      <c r="BDJ391" s="8"/>
      <c r="BDK391" s="8"/>
      <c r="BDL391" s="8"/>
      <c r="BDM391" s="8"/>
      <c r="BDN391" s="8"/>
      <c r="BDO391" s="8"/>
      <c r="BDP391" s="8"/>
      <c r="BDQ391" s="8"/>
      <c r="BDR391" s="8"/>
      <c r="BDS391" s="8"/>
      <c r="BDT391" s="8"/>
      <c r="BDU391" s="8"/>
      <c r="BDV391" s="8"/>
      <c r="BDW391" s="8"/>
      <c r="BDX391" s="8"/>
      <c r="BDY391" s="8"/>
      <c r="BDZ391" s="8"/>
      <c r="BEA391" s="8"/>
      <c r="BEB391" s="8"/>
      <c r="BEC391" s="8"/>
      <c r="BED391" s="8"/>
      <c r="BEE391" s="8"/>
      <c r="BEF391" s="8"/>
      <c r="BEG391" s="8"/>
      <c r="BEH391" s="8"/>
      <c r="BEI391" s="8"/>
      <c r="BEJ391" s="8"/>
      <c r="BEK391" s="8"/>
      <c r="BEL391" s="8"/>
      <c r="BEM391" s="8"/>
      <c r="BEN391" s="8"/>
      <c r="BEO391" s="8"/>
      <c r="BEP391" s="8"/>
      <c r="BEQ391" s="8"/>
      <c r="BER391" s="8"/>
      <c r="BES391" s="8"/>
      <c r="BET391" s="8"/>
      <c r="BEU391" s="8"/>
      <c r="BEV391" s="8"/>
      <c r="BEW391" s="8"/>
      <c r="BEX391" s="8"/>
      <c r="BEY391" s="8"/>
      <c r="BEZ391" s="8"/>
      <c r="BFA391" s="8"/>
      <c r="BFB391" s="8"/>
      <c r="BFC391" s="8"/>
      <c r="BFD391" s="8"/>
      <c r="BFE391" s="8"/>
      <c r="BFF391" s="8"/>
      <c r="BFG391" s="8"/>
      <c r="BFH391" s="8"/>
      <c r="BFI391" s="8"/>
      <c r="BFJ391" s="8"/>
      <c r="BFK391" s="8"/>
      <c r="BFL391" s="8"/>
      <c r="BFM391" s="8"/>
      <c r="BFN391" s="8"/>
      <c r="BFO391" s="8"/>
      <c r="BFP391" s="8"/>
      <c r="BFQ391" s="8"/>
      <c r="BFR391" s="8"/>
      <c r="BFS391" s="8"/>
      <c r="BFT391" s="8"/>
      <c r="BFU391" s="8"/>
      <c r="BFV391" s="8"/>
      <c r="BFW391" s="8"/>
      <c r="BFX391" s="8"/>
      <c r="BFY391" s="8"/>
      <c r="BFZ391" s="8"/>
      <c r="BGA391" s="8"/>
      <c r="BGB391" s="8"/>
      <c r="BGC391" s="8"/>
      <c r="BGD391" s="8"/>
      <c r="BGE391" s="8"/>
      <c r="BGF391" s="8"/>
      <c r="BGG391" s="8"/>
      <c r="BGH391" s="8"/>
      <c r="BGI391" s="8"/>
      <c r="BGJ391" s="8"/>
      <c r="BGK391" s="8"/>
      <c r="BGL391" s="8"/>
      <c r="BGM391" s="8"/>
      <c r="BGN391" s="8"/>
      <c r="BGO391" s="8"/>
      <c r="BGP391" s="8"/>
      <c r="BGQ391" s="8"/>
      <c r="BGR391" s="8"/>
      <c r="BGS391" s="8"/>
      <c r="BGT391" s="8"/>
      <c r="BGU391" s="8"/>
      <c r="BGV391" s="8"/>
      <c r="BGW391" s="8"/>
      <c r="BGX391" s="8"/>
      <c r="BGY391" s="8"/>
      <c r="BGZ391" s="8"/>
      <c r="BHA391" s="8"/>
      <c r="BHB391" s="8"/>
      <c r="BHC391" s="8"/>
      <c r="BHD391" s="8"/>
      <c r="BHE391" s="8"/>
      <c r="BHF391" s="8"/>
      <c r="BHG391" s="8"/>
      <c r="BHH391" s="8"/>
      <c r="BHI391" s="8"/>
      <c r="BHJ391" s="8"/>
      <c r="BHK391" s="8"/>
      <c r="BHL391" s="8"/>
      <c r="BHM391" s="8"/>
      <c r="BHN391" s="8"/>
      <c r="BHO391" s="8"/>
      <c r="BHP391" s="8"/>
      <c r="BHQ391" s="8"/>
      <c r="BHR391" s="8"/>
      <c r="BHS391" s="8"/>
      <c r="BHT391" s="8"/>
      <c r="BHU391" s="8"/>
      <c r="BHV391" s="8"/>
      <c r="BHW391" s="8"/>
      <c r="BHX391" s="8"/>
      <c r="BHY391" s="8"/>
      <c r="BHZ391" s="8"/>
      <c r="BIA391" s="8"/>
      <c r="BIB391" s="8"/>
      <c r="BIC391" s="8"/>
      <c r="BID391" s="8"/>
      <c r="BIE391" s="8"/>
      <c r="BIF391" s="8"/>
      <c r="BIG391" s="8"/>
      <c r="BIH391" s="8"/>
      <c r="BII391" s="8"/>
      <c r="BIJ391" s="8"/>
      <c r="BIK391" s="8"/>
      <c r="BIL391" s="8"/>
      <c r="BIM391" s="8"/>
      <c r="BIN391" s="8"/>
      <c r="BIO391" s="8"/>
      <c r="BIP391" s="8"/>
      <c r="BIQ391" s="8"/>
      <c r="BIR391" s="8"/>
      <c r="BIS391" s="8"/>
      <c r="BIT391" s="8"/>
      <c r="BIU391" s="8"/>
      <c r="BIV391" s="8"/>
      <c r="BIW391" s="8"/>
      <c r="BIX391" s="8"/>
      <c r="BIY391" s="8"/>
      <c r="BIZ391" s="8"/>
      <c r="BJA391" s="8"/>
      <c r="BJB391" s="8"/>
      <c r="BJC391" s="8"/>
      <c r="BJD391" s="8"/>
      <c r="BJE391" s="8"/>
      <c r="BJF391" s="8"/>
      <c r="BJG391" s="8"/>
      <c r="BJH391" s="8"/>
      <c r="BJI391" s="8"/>
      <c r="BJJ391" s="8"/>
      <c r="BJK391" s="8"/>
      <c r="BJL391" s="8"/>
      <c r="BJM391" s="8"/>
      <c r="BJN391" s="8"/>
      <c r="BJO391" s="8"/>
      <c r="BJP391" s="8"/>
      <c r="BJQ391" s="8"/>
      <c r="BJR391" s="8"/>
      <c r="BJS391" s="8"/>
      <c r="BJT391" s="8"/>
      <c r="BJU391" s="8"/>
      <c r="BJV391" s="8"/>
      <c r="BJW391" s="8"/>
      <c r="BJX391" s="8"/>
      <c r="BJY391" s="8"/>
      <c r="BJZ391" s="8"/>
      <c r="BKA391" s="8"/>
      <c r="BKB391" s="8"/>
      <c r="BKC391" s="8"/>
      <c r="BKD391" s="8"/>
      <c r="BKE391" s="8"/>
      <c r="BKF391" s="8"/>
      <c r="BKG391" s="8"/>
      <c r="BKH391" s="8"/>
      <c r="BKI391" s="8"/>
      <c r="BKJ391" s="8"/>
      <c r="BKK391" s="8"/>
      <c r="BKL391" s="8"/>
      <c r="BKM391" s="8"/>
      <c r="BKN391" s="8"/>
      <c r="BKO391" s="8"/>
      <c r="BKP391" s="8"/>
      <c r="BKQ391" s="8"/>
      <c r="BKR391" s="8"/>
      <c r="BKS391" s="8"/>
      <c r="BKT391" s="8"/>
      <c r="BKU391" s="8"/>
      <c r="BKV391" s="8"/>
      <c r="BKW391" s="8"/>
      <c r="BKX391" s="8"/>
      <c r="BKY391" s="8"/>
      <c r="BKZ391" s="8"/>
      <c r="BLA391" s="8"/>
      <c r="BLB391" s="8"/>
      <c r="BLC391" s="8"/>
      <c r="BLD391" s="8"/>
      <c r="BLE391" s="8"/>
      <c r="BLF391" s="8"/>
      <c r="BLG391" s="8"/>
      <c r="BLH391" s="8"/>
      <c r="BLI391" s="8"/>
      <c r="BLJ391" s="8"/>
      <c r="BLK391" s="8"/>
      <c r="BLL391" s="8"/>
      <c r="BLM391" s="8"/>
      <c r="BLN391" s="8"/>
      <c r="BLO391" s="8"/>
      <c r="BLP391" s="8"/>
      <c r="BLQ391" s="8"/>
      <c r="BLR391" s="8"/>
      <c r="BLS391" s="8"/>
      <c r="BLT391" s="8"/>
      <c r="BLU391" s="8"/>
      <c r="BLV391" s="8"/>
      <c r="BLW391" s="8"/>
      <c r="BLX391" s="8"/>
      <c r="BLY391" s="8"/>
      <c r="BLZ391" s="8"/>
      <c r="BMA391" s="8"/>
      <c r="BMB391" s="8"/>
      <c r="BMC391" s="8"/>
      <c r="BMD391" s="8"/>
      <c r="BME391" s="8"/>
      <c r="BMF391" s="8"/>
      <c r="BMG391" s="8"/>
      <c r="BMH391" s="8"/>
      <c r="BMI391" s="8"/>
      <c r="BMJ391" s="8"/>
      <c r="BMK391" s="8"/>
      <c r="BML391" s="8"/>
      <c r="BMM391" s="8"/>
      <c r="BMN391" s="8"/>
      <c r="BMO391" s="8"/>
      <c r="BMP391" s="8"/>
      <c r="BMQ391" s="8"/>
      <c r="BMR391" s="8"/>
      <c r="BMS391" s="8"/>
      <c r="BMT391" s="8"/>
      <c r="BMU391" s="8"/>
      <c r="BMV391" s="8"/>
      <c r="BMW391" s="8"/>
      <c r="BMX391" s="8"/>
      <c r="BMY391" s="8"/>
      <c r="BMZ391" s="8"/>
      <c r="BNA391" s="8"/>
      <c r="BNB391" s="8"/>
      <c r="BNC391" s="8"/>
      <c r="BND391" s="8"/>
      <c r="BNE391" s="8"/>
      <c r="BNF391" s="8"/>
      <c r="BNG391" s="8"/>
      <c r="BNH391" s="8"/>
      <c r="BNI391" s="8"/>
      <c r="BNJ391" s="8"/>
      <c r="BNK391" s="8"/>
      <c r="BNL391" s="8"/>
      <c r="BNM391" s="8"/>
      <c r="BNN391" s="8"/>
      <c r="BNO391" s="8"/>
      <c r="BNP391" s="8"/>
      <c r="BNQ391" s="8"/>
      <c r="BNR391" s="8"/>
      <c r="BNS391" s="8"/>
      <c r="BNT391" s="8"/>
      <c r="BNU391" s="8"/>
      <c r="BNV391" s="8"/>
      <c r="BNW391" s="8"/>
      <c r="BNX391" s="8"/>
      <c r="BNY391" s="8"/>
      <c r="BNZ391" s="8"/>
      <c r="BOA391" s="8"/>
      <c r="BOB391" s="8"/>
      <c r="BOC391" s="8"/>
      <c r="BOD391" s="8"/>
      <c r="BOE391" s="8"/>
      <c r="BOF391" s="8"/>
      <c r="BOG391" s="8"/>
      <c r="BOH391" s="8"/>
      <c r="BOI391" s="8"/>
      <c r="BOJ391" s="8"/>
      <c r="BOK391" s="8"/>
      <c r="BOL391" s="8"/>
      <c r="BOM391" s="8"/>
      <c r="BON391" s="8"/>
      <c r="BOO391" s="8"/>
      <c r="BOP391" s="8"/>
      <c r="BOQ391" s="8"/>
      <c r="BOR391" s="8"/>
      <c r="BOS391" s="8"/>
      <c r="BOT391" s="8"/>
      <c r="BOU391" s="8"/>
      <c r="BOV391" s="8"/>
      <c r="BOW391" s="8"/>
      <c r="BOX391" s="8"/>
      <c r="BOY391" s="8"/>
      <c r="BOZ391" s="8"/>
      <c r="BPA391" s="8"/>
      <c r="BPB391" s="8"/>
      <c r="BPC391" s="8"/>
      <c r="BPD391" s="8"/>
      <c r="BPE391" s="8"/>
      <c r="BPF391" s="8"/>
      <c r="BPG391" s="8"/>
      <c r="BPH391" s="8"/>
      <c r="BPI391" s="8"/>
      <c r="BPJ391" s="8"/>
      <c r="BPK391" s="8"/>
      <c r="BPL391" s="8"/>
      <c r="BPM391" s="8"/>
      <c r="BPN391" s="8"/>
      <c r="BPO391" s="8"/>
      <c r="BPP391" s="8"/>
      <c r="BPQ391" s="8"/>
      <c r="BPR391" s="8"/>
      <c r="BPS391" s="8"/>
      <c r="BPT391" s="8"/>
      <c r="BPU391" s="8"/>
      <c r="BPV391" s="8"/>
      <c r="BPW391" s="8"/>
      <c r="BPX391" s="8"/>
      <c r="BPY391" s="8"/>
      <c r="BPZ391" s="8"/>
      <c r="BQA391" s="8"/>
      <c r="BQB391" s="8"/>
      <c r="BQC391" s="8"/>
      <c r="BQD391" s="8"/>
      <c r="BQE391" s="8"/>
      <c r="BQF391" s="8"/>
      <c r="BQG391" s="8"/>
      <c r="BQH391" s="8"/>
      <c r="BQI391" s="8"/>
      <c r="BQJ391" s="8"/>
      <c r="BQK391" s="8"/>
      <c r="BQL391" s="8"/>
      <c r="BQM391" s="8"/>
      <c r="BQN391" s="8"/>
      <c r="BQO391" s="8"/>
      <c r="BQP391" s="8"/>
      <c r="BQQ391" s="8"/>
      <c r="BQR391" s="8"/>
      <c r="BQS391" s="8"/>
      <c r="BQT391" s="8"/>
      <c r="BQU391" s="8"/>
      <c r="BQV391" s="8"/>
      <c r="BQW391" s="8"/>
      <c r="BQX391" s="8"/>
      <c r="BQY391" s="8"/>
      <c r="BQZ391" s="8"/>
      <c r="BRA391" s="8"/>
      <c r="BRB391" s="8"/>
      <c r="BRC391" s="8"/>
      <c r="BRD391" s="8"/>
      <c r="BRE391" s="8"/>
      <c r="BRF391" s="8"/>
      <c r="BRG391" s="8"/>
      <c r="BRH391" s="8"/>
      <c r="BRI391" s="8"/>
      <c r="BRJ391" s="8"/>
      <c r="BRK391" s="8"/>
      <c r="BRL391" s="8"/>
      <c r="BRM391" s="8"/>
      <c r="BRN391" s="8"/>
      <c r="BRO391" s="8"/>
      <c r="BRP391" s="8"/>
      <c r="BRQ391" s="8"/>
      <c r="BRR391" s="8"/>
      <c r="BRS391" s="8"/>
      <c r="BRT391" s="8"/>
      <c r="BRU391" s="8"/>
      <c r="BRV391" s="8"/>
      <c r="BRW391" s="8"/>
      <c r="BRX391" s="8"/>
      <c r="BRY391" s="8"/>
      <c r="BRZ391" s="8"/>
      <c r="BSA391" s="8"/>
      <c r="BSB391" s="8"/>
      <c r="BSC391" s="8"/>
      <c r="BSD391" s="8"/>
      <c r="BSE391" s="8"/>
      <c r="BSF391" s="8"/>
      <c r="BSG391" s="8"/>
      <c r="BSH391" s="8"/>
      <c r="BSI391" s="8"/>
      <c r="BSJ391" s="8"/>
      <c r="BSK391" s="8"/>
      <c r="BSL391" s="8"/>
      <c r="BSM391" s="8"/>
      <c r="BSN391" s="8"/>
      <c r="BSO391" s="8"/>
      <c r="BSP391" s="8"/>
      <c r="BSQ391" s="8"/>
      <c r="BSR391" s="8"/>
      <c r="BSS391" s="8"/>
      <c r="BST391" s="8"/>
      <c r="BSU391" s="8"/>
      <c r="BSV391" s="8"/>
      <c r="BSW391" s="8"/>
      <c r="BSX391" s="8"/>
      <c r="BSY391" s="8"/>
      <c r="BSZ391" s="8"/>
      <c r="BTA391" s="8"/>
      <c r="BTB391" s="8"/>
      <c r="BTC391" s="8"/>
      <c r="BTD391" s="8"/>
      <c r="BTE391" s="8"/>
      <c r="BTF391" s="8"/>
      <c r="BTG391" s="8"/>
      <c r="BTH391" s="8"/>
      <c r="BTI391" s="8"/>
      <c r="BTJ391" s="8"/>
      <c r="BTK391" s="8"/>
      <c r="BTL391" s="8"/>
      <c r="BTM391" s="8"/>
      <c r="BTN391" s="8"/>
      <c r="BTO391" s="8"/>
      <c r="BTP391" s="8"/>
      <c r="BTQ391" s="8"/>
      <c r="BTR391" s="8"/>
      <c r="BTS391" s="8"/>
      <c r="BTT391" s="8"/>
      <c r="BTU391" s="8"/>
      <c r="BTV391" s="8"/>
      <c r="BTW391" s="8"/>
      <c r="BTX391" s="8"/>
      <c r="BTY391" s="8"/>
      <c r="BTZ391" s="8"/>
      <c r="BUA391" s="8"/>
      <c r="BUB391" s="8"/>
      <c r="BUC391" s="8"/>
      <c r="BUD391" s="8"/>
      <c r="BUE391" s="8"/>
      <c r="BUF391" s="8"/>
      <c r="BUG391" s="8"/>
      <c r="BUH391" s="8"/>
      <c r="BUI391" s="8"/>
      <c r="BUJ391" s="8"/>
      <c r="BUK391" s="8"/>
      <c r="BUL391" s="8"/>
      <c r="BUM391" s="8"/>
      <c r="BUN391" s="8"/>
      <c r="BUO391" s="8"/>
      <c r="BUP391" s="8"/>
      <c r="BUQ391" s="8"/>
      <c r="BUR391" s="8"/>
      <c r="BUS391" s="8"/>
      <c r="BUT391" s="8"/>
      <c r="BUU391" s="8"/>
      <c r="BUV391" s="8"/>
      <c r="BUW391" s="8"/>
      <c r="BUX391" s="8"/>
      <c r="BUY391" s="8"/>
      <c r="BUZ391" s="8"/>
      <c r="BVA391" s="8"/>
      <c r="BVB391" s="8"/>
      <c r="BVC391" s="8"/>
      <c r="BVD391" s="8"/>
      <c r="BVE391" s="8"/>
      <c r="BVF391" s="8"/>
      <c r="BVG391" s="8"/>
      <c r="BVH391" s="8"/>
      <c r="BVI391" s="8"/>
      <c r="BVJ391" s="8"/>
      <c r="BVK391" s="8"/>
      <c r="BVL391" s="8"/>
      <c r="BVM391" s="8"/>
      <c r="BVN391" s="8"/>
      <c r="BVO391" s="8"/>
      <c r="BVP391" s="8"/>
      <c r="BVQ391" s="8"/>
      <c r="BVR391" s="8"/>
      <c r="BVS391" s="8"/>
      <c r="BVT391" s="8"/>
      <c r="BVU391" s="8"/>
      <c r="BVV391" s="8"/>
      <c r="BVW391" s="8"/>
      <c r="BVX391" s="8"/>
      <c r="BVY391" s="8"/>
      <c r="BVZ391" s="8"/>
      <c r="BWA391" s="8"/>
      <c r="BWB391" s="8"/>
      <c r="BWC391" s="8"/>
      <c r="BWD391" s="8"/>
      <c r="BWE391" s="8"/>
      <c r="BWF391" s="8"/>
      <c r="BWG391" s="8"/>
      <c r="BWH391" s="8"/>
      <c r="BWI391" s="8"/>
      <c r="BWJ391" s="8"/>
      <c r="BWK391" s="8"/>
      <c r="BWL391" s="8"/>
      <c r="BWM391" s="8"/>
      <c r="BWN391" s="8"/>
      <c r="BWO391" s="8"/>
      <c r="BWP391" s="8"/>
      <c r="BWQ391" s="8"/>
    </row>
    <row r="392" spans="1:1967" s="529" customFormat="1" ht="102" customHeight="1">
      <c r="A392" s="9" t="s">
        <v>9073</v>
      </c>
      <c r="B392" s="100" t="s">
        <v>97</v>
      </c>
      <c r="C392" s="7" t="s">
        <v>773</v>
      </c>
      <c r="D392" s="30" t="s">
        <v>1377</v>
      </c>
      <c r="E392" s="30" t="s">
        <v>1378</v>
      </c>
      <c r="F392" s="29"/>
      <c r="G392" s="3" t="s">
        <v>385</v>
      </c>
      <c r="H392" s="20">
        <v>0</v>
      </c>
      <c r="I392" s="114">
        <v>470000000</v>
      </c>
      <c r="J392" s="21" t="s">
        <v>1330</v>
      </c>
      <c r="K392" s="19" t="s">
        <v>1949</v>
      </c>
      <c r="L392" s="138" t="s">
        <v>3428</v>
      </c>
      <c r="M392" s="141" t="s">
        <v>383</v>
      </c>
      <c r="N392" s="360" t="s">
        <v>8875</v>
      </c>
      <c r="O392" s="3" t="s">
        <v>1382</v>
      </c>
      <c r="P392" s="7" t="s">
        <v>1354</v>
      </c>
      <c r="Q392" s="3" t="s">
        <v>1195</v>
      </c>
      <c r="R392" s="4">
        <v>206</v>
      </c>
      <c r="S392" s="96">
        <v>437.5</v>
      </c>
      <c r="T392" s="83">
        <f t="shared" ref="T392:T423" si="117">R392*S392</f>
        <v>90125</v>
      </c>
      <c r="U392" s="83">
        <f t="shared" si="80"/>
        <v>100940.00000000001</v>
      </c>
      <c r="V392" s="9" t="s">
        <v>1341</v>
      </c>
      <c r="W392" s="153" t="s">
        <v>1410</v>
      </c>
      <c r="X392" s="9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8"/>
      <c r="CP392" s="8"/>
      <c r="CQ392" s="8"/>
      <c r="CR392" s="8"/>
      <c r="CS392" s="8"/>
      <c r="CT392" s="8"/>
      <c r="CU392" s="8"/>
      <c r="CV392" s="8"/>
      <c r="CW392" s="8"/>
      <c r="CX392" s="8"/>
      <c r="CY392" s="8"/>
      <c r="CZ392" s="8"/>
      <c r="DA392" s="8"/>
      <c r="DB392" s="8"/>
      <c r="DC392" s="8"/>
      <c r="DD392" s="8"/>
      <c r="DE392" s="8"/>
      <c r="DF392" s="8"/>
      <c r="DG392" s="8"/>
      <c r="DH392" s="8"/>
      <c r="DI392" s="8"/>
      <c r="DJ392" s="8"/>
      <c r="DK392" s="8"/>
      <c r="DL392" s="8"/>
      <c r="DM392" s="8"/>
      <c r="DN392" s="8"/>
      <c r="DO392" s="8"/>
      <c r="DP392" s="8"/>
      <c r="DQ392" s="8"/>
      <c r="DR392" s="8"/>
      <c r="DS392" s="8"/>
      <c r="DT392" s="8"/>
      <c r="DU392" s="8"/>
      <c r="DV392" s="8"/>
      <c r="DW392" s="8"/>
      <c r="DX392" s="8"/>
      <c r="DY392" s="8"/>
      <c r="DZ392" s="8"/>
      <c r="EA392" s="8"/>
      <c r="EB392" s="8"/>
      <c r="EC392" s="8"/>
      <c r="ED392" s="8"/>
      <c r="EE392" s="8"/>
      <c r="EF392" s="8"/>
      <c r="EG392" s="8"/>
      <c r="EH392" s="8"/>
      <c r="EI392" s="8"/>
      <c r="EJ392" s="8"/>
      <c r="EK392" s="8"/>
      <c r="EL392" s="8"/>
      <c r="EM392" s="8"/>
      <c r="EN392" s="8"/>
      <c r="EO392" s="8"/>
      <c r="EP392" s="8"/>
      <c r="EQ392" s="8"/>
      <c r="ER392" s="8"/>
      <c r="ES392" s="8"/>
      <c r="ET392" s="8"/>
      <c r="EU392" s="8"/>
      <c r="EV392" s="8"/>
      <c r="EW392" s="8"/>
      <c r="EX392" s="8"/>
      <c r="EY392" s="8"/>
      <c r="EZ392" s="8"/>
      <c r="FA392" s="8"/>
      <c r="FB392" s="8"/>
      <c r="FC392" s="8"/>
      <c r="FD392" s="8"/>
      <c r="FE392" s="8"/>
      <c r="FF392" s="8"/>
      <c r="FG392" s="8"/>
      <c r="FH392" s="8"/>
      <c r="FI392" s="8"/>
      <c r="FJ392" s="8"/>
      <c r="FK392" s="8"/>
      <c r="FL392" s="8"/>
      <c r="FM392" s="8"/>
      <c r="FN392" s="8"/>
      <c r="FO392" s="8"/>
      <c r="FP392" s="8"/>
      <c r="FQ392" s="8"/>
      <c r="FR392" s="8"/>
      <c r="FS392" s="8"/>
      <c r="FT392" s="8"/>
      <c r="FU392" s="8"/>
      <c r="FV392" s="8"/>
      <c r="FW392" s="8"/>
      <c r="FX392" s="8"/>
      <c r="FY392" s="8"/>
      <c r="FZ392" s="8"/>
      <c r="GA392" s="8"/>
      <c r="GB392" s="8"/>
      <c r="GC392" s="8"/>
      <c r="GD392" s="8"/>
      <c r="GE392" s="8"/>
      <c r="GF392" s="8"/>
      <c r="GG392" s="8"/>
      <c r="GH392" s="8"/>
      <c r="GI392" s="8"/>
      <c r="GJ392" s="8"/>
      <c r="GK392" s="8"/>
      <c r="GL392" s="8"/>
      <c r="GM392" s="8"/>
      <c r="GN392" s="8"/>
      <c r="GO392" s="8"/>
      <c r="GP392" s="8"/>
      <c r="GQ392" s="8"/>
      <c r="GR392" s="8"/>
      <c r="GS392" s="8"/>
      <c r="GT392" s="8"/>
      <c r="GU392" s="8"/>
      <c r="GV392" s="8"/>
      <c r="GW392" s="8"/>
      <c r="GX392" s="8"/>
      <c r="GY392" s="8"/>
      <c r="GZ392" s="8"/>
      <c r="HA392" s="8"/>
      <c r="HB392" s="8"/>
      <c r="HC392" s="8"/>
      <c r="HD392" s="8"/>
      <c r="HE392" s="8"/>
      <c r="HF392" s="8"/>
      <c r="HG392" s="8"/>
      <c r="HH392" s="8"/>
      <c r="HI392" s="8"/>
      <c r="HJ392" s="8"/>
      <c r="HK392" s="8"/>
      <c r="HL392" s="8"/>
      <c r="HM392" s="8"/>
      <c r="HN392" s="8"/>
      <c r="HO392" s="8"/>
      <c r="HP392" s="8"/>
      <c r="HQ392" s="8"/>
      <c r="HR392" s="8"/>
      <c r="HS392" s="8"/>
      <c r="HT392" s="8"/>
      <c r="HU392" s="8"/>
      <c r="HV392" s="8"/>
      <c r="HW392" s="8"/>
      <c r="HX392" s="8"/>
      <c r="HY392" s="8"/>
      <c r="HZ392" s="8"/>
      <c r="IA392" s="8"/>
      <c r="IB392" s="8"/>
      <c r="IC392" s="8"/>
      <c r="ID392" s="8"/>
      <c r="IE392" s="8"/>
      <c r="IF392" s="8"/>
      <c r="IG392" s="8"/>
      <c r="IH392" s="8"/>
      <c r="II392" s="8"/>
      <c r="IJ392" s="8"/>
      <c r="IK392" s="8"/>
      <c r="IL392" s="8"/>
      <c r="IM392" s="8"/>
      <c r="IN392" s="8"/>
      <c r="IO392" s="8"/>
      <c r="IP392" s="8"/>
      <c r="IQ392" s="8"/>
      <c r="IR392" s="8"/>
      <c r="IS392" s="8"/>
      <c r="IT392" s="8"/>
      <c r="IU392" s="8"/>
      <c r="IV392" s="8"/>
      <c r="IW392" s="8"/>
      <c r="IX392" s="8"/>
      <c r="IY392" s="8"/>
      <c r="IZ392" s="8"/>
      <c r="JA392" s="8"/>
      <c r="JB392" s="8"/>
      <c r="JC392" s="8"/>
      <c r="JD392" s="8"/>
      <c r="JE392" s="8"/>
      <c r="JF392" s="8"/>
      <c r="JG392" s="8"/>
      <c r="JH392" s="8"/>
      <c r="JI392" s="8"/>
      <c r="JJ392" s="8"/>
      <c r="JK392" s="8"/>
      <c r="JL392" s="8"/>
      <c r="JM392" s="8"/>
      <c r="JN392" s="8"/>
      <c r="JO392" s="8"/>
      <c r="JP392" s="8"/>
      <c r="JQ392" s="8"/>
      <c r="JR392" s="8"/>
      <c r="JS392" s="8"/>
      <c r="JT392" s="8"/>
      <c r="JU392" s="8"/>
      <c r="JV392" s="8"/>
      <c r="JW392" s="8"/>
      <c r="JX392" s="8"/>
      <c r="JY392" s="8"/>
      <c r="JZ392" s="8"/>
      <c r="KA392" s="8"/>
      <c r="KB392" s="8"/>
      <c r="KC392" s="8"/>
      <c r="KD392" s="8"/>
      <c r="KE392" s="8"/>
      <c r="KF392" s="8"/>
      <c r="KG392" s="8"/>
      <c r="KH392" s="8"/>
      <c r="KI392" s="8"/>
      <c r="KJ392" s="8"/>
      <c r="KK392" s="8"/>
      <c r="KL392" s="8"/>
      <c r="KM392" s="8"/>
      <c r="KN392" s="8"/>
      <c r="KO392" s="8"/>
      <c r="KP392" s="8"/>
      <c r="KQ392" s="8"/>
      <c r="KR392" s="8"/>
      <c r="KS392" s="8"/>
      <c r="KT392" s="8"/>
      <c r="KU392" s="8"/>
      <c r="KV392" s="8"/>
      <c r="KW392" s="8"/>
      <c r="KX392" s="8"/>
      <c r="KY392" s="8"/>
      <c r="KZ392" s="8"/>
      <c r="LA392" s="8"/>
      <c r="LB392" s="8"/>
      <c r="LC392" s="8"/>
      <c r="LD392" s="8"/>
      <c r="LE392" s="8"/>
      <c r="LF392" s="8"/>
      <c r="LG392" s="8"/>
      <c r="LH392" s="8"/>
      <c r="LI392" s="8"/>
      <c r="LJ392" s="8"/>
      <c r="LK392" s="8"/>
      <c r="LL392" s="8"/>
      <c r="LM392" s="8"/>
      <c r="LN392" s="8"/>
      <c r="LO392" s="8"/>
      <c r="LP392" s="8"/>
      <c r="LQ392" s="8"/>
      <c r="LR392" s="8"/>
      <c r="LS392" s="8"/>
      <c r="LT392" s="8"/>
      <c r="LU392" s="8"/>
      <c r="LV392" s="8"/>
      <c r="LW392" s="8"/>
      <c r="LX392" s="8"/>
      <c r="LY392" s="8"/>
      <c r="LZ392" s="8"/>
      <c r="MA392" s="8"/>
      <c r="MB392" s="8"/>
      <c r="MC392" s="8"/>
      <c r="MD392" s="8"/>
      <c r="ME392" s="8"/>
      <c r="MF392" s="8"/>
      <c r="MG392" s="8"/>
      <c r="MH392" s="8"/>
      <c r="MI392" s="8"/>
      <c r="MJ392" s="8"/>
      <c r="MK392" s="8"/>
      <c r="ML392" s="8"/>
      <c r="MM392" s="8"/>
      <c r="MN392" s="8"/>
      <c r="MO392" s="8"/>
      <c r="MP392" s="8"/>
      <c r="MQ392" s="8"/>
      <c r="MR392" s="8"/>
      <c r="MS392" s="8"/>
      <c r="MT392" s="8"/>
      <c r="MU392" s="8"/>
      <c r="MV392" s="8"/>
      <c r="MW392" s="8"/>
      <c r="MX392" s="8"/>
      <c r="MY392" s="8"/>
      <c r="MZ392" s="8"/>
      <c r="NA392" s="8"/>
      <c r="NB392" s="8"/>
      <c r="NC392" s="8"/>
      <c r="ND392" s="8"/>
      <c r="NE392" s="8"/>
      <c r="NF392" s="8"/>
      <c r="NG392" s="8"/>
      <c r="NH392" s="8"/>
      <c r="NI392" s="8"/>
      <c r="NJ392" s="8"/>
      <c r="NK392" s="8"/>
      <c r="NL392" s="8"/>
      <c r="NM392" s="8"/>
      <c r="NN392" s="8"/>
      <c r="NO392" s="8"/>
      <c r="NP392" s="8"/>
      <c r="NQ392" s="8"/>
      <c r="NR392" s="8"/>
      <c r="NS392" s="8"/>
      <c r="NT392" s="8"/>
      <c r="NU392" s="8"/>
      <c r="NV392" s="8"/>
      <c r="NW392" s="8"/>
      <c r="NX392" s="8"/>
      <c r="NY392" s="8"/>
      <c r="NZ392" s="8"/>
      <c r="OA392" s="8"/>
      <c r="OB392" s="8"/>
      <c r="OC392" s="8"/>
      <c r="OD392" s="8"/>
      <c r="OE392" s="8"/>
      <c r="OF392" s="8"/>
      <c r="OG392" s="8"/>
      <c r="OH392" s="8"/>
      <c r="OI392" s="8"/>
      <c r="OJ392" s="8"/>
      <c r="OK392" s="8"/>
      <c r="OL392" s="8"/>
      <c r="OM392" s="8"/>
      <c r="ON392" s="8"/>
      <c r="OO392" s="8"/>
      <c r="OP392" s="8"/>
      <c r="OQ392" s="8"/>
      <c r="OR392" s="8"/>
      <c r="OS392" s="8"/>
      <c r="OT392" s="8"/>
      <c r="OU392" s="8"/>
      <c r="OV392" s="8"/>
      <c r="OW392" s="8"/>
      <c r="OX392" s="8"/>
      <c r="OY392" s="8"/>
      <c r="OZ392" s="8"/>
      <c r="PA392" s="8"/>
      <c r="PB392" s="8"/>
      <c r="PC392" s="8"/>
      <c r="PD392" s="8"/>
      <c r="PE392" s="8"/>
      <c r="PF392" s="8"/>
      <c r="PG392" s="8"/>
      <c r="PH392" s="8"/>
      <c r="PI392" s="8"/>
      <c r="PJ392" s="8"/>
      <c r="PK392" s="8"/>
      <c r="PL392" s="8"/>
      <c r="PM392" s="8"/>
      <c r="PN392" s="8"/>
      <c r="PO392" s="8"/>
      <c r="PP392" s="8"/>
      <c r="PQ392" s="8"/>
      <c r="PR392" s="8"/>
      <c r="PS392" s="8"/>
      <c r="PT392" s="8"/>
      <c r="PU392" s="8"/>
      <c r="PV392" s="8"/>
      <c r="PW392" s="8"/>
      <c r="PX392" s="8"/>
      <c r="PY392" s="8"/>
      <c r="PZ392" s="8"/>
      <c r="QA392" s="8"/>
      <c r="QB392" s="8"/>
      <c r="QC392" s="8"/>
      <c r="QD392" s="8"/>
      <c r="QE392" s="8"/>
      <c r="QF392" s="8"/>
      <c r="QG392" s="8"/>
      <c r="QH392" s="8"/>
      <c r="QI392" s="8"/>
      <c r="QJ392" s="8"/>
      <c r="QK392" s="8"/>
      <c r="QL392" s="8"/>
      <c r="QM392" s="8"/>
      <c r="QN392" s="8"/>
      <c r="QO392" s="8"/>
      <c r="QP392" s="8"/>
      <c r="QQ392" s="8"/>
      <c r="QR392" s="8"/>
      <c r="QS392" s="8"/>
      <c r="QT392" s="8"/>
      <c r="QU392" s="8"/>
      <c r="QV392" s="8"/>
      <c r="QW392" s="8"/>
      <c r="QX392" s="8"/>
      <c r="QY392" s="8"/>
      <c r="QZ392" s="8"/>
      <c r="RA392" s="8"/>
      <c r="RB392" s="8"/>
      <c r="RC392" s="8"/>
      <c r="RD392" s="8"/>
      <c r="RE392" s="8"/>
      <c r="RF392" s="8"/>
      <c r="RG392" s="8"/>
      <c r="RH392" s="8"/>
      <c r="RI392" s="8"/>
      <c r="RJ392" s="8"/>
      <c r="RK392" s="8"/>
      <c r="RL392" s="8"/>
      <c r="RM392" s="8"/>
      <c r="RN392" s="8"/>
      <c r="RO392" s="8"/>
      <c r="RP392" s="8"/>
      <c r="RQ392" s="8"/>
      <c r="RR392" s="8"/>
      <c r="RS392" s="8"/>
      <c r="RT392" s="8"/>
      <c r="RU392" s="8"/>
      <c r="RV392" s="8"/>
      <c r="RW392" s="8"/>
      <c r="RX392" s="8"/>
      <c r="RY392" s="8"/>
      <c r="RZ392" s="8"/>
      <c r="SA392" s="8"/>
      <c r="SB392" s="8"/>
      <c r="SC392" s="8"/>
      <c r="SD392" s="8"/>
      <c r="SE392" s="8"/>
      <c r="SF392" s="8"/>
      <c r="SG392" s="8"/>
      <c r="SH392" s="8"/>
      <c r="SI392" s="8"/>
      <c r="SJ392" s="8"/>
      <c r="SK392" s="8"/>
      <c r="SL392" s="8"/>
      <c r="SM392" s="8"/>
      <c r="SN392" s="8"/>
      <c r="SO392" s="8"/>
      <c r="SP392" s="8"/>
      <c r="SQ392" s="8"/>
      <c r="SR392" s="8"/>
      <c r="SS392" s="8"/>
      <c r="ST392" s="8"/>
      <c r="SU392" s="8"/>
      <c r="SV392" s="8"/>
      <c r="SW392" s="8"/>
      <c r="SX392" s="8"/>
      <c r="SY392" s="8"/>
      <c r="SZ392" s="8"/>
      <c r="TA392" s="8"/>
      <c r="TB392" s="8"/>
      <c r="TC392" s="8"/>
      <c r="TD392" s="8"/>
      <c r="TE392" s="8"/>
      <c r="TF392" s="8"/>
      <c r="TG392" s="8"/>
      <c r="TH392" s="8"/>
      <c r="TI392" s="8"/>
      <c r="TJ392" s="8"/>
      <c r="TK392" s="8"/>
      <c r="TL392" s="8"/>
      <c r="TM392" s="8"/>
      <c r="TN392" s="8"/>
      <c r="TO392" s="8"/>
      <c r="TP392" s="8"/>
      <c r="TQ392" s="8"/>
      <c r="TR392" s="8"/>
      <c r="TS392" s="8"/>
      <c r="TT392" s="8"/>
      <c r="TU392" s="8"/>
      <c r="TV392" s="8"/>
      <c r="TW392" s="8"/>
      <c r="TX392" s="8"/>
      <c r="TY392" s="8"/>
      <c r="TZ392" s="8"/>
      <c r="UA392" s="8"/>
      <c r="UB392" s="8"/>
      <c r="UC392" s="8"/>
      <c r="UD392" s="8"/>
      <c r="UE392" s="8"/>
      <c r="UF392" s="8"/>
      <c r="UG392" s="8"/>
      <c r="UH392" s="8"/>
      <c r="UI392" s="8"/>
      <c r="UJ392" s="8"/>
      <c r="UK392" s="8"/>
      <c r="UL392" s="8"/>
      <c r="UM392" s="8"/>
      <c r="UN392" s="8"/>
      <c r="UO392" s="8"/>
      <c r="UP392" s="8"/>
      <c r="UQ392" s="8"/>
      <c r="UR392" s="8"/>
      <c r="US392" s="8"/>
      <c r="UT392" s="8"/>
      <c r="UU392" s="8"/>
      <c r="UV392" s="8"/>
      <c r="UW392" s="8"/>
      <c r="UX392" s="8"/>
      <c r="UY392" s="8"/>
      <c r="UZ392" s="8"/>
      <c r="VA392" s="8"/>
      <c r="VB392" s="8"/>
      <c r="VC392" s="8"/>
      <c r="VD392" s="8"/>
      <c r="VE392" s="8"/>
      <c r="VF392" s="8"/>
      <c r="VG392" s="8"/>
      <c r="VH392" s="8"/>
      <c r="VI392" s="8"/>
      <c r="VJ392" s="8"/>
      <c r="VK392" s="8"/>
      <c r="VL392" s="8"/>
      <c r="VM392" s="8"/>
      <c r="VN392" s="8"/>
      <c r="VO392" s="8"/>
      <c r="VP392" s="8"/>
      <c r="VQ392" s="8"/>
      <c r="VR392" s="8"/>
      <c r="VS392" s="8"/>
      <c r="VT392" s="8"/>
      <c r="VU392" s="8"/>
      <c r="VV392" s="8"/>
      <c r="VW392" s="8"/>
      <c r="VX392" s="8"/>
      <c r="VY392" s="8"/>
      <c r="VZ392" s="8"/>
      <c r="WA392" s="8"/>
      <c r="WB392" s="8"/>
      <c r="WC392" s="8"/>
      <c r="WD392" s="8"/>
      <c r="WE392" s="8"/>
      <c r="WF392" s="8"/>
      <c r="WG392" s="8"/>
      <c r="WH392" s="8"/>
      <c r="WI392" s="8"/>
      <c r="WJ392" s="8"/>
      <c r="WK392" s="8"/>
      <c r="WL392" s="8"/>
      <c r="WM392" s="8"/>
      <c r="WN392" s="8"/>
      <c r="WO392" s="8"/>
      <c r="WP392" s="8"/>
      <c r="WQ392" s="8"/>
      <c r="WR392" s="8"/>
      <c r="WS392" s="8"/>
      <c r="WT392" s="8"/>
      <c r="WU392" s="8"/>
      <c r="WV392" s="8"/>
      <c r="WW392" s="8"/>
      <c r="WX392" s="8"/>
      <c r="WY392" s="8"/>
      <c r="WZ392" s="8"/>
      <c r="XA392" s="8"/>
      <c r="XB392" s="8"/>
      <c r="XC392" s="8"/>
      <c r="XD392" s="8"/>
      <c r="XE392" s="8"/>
      <c r="XF392" s="8"/>
      <c r="XG392" s="8"/>
      <c r="XH392" s="8"/>
      <c r="XI392" s="8"/>
      <c r="XJ392" s="8"/>
      <c r="XK392" s="8"/>
      <c r="XL392" s="8"/>
      <c r="XM392" s="8"/>
      <c r="XN392" s="8"/>
      <c r="XO392" s="8"/>
      <c r="XP392" s="8"/>
      <c r="XQ392" s="8"/>
      <c r="XR392" s="8"/>
      <c r="XS392" s="8"/>
      <c r="XT392" s="8"/>
      <c r="XU392" s="8"/>
      <c r="XV392" s="8"/>
      <c r="XW392" s="8"/>
      <c r="XX392" s="8"/>
      <c r="XY392" s="8"/>
      <c r="XZ392" s="8"/>
      <c r="YA392" s="8"/>
      <c r="YB392" s="8"/>
      <c r="YC392" s="8"/>
      <c r="YD392" s="8"/>
      <c r="YE392" s="8"/>
      <c r="YF392" s="8"/>
      <c r="YG392" s="8"/>
      <c r="YH392" s="8"/>
      <c r="YI392" s="8"/>
      <c r="YJ392" s="8"/>
      <c r="YK392" s="8"/>
      <c r="YL392" s="8"/>
      <c r="YM392" s="8"/>
      <c r="YN392" s="8"/>
      <c r="YO392" s="8"/>
      <c r="YP392" s="8"/>
      <c r="YQ392" s="8"/>
      <c r="YR392" s="8"/>
      <c r="YS392" s="8"/>
      <c r="YT392" s="8"/>
      <c r="YU392" s="8"/>
      <c r="YV392" s="8"/>
      <c r="YW392" s="8"/>
      <c r="YX392" s="8"/>
      <c r="YY392" s="8"/>
      <c r="YZ392" s="8"/>
      <c r="ZA392" s="8"/>
      <c r="ZB392" s="8"/>
      <c r="ZC392" s="8"/>
      <c r="ZD392" s="8"/>
      <c r="ZE392" s="8"/>
      <c r="ZF392" s="8"/>
      <c r="ZG392" s="8"/>
      <c r="ZH392" s="8"/>
      <c r="ZI392" s="8"/>
      <c r="ZJ392" s="8"/>
      <c r="ZK392" s="8"/>
      <c r="ZL392" s="8"/>
      <c r="ZM392" s="8"/>
      <c r="ZN392" s="8"/>
      <c r="ZO392" s="8"/>
      <c r="ZP392" s="8"/>
      <c r="ZQ392" s="8"/>
      <c r="ZR392" s="8"/>
      <c r="ZS392" s="8"/>
      <c r="ZT392" s="8"/>
      <c r="ZU392" s="8"/>
      <c r="ZV392" s="8"/>
      <c r="ZW392" s="8"/>
      <c r="ZX392" s="8"/>
      <c r="ZY392" s="8"/>
      <c r="ZZ392" s="8"/>
      <c r="AAA392" s="8"/>
      <c r="AAB392" s="8"/>
      <c r="AAC392" s="8"/>
      <c r="AAD392" s="8"/>
      <c r="AAE392" s="8"/>
      <c r="AAF392" s="8"/>
      <c r="AAG392" s="8"/>
      <c r="AAH392" s="8"/>
      <c r="AAI392" s="8"/>
      <c r="AAJ392" s="8"/>
      <c r="AAK392" s="8"/>
      <c r="AAL392" s="8"/>
      <c r="AAM392" s="8"/>
      <c r="AAN392" s="8"/>
      <c r="AAO392" s="8"/>
      <c r="AAP392" s="8"/>
      <c r="AAQ392" s="8"/>
      <c r="AAR392" s="8"/>
      <c r="AAS392" s="8"/>
      <c r="AAT392" s="8"/>
      <c r="AAU392" s="8"/>
      <c r="AAV392" s="8"/>
      <c r="AAW392" s="8"/>
      <c r="AAX392" s="8"/>
      <c r="AAY392" s="8"/>
      <c r="AAZ392" s="8"/>
      <c r="ABA392" s="8"/>
      <c r="ABB392" s="8"/>
      <c r="ABC392" s="8"/>
      <c r="ABD392" s="8"/>
      <c r="ABE392" s="8"/>
      <c r="ABF392" s="8"/>
      <c r="ABG392" s="8"/>
      <c r="ABH392" s="8"/>
      <c r="ABI392" s="8"/>
      <c r="ABJ392" s="8"/>
      <c r="ABK392" s="8"/>
      <c r="ABL392" s="8"/>
      <c r="ABM392" s="8"/>
      <c r="ABN392" s="8"/>
      <c r="ABO392" s="8"/>
      <c r="ABP392" s="8"/>
      <c r="ABQ392" s="8"/>
      <c r="ABR392" s="8"/>
      <c r="ABS392" s="8"/>
      <c r="ABT392" s="8"/>
      <c r="ABU392" s="8"/>
      <c r="ABV392" s="8"/>
      <c r="ABW392" s="8"/>
      <c r="ABX392" s="8"/>
      <c r="ABY392" s="8"/>
      <c r="ABZ392" s="8"/>
      <c r="ACA392" s="8"/>
      <c r="ACB392" s="8"/>
      <c r="ACC392" s="8"/>
      <c r="ACD392" s="8"/>
      <c r="ACE392" s="8"/>
      <c r="ACF392" s="8"/>
      <c r="ACG392" s="8"/>
      <c r="ACH392" s="8"/>
      <c r="ACI392" s="8"/>
      <c r="ACJ392" s="8"/>
      <c r="ACK392" s="8"/>
      <c r="ACL392" s="8"/>
      <c r="ACM392" s="8"/>
      <c r="ACN392" s="8"/>
      <c r="ACO392" s="8"/>
      <c r="ACP392" s="8"/>
      <c r="ACQ392" s="8"/>
      <c r="ACR392" s="8"/>
      <c r="ACS392" s="8"/>
      <c r="ACT392" s="8"/>
      <c r="ACU392" s="8"/>
      <c r="ACV392" s="8"/>
      <c r="ACW392" s="8"/>
      <c r="ACX392" s="8"/>
      <c r="ACY392" s="8"/>
      <c r="ACZ392" s="8"/>
      <c r="ADA392" s="8"/>
      <c r="ADB392" s="8"/>
      <c r="ADC392" s="8"/>
      <c r="ADD392" s="8"/>
      <c r="ADE392" s="8"/>
      <c r="ADF392" s="8"/>
      <c r="ADG392" s="8"/>
      <c r="ADH392" s="8"/>
      <c r="ADI392" s="8"/>
      <c r="ADJ392" s="8"/>
      <c r="ADK392" s="8"/>
      <c r="ADL392" s="8"/>
      <c r="ADM392" s="8"/>
      <c r="ADN392" s="8"/>
      <c r="ADO392" s="8"/>
      <c r="ADP392" s="8"/>
      <c r="ADQ392" s="8"/>
      <c r="ADR392" s="8"/>
      <c r="ADS392" s="8"/>
      <c r="ADT392" s="8"/>
      <c r="ADU392" s="8"/>
      <c r="ADV392" s="8"/>
      <c r="ADW392" s="8"/>
      <c r="ADX392" s="8"/>
      <c r="ADY392" s="8"/>
      <c r="ADZ392" s="8"/>
      <c r="AEA392" s="8"/>
      <c r="AEB392" s="8"/>
      <c r="AEC392" s="8"/>
      <c r="AED392" s="8"/>
      <c r="AEE392" s="8"/>
      <c r="AEF392" s="8"/>
      <c r="AEG392" s="8"/>
      <c r="AEH392" s="8"/>
      <c r="AEI392" s="8"/>
      <c r="AEJ392" s="8"/>
      <c r="AEK392" s="8"/>
      <c r="AEL392" s="8"/>
      <c r="AEM392" s="8"/>
      <c r="AEN392" s="8"/>
      <c r="AEO392" s="8"/>
      <c r="AEP392" s="8"/>
      <c r="AEQ392" s="8"/>
      <c r="AER392" s="8"/>
      <c r="AES392" s="8"/>
      <c r="AET392" s="8"/>
      <c r="AEU392" s="8"/>
      <c r="AEV392" s="8"/>
      <c r="AEW392" s="8"/>
      <c r="AEX392" s="8"/>
      <c r="AEY392" s="8"/>
      <c r="AEZ392" s="8"/>
      <c r="AFA392" s="8"/>
      <c r="AFB392" s="8"/>
      <c r="AFC392" s="8"/>
      <c r="AFD392" s="8"/>
      <c r="AFE392" s="8"/>
      <c r="AFF392" s="8"/>
      <c r="AFG392" s="8"/>
      <c r="AFH392" s="8"/>
      <c r="AFI392" s="8"/>
      <c r="AFJ392" s="8"/>
      <c r="AFK392" s="8"/>
      <c r="AFL392" s="8"/>
      <c r="AFM392" s="8"/>
      <c r="AFN392" s="8"/>
      <c r="AFO392" s="8"/>
      <c r="AFP392" s="8"/>
      <c r="AFQ392" s="8"/>
      <c r="AFR392" s="8"/>
      <c r="AFS392" s="8"/>
      <c r="AFT392" s="8"/>
      <c r="AFU392" s="8"/>
      <c r="AFV392" s="8"/>
      <c r="AFW392" s="8"/>
      <c r="AFX392" s="8"/>
      <c r="AFY392" s="8"/>
      <c r="AFZ392" s="8"/>
      <c r="AGA392" s="8"/>
      <c r="AGB392" s="8"/>
      <c r="AGC392" s="8"/>
      <c r="AGD392" s="8"/>
      <c r="AGE392" s="8"/>
      <c r="AGF392" s="8"/>
      <c r="AGG392" s="8"/>
      <c r="AGH392" s="8"/>
      <c r="AGI392" s="8"/>
      <c r="AGJ392" s="8"/>
      <c r="AGK392" s="8"/>
      <c r="AGL392" s="8"/>
      <c r="AGM392" s="8"/>
      <c r="AGN392" s="8"/>
      <c r="AGO392" s="8"/>
      <c r="AGP392" s="8"/>
      <c r="AGQ392" s="8"/>
      <c r="AGR392" s="8"/>
      <c r="AGS392" s="8"/>
      <c r="AGT392" s="8"/>
      <c r="AGU392" s="8"/>
      <c r="AGV392" s="8"/>
      <c r="AGW392" s="8"/>
      <c r="AGX392" s="8"/>
      <c r="AGY392" s="8"/>
      <c r="AGZ392" s="8"/>
      <c r="AHA392" s="8"/>
      <c r="AHB392" s="8"/>
      <c r="AHC392" s="8"/>
      <c r="AHD392" s="8"/>
      <c r="AHE392" s="8"/>
      <c r="AHF392" s="8"/>
      <c r="AHG392" s="8"/>
      <c r="AHH392" s="8"/>
      <c r="AHI392" s="8"/>
      <c r="AHJ392" s="8"/>
      <c r="AHK392" s="8"/>
      <c r="AHL392" s="8"/>
      <c r="AHM392" s="8"/>
      <c r="AHN392" s="8"/>
      <c r="AHO392" s="8"/>
      <c r="AHP392" s="8"/>
      <c r="AHQ392" s="8"/>
      <c r="AHR392" s="8"/>
      <c r="AHS392" s="8"/>
      <c r="AHT392" s="8"/>
      <c r="AHU392" s="8"/>
      <c r="AHV392" s="8"/>
      <c r="AHW392" s="8"/>
      <c r="AHX392" s="8"/>
      <c r="AHY392" s="8"/>
      <c r="AHZ392" s="8"/>
      <c r="AIA392" s="8"/>
      <c r="AIB392" s="8"/>
      <c r="AIC392" s="8"/>
      <c r="AID392" s="8"/>
      <c r="AIE392" s="8"/>
      <c r="AIF392" s="8"/>
      <c r="AIG392" s="8"/>
      <c r="AIH392" s="8"/>
      <c r="AII392" s="8"/>
      <c r="AIJ392" s="8"/>
      <c r="AIK392" s="8"/>
      <c r="AIL392" s="8"/>
      <c r="AIM392" s="8"/>
      <c r="AIN392" s="8"/>
      <c r="AIO392" s="8"/>
      <c r="AIP392" s="8"/>
      <c r="AIQ392" s="8"/>
      <c r="AIR392" s="8"/>
      <c r="AIS392" s="8"/>
      <c r="AIT392" s="8"/>
      <c r="AIU392" s="8"/>
      <c r="AIV392" s="8"/>
      <c r="AIW392" s="8"/>
      <c r="AIX392" s="8"/>
      <c r="AIY392" s="8"/>
      <c r="AIZ392" s="8"/>
      <c r="AJA392" s="8"/>
      <c r="AJB392" s="8"/>
      <c r="AJC392" s="8"/>
      <c r="AJD392" s="8"/>
      <c r="AJE392" s="8"/>
      <c r="AJF392" s="8"/>
      <c r="AJG392" s="8"/>
      <c r="AJH392" s="8"/>
      <c r="AJI392" s="8"/>
      <c r="AJJ392" s="8"/>
      <c r="AJK392" s="8"/>
      <c r="AJL392" s="8"/>
      <c r="AJM392" s="8"/>
      <c r="AJN392" s="8"/>
      <c r="AJO392" s="8"/>
      <c r="AJP392" s="8"/>
      <c r="AJQ392" s="8"/>
      <c r="AJR392" s="8"/>
      <c r="AJS392" s="8"/>
      <c r="AJT392" s="8"/>
      <c r="AJU392" s="8"/>
      <c r="AJV392" s="8"/>
      <c r="AJW392" s="8"/>
      <c r="AJX392" s="8"/>
      <c r="AJY392" s="8"/>
      <c r="AJZ392" s="8"/>
      <c r="AKA392" s="8"/>
      <c r="AKB392" s="8"/>
      <c r="AKC392" s="8"/>
      <c r="AKD392" s="8"/>
      <c r="AKE392" s="8"/>
      <c r="AKF392" s="8"/>
      <c r="AKG392" s="8"/>
      <c r="AKH392" s="8"/>
      <c r="AKI392" s="8"/>
      <c r="AKJ392" s="8"/>
      <c r="AKK392" s="8"/>
      <c r="AKL392" s="8"/>
      <c r="AKM392" s="8"/>
      <c r="AKN392" s="8"/>
      <c r="AKO392" s="8"/>
      <c r="AKP392" s="8"/>
      <c r="AKQ392" s="8"/>
      <c r="AKR392" s="8"/>
      <c r="AKS392" s="8"/>
      <c r="AKT392" s="8"/>
      <c r="AKU392" s="8"/>
      <c r="AKV392" s="8"/>
      <c r="AKW392" s="8"/>
      <c r="AKX392" s="8"/>
      <c r="AKY392" s="8"/>
      <c r="AKZ392" s="8"/>
      <c r="ALA392" s="8"/>
      <c r="ALB392" s="8"/>
      <c r="ALC392" s="8"/>
      <c r="ALD392" s="8"/>
      <c r="ALE392" s="8"/>
      <c r="ALF392" s="8"/>
      <c r="ALG392" s="8"/>
      <c r="ALH392" s="8"/>
      <c r="ALI392" s="8"/>
      <c r="ALJ392" s="8"/>
      <c r="ALK392" s="8"/>
      <c r="ALL392" s="8"/>
      <c r="ALM392" s="8"/>
      <c r="ALN392" s="8"/>
      <c r="ALO392" s="8"/>
      <c r="ALP392" s="8"/>
      <c r="ALQ392" s="8"/>
      <c r="ALR392" s="8"/>
      <c r="ALS392" s="8"/>
      <c r="ALT392" s="8"/>
      <c r="ALU392" s="8"/>
      <c r="ALV392" s="8"/>
      <c r="ALW392" s="8"/>
      <c r="ALX392" s="8"/>
      <c r="ALY392" s="8"/>
      <c r="ALZ392" s="8"/>
      <c r="AMA392" s="8"/>
      <c r="AMB392" s="8"/>
      <c r="AMC392" s="8"/>
      <c r="AMD392" s="8"/>
      <c r="AME392" s="8"/>
      <c r="AMF392" s="8"/>
      <c r="AMG392" s="8"/>
      <c r="AMH392" s="8"/>
      <c r="AMI392" s="8"/>
      <c r="AMJ392" s="8"/>
      <c r="AMK392" s="8"/>
      <c r="AML392" s="8"/>
      <c r="AMM392" s="8"/>
      <c r="AMN392" s="8"/>
      <c r="AMO392" s="8"/>
      <c r="AMP392" s="8"/>
      <c r="AMQ392" s="8"/>
      <c r="AMR392" s="8"/>
      <c r="AMS392" s="8"/>
      <c r="AMT392" s="8"/>
      <c r="AMU392" s="8"/>
      <c r="AMV392" s="8"/>
      <c r="AMW392" s="8"/>
      <c r="AMX392" s="8"/>
      <c r="AMY392" s="8"/>
      <c r="AMZ392" s="8"/>
      <c r="ANA392" s="8"/>
      <c r="ANB392" s="8"/>
      <c r="ANC392" s="8"/>
      <c r="AND392" s="8"/>
      <c r="ANE392" s="8"/>
      <c r="ANF392" s="8"/>
      <c r="ANG392" s="8"/>
      <c r="ANH392" s="8"/>
      <c r="ANI392" s="8"/>
      <c r="ANJ392" s="8"/>
      <c r="ANK392" s="8"/>
      <c r="ANL392" s="8"/>
      <c r="ANM392" s="8"/>
      <c r="ANN392" s="8"/>
      <c r="ANO392" s="8"/>
      <c r="ANP392" s="8"/>
      <c r="ANQ392" s="8"/>
      <c r="ANR392" s="8"/>
      <c r="ANS392" s="8"/>
      <c r="ANT392" s="8"/>
      <c r="ANU392" s="8"/>
      <c r="ANV392" s="8"/>
      <c r="ANW392" s="8"/>
      <c r="ANX392" s="8"/>
      <c r="ANY392" s="8"/>
      <c r="ANZ392" s="8"/>
      <c r="AOA392" s="8"/>
      <c r="AOB392" s="8"/>
      <c r="AOC392" s="8"/>
      <c r="AOD392" s="8"/>
      <c r="AOE392" s="8"/>
      <c r="AOF392" s="8"/>
      <c r="AOG392" s="8"/>
      <c r="AOH392" s="8"/>
      <c r="AOI392" s="8"/>
      <c r="AOJ392" s="8"/>
      <c r="AOK392" s="8"/>
      <c r="AOL392" s="8"/>
      <c r="AOM392" s="8"/>
      <c r="AON392" s="8"/>
      <c r="AOO392" s="8"/>
      <c r="AOP392" s="8"/>
      <c r="AOQ392" s="8"/>
      <c r="AOR392" s="8"/>
      <c r="AOS392" s="8"/>
      <c r="AOT392" s="8"/>
      <c r="AOU392" s="8"/>
      <c r="AOV392" s="8"/>
      <c r="AOW392" s="8"/>
      <c r="AOX392" s="8"/>
      <c r="AOY392" s="8"/>
      <c r="AOZ392" s="8"/>
      <c r="APA392" s="8"/>
      <c r="APB392" s="8"/>
      <c r="APC392" s="8"/>
      <c r="APD392" s="8"/>
      <c r="APE392" s="8"/>
      <c r="APF392" s="8"/>
      <c r="APG392" s="8"/>
      <c r="APH392" s="8"/>
      <c r="API392" s="8"/>
      <c r="APJ392" s="8"/>
      <c r="APK392" s="8"/>
      <c r="APL392" s="8"/>
      <c r="APM392" s="8"/>
      <c r="APN392" s="8"/>
      <c r="APO392" s="8"/>
      <c r="APP392" s="8"/>
      <c r="APQ392" s="8"/>
      <c r="APR392" s="8"/>
      <c r="APS392" s="8"/>
      <c r="APT392" s="8"/>
      <c r="APU392" s="8"/>
      <c r="APV392" s="8"/>
      <c r="APW392" s="8"/>
      <c r="APX392" s="8"/>
      <c r="APY392" s="8"/>
      <c r="APZ392" s="8"/>
      <c r="AQA392" s="8"/>
      <c r="AQB392" s="8"/>
      <c r="AQC392" s="8"/>
      <c r="AQD392" s="8"/>
      <c r="AQE392" s="8"/>
      <c r="AQF392" s="8"/>
      <c r="AQG392" s="8"/>
      <c r="AQH392" s="8"/>
      <c r="AQI392" s="8"/>
      <c r="AQJ392" s="8"/>
      <c r="AQK392" s="8"/>
      <c r="AQL392" s="8"/>
      <c r="AQM392" s="8"/>
      <c r="AQN392" s="8"/>
      <c r="AQO392" s="8"/>
      <c r="AQP392" s="8"/>
      <c r="AQQ392" s="8"/>
      <c r="AQR392" s="8"/>
      <c r="AQS392" s="8"/>
      <c r="AQT392" s="8"/>
      <c r="AQU392" s="8"/>
      <c r="AQV392" s="8"/>
      <c r="AQW392" s="8"/>
      <c r="AQX392" s="8"/>
      <c r="AQY392" s="8"/>
      <c r="AQZ392" s="8"/>
      <c r="ARA392" s="8"/>
      <c r="ARB392" s="8"/>
      <c r="ARC392" s="8"/>
      <c r="ARD392" s="8"/>
      <c r="ARE392" s="8"/>
      <c r="ARF392" s="8"/>
      <c r="ARG392" s="8"/>
      <c r="ARH392" s="8"/>
      <c r="ARI392" s="8"/>
      <c r="ARJ392" s="8"/>
      <c r="ARK392" s="8"/>
      <c r="ARL392" s="8"/>
      <c r="ARM392" s="8"/>
      <c r="ARN392" s="8"/>
      <c r="ARO392" s="8"/>
      <c r="ARP392" s="8"/>
      <c r="ARQ392" s="8"/>
      <c r="ARR392" s="8"/>
      <c r="ARS392" s="8"/>
      <c r="ART392" s="8"/>
      <c r="ARU392" s="8"/>
      <c r="ARV392" s="8"/>
      <c r="ARW392" s="8"/>
      <c r="ARX392" s="8"/>
      <c r="ARY392" s="8"/>
      <c r="ARZ392" s="8"/>
      <c r="ASA392" s="8"/>
      <c r="ASB392" s="8"/>
      <c r="ASC392" s="8"/>
      <c r="ASD392" s="8"/>
      <c r="ASE392" s="8"/>
      <c r="ASF392" s="8"/>
      <c r="ASG392" s="8"/>
      <c r="ASH392" s="8"/>
      <c r="ASI392" s="8"/>
      <c r="ASJ392" s="8"/>
      <c r="ASK392" s="8"/>
      <c r="ASL392" s="8"/>
      <c r="ASM392" s="8"/>
      <c r="ASN392" s="8"/>
      <c r="ASO392" s="8"/>
      <c r="ASP392" s="8"/>
      <c r="ASQ392" s="8"/>
      <c r="ASR392" s="8"/>
      <c r="ASS392" s="8"/>
      <c r="AST392" s="8"/>
      <c r="ASU392" s="8"/>
      <c r="ASV392" s="8"/>
      <c r="ASW392" s="8"/>
      <c r="ASX392" s="8"/>
      <c r="ASY392" s="8"/>
      <c r="ASZ392" s="8"/>
      <c r="ATA392" s="8"/>
      <c r="ATB392" s="8"/>
      <c r="ATC392" s="8"/>
      <c r="ATD392" s="8"/>
      <c r="ATE392" s="8"/>
      <c r="ATF392" s="8"/>
      <c r="ATG392" s="8"/>
      <c r="ATH392" s="8"/>
      <c r="ATI392" s="8"/>
      <c r="ATJ392" s="8"/>
      <c r="ATK392" s="8"/>
      <c r="ATL392" s="8"/>
      <c r="ATM392" s="8"/>
      <c r="ATN392" s="8"/>
      <c r="ATO392" s="8"/>
      <c r="ATP392" s="8"/>
      <c r="ATQ392" s="8"/>
      <c r="ATR392" s="8"/>
      <c r="ATS392" s="8"/>
      <c r="ATT392" s="8"/>
      <c r="ATU392" s="8"/>
      <c r="ATV392" s="8"/>
      <c r="ATW392" s="8"/>
      <c r="ATX392" s="8"/>
      <c r="ATY392" s="8"/>
      <c r="ATZ392" s="8"/>
      <c r="AUA392" s="8"/>
      <c r="AUB392" s="8"/>
      <c r="AUC392" s="8"/>
      <c r="AUD392" s="8"/>
      <c r="AUE392" s="8"/>
      <c r="AUF392" s="8"/>
      <c r="AUG392" s="8"/>
      <c r="AUH392" s="8"/>
      <c r="AUI392" s="8"/>
      <c r="AUJ392" s="8"/>
      <c r="AUK392" s="8"/>
      <c r="AUL392" s="8"/>
      <c r="AUM392" s="8"/>
      <c r="AUN392" s="8"/>
      <c r="AUO392" s="8"/>
      <c r="AUP392" s="8"/>
      <c r="AUQ392" s="8"/>
      <c r="AUR392" s="8"/>
      <c r="AUS392" s="8"/>
      <c r="AUT392" s="8"/>
      <c r="AUU392" s="8"/>
      <c r="AUV392" s="8"/>
      <c r="AUW392" s="8"/>
      <c r="AUX392" s="8"/>
      <c r="AUY392" s="8"/>
      <c r="AUZ392" s="8"/>
      <c r="AVA392" s="8"/>
      <c r="AVB392" s="8"/>
      <c r="AVC392" s="8"/>
      <c r="AVD392" s="8"/>
      <c r="AVE392" s="8"/>
      <c r="AVF392" s="8"/>
      <c r="AVG392" s="8"/>
      <c r="AVH392" s="8"/>
      <c r="AVI392" s="8"/>
      <c r="AVJ392" s="8"/>
      <c r="AVK392" s="8"/>
      <c r="AVL392" s="8"/>
      <c r="AVM392" s="8"/>
      <c r="AVN392" s="8"/>
      <c r="AVO392" s="8"/>
      <c r="AVP392" s="8"/>
      <c r="AVQ392" s="8"/>
      <c r="AVR392" s="8"/>
      <c r="AVS392" s="8"/>
      <c r="AVT392" s="8"/>
      <c r="AVU392" s="8"/>
      <c r="AVV392" s="8"/>
      <c r="AVW392" s="8"/>
      <c r="AVX392" s="8"/>
      <c r="AVY392" s="8"/>
      <c r="AVZ392" s="8"/>
      <c r="AWA392" s="8"/>
      <c r="AWB392" s="8"/>
      <c r="AWC392" s="8"/>
      <c r="AWD392" s="8"/>
      <c r="AWE392" s="8"/>
      <c r="AWF392" s="8"/>
      <c r="AWG392" s="8"/>
      <c r="AWH392" s="8"/>
      <c r="AWI392" s="8"/>
      <c r="AWJ392" s="8"/>
      <c r="AWK392" s="8"/>
      <c r="AWL392" s="8"/>
      <c r="AWM392" s="8"/>
      <c r="AWN392" s="8"/>
      <c r="AWO392" s="8"/>
      <c r="AWP392" s="8"/>
      <c r="AWQ392" s="8"/>
      <c r="AWR392" s="8"/>
      <c r="AWS392" s="8"/>
      <c r="AWT392" s="8"/>
      <c r="AWU392" s="8"/>
      <c r="AWV392" s="8"/>
      <c r="AWW392" s="8"/>
      <c r="AWX392" s="8"/>
      <c r="AWY392" s="8"/>
      <c r="AWZ392" s="8"/>
      <c r="AXA392" s="8"/>
      <c r="AXB392" s="8"/>
      <c r="AXC392" s="8"/>
      <c r="AXD392" s="8"/>
      <c r="AXE392" s="8"/>
      <c r="AXF392" s="8"/>
      <c r="AXG392" s="8"/>
      <c r="AXH392" s="8"/>
      <c r="AXI392" s="8"/>
      <c r="AXJ392" s="8"/>
      <c r="AXK392" s="8"/>
      <c r="AXL392" s="8"/>
      <c r="AXM392" s="8"/>
      <c r="AXN392" s="8"/>
      <c r="AXO392" s="8"/>
      <c r="AXP392" s="8"/>
      <c r="AXQ392" s="8"/>
      <c r="AXR392" s="8"/>
      <c r="AXS392" s="8"/>
      <c r="AXT392" s="8"/>
      <c r="AXU392" s="8"/>
      <c r="AXV392" s="8"/>
      <c r="AXW392" s="8"/>
      <c r="AXX392" s="8"/>
      <c r="AXY392" s="8"/>
      <c r="AXZ392" s="8"/>
      <c r="AYA392" s="8"/>
      <c r="AYB392" s="8"/>
      <c r="AYC392" s="8"/>
      <c r="AYD392" s="8"/>
      <c r="AYE392" s="8"/>
      <c r="AYF392" s="8"/>
      <c r="AYG392" s="8"/>
      <c r="AYH392" s="8"/>
      <c r="AYI392" s="8"/>
      <c r="AYJ392" s="8"/>
      <c r="AYK392" s="8"/>
      <c r="AYL392" s="8"/>
      <c r="AYM392" s="8"/>
      <c r="AYN392" s="8"/>
      <c r="AYO392" s="8"/>
      <c r="AYP392" s="8"/>
      <c r="AYQ392" s="8"/>
      <c r="AYR392" s="8"/>
      <c r="AYS392" s="8"/>
      <c r="AYT392" s="8"/>
      <c r="AYU392" s="8"/>
      <c r="AYV392" s="8"/>
      <c r="AYW392" s="8"/>
      <c r="AYX392" s="8"/>
      <c r="AYY392" s="8"/>
      <c r="AYZ392" s="8"/>
      <c r="AZA392" s="8"/>
      <c r="AZB392" s="8"/>
      <c r="AZC392" s="8"/>
      <c r="AZD392" s="8"/>
      <c r="AZE392" s="8"/>
      <c r="AZF392" s="8"/>
      <c r="AZG392" s="8"/>
      <c r="AZH392" s="8"/>
      <c r="AZI392" s="8"/>
      <c r="AZJ392" s="8"/>
      <c r="AZK392" s="8"/>
      <c r="AZL392" s="8"/>
      <c r="AZM392" s="8"/>
      <c r="AZN392" s="8"/>
      <c r="AZO392" s="8"/>
      <c r="AZP392" s="8"/>
      <c r="AZQ392" s="8"/>
      <c r="AZR392" s="8"/>
      <c r="AZS392" s="8"/>
      <c r="AZT392" s="8"/>
      <c r="AZU392" s="8"/>
      <c r="AZV392" s="8"/>
      <c r="AZW392" s="8"/>
      <c r="AZX392" s="8"/>
      <c r="AZY392" s="8"/>
      <c r="AZZ392" s="8"/>
      <c r="BAA392" s="8"/>
      <c r="BAB392" s="8"/>
      <c r="BAC392" s="8"/>
      <c r="BAD392" s="8"/>
      <c r="BAE392" s="8"/>
      <c r="BAF392" s="8"/>
      <c r="BAG392" s="8"/>
      <c r="BAH392" s="8"/>
      <c r="BAI392" s="8"/>
      <c r="BAJ392" s="8"/>
      <c r="BAK392" s="8"/>
      <c r="BAL392" s="8"/>
      <c r="BAM392" s="8"/>
      <c r="BAN392" s="8"/>
      <c r="BAO392" s="8"/>
      <c r="BAP392" s="8"/>
      <c r="BAQ392" s="8"/>
      <c r="BAR392" s="8"/>
      <c r="BAS392" s="8"/>
      <c r="BAT392" s="8"/>
      <c r="BAU392" s="8"/>
      <c r="BAV392" s="8"/>
      <c r="BAW392" s="8"/>
      <c r="BAX392" s="8"/>
      <c r="BAY392" s="8"/>
      <c r="BAZ392" s="8"/>
      <c r="BBA392" s="8"/>
      <c r="BBB392" s="8"/>
      <c r="BBC392" s="8"/>
      <c r="BBD392" s="8"/>
      <c r="BBE392" s="8"/>
      <c r="BBF392" s="8"/>
      <c r="BBG392" s="8"/>
      <c r="BBH392" s="8"/>
      <c r="BBI392" s="8"/>
      <c r="BBJ392" s="8"/>
      <c r="BBK392" s="8"/>
      <c r="BBL392" s="8"/>
      <c r="BBM392" s="8"/>
      <c r="BBN392" s="8"/>
      <c r="BBO392" s="8"/>
      <c r="BBP392" s="8"/>
      <c r="BBQ392" s="8"/>
      <c r="BBR392" s="8"/>
      <c r="BBS392" s="8"/>
      <c r="BBT392" s="8"/>
      <c r="BBU392" s="8"/>
      <c r="BBV392" s="8"/>
      <c r="BBW392" s="8"/>
      <c r="BBX392" s="8"/>
      <c r="BBY392" s="8"/>
      <c r="BBZ392" s="8"/>
      <c r="BCA392" s="8"/>
      <c r="BCB392" s="8"/>
      <c r="BCC392" s="8"/>
      <c r="BCD392" s="8"/>
      <c r="BCE392" s="8"/>
      <c r="BCF392" s="8"/>
      <c r="BCG392" s="8"/>
      <c r="BCH392" s="8"/>
      <c r="BCI392" s="8"/>
      <c r="BCJ392" s="8"/>
      <c r="BCK392" s="8"/>
      <c r="BCL392" s="8"/>
      <c r="BCM392" s="8"/>
      <c r="BCN392" s="8"/>
      <c r="BCO392" s="8"/>
      <c r="BCP392" s="8"/>
      <c r="BCQ392" s="8"/>
      <c r="BCR392" s="8"/>
      <c r="BCS392" s="8"/>
      <c r="BCT392" s="8"/>
      <c r="BCU392" s="8"/>
      <c r="BCV392" s="8"/>
      <c r="BCW392" s="8"/>
      <c r="BCX392" s="8"/>
      <c r="BCY392" s="8"/>
      <c r="BCZ392" s="8"/>
      <c r="BDA392" s="8"/>
      <c r="BDB392" s="8"/>
      <c r="BDC392" s="8"/>
      <c r="BDD392" s="8"/>
      <c r="BDE392" s="8"/>
      <c r="BDF392" s="8"/>
      <c r="BDG392" s="8"/>
      <c r="BDH392" s="8"/>
      <c r="BDI392" s="8"/>
      <c r="BDJ392" s="8"/>
      <c r="BDK392" s="8"/>
      <c r="BDL392" s="8"/>
      <c r="BDM392" s="8"/>
      <c r="BDN392" s="8"/>
      <c r="BDO392" s="8"/>
      <c r="BDP392" s="8"/>
      <c r="BDQ392" s="8"/>
      <c r="BDR392" s="8"/>
      <c r="BDS392" s="8"/>
      <c r="BDT392" s="8"/>
      <c r="BDU392" s="8"/>
      <c r="BDV392" s="8"/>
      <c r="BDW392" s="8"/>
      <c r="BDX392" s="8"/>
      <c r="BDY392" s="8"/>
      <c r="BDZ392" s="8"/>
      <c r="BEA392" s="8"/>
      <c r="BEB392" s="8"/>
      <c r="BEC392" s="8"/>
      <c r="BED392" s="8"/>
      <c r="BEE392" s="8"/>
      <c r="BEF392" s="8"/>
      <c r="BEG392" s="8"/>
      <c r="BEH392" s="8"/>
      <c r="BEI392" s="8"/>
      <c r="BEJ392" s="8"/>
      <c r="BEK392" s="8"/>
      <c r="BEL392" s="8"/>
      <c r="BEM392" s="8"/>
      <c r="BEN392" s="8"/>
      <c r="BEO392" s="8"/>
      <c r="BEP392" s="8"/>
      <c r="BEQ392" s="8"/>
      <c r="BER392" s="8"/>
      <c r="BES392" s="8"/>
      <c r="BET392" s="8"/>
      <c r="BEU392" s="8"/>
      <c r="BEV392" s="8"/>
      <c r="BEW392" s="8"/>
      <c r="BEX392" s="8"/>
      <c r="BEY392" s="8"/>
      <c r="BEZ392" s="8"/>
      <c r="BFA392" s="8"/>
      <c r="BFB392" s="8"/>
      <c r="BFC392" s="8"/>
      <c r="BFD392" s="8"/>
      <c r="BFE392" s="8"/>
      <c r="BFF392" s="8"/>
      <c r="BFG392" s="8"/>
      <c r="BFH392" s="8"/>
      <c r="BFI392" s="8"/>
      <c r="BFJ392" s="8"/>
      <c r="BFK392" s="8"/>
      <c r="BFL392" s="8"/>
      <c r="BFM392" s="8"/>
      <c r="BFN392" s="8"/>
      <c r="BFO392" s="8"/>
      <c r="BFP392" s="8"/>
      <c r="BFQ392" s="8"/>
      <c r="BFR392" s="8"/>
      <c r="BFS392" s="8"/>
      <c r="BFT392" s="8"/>
      <c r="BFU392" s="8"/>
      <c r="BFV392" s="8"/>
      <c r="BFW392" s="8"/>
      <c r="BFX392" s="8"/>
      <c r="BFY392" s="8"/>
      <c r="BFZ392" s="8"/>
      <c r="BGA392" s="8"/>
      <c r="BGB392" s="8"/>
      <c r="BGC392" s="8"/>
      <c r="BGD392" s="8"/>
      <c r="BGE392" s="8"/>
      <c r="BGF392" s="8"/>
      <c r="BGG392" s="8"/>
      <c r="BGH392" s="8"/>
      <c r="BGI392" s="8"/>
      <c r="BGJ392" s="8"/>
      <c r="BGK392" s="8"/>
      <c r="BGL392" s="8"/>
      <c r="BGM392" s="8"/>
      <c r="BGN392" s="8"/>
      <c r="BGO392" s="8"/>
      <c r="BGP392" s="8"/>
      <c r="BGQ392" s="8"/>
      <c r="BGR392" s="8"/>
      <c r="BGS392" s="8"/>
      <c r="BGT392" s="8"/>
      <c r="BGU392" s="8"/>
      <c r="BGV392" s="8"/>
      <c r="BGW392" s="8"/>
      <c r="BGX392" s="8"/>
      <c r="BGY392" s="8"/>
      <c r="BGZ392" s="8"/>
      <c r="BHA392" s="8"/>
      <c r="BHB392" s="8"/>
      <c r="BHC392" s="8"/>
      <c r="BHD392" s="8"/>
      <c r="BHE392" s="8"/>
      <c r="BHF392" s="8"/>
      <c r="BHG392" s="8"/>
      <c r="BHH392" s="8"/>
      <c r="BHI392" s="8"/>
      <c r="BHJ392" s="8"/>
      <c r="BHK392" s="8"/>
      <c r="BHL392" s="8"/>
      <c r="BHM392" s="8"/>
      <c r="BHN392" s="8"/>
      <c r="BHO392" s="8"/>
      <c r="BHP392" s="8"/>
      <c r="BHQ392" s="8"/>
      <c r="BHR392" s="8"/>
      <c r="BHS392" s="8"/>
      <c r="BHT392" s="8"/>
      <c r="BHU392" s="8"/>
      <c r="BHV392" s="8"/>
      <c r="BHW392" s="8"/>
      <c r="BHX392" s="8"/>
      <c r="BHY392" s="8"/>
      <c r="BHZ392" s="8"/>
      <c r="BIA392" s="8"/>
      <c r="BIB392" s="8"/>
      <c r="BIC392" s="8"/>
      <c r="BID392" s="8"/>
      <c r="BIE392" s="8"/>
      <c r="BIF392" s="8"/>
      <c r="BIG392" s="8"/>
      <c r="BIH392" s="8"/>
      <c r="BII392" s="8"/>
      <c r="BIJ392" s="8"/>
      <c r="BIK392" s="8"/>
      <c r="BIL392" s="8"/>
      <c r="BIM392" s="8"/>
      <c r="BIN392" s="8"/>
      <c r="BIO392" s="8"/>
      <c r="BIP392" s="8"/>
      <c r="BIQ392" s="8"/>
      <c r="BIR392" s="8"/>
      <c r="BIS392" s="8"/>
      <c r="BIT392" s="8"/>
      <c r="BIU392" s="8"/>
      <c r="BIV392" s="8"/>
      <c r="BIW392" s="8"/>
      <c r="BIX392" s="8"/>
      <c r="BIY392" s="8"/>
      <c r="BIZ392" s="8"/>
      <c r="BJA392" s="8"/>
      <c r="BJB392" s="8"/>
      <c r="BJC392" s="8"/>
      <c r="BJD392" s="8"/>
      <c r="BJE392" s="8"/>
      <c r="BJF392" s="8"/>
      <c r="BJG392" s="8"/>
      <c r="BJH392" s="8"/>
      <c r="BJI392" s="8"/>
      <c r="BJJ392" s="8"/>
      <c r="BJK392" s="8"/>
      <c r="BJL392" s="8"/>
      <c r="BJM392" s="8"/>
      <c r="BJN392" s="8"/>
      <c r="BJO392" s="8"/>
      <c r="BJP392" s="8"/>
      <c r="BJQ392" s="8"/>
      <c r="BJR392" s="8"/>
      <c r="BJS392" s="8"/>
      <c r="BJT392" s="8"/>
      <c r="BJU392" s="8"/>
      <c r="BJV392" s="8"/>
      <c r="BJW392" s="8"/>
      <c r="BJX392" s="8"/>
      <c r="BJY392" s="8"/>
      <c r="BJZ392" s="8"/>
      <c r="BKA392" s="8"/>
      <c r="BKB392" s="8"/>
      <c r="BKC392" s="8"/>
      <c r="BKD392" s="8"/>
      <c r="BKE392" s="8"/>
      <c r="BKF392" s="8"/>
      <c r="BKG392" s="8"/>
      <c r="BKH392" s="8"/>
      <c r="BKI392" s="8"/>
      <c r="BKJ392" s="8"/>
      <c r="BKK392" s="8"/>
      <c r="BKL392" s="8"/>
      <c r="BKM392" s="8"/>
      <c r="BKN392" s="8"/>
      <c r="BKO392" s="8"/>
      <c r="BKP392" s="8"/>
      <c r="BKQ392" s="8"/>
      <c r="BKR392" s="8"/>
      <c r="BKS392" s="8"/>
      <c r="BKT392" s="8"/>
      <c r="BKU392" s="8"/>
      <c r="BKV392" s="8"/>
      <c r="BKW392" s="8"/>
      <c r="BKX392" s="8"/>
      <c r="BKY392" s="8"/>
      <c r="BKZ392" s="8"/>
      <c r="BLA392" s="8"/>
      <c r="BLB392" s="8"/>
      <c r="BLC392" s="8"/>
      <c r="BLD392" s="8"/>
      <c r="BLE392" s="8"/>
      <c r="BLF392" s="8"/>
      <c r="BLG392" s="8"/>
      <c r="BLH392" s="8"/>
      <c r="BLI392" s="8"/>
      <c r="BLJ392" s="8"/>
      <c r="BLK392" s="8"/>
      <c r="BLL392" s="8"/>
      <c r="BLM392" s="8"/>
      <c r="BLN392" s="8"/>
      <c r="BLO392" s="8"/>
      <c r="BLP392" s="8"/>
      <c r="BLQ392" s="8"/>
      <c r="BLR392" s="8"/>
      <c r="BLS392" s="8"/>
      <c r="BLT392" s="8"/>
      <c r="BLU392" s="8"/>
      <c r="BLV392" s="8"/>
      <c r="BLW392" s="8"/>
      <c r="BLX392" s="8"/>
      <c r="BLY392" s="8"/>
      <c r="BLZ392" s="8"/>
      <c r="BMA392" s="8"/>
      <c r="BMB392" s="8"/>
      <c r="BMC392" s="8"/>
      <c r="BMD392" s="8"/>
      <c r="BME392" s="8"/>
      <c r="BMF392" s="8"/>
      <c r="BMG392" s="8"/>
      <c r="BMH392" s="8"/>
      <c r="BMI392" s="8"/>
      <c r="BMJ392" s="8"/>
      <c r="BMK392" s="8"/>
      <c r="BML392" s="8"/>
      <c r="BMM392" s="8"/>
      <c r="BMN392" s="8"/>
      <c r="BMO392" s="8"/>
      <c r="BMP392" s="8"/>
      <c r="BMQ392" s="8"/>
      <c r="BMR392" s="8"/>
      <c r="BMS392" s="8"/>
      <c r="BMT392" s="8"/>
      <c r="BMU392" s="8"/>
      <c r="BMV392" s="8"/>
      <c r="BMW392" s="8"/>
      <c r="BMX392" s="8"/>
      <c r="BMY392" s="8"/>
      <c r="BMZ392" s="8"/>
      <c r="BNA392" s="8"/>
      <c r="BNB392" s="8"/>
      <c r="BNC392" s="8"/>
      <c r="BND392" s="8"/>
      <c r="BNE392" s="8"/>
      <c r="BNF392" s="8"/>
      <c r="BNG392" s="8"/>
      <c r="BNH392" s="8"/>
      <c r="BNI392" s="8"/>
      <c r="BNJ392" s="8"/>
      <c r="BNK392" s="8"/>
      <c r="BNL392" s="8"/>
      <c r="BNM392" s="8"/>
      <c r="BNN392" s="8"/>
      <c r="BNO392" s="8"/>
      <c r="BNP392" s="8"/>
      <c r="BNQ392" s="8"/>
      <c r="BNR392" s="8"/>
      <c r="BNS392" s="8"/>
      <c r="BNT392" s="8"/>
      <c r="BNU392" s="8"/>
      <c r="BNV392" s="8"/>
      <c r="BNW392" s="8"/>
      <c r="BNX392" s="8"/>
      <c r="BNY392" s="8"/>
      <c r="BNZ392" s="8"/>
      <c r="BOA392" s="8"/>
      <c r="BOB392" s="8"/>
      <c r="BOC392" s="8"/>
      <c r="BOD392" s="8"/>
      <c r="BOE392" s="8"/>
      <c r="BOF392" s="8"/>
      <c r="BOG392" s="8"/>
      <c r="BOH392" s="8"/>
      <c r="BOI392" s="8"/>
      <c r="BOJ392" s="8"/>
      <c r="BOK392" s="8"/>
      <c r="BOL392" s="8"/>
      <c r="BOM392" s="8"/>
      <c r="BON392" s="8"/>
      <c r="BOO392" s="8"/>
      <c r="BOP392" s="8"/>
      <c r="BOQ392" s="8"/>
      <c r="BOR392" s="8"/>
      <c r="BOS392" s="8"/>
      <c r="BOT392" s="8"/>
      <c r="BOU392" s="8"/>
      <c r="BOV392" s="8"/>
      <c r="BOW392" s="8"/>
      <c r="BOX392" s="8"/>
      <c r="BOY392" s="8"/>
      <c r="BOZ392" s="8"/>
      <c r="BPA392" s="8"/>
      <c r="BPB392" s="8"/>
      <c r="BPC392" s="8"/>
      <c r="BPD392" s="8"/>
      <c r="BPE392" s="8"/>
      <c r="BPF392" s="8"/>
      <c r="BPG392" s="8"/>
      <c r="BPH392" s="8"/>
      <c r="BPI392" s="8"/>
      <c r="BPJ392" s="8"/>
      <c r="BPK392" s="8"/>
      <c r="BPL392" s="8"/>
      <c r="BPM392" s="8"/>
      <c r="BPN392" s="8"/>
      <c r="BPO392" s="8"/>
      <c r="BPP392" s="8"/>
      <c r="BPQ392" s="8"/>
      <c r="BPR392" s="8"/>
      <c r="BPS392" s="8"/>
      <c r="BPT392" s="8"/>
      <c r="BPU392" s="8"/>
      <c r="BPV392" s="8"/>
      <c r="BPW392" s="8"/>
      <c r="BPX392" s="8"/>
      <c r="BPY392" s="8"/>
      <c r="BPZ392" s="8"/>
      <c r="BQA392" s="8"/>
      <c r="BQB392" s="8"/>
      <c r="BQC392" s="8"/>
      <c r="BQD392" s="8"/>
      <c r="BQE392" s="8"/>
      <c r="BQF392" s="8"/>
      <c r="BQG392" s="8"/>
      <c r="BQH392" s="8"/>
      <c r="BQI392" s="8"/>
      <c r="BQJ392" s="8"/>
      <c r="BQK392" s="8"/>
      <c r="BQL392" s="8"/>
      <c r="BQM392" s="8"/>
      <c r="BQN392" s="8"/>
      <c r="BQO392" s="8"/>
      <c r="BQP392" s="8"/>
      <c r="BQQ392" s="8"/>
      <c r="BQR392" s="8"/>
      <c r="BQS392" s="8"/>
      <c r="BQT392" s="8"/>
      <c r="BQU392" s="8"/>
      <c r="BQV392" s="8"/>
      <c r="BQW392" s="8"/>
      <c r="BQX392" s="8"/>
      <c r="BQY392" s="8"/>
      <c r="BQZ392" s="8"/>
      <c r="BRA392" s="8"/>
      <c r="BRB392" s="8"/>
      <c r="BRC392" s="8"/>
      <c r="BRD392" s="8"/>
      <c r="BRE392" s="8"/>
      <c r="BRF392" s="8"/>
      <c r="BRG392" s="8"/>
      <c r="BRH392" s="8"/>
      <c r="BRI392" s="8"/>
      <c r="BRJ392" s="8"/>
      <c r="BRK392" s="8"/>
      <c r="BRL392" s="8"/>
      <c r="BRM392" s="8"/>
      <c r="BRN392" s="8"/>
      <c r="BRO392" s="8"/>
      <c r="BRP392" s="8"/>
      <c r="BRQ392" s="8"/>
      <c r="BRR392" s="8"/>
      <c r="BRS392" s="8"/>
      <c r="BRT392" s="8"/>
      <c r="BRU392" s="8"/>
      <c r="BRV392" s="8"/>
      <c r="BRW392" s="8"/>
      <c r="BRX392" s="8"/>
      <c r="BRY392" s="8"/>
      <c r="BRZ392" s="8"/>
      <c r="BSA392" s="8"/>
      <c r="BSB392" s="8"/>
      <c r="BSC392" s="8"/>
      <c r="BSD392" s="8"/>
      <c r="BSE392" s="8"/>
      <c r="BSF392" s="8"/>
      <c r="BSG392" s="8"/>
      <c r="BSH392" s="8"/>
      <c r="BSI392" s="8"/>
      <c r="BSJ392" s="8"/>
      <c r="BSK392" s="8"/>
      <c r="BSL392" s="8"/>
      <c r="BSM392" s="8"/>
      <c r="BSN392" s="8"/>
      <c r="BSO392" s="8"/>
      <c r="BSP392" s="8"/>
      <c r="BSQ392" s="8"/>
      <c r="BSR392" s="8"/>
      <c r="BSS392" s="8"/>
      <c r="BST392" s="8"/>
      <c r="BSU392" s="8"/>
      <c r="BSV392" s="8"/>
      <c r="BSW392" s="8"/>
      <c r="BSX392" s="8"/>
      <c r="BSY392" s="8"/>
      <c r="BSZ392" s="8"/>
      <c r="BTA392" s="8"/>
      <c r="BTB392" s="8"/>
      <c r="BTC392" s="8"/>
      <c r="BTD392" s="8"/>
      <c r="BTE392" s="8"/>
      <c r="BTF392" s="8"/>
      <c r="BTG392" s="8"/>
      <c r="BTH392" s="8"/>
      <c r="BTI392" s="8"/>
      <c r="BTJ392" s="8"/>
      <c r="BTK392" s="8"/>
      <c r="BTL392" s="8"/>
      <c r="BTM392" s="8"/>
      <c r="BTN392" s="8"/>
      <c r="BTO392" s="8"/>
      <c r="BTP392" s="8"/>
      <c r="BTQ392" s="8"/>
      <c r="BTR392" s="8"/>
      <c r="BTS392" s="8"/>
      <c r="BTT392" s="8"/>
      <c r="BTU392" s="8"/>
      <c r="BTV392" s="8"/>
      <c r="BTW392" s="8"/>
      <c r="BTX392" s="8"/>
      <c r="BTY392" s="8"/>
      <c r="BTZ392" s="8"/>
      <c r="BUA392" s="8"/>
      <c r="BUB392" s="8"/>
      <c r="BUC392" s="8"/>
      <c r="BUD392" s="8"/>
      <c r="BUE392" s="8"/>
      <c r="BUF392" s="8"/>
      <c r="BUG392" s="8"/>
      <c r="BUH392" s="8"/>
      <c r="BUI392" s="8"/>
      <c r="BUJ392" s="8"/>
      <c r="BUK392" s="8"/>
      <c r="BUL392" s="8"/>
      <c r="BUM392" s="8"/>
      <c r="BUN392" s="8"/>
      <c r="BUO392" s="8"/>
      <c r="BUP392" s="8"/>
      <c r="BUQ392" s="8"/>
      <c r="BUR392" s="8"/>
      <c r="BUS392" s="8"/>
      <c r="BUT392" s="8"/>
      <c r="BUU392" s="8"/>
      <c r="BUV392" s="8"/>
      <c r="BUW392" s="8"/>
      <c r="BUX392" s="8"/>
      <c r="BUY392" s="8"/>
      <c r="BUZ392" s="8"/>
      <c r="BVA392" s="8"/>
      <c r="BVB392" s="8"/>
      <c r="BVC392" s="8"/>
      <c r="BVD392" s="8"/>
      <c r="BVE392" s="8"/>
      <c r="BVF392" s="8"/>
      <c r="BVG392" s="8"/>
      <c r="BVH392" s="8"/>
      <c r="BVI392" s="8"/>
      <c r="BVJ392" s="8"/>
      <c r="BVK392" s="8"/>
      <c r="BVL392" s="8"/>
      <c r="BVM392" s="8"/>
      <c r="BVN392" s="8"/>
      <c r="BVO392" s="8"/>
      <c r="BVP392" s="8"/>
      <c r="BVQ392" s="8"/>
      <c r="BVR392" s="8"/>
      <c r="BVS392" s="8"/>
      <c r="BVT392" s="8"/>
      <c r="BVU392" s="8"/>
      <c r="BVV392" s="8"/>
      <c r="BVW392" s="8"/>
      <c r="BVX392" s="8"/>
      <c r="BVY392" s="8"/>
      <c r="BVZ392" s="8"/>
      <c r="BWA392" s="8"/>
      <c r="BWB392" s="8"/>
      <c r="BWC392" s="8"/>
      <c r="BWD392" s="8"/>
      <c r="BWE392" s="8"/>
      <c r="BWF392" s="8"/>
      <c r="BWG392" s="8"/>
      <c r="BWH392" s="8"/>
      <c r="BWI392" s="8"/>
      <c r="BWJ392" s="8"/>
      <c r="BWK392" s="8"/>
      <c r="BWL392" s="8"/>
      <c r="BWM392" s="8"/>
      <c r="BWN392" s="8"/>
      <c r="BWO392" s="8"/>
      <c r="BWP392" s="8"/>
      <c r="BWQ392" s="8"/>
    </row>
    <row r="393" spans="1:1967" s="529" customFormat="1" ht="102" customHeight="1">
      <c r="A393" s="9" t="s">
        <v>6395</v>
      </c>
      <c r="B393" s="100" t="s">
        <v>97</v>
      </c>
      <c r="C393" s="93" t="s">
        <v>910</v>
      </c>
      <c r="D393" s="30" t="s">
        <v>1205</v>
      </c>
      <c r="E393" s="3" t="s">
        <v>1206</v>
      </c>
      <c r="F393" s="3"/>
      <c r="G393" s="3" t="s">
        <v>385</v>
      </c>
      <c r="H393" s="20">
        <v>0</v>
      </c>
      <c r="I393" s="114">
        <v>470000000</v>
      </c>
      <c r="J393" s="21" t="s">
        <v>1330</v>
      </c>
      <c r="K393" s="19" t="s">
        <v>1387</v>
      </c>
      <c r="L393" s="138" t="s">
        <v>3428</v>
      </c>
      <c r="M393" s="141" t="s">
        <v>383</v>
      </c>
      <c r="N393" s="360" t="s">
        <v>8876</v>
      </c>
      <c r="O393" s="3" t="s">
        <v>1382</v>
      </c>
      <c r="P393" s="7" t="s">
        <v>1354</v>
      </c>
      <c r="Q393" s="3" t="s">
        <v>1195</v>
      </c>
      <c r="R393" s="98">
        <v>156</v>
      </c>
      <c r="S393" s="94">
        <v>1500</v>
      </c>
      <c r="T393" s="83">
        <f t="shared" si="117"/>
        <v>234000</v>
      </c>
      <c r="U393" s="83">
        <f t="shared" si="80"/>
        <v>262080.00000000003</v>
      </c>
      <c r="V393" s="9" t="s">
        <v>1341</v>
      </c>
      <c r="W393" s="153" t="s">
        <v>1410</v>
      </c>
      <c r="X393" s="9"/>
    </row>
    <row r="394" spans="1:1967" s="529" customFormat="1" ht="102" customHeight="1">
      <c r="A394" s="9" t="s">
        <v>6396</v>
      </c>
      <c r="B394" s="100" t="s">
        <v>97</v>
      </c>
      <c r="C394" s="93" t="s">
        <v>910</v>
      </c>
      <c r="D394" s="30" t="s">
        <v>1207</v>
      </c>
      <c r="E394" s="3" t="s">
        <v>1208</v>
      </c>
      <c r="F394" s="3"/>
      <c r="G394" s="3" t="s">
        <v>385</v>
      </c>
      <c r="H394" s="20">
        <v>0</v>
      </c>
      <c r="I394" s="114">
        <v>470000000</v>
      </c>
      <c r="J394" s="21" t="s">
        <v>1330</v>
      </c>
      <c r="K394" s="19" t="s">
        <v>1387</v>
      </c>
      <c r="L394" s="138" t="s">
        <v>3428</v>
      </c>
      <c r="M394" s="141" t="s">
        <v>383</v>
      </c>
      <c r="N394" s="360" t="s">
        <v>8876</v>
      </c>
      <c r="O394" s="3" t="s">
        <v>1382</v>
      </c>
      <c r="P394" s="7" t="s">
        <v>1354</v>
      </c>
      <c r="Q394" s="3" t="s">
        <v>1195</v>
      </c>
      <c r="R394" s="98">
        <v>556</v>
      </c>
      <c r="S394" s="94">
        <v>1200</v>
      </c>
      <c r="T394" s="83">
        <f t="shared" si="117"/>
        <v>667200</v>
      </c>
      <c r="U394" s="83">
        <f t="shared" si="80"/>
        <v>747264.00000000012</v>
      </c>
      <c r="V394" s="9" t="s">
        <v>1341</v>
      </c>
      <c r="W394" s="153" t="s">
        <v>1410</v>
      </c>
      <c r="X394" s="9"/>
    </row>
    <row r="395" spans="1:1967" s="529" customFormat="1" ht="102" customHeight="1">
      <c r="A395" s="9" t="s">
        <v>6397</v>
      </c>
      <c r="B395" s="100" t="s">
        <v>97</v>
      </c>
      <c r="C395" s="93" t="s">
        <v>910</v>
      </c>
      <c r="D395" s="30" t="s">
        <v>1207</v>
      </c>
      <c r="E395" s="3" t="s">
        <v>1209</v>
      </c>
      <c r="F395" s="3"/>
      <c r="G395" s="3" t="s">
        <v>385</v>
      </c>
      <c r="H395" s="20">
        <v>0</v>
      </c>
      <c r="I395" s="114">
        <v>470000000</v>
      </c>
      <c r="J395" s="21" t="s">
        <v>1330</v>
      </c>
      <c r="K395" s="19" t="s">
        <v>1387</v>
      </c>
      <c r="L395" s="138" t="s">
        <v>3428</v>
      </c>
      <c r="M395" s="141" t="s">
        <v>383</v>
      </c>
      <c r="N395" s="360" t="s">
        <v>8876</v>
      </c>
      <c r="O395" s="3" t="s">
        <v>1382</v>
      </c>
      <c r="P395" s="7" t="s">
        <v>1354</v>
      </c>
      <c r="Q395" s="3" t="s">
        <v>1195</v>
      </c>
      <c r="R395" s="98">
        <v>6129</v>
      </c>
      <c r="S395" s="94">
        <v>900</v>
      </c>
      <c r="T395" s="83">
        <f t="shared" si="117"/>
        <v>5516100</v>
      </c>
      <c r="U395" s="83">
        <f t="shared" si="80"/>
        <v>6178032.0000000009</v>
      </c>
      <c r="V395" s="9" t="s">
        <v>1341</v>
      </c>
      <c r="W395" s="153" t="s">
        <v>1410</v>
      </c>
      <c r="X395" s="9"/>
    </row>
    <row r="396" spans="1:1967" s="529" customFormat="1" ht="102" customHeight="1">
      <c r="A396" s="9" t="s">
        <v>6398</v>
      </c>
      <c r="B396" s="100" t="s">
        <v>97</v>
      </c>
      <c r="C396" s="93" t="s">
        <v>910</v>
      </c>
      <c r="D396" s="30" t="s">
        <v>1207</v>
      </c>
      <c r="E396" s="3" t="s">
        <v>1210</v>
      </c>
      <c r="F396" s="3"/>
      <c r="G396" s="3" t="s">
        <v>385</v>
      </c>
      <c r="H396" s="20">
        <v>0</v>
      </c>
      <c r="I396" s="114">
        <v>470000000</v>
      </c>
      <c r="J396" s="21" t="s">
        <v>1330</v>
      </c>
      <c r="K396" s="19" t="s">
        <v>1387</v>
      </c>
      <c r="L396" s="138" t="s">
        <v>3428</v>
      </c>
      <c r="M396" s="141" t="s">
        <v>383</v>
      </c>
      <c r="N396" s="360" t="s">
        <v>8876</v>
      </c>
      <c r="O396" s="3" t="s">
        <v>1382</v>
      </c>
      <c r="P396" s="7" t="s">
        <v>1354</v>
      </c>
      <c r="Q396" s="3" t="s">
        <v>1195</v>
      </c>
      <c r="R396" s="98">
        <v>2624</v>
      </c>
      <c r="S396" s="94">
        <v>700</v>
      </c>
      <c r="T396" s="83">
        <f t="shared" si="117"/>
        <v>1836800</v>
      </c>
      <c r="U396" s="83">
        <f t="shared" si="80"/>
        <v>2057216.0000000002</v>
      </c>
      <c r="V396" s="9" t="s">
        <v>1341</v>
      </c>
      <c r="W396" s="153" t="s">
        <v>1410</v>
      </c>
      <c r="X396" s="9"/>
    </row>
    <row r="397" spans="1:1967" s="529" customFormat="1" ht="102" customHeight="1">
      <c r="A397" s="9" t="s">
        <v>6399</v>
      </c>
      <c r="B397" s="100" t="s">
        <v>97</v>
      </c>
      <c r="C397" s="93" t="s">
        <v>910</v>
      </c>
      <c r="D397" s="30" t="s">
        <v>1205</v>
      </c>
      <c r="E397" s="3" t="s">
        <v>1981</v>
      </c>
      <c r="F397" s="3"/>
      <c r="G397" s="3" t="s">
        <v>385</v>
      </c>
      <c r="H397" s="20">
        <v>0</v>
      </c>
      <c r="I397" s="114">
        <v>470000000</v>
      </c>
      <c r="J397" s="21" t="s">
        <v>1330</v>
      </c>
      <c r="K397" s="19" t="s">
        <v>1387</v>
      </c>
      <c r="L397" s="138" t="s">
        <v>3428</v>
      </c>
      <c r="M397" s="141" t="s">
        <v>383</v>
      </c>
      <c r="N397" s="360" t="s">
        <v>8876</v>
      </c>
      <c r="O397" s="3" t="s">
        <v>1382</v>
      </c>
      <c r="P397" s="7" t="s">
        <v>1354</v>
      </c>
      <c r="Q397" s="3" t="s">
        <v>1195</v>
      </c>
      <c r="R397" s="98">
        <v>1200</v>
      </c>
      <c r="S397" s="94">
        <v>880</v>
      </c>
      <c r="T397" s="83">
        <f t="shared" si="117"/>
        <v>1056000</v>
      </c>
      <c r="U397" s="83">
        <f t="shared" si="80"/>
        <v>1182720</v>
      </c>
      <c r="V397" s="9" t="s">
        <v>1341</v>
      </c>
      <c r="W397" s="153" t="s">
        <v>1410</v>
      </c>
      <c r="X397" s="9"/>
    </row>
    <row r="398" spans="1:1967" s="529" customFormat="1" ht="102" customHeight="1">
      <c r="A398" s="9" t="s">
        <v>6400</v>
      </c>
      <c r="B398" s="100" t="s">
        <v>97</v>
      </c>
      <c r="C398" s="93" t="s">
        <v>910</v>
      </c>
      <c r="D398" s="30" t="s">
        <v>1207</v>
      </c>
      <c r="E398" s="3" t="s">
        <v>1982</v>
      </c>
      <c r="F398" s="3"/>
      <c r="G398" s="3" t="s">
        <v>385</v>
      </c>
      <c r="H398" s="20">
        <v>0</v>
      </c>
      <c r="I398" s="114">
        <v>470000000</v>
      </c>
      <c r="J398" s="21" t="s">
        <v>1330</v>
      </c>
      <c r="K398" s="19" t="s">
        <v>1387</v>
      </c>
      <c r="L398" s="138" t="s">
        <v>3428</v>
      </c>
      <c r="M398" s="141" t="s">
        <v>383</v>
      </c>
      <c r="N398" s="360" t="s">
        <v>8876</v>
      </c>
      <c r="O398" s="3" t="s">
        <v>1382</v>
      </c>
      <c r="P398" s="7" t="s">
        <v>1354</v>
      </c>
      <c r="Q398" s="3" t="s">
        <v>1195</v>
      </c>
      <c r="R398" s="98">
        <v>648</v>
      </c>
      <c r="S398" s="94">
        <v>880</v>
      </c>
      <c r="T398" s="83">
        <f t="shared" si="117"/>
        <v>570240</v>
      </c>
      <c r="U398" s="83">
        <f t="shared" si="80"/>
        <v>638668.80000000005</v>
      </c>
      <c r="V398" s="9" t="s">
        <v>1341</v>
      </c>
      <c r="W398" s="153" t="s">
        <v>1410</v>
      </c>
      <c r="X398" s="9"/>
    </row>
    <row r="399" spans="1:1967" s="529" customFormat="1" ht="102" customHeight="1">
      <c r="A399" s="9" t="s">
        <v>6401</v>
      </c>
      <c r="B399" s="100" t="s">
        <v>97</v>
      </c>
      <c r="C399" s="93" t="s">
        <v>910</v>
      </c>
      <c r="D399" s="30" t="s">
        <v>1205</v>
      </c>
      <c r="E399" s="3" t="s">
        <v>1983</v>
      </c>
      <c r="F399" s="3"/>
      <c r="G399" s="3" t="s">
        <v>385</v>
      </c>
      <c r="H399" s="20">
        <v>0</v>
      </c>
      <c r="I399" s="114">
        <v>470000000</v>
      </c>
      <c r="J399" s="21" t="s">
        <v>1330</v>
      </c>
      <c r="K399" s="19" t="s">
        <v>1387</v>
      </c>
      <c r="L399" s="138" t="s">
        <v>3428</v>
      </c>
      <c r="M399" s="141" t="s">
        <v>383</v>
      </c>
      <c r="N399" s="360" t="s">
        <v>8876</v>
      </c>
      <c r="O399" s="3" t="s">
        <v>1382</v>
      </c>
      <c r="P399" s="7" t="s">
        <v>1354</v>
      </c>
      <c r="Q399" s="3" t="s">
        <v>1195</v>
      </c>
      <c r="R399" s="98">
        <v>334</v>
      </c>
      <c r="S399" s="94">
        <v>480</v>
      </c>
      <c r="T399" s="83">
        <f t="shared" si="117"/>
        <v>160320</v>
      </c>
      <c r="U399" s="83">
        <f t="shared" si="80"/>
        <v>179558.40000000002</v>
      </c>
      <c r="V399" s="9" t="s">
        <v>1341</v>
      </c>
      <c r="W399" s="153" t="s">
        <v>1410</v>
      </c>
      <c r="X399" s="9"/>
    </row>
    <row r="400" spans="1:1967" s="529" customFormat="1" ht="102" customHeight="1">
      <c r="A400" s="9" t="s">
        <v>6402</v>
      </c>
      <c r="B400" s="100" t="s">
        <v>97</v>
      </c>
      <c r="C400" s="93" t="s">
        <v>910</v>
      </c>
      <c r="D400" s="30" t="s">
        <v>1205</v>
      </c>
      <c r="E400" s="3" t="s">
        <v>1984</v>
      </c>
      <c r="F400" s="3"/>
      <c r="G400" s="3" t="s">
        <v>385</v>
      </c>
      <c r="H400" s="20">
        <v>0</v>
      </c>
      <c r="I400" s="114">
        <v>470000000</v>
      </c>
      <c r="J400" s="21" t="s">
        <v>1330</v>
      </c>
      <c r="K400" s="19" t="s">
        <v>1387</v>
      </c>
      <c r="L400" s="138" t="s">
        <v>3428</v>
      </c>
      <c r="M400" s="141" t="s">
        <v>383</v>
      </c>
      <c r="N400" s="360" t="s">
        <v>8876</v>
      </c>
      <c r="O400" s="3" t="s">
        <v>1382</v>
      </c>
      <c r="P400" s="7" t="s">
        <v>1354</v>
      </c>
      <c r="Q400" s="3" t="s">
        <v>1195</v>
      </c>
      <c r="R400" s="98">
        <v>2376</v>
      </c>
      <c r="S400" s="94">
        <v>480</v>
      </c>
      <c r="T400" s="83">
        <f t="shared" si="117"/>
        <v>1140480</v>
      </c>
      <c r="U400" s="83">
        <f t="shared" si="80"/>
        <v>1277337.6000000001</v>
      </c>
      <c r="V400" s="9" t="s">
        <v>1341</v>
      </c>
      <c r="W400" s="153" t="s">
        <v>1410</v>
      </c>
      <c r="X400" s="9"/>
    </row>
    <row r="401" spans="1:24" s="529" customFormat="1" ht="102" customHeight="1">
      <c r="A401" s="9" t="s">
        <v>6403</v>
      </c>
      <c r="B401" s="100" t="s">
        <v>97</v>
      </c>
      <c r="C401" s="58" t="s">
        <v>1365</v>
      </c>
      <c r="D401" s="30" t="s">
        <v>1985</v>
      </c>
      <c r="E401" s="3" t="s">
        <v>1986</v>
      </c>
      <c r="F401" s="3"/>
      <c r="G401" s="3" t="s">
        <v>385</v>
      </c>
      <c r="H401" s="20">
        <v>0</v>
      </c>
      <c r="I401" s="114">
        <v>470000000</v>
      </c>
      <c r="J401" s="21" t="s">
        <v>1330</v>
      </c>
      <c r="K401" s="19" t="s">
        <v>1387</v>
      </c>
      <c r="L401" s="138" t="s">
        <v>3428</v>
      </c>
      <c r="M401" s="141" t="s">
        <v>383</v>
      </c>
      <c r="N401" s="360" t="s">
        <v>8876</v>
      </c>
      <c r="O401" s="3" t="s">
        <v>1382</v>
      </c>
      <c r="P401" s="7" t="s">
        <v>1355</v>
      </c>
      <c r="Q401" s="30" t="s">
        <v>1196</v>
      </c>
      <c r="R401" s="98">
        <v>75.7</v>
      </c>
      <c r="S401" s="94">
        <v>558.29999999999995</v>
      </c>
      <c r="T401" s="83">
        <f t="shared" si="117"/>
        <v>42263.31</v>
      </c>
      <c r="U401" s="83">
        <f t="shared" si="80"/>
        <v>47334.907200000001</v>
      </c>
      <c r="V401" s="9" t="s">
        <v>1341</v>
      </c>
      <c r="W401" s="153" t="s">
        <v>1410</v>
      </c>
      <c r="X401" s="9"/>
    </row>
    <row r="402" spans="1:24" s="529" customFormat="1" ht="102" customHeight="1">
      <c r="A402" s="9" t="s">
        <v>6404</v>
      </c>
      <c r="B402" s="100" t="s">
        <v>97</v>
      </c>
      <c r="C402" s="58" t="s">
        <v>1365</v>
      </c>
      <c r="D402" s="30" t="s">
        <v>1985</v>
      </c>
      <c r="E402" s="3" t="s">
        <v>1987</v>
      </c>
      <c r="F402" s="3"/>
      <c r="G402" s="3" t="s">
        <v>385</v>
      </c>
      <c r="H402" s="20">
        <v>0</v>
      </c>
      <c r="I402" s="114">
        <v>470000000</v>
      </c>
      <c r="J402" s="21" t="s">
        <v>1330</v>
      </c>
      <c r="K402" s="19" t="s">
        <v>2111</v>
      </c>
      <c r="L402" s="138" t="s">
        <v>3428</v>
      </c>
      <c r="M402" s="141" t="s">
        <v>383</v>
      </c>
      <c r="N402" s="360" t="s">
        <v>8876</v>
      </c>
      <c r="O402" s="3" t="s">
        <v>1382</v>
      </c>
      <c r="P402" s="7" t="s">
        <v>1355</v>
      </c>
      <c r="Q402" s="30" t="s">
        <v>1196</v>
      </c>
      <c r="R402" s="98">
        <v>4772</v>
      </c>
      <c r="S402" s="94">
        <v>558.29999999999995</v>
      </c>
      <c r="T402" s="83">
        <f t="shared" si="117"/>
        <v>2664207.5999999996</v>
      </c>
      <c r="U402" s="83">
        <f t="shared" si="80"/>
        <v>2983912.5119999996</v>
      </c>
      <c r="V402" s="9" t="s">
        <v>1341</v>
      </c>
      <c r="W402" s="153" t="s">
        <v>1410</v>
      </c>
      <c r="X402" s="9"/>
    </row>
    <row r="403" spans="1:24" s="529" customFormat="1" ht="102" customHeight="1">
      <c r="A403" s="9" t="s">
        <v>6405</v>
      </c>
      <c r="B403" s="100" t="s">
        <v>97</v>
      </c>
      <c r="C403" s="58" t="s">
        <v>1365</v>
      </c>
      <c r="D403" s="30" t="s">
        <v>1985</v>
      </c>
      <c r="E403" s="3" t="s">
        <v>1988</v>
      </c>
      <c r="F403" s="3"/>
      <c r="G403" s="3" t="s">
        <v>385</v>
      </c>
      <c r="H403" s="20">
        <v>0</v>
      </c>
      <c r="I403" s="114">
        <v>470000000</v>
      </c>
      <c r="J403" s="21" t="s">
        <v>1330</v>
      </c>
      <c r="K403" s="19" t="s">
        <v>1387</v>
      </c>
      <c r="L403" s="138" t="s">
        <v>3428</v>
      </c>
      <c r="M403" s="141" t="s">
        <v>383</v>
      </c>
      <c r="N403" s="360" t="s">
        <v>8876</v>
      </c>
      <c r="O403" s="3" t="s">
        <v>1382</v>
      </c>
      <c r="P403" s="7" t="s">
        <v>1355</v>
      </c>
      <c r="Q403" s="30" t="s">
        <v>1196</v>
      </c>
      <c r="R403" s="98">
        <v>745.5</v>
      </c>
      <c r="S403" s="94">
        <v>558.29999999999995</v>
      </c>
      <c r="T403" s="83">
        <f t="shared" si="117"/>
        <v>416212.64999999997</v>
      </c>
      <c r="U403" s="83">
        <f t="shared" si="80"/>
        <v>466158.16800000001</v>
      </c>
      <c r="V403" s="9" t="s">
        <v>1341</v>
      </c>
      <c r="W403" s="153" t="s">
        <v>1410</v>
      </c>
      <c r="X403" s="9"/>
    </row>
    <row r="404" spans="1:24" s="529" customFormat="1" ht="102" customHeight="1">
      <c r="A404" s="9" t="s">
        <v>6406</v>
      </c>
      <c r="B404" s="100" t="s">
        <v>97</v>
      </c>
      <c r="C404" s="58" t="s">
        <v>1365</v>
      </c>
      <c r="D404" s="30" t="s">
        <v>1985</v>
      </c>
      <c r="E404" s="3" t="s">
        <v>1989</v>
      </c>
      <c r="F404" s="3"/>
      <c r="G404" s="3" t="s">
        <v>385</v>
      </c>
      <c r="H404" s="20">
        <v>0</v>
      </c>
      <c r="I404" s="114">
        <v>470000000</v>
      </c>
      <c r="J404" s="21" t="s">
        <v>1330</v>
      </c>
      <c r="K404" s="19" t="s">
        <v>2111</v>
      </c>
      <c r="L404" s="138" t="s">
        <v>3428</v>
      </c>
      <c r="M404" s="141" t="s">
        <v>383</v>
      </c>
      <c r="N404" s="360" t="s">
        <v>8876</v>
      </c>
      <c r="O404" s="3" t="s">
        <v>1382</v>
      </c>
      <c r="P404" s="7" t="s">
        <v>1355</v>
      </c>
      <c r="Q404" s="30" t="s">
        <v>1196</v>
      </c>
      <c r="R404" s="98">
        <v>1732.9</v>
      </c>
      <c r="S404" s="94">
        <v>558.29999999999995</v>
      </c>
      <c r="T404" s="83">
        <f t="shared" si="117"/>
        <v>967478.07</v>
      </c>
      <c r="U404" s="83">
        <f t="shared" si="80"/>
        <v>1083575.4384000001</v>
      </c>
      <c r="V404" s="9" t="s">
        <v>1341</v>
      </c>
      <c r="W404" s="153" t="s">
        <v>1410</v>
      </c>
      <c r="X404" s="9"/>
    </row>
    <row r="405" spans="1:24" s="529" customFormat="1" ht="102" customHeight="1">
      <c r="A405" s="9" t="s">
        <v>6407</v>
      </c>
      <c r="B405" s="100" t="s">
        <v>97</v>
      </c>
      <c r="C405" s="58" t="s">
        <v>1365</v>
      </c>
      <c r="D405" s="30" t="s">
        <v>1985</v>
      </c>
      <c r="E405" s="3" t="s">
        <v>1990</v>
      </c>
      <c r="F405" s="3"/>
      <c r="G405" s="3" t="s">
        <v>385</v>
      </c>
      <c r="H405" s="20">
        <v>0</v>
      </c>
      <c r="I405" s="114">
        <v>470000000</v>
      </c>
      <c r="J405" s="21" t="s">
        <v>1330</v>
      </c>
      <c r="K405" s="19" t="s">
        <v>1387</v>
      </c>
      <c r="L405" s="138" t="s">
        <v>3428</v>
      </c>
      <c r="M405" s="141" t="s">
        <v>383</v>
      </c>
      <c r="N405" s="360" t="s">
        <v>8876</v>
      </c>
      <c r="O405" s="3" t="s">
        <v>1382</v>
      </c>
      <c r="P405" s="7" t="s">
        <v>1355</v>
      </c>
      <c r="Q405" s="30" t="s">
        <v>1196</v>
      </c>
      <c r="R405" s="98">
        <v>191.9</v>
      </c>
      <c r="S405" s="94">
        <v>558.29999999999995</v>
      </c>
      <c r="T405" s="83">
        <f t="shared" si="117"/>
        <v>107137.76999999999</v>
      </c>
      <c r="U405" s="83">
        <f t="shared" si="80"/>
        <v>119994.3024</v>
      </c>
      <c r="V405" s="9" t="s">
        <v>1341</v>
      </c>
      <c r="W405" s="153" t="s">
        <v>1410</v>
      </c>
      <c r="X405" s="9"/>
    </row>
    <row r="406" spans="1:24" s="529" customFormat="1" ht="102" customHeight="1">
      <c r="A406" s="9" t="s">
        <v>6408</v>
      </c>
      <c r="B406" s="100" t="s">
        <v>97</v>
      </c>
      <c r="C406" s="58" t="s">
        <v>1365</v>
      </c>
      <c r="D406" s="30" t="s">
        <v>1985</v>
      </c>
      <c r="E406" s="3" t="s">
        <v>1991</v>
      </c>
      <c r="F406" s="3"/>
      <c r="G406" s="3" t="s">
        <v>385</v>
      </c>
      <c r="H406" s="20">
        <v>0</v>
      </c>
      <c r="I406" s="114">
        <v>470000000</v>
      </c>
      <c r="J406" s="21" t="s">
        <v>1330</v>
      </c>
      <c r="K406" s="19" t="s">
        <v>1387</v>
      </c>
      <c r="L406" s="138" t="s">
        <v>3428</v>
      </c>
      <c r="M406" s="141" t="s">
        <v>383</v>
      </c>
      <c r="N406" s="360" t="s">
        <v>8876</v>
      </c>
      <c r="O406" s="3" t="s">
        <v>1382</v>
      </c>
      <c r="P406" s="7" t="s">
        <v>1355</v>
      </c>
      <c r="Q406" s="30" t="s">
        <v>1196</v>
      </c>
      <c r="R406" s="98">
        <v>3.1</v>
      </c>
      <c r="S406" s="94">
        <v>558.29999999999995</v>
      </c>
      <c r="T406" s="83">
        <f t="shared" si="117"/>
        <v>1730.73</v>
      </c>
      <c r="U406" s="83">
        <f t="shared" si="80"/>
        <v>1938.4176000000002</v>
      </c>
      <c r="V406" s="9" t="s">
        <v>1341</v>
      </c>
      <c r="W406" s="153" t="s">
        <v>1410</v>
      </c>
      <c r="X406" s="9"/>
    </row>
    <row r="407" spans="1:24" s="529" customFormat="1" ht="102" customHeight="1">
      <c r="A407" s="9" t="s">
        <v>6409</v>
      </c>
      <c r="B407" s="100" t="s">
        <v>97</v>
      </c>
      <c r="C407" s="58" t="s">
        <v>1365</v>
      </c>
      <c r="D407" s="30" t="s">
        <v>1985</v>
      </c>
      <c r="E407" s="3" t="s">
        <v>1992</v>
      </c>
      <c r="F407" s="3"/>
      <c r="G407" s="3" t="s">
        <v>385</v>
      </c>
      <c r="H407" s="20">
        <v>0</v>
      </c>
      <c r="I407" s="114">
        <v>470000000</v>
      </c>
      <c r="J407" s="21" t="s">
        <v>1330</v>
      </c>
      <c r="K407" s="19" t="s">
        <v>1387</v>
      </c>
      <c r="L407" s="138" t="s">
        <v>3428</v>
      </c>
      <c r="M407" s="141" t="s">
        <v>383</v>
      </c>
      <c r="N407" s="360" t="s">
        <v>8876</v>
      </c>
      <c r="O407" s="3" t="s">
        <v>1382</v>
      </c>
      <c r="P407" s="7" t="s">
        <v>1355</v>
      </c>
      <c r="Q407" s="30" t="s">
        <v>1196</v>
      </c>
      <c r="R407" s="98">
        <v>24.1</v>
      </c>
      <c r="S407" s="94">
        <v>558.29999999999995</v>
      </c>
      <c r="T407" s="83">
        <f t="shared" si="117"/>
        <v>13455.029999999999</v>
      </c>
      <c r="U407" s="83">
        <f t="shared" si="80"/>
        <v>15069.633600000001</v>
      </c>
      <c r="V407" s="9" t="s">
        <v>1341</v>
      </c>
      <c r="W407" s="153" t="s">
        <v>1410</v>
      </c>
      <c r="X407" s="9"/>
    </row>
    <row r="408" spans="1:24" s="529" customFormat="1" ht="102" customHeight="1">
      <c r="A408" s="9" t="s">
        <v>6410</v>
      </c>
      <c r="B408" s="100" t="s">
        <v>97</v>
      </c>
      <c r="C408" s="58" t="s">
        <v>1366</v>
      </c>
      <c r="D408" s="30" t="s">
        <v>21</v>
      </c>
      <c r="E408" s="3" t="s">
        <v>22</v>
      </c>
      <c r="F408" s="3"/>
      <c r="G408" s="3" t="s">
        <v>385</v>
      </c>
      <c r="H408" s="20">
        <v>0</v>
      </c>
      <c r="I408" s="114">
        <v>470000000</v>
      </c>
      <c r="J408" s="21" t="s">
        <v>1330</v>
      </c>
      <c r="K408" s="19" t="s">
        <v>1387</v>
      </c>
      <c r="L408" s="138" t="s">
        <v>3428</v>
      </c>
      <c r="M408" s="141" t="s">
        <v>383</v>
      </c>
      <c r="N408" s="360" t="s">
        <v>8876</v>
      </c>
      <c r="O408" s="3" t="s">
        <v>1382</v>
      </c>
      <c r="P408" s="7" t="s">
        <v>1355</v>
      </c>
      <c r="Q408" s="30" t="s">
        <v>1196</v>
      </c>
      <c r="R408" s="98">
        <v>20.9</v>
      </c>
      <c r="S408" s="94">
        <v>303.76</v>
      </c>
      <c r="T408" s="83">
        <f t="shared" si="117"/>
        <v>6348.5839999999998</v>
      </c>
      <c r="U408" s="83">
        <f t="shared" si="80"/>
        <v>7110.4140800000005</v>
      </c>
      <c r="V408" s="9" t="s">
        <v>1341</v>
      </c>
      <c r="W408" s="153" t="s">
        <v>1410</v>
      </c>
      <c r="X408" s="9"/>
    </row>
    <row r="409" spans="1:24" s="529" customFormat="1" ht="102" customHeight="1">
      <c r="A409" s="9" t="s">
        <v>6411</v>
      </c>
      <c r="B409" s="100" t="s">
        <v>97</v>
      </c>
      <c r="C409" s="58" t="s">
        <v>1366</v>
      </c>
      <c r="D409" s="30" t="s">
        <v>23</v>
      </c>
      <c r="E409" s="3" t="s">
        <v>22</v>
      </c>
      <c r="F409" s="3"/>
      <c r="G409" s="3" t="s">
        <v>385</v>
      </c>
      <c r="H409" s="20">
        <v>0</v>
      </c>
      <c r="I409" s="114">
        <v>470000000</v>
      </c>
      <c r="J409" s="21" t="s">
        <v>1330</v>
      </c>
      <c r="K409" s="19" t="s">
        <v>2111</v>
      </c>
      <c r="L409" s="138" t="s">
        <v>3428</v>
      </c>
      <c r="M409" s="141" t="s">
        <v>383</v>
      </c>
      <c r="N409" s="360" t="s">
        <v>8876</v>
      </c>
      <c r="O409" s="3" t="s">
        <v>1382</v>
      </c>
      <c r="P409" s="7" t="s">
        <v>1355</v>
      </c>
      <c r="Q409" s="30" t="s">
        <v>1196</v>
      </c>
      <c r="R409" s="98">
        <v>1159.5</v>
      </c>
      <c r="S409" s="94">
        <v>303.76</v>
      </c>
      <c r="T409" s="83">
        <f t="shared" si="117"/>
        <v>352209.72</v>
      </c>
      <c r="U409" s="83">
        <f t="shared" si="80"/>
        <v>394474.88640000002</v>
      </c>
      <c r="V409" s="9" t="s">
        <v>1341</v>
      </c>
      <c r="W409" s="153" t="s">
        <v>1410</v>
      </c>
      <c r="X409" s="9"/>
    </row>
    <row r="410" spans="1:24" s="529" customFormat="1" ht="102" customHeight="1">
      <c r="A410" s="9" t="s">
        <v>6412</v>
      </c>
      <c r="B410" s="100" t="s">
        <v>97</v>
      </c>
      <c r="C410" s="58" t="s">
        <v>1366</v>
      </c>
      <c r="D410" s="30" t="s">
        <v>24</v>
      </c>
      <c r="E410" s="3" t="s">
        <v>22</v>
      </c>
      <c r="F410" s="3"/>
      <c r="G410" s="3" t="s">
        <v>385</v>
      </c>
      <c r="H410" s="20">
        <v>0</v>
      </c>
      <c r="I410" s="114">
        <v>470000000</v>
      </c>
      <c r="J410" s="21" t="s">
        <v>1330</v>
      </c>
      <c r="K410" s="19" t="s">
        <v>1387</v>
      </c>
      <c r="L410" s="138" t="s">
        <v>3428</v>
      </c>
      <c r="M410" s="141" t="s">
        <v>383</v>
      </c>
      <c r="N410" s="360" t="s">
        <v>8876</v>
      </c>
      <c r="O410" s="3" t="s">
        <v>1382</v>
      </c>
      <c r="P410" s="7" t="s">
        <v>1355</v>
      </c>
      <c r="Q410" s="30" t="s">
        <v>1196</v>
      </c>
      <c r="R410" s="98">
        <v>120.8</v>
      </c>
      <c r="S410" s="94">
        <v>303.76</v>
      </c>
      <c r="T410" s="83">
        <f t="shared" si="117"/>
        <v>36694.207999999999</v>
      </c>
      <c r="U410" s="83">
        <f t="shared" si="80"/>
        <v>41097.51296</v>
      </c>
      <c r="V410" s="9" t="s">
        <v>1341</v>
      </c>
      <c r="W410" s="153" t="s">
        <v>1410</v>
      </c>
      <c r="X410" s="9"/>
    </row>
    <row r="411" spans="1:24" s="529" customFormat="1" ht="102" customHeight="1">
      <c r="A411" s="9" t="s">
        <v>6413</v>
      </c>
      <c r="B411" s="100" t="s">
        <v>97</v>
      </c>
      <c r="C411" s="58" t="s">
        <v>1366</v>
      </c>
      <c r="D411" s="30" t="s">
        <v>25</v>
      </c>
      <c r="E411" s="3" t="s">
        <v>22</v>
      </c>
      <c r="F411" s="3"/>
      <c r="G411" s="3" t="s">
        <v>385</v>
      </c>
      <c r="H411" s="20">
        <v>0</v>
      </c>
      <c r="I411" s="114">
        <v>470000000</v>
      </c>
      <c r="J411" s="21" t="s">
        <v>1330</v>
      </c>
      <c r="K411" s="19" t="s">
        <v>1387</v>
      </c>
      <c r="L411" s="138" t="s">
        <v>3428</v>
      </c>
      <c r="M411" s="141" t="s">
        <v>383</v>
      </c>
      <c r="N411" s="360" t="s">
        <v>8876</v>
      </c>
      <c r="O411" s="3" t="s">
        <v>1382</v>
      </c>
      <c r="P411" s="7" t="s">
        <v>1355</v>
      </c>
      <c r="Q411" s="30" t="s">
        <v>1196</v>
      </c>
      <c r="R411" s="84">
        <v>42.8</v>
      </c>
      <c r="S411" s="94">
        <v>303.76</v>
      </c>
      <c r="T411" s="83">
        <f t="shared" si="117"/>
        <v>13000.927999999998</v>
      </c>
      <c r="U411" s="83">
        <f t="shared" si="80"/>
        <v>14561.039359999999</v>
      </c>
      <c r="V411" s="9" t="s">
        <v>1341</v>
      </c>
      <c r="W411" s="153" t="s">
        <v>1410</v>
      </c>
      <c r="X411" s="9"/>
    </row>
    <row r="412" spans="1:24" s="529" customFormat="1" ht="102" customHeight="1">
      <c r="A412" s="9" t="s">
        <v>6414</v>
      </c>
      <c r="B412" s="100" t="s">
        <v>97</v>
      </c>
      <c r="C412" s="58" t="s">
        <v>1366</v>
      </c>
      <c r="D412" s="30" t="s">
        <v>26</v>
      </c>
      <c r="E412" s="3" t="s">
        <v>22</v>
      </c>
      <c r="F412" s="3"/>
      <c r="G412" s="3" t="s">
        <v>385</v>
      </c>
      <c r="H412" s="20">
        <v>0</v>
      </c>
      <c r="I412" s="114">
        <v>470000000</v>
      </c>
      <c r="J412" s="21" t="s">
        <v>1330</v>
      </c>
      <c r="K412" s="19" t="s">
        <v>1387</v>
      </c>
      <c r="L412" s="138" t="s">
        <v>3428</v>
      </c>
      <c r="M412" s="141" t="s">
        <v>383</v>
      </c>
      <c r="N412" s="360" t="s">
        <v>8876</v>
      </c>
      <c r="O412" s="3" t="s">
        <v>1382</v>
      </c>
      <c r="P412" s="7" t="s">
        <v>1355</v>
      </c>
      <c r="Q412" s="30" t="s">
        <v>1196</v>
      </c>
      <c r="R412" s="98">
        <v>14.2</v>
      </c>
      <c r="S412" s="94">
        <v>303.76</v>
      </c>
      <c r="T412" s="83">
        <f t="shared" si="117"/>
        <v>4313.3919999999998</v>
      </c>
      <c r="U412" s="83">
        <f t="shared" si="80"/>
        <v>4830.9990400000006</v>
      </c>
      <c r="V412" s="9" t="s">
        <v>1341</v>
      </c>
      <c r="W412" s="153" t="s">
        <v>1410</v>
      </c>
      <c r="X412" s="9"/>
    </row>
    <row r="413" spans="1:24" s="529" customFormat="1" ht="102" customHeight="1">
      <c r="A413" s="9" t="s">
        <v>6415</v>
      </c>
      <c r="B413" s="100" t="s">
        <v>97</v>
      </c>
      <c r="C413" s="58" t="s">
        <v>1367</v>
      </c>
      <c r="D413" s="30" t="s">
        <v>1993</v>
      </c>
      <c r="E413" s="3" t="s">
        <v>1994</v>
      </c>
      <c r="F413" s="3" t="s">
        <v>31</v>
      </c>
      <c r="G413" s="3" t="s">
        <v>384</v>
      </c>
      <c r="H413" s="20">
        <v>0</v>
      </c>
      <c r="I413" s="114">
        <v>470000000</v>
      </c>
      <c r="J413" s="21" t="s">
        <v>1330</v>
      </c>
      <c r="K413" s="19" t="s">
        <v>1425</v>
      </c>
      <c r="L413" s="138" t="s">
        <v>3428</v>
      </c>
      <c r="M413" s="141" t="s">
        <v>383</v>
      </c>
      <c r="N413" s="360" t="s">
        <v>8876</v>
      </c>
      <c r="O413" s="3" t="s">
        <v>1382</v>
      </c>
      <c r="P413" s="7" t="s">
        <v>1355</v>
      </c>
      <c r="Q413" s="30" t="s">
        <v>1196</v>
      </c>
      <c r="R413" s="98">
        <v>60</v>
      </c>
      <c r="S413" s="95">
        <v>1118.69</v>
      </c>
      <c r="T413" s="83">
        <f t="shared" si="117"/>
        <v>67121.400000000009</v>
      </c>
      <c r="U413" s="83">
        <f t="shared" ref="U413:U478" si="118">T413*1.12</f>
        <v>75175.968000000023</v>
      </c>
      <c r="V413" s="9" t="s">
        <v>1341</v>
      </c>
      <c r="W413" s="153" t="s">
        <v>1410</v>
      </c>
      <c r="X413" s="9"/>
    </row>
    <row r="414" spans="1:24" s="529" customFormat="1" ht="102" customHeight="1">
      <c r="A414" s="9" t="s">
        <v>6416</v>
      </c>
      <c r="B414" s="100" t="s">
        <v>97</v>
      </c>
      <c r="C414" s="58" t="s">
        <v>1368</v>
      </c>
      <c r="D414" s="30" t="s">
        <v>1993</v>
      </c>
      <c r="E414" s="3" t="s">
        <v>1995</v>
      </c>
      <c r="F414" s="3" t="s">
        <v>31</v>
      </c>
      <c r="G414" s="3" t="s">
        <v>384</v>
      </c>
      <c r="H414" s="20">
        <v>0</v>
      </c>
      <c r="I414" s="114">
        <v>470000000</v>
      </c>
      <c r="J414" s="21" t="s">
        <v>1330</v>
      </c>
      <c r="K414" s="19" t="s">
        <v>1425</v>
      </c>
      <c r="L414" s="138" t="s">
        <v>3428</v>
      </c>
      <c r="M414" s="141" t="s">
        <v>383</v>
      </c>
      <c r="N414" s="360" t="s">
        <v>8876</v>
      </c>
      <c r="O414" s="3" t="s">
        <v>1382</v>
      </c>
      <c r="P414" s="7" t="s">
        <v>1355</v>
      </c>
      <c r="Q414" s="30" t="s">
        <v>1196</v>
      </c>
      <c r="R414" s="98">
        <v>66.2</v>
      </c>
      <c r="S414" s="95">
        <v>1118.69</v>
      </c>
      <c r="T414" s="83">
        <f t="shared" si="117"/>
        <v>74057.278000000006</v>
      </c>
      <c r="U414" s="83">
        <f t="shared" si="118"/>
        <v>82944.151360000018</v>
      </c>
      <c r="V414" s="9" t="s">
        <v>1341</v>
      </c>
      <c r="W414" s="153" t="s">
        <v>1410</v>
      </c>
      <c r="X414" s="9"/>
    </row>
    <row r="415" spans="1:24" s="529" customFormat="1" ht="102" customHeight="1">
      <c r="A415" s="9" t="s">
        <v>6417</v>
      </c>
      <c r="B415" s="100" t="s">
        <v>97</v>
      </c>
      <c r="C415" s="58" t="s">
        <v>1369</v>
      </c>
      <c r="D415" s="30" t="s">
        <v>1996</v>
      </c>
      <c r="E415" s="3" t="s">
        <v>1997</v>
      </c>
      <c r="F415" s="3" t="s">
        <v>31</v>
      </c>
      <c r="G415" s="3" t="s">
        <v>384</v>
      </c>
      <c r="H415" s="20">
        <v>0</v>
      </c>
      <c r="I415" s="114">
        <v>470000000</v>
      </c>
      <c r="J415" s="21" t="s">
        <v>1330</v>
      </c>
      <c r="K415" s="19" t="s">
        <v>1425</v>
      </c>
      <c r="L415" s="138" t="s">
        <v>3428</v>
      </c>
      <c r="M415" s="141" t="s">
        <v>383</v>
      </c>
      <c r="N415" s="360" t="s">
        <v>8876</v>
      </c>
      <c r="O415" s="3" t="s">
        <v>1382</v>
      </c>
      <c r="P415" s="7" t="s">
        <v>1355</v>
      </c>
      <c r="Q415" s="30" t="s">
        <v>1196</v>
      </c>
      <c r="R415" s="98">
        <v>60</v>
      </c>
      <c r="S415" s="95">
        <v>1118.69</v>
      </c>
      <c r="T415" s="83">
        <f t="shared" si="117"/>
        <v>67121.400000000009</v>
      </c>
      <c r="U415" s="83">
        <f t="shared" si="118"/>
        <v>75175.968000000023</v>
      </c>
      <c r="V415" s="9" t="s">
        <v>1341</v>
      </c>
      <c r="W415" s="153" t="s">
        <v>1410</v>
      </c>
      <c r="X415" s="9"/>
    </row>
    <row r="416" spans="1:24" s="529" customFormat="1" ht="102" customHeight="1">
      <c r="A416" s="9" t="s">
        <v>6418</v>
      </c>
      <c r="B416" s="100" t="s">
        <v>97</v>
      </c>
      <c r="C416" s="58" t="s">
        <v>1370</v>
      </c>
      <c r="D416" s="30" t="s">
        <v>1996</v>
      </c>
      <c r="E416" s="3" t="s">
        <v>1998</v>
      </c>
      <c r="F416" s="3" t="s">
        <v>31</v>
      </c>
      <c r="G416" s="3" t="s">
        <v>384</v>
      </c>
      <c r="H416" s="20">
        <v>0</v>
      </c>
      <c r="I416" s="114">
        <v>470000000</v>
      </c>
      <c r="J416" s="21" t="s">
        <v>1330</v>
      </c>
      <c r="K416" s="19" t="s">
        <v>1425</v>
      </c>
      <c r="L416" s="138" t="s">
        <v>3428</v>
      </c>
      <c r="M416" s="141" t="s">
        <v>383</v>
      </c>
      <c r="N416" s="360" t="s">
        <v>8876</v>
      </c>
      <c r="O416" s="3" t="s">
        <v>1382</v>
      </c>
      <c r="P416" s="7" t="s">
        <v>1355</v>
      </c>
      <c r="Q416" s="30" t="s">
        <v>1196</v>
      </c>
      <c r="R416" s="98">
        <v>60</v>
      </c>
      <c r="S416" s="95">
        <v>1118.69</v>
      </c>
      <c r="T416" s="83">
        <f t="shared" si="117"/>
        <v>67121.400000000009</v>
      </c>
      <c r="U416" s="83">
        <f t="shared" si="118"/>
        <v>75175.968000000023</v>
      </c>
      <c r="V416" s="9" t="s">
        <v>1341</v>
      </c>
      <c r="W416" s="153" t="s">
        <v>1410</v>
      </c>
      <c r="X416" s="9"/>
    </row>
    <row r="417" spans="1:24" s="529" customFormat="1" ht="102" customHeight="1">
      <c r="A417" s="9" t="s">
        <v>6419</v>
      </c>
      <c r="B417" s="100" t="s">
        <v>97</v>
      </c>
      <c r="C417" s="58" t="s">
        <v>1371</v>
      </c>
      <c r="D417" s="30" t="s">
        <v>1996</v>
      </c>
      <c r="E417" s="3" t="s">
        <v>1999</v>
      </c>
      <c r="F417" s="3" t="s">
        <v>31</v>
      </c>
      <c r="G417" s="3" t="s">
        <v>384</v>
      </c>
      <c r="H417" s="20">
        <v>0</v>
      </c>
      <c r="I417" s="114">
        <v>470000000</v>
      </c>
      <c r="J417" s="21" t="s">
        <v>1330</v>
      </c>
      <c r="K417" s="19" t="s">
        <v>1425</v>
      </c>
      <c r="L417" s="138" t="s">
        <v>3428</v>
      </c>
      <c r="M417" s="141" t="s">
        <v>383</v>
      </c>
      <c r="N417" s="360" t="s">
        <v>8876</v>
      </c>
      <c r="O417" s="3" t="s">
        <v>1382</v>
      </c>
      <c r="P417" s="7" t="s">
        <v>1355</v>
      </c>
      <c r="Q417" s="30" t="s">
        <v>1196</v>
      </c>
      <c r="R417" s="98">
        <v>60</v>
      </c>
      <c r="S417" s="95">
        <v>1118.69</v>
      </c>
      <c r="T417" s="83">
        <f t="shared" si="117"/>
        <v>67121.400000000009</v>
      </c>
      <c r="U417" s="83">
        <f t="shared" si="118"/>
        <v>75175.968000000023</v>
      </c>
      <c r="V417" s="9" t="s">
        <v>1341</v>
      </c>
      <c r="W417" s="153" t="s">
        <v>1410</v>
      </c>
      <c r="X417" s="9"/>
    </row>
    <row r="418" spans="1:24" s="529" customFormat="1" ht="102" customHeight="1">
      <c r="A418" s="9" t="s">
        <v>6420</v>
      </c>
      <c r="B418" s="100" t="s">
        <v>97</v>
      </c>
      <c r="C418" s="58" t="s">
        <v>1372</v>
      </c>
      <c r="D418" s="30" t="s">
        <v>2000</v>
      </c>
      <c r="E418" s="3" t="s">
        <v>2001</v>
      </c>
      <c r="F418" s="3" t="s">
        <v>31</v>
      </c>
      <c r="G418" s="3" t="s">
        <v>384</v>
      </c>
      <c r="H418" s="20">
        <v>0</v>
      </c>
      <c r="I418" s="114">
        <v>470000000</v>
      </c>
      <c r="J418" s="21" t="s">
        <v>1330</v>
      </c>
      <c r="K418" s="19" t="s">
        <v>1425</v>
      </c>
      <c r="L418" s="138" t="s">
        <v>3428</v>
      </c>
      <c r="M418" s="141" t="s">
        <v>383</v>
      </c>
      <c r="N418" s="360" t="s">
        <v>8876</v>
      </c>
      <c r="O418" s="3" t="s">
        <v>1382</v>
      </c>
      <c r="P418" s="7" t="s">
        <v>1355</v>
      </c>
      <c r="Q418" s="30" t="s">
        <v>1196</v>
      </c>
      <c r="R418" s="98">
        <v>1197.4000000000001</v>
      </c>
      <c r="S418" s="95">
        <v>1118.69</v>
      </c>
      <c r="T418" s="83">
        <f t="shared" si="117"/>
        <v>1339519.4060000002</v>
      </c>
      <c r="U418" s="83">
        <f t="shared" si="118"/>
        <v>1500261.7347200003</v>
      </c>
      <c r="V418" s="9" t="s">
        <v>1341</v>
      </c>
      <c r="W418" s="153" t="s">
        <v>1410</v>
      </c>
      <c r="X418" s="9"/>
    </row>
    <row r="419" spans="1:24" s="529" customFormat="1" ht="102" customHeight="1">
      <c r="A419" s="9" t="s">
        <v>6421</v>
      </c>
      <c r="B419" s="100" t="s">
        <v>97</v>
      </c>
      <c r="C419" s="58" t="s">
        <v>1373</v>
      </c>
      <c r="D419" s="30" t="s">
        <v>1996</v>
      </c>
      <c r="E419" s="3" t="s">
        <v>2002</v>
      </c>
      <c r="F419" s="3" t="s">
        <v>31</v>
      </c>
      <c r="G419" s="3" t="s">
        <v>384</v>
      </c>
      <c r="H419" s="20">
        <v>0</v>
      </c>
      <c r="I419" s="114">
        <v>470000000</v>
      </c>
      <c r="J419" s="21" t="s">
        <v>1330</v>
      </c>
      <c r="K419" s="19" t="s">
        <v>1425</v>
      </c>
      <c r="L419" s="138" t="s">
        <v>3428</v>
      </c>
      <c r="M419" s="141" t="s">
        <v>383</v>
      </c>
      <c r="N419" s="360" t="s">
        <v>8876</v>
      </c>
      <c r="O419" s="3" t="s">
        <v>1382</v>
      </c>
      <c r="P419" s="7" t="s">
        <v>1355</v>
      </c>
      <c r="Q419" s="30" t="s">
        <v>1196</v>
      </c>
      <c r="R419" s="98">
        <v>76.400000000000006</v>
      </c>
      <c r="S419" s="95">
        <v>1118.69</v>
      </c>
      <c r="T419" s="83">
        <f t="shared" si="117"/>
        <v>85467.916000000012</v>
      </c>
      <c r="U419" s="83">
        <f t="shared" si="118"/>
        <v>95724.065920000023</v>
      </c>
      <c r="V419" s="9" t="s">
        <v>1341</v>
      </c>
      <c r="W419" s="153" t="s">
        <v>1410</v>
      </c>
      <c r="X419" s="9"/>
    </row>
    <row r="420" spans="1:24" s="529" customFormat="1" ht="102" customHeight="1">
      <c r="A420" s="9" t="s">
        <v>6422</v>
      </c>
      <c r="B420" s="100" t="s">
        <v>97</v>
      </c>
      <c r="C420" s="58" t="s">
        <v>1374</v>
      </c>
      <c r="D420" s="30" t="s">
        <v>2000</v>
      </c>
      <c r="E420" s="3" t="s">
        <v>2003</v>
      </c>
      <c r="F420" s="3" t="s">
        <v>31</v>
      </c>
      <c r="G420" s="3" t="s">
        <v>384</v>
      </c>
      <c r="H420" s="20">
        <v>0</v>
      </c>
      <c r="I420" s="114">
        <v>470000000</v>
      </c>
      <c r="J420" s="21" t="s">
        <v>1330</v>
      </c>
      <c r="K420" s="19" t="s">
        <v>1425</v>
      </c>
      <c r="L420" s="138" t="s">
        <v>3428</v>
      </c>
      <c r="M420" s="141" t="s">
        <v>383</v>
      </c>
      <c r="N420" s="360" t="s">
        <v>8876</v>
      </c>
      <c r="O420" s="3" t="s">
        <v>1382</v>
      </c>
      <c r="P420" s="7" t="s">
        <v>1355</v>
      </c>
      <c r="Q420" s="30" t="s">
        <v>1196</v>
      </c>
      <c r="R420" s="98">
        <v>60</v>
      </c>
      <c r="S420" s="95">
        <v>1118.69</v>
      </c>
      <c r="T420" s="83">
        <f t="shared" si="117"/>
        <v>67121.400000000009</v>
      </c>
      <c r="U420" s="83">
        <f t="shared" si="118"/>
        <v>75175.968000000023</v>
      </c>
      <c r="V420" s="9" t="s">
        <v>1341</v>
      </c>
      <c r="W420" s="153" t="s">
        <v>1410</v>
      </c>
      <c r="X420" s="9"/>
    </row>
    <row r="421" spans="1:24" s="529" customFormat="1" ht="102" customHeight="1">
      <c r="A421" s="9" t="s">
        <v>6423</v>
      </c>
      <c r="B421" s="100" t="s">
        <v>97</v>
      </c>
      <c r="C421" s="58" t="s">
        <v>1374</v>
      </c>
      <c r="D421" s="30" t="s">
        <v>1996</v>
      </c>
      <c r="E421" s="3" t="s">
        <v>2004</v>
      </c>
      <c r="F421" s="3" t="s">
        <v>31</v>
      </c>
      <c r="G421" s="3" t="s">
        <v>384</v>
      </c>
      <c r="H421" s="20">
        <v>0</v>
      </c>
      <c r="I421" s="114">
        <v>470000000</v>
      </c>
      <c r="J421" s="21" t="s">
        <v>1330</v>
      </c>
      <c r="K421" s="19" t="s">
        <v>1425</v>
      </c>
      <c r="L421" s="138" t="s">
        <v>3428</v>
      </c>
      <c r="M421" s="141" t="s">
        <v>383</v>
      </c>
      <c r="N421" s="360" t="s">
        <v>8876</v>
      </c>
      <c r="O421" s="3" t="s">
        <v>1382</v>
      </c>
      <c r="P421" s="7" t="s">
        <v>1355</v>
      </c>
      <c r="Q421" s="30" t="s">
        <v>1196</v>
      </c>
      <c r="R421" s="98">
        <v>60</v>
      </c>
      <c r="S421" s="95">
        <v>1118.69</v>
      </c>
      <c r="T421" s="83">
        <f t="shared" si="117"/>
        <v>67121.400000000009</v>
      </c>
      <c r="U421" s="83">
        <f t="shared" si="118"/>
        <v>75175.968000000023</v>
      </c>
      <c r="V421" s="9" t="s">
        <v>1341</v>
      </c>
      <c r="W421" s="153" t="s">
        <v>1410</v>
      </c>
      <c r="X421" s="9"/>
    </row>
    <row r="422" spans="1:24" s="529" customFormat="1" ht="102" customHeight="1">
      <c r="A422" s="9" t="s">
        <v>6424</v>
      </c>
      <c r="B422" s="100" t="s">
        <v>97</v>
      </c>
      <c r="C422" s="58" t="s">
        <v>1375</v>
      </c>
      <c r="D422" s="30" t="s">
        <v>2000</v>
      </c>
      <c r="E422" s="3" t="s">
        <v>2005</v>
      </c>
      <c r="F422" s="3" t="s">
        <v>30</v>
      </c>
      <c r="G422" s="3" t="s">
        <v>384</v>
      </c>
      <c r="H422" s="20">
        <v>0</v>
      </c>
      <c r="I422" s="114">
        <v>470000000</v>
      </c>
      <c r="J422" s="21" t="s">
        <v>1330</v>
      </c>
      <c r="K422" s="19" t="s">
        <v>1425</v>
      </c>
      <c r="L422" s="138" t="s">
        <v>3428</v>
      </c>
      <c r="M422" s="141" t="s">
        <v>383</v>
      </c>
      <c r="N422" s="360" t="s">
        <v>8876</v>
      </c>
      <c r="O422" s="3" t="s">
        <v>1382</v>
      </c>
      <c r="P422" s="7" t="s">
        <v>1355</v>
      </c>
      <c r="Q422" s="30" t="s">
        <v>1196</v>
      </c>
      <c r="R422" s="98">
        <v>2.4</v>
      </c>
      <c r="S422" s="95">
        <v>1118.69</v>
      </c>
      <c r="T422" s="83">
        <f t="shared" si="117"/>
        <v>2684.8560000000002</v>
      </c>
      <c r="U422" s="83">
        <f t="shared" si="118"/>
        <v>3007.0387200000005</v>
      </c>
      <c r="V422" s="9" t="s">
        <v>1341</v>
      </c>
      <c r="W422" s="153" t="s">
        <v>1410</v>
      </c>
      <c r="X422" s="9"/>
    </row>
    <row r="423" spans="1:24" s="529" customFormat="1" ht="102" customHeight="1">
      <c r="A423" s="9" t="s">
        <v>6425</v>
      </c>
      <c r="B423" s="100" t="s">
        <v>97</v>
      </c>
      <c r="C423" s="58" t="s">
        <v>1376</v>
      </c>
      <c r="D423" s="30" t="s">
        <v>1996</v>
      </c>
      <c r="E423" s="3" t="s">
        <v>2006</v>
      </c>
      <c r="F423" s="3" t="s">
        <v>27</v>
      </c>
      <c r="G423" s="3" t="s">
        <v>384</v>
      </c>
      <c r="H423" s="20">
        <v>0</v>
      </c>
      <c r="I423" s="114">
        <v>470000000</v>
      </c>
      <c r="J423" s="21" t="s">
        <v>1330</v>
      </c>
      <c r="K423" s="19" t="s">
        <v>1425</v>
      </c>
      <c r="L423" s="138" t="s">
        <v>3428</v>
      </c>
      <c r="M423" s="141" t="s">
        <v>383</v>
      </c>
      <c r="N423" s="360" t="s">
        <v>8876</v>
      </c>
      <c r="O423" s="3" t="s">
        <v>1382</v>
      </c>
      <c r="P423" s="7" t="s">
        <v>1355</v>
      </c>
      <c r="Q423" s="30" t="s">
        <v>1196</v>
      </c>
      <c r="R423" s="84">
        <v>115.7</v>
      </c>
      <c r="S423" s="94">
        <v>666.9</v>
      </c>
      <c r="T423" s="83">
        <f t="shared" si="117"/>
        <v>77160.33</v>
      </c>
      <c r="U423" s="83">
        <f t="shared" si="118"/>
        <v>86419.569600000017</v>
      </c>
      <c r="V423" s="9" t="s">
        <v>1341</v>
      </c>
      <c r="W423" s="153" t="s">
        <v>1410</v>
      </c>
      <c r="X423" s="9"/>
    </row>
    <row r="424" spans="1:24" s="529" customFormat="1" ht="102" customHeight="1">
      <c r="A424" s="9" t="s">
        <v>6426</v>
      </c>
      <c r="B424" s="100" t="s">
        <v>97</v>
      </c>
      <c r="C424" s="9" t="s">
        <v>908</v>
      </c>
      <c r="D424" s="30" t="s">
        <v>1996</v>
      </c>
      <c r="E424" s="3" t="s">
        <v>2007</v>
      </c>
      <c r="F424" s="3" t="s">
        <v>355</v>
      </c>
      <c r="G424" s="3" t="s">
        <v>384</v>
      </c>
      <c r="H424" s="20">
        <v>0</v>
      </c>
      <c r="I424" s="114">
        <v>470000000</v>
      </c>
      <c r="J424" s="21" t="s">
        <v>1330</v>
      </c>
      <c r="K424" s="19" t="s">
        <v>1425</v>
      </c>
      <c r="L424" s="138" t="s">
        <v>3428</v>
      </c>
      <c r="M424" s="141" t="s">
        <v>383</v>
      </c>
      <c r="N424" s="360" t="s">
        <v>8876</v>
      </c>
      <c r="O424" s="3" t="s">
        <v>1382</v>
      </c>
      <c r="P424" s="7" t="s">
        <v>1355</v>
      </c>
      <c r="Q424" s="30" t="s">
        <v>1196</v>
      </c>
      <c r="R424" s="98">
        <v>46.3</v>
      </c>
      <c r="S424" s="94">
        <v>666.9</v>
      </c>
      <c r="T424" s="83">
        <f t="shared" ref="T424:T455" si="119">R424*S424</f>
        <v>30877.469999999998</v>
      </c>
      <c r="U424" s="83">
        <f t="shared" si="118"/>
        <v>34582.7664</v>
      </c>
      <c r="V424" s="9" t="s">
        <v>1341</v>
      </c>
      <c r="W424" s="153" t="s">
        <v>1410</v>
      </c>
      <c r="X424" s="9"/>
    </row>
    <row r="425" spans="1:24" s="529" customFormat="1" ht="102" customHeight="1">
      <c r="A425" s="9" t="s">
        <v>6427</v>
      </c>
      <c r="B425" s="100" t="s">
        <v>97</v>
      </c>
      <c r="C425" s="9" t="s">
        <v>909</v>
      </c>
      <c r="D425" s="30" t="s">
        <v>2000</v>
      </c>
      <c r="E425" s="3" t="s">
        <v>2008</v>
      </c>
      <c r="F425" s="3" t="s">
        <v>28</v>
      </c>
      <c r="G425" s="3" t="s">
        <v>384</v>
      </c>
      <c r="H425" s="20">
        <v>0</v>
      </c>
      <c r="I425" s="114">
        <v>470000000</v>
      </c>
      <c r="J425" s="21" t="s">
        <v>1330</v>
      </c>
      <c r="K425" s="19" t="s">
        <v>1425</v>
      </c>
      <c r="L425" s="138" t="s">
        <v>3428</v>
      </c>
      <c r="M425" s="141" t="s">
        <v>383</v>
      </c>
      <c r="N425" s="360" t="s">
        <v>8876</v>
      </c>
      <c r="O425" s="3" t="s">
        <v>1382</v>
      </c>
      <c r="P425" s="7" t="s">
        <v>1355</v>
      </c>
      <c r="Q425" s="30" t="s">
        <v>1196</v>
      </c>
      <c r="R425" s="98">
        <v>76.099999999999994</v>
      </c>
      <c r="S425" s="94">
        <v>559.35</v>
      </c>
      <c r="T425" s="83">
        <f t="shared" si="119"/>
        <v>42566.534999999996</v>
      </c>
      <c r="U425" s="83">
        <f t="shared" si="118"/>
        <v>47674.519200000002</v>
      </c>
      <c r="V425" s="9" t="s">
        <v>1341</v>
      </c>
      <c r="W425" s="153" t="s">
        <v>1410</v>
      </c>
      <c r="X425" s="9"/>
    </row>
    <row r="426" spans="1:24" s="529" customFormat="1" ht="102" customHeight="1">
      <c r="A426" s="9" t="s">
        <v>6428</v>
      </c>
      <c r="B426" s="100" t="s">
        <v>97</v>
      </c>
      <c r="C426" s="9" t="s">
        <v>909</v>
      </c>
      <c r="D426" s="30" t="s">
        <v>1996</v>
      </c>
      <c r="E426" s="3" t="s">
        <v>2009</v>
      </c>
      <c r="F426" s="3" t="s">
        <v>29</v>
      </c>
      <c r="G426" s="3" t="s">
        <v>384</v>
      </c>
      <c r="H426" s="20">
        <v>0</v>
      </c>
      <c r="I426" s="114">
        <v>470000000</v>
      </c>
      <c r="J426" s="21" t="s">
        <v>1330</v>
      </c>
      <c r="K426" s="19" t="s">
        <v>1425</v>
      </c>
      <c r="L426" s="138" t="s">
        <v>3428</v>
      </c>
      <c r="M426" s="141" t="s">
        <v>383</v>
      </c>
      <c r="N426" s="360" t="s">
        <v>8876</v>
      </c>
      <c r="O426" s="3" t="s">
        <v>1382</v>
      </c>
      <c r="P426" s="7" t="s">
        <v>1355</v>
      </c>
      <c r="Q426" s="30" t="s">
        <v>1196</v>
      </c>
      <c r="R426" s="98">
        <v>40.799999999999997</v>
      </c>
      <c r="S426" s="94">
        <v>559.35</v>
      </c>
      <c r="T426" s="83">
        <f t="shared" si="119"/>
        <v>22821.48</v>
      </c>
      <c r="U426" s="83">
        <f t="shared" si="118"/>
        <v>25560.057600000004</v>
      </c>
      <c r="V426" s="9" t="s">
        <v>1341</v>
      </c>
      <c r="W426" s="153" t="s">
        <v>1410</v>
      </c>
      <c r="X426" s="9"/>
    </row>
    <row r="427" spans="1:24" s="529" customFormat="1" ht="102" customHeight="1">
      <c r="A427" s="9" t="s">
        <v>6429</v>
      </c>
      <c r="B427" s="100" t="s">
        <v>97</v>
      </c>
      <c r="C427" s="9" t="s">
        <v>909</v>
      </c>
      <c r="D427" s="30" t="s">
        <v>1996</v>
      </c>
      <c r="E427" s="3" t="s">
        <v>2010</v>
      </c>
      <c r="F427" s="3" t="s">
        <v>29</v>
      </c>
      <c r="G427" s="3" t="s">
        <v>384</v>
      </c>
      <c r="H427" s="20">
        <v>0</v>
      </c>
      <c r="I427" s="114">
        <v>470000000</v>
      </c>
      <c r="J427" s="21" t="s">
        <v>1330</v>
      </c>
      <c r="K427" s="19" t="s">
        <v>1425</v>
      </c>
      <c r="L427" s="138" t="s">
        <v>3428</v>
      </c>
      <c r="M427" s="141" t="s">
        <v>383</v>
      </c>
      <c r="N427" s="360" t="s">
        <v>8876</v>
      </c>
      <c r="O427" s="3" t="s">
        <v>1382</v>
      </c>
      <c r="P427" s="7" t="s">
        <v>1355</v>
      </c>
      <c r="Q427" s="30" t="s">
        <v>1196</v>
      </c>
      <c r="R427" s="98">
        <v>8.6999999999999993</v>
      </c>
      <c r="S427" s="94">
        <v>559.35</v>
      </c>
      <c r="T427" s="83">
        <f t="shared" si="119"/>
        <v>4866.3450000000003</v>
      </c>
      <c r="U427" s="83">
        <f t="shared" si="118"/>
        <v>5450.3064000000004</v>
      </c>
      <c r="V427" s="9" t="s">
        <v>1341</v>
      </c>
      <c r="W427" s="153" t="s">
        <v>1410</v>
      </c>
      <c r="X427" s="9"/>
    </row>
    <row r="428" spans="1:24" s="529" customFormat="1" ht="102" customHeight="1">
      <c r="A428" s="9" t="s">
        <v>6430</v>
      </c>
      <c r="B428" s="100" t="s">
        <v>97</v>
      </c>
      <c r="C428" s="9" t="s">
        <v>907</v>
      </c>
      <c r="D428" s="30" t="s">
        <v>2011</v>
      </c>
      <c r="E428" s="3" t="s">
        <v>2012</v>
      </c>
      <c r="F428" s="3" t="s">
        <v>29</v>
      </c>
      <c r="G428" s="3" t="s">
        <v>384</v>
      </c>
      <c r="H428" s="20">
        <v>0</v>
      </c>
      <c r="I428" s="114">
        <v>470000000</v>
      </c>
      <c r="J428" s="21" t="s">
        <v>1330</v>
      </c>
      <c r="K428" s="19" t="s">
        <v>1425</v>
      </c>
      <c r="L428" s="138" t="s">
        <v>3428</v>
      </c>
      <c r="M428" s="141" t="s">
        <v>383</v>
      </c>
      <c r="N428" s="360" t="s">
        <v>8876</v>
      </c>
      <c r="O428" s="3" t="s">
        <v>1382</v>
      </c>
      <c r="P428" s="7" t="s">
        <v>1355</v>
      </c>
      <c r="Q428" s="30" t="s">
        <v>1196</v>
      </c>
      <c r="R428" s="98">
        <v>2.4</v>
      </c>
      <c r="S428" s="94">
        <v>1254.5</v>
      </c>
      <c r="T428" s="83">
        <f t="shared" si="119"/>
        <v>3010.7999999999997</v>
      </c>
      <c r="U428" s="83">
        <f t="shared" si="118"/>
        <v>3372.096</v>
      </c>
      <c r="V428" s="9" t="s">
        <v>1341</v>
      </c>
      <c r="W428" s="153" t="s">
        <v>1410</v>
      </c>
      <c r="X428" s="9"/>
    </row>
    <row r="429" spans="1:24" s="529" customFormat="1" ht="102" customHeight="1">
      <c r="A429" s="9" t="s">
        <v>6431</v>
      </c>
      <c r="B429" s="100" t="s">
        <v>97</v>
      </c>
      <c r="C429" s="9" t="s">
        <v>785</v>
      </c>
      <c r="D429" s="30" t="s">
        <v>2013</v>
      </c>
      <c r="E429" s="3" t="s">
        <v>2014</v>
      </c>
      <c r="F429" s="3" t="s">
        <v>29</v>
      </c>
      <c r="G429" s="3" t="s">
        <v>384</v>
      </c>
      <c r="H429" s="20">
        <v>0</v>
      </c>
      <c r="I429" s="114">
        <v>470000000</v>
      </c>
      <c r="J429" s="21" t="s">
        <v>1330</v>
      </c>
      <c r="K429" s="19" t="s">
        <v>1425</v>
      </c>
      <c r="L429" s="138" t="s">
        <v>3428</v>
      </c>
      <c r="M429" s="141" t="s">
        <v>383</v>
      </c>
      <c r="N429" s="360" t="s">
        <v>8876</v>
      </c>
      <c r="O429" s="3" t="s">
        <v>1382</v>
      </c>
      <c r="P429" s="7" t="s">
        <v>1355</v>
      </c>
      <c r="Q429" s="30" t="s">
        <v>1196</v>
      </c>
      <c r="R429" s="98">
        <v>1000</v>
      </c>
      <c r="S429" s="94">
        <v>1254.5</v>
      </c>
      <c r="T429" s="83">
        <f t="shared" si="119"/>
        <v>1254500</v>
      </c>
      <c r="U429" s="83">
        <f t="shared" si="118"/>
        <v>1405040.0000000002</v>
      </c>
      <c r="V429" s="9" t="s">
        <v>1341</v>
      </c>
      <c r="W429" s="153" t="s">
        <v>1410</v>
      </c>
      <c r="X429" s="9"/>
    </row>
    <row r="430" spans="1:24" s="529" customFormat="1" ht="102" customHeight="1">
      <c r="A430" s="9" t="s">
        <v>6432</v>
      </c>
      <c r="B430" s="100" t="s">
        <v>97</v>
      </c>
      <c r="C430" s="9" t="s">
        <v>784</v>
      </c>
      <c r="D430" s="30" t="s">
        <v>2015</v>
      </c>
      <c r="E430" s="3" t="s">
        <v>2016</v>
      </c>
      <c r="F430" s="3" t="s">
        <v>29</v>
      </c>
      <c r="G430" s="3" t="s">
        <v>384</v>
      </c>
      <c r="H430" s="20">
        <v>0</v>
      </c>
      <c r="I430" s="114">
        <v>470000000</v>
      </c>
      <c r="J430" s="21" t="s">
        <v>1330</v>
      </c>
      <c r="K430" s="19" t="s">
        <v>1947</v>
      </c>
      <c r="L430" s="138" t="s">
        <v>3428</v>
      </c>
      <c r="M430" s="141" t="s">
        <v>383</v>
      </c>
      <c r="N430" s="360" t="s">
        <v>8876</v>
      </c>
      <c r="O430" s="3" t="s">
        <v>1382</v>
      </c>
      <c r="P430" s="7" t="s">
        <v>1355</v>
      </c>
      <c r="Q430" s="30" t="s">
        <v>1196</v>
      </c>
      <c r="R430" s="98">
        <v>4.5</v>
      </c>
      <c r="S430" s="94">
        <v>1254.5</v>
      </c>
      <c r="T430" s="83">
        <f t="shared" si="119"/>
        <v>5645.25</v>
      </c>
      <c r="U430" s="83">
        <f t="shared" si="118"/>
        <v>6322.68</v>
      </c>
      <c r="V430" s="9" t="s">
        <v>1341</v>
      </c>
      <c r="W430" s="153" t="s">
        <v>1410</v>
      </c>
      <c r="X430" s="9"/>
    </row>
    <row r="431" spans="1:24" s="529" customFormat="1" ht="102" customHeight="1">
      <c r="A431" s="9" t="s">
        <v>6433</v>
      </c>
      <c r="B431" s="100" t="s">
        <v>97</v>
      </c>
      <c r="C431" s="9" t="s">
        <v>785</v>
      </c>
      <c r="D431" s="30" t="s">
        <v>2017</v>
      </c>
      <c r="E431" s="3" t="s">
        <v>2018</v>
      </c>
      <c r="F431" s="3" t="s">
        <v>29</v>
      </c>
      <c r="G431" s="3" t="s">
        <v>384</v>
      </c>
      <c r="H431" s="20">
        <v>0</v>
      </c>
      <c r="I431" s="114">
        <v>470000000</v>
      </c>
      <c r="J431" s="21" t="s">
        <v>1330</v>
      </c>
      <c r="K431" s="19" t="s">
        <v>1947</v>
      </c>
      <c r="L431" s="138" t="s">
        <v>3428</v>
      </c>
      <c r="M431" s="141" t="s">
        <v>383</v>
      </c>
      <c r="N431" s="360" t="s">
        <v>8876</v>
      </c>
      <c r="O431" s="3" t="s">
        <v>1382</v>
      </c>
      <c r="P431" s="7" t="s">
        <v>1355</v>
      </c>
      <c r="Q431" s="30" t="s">
        <v>1196</v>
      </c>
      <c r="R431" s="98">
        <v>10</v>
      </c>
      <c r="S431" s="94">
        <v>1254</v>
      </c>
      <c r="T431" s="83">
        <f t="shared" si="119"/>
        <v>12540</v>
      </c>
      <c r="U431" s="83">
        <f t="shared" si="118"/>
        <v>14044.800000000001</v>
      </c>
      <c r="V431" s="9" t="s">
        <v>1341</v>
      </c>
      <c r="W431" s="153" t="s">
        <v>1410</v>
      </c>
      <c r="X431" s="9"/>
    </row>
    <row r="432" spans="1:24" s="529" customFormat="1" ht="102" customHeight="1">
      <c r="A432" s="9" t="s">
        <v>6434</v>
      </c>
      <c r="B432" s="100" t="s">
        <v>97</v>
      </c>
      <c r="C432" s="9" t="s">
        <v>784</v>
      </c>
      <c r="D432" s="30" t="s">
        <v>2019</v>
      </c>
      <c r="E432" s="3" t="s">
        <v>2020</v>
      </c>
      <c r="F432" s="3" t="s">
        <v>29</v>
      </c>
      <c r="G432" s="3" t="s">
        <v>384</v>
      </c>
      <c r="H432" s="20">
        <v>0</v>
      </c>
      <c r="I432" s="114">
        <v>470000000</v>
      </c>
      <c r="J432" s="21" t="s">
        <v>1330</v>
      </c>
      <c r="K432" s="19" t="s">
        <v>1947</v>
      </c>
      <c r="L432" s="138" t="s">
        <v>3428</v>
      </c>
      <c r="M432" s="141" t="s">
        <v>383</v>
      </c>
      <c r="N432" s="360" t="s">
        <v>8876</v>
      </c>
      <c r="O432" s="3" t="s">
        <v>1382</v>
      </c>
      <c r="P432" s="7" t="s">
        <v>1355</v>
      </c>
      <c r="Q432" s="30" t="s">
        <v>1196</v>
      </c>
      <c r="R432" s="98">
        <v>25</v>
      </c>
      <c r="S432" s="94">
        <v>1941</v>
      </c>
      <c r="T432" s="83">
        <f t="shared" si="119"/>
        <v>48525</v>
      </c>
      <c r="U432" s="83">
        <f t="shared" si="118"/>
        <v>54348.000000000007</v>
      </c>
      <c r="V432" s="9" t="s">
        <v>1341</v>
      </c>
      <c r="W432" s="153" t="s">
        <v>1410</v>
      </c>
      <c r="X432" s="9"/>
    </row>
    <row r="433" spans="1:24" s="529" customFormat="1" ht="102" customHeight="1">
      <c r="A433" s="9" t="s">
        <v>6435</v>
      </c>
      <c r="B433" s="100" t="s">
        <v>97</v>
      </c>
      <c r="C433" s="9" t="s">
        <v>785</v>
      </c>
      <c r="D433" s="30" t="s">
        <v>2019</v>
      </c>
      <c r="E433" s="3" t="s">
        <v>2021</v>
      </c>
      <c r="F433" s="3" t="s">
        <v>29</v>
      </c>
      <c r="G433" s="3" t="s">
        <v>384</v>
      </c>
      <c r="H433" s="20">
        <v>0</v>
      </c>
      <c r="I433" s="114">
        <v>470000000</v>
      </c>
      <c r="J433" s="21" t="s">
        <v>1330</v>
      </c>
      <c r="K433" s="19" t="s">
        <v>1947</v>
      </c>
      <c r="L433" s="138" t="s">
        <v>3428</v>
      </c>
      <c r="M433" s="141" t="s">
        <v>383</v>
      </c>
      <c r="N433" s="360" t="s">
        <v>8876</v>
      </c>
      <c r="O433" s="3" t="s">
        <v>1382</v>
      </c>
      <c r="P433" s="7" t="s">
        <v>1355</v>
      </c>
      <c r="Q433" s="30" t="s">
        <v>1196</v>
      </c>
      <c r="R433" s="98">
        <v>25</v>
      </c>
      <c r="S433" s="94">
        <v>1717</v>
      </c>
      <c r="T433" s="83">
        <f t="shared" si="119"/>
        <v>42925</v>
      </c>
      <c r="U433" s="83">
        <f t="shared" si="118"/>
        <v>48076.000000000007</v>
      </c>
      <c r="V433" s="9" t="s">
        <v>1341</v>
      </c>
      <c r="W433" s="153" t="s">
        <v>1410</v>
      </c>
      <c r="X433" s="9"/>
    </row>
    <row r="434" spans="1:24" s="529" customFormat="1" ht="102" customHeight="1">
      <c r="A434" s="9" t="s">
        <v>6436</v>
      </c>
      <c r="B434" s="100" t="s">
        <v>97</v>
      </c>
      <c r="C434" s="9" t="s">
        <v>784</v>
      </c>
      <c r="D434" s="30" t="s">
        <v>2019</v>
      </c>
      <c r="E434" s="3" t="s">
        <v>2022</v>
      </c>
      <c r="F434" s="3" t="s">
        <v>29</v>
      </c>
      <c r="G434" s="3" t="s">
        <v>384</v>
      </c>
      <c r="H434" s="20">
        <v>0</v>
      </c>
      <c r="I434" s="114">
        <v>470000000</v>
      </c>
      <c r="J434" s="21" t="s">
        <v>1330</v>
      </c>
      <c r="K434" s="19" t="s">
        <v>1947</v>
      </c>
      <c r="L434" s="138" t="s">
        <v>3428</v>
      </c>
      <c r="M434" s="141" t="s">
        <v>383</v>
      </c>
      <c r="N434" s="360" t="s">
        <v>8876</v>
      </c>
      <c r="O434" s="3" t="s">
        <v>1382</v>
      </c>
      <c r="P434" s="7" t="s">
        <v>1355</v>
      </c>
      <c r="Q434" s="30" t="s">
        <v>1196</v>
      </c>
      <c r="R434" s="98">
        <v>70</v>
      </c>
      <c r="S434" s="94">
        <v>1452</v>
      </c>
      <c r="T434" s="83">
        <f t="shared" si="119"/>
        <v>101640</v>
      </c>
      <c r="U434" s="83">
        <f t="shared" si="118"/>
        <v>113836.80000000002</v>
      </c>
      <c r="V434" s="9" t="s">
        <v>1341</v>
      </c>
      <c r="W434" s="153" t="s">
        <v>1410</v>
      </c>
      <c r="X434" s="9"/>
    </row>
    <row r="435" spans="1:24" s="529" customFormat="1" ht="102" customHeight="1">
      <c r="A435" s="9" t="s">
        <v>6437</v>
      </c>
      <c r="B435" s="100" t="s">
        <v>97</v>
      </c>
      <c r="C435" s="9" t="s">
        <v>785</v>
      </c>
      <c r="D435" s="30" t="s">
        <v>2019</v>
      </c>
      <c r="E435" s="3" t="s">
        <v>2023</v>
      </c>
      <c r="F435" s="3" t="s">
        <v>29</v>
      </c>
      <c r="G435" s="3" t="s">
        <v>384</v>
      </c>
      <c r="H435" s="20">
        <v>0</v>
      </c>
      <c r="I435" s="114">
        <v>470000000</v>
      </c>
      <c r="J435" s="21" t="s">
        <v>1330</v>
      </c>
      <c r="K435" s="19" t="s">
        <v>1947</v>
      </c>
      <c r="L435" s="138" t="s">
        <v>3428</v>
      </c>
      <c r="M435" s="141" t="s">
        <v>383</v>
      </c>
      <c r="N435" s="360" t="s">
        <v>8876</v>
      </c>
      <c r="O435" s="3" t="s">
        <v>1382</v>
      </c>
      <c r="P435" s="7" t="s">
        <v>1355</v>
      </c>
      <c r="Q435" s="30" t="s">
        <v>1196</v>
      </c>
      <c r="R435" s="98">
        <v>25</v>
      </c>
      <c r="S435" s="94">
        <v>1075.7</v>
      </c>
      <c r="T435" s="83">
        <f t="shared" si="119"/>
        <v>26892.5</v>
      </c>
      <c r="U435" s="83">
        <f t="shared" si="118"/>
        <v>30119.600000000002</v>
      </c>
      <c r="V435" s="9" t="s">
        <v>1341</v>
      </c>
      <c r="W435" s="153" t="s">
        <v>1410</v>
      </c>
      <c r="X435" s="9"/>
    </row>
    <row r="436" spans="1:24" s="529" customFormat="1" ht="102" customHeight="1">
      <c r="A436" s="9" t="s">
        <v>6438</v>
      </c>
      <c r="B436" s="100" t="s">
        <v>97</v>
      </c>
      <c r="C436" s="9" t="s">
        <v>785</v>
      </c>
      <c r="D436" s="30" t="s">
        <v>2019</v>
      </c>
      <c r="E436" s="3" t="s">
        <v>2024</v>
      </c>
      <c r="F436" s="3" t="s">
        <v>356</v>
      </c>
      <c r="G436" s="3" t="s">
        <v>384</v>
      </c>
      <c r="H436" s="20">
        <v>0</v>
      </c>
      <c r="I436" s="114">
        <v>470000000</v>
      </c>
      <c r="J436" s="21" t="s">
        <v>1330</v>
      </c>
      <c r="K436" s="19" t="s">
        <v>1947</v>
      </c>
      <c r="L436" s="138" t="s">
        <v>3428</v>
      </c>
      <c r="M436" s="141" t="s">
        <v>383</v>
      </c>
      <c r="N436" s="360" t="s">
        <v>8876</v>
      </c>
      <c r="O436" s="3" t="s">
        <v>1382</v>
      </c>
      <c r="P436" s="7" t="s">
        <v>1355</v>
      </c>
      <c r="Q436" s="30" t="s">
        <v>1196</v>
      </c>
      <c r="R436" s="98">
        <v>25</v>
      </c>
      <c r="S436" s="94">
        <v>879.7</v>
      </c>
      <c r="T436" s="83">
        <f t="shared" si="119"/>
        <v>21992.5</v>
      </c>
      <c r="U436" s="83">
        <f t="shared" si="118"/>
        <v>24631.600000000002</v>
      </c>
      <c r="V436" s="9" t="s">
        <v>1341</v>
      </c>
      <c r="W436" s="153" t="s">
        <v>1410</v>
      </c>
      <c r="X436" s="9"/>
    </row>
    <row r="437" spans="1:24" s="529" customFormat="1" ht="102" customHeight="1">
      <c r="A437" s="9" t="s">
        <v>6439</v>
      </c>
      <c r="B437" s="100" t="s">
        <v>97</v>
      </c>
      <c r="C437" s="9" t="s">
        <v>784</v>
      </c>
      <c r="D437" s="30" t="s">
        <v>2019</v>
      </c>
      <c r="E437" s="3" t="s">
        <v>2025</v>
      </c>
      <c r="F437" s="3" t="s">
        <v>357</v>
      </c>
      <c r="G437" s="3" t="s">
        <v>384</v>
      </c>
      <c r="H437" s="20">
        <v>0</v>
      </c>
      <c r="I437" s="114">
        <v>470000000</v>
      </c>
      <c r="J437" s="21" t="s">
        <v>1330</v>
      </c>
      <c r="K437" s="19" t="s">
        <v>1947</v>
      </c>
      <c r="L437" s="138" t="s">
        <v>3428</v>
      </c>
      <c r="M437" s="141" t="s">
        <v>383</v>
      </c>
      <c r="N437" s="360" t="s">
        <v>8876</v>
      </c>
      <c r="O437" s="3" t="s">
        <v>1382</v>
      </c>
      <c r="P437" s="7" t="s">
        <v>1355</v>
      </c>
      <c r="Q437" s="30" t="s">
        <v>1196</v>
      </c>
      <c r="R437" s="98">
        <v>30</v>
      </c>
      <c r="S437" s="94">
        <v>722.96</v>
      </c>
      <c r="T437" s="83">
        <f t="shared" si="119"/>
        <v>21688.800000000003</v>
      </c>
      <c r="U437" s="83">
        <f t="shared" si="118"/>
        <v>24291.456000000006</v>
      </c>
      <c r="V437" s="9" t="s">
        <v>1341</v>
      </c>
      <c r="W437" s="153" t="s">
        <v>1410</v>
      </c>
      <c r="X437" s="9"/>
    </row>
    <row r="438" spans="1:24" s="529" customFormat="1" ht="102" customHeight="1">
      <c r="A438" s="9" t="s">
        <v>6440</v>
      </c>
      <c r="B438" s="100" t="s">
        <v>97</v>
      </c>
      <c r="C438" s="9" t="s">
        <v>785</v>
      </c>
      <c r="D438" s="30" t="s">
        <v>2019</v>
      </c>
      <c r="E438" s="3" t="s">
        <v>2026</v>
      </c>
      <c r="F438" s="3" t="s">
        <v>32</v>
      </c>
      <c r="G438" s="3" t="s">
        <v>384</v>
      </c>
      <c r="H438" s="20">
        <v>0</v>
      </c>
      <c r="I438" s="114">
        <v>470000000</v>
      </c>
      <c r="J438" s="21" t="s">
        <v>1330</v>
      </c>
      <c r="K438" s="19" t="s">
        <v>1947</v>
      </c>
      <c r="L438" s="138" t="s">
        <v>3428</v>
      </c>
      <c r="M438" s="141" t="s">
        <v>383</v>
      </c>
      <c r="N438" s="360" t="s">
        <v>8876</v>
      </c>
      <c r="O438" s="3" t="s">
        <v>1382</v>
      </c>
      <c r="P438" s="7" t="s">
        <v>1355</v>
      </c>
      <c r="Q438" s="30" t="s">
        <v>1196</v>
      </c>
      <c r="R438" s="98">
        <v>30</v>
      </c>
      <c r="S438" s="94">
        <v>599.23</v>
      </c>
      <c r="T438" s="83">
        <f t="shared" si="119"/>
        <v>17976.900000000001</v>
      </c>
      <c r="U438" s="83">
        <f t="shared" si="118"/>
        <v>20134.128000000004</v>
      </c>
      <c r="V438" s="9" t="s">
        <v>1341</v>
      </c>
      <c r="W438" s="153" t="s">
        <v>1410</v>
      </c>
      <c r="X438" s="9"/>
    </row>
    <row r="439" spans="1:24" s="529" customFormat="1" ht="102" customHeight="1">
      <c r="A439" s="9" t="s">
        <v>6441</v>
      </c>
      <c r="B439" s="100" t="s">
        <v>97</v>
      </c>
      <c r="C439" s="9" t="s">
        <v>784</v>
      </c>
      <c r="D439" s="30" t="s">
        <v>2019</v>
      </c>
      <c r="E439" s="3" t="s">
        <v>2027</v>
      </c>
      <c r="F439" s="3" t="s">
        <v>33</v>
      </c>
      <c r="G439" s="3" t="s">
        <v>384</v>
      </c>
      <c r="H439" s="20">
        <v>0</v>
      </c>
      <c r="I439" s="114">
        <v>470000000</v>
      </c>
      <c r="J439" s="21" t="s">
        <v>1330</v>
      </c>
      <c r="K439" s="19" t="s">
        <v>1947</v>
      </c>
      <c r="L439" s="138" t="s">
        <v>3428</v>
      </c>
      <c r="M439" s="141" t="s">
        <v>383</v>
      </c>
      <c r="N439" s="360" t="s">
        <v>8876</v>
      </c>
      <c r="O439" s="3" t="s">
        <v>1382</v>
      </c>
      <c r="P439" s="7" t="s">
        <v>1355</v>
      </c>
      <c r="Q439" s="30" t="s">
        <v>1196</v>
      </c>
      <c r="R439" s="98">
        <v>35</v>
      </c>
      <c r="S439" s="94">
        <v>546.09</v>
      </c>
      <c r="T439" s="83">
        <f t="shared" si="119"/>
        <v>19113.150000000001</v>
      </c>
      <c r="U439" s="83">
        <f t="shared" si="118"/>
        <v>21406.728000000003</v>
      </c>
      <c r="V439" s="9" t="s">
        <v>1341</v>
      </c>
      <c r="W439" s="153" t="s">
        <v>1410</v>
      </c>
      <c r="X439" s="9"/>
    </row>
    <row r="440" spans="1:24" s="529" customFormat="1" ht="102" customHeight="1">
      <c r="A440" s="9" t="s">
        <v>6442</v>
      </c>
      <c r="B440" s="100" t="s">
        <v>97</v>
      </c>
      <c r="C440" s="9" t="s">
        <v>785</v>
      </c>
      <c r="D440" s="30" t="s">
        <v>2019</v>
      </c>
      <c r="E440" s="3" t="s">
        <v>2028</v>
      </c>
      <c r="F440" s="3" t="s">
        <v>34</v>
      </c>
      <c r="G440" s="3" t="s">
        <v>384</v>
      </c>
      <c r="H440" s="20">
        <v>0</v>
      </c>
      <c r="I440" s="114">
        <v>470000000</v>
      </c>
      <c r="J440" s="21" t="s">
        <v>1330</v>
      </c>
      <c r="K440" s="19" t="s">
        <v>1947</v>
      </c>
      <c r="L440" s="138" t="s">
        <v>3428</v>
      </c>
      <c r="M440" s="141" t="s">
        <v>383</v>
      </c>
      <c r="N440" s="360" t="s">
        <v>8876</v>
      </c>
      <c r="O440" s="3" t="s">
        <v>1382</v>
      </c>
      <c r="P440" s="7" t="s">
        <v>1355</v>
      </c>
      <c r="Q440" s="30" t="s">
        <v>1196</v>
      </c>
      <c r="R440" s="98">
        <v>35</v>
      </c>
      <c r="S440" s="94">
        <v>656.51</v>
      </c>
      <c r="T440" s="83">
        <f t="shared" si="119"/>
        <v>22977.85</v>
      </c>
      <c r="U440" s="83">
        <f t="shared" si="118"/>
        <v>25735.191999999999</v>
      </c>
      <c r="V440" s="9" t="s">
        <v>1341</v>
      </c>
      <c r="W440" s="153" t="s">
        <v>1410</v>
      </c>
      <c r="X440" s="9"/>
    </row>
    <row r="441" spans="1:24" s="529" customFormat="1" ht="102" customHeight="1">
      <c r="A441" s="9" t="s">
        <v>6443</v>
      </c>
      <c r="B441" s="100" t="s">
        <v>97</v>
      </c>
      <c r="C441" s="9" t="s">
        <v>784</v>
      </c>
      <c r="D441" s="30" t="s">
        <v>2019</v>
      </c>
      <c r="E441" s="3" t="s">
        <v>2029</v>
      </c>
      <c r="F441" s="3" t="s">
        <v>34</v>
      </c>
      <c r="G441" s="3" t="s">
        <v>384</v>
      </c>
      <c r="H441" s="20">
        <v>0</v>
      </c>
      <c r="I441" s="114">
        <v>470000000</v>
      </c>
      <c r="J441" s="21" t="s">
        <v>1330</v>
      </c>
      <c r="K441" s="19" t="s">
        <v>1947</v>
      </c>
      <c r="L441" s="138" t="s">
        <v>3428</v>
      </c>
      <c r="M441" s="141" t="s">
        <v>383</v>
      </c>
      <c r="N441" s="360" t="s">
        <v>8876</v>
      </c>
      <c r="O441" s="3" t="s">
        <v>1382</v>
      </c>
      <c r="P441" s="7" t="s">
        <v>1355</v>
      </c>
      <c r="Q441" s="30" t="s">
        <v>1196</v>
      </c>
      <c r="R441" s="98">
        <v>40</v>
      </c>
      <c r="S441" s="94">
        <v>595.24</v>
      </c>
      <c r="T441" s="83">
        <f t="shared" si="119"/>
        <v>23809.599999999999</v>
      </c>
      <c r="U441" s="83">
        <f t="shared" si="118"/>
        <v>26666.752</v>
      </c>
      <c r="V441" s="9" t="s">
        <v>1341</v>
      </c>
      <c r="W441" s="153" t="s">
        <v>1410</v>
      </c>
      <c r="X441" s="9"/>
    </row>
    <row r="442" spans="1:24" s="529" customFormat="1" ht="102" customHeight="1">
      <c r="A442" s="9" t="s">
        <v>6444</v>
      </c>
      <c r="B442" s="100" t="s">
        <v>97</v>
      </c>
      <c r="C442" s="9" t="s">
        <v>787</v>
      </c>
      <c r="D442" s="30" t="s">
        <v>2030</v>
      </c>
      <c r="E442" s="3" t="s">
        <v>2031</v>
      </c>
      <c r="F442" s="3" t="s">
        <v>35</v>
      </c>
      <c r="G442" s="3" t="s">
        <v>384</v>
      </c>
      <c r="H442" s="20">
        <v>0</v>
      </c>
      <c r="I442" s="114">
        <v>470000000</v>
      </c>
      <c r="J442" s="21" t="s">
        <v>1330</v>
      </c>
      <c r="K442" s="19" t="s">
        <v>1947</v>
      </c>
      <c r="L442" s="138" t="s">
        <v>3428</v>
      </c>
      <c r="M442" s="141" t="s">
        <v>383</v>
      </c>
      <c r="N442" s="360" t="s">
        <v>8876</v>
      </c>
      <c r="O442" s="3" t="s">
        <v>1382</v>
      </c>
      <c r="P442" s="7" t="s">
        <v>1349</v>
      </c>
      <c r="Q442" s="3" t="s">
        <v>1348</v>
      </c>
      <c r="R442" s="80">
        <v>2100</v>
      </c>
      <c r="S442" s="94">
        <v>4.4000000000000004</v>
      </c>
      <c r="T442" s="83">
        <f t="shared" si="119"/>
        <v>9240</v>
      </c>
      <c r="U442" s="83">
        <f t="shared" si="118"/>
        <v>10348.800000000001</v>
      </c>
      <c r="V442" s="9" t="s">
        <v>1341</v>
      </c>
      <c r="W442" s="153" t="s">
        <v>1410</v>
      </c>
      <c r="X442" s="9"/>
    </row>
    <row r="443" spans="1:24" s="529" customFormat="1" ht="102" customHeight="1">
      <c r="A443" s="9" t="s">
        <v>6445</v>
      </c>
      <c r="B443" s="100" t="s">
        <v>97</v>
      </c>
      <c r="C443" s="9" t="s">
        <v>786</v>
      </c>
      <c r="D443" s="30" t="s">
        <v>2032</v>
      </c>
      <c r="E443" s="3" t="s">
        <v>2033</v>
      </c>
      <c r="F443" s="3" t="s">
        <v>35</v>
      </c>
      <c r="G443" s="3" t="s">
        <v>384</v>
      </c>
      <c r="H443" s="20">
        <v>0</v>
      </c>
      <c r="I443" s="114">
        <v>470000000</v>
      </c>
      <c r="J443" s="21" t="s">
        <v>1330</v>
      </c>
      <c r="K443" s="19" t="s">
        <v>1947</v>
      </c>
      <c r="L443" s="138" t="s">
        <v>3428</v>
      </c>
      <c r="M443" s="141" t="s">
        <v>383</v>
      </c>
      <c r="N443" s="360" t="s">
        <v>8876</v>
      </c>
      <c r="O443" s="3" t="s">
        <v>1382</v>
      </c>
      <c r="P443" s="7" t="s">
        <v>1354</v>
      </c>
      <c r="Q443" s="3" t="s">
        <v>1195</v>
      </c>
      <c r="R443" s="98">
        <v>1960</v>
      </c>
      <c r="S443" s="94">
        <v>10.71</v>
      </c>
      <c r="T443" s="83">
        <f t="shared" si="119"/>
        <v>20991.600000000002</v>
      </c>
      <c r="U443" s="83">
        <f t="shared" si="118"/>
        <v>23510.592000000004</v>
      </c>
      <c r="V443" s="9" t="s">
        <v>1341</v>
      </c>
      <c r="W443" s="153" t="s">
        <v>1410</v>
      </c>
      <c r="X443" s="9"/>
    </row>
    <row r="444" spans="1:24" s="529" customFormat="1" ht="102" customHeight="1">
      <c r="A444" s="9" t="s">
        <v>6446</v>
      </c>
      <c r="B444" s="100" t="s">
        <v>97</v>
      </c>
      <c r="C444" s="9" t="s">
        <v>788</v>
      </c>
      <c r="D444" s="30" t="s">
        <v>2034</v>
      </c>
      <c r="E444" s="3" t="s">
        <v>2035</v>
      </c>
      <c r="F444" s="3" t="s">
        <v>35</v>
      </c>
      <c r="G444" s="3" t="s">
        <v>384</v>
      </c>
      <c r="H444" s="20">
        <v>0</v>
      </c>
      <c r="I444" s="114">
        <v>470000000</v>
      </c>
      <c r="J444" s="21" t="s">
        <v>1330</v>
      </c>
      <c r="K444" s="19" t="s">
        <v>2112</v>
      </c>
      <c r="L444" s="138" t="s">
        <v>3428</v>
      </c>
      <c r="M444" s="141" t="s">
        <v>383</v>
      </c>
      <c r="N444" s="360" t="s">
        <v>8876</v>
      </c>
      <c r="O444" s="3" t="s">
        <v>1382</v>
      </c>
      <c r="P444" s="7" t="s">
        <v>1354</v>
      </c>
      <c r="Q444" s="3" t="s">
        <v>1195</v>
      </c>
      <c r="R444" s="98">
        <v>4700</v>
      </c>
      <c r="S444" s="94">
        <v>8.4700000000000006</v>
      </c>
      <c r="T444" s="83">
        <f t="shared" si="119"/>
        <v>39809</v>
      </c>
      <c r="U444" s="83">
        <f t="shared" si="118"/>
        <v>44586.080000000002</v>
      </c>
      <c r="V444" s="9" t="s">
        <v>1341</v>
      </c>
      <c r="W444" s="153" t="s">
        <v>1410</v>
      </c>
      <c r="X444" s="9"/>
    </row>
    <row r="445" spans="1:24" s="529" customFormat="1" ht="102" customHeight="1">
      <c r="A445" s="9" t="s">
        <v>6447</v>
      </c>
      <c r="B445" s="100" t="s">
        <v>97</v>
      </c>
      <c r="C445" s="58" t="s">
        <v>1211</v>
      </c>
      <c r="D445" s="58" t="s">
        <v>1212</v>
      </c>
      <c r="E445" s="58" t="s">
        <v>1213</v>
      </c>
      <c r="F445" s="3"/>
      <c r="G445" s="3" t="s">
        <v>384</v>
      </c>
      <c r="H445" s="20">
        <v>0</v>
      </c>
      <c r="I445" s="114">
        <v>470000000</v>
      </c>
      <c r="J445" s="21" t="s">
        <v>1330</v>
      </c>
      <c r="K445" s="19" t="s">
        <v>1425</v>
      </c>
      <c r="L445" s="138" t="s">
        <v>3428</v>
      </c>
      <c r="M445" s="141" t="s">
        <v>383</v>
      </c>
      <c r="N445" s="360" t="s">
        <v>8876</v>
      </c>
      <c r="O445" s="3" t="s">
        <v>1382</v>
      </c>
      <c r="P445" s="7" t="s">
        <v>1354</v>
      </c>
      <c r="Q445" s="3" t="s">
        <v>1195</v>
      </c>
      <c r="R445" s="98">
        <v>2800</v>
      </c>
      <c r="S445" s="94">
        <v>13.15</v>
      </c>
      <c r="T445" s="83">
        <f t="shared" si="119"/>
        <v>36820</v>
      </c>
      <c r="U445" s="83">
        <f t="shared" si="118"/>
        <v>41238.400000000001</v>
      </c>
      <c r="V445" s="9" t="s">
        <v>1341</v>
      </c>
      <c r="W445" s="153" t="s">
        <v>1410</v>
      </c>
      <c r="X445" s="9"/>
    </row>
    <row r="446" spans="1:24" s="529" customFormat="1" ht="102" customHeight="1">
      <c r="A446" s="9" t="s">
        <v>6448</v>
      </c>
      <c r="B446" s="100" t="s">
        <v>97</v>
      </c>
      <c r="C446" s="9" t="s">
        <v>791</v>
      </c>
      <c r="D446" s="30" t="s">
        <v>2036</v>
      </c>
      <c r="E446" s="3" t="s">
        <v>2037</v>
      </c>
      <c r="F446" s="3" t="s">
        <v>35</v>
      </c>
      <c r="G446" s="3" t="s">
        <v>384</v>
      </c>
      <c r="H446" s="20">
        <v>0</v>
      </c>
      <c r="I446" s="114">
        <v>470000000</v>
      </c>
      <c r="J446" s="21" t="s">
        <v>1330</v>
      </c>
      <c r="K446" s="19" t="s">
        <v>1947</v>
      </c>
      <c r="L446" s="138" t="s">
        <v>3428</v>
      </c>
      <c r="M446" s="141" t="s">
        <v>383</v>
      </c>
      <c r="N446" s="360" t="s">
        <v>8876</v>
      </c>
      <c r="O446" s="3" t="s">
        <v>1382</v>
      </c>
      <c r="P446" s="7" t="s">
        <v>1354</v>
      </c>
      <c r="Q446" s="3" t="s">
        <v>1195</v>
      </c>
      <c r="R446" s="98">
        <v>522</v>
      </c>
      <c r="S446" s="94">
        <v>5</v>
      </c>
      <c r="T446" s="83">
        <f t="shared" si="119"/>
        <v>2610</v>
      </c>
      <c r="U446" s="83">
        <f t="shared" si="118"/>
        <v>2923.2000000000003</v>
      </c>
      <c r="V446" s="9" t="s">
        <v>1341</v>
      </c>
      <c r="W446" s="153" t="s">
        <v>1410</v>
      </c>
      <c r="X446" s="9"/>
    </row>
    <row r="447" spans="1:24" s="529" customFormat="1" ht="102" customHeight="1">
      <c r="A447" s="9" t="s">
        <v>6449</v>
      </c>
      <c r="B447" s="100" t="s">
        <v>97</v>
      </c>
      <c r="C447" s="9" t="s">
        <v>791</v>
      </c>
      <c r="D447" s="30" t="s">
        <v>2038</v>
      </c>
      <c r="E447" s="3" t="s">
        <v>2039</v>
      </c>
      <c r="F447" s="3" t="s">
        <v>35</v>
      </c>
      <c r="G447" s="3" t="s">
        <v>384</v>
      </c>
      <c r="H447" s="20">
        <v>0</v>
      </c>
      <c r="I447" s="114">
        <v>470000000</v>
      </c>
      <c r="J447" s="21" t="s">
        <v>1330</v>
      </c>
      <c r="K447" s="19" t="s">
        <v>1947</v>
      </c>
      <c r="L447" s="138" t="s">
        <v>3428</v>
      </c>
      <c r="M447" s="141" t="s">
        <v>383</v>
      </c>
      <c r="N447" s="360" t="s">
        <v>8876</v>
      </c>
      <c r="O447" s="3" t="s">
        <v>1382</v>
      </c>
      <c r="P447" s="7" t="s">
        <v>1354</v>
      </c>
      <c r="Q447" s="3" t="s">
        <v>1195</v>
      </c>
      <c r="R447" s="98">
        <v>900</v>
      </c>
      <c r="S447" s="94">
        <v>5</v>
      </c>
      <c r="T447" s="83">
        <f t="shared" si="119"/>
        <v>4500</v>
      </c>
      <c r="U447" s="83">
        <f t="shared" si="118"/>
        <v>5040.0000000000009</v>
      </c>
      <c r="V447" s="9" t="s">
        <v>1341</v>
      </c>
      <c r="W447" s="153" t="s">
        <v>1410</v>
      </c>
      <c r="X447" s="9"/>
    </row>
    <row r="448" spans="1:24" s="529" customFormat="1" ht="102" customHeight="1">
      <c r="A448" s="9" t="s">
        <v>6450</v>
      </c>
      <c r="B448" s="100" t="s">
        <v>97</v>
      </c>
      <c r="C448" s="9" t="s">
        <v>795</v>
      </c>
      <c r="D448" s="30" t="s">
        <v>2040</v>
      </c>
      <c r="E448" s="3" t="s">
        <v>2041</v>
      </c>
      <c r="F448" s="3" t="s">
        <v>35</v>
      </c>
      <c r="G448" s="3" t="s">
        <v>384</v>
      </c>
      <c r="H448" s="20">
        <v>0</v>
      </c>
      <c r="I448" s="114">
        <v>470000000</v>
      </c>
      <c r="J448" s="21" t="s">
        <v>1330</v>
      </c>
      <c r="K448" s="19" t="s">
        <v>1949</v>
      </c>
      <c r="L448" s="138" t="s">
        <v>3428</v>
      </c>
      <c r="M448" s="141" t="s">
        <v>383</v>
      </c>
      <c r="N448" s="360" t="s">
        <v>8876</v>
      </c>
      <c r="O448" s="3" t="s">
        <v>1382</v>
      </c>
      <c r="P448" s="7" t="s">
        <v>1355</v>
      </c>
      <c r="Q448" s="30" t="s">
        <v>1196</v>
      </c>
      <c r="R448" s="98">
        <v>20</v>
      </c>
      <c r="S448" s="94">
        <v>321.42</v>
      </c>
      <c r="T448" s="83">
        <f t="shared" si="119"/>
        <v>6428.4000000000005</v>
      </c>
      <c r="U448" s="83">
        <f t="shared" si="118"/>
        <v>7199.8080000000009</v>
      </c>
      <c r="V448" s="9" t="s">
        <v>1341</v>
      </c>
      <c r="W448" s="153" t="s">
        <v>1410</v>
      </c>
      <c r="X448" s="9"/>
    </row>
    <row r="449" spans="1:1967" s="529" customFormat="1" ht="102" customHeight="1">
      <c r="A449" s="9" t="s">
        <v>6451</v>
      </c>
      <c r="B449" s="100" t="s">
        <v>97</v>
      </c>
      <c r="C449" s="9" t="s">
        <v>796</v>
      </c>
      <c r="D449" s="30" t="s">
        <v>2042</v>
      </c>
      <c r="E449" s="3" t="s">
        <v>2043</v>
      </c>
      <c r="F449" s="3" t="s">
        <v>35</v>
      </c>
      <c r="G449" s="3" t="s">
        <v>384</v>
      </c>
      <c r="H449" s="20">
        <v>0</v>
      </c>
      <c r="I449" s="114">
        <v>470000000</v>
      </c>
      <c r="J449" s="21" t="s">
        <v>1330</v>
      </c>
      <c r="K449" s="19" t="s">
        <v>1949</v>
      </c>
      <c r="L449" s="138" t="s">
        <v>3428</v>
      </c>
      <c r="M449" s="141" t="s">
        <v>383</v>
      </c>
      <c r="N449" s="360" t="s">
        <v>8876</v>
      </c>
      <c r="O449" s="3" t="s">
        <v>1382</v>
      </c>
      <c r="P449" s="7" t="s">
        <v>1355</v>
      </c>
      <c r="Q449" s="30" t="s">
        <v>1196</v>
      </c>
      <c r="R449" s="98">
        <v>20</v>
      </c>
      <c r="S449" s="94">
        <v>266.67</v>
      </c>
      <c r="T449" s="83">
        <f t="shared" si="119"/>
        <v>5333.4000000000005</v>
      </c>
      <c r="U449" s="83">
        <f t="shared" si="118"/>
        <v>5973.4080000000013</v>
      </c>
      <c r="V449" s="9" t="s">
        <v>1341</v>
      </c>
      <c r="W449" s="153" t="s">
        <v>1410</v>
      </c>
      <c r="X449" s="9"/>
    </row>
    <row r="450" spans="1:1967" s="529" customFormat="1" ht="102" customHeight="1">
      <c r="A450" s="9" t="s">
        <v>6452</v>
      </c>
      <c r="B450" s="100" t="s">
        <v>97</v>
      </c>
      <c r="C450" s="9" t="s">
        <v>797</v>
      </c>
      <c r="D450" s="30" t="s">
        <v>2040</v>
      </c>
      <c r="E450" s="3" t="s">
        <v>2044</v>
      </c>
      <c r="F450" s="3" t="s">
        <v>35</v>
      </c>
      <c r="G450" s="3" t="s">
        <v>384</v>
      </c>
      <c r="H450" s="20">
        <v>0</v>
      </c>
      <c r="I450" s="114">
        <v>470000000</v>
      </c>
      <c r="J450" s="21" t="s">
        <v>1330</v>
      </c>
      <c r="K450" s="19" t="s">
        <v>1949</v>
      </c>
      <c r="L450" s="138" t="s">
        <v>3428</v>
      </c>
      <c r="M450" s="141" t="s">
        <v>383</v>
      </c>
      <c r="N450" s="360" t="s">
        <v>8876</v>
      </c>
      <c r="O450" s="3" t="s">
        <v>1382</v>
      </c>
      <c r="P450" s="7" t="s">
        <v>1355</v>
      </c>
      <c r="Q450" s="30" t="s">
        <v>1196</v>
      </c>
      <c r="R450" s="98">
        <v>20</v>
      </c>
      <c r="S450" s="94">
        <v>263.39</v>
      </c>
      <c r="T450" s="83">
        <f t="shared" si="119"/>
        <v>5267.7999999999993</v>
      </c>
      <c r="U450" s="83">
        <f t="shared" si="118"/>
        <v>5899.9359999999997</v>
      </c>
      <c r="V450" s="9" t="s">
        <v>1341</v>
      </c>
      <c r="W450" s="153" t="s">
        <v>1410</v>
      </c>
      <c r="X450" s="9"/>
    </row>
    <row r="451" spans="1:1967" s="529" customFormat="1" ht="102" customHeight="1">
      <c r="A451" s="9" t="s">
        <v>6453</v>
      </c>
      <c r="B451" s="100" t="s">
        <v>97</v>
      </c>
      <c r="C451" s="9" t="s">
        <v>798</v>
      </c>
      <c r="D451" s="30" t="s">
        <v>2040</v>
      </c>
      <c r="E451" s="3" t="s">
        <v>2045</v>
      </c>
      <c r="F451" s="3" t="s">
        <v>35</v>
      </c>
      <c r="G451" s="3" t="s">
        <v>384</v>
      </c>
      <c r="H451" s="20">
        <v>0</v>
      </c>
      <c r="I451" s="114">
        <v>470000000</v>
      </c>
      <c r="J451" s="21" t="s">
        <v>1330</v>
      </c>
      <c r="K451" s="19" t="s">
        <v>1949</v>
      </c>
      <c r="L451" s="138" t="s">
        <v>3428</v>
      </c>
      <c r="M451" s="141" t="s">
        <v>383</v>
      </c>
      <c r="N451" s="360" t="s">
        <v>8876</v>
      </c>
      <c r="O451" s="3" t="s">
        <v>1382</v>
      </c>
      <c r="P451" s="7" t="s">
        <v>1355</v>
      </c>
      <c r="Q451" s="30" t="s">
        <v>1196</v>
      </c>
      <c r="R451" s="98">
        <v>40</v>
      </c>
      <c r="S451" s="94">
        <v>232.14</v>
      </c>
      <c r="T451" s="83">
        <f t="shared" si="119"/>
        <v>9285.5999999999985</v>
      </c>
      <c r="U451" s="83">
        <f t="shared" si="118"/>
        <v>10399.871999999999</v>
      </c>
      <c r="V451" s="9" t="s">
        <v>1341</v>
      </c>
      <c r="W451" s="153" t="s">
        <v>1410</v>
      </c>
      <c r="X451" s="9"/>
    </row>
    <row r="452" spans="1:1967" s="529" customFormat="1" ht="102" customHeight="1">
      <c r="A452" s="9" t="s">
        <v>6454</v>
      </c>
      <c r="B452" s="100" t="s">
        <v>97</v>
      </c>
      <c r="C452" s="9" t="s">
        <v>799</v>
      </c>
      <c r="D452" s="30" t="s">
        <v>2040</v>
      </c>
      <c r="E452" s="3" t="s">
        <v>2046</v>
      </c>
      <c r="F452" s="3" t="s">
        <v>35</v>
      </c>
      <c r="G452" s="3" t="s">
        <v>384</v>
      </c>
      <c r="H452" s="20">
        <v>0</v>
      </c>
      <c r="I452" s="114">
        <v>470000000</v>
      </c>
      <c r="J452" s="21" t="s">
        <v>1330</v>
      </c>
      <c r="K452" s="19" t="s">
        <v>1949</v>
      </c>
      <c r="L452" s="138" t="s">
        <v>3428</v>
      </c>
      <c r="M452" s="141" t="s">
        <v>383</v>
      </c>
      <c r="N452" s="360" t="s">
        <v>8876</v>
      </c>
      <c r="O452" s="3" t="s">
        <v>1382</v>
      </c>
      <c r="P452" s="7" t="s">
        <v>1355</v>
      </c>
      <c r="Q452" s="30" t="s">
        <v>1196</v>
      </c>
      <c r="R452" s="98">
        <v>40</v>
      </c>
      <c r="S452" s="94">
        <v>232.14</v>
      </c>
      <c r="T452" s="83">
        <f t="shared" si="119"/>
        <v>9285.5999999999985</v>
      </c>
      <c r="U452" s="83">
        <f t="shared" si="118"/>
        <v>10399.871999999999</v>
      </c>
      <c r="V452" s="9" t="s">
        <v>1341</v>
      </c>
      <c r="W452" s="153" t="s">
        <v>1410</v>
      </c>
      <c r="X452" s="9"/>
    </row>
    <row r="453" spans="1:1967" s="529" customFormat="1" ht="102" customHeight="1">
      <c r="A453" s="9" t="s">
        <v>6455</v>
      </c>
      <c r="B453" s="100" t="s">
        <v>97</v>
      </c>
      <c r="C453" s="9" t="s">
        <v>800</v>
      </c>
      <c r="D453" s="30" t="s">
        <v>2040</v>
      </c>
      <c r="E453" s="3" t="s">
        <v>2047</v>
      </c>
      <c r="F453" s="3" t="s">
        <v>382</v>
      </c>
      <c r="G453" s="3" t="s">
        <v>384</v>
      </c>
      <c r="H453" s="20">
        <v>0</v>
      </c>
      <c r="I453" s="114">
        <v>470000000</v>
      </c>
      <c r="J453" s="21" t="s">
        <v>1330</v>
      </c>
      <c r="K453" s="19" t="s">
        <v>1949</v>
      </c>
      <c r="L453" s="138" t="s">
        <v>3428</v>
      </c>
      <c r="M453" s="141" t="s">
        <v>383</v>
      </c>
      <c r="N453" s="360" t="s">
        <v>8876</v>
      </c>
      <c r="O453" s="3" t="s">
        <v>1382</v>
      </c>
      <c r="P453" s="7" t="s">
        <v>1355</v>
      </c>
      <c r="Q453" s="30" t="s">
        <v>1196</v>
      </c>
      <c r="R453" s="98">
        <v>50</v>
      </c>
      <c r="S453" s="94">
        <v>232.14</v>
      </c>
      <c r="T453" s="83">
        <f t="shared" si="119"/>
        <v>11607</v>
      </c>
      <c r="U453" s="83">
        <f t="shared" si="118"/>
        <v>12999.840000000002</v>
      </c>
      <c r="V453" s="9" t="s">
        <v>1341</v>
      </c>
      <c r="W453" s="153" t="s">
        <v>1410</v>
      </c>
      <c r="X453" s="9"/>
    </row>
    <row r="454" spans="1:1967" s="529" customFormat="1" ht="102" customHeight="1">
      <c r="A454" s="9" t="s">
        <v>6456</v>
      </c>
      <c r="B454" s="100" t="s">
        <v>97</v>
      </c>
      <c r="C454" s="9" t="s">
        <v>801</v>
      </c>
      <c r="D454" s="30" t="s">
        <v>2040</v>
      </c>
      <c r="E454" s="3" t="s">
        <v>2048</v>
      </c>
      <c r="F454" s="3" t="s">
        <v>36</v>
      </c>
      <c r="G454" s="3" t="s">
        <v>384</v>
      </c>
      <c r="H454" s="20">
        <v>0</v>
      </c>
      <c r="I454" s="114">
        <v>470000000</v>
      </c>
      <c r="J454" s="21" t="s">
        <v>1330</v>
      </c>
      <c r="K454" s="19" t="s">
        <v>1949</v>
      </c>
      <c r="L454" s="138" t="s">
        <v>3428</v>
      </c>
      <c r="M454" s="141" t="s">
        <v>383</v>
      </c>
      <c r="N454" s="360" t="s">
        <v>8876</v>
      </c>
      <c r="O454" s="3" t="s">
        <v>1382</v>
      </c>
      <c r="P454" s="7" t="s">
        <v>1355</v>
      </c>
      <c r="Q454" s="30" t="s">
        <v>1196</v>
      </c>
      <c r="R454" s="98">
        <v>50</v>
      </c>
      <c r="S454" s="94">
        <v>258.93</v>
      </c>
      <c r="T454" s="83">
        <f t="shared" si="119"/>
        <v>12946.5</v>
      </c>
      <c r="U454" s="83">
        <f t="shared" si="118"/>
        <v>14500.080000000002</v>
      </c>
      <c r="V454" s="9" t="s">
        <v>1341</v>
      </c>
      <c r="W454" s="153" t="s">
        <v>1410</v>
      </c>
      <c r="X454" s="9"/>
    </row>
    <row r="455" spans="1:1967" s="529" customFormat="1" ht="102" customHeight="1">
      <c r="A455" s="9" t="s">
        <v>6457</v>
      </c>
      <c r="B455" s="100" t="s">
        <v>97</v>
      </c>
      <c r="C455" s="9" t="s">
        <v>802</v>
      </c>
      <c r="D455" s="30" t="s">
        <v>2042</v>
      </c>
      <c r="E455" s="3" t="s">
        <v>2049</v>
      </c>
      <c r="F455" s="3" t="s">
        <v>37</v>
      </c>
      <c r="G455" s="3" t="s">
        <v>384</v>
      </c>
      <c r="H455" s="20">
        <v>0</v>
      </c>
      <c r="I455" s="114">
        <v>470000000</v>
      </c>
      <c r="J455" s="21" t="s">
        <v>1330</v>
      </c>
      <c r="K455" s="19" t="s">
        <v>1949</v>
      </c>
      <c r="L455" s="138" t="s">
        <v>3428</v>
      </c>
      <c r="M455" s="141" t="s">
        <v>383</v>
      </c>
      <c r="N455" s="360" t="s">
        <v>8876</v>
      </c>
      <c r="O455" s="3" t="s">
        <v>1382</v>
      </c>
      <c r="P455" s="7" t="s">
        <v>1355</v>
      </c>
      <c r="Q455" s="30" t="s">
        <v>1196</v>
      </c>
      <c r="R455" s="98">
        <v>60</v>
      </c>
      <c r="S455" s="94">
        <v>258.93</v>
      </c>
      <c r="T455" s="83">
        <f t="shared" si="119"/>
        <v>15535.800000000001</v>
      </c>
      <c r="U455" s="83">
        <f t="shared" si="118"/>
        <v>17400.096000000001</v>
      </c>
      <c r="V455" s="9" t="s">
        <v>1341</v>
      </c>
      <c r="W455" s="153" t="s">
        <v>1410</v>
      </c>
      <c r="X455" s="9"/>
    </row>
    <row r="456" spans="1:1967" s="529" customFormat="1" ht="102" customHeight="1">
      <c r="A456" s="9" t="s">
        <v>6458</v>
      </c>
      <c r="B456" s="100" t="s">
        <v>97</v>
      </c>
      <c r="C456" s="9" t="s">
        <v>803</v>
      </c>
      <c r="D456" s="30" t="s">
        <v>2040</v>
      </c>
      <c r="E456" s="3" t="s">
        <v>2050</v>
      </c>
      <c r="F456" s="3" t="s">
        <v>37</v>
      </c>
      <c r="G456" s="3" t="s">
        <v>384</v>
      </c>
      <c r="H456" s="20">
        <v>0</v>
      </c>
      <c r="I456" s="114">
        <v>470000000</v>
      </c>
      <c r="J456" s="21" t="s">
        <v>1330</v>
      </c>
      <c r="K456" s="19" t="s">
        <v>1949</v>
      </c>
      <c r="L456" s="138" t="s">
        <v>3428</v>
      </c>
      <c r="M456" s="141" t="s">
        <v>383</v>
      </c>
      <c r="N456" s="360" t="s">
        <v>8876</v>
      </c>
      <c r="O456" s="3" t="s">
        <v>1382</v>
      </c>
      <c r="P456" s="7" t="s">
        <v>1355</v>
      </c>
      <c r="Q456" s="30" t="s">
        <v>1196</v>
      </c>
      <c r="R456" s="98">
        <v>120</v>
      </c>
      <c r="S456" s="94">
        <v>223.14</v>
      </c>
      <c r="T456" s="83">
        <f t="shared" ref="T456:T475" si="120">R456*S456</f>
        <v>26776.799999999999</v>
      </c>
      <c r="U456" s="83">
        <f t="shared" si="118"/>
        <v>29990.016000000003</v>
      </c>
      <c r="V456" s="9" t="s">
        <v>1341</v>
      </c>
      <c r="W456" s="153" t="s">
        <v>1410</v>
      </c>
      <c r="X456" s="9"/>
    </row>
    <row r="457" spans="1:1967" s="529" customFormat="1" ht="102" customHeight="1">
      <c r="A457" s="9" t="s">
        <v>6459</v>
      </c>
      <c r="B457" s="100" t="s">
        <v>97</v>
      </c>
      <c r="C457" s="9" t="s">
        <v>804</v>
      </c>
      <c r="D457" s="30" t="s">
        <v>2040</v>
      </c>
      <c r="E457" s="3" t="s">
        <v>2051</v>
      </c>
      <c r="F457" s="3" t="s">
        <v>37</v>
      </c>
      <c r="G457" s="3" t="s">
        <v>384</v>
      </c>
      <c r="H457" s="20">
        <v>0</v>
      </c>
      <c r="I457" s="114">
        <v>470000000</v>
      </c>
      <c r="J457" s="21" t="s">
        <v>1330</v>
      </c>
      <c r="K457" s="19" t="s">
        <v>1949</v>
      </c>
      <c r="L457" s="138" t="s">
        <v>3428</v>
      </c>
      <c r="M457" s="141" t="s">
        <v>383</v>
      </c>
      <c r="N457" s="360" t="s">
        <v>8876</v>
      </c>
      <c r="O457" s="3" t="s">
        <v>1382</v>
      </c>
      <c r="P457" s="7" t="s">
        <v>1355</v>
      </c>
      <c r="Q457" s="30" t="s">
        <v>1196</v>
      </c>
      <c r="R457" s="98">
        <v>120</v>
      </c>
      <c r="S457" s="94">
        <v>223.14</v>
      </c>
      <c r="T457" s="83">
        <f t="shared" si="120"/>
        <v>26776.799999999999</v>
      </c>
      <c r="U457" s="83">
        <f t="shared" si="118"/>
        <v>29990.016000000003</v>
      </c>
      <c r="V457" s="9" t="s">
        <v>1341</v>
      </c>
      <c r="W457" s="153" t="s">
        <v>1410</v>
      </c>
      <c r="X457" s="9"/>
    </row>
    <row r="458" spans="1:1967" s="529" customFormat="1" ht="102" customHeight="1">
      <c r="A458" s="9" t="s">
        <v>6460</v>
      </c>
      <c r="B458" s="100" t="s">
        <v>97</v>
      </c>
      <c r="C458" s="9" t="s">
        <v>805</v>
      </c>
      <c r="D458" s="30" t="s">
        <v>2040</v>
      </c>
      <c r="E458" s="3" t="s">
        <v>2052</v>
      </c>
      <c r="F458" s="3" t="s">
        <v>38</v>
      </c>
      <c r="G458" s="3" t="s">
        <v>384</v>
      </c>
      <c r="H458" s="20">
        <v>0</v>
      </c>
      <c r="I458" s="114">
        <v>470000000</v>
      </c>
      <c r="J458" s="21" t="s">
        <v>1330</v>
      </c>
      <c r="K458" s="19" t="s">
        <v>1949</v>
      </c>
      <c r="L458" s="138" t="s">
        <v>3428</v>
      </c>
      <c r="M458" s="141" t="s">
        <v>383</v>
      </c>
      <c r="N458" s="360" t="s">
        <v>8876</v>
      </c>
      <c r="O458" s="3" t="s">
        <v>1382</v>
      </c>
      <c r="P458" s="7" t="s">
        <v>1355</v>
      </c>
      <c r="Q458" s="30" t="s">
        <v>1196</v>
      </c>
      <c r="R458" s="98">
        <v>120</v>
      </c>
      <c r="S458" s="94">
        <v>232.14</v>
      </c>
      <c r="T458" s="83">
        <f t="shared" si="120"/>
        <v>27856.799999999999</v>
      </c>
      <c r="U458" s="83">
        <f t="shared" si="118"/>
        <v>31199.616000000002</v>
      </c>
      <c r="V458" s="9" t="s">
        <v>1341</v>
      </c>
      <c r="W458" s="153" t="s">
        <v>1410</v>
      </c>
      <c r="X458" s="9"/>
    </row>
    <row r="459" spans="1:1967" s="529" customFormat="1" ht="102" customHeight="1">
      <c r="A459" s="9" t="s">
        <v>6461</v>
      </c>
      <c r="B459" s="100" t="s">
        <v>97</v>
      </c>
      <c r="C459" s="9" t="s">
        <v>794</v>
      </c>
      <c r="D459" s="30" t="s">
        <v>2053</v>
      </c>
      <c r="E459" s="3" t="s">
        <v>2054</v>
      </c>
      <c r="F459" s="3" t="s">
        <v>39</v>
      </c>
      <c r="G459" s="3" t="s">
        <v>384</v>
      </c>
      <c r="H459" s="20">
        <v>0</v>
      </c>
      <c r="I459" s="114">
        <v>470000000</v>
      </c>
      <c r="J459" s="21" t="s">
        <v>1330</v>
      </c>
      <c r="K459" s="19" t="s">
        <v>1949</v>
      </c>
      <c r="L459" s="138" t="s">
        <v>3428</v>
      </c>
      <c r="M459" s="141" t="s">
        <v>383</v>
      </c>
      <c r="N459" s="360" t="s">
        <v>8876</v>
      </c>
      <c r="O459" s="3" t="s">
        <v>1382</v>
      </c>
      <c r="P459" s="7" t="s">
        <v>1355</v>
      </c>
      <c r="Q459" s="30" t="s">
        <v>1196</v>
      </c>
      <c r="R459" s="98">
        <v>247</v>
      </c>
      <c r="S459" s="94">
        <v>270</v>
      </c>
      <c r="T459" s="83">
        <f t="shared" si="120"/>
        <v>66690</v>
      </c>
      <c r="U459" s="83">
        <f t="shared" si="118"/>
        <v>74692.800000000003</v>
      </c>
      <c r="V459" s="9" t="s">
        <v>1341</v>
      </c>
      <c r="W459" s="153" t="s">
        <v>1410</v>
      </c>
      <c r="X459" s="9"/>
    </row>
    <row r="460" spans="1:1967" s="529" customFormat="1" ht="102" customHeight="1">
      <c r="A460" s="9" t="s">
        <v>6462</v>
      </c>
      <c r="B460" s="100" t="s">
        <v>97</v>
      </c>
      <c r="C460" s="9" t="s">
        <v>789</v>
      </c>
      <c r="D460" s="30" t="s">
        <v>2055</v>
      </c>
      <c r="E460" s="3" t="s">
        <v>2056</v>
      </c>
      <c r="F460" s="3" t="s">
        <v>377</v>
      </c>
      <c r="G460" s="3" t="s">
        <v>384</v>
      </c>
      <c r="H460" s="20">
        <v>0</v>
      </c>
      <c r="I460" s="114">
        <v>470000000</v>
      </c>
      <c r="J460" s="21" t="s">
        <v>1330</v>
      </c>
      <c r="K460" s="19" t="s">
        <v>1949</v>
      </c>
      <c r="L460" s="138" t="s">
        <v>3428</v>
      </c>
      <c r="M460" s="141" t="s">
        <v>383</v>
      </c>
      <c r="N460" s="360" t="s">
        <v>8876</v>
      </c>
      <c r="O460" s="3" t="s">
        <v>1382</v>
      </c>
      <c r="P460" s="7" t="s">
        <v>1354</v>
      </c>
      <c r="Q460" s="3" t="s">
        <v>1195</v>
      </c>
      <c r="R460" s="99">
        <v>41078</v>
      </c>
      <c r="S460" s="94">
        <v>12</v>
      </c>
      <c r="T460" s="83">
        <f t="shared" si="120"/>
        <v>492936</v>
      </c>
      <c r="U460" s="83">
        <f t="shared" si="118"/>
        <v>552088.32000000007</v>
      </c>
      <c r="V460" s="9" t="s">
        <v>1341</v>
      </c>
      <c r="W460" s="153" t="s">
        <v>1410</v>
      </c>
      <c r="X460" s="9"/>
    </row>
    <row r="461" spans="1:1967" s="529" customFormat="1" ht="102" customHeight="1">
      <c r="A461" s="9" t="s">
        <v>6463</v>
      </c>
      <c r="B461" s="100" t="s">
        <v>97</v>
      </c>
      <c r="C461" s="9" t="s">
        <v>790</v>
      </c>
      <c r="D461" s="30" t="s">
        <v>2057</v>
      </c>
      <c r="E461" s="3" t="s">
        <v>378</v>
      </c>
      <c r="F461" s="3"/>
      <c r="G461" s="3" t="s">
        <v>384</v>
      </c>
      <c r="H461" s="20">
        <v>0</v>
      </c>
      <c r="I461" s="114">
        <v>470000000</v>
      </c>
      <c r="J461" s="21" t="s">
        <v>1330</v>
      </c>
      <c r="K461" s="19" t="s">
        <v>1387</v>
      </c>
      <c r="L461" s="138" t="s">
        <v>3428</v>
      </c>
      <c r="M461" s="141" t="s">
        <v>383</v>
      </c>
      <c r="N461" s="360" t="s">
        <v>8875</v>
      </c>
      <c r="O461" s="3" t="s">
        <v>1382</v>
      </c>
      <c r="P461" s="7" t="s">
        <v>1354</v>
      </c>
      <c r="Q461" s="3" t="s">
        <v>1195</v>
      </c>
      <c r="R461" s="84">
        <v>2</v>
      </c>
      <c r="S461" s="94">
        <v>230</v>
      </c>
      <c r="T461" s="83">
        <f t="shared" si="120"/>
        <v>460</v>
      </c>
      <c r="U461" s="83">
        <f t="shared" si="118"/>
        <v>515.20000000000005</v>
      </c>
      <c r="V461" s="9" t="s">
        <v>1341</v>
      </c>
      <c r="W461" s="153" t="s">
        <v>1410</v>
      </c>
      <c r="X461" s="9"/>
    </row>
    <row r="462" spans="1:1967" s="529" customFormat="1" ht="102" customHeight="1">
      <c r="A462" s="9" t="s">
        <v>6464</v>
      </c>
      <c r="B462" s="100" t="s">
        <v>97</v>
      </c>
      <c r="C462" s="9" t="s">
        <v>790</v>
      </c>
      <c r="D462" s="30" t="s">
        <v>2057</v>
      </c>
      <c r="E462" s="3" t="s">
        <v>380</v>
      </c>
      <c r="F462" s="3"/>
      <c r="G462" s="3" t="s">
        <v>384</v>
      </c>
      <c r="H462" s="20">
        <v>0</v>
      </c>
      <c r="I462" s="114">
        <v>470000000</v>
      </c>
      <c r="J462" s="21" t="s">
        <v>1330</v>
      </c>
      <c r="K462" s="19" t="s">
        <v>1387</v>
      </c>
      <c r="L462" s="138" t="s">
        <v>3428</v>
      </c>
      <c r="M462" s="141" t="s">
        <v>383</v>
      </c>
      <c r="N462" s="360" t="s">
        <v>8875</v>
      </c>
      <c r="O462" s="3" t="s">
        <v>1382</v>
      </c>
      <c r="P462" s="7" t="s">
        <v>1354</v>
      </c>
      <c r="Q462" s="3" t="s">
        <v>1195</v>
      </c>
      <c r="R462" s="84">
        <v>2</v>
      </c>
      <c r="S462" s="94">
        <v>100</v>
      </c>
      <c r="T462" s="83">
        <f t="shared" si="120"/>
        <v>200</v>
      </c>
      <c r="U462" s="83">
        <f t="shared" si="118"/>
        <v>224.00000000000003</v>
      </c>
      <c r="V462" s="9" t="s">
        <v>1341</v>
      </c>
      <c r="W462" s="153" t="s">
        <v>1410</v>
      </c>
      <c r="X462" s="9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8"/>
      <c r="BV462" s="8"/>
      <c r="BW462" s="8"/>
      <c r="BX462" s="8"/>
      <c r="BY462" s="8"/>
      <c r="BZ462" s="8"/>
      <c r="CA462" s="8"/>
      <c r="CB462" s="8"/>
      <c r="CC462" s="8"/>
      <c r="CD462" s="8"/>
      <c r="CE462" s="8"/>
      <c r="CF462" s="8"/>
      <c r="CG462" s="8"/>
      <c r="CH462" s="8"/>
      <c r="CI462" s="8"/>
      <c r="CJ462" s="8"/>
      <c r="CK462" s="8"/>
      <c r="CL462" s="8"/>
      <c r="CM462" s="8"/>
      <c r="CN462" s="8"/>
      <c r="CO462" s="8"/>
      <c r="CP462" s="8"/>
      <c r="CQ462" s="8"/>
      <c r="CR462" s="8"/>
      <c r="CS462" s="8"/>
      <c r="CT462" s="8"/>
      <c r="CU462" s="8"/>
      <c r="CV462" s="8"/>
      <c r="CW462" s="8"/>
      <c r="CX462" s="8"/>
      <c r="CY462" s="8"/>
      <c r="CZ462" s="8"/>
      <c r="DA462" s="8"/>
      <c r="DB462" s="8"/>
      <c r="DC462" s="8"/>
      <c r="DD462" s="8"/>
      <c r="DE462" s="8"/>
      <c r="DF462" s="8"/>
      <c r="DG462" s="8"/>
      <c r="DH462" s="8"/>
      <c r="DI462" s="8"/>
      <c r="DJ462" s="8"/>
      <c r="DK462" s="8"/>
      <c r="DL462" s="8"/>
      <c r="DM462" s="8"/>
      <c r="DN462" s="8"/>
      <c r="DO462" s="8"/>
      <c r="DP462" s="8"/>
      <c r="DQ462" s="8"/>
      <c r="DR462" s="8"/>
      <c r="DS462" s="8"/>
      <c r="DT462" s="8"/>
      <c r="DU462" s="8"/>
      <c r="DV462" s="8"/>
      <c r="DW462" s="8"/>
      <c r="DX462" s="8"/>
      <c r="DY462" s="8"/>
      <c r="DZ462" s="8"/>
      <c r="EA462" s="8"/>
      <c r="EB462" s="8"/>
      <c r="EC462" s="8"/>
      <c r="ED462" s="8"/>
      <c r="EE462" s="8"/>
      <c r="EF462" s="8"/>
      <c r="EG462" s="8"/>
      <c r="EH462" s="8"/>
      <c r="EI462" s="8"/>
      <c r="EJ462" s="8"/>
      <c r="EK462" s="8"/>
      <c r="EL462" s="8"/>
      <c r="EM462" s="8"/>
      <c r="EN462" s="8"/>
      <c r="EO462" s="8"/>
      <c r="EP462" s="8"/>
      <c r="EQ462" s="8"/>
      <c r="ER462" s="8"/>
      <c r="ES462" s="8"/>
      <c r="ET462" s="8"/>
      <c r="EU462" s="8"/>
      <c r="EV462" s="8"/>
      <c r="EW462" s="8"/>
      <c r="EX462" s="8"/>
      <c r="EY462" s="8"/>
      <c r="EZ462" s="8"/>
      <c r="FA462" s="8"/>
      <c r="FB462" s="8"/>
      <c r="FC462" s="8"/>
      <c r="FD462" s="8"/>
      <c r="FE462" s="8"/>
      <c r="FF462" s="8"/>
      <c r="FG462" s="8"/>
      <c r="FH462" s="8"/>
      <c r="FI462" s="8"/>
      <c r="FJ462" s="8"/>
      <c r="FK462" s="8"/>
      <c r="FL462" s="8"/>
      <c r="FM462" s="8"/>
      <c r="FN462" s="8"/>
      <c r="FO462" s="8"/>
      <c r="FP462" s="8"/>
      <c r="FQ462" s="8"/>
      <c r="FR462" s="8"/>
      <c r="FS462" s="8"/>
      <c r="FT462" s="8"/>
      <c r="FU462" s="8"/>
      <c r="FV462" s="8"/>
      <c r="FW462" s="8"/>
      <c r="FX462" s="8"/>
      <c r="FY462" s="8"/>
      <c r="FZ462" s="8"/>
      <c r="GA462" s="8"/>
      <c r="GB462" s="8"/>
      <c r="GC462" s="8"/>
      <c r="GD462" s="8"/>
      <c r="GE462" s="8"/>
      <c r="GF462" s="8"/>
      <c r="GG462" s="8"/>
      <c r="GH462" s="8"/>
      <c r="GI462" s="8"/>
      <c r="GJ462" s="8"/>
      <c r="GK462" s="8"/>
      <c r="GL462" s="8"/>
      <c r="GM462" s="8"/>
      <c r="GN462" s="8"/>
      <c r="GO462" s="8"/>
      <c r="GP462" s="8"/>
      <c r="GQ462" s="8"/>
      <c r="GR462" s="8"/>
      <c r="GS462" s="8"/>
      <c r="GT462" s="8"/>
      <c r="GU462" s="8"/>
      <c r="GV462" s="8"/>
      <c r="GW462" s="8"/>
      <c r="GX462" s="8"/>
      <c r="GY462" s="8"/>
      <c r="GZ462" s="8"/>
      <c r="HA462" s="8"/>
      <c r="HB462" s="8"/>
      <c r="HC462" s="8"/>
      <c r="HD462" s="8"/>
      <c r="HE462" s="8"/>
      <c r="HF462" s="8"/>
      <c r="HG462" s="8"/>
      <c r="HH462" s="8"/>
      <c r="HI462" s="8"/>
      <c r="HJ462" s="8"/>
      <c r="HK462" s="8"/>
      <c r="HL462" s="8"/>
      <c r="HM462" s="8"/>
      <c r="HN462" s="8"/>
      <c r="HO462" s="8"/>
      <c r="HP462" s="8"/>
      <c r="HQ462" s="8"/>
      <c r="HR462" s="8"/>
      <c r="HS462" s="8"/>
      <c r="HT462" s="8"/>
      <c r="HU462" s="8"/>
      <c r="HV462" s="8"/>
      <c r="HW462" s="8"/>
      <c r="HX462" s="8"/>
      <c r="HY462" s="8"/>
      <c r="HZ462" s="8"/>
      <c r="IA462" s="8"/>
      <c r="IB462" s="8"/>
      <c r="IC462" s="8"/>
      <c r="ID462" s="8"/>
      <c r="IE462" s="8"/>
      <c r="IF462" s="8"/>
      <c r="IG462" s="8"/>
      <c r="IH462" s="8"/>
      <c r="II462" s="8"/>
      <c r="IJ462" s="8"/>
      <c r="IK462" s="8"/>
      <c r="IL462" s="8"/>
      <c r="IM462" s="8"/>
      <c r="IN462" s="8"/>
      <c r="IO462" s="8"/>
      <c r="IP462" s="8"/>
      <c r="IQ462" s="8"/>
      <c r="IR462" s="8"/>
      <c r="IS462" s="8"/>
      <c r="IT462" s="8"/>
      <c r="IU462" s="8"/>
      <c r="IV462" s="8"/>
      <c r="IW462" s="8"/>
      <c r="IX462" s="8"/>
      <c r="IY462" s="8"/>
      <c r="IZ462" s="8"/>
      <c r="JA462" s="8"/>
      <c r="JB462" s="8"/>
      <c r="JC462" s="8"/>
      <c r="JD462" s="8"/>
      <c r="JE462" s="8"/>
      <c r="JF462" s="8"/>
      <c r="JG462" s="8"/>
      <c r="JH462" s="8"/>
      <c r="JI462" s="8"/>
      <c r="JJ462" s="8"/>
      <c r="JK462" s="8"/>
      <c r="JL462" s="8"/>
      <c r="JM462" s="8"/>
      <c r="JN462" s="8"/>
      <c r="JO462" s="8"/>
      <c r="JP462" s="8"/>
      <c r="JQ462" s="8"/>
      <c r="JR462" s="8"/>
      <c r="JS462" s="8"/>
      <c r="JT462" s="8"/>
      <c r="JU462" s="8"/>
      <c r="JV462" s="8"/>
      <c r="JW462" s="8"/>
      <c r="JX462" s="8"/>
      <c r="JY462" s="8"/>
      <c r="JZ462" s="8"/>
      <c r="KA462" s="8"/>
      <c r="KB462" s="8"/>
      <c r="KC462" s="8"/>
      <c r="KD462" s="8"/>
      <c r="KE462" s="8"/>
      <c r="KF462" s="8"/>
      <c r="KG462" s="8"/>
      <c r="KH462" s="8"/>
      <c r="KI462" s="8"/>
      <c r="KJ462" s="8"/>
      <c r="KK462" s="8"/>
      <c r="KL462" s="8"/>
      <c r="KM462" s="8"/>
      <c r="KN462" s="8"/>
      <c r="KO462" s="8"/>
      <c r="KP462" s="8"/>
      <c r="KQ462" s="8"/>
      <c r="KR462" s="8"/>
      <c r="KS462" s="8"/>
      <c r="KT462" s="8"/>
      <c r="KU462" s="8"/>
      <c r="KV462" s="8"/>
      <c r="KW462" s="8"/>
      <c r="KX462" s="8"/>
      <c r="KY462" s="8"/>
      <c r="KZ462" s="8"/>
      <c r="LA462" s="8"/>
      <c r="LB462" s="8"/>
      <c r="LC462" s="8"/>
      <c r="LD462" s="8"/>
      <c r="LE462" s="8"/>
      <c r="LF462" s="8"/>
      <c r="LG462" s="8"/>
      <c r="LH462" s="8"/>
      <c r="LI462" s="8"/>
      <c r="LJ462" s="8"/>
      <c r="LK462" s="8"/>
      <c r="LL462" s="8"/>
      <c r="LM462" s="8"/>
      <c r="LN462" s="8"/>
      <c r="LO462" s="8"/>
      <c r="LP462" s="8"/>
      <c r="LQ462" s="8"/>
      <c r="LR462" s="8"/>
      <c r="LS462" s="8"/>
      <c r="LT462" s="8"/>
      <c r="LU462" s="8"/>
      <c r="LV462" s="8"/>
      <c r="LW462" s="8"/>
      <c r="LX462" s="8"/>
      <c r="LY462" s="8"/>
      <c r="LZ462" s="8"/>
      <c r="MA462" s="8"/>
      <c r="MB462" s="8"/>
      <c r="MC462" s="8"/>
      <c r="MD462" s="8"/>
      <c r="ME462" s="8"/>
      <c r="MF462" s="8"/>
      <c r="MG462" s="8"/>
      <c r="MH462" s="8"/>
      <c r="MI462" s="8"/>
      <c r="MJ462" s="8"/>
      <c r="MK462" s="8"/>
      <c r="ML462" s="8"/>
      <c r="MM462" s="8"/>
      <c r="MN462" s="8"/>
      <c r="MO462" s="8"/>
      <c r="MP462" s="8"/>
      <c r="MQ462" s="8"/>
      <c r="MR462" s="8"/>
      <c r="MS462" s="8"/>
      <c r="MT462" s="8"/>
      <c r="MU462" s="8"/>
      <c r="MV462" s="8"/>
      <c r="MW462" s="8"/>
      <c r="MX462" s="8"/>
      <c r="MY462" s="8"/>
      <c r="MZ462" s="8"/>
      <c r="NA462" s="8"/>
      <c r="NB462" s="8"/>
      <c r="NC462" s="8"/>
      <c r="ND462" s="8"/>
      <c r="NE462" s="8"/>
      <c r="NF462" s="8"/>
      <c r="NG462" s="8"/>
      <c r="NH462" s="8"/>
      <c r="NI462" s="8"/>
      <c r="NJ462" s="8"/>
      <c r="NK462" s="8"/>
      <c r="NL462" s="8"/>
      <c r="NM462" s="8"/>
      <c r="NN462" s="8"/>
      <c r="NO462" s="8"/>
      <c r="NP462" s="8"/>
      <c r="NQ462" s="8"/>
      <c r="NR462" s="8"/>
      <c r="NS462" s="8"/>
      <c r="NT462" s="8"/>
      <c r="NU462" s="8"/>
      <c r="NV462" s="8"/>
      <c r="NW462" s="8"/>
      <c r="NX462" s="8"/>
      <c r="NY462" s="8"/>
      <c r="NZ462" s="8"/>
      <c r="OA462" s="8"/>
      <c r="OB462" s="8"/>
      <c r="OC462" s="8"/>
      <c r="OD462" s="8"/>
      <c r="OE462" s="8"/>
      <c r="OF462" s="8"/>
      <c r="OG462" s="8"/>
      <c r="OH462" s="8"/>
      <c r="OI462" s="8"/>
      <c r="OJ462" s="8"/>
      <c r="OK462" s="8"/>
      <c r="OL462" s="8"/>
      <c r="OM462" s="8"/>
      <c r="ON462" s="8"/>
      <c r="OO462" s="8"/>
      <c r="OP462" s="8"/>
      <c r="OQ462" s="8"/>
      <c r="OR462" s="8"/>
      <c r="OS462" s="8"/>
      <c r="OT462" s="8"/>
      <c r="OU462" s="8"/>
      <c r="OV462" s="8"/>
      <c r="OW462" s="8"/>
      <c r="OX462" s="8"/>
      <c r="OY462" s="8"/>
      <c r="OZ462" s="8"/>
      <c r="PA462" s="8"/>
      <c r="PB462" s="8"/>
      <c r="PC462" s="8"/>
      <c r="PD462" s="8"/>
      <c r="PE462" s="8"/>
      <c r="PF462" s="8"/>
      <c r="PG462" s="8"/>
      <c r="PH462" s="8"/>
      <c r="PI462" s="8"/>
      <c r="PJ462" s="8"/>
      <c r="PK462" s="8"/>
      <c r="PL462" s="8"/>
      <c r="PM462" s="8"/>
      <c r="PN462" s="8"/>
      <c r="PO462" s="8"/>
      <c r="PP462" s="8"/>
      <c r="PQ462" s="8"/>
      <c r="PR462" s="8"/>
      <c r="PS462" s="8"/>
      <c r="PT462" s="8"/>
      <c r="PU462" s="8"/>
      <c r="PV462" s="8"/>
      <c r="PW462" s="8"/>
      <c r="PX462" s="8"/>
      <c r="PY462" s="8"/>
      <c r="PZ462" s="8"/>
      <c r="QA462" s="8"/>
      <c r="QB462" s="8"/>
      <c r="QC462" s="8"/>
      <c r="QD462" s="8"/>
      <c r="QE462" s="8"/>
      <c r="QF462" s="8"/>
      <c r="QG462" s="8"/>
      <c r="QH462" s="8"/>
      <c r="QI462" s="8"/>
      <c r="QJ462" s="8"/>
      <c r="QK462" s="8"/>
      <c r="QL462" s="8"/>
      <c r="QM462" s="8"/>
      <c r="QN462" s="8"/>
      <c r="QO462" s="8"/>
      <c r="QP462" s="8"/>
      <c r="QQ462" s="8"/>
      <c r="QR462" s="8"/>
      <c r="QS462" s="8"/>
      <c r="QT462" s="8"/>
      <c r="QU462" s="8"/>
      <c r="QV462" s="8"/>
      <c r="QW462" s="8"/>
      <c r="QX462" s="8"/>
      <c r="QY462" s="8"/>
      <c r="QZ462" s="8"/>
      <c r="RA462" s="8"/>
      <c r="RB462" s="8"/>
      <c r="RC462" s="8"/>
      <c r="RD462" s="8"/>
      <c r="RE462" s="8"/>
      <c r="RF462" s="8"/>
      <c r="RG462" s="8"/>
      <c r="RH462" s="8"/>
      <c r="RI462" s="8"/>
      <c r="RJ462" s="8"/>
      <c r="RK462" s="8"/>
      <c r="RL462" s="8"/>
      <c r="RM462" s="8"/>
      <c r="RN462" s="8"/>
      <c r="RO462" s="8"/>
      <c r="RP462" s="8"/>
      <c r="RQ462" s="8"/>
      <c r="RR462" s="8"/>
      <c r="RS462" s="8"/>
      <c r="RT462" s="8"/>
      <c r="RU462" s="8"/>
      <c r="RV462" s="8"/>
      <c r="RW462" s="8"/>
      <c r="RX462" s="8"/>
      <c r="RY462" s="8"/>
      <c r="RZ462" s="8"/>
      <c r="SA462" s="8"/>
      <c r="SB462" s="8"/>
      <c r="SC462" s="8"/>
      <c r="SD462" s="8"/>
      <c r="SE462" s="8"/>
      <c r="SF462" s="8"/>
      <c r="SG462" s="8"/>
      <c r="SH462" s="8"/>
      <c r="SI462" s="8"/>
      <c r="SJ462" s="8"/>
      <c r="SK462" s="8"/>
      <c r="SL462" s="8"/>
      <c r="SM462" s="8"/>
      <c r="SN462" s="8"/>
      <c r="SO462" s="8"/>
      <c r="SP462" s="8"/>
      <c r="SQ462" s="8"/>
      <c r="SR462" s="8"/>
      <c r="SS462" s="8"/>
      <c r="ST462" s="8"/>
      <c r="SU462" s="8"/>
      <c r="SV462" s="8"/>
      <c r="SW462" s="8"/>
      <c r="SX462" s="8"/>
      <c r="SY462" s="8"/>
      <c r="SZ462" s="8"/>
      <c r="TA462" s="8"/>
      <c r="TB462" s="8"/>
      <c r="TC462" s="8"/>
      <c r="TD462" s="8"/>
      <c r="TE462" s="8"/>
      <c r="TF462" s="8"/>
      <c r="TG462" s="8"/>
      <c r="TH462" s="8"/>
      <c r="TI462" s="8"/>
      <c r="TJ462" s="8"/>
      <c r="TK462" s="8"/>
      <c r="TL462" s="8"/>
      <c r="TM462" s="8"/>
      <c r="TN462" s="8"/>
      <c r="TO462" s="8"/>
      <c r="TP462" s="8"/>
      <c r="TQ462" s="8"/>
      <c r="TR462" s="8"/>
      <c r="TS462" s="8"/>
      <c r="TT462" s="8"/>
      <c r="TU462" s="8"/>
      <c r="TV462" s="8"/>
      <c r="TW462" s="8"/>
      <c r="TX462" s="8"/>
      <c r="TY462" s="8"/>
      <c r="TZ462" s="8"/>
      <c r="UA462" s="8"/>
      <c r="UB462" s="8"/>
      <c r="UC462" s="8"/>
      <c r="UD462" s="8"/>
      <c r="UE462" s="8"/>
      <c r="UF462" s="8"/>
      <c r="UG462" s="8"/>
      <c r="UH462" s="8"/>
      <c r="UI462" s="8"/>
      <c r="UJ462" s="8"/>
      <c r="UK462" s="8"/>
      <c r="UL462" s="8"/>
      <c r="UM462" s="8"/>
      <c r="UN462" s="8"/>
      <c r="UO462" s="8"/>
      <c r="UP462" s="8"/>
      <c r="UQ462" s="8"/>
      <c r="UR462" s="8"/>
      <c r="US462" s="8"/>
      <c r="UT462" s="8"/>
      <c r="UU462" s="8"/>
      <c r="UV462" s="8"/>
      <c r="UW462" s="8"/>
      <c r="UX462" s="8"/>
      <c r="UY462" s="8"/>
      <c r="UZ462" s="8"/>
      <c r="VA462" s="8"/>
      <c r="VB462" s="8"/>
      <c r="VC462" s="8"/>
      <c r="VD462" s="8"/>
      <c r="VE462" s="8"/>
      <c r="VF462" s="8"/>
      <c r="VG462" s="8"/>
      <c r="VH462" s="8"/>
      <c r="VI462" s="8"/>
      <c r="VJ462" s="8"/>
      <c r="VK462" s="8"/>
      <c r="VL462" s="8"/>
      <c r="VM462" s="8"/>
      <c r="VN462" s="8"/>
      <c r="VO462" s="8"/>
      <c r="VP462" s="8"/>
      <c r="VQ462" s="8"/>
      <c r="VR462" s="8"/>
      <c r="VS462" s="8"/>
      <c r="VT462" s="8"/>
      <c r="VU462" s="8"/>
      <c r="VV462" s="8"/>
      <c r="VW462" s="8"/>
      <c r="VX462" s="8"/>
      <c r="VY462" s="8"/>
      <c r="VZ462" s="8"/>
      <c r="WA462" s="8"/>
      <c r="WB462" s="8"/>
      <c r="WC462" s="8"/>
      <c r="WD462" s="8"/>
      <c r="WE462" s="8"/>
      <c r="WF462" s="8"/>
      <c r="WG462" s="8"/>
      <c r="WH462" s="8"/>
      <c r="WI462" s="8"/>
      <c r="WJ462" s="8"/>
      <c r="WK462" s="8"/>
      <c r="WL462" s="8"/>
      <c r="WM462" s="8"/>
      <c r="WN462" s="8"/>
      <c r="WO462" s="8"/>
      <c r="WP462" s="8"/>
      <c r="WQ462" s="8"/>
      <c r="WR462" s="8"/>
      <c r="WS462" s="8"/>
      <c r="WT462" s="8"/>
      <c r="WU462" s="8"/>
      <c r="WV462" s="8"/>
      <c r="WW462" s="8"/>
      <c r="WX462" s="8"/>
      <c r="WY462" s="8"/>
      <c r="WZ462" s="8"/>
      <c r="XA462" s="8"/>
      <c r="XB462" s="8"/>
      <c r="XC462" s="8"/>
      <c r="XD462" s="8"/>
      <c r="XE462" s="8"/>
      <c r="XF462" s="8"/>
      <c r="XG462" s="8"/>
      <c r="XH462" s="8"/>
      <c r="XI462" s="8"/>
      <c r="XJ462" s="8"/>
      <c r="XK462" s="8"/>
      <c r="XL462" s="8"/>
      <c r="XM462" s="8"/>
      <c r="XN462" s="8"/>
      <c r="XO462" s="8"/>
      <c r="XP462" s="8"/>
      <c r="XQ462" s="8"/>
      <c r="XR462" s="8"/>
      <c r="XS462" s="8"/>
      <c r="XT462" s="8"/>
      <c r="XU462" s="8"/>
      <c r="XV462" s="8"/>
      <c r="XW462" s="8"/>
      <c r="XX462" s="8"/>
      <c r="XY462" s="8"/>
      <c r="XZ462" s="8"/>
      <c r="YA462" s="8"/>
      <c r="YB462" s="8"/>
      <c r="YC462" s="8"/>
      <c r="YD462" s="8"/>
      <c r="YE462" s="8"/>
      <c r="YF462" s="8"/>
      <c r="YG462" s="8"/>
      <c r="YH462" s="8"/>
      <c r="YI462" s="8"/>
      <c r="YJ462" s="8"/>
      <c r="YK462" s="8"/>
      <c r="YL462" s="8"/>
      <c r="YM462" s="8"/>
      <c r="YN462" s="8"/>
      <c r="YO462" s="8"/>
      <c r="YP462" s="8"/>
      <c r="YQ462" s="8"/>
      <c r="YR462" s="8"/>
      <c r="YS462" s="8"/>
      <c r="YT462" s="8"/>
      <c r="YU462" s="8"/>
      <c r="YV462" s="8"/>
      <c r="YW462" s="8"/>
      <c r="YX462" s="8"/>
      <c r="YY462" s="8"/>
      <c r="YZ462" s="8"/>
      <c r="ZA462" s="8"/>
      <c r="ZB462" s="8"/>
      <c r="ZC462" s="8"/>
      <c r="ZD462" s="8"/>
      <c r="ZE462" s="8"/>
      <c r="ZF462" s="8"/>
      <c r="ZG462" s="8"/>
      <c r="ZH462" s="8"/>
      <c r="ZI462" s="8"/>
      <c r="ZJ462" s="8"/>
      <c r="ZK462" s="8"/>
      <c r="ZL462" s="8"/>
      <c r="ZM462" s="8"/>
      <c r="ZN462" s="8"/>
      <c r="ZO462" s="8"/>
      <c r="ZP462" s="8"/>
      <c r="ZQ462" s="8"/>
      <c r="ZR462" s="8"/>
      <c r="ZS462" s="8"/>
      <c r="ZT462" s="8"/>
      <c r="ZU462" s="8"/>
      <c r="ZV462" s="8"/>
      <c r="ZW462" s="8"/>
      <c r="ZX462" s="8"/>
      <c r="ZY462" s="8"/>
      <c r="ZZ462" s="8"/>
      <c r="AAA462" s="8"/>
      <c r="AAB462" s="8"/>
      <c r="AAC462" s="8"/>
      <c r="AAD462" s="8"/>
      <c r="AAE462" s="8"/>
      <c r="AAF462" s="8"/>
      <c r="AAG462" s="8"/>
      <c r="AAH462" s="8"/>
      <c r="AAI462" s="8"/>
      <c r="AAJ462" s="8"/>
      <c r="AAK462" s="8"/>
      <c r="AAL462" s="8"/>
      <c r="AAM462" s="8"/>
      <c r="AAN462" s="8"/>
      <c r="AAO462" s="8"/>
      <c r="AAP462" s="8"/>
      <c r="AAQ462" s="8"/>
      <c r="AAR462" s="8"/>
      <c r="AAS462" s="8"/>
      <c r="AAT462" s="8"/>
      <c r="AAU462" s="8"/>
      <c r="AAV462" s="8"/>
      <c r="AAW462" s="8"/>
      <c r="AAX462" s="8"/>
      <c r="AAY462" s="8"/>
      <c r="AAZ462" s="8"/>
      <c r="ABA462" s="8"/>
      <c r="ABB462" s="8"/>
      <c r="ABC462" s="8"/>
      <c r="ABD462" s="8"/>
      <c r="ABE462" s="8"/>
      <c r="ABF462" s="8"/>
      <c r="ABG462" s="8"/>
      <c r="ABH462" s="8"/>
      <c r="ABI462" s="8"/>
      <c r="ABJ462" s="8"/>
      <c r="ABK462" s="8"/>
      <c r="ABL462" s="8"/>
      <c r="ABM462" s="8"/>
      <c r="ABN462" s="8"/>
      <c r="ABO462" s="8"/>
      <c r="ABP462" s="8"/>
      <c r="ABQ462" s="8"/>
      <c r="ABR462" s="8"/>
      <c r="ABS462" s="8"/>
      <c r="ABT462" s="8"/>
      <c r="ABU462" s="8"/>
      <c r="ABV462" s="8"/>
      <c r="ABW462" s="8"/>
      <c r="ABX462" s="8"/>
      <c r="ABY462" s="8"/>
      <c r="ABZ462" s="8"/>
      <c r="ACA462" s="8"/>
      <c r="ACB462" s="8"/>
      <c r="ACC462" s="8"/>
      <c r="ACD462" s="8"/>
      <c r="ACE462" s="8"/>
      <c r="ACF462" s="8"/>
      <c r="ACG462" s="8"/>
      <c r="ACH462" s="8"/>
      <c r="ACI462" s="8"/>
      <c r="ACJ462" s="8"/>
      <c r="ACK462" s="8"/>
      <c r="ACL462" s="8"/>
      <c r="ACM462" s="8"/>
      <c r="ACN462" s="8"/>
      <c r="ACO462" s="8"/>
      <c r="ACP462" s="8"/>
      <c r="ACQ462" s="8"/>
      <c r="ACR462" s="8"/>
      <c r="ACS462" s="8"/>
      <c r="ACT462" s="8"/>
      <c r="ACU462" s="8"/>
      <c r="ACV462" s="8"/>
      <c r="ACW462" s="8"/>
      <c r="ACX462" s="8"/>
      <c r="ACY462" s="8"/>
      <c r="ACZ462" s="8"/>
      <c r="ADA462" s="8"/>
      <c r="ADB462" s="8"/>
      <c r="ADC462" s="8"/>
      <c r="ADD462" s="8"/>
      <c r="ADE462" s="8"/>
      <c r="ADF462" s="8"/>
      <c r="ADG462" s="8"/>
      <c r="ADH462" s="8"/>
      <c r="ADI462" s="8"/>
      <c r="ADJ462" s="8"/>
      <c r="ADK462" s="8"/>
      <c r="ADL462" s="8"/>
      <c r="ADM462" s="8"/>
      <c r="ADN462" s="8"/>
      <c r="ADO462" s="8"/>
      <c r="ADP462" s="8"/>
      <c r="ADQ462" s="8"/>
      <c r="ADR462" s="8"/>
      <c r="ADS462" s="8"/>
      <c r="ADT462" s="8"/>
      <c r="ADU462" s="8"/>
      <c r="ADV462" s="8"/>
      <c r="ADW462" s="8"/>
      <c r="ADX462" s="8"/>
      <c r="ADY462" s="8"/>
      <c r="ADZ462" s="8"/>
      <c r="AEA462" s="8"/>
      <c r="AEB462" s="8"/>
      <c r="AEC462" s="8"/>
      <c r="AED462" s="8"/>
      <c r="AEE462" s="8"/>
      <c r="AEF462" s="8"/>
      <c r="AEG462" s="8"/>
      <c r="AEH462" s="8"/>
      <c r="AEI462" s="8"/>
      <c r="AEJ462" s="8"/>
      <c r="AEK462" s="8"/>
      <c r="AEL462" s="8"/>
      <c r="AEM462" s="8"/>
      <c r="AEN462" s="8"/>
      <c r="AEO462" s="8"/>
      <c r="AEP462" s="8"/>
      <c r="AEQ462" s="8"/>
      <c r="AER462" s="8"/>
      <c r="AES462" s="8"/>
      <c r="AET462" s="8"/>
      <c r="AEU462" s="8"/>
      <c r="AEV462" s="8"/>
      <c r="AEW462" s="8"/>
      <c r="AEX462" s="8"/>
      <c r="AEY462" s="8"/>
      <c r="AEZ462" s="8"/>
      <c r="AFA462" s="8"/>
      <c r="AFB462" s="8"/>
      <c r="AFC462" s="8"/>
      <c r="AFD462" s="8"/>
      <c r="AFE462" s="8"/>
      <c r="AFF462" s="8"/>
      <c r="AFG462" s="8"/>
      <c r="AFH462" s="8"/>
      <c r="AFI462" s="8"/>
      <c r="AFJ462" s="8"/>
      <c r="AFK462" s="8"/>
      <c r="AFL462" s="8"/>
      <c r="AFM462" s="8"/>
      <c r="AFN462" s="8"/>
      <c r="AFO462" s="8"/>
      <c r="AFP462" s="8"/>
      <c r="AFQ462" s="8"/>
      <c r="AFR462" s="8"/>
      <c r="AFS462" s="8"/>
      <c r="AFT462" s="8"/>
      <c r="AFU462" s="8"/>
      <c r="AFV462" s="8"/>
      <c r="AFW462" s="8"/>
      <c r="AFX462" s="8"/>
      <c r="AFY462" s="8"/>
      <c r="AFZ462" s="8"/>
      <c r="AGA462" s="8"/>
      <c r="AGB462" s="8"/>
      <c r="AGC462" s="8"/>
      <c r="AGD462" s="8"/>
      <c r="AGE462" s="8"/>
      <c r="AGF462" s="8"/>
      <c r="AGG462" s="8"/>
      <c r="AGH462" s="8"/>
      <c r="AGI462" s="8"/>
      <c r="AGJ462" s="8"/>
      <c r="AGK462" s="8"/>
      <c r="AGL462" s="8"/>
      <c r="AGM462" s="8"/>
      <c r="AGN462" s="8"/>
      <c r="AGO462" s="8"/>
      <c r="AGP462" s="8"/>
      <c r="AGQ462" s="8"/>
      <c r="AGR462" s="8"/>
      <c r="AGS462" s="8"/>
      <c r="AGT462" s="8"/>
      <c r="AGU462" s="8"/>
      <c r="AGV462" s="8"/>
      <c r="AGW462" s="8"/>
      <c r="AGX462" s="8"/>
      <c r="AGY462" s="8"/>
      <c r="AGZ462" s="8"/>
      <c r="AHA462" s="8"/>
      <c r="AHB462" s="8"/>
      <c r="AHC462" s="8"/>
      <c r="AHD462" s="8"/>
      <c r="AHE462" s="8"/>
      <c r="AHF462" s="8"/>
      <c r="AHG462" s="8"/>
      <c r="AHH462" s="8"/>
      <c r="AHI462" s="8"/>
      <c r="AHJ462" s="8"/>
      <c r="AHK462" s="8"/>
      <c r="AHL462" s="8"/>
      <c r="AHM462" s="8"/>
      <c r="AHN462" s="8"/>
      <c r="AHO462" s="8"/>
      <c r="AHP462" s="8"/>
      <c r="AHQ462" s="8"/>
      <c r="AHR462" s="8"/>
      <c r="AHS462" s="8"/>
      <c r="AHT462" s="8"/>
      <c r="AHU462" s="8"/>
      <c r="AHV462" s="8"/>
      <c r="AHW462" s="8"/>
      <c r="AHX462" s="8"/>
      <c r="AHY462" s="8"/>
      <c r="AHZ462" s="8"/>
      <c r="AIA462" s="8"/>
      <c r="AIB462" s="8"/>
      <c r="AIC462" s="8"/>
      <c r="AID462" s="8"/>
      <c r="AIE462" s="8"/>
      <c r="AIF462" s="8"/>
      <c r="AIG462" s="8"/>
      <c r="AIH462" s="8"/>
      <c r="AII462" s="8"/>
      <c r="AIJ462" s="8"/>
      <c r="AIK462" s="8"/>
      <c r="AIL462" s="8"/>
      <c r="AIM462" s="8"/>
      <c r="AIN462" s="8"/>
      <c r="AIO462" s="8"/>
      <c r="AIP462" s="8"/>
      <c r="AIQ462" s="8"/>
      <c r="AIR462" s="8"/>
      <c r="AIS462" s="8"/>
      <c r="AIT462" s="8"/>
      <c r="AIU462" s="8"/>
      <c r="AIV462" s="8"/>
      <c r="AIW462" s="8"/>
      <c r="AIX462" s="8"/>
      <c r="AIY462" s="8"/>
      <c r="AIZ462" s="8"/>
      <c r="AJA462" s="8"/>
      <c r="AJB462" s="8"/>
      <c r="AJC462" s="8"/>
      <c r="AJD462" s="8"/>
      <c r="AJE462" s="8"/>
      <c r="AJF462" s="8"/>
      <c r="AJG462" s="8"/>
      <c r="AJH462" s="8"/>
      <c r="AJI462" s="8"/>
      <c r="AJJ462" s="8"/>
      <c r="AJK462" s="8"/>
      <c r="AJL462" s="8"/>
      <c r="AJM462" s="8"/>
      <c r="AJN462" s="8"/>
      <c r="AJO462" s="8"/>
      <c r="AJP462" s="8"/>
      <c r="AJQ462" s="8"/>
      <c r="AJR462" s="8"/>
      <c r="AJS462" s="8"/>
      <c r="AJT462" s="8"/>
      <c r="AJU462" s="8"/>
      <c r="AJV462" s="8"/>
      <c r="AJW462" s="8"/>
      <c r="AJX462" s="8"/>
      <c r="AJY462" s="8"/>
      <c r="AJZ462" s="8"/>
      <c r="AKA462" s="8"/>
      <c r="AKB462" s="8"/>
      <c r="AKC462" s="8"/>
      <c r="AKD462" s="8"/>
      <c r="AKE462" s="8"/>
      <c r="AKF462" s="8"/>
      <c r="AKG462" s="8"/>
      <c r="AKH462" s="8"/>
      <c r="AKI462" s="8"/>
      <c r="AKJ462" s="8"/>
      <c r="AKK462" s="8"/>
      <c r="AKL462" s="8"/>
      <c r="AKM462" s="8"/>
      <c r="AKN462" s="8"/>
      <c r="AKO462" s="8"/>
      <c r="AKP462" s="8"/>
      <c r="AKQ462" s="8"/>
      <c r="AKR462" s="8"/>
      <c r="AKS462" s="8"/>
      <c r="AKT462" s="8"/>
      <c r="AKU462" s="8"/>
      <c r="AKV462" s="8"/>
      <c r="AKW462" s="8"/>
      <c r="AKX462" s="8"/>
      <c r="AKY462" s="8"/>
      <c r="AKZ462" s="8"/>
      <c r="ALA462" s="8"/>
      <c r="ALB462" s="8"/>
      <c r="ALC462" s="8"/>
      <c r="ALD462" s="8"/>
      <c r="ALE462" s="8"/>
      <c r="ALF462" s="8"/>
      <c r="ALG462" s="8"/>
      <c r="ALH462" s="8"/>
      <c r="ALI462" s="8"/>
      <c r="ALJ462" s="8"/>
      <c r="ALK462" s="8"/>
      <c r="ALL462" s="8"/>
      <c r="ALM462" s="8"/>
      <c r="ALN462" s="8"/>
      <c r="ALO462" s="8"/>
      <c r="ALP462" s="8"/>
      <c r="ALQ462" s="8"/>
      <c r="ALR462" s="8"/>
      <c r="ALS462" s="8"/>
      <c r="ALT462" s="8"/>
      <c r="ALU462" s="8"/>
      <c r="ALV462" s="8"/>
      <c r="ALW462" s="8"/>
      <c r="ALX462" s="8"/>
      <c r="ALY462" s="8"/>
      <c r="ALZ462" s="8"/>
      <c r="AMA462" s="8"/>
      <c r="AMB462" s="8"/>
      <c r="AMC462" s="8"/>
      <c r="AMD462" s="8"/>
      <c r="AME462" s="8"/>
      <c r="AMF462" s="8"/>
      <c r="AMG462" s="8"/>
      <c r="AMH462" s="8"/>
      <c r="AMI462" s="8"/>
      <c r="AMJ462" s="8"/>
      <c r="AMK462" s="8"/>
      <c r="AML462" s="8"/>
      <c r="AMM462" s="8"/>
      <c r="AMN462" s="8"/>
      <c r="AMO462" s="8"/>
      <c r="AMP462" s="8"/>
      <c r="AMQ462" s="8"/>
      <c r="AMR462" s="8"/>
      <c r="AMS462" s="8"/>
      <c r="AMT462" s="8"/>
      <c r="AMU462" s="8"/>
      <c r="AMV462" s="8"/>
      <c r="AMW462" s="8"/>
      <c r="AMX462" s="8"/>
      <c r="AMY462" s="8"/>
      <c r="AMZ462" s="8"/>
      <c r="ANA462" s="8"/>
      <c r="ANB462" s="8"/>
      <c r="ANC462" s="8"/>
      <c r="AND462" s="8"/>
      <c r="ANE462" s="8"/>
      <c r="ANF462" s="8"/>
      <c r="ANG462" s="8"/>
      <c r="ANH462" s="8"/>
      <c r="ANI462" s="8"/>
      <c r="ANJ462" s="8"/>
      <c r="ANK462" s="8"/>
      <c r="ANL462" s="8"/>
      <c r="ANM462" s="8"/>
      <c r="ANN462" s="8"/>
      <c r="ANO462" s="8"/>
      <c r="ANP462" s="8"/>
      <c r="ANQ462" s="8"/>
      <c r="ANR462" s="8"/>
      <c r="ANS462" s="8"/>
      <c r="ANT462" s="8"/>
      <c r="ANU462" s="8"/>
      <c r="ANV462" s="8"/>
      <c r="ANW462" s="8"/>
      <c r="ANX462" s="8"/>
      <c r="ANY462" s="8"/>
      <c r="ANZ462" s="8"/>
      <c r="AOA462" s="8"/>
      <c r="AOB462" s="8"/>
      <c r="AOC462" s="8"/>
      <c r="AOD462" s="8"/>
      <c r="AOE462" s="8"/>
      <c r="AOF462" s="8"/>
      <c r="AOG462" s="8"/>
      <c r="AOH462" s="8"/>
      <c r="AOI462" s="8"/>
      <c r="AOJ462" s="8"/>
      <c r="AOK462" s="8"/>
      <c r="AOL462" s="8"/>
      <c r="AOM462" s="8"/>
      <c r="AON462" s="8"/>
      <c r="AOO462" s="8"/>
      <c r="AOP462" s="8"/>
      <c r="AOQ462" s="8"/>
      <c r="AOR462" s="8"/>
      <c r="AOS462" s="8"/>
      <c r="AOT462" s="8"/>
      <c r="AOU462" s="8"/>
      <c r="AOV462" s="8"/>
      <c r="AOW462" s="8"/>
      <c r="AOX462" s="8"/>
      <c r="AOY462" s="8"/>
      <c r="AOZ462" s="8"/>
      <c r="APA462" s="8"/>
      <c r="APB462" s="8"/>
      <c r="APC462" s="8"/>
      <c r="APD462" s="8"/>
      <c r="APE462" s="8"/>
      <c r="APF462" s="8"/>
      <c r="APG462" s="8"/>
      <c r="APH462" s="8"/>
      <c r="API462" s="8"/>
      <c r="APJ462" s="8"/>
      <c r="APK462" s="8"/>
      <c r="APL462" s="8"/>
      <c r="APM462" s="8"/>
      <c r="APN462" s="8"/>
      <c r="APO462" s="8"/>
      <c r="APP462" s="8"/>
      <c r="APQ462" s="8"/>
      <c r="APR462" s="8"/>
      <c r="APS462" s="8"/>
      <c r="APT462" s="8"/>
      <c r="APU462" s="8"/>
      <c r="APV462" s="8"/>
      <c r="APW462" s="8"/>
      <c r="APX462" s="8"/>
      <c r="APY462" s="8"/>
      <c r="APZ462" s="8"/>
      <c r="AQA462" s="8"/>
      <c r="AQB462" s="8"/>
      <c r="AQC462" s="8"/>
      <c r="AQD462" s="8"/>
      <c r="AQE462" s="8"/>
      <c r="AQF462" s="8"/>
      <c r="AQG462" s="8"/>
      <c r="AQH462" s="8"/>
      <c r="AQI462" s="8"/>
      <c r="AQJ462" s="8"/>
      <c r="AQK462" s="8"/>
      <c r="AQL462" s="8"/>
      <c r="AQM462" s="8"/>
      <c r="AQN462" s="8"/>
      <c r="AQO462" s="8"/>
      <c r="AQP462" s="8"/>
      <c r="AQQ462" s="8"/>
      <c r="AQR462" s="8"/>
      <c r="AQS462" s="8"/>
      <c r="AQT462" s="8"/>
      <c r="AQU462" s="8"/>
      <c r="AQV462" s="8"/>
      <c r="AQW462" s="8"/>
      <c r="AQX462" s="8"/>
      <c r="AQY462" s="8"/>
      <c r="AQZ462" s="8"/>
      <c r="ARA462" s="8"/>
      <c r="ARB462" s="8"/>
      <c r="ARC462" s="8"/>
      <c r="ARD462" s="8"/>
      <c r="ARE462" s="8"/>
      <c r="ARF462" s="8"/>
      <c r="ARG462" s="8"/>
      <c r="ARH462" s="8"/>
      <c r="ARI462" s="8"/>
      <c r="ARJ462" s="8"/>
      <c r="ARK462" s="8"/>
      <c r="ARL462" s="8"/>
      <c r="ARM462" s="8"/>
      <c r="ARN462" s="8"/>
      <c r="ARO462" s="8"/>
      <c r="ARP462" s="8"/>
      <c r="ARQ462" s="8"/>
      <c r="ARR462" s="8"/>
      <c r="ARS462" s="8"/>
      <c r="ART462" s="8"/>
      <c r="ARU462" s="8"/>
      <c r="ARV462" s="8"/>
      <c r="ARW462" s="8"/>
      <c r="ARX462" s="8"/>
      <c r="ARY462" s="8"/>
      <c r="ARZ462" s="8"/>
      <c r="ASA462" s="8"/>
      <c r="ASB462" s="8"/>
      <c r="ASC462" s="8"/>
      <c r="ASD462" s="8"/>
      <c r="ASE462" s="8"/>
      <c r="ASF462" s="8"/>
      <c r="ASG462" s="8"/>
      <c r="ASH462" s="8"/>
      <c r="ASI462" s="8"/>
      <c r="ASJ462" s="8"/>
      <c r="ASK462" s="8"/>
      <c r="ASL462" s="8"/>
      <c r="ASM462" s="8"/>
      <c r="ASN462" s="8"/>
      <c r="ASO462" s="8"/>
      <c r="ASP462" s="8"/>
      <c r="ASQ462" s="8"/>
      <c r="ASR462" s="8"/>
      <c r="ASS462" s="8"/>
      <c r="AST462" s="8"/>
      <c r="ASU462" s="8"/>
      <c r="ASV462" s="8"/>
      <c r="ASW462" s="8"/>
      <c r="ASX462" s="8"/>
      <c r="ASY462" s="8"/>
      <c r="ASZ462" s="8"/>
      <c r="ATA462" s="8"/>
      <c r="ATB462" s="8"/>
      <c r="ATC462" s="8"/>
      <c r="ATD462" s="8"/>
      <c r="ATE462" s="8"/>
      <c r="ATF462" s="8"/>
      <c r="ATG462" s="8"/>
      <c r="ATH462" s="8"/>
      <c r="ATI462" s="8"/>
      <c r="ATJ462" s="8"/>
      <c r="ATK462" s="8"/>
      <c r="ATL462" s="8"/>
      <c r="ATM462" s="8"/>
      <c r="ATN462" s="8"/>
      <c r="ATO462" s="8"/>
      <c r="ATP462" s="8"/>
      <c r="ATQ462" s="8"/>
      <c r="ATR462" s="8"/>
      <c r="ATS462" s="8"/>
      <c r="ATT462" s="8"/>
      <c r="ATU462" s="8"/>
      <c r="ATV462" s="8"/>
      <c r="ATW462" s="8"/>
      <c r="ATX462" s="8"/>
      <c r="ATY462" s="8"/>
      <c r="ATZ462" s="8"/>
      <c r="AUA462" s="8"/>
      <c r="AUB462" s="8"/>
      <c r="AUC462" s="8"/>
      <c r="AUD462" s="8"/>
      <c r="AUE462" s="8"/>
      <c r="AUF462" s="8"/>
      <c r="AUG462" s="8"/>
      <c r="AUH462" s="8"/>
      <c r="AUI462" s="8"/>
      <c r="AUJ462" s="8"/>
      <c r="AUK462" s="8"/>
      <c r="AUL462" s="8"/>
      <c r="AUM462" s="8"/>
      <c r="AUN462" s="8"/>
      <c r="AUO462" s="8"/>
      <c r="AUP462" s="8"/>
      <c r="AUQ462" s="8"/>
      <c r="AUR462" s="8"/>
      <c r="AUS462" s="8"/>
      <c r="AUT462" s="8"/>
      <c r="AUU462" s="8"/>
      <c r="AUV462" s="8"/>
      <c r="AUW462" s="8"/>
      <c r="AUX462" s="8"/>
      <c r="AUY462" s="8"/>
      <c r="AUZ462" s="8"/>
      <c r="AVA462" s="8"/>
      <c r="AVB462" s="8"/>
      <c r="AVC462" s="8"/>
      <c r="AVD462" s="8"/>
      <c r="AVE462" s="8"/>
      <c r="AVF462" s="8"/>
      <c r="AVG462" s="8"/>
      <c r="AVH462" s="8"/>
      <c r="AVI462" s="8"/>
      <c r="AVJ462" s="8"/>
      <c r="AVK462" s="8"/>
      <c r="AVL462" s="8"/>
      <c r="AVM462" s="8"/>
      <c r="AVN462" s="8"/>
      <c r="AVO462" s="8"/>
      <c r="AVP462" s="8"/>
      <c r="AVQ462" s="8"/>
      <c r="AVR462" s="8"/>
      <c r="AVS462" s="8"/>
      <c r="AVT462" s="8"/>
      <c r="AVU462" s="8"/>
      <c r="AVV462" s="8"/>
      <c r="AVW462" s="8"/>
      <c r="AVX462" s="8"/>
      <c r="AVY462" s="8"/>
      <c r="AVZ462" s="8"/>
      <c r="AWA462" s="8"/>
      <c r="AWB462" s="8"/>
      <c r="AWC462" s="8"/>
      <c r="AWD462" s="8"/>
      <c r="AWE462" s="8"/>
      <c r="AWF462" s="8"/>
      <c r="AWG462" s="8"/>
      <c r="AWH462" s="8"/>
      <c r="AWI462" s="8"/>
      <c r="AWJ462" s="8"/>
      <c r="AWK462" s="8"/>
      <c r="AWL462" s="8"/>
      <c r="AWM462" s="8"/>
      <c r="AWN462" s="8"/>
      <c r="AWO462" s="8"/>
      <c r="AWP462" s="8"/>
      <c r="AWQ462" s="8"/>
      <c r="AWR462" s="8"/>
      <c r="AWS462" s="8"/>
      <c r="AWT462" s="8"/>
      <c r="AWU462" s="8"/>
      <c r="AWV462" s="8"/>
      <c r="AWW462" s="8"/>
      <c r="AWX462" s="8"/>
      <c r="AWY462" s="8"/>
      <c r="AWZ462" s="8"/>
      <c r="AXA462" s="8"/>
      <c r="AXB462" s="8"/>
      <c r="AXC462" s="8"/>
      <c r="AXD462" s="8"/>
      <c r="AXE462" s="8"/>
      <c r="AXF462" s="8"/>
      <c r="AXG462" s="8"/>
      <c r="AXH462" s="8"/>
      <c r="AXI462" s="8"/>
      <c r="AXJ462" s="8"/>
      <c r="AXK462" s="8"/>
      <c r="AXL462" s="8"/>
      <c r="AXM462" s="8"/>
      <c r="AXN462" s="8"/>
      <c r="AXO462" s="8"/>
      <c r="AXP462" s="8"/>
      <c r="AXQ462" s="8"/>
      <c r="AXR462" s="8"/>
      <c r="AXS462" s="8"/>
      <c r="AXT462" s="8"/>
      <c r="AXU462" s="8"/>
      <c r="AXV462" s="8"/>
      <c r="AXW462" s="8"/>
      <c r="AXX462" s="8"/>
      <c r="AXY462" s="8"/>
      <c r="AXZ462" s="8"/>
      <c r="AYA462" s="8"/>
      <c r="AYB462" s="8"/>
      <c r="AYC462" s="8"/>
      <c r="AYD462" s="8"/>
      <c r="AYE462" s="8"/>
      <c r="AYF462" s="8"/>
      <c r="AYG462" s="8"/>
      <c r="AYH462" s="8"/>
      <c r="AYI462" s="8"/>
      <c r="AYJ462" s="8"/>
      <c r="AYK462" s="8"/>
      <c r="AYL462" s="8"/>
      <c r="AYM462" s="8"/>
      <c r="AYN462" s="8"/>
      <c r="AYO462" s="8"/>
      <c r="AYP462" s="8"/>
      <c r="AYQ462" s="8"/>
      <c r="AYR462" s="8"/>
      <c r="AYS462" s="8"/>
      <c r="AYT462" s="8"/>
      <c r="AYU462" s="8"/>
      <c r="AYV462" s="8"/>
      <c r="AYW462" s="8"/>
      <c r="AYX462" s="8"/>
      <c r="AYY462" s="8"/>
      <c r="AYZ462" s="8"/>
      <c r="AZA462" s="8"/>
      <c r="AZB462" s="8"/>
      <c r="AZC462" s="8"/>
      <c r="AZD462" s="8"/>
      <c r="AZE462" s="8"/>
      <c r="AZF462" s="8"/>
      <c r="AZG462" s="8"/>
      <c r="AZH462" s="8"/>
      <c r="AZI462" s="8"/>
      <c r="AZJ462" s="8"/>
      <c r="AZK462" s="8"/>
      <c r="AZL462" s="8"/>
      <c r="AZM462" s="8"/>
      <c r="AZN462" s="8"/>
      <c r="AZO462" s="8"/>
      <c r="AZP462" s="8"/>
      <c r="AZQ462" s="8"/>
      <c r="AZR462" s="8"/>
      <c r="AZS462" s="8"/>
      <c r="AZT462" s="8"/>
      <c r="AZU462" s="8"/>
      <c r="AZV462" s="8"/>
      <c r="AZW462" s="8"/>
      <c r="AZX462" s="8"/>
      <c r="AZY462" s="8"/>
      <c r="AZZ462" s="8"/>
      <c r="BAA462" s="8"/>
      <c r="BAB462" s="8"/>
      <c r="BAC462" s="8"/>
      <c r="BAD462" s="8"/>
      <c r="BAE462" s="8"/>
      <c r="BAF462" s="8"/>
      <c r="BAG462" s="8"/>
      <c r="BAH462" s="8"/>
      <c r="BAI462" s="8"/>
      <c r="BAJ462" s="8"/>
      <c r="BAK462" s="8"/>
      <c r="BAL462" s="8"/>
      <c r="BAM462" s="8"/>
      <c r="BAN462" s="8"/>
      <c r="BAO462" s="8"/>
      <c r="BAP462" s="8"/>
      <c r="BAQ462" s="8"/>
      <c r="BAR462" s="8"/>
      <c r="BAS462" s="8"/>
      <c r="BAT462" s="8"/>
      <c r="BAU462" s="8"/>
      <c r="BAV462" s="8"/>
      <c r="BAW462" s="8"/>
      <c r="BAX462" s="8"/>
      <c r="BAY462" s="8"/>
      <c r="BAZ462" s="8"/>
      <c r="BBA462" s="8"/>
      <c r="BBB462" s="8"/>
      <c r="BBC462" s="8"/>
      <c r="BBD462" s="8"/>
      <c r="BBE462" s="8"/>
      <c r="BBF462" s="8"/>
      <c r="BBG462" s="8"/>
      <c r="BBH462" s="8"/>
      <c r="BBI462" s="8"/>
      <c r="BBJ462" s="8"/>
      <c r="BBK462" s="8"/>
      <c r="BBL462" s="8"/>
      <c r="BBM462" s="8"/>
      <c r="BBN462" s="8"/>
      <c r="BBO462" s="8"/>
      <c r="BBP462" s="8"/>
      <c r="BBQ462" s="8"/>
      <c r="BBR462" s="8"/>
      <c r="BBS462" s="8"/>
      <c r="BBT462" s="8"/>
      <c r="BBU462" s="8"/>
      <c r="BBV462" s="8"/>
      <c r="BBW462" s="8"/>
      <c r="BBX462" s="8"/>
      <c r="BBY462" s="8"/>
      <c r="BBZ462" s="8"/>
      <c r="BCA462" s="8"/>
      <c r="BCB462" s="8"/>
      <c r="BCC462" s="8"/>
      <c r="BCD462" s="8"/>
      <c r="BCE462" s="8"/>
      <c r="BCF462" s="8"/>
      <c r="BCG462" s="8"/>
      <c r="BCH462" s="8"/>
      <c r="BCI462" s="8"/>
      <c r="BCJ462" s="8"/>
      <c r="BCK462" s="8"/>
      <c r="BCL462" s="8"/>
      <c r="BCM462" s="8"/>
      <c r="BCN462" s="8"/>
      <c r="BCO462" s="8"/>
      <c r="BCP462" s="8"/>
      <c r="BCQ462" s="8"/>
      <c r="BCR462" s="8"/>
      <c r="BCS462" s="8"/>
      <c r="BCT462" s="8"/>
      <c r="BCU462" s="8"/>
      <c r="BCV462" s="8"/>
      <c r="BCW462" s="8"/>
      <c r="BCX462" s="8"/>
      <c r="BCY462" s="8"/>
      <c r="BCZ462" s="8"/>
      <c r="BDA462" s="8"/>
      <c r="BDB462" s="8"/>
      <c r="BDC462" s="8"/>
      <c r="BDD462" s="8"/>
      <c r="BDE462" s="8"/>
      <c r="BDF462" s="8"/>
      <c r="BDG462" s="8"/>
      <c r="BDH462" s="8"/>
      <c r="BDI462" s="8"/>
      <c r="BDJ462" s="8"/>
      <c r="BDK462" s="8"/>
      <c r="BDL462" s="8"/>
      <c r="BDM462" s="8"/>
      <c r="BDN462" s="8"/>
      <c r="BDO462" s="8"/>
      <c r="BDP462" s="8"/>
      <c r="BDQ462" s="8"/>
      <c r="BDR462" s="8"/>
      <c r="BDS462" s="8"/>
      <c r="BDT462" s="8"/>
      <c r="BDU462" s="8"/>
      <c r="BDV462" s="8"/>
      <c r="BDW462" s="8"/>
      <c r="BDX462" s="8"/>
      <c r="BDY462" s="8"/>
      <c r="BDZ462" s="8"/>
      <c r="BEA462" s="8"/>
      <c r="BEB462" s="8"/>
      <c r="BEC462" s="8"/>
      <c r="BED462" s="8"/>
      <c r="BEE462" s="8"/>
      <c r="BEF462" s="8"/>
      <c r="BEG462" s="8"/>
      <c r="BEH462" s="8"/>
      <c r="BEI462" s="8"/>
      <c r="BEJ462" s="8"/>
      <c r="BEK462" s="8"/>
      <c r="BEL462" s="8"/>
      <c r="BEM462" s="8"/>
      <c r="BEN462" s="8"/>
      <c r="BEO462" s="8"/>
      <c r="BEP462" s="8"/>
      <c r="BEQ462" s="8"/>
      <c r="BER462" s="8"/>
      <c r="BES462" s="8"/>
      <c r="BET462" s="8"/>
      <c r="BEU462" s="8"/>
      <c r="BEV462" s="8"/>
      <c r="BEW462" s="8"/>
      <c r="BEX462" s="8"/>
      <c r="BEY462" s="8"/>
      <c r="BEZ462" s="8"/>
      <c r="BFA462" s="8"/>
      <c r="BFB462" s="8"/>
      <c r="BFC462" s="8"/>
      <c r="BFD462" s="8"/>
      <c r="BFE462" s="8"/>
      <c r="BFF462" s="8"/>
      <c r="BFG462" s="8"/>
      <c r="BFH462" s="8"/>
      <c r="BFI462" s="8"/>
      <c r="BFJ462" s="8"/>
      <c r="BFK462" s="8"/>
      <c r="BFL462" s="8"/>
      <c r="BFM462" s="8"/>
      <c r="BFN462" s="8"/>
      <c r="BFO462" s="8"/>
      <c r="BFP462" s="8"/>
      <c r="BFQ462" s="8"/>
      <c r="BFR462" s="8"/>
      <c r="BFS462" s="8"/>
      <c r="BFT462" s="8"/>
      <c r="BFU462" s="8"/>
      <c r="BFV462" s="8"/>
      <c r="BFW462" s="8"/>
      <c r="BFX462" s="8"/>
      <c r="BFY462" s="8"/>
      <c r="BFZ462" s="8"/>
      <c r="BGA462" s="8"/>
      <c r="BGB462" s="8"/>
      <c r="BGC462" s="8"/>
      <c r="BGD462" s="8"/>
      <c r="BGE462" s="8"/>
      <c r="BGF462" s="8"/>
      <c r="BGG462" s="8"/>
      <c r="BGH462" s="8"/>
      <c r="BGI462" s="8"/>
      <c r="BGJ462" s="8"/>
      <c r="BGK462" s="8"/>
      <c r="BGL462" s="8"/>
      <c r="BGM462" s="8"/>
      <c r="BGN462" s="8"/>
      <c r="BGO462" s="8"/>
      <c r="BGP462" s="8"/>
      <c r="BGQ462" s="8"/>
      <c r="BGR462" s="8"/>
      <c r="BGS462" s="8"/>
      <c r="BGT462" s="8"/>
      <c r="BGU462" s="8"/>
      <c r="BGV462" s="8"/>
      <c r="BGW462" s="8"/>
      <c r="BGX462" s="8"/>
      <c r="BGY462" s="8"/>
      <c r="BGZ462" s="8"/>
      <c r="BHA462" s="8"/>
      <c r="BHB462" s="8"/>
      <c r="BHC462" s="8"/>
      <c r="BHD462" s="8"/>
      <c r="BHE462" s="8"/>
      <c r="BHF462" s="8"/>
      <c r="BHG462" s="8"/>
      <c r="BHH462" s="8"/>
      <c r="BHI462" s="8"/>
      <c r="BHJ462" s="8"/>
      <c r="BHK462" s="8"/>
      <c r="BHL462" s="8"/>
      <c r="BHM462" s="8"/>
      <c r="BHN462" s="8"/>
      <c r="BHO462" s="8"/>
      <c r="BHP462" s="8"/>
      <c r="BHQ462" s="8"/>
      <c r="BHR462" s="8"/>
      <c r="BHS462" s="8"/>
      <c r="BHT462" s="8"/>
      <c r="BHU462" s="8"/>
      <c r="BHV462" s="8"/>
      <c r="BHW462" s="8"/>
      <c r="BHX462" s="8"/>
      <c r="BHY462" s="8"/>
      <c r="BHZ462" s="8"/>
      <c r="BIA462" s="8"/>
      <c r="BIB462" s="8"/>
      <c r="BIC462" s="8"/>
      <c r="BID462" s="8"/>
      <c r="BIE462" s="8"/>
      <c r="BIF462" s="8"/>
      <c r="BIG462" s="8"/>
      <c r="BIH462" s="8"/>
      <c r="BII462" s="8"/>
      <c r="BIJ462" s="8"/>
      <c r="BIK462" s="8"/>
      <c r="BIL462" s="8"/>
      <c r="BIM462" s="8"/>
      <c r="BIN462" s="8"/>
      <c r="BIO462" s="8"/>
      <c r="BIP462" s="8"/>
      <c r="BIQ462" s="8"/>
      <c r="BIR462" s="8"/>
      <c r="BIS462" s="8"/>
      <c r="BIT462" s="8"/>
      <c r="BIU462" s="8"/>
      <c r="BIV462" s="8"/>
      <c r="BIW462" s="8"/>
      <c r="BIX462" s="8"/>
      <c r="BIY462" s="8"/>
      <c r="BIZ462" s="8"/>
      <c r="BJA462" s="8"/>
      <c r="BJB462" s="8"/>
      <c r="BJC462" s="8"/>
      <c r="BJD462" s="8"/>
      <c r="BJE462" s="8"/>
      <c r="BJF462" s="8"/>
      <c r="BJG462" s="8"/>
      <c r="BJH462" s="8"/>
      <c r="BJI462" s="8"/>
      <c r="BJJ462" s="8"/>
      <c r="BJK462" s="8"/>
      <c r="BJL462" s="8"/>
      <c r="BJM462" s="8"/>
      <c r="BJN462" s="8"/>
      <c r="BJO462" s="8"/>
      <c r="BJP462" s="8"/>
      <c r="BJQ462" s="8"/>
      <c r="BJR462" s="8"/>
      <c r="BJS462" s="8"/>
      <c r="BJT462" s="8"/>
      <c r="BJU462" s="8"/>
      <c r="BJV462" s="8"/>
      <c r="BJW462" s="8"/>
      <c r="BJX462" s="8"/>
      <c r="BJY462" s="8"/>
      <c r="BJZ462" s="8"/>
      <c r="BKA462" s="8"/>
      <c r="BKB462" s="8"/>
      <c r="BKC462" s="8"/>
      <c r="BKD462" s="8"/>
      <c r="BKE462" s="8"/>
      <c r="BKF462" s="8"/>
      <c r="BKG462" s="8"/>
      <c r="BKH462" s="8"/>
      <c r="BKI462" s="8"/>
      <c r="BKJ462" s="8"/>
      <c r="BKK462" s="8"/>
      <c r="BKL462" s="8"/>
      <c r="BKM462" s="8"/>
      <c r="BKN462" s="8"/>
      <c r="BKO462" s="8"/>
      <c r="BKP462" s="8"/>
      <c r="BKQ462" s="8"/>
      <c r="BKR462" s="8"/>
      <c r="BKS462" s="8"/>
      <c r="BKT462" s="8"/>
      <c r="BKU462" s="8"/>
      <c r="BKV462" s="8"/>
      <c r="BKW462" s="8"/>
      <c r="BKX462" s="8"/>
      <c r="BKY462" s="8"/>
      <c r="BKZ462" s="8"/>
      <c r="BLA462" s="8"/>
      <c r="BLB462" s="8"/>
      <c r="BLC462" s="8"/>
      <c r="BLD462" s="8"/>
      <c r="BLE462" s="8"/>
      <c r="BLF462" s="8"/>
      <c r="BLG462" s="8"/>
      <c r="BLH462" s="8"/>
      <c r="BLI462" s="8"/>
      <c r="BLJ462" s="8"/>
      <c r="BLK462" s="8"/>
      <c r="BLL462" s="8"/>
      <c r="BLM462" s="8"/>
      <c r="BLN462" s="8"/>
      <c r="BLO462" s="8"/>
      <c r="BLP462" s="8"/>
      <c r="BLQ462" s="8"/>
      <c r="BLR462" s="8"/>
      <c r="BLS462" s="8"/>
      <c r="BLT462" s="8"/>
      <c r="BLU462" s="8"/>
      <c r="BLV462" s="8"/>
      <c r="BLW462" s="8"/>
      <c r="BLX462" s="8"/>
      <c r="BLY462" s="8"/>
      <c r="BLZ462" s="8"/>
      <c r="BMA462" s="8"/>
      <c r="BMB462" s="8"/>
      <c r="BMC462" s="8"/>
      <c r="BMD462" s="8"/>
      <c r="BME462" s="8"/>
      <c r="BMF462" s="8"/>
      <c r="BMG462" s="8"/>
      <c r="BMH462" s="8"/>
      <c r="BMI462" s="8"/>
      <c r="BMJ462" s="8"/>
      <c r="BMK462" s="8"/>
      <c r="BML462" s="8"/>
      <c r="BMM462" s="8"/>
      <c r="BMN462" s="8"/>
      <c r="BMO462" s="8"/>
      <c r="BMP462" s="8"/>
      <c r="BMQ462" s="8"/>
      <c r="BMR462" s="8"/>
      <c r="BMS462" s="8"/>
      <c r="BMT462" s="8"/>
      <c r="BMU462" s="8"/>
      <c r="BMV462" s="8"/>
      <c r="BMW462" s="8"/>
      <c r="BMX462" s="8"/>
      <c r="BMY462" s="8"/>
      <c r="BMZ462" s="8"/>
      <c r="BNA462" s="8"/>
      <c r="BNB462" s="8"/>
      <c r="BNC462" s="8"/>
      <c r="BND462" s="8"/>
      <c r="BNE462" s="8"/>
      <c r="BNF462" s="8"/>
      <c r="BNG462" s="8"/>
      <c r="BNH462" s="8"/>
      <c r="BNI462" s="8"/>
      <c r="BNJ462" s="8"/>
      <c r="BNK462" s="8"/>
      <c r="BNL462" s="8"/>
      <c r="BNM462" s="8"/>
      <c r="BNN462" s="8"/>
      <c r="BNO462" s="8"/>
      <c r="BNP462" s="8"/>
      <c r="BNQ462" s="8"/>
      <c r="BNR462" s="8"/>
      <c r="BNS462" s="8"/>
      <c r="BNT462" s="8"/>
      <c r="BNU462" s="8"/>
      <c r="BNV462" s="8"/>
      <c r="BNW462" s="8"/>
      <c r="BNX462" s="8"/>
      <c r="BNY462" s="8"/>
      <c r="BNZ462" s="8"/>
      <c r="BOA462" s="8"/>
      <c r="BOB462" s="8"/>
      <c r="BOC462" s="8"/>
      <c r="BOD462" s="8"/>
      <c r="BOE462" s="8"/>
      <c r="BOF462" s="8"/>
      <c r="BOG462" s="8"/>
      <c r="BOH462" s="8"/>
      <c r="BOI462" s="8"/>
      <c r="BOJ462" s="8"/>
      <c r="BOK462" s="8"/>
      <c r="BOL462" s="8"/>
      <c r="BOM462" s="8"/>
      <c r="BON462" s="8"/>
      <c r="BOO462" s="8"/>
      <c r="BOP462" s="8"/>
      <c r="BOQ462" s="8"/>
      <c r="BOR462" s="8"/>
      <c r="BOS462" s="8"/>
      <c r="BOT462" s="8"/>
      <c r="BOU462" s="8"/>
      <c r="BOV462" s="8"/>
      <c r="BOW462" s="8"/>
      <c r="BOX462" s="8"/>
      <c r="BOY462" s="8"/>
      <c r="BOZ462" s="8"/>
      <c r="BPA462" s="8"/>
      <c r="BPB462" s="8"/>
      <c r="BPC462" s="8"/>
      <c r="BPD462" s="8"/>
      <c r="BPE462" s="8"/>
      <c r="BPF462" s="8"/>
      <c r="BPG462" s="8"/>
      <c r="BPH462" s="8"/>
      <c r="BPI462" s="8"/>
      <c r="BPJ462" s="8"/>
      <c r="BPK462" s="8"/>
      <c r="BPL462" s="8"/>
      <c r="BPM462" s="8"/>
      <c r="BPN462" s="8"/>
      <c r="BPO462" s="8"/>
      <c r="BPP462" s="8"/>
      <c r="BPQ462" s="8"/>
      <c r="BPR462" s="8"/>
      <c r="BPS462" s="8"/>
      <c r="BPT462" s="8"/>
      <c r="BPU462" s="8"/>
      <c r="BPV462" s="8"/>
      <c r="BPW462" s="8"/>
      <c r="BPX462" s="8"/>
      <c r="BPY462" s="8"/>
      <c r="BPZ462" s="8"/>
      <c r="BQA462" s="8"/>
      <c r="BQB462" s="8"/>
      <c r="BQC462" s="8"/>
      <c r="BQD462" s="8"/>
      <c r="BQE462" s="8"/>
      <c r="BQF462" s="8"/>
      <c r="BQG462" s="8"/>
      <c r="BQH462" s="8"/>
      <c r="BQI462" s="8"/>
      <c r="BQJ462" s="8"/>
      <c r="BQK462" s="8"/>
      <c r="BQL462" s="8"/>
      <c r="BQM462" s="8"/>
      <c r="BQN462" s="8"/>
      <c r="BQO462" s="8"/>
      <c r="BQP462" s="8"/>
      <c r="BQQ462" s="8"/>
      <c r="BQR462" s="8"/>
      <c r="BQS462" s="8"/>
      <c r="BQT462" s="8"/>
      <c r="BQU462" s="8"/>
      <c r="BQV462" s="8"/>
      <c r="BQW462" s="8"/>
      <c r="BQX462" s="8"/>
      <c r="BQY462" s="8"/>
      <c r="BQZ462" s="8"/>
      <c r="BRA462" s="8"/>
      <c r="BRB462" s="8"/>
      <c r="BRC462" s="8"/>
      <c r="BRD462" s="8"/>
      <c r="BRE462" s="8"/>
      <c r="BRF462" s="8"/>
      <c r="BRG462" s="8"/>
      <c r="BRH462" s="8"/>
      <c r="BRI462" s="8"/>
      <c r="BRJ462" s="8"/>
      <c r="BRK462" s="8"/>
      <c r="BRL462" s="8"/>
      <c r="BRM462" s="8"/>
      <c r="BRN462" s="8"/>
      <c r="BRO462" s="8"/>
      <c r="BRP462" s="8"/>
      <c r="BRQ462" s="8"/>
      <c r="BRR462" s="8"/>
      <c r="BRS462" s="8"/>
      <c r="BRT462" s="8"/>
      <c r="BRU462" s="8"/>
      <c r="BRV462" s="8"/>
      <c r="BRW462" s="8"/>
      <c r="BRX462" s="8"/>
      <c r="BRY462" s="8"/>
      <c r="BRZ462" s="8"/>
      <c r="BSA462" s="8"/>
      <c r="BSB462" s="8"/>
      <c r="BSC462" s="8"/>
      <c r="BSD462" s="8"/>
      <c r="BSE462" s="8"/>
      <c r="BSF462" s="8"/>
      <c r="BSG462" s="8"/>
      <c r="BSH462" s="8"/>
      <c r="BSI462" s="8"/>
      <c r="BSJ462" s="8"/>
      <c r="BSK462" s="8"/>
      <c r="BSL462" s="8"/>
      <c r="BSM462" s="8"/>
      <c r="BSN462" s="8"/>
      <c r="BSO462" s="8"/>
      <c r="BSP462" s="8"/>
      <c r="BSQ462" s="8"/>
      <c r="BSR462" s="8"/>
      <c r="BSS462" s="8"/>
      <c r="BST462" s="8"/>
      <c r="BSU462" s="8"/>
      <c r="BSV462" s="8"/>
      <c r="BSW462" s="8"/>
      <c r="BSX462" s="8"/>
      <c r="BSY462" s="8"/>
      <c r="BSZ462" s="8"/>
      <c r="BTA462" s="8"/>
      <c r="BTB462" s="8"/>
      <c r="BTC462" s="8"/>
      <c r="BTD462" s="8"/>
      <c r="BTE462" s="8"/>
      <c r="BTF462" s="8"/>
      <c r="BTG462" s="8"/>
      <c r="BTH462" s="8"/>
      <c r="BTI462" s="8"/>
      <c r="BTJ462" s="8"/>
      <c r="BTK462" s="8"/>
      <c r="BTL462" s="8"/>
      <c r="BTM462" s="8"/>
      <c r="BTN462" s="8"/>
      <c r="BTO462" s="8"/>
      <c r="BTP462" s="8"/>
      <c r="BTQ462" s="8"/>
      <c r="BTR462" s="8"/>
      <c r="BTS462" s="8"/>
      <c r="BTT462" s="8"/>
      <c r="BTU462" s="8"/>
      <c r="BTV462" s="8"/>
      <c r="BTW462" s="8"/>
      <c r="BTX462" s="8"/>
      <c r="BTY462" s="8"/>
      <c r="BTZ462" s="8"/>
      <c r="BUA462" s="8"/>
      <c r="BUB462" s="8"/>
      <c r="BUC462" s="8"/>
      <c r="BUD462" s="8"/>
      <c r="BUE462" s="8"/>
      <c r="BUF462" s="8"/>
      <c r="BUG462" s="8"/>
      <c r="BUH462" s="8"/>
      <c r="BUI462" s="8"/>
      <c r="BUJ462" s="8"/>
      <c r="BUK462" s="8"/>
      <c r="BUL462" s="8"/>
      <c r="BUM462" s="8"/>
      <c r="BUN462" s="8"/>
      <c r="BUO462" s="8"/>
      <c r="BUP462" s="8"/>
      <c r="BUQ462" s="8"/>
      <c r="BUR462" s="8"/>
      <c r="BUS462" s="8"/>
      <c r="BUT462" s="8"/>
      <c r="BUU462" s="8"/>
      <c r="BUV462" s="8"/>
      <c r="BUW462" s="8"/>
      <c r="BUX462" s="8"/>
      <c r="BUY462" s="8"/>
      <c r="BUZ462" s="8"/>
      <c r="BVA462" s="8"/>
      <c r="BVB462" s="8"/>
      <c r="BVC462" s="8"/>
      <c r="BVD462" s="8"/>
      <c r="BVE462" s="8"/>
      <c r="BVF462" s="8"/>
      <c r="BVG462" s="8"/>
      <c r="BVH462" s="8"/>
      <c r="BVI462" s="8"/>
      <c r="BVJ462" s="8"/>
      <c r="BVK462" s="8"/>
      <c r="BVL462" s="8"/>
      <c r="BVM462" s="8"/>
      <c r="BVN462" s="8"/>
      <c r="BVO462" s="8"/>
      <c r="BVP462" s="8"/>
      <c r="BVQ462" s="8"/>
      <c r="BVR462" s="8"/>
      <c r="BVS462" s="8"/>
      <c r="BVT462" s="8"/>
      <c r="BVU462" s="8"/>
      <c r="BVV462" s="8"/>
      <c r="BVW462" s="8"/>
      <c r="BVX462" s="8"/>
      <c r="BVY462" s="8"/>
      <c r="BVZ462" s="8"/>
      <c r="BWA462" s="8"/>
      <c r="BWB462" s="8"/>
      <c r="BWC462" s="8"/>
      <c r="BWD462" s="8"/>
      <c r="BWE462" s="8"/>
      <c r="BWF462" s="8"/>
      <c r="BWG462" s="8"/>
      <c r="BWH462" s="8"/>
      <c r="BWI462" s="8"/>
      <c r="BWJ462" s="8"/>
      <c r="BWK462" s="8"/>
      <c r="BWL462" s="8"/>
      <c r="BWM462" s="8"/>
      <c r="BWN462" s="8"/>
      <c r="BWO462" s="8"/>
      <c r="BWP462" s="8"/>
      <c r="BWQ462" s="8"/>
    </row>
    <row r="463" spans="1:1967" s="529" customFormat="1" ht="102" customHeight="1">
      <c r="A463" s="9" t="s">
        <v>6465</v>
      </c>
      <c r="B463" s="100" t="s">
        <v>97</v>
      </c>
      <c r="C463" s="9" t="s">
        <v>790</v>
      </c>
      <c r="D463" s="30" t="s">
        <v>2057</v>
      </c>
      <c r="E463" s="3" t="s">
        <v>2059</v>
      </c>
      <c r="F463" s="3" t="s">
        <v>379</v>
      </c>
      <c r="G463" s="3" t="s">
        <v>384</v>
      </c>
      <c r="H463" s="20">
        <v>0</v>
      </c>
      <c r="I463" s="114">
        <v>470000000</v>
      </c>
      <c r="J463" s="21" t="s">
        <v>1330</v>
      </c>
      <c r="K463" s="19" t="s">
        <v>1387</v>
      </c>
      <c r="L463" s="138" t="s">
        <v>3428</v>
      </c>
      <c r="M463" s="141" t="s">
        <v>383</v>
      </c>
      <c r="N463" s="360" t="s">
        <v>8875</v>
      </c>
      <c r="O463" s="3" t="s">
        <v>1382</v>
      </c>
      <c r="P463" s="7" t="s">
        <v>1354</v>
      </c>
      <c r="Q463" s="3" t="s">
        <v>1195</v>
      </c>
      <c r="R463" s="84">
        <v>4</v>
      </c>
      <c r="S463" s="94">
        <v>70</v>
      </c>
      <c r="T463" s="83">
        <f t="shared" si="120"/>
        <v>280</v>
      </c>
      <c r="U463" s="83">
        <f t="shared" si="118"/>
        <v>313.60000000000002</v>
      </c>
      <c r="V463" s="9" t="s">
        <v>1341</v>
      </c>
      <c r="W463" s="153" t="s">
        <v>1410</v>
      </c>
      <c r="X463" s="9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  <c r="BW463" s="8"/>
      <c r="BX463" s="8"/>
      <c r="BY463" s="8"/>
      <c r="BZ463" s="8"/>
      <c r="CA463" s="8"/>
      <c r="CB463" s="8"/>
      <c r="CC463" s="8"/>
      <c r="CD463" s="8"/>
      <c r="CE463" s="8"/>
      <c r="CF463" s="8"/>
      <c r="CG463" s="8"/>
      <c r="CH463" s="8"/>
      <c r="CI463" s="8"/>
      <c r="CJ463" s="8"/>
      <c r="CK463" s="8"/>
      <c r="CL463" s="8"/>
      <c r="CM463" s="8"/>
      <c r="CN463" s="8"/>
      <c r="CO463" s="8"/>
      <c r="CP463" s="8"/>
      <c r="CQ463" s="8"/>
      <c r="CR463" s="8"/>
      <c r="CS463" s="8"/>
      <c r="CT463" s="8"/>
      <c r="CU463" s="8"/>
      <c r="CV463" s="8"/>
      <c r="CW463" s="8"/>
      <c r="CX463" s="8"/>
      <c r="CY463" s="8"/>
      <c r="CZ463" s="8"/>
      <c r="DA463" s="8"/>
      <c r="DB463" s="8"/>
      <c r="DC463" s="8"/>
      <c r="DD463" s="8"/>
      <c r="DE463" s="8"/>
      <c r="DF463" s="8"/>
      <c r="DG463" s="8"/>
      <c r="DH463" s="8"/>
      <c r="DI463" s="8"/>
      <c r="DJ463" s="8"/>
      <c r="DK463" s="8"/>
      <c r="DL463" s="8"/>
      <c r="DM463" s="8"/>
      <c r="DN463" s="8"/>
      <c r="DO463" s="8"/>
      <c r="DP463" s="8"/>
      <c r="DQ463" s="8"/>
      <c r="DR463" s="8"/>
      <c r="DS463" s="8"/>
      <c r="DT463" s="8"/>
      <c r="DU463" s="8"/>
      <c r="DV463" s="8"/>
      <c r="DW463" s="8"/>
      <c r="DX463" s="8"/>
      <c r="DY463" s="8"/>
      <c r="DZ463" s="8"/>
      <c r="EA463" s="8"/>
      <c r="EB463" s="8"/>
      <c r="EC463" s="8"/>
      <c r="ED463" s="8"/>
      <c r="EE463" s="8"/>
      <c r="EF463" s="8"/>
      <c r="EG463" s="8"/>
      <c r="EH463" s="8"/>
      <c r="EI463" s="8"/>
      <c r="EJ463" s="8"/>
      <c r="EK463" s="8"/>
      <c r="EL463" s="8"/>
      <c r="EM463" s="8"/>
      <c r="EN463" s="8"/>
      <c r="EO463" s="8"/>
      <c r="EP463" s="8"/>
      <c r="EQ463" s="8"/>
      <c r="ER463" s="8"/>
      <c r="ES463" s="8"/>
      <c r="ET463" s="8"/>
      <c r="EU463" s="8"/>
      <c r="EV463" s="8"/>
      <c r="EW463" s="8"/>
      <c r="EX463" s="8"/>
      <c r="EY463" s="8"/>
      <c r="EZ463" s="8"/>
      <c r="FA463" s="8"/>
      <c r="FB463" s="8"/>
      <c r="FC463" s="8"/>
      <c r="FD463" s="8"/>
      <c r="FE463" s="8"/>
      <c r="FF463" s="8"/>
      <c r="FG463" s="8"/>
      <c r="FH463" s="8"/>
      <c r="FI463" s="8"/>
      <c r="FJ463" s="8"/>
      <c r="FK463" s="8"/>
      <c r="FL463" s="8"/>
      <c r="FM463" s="8"/>
      <c r="FN463" s="8"/>
      <c r="FO463" s="8"/>
      <c r="FP463" s="8"/>
      <c r="FQ463" s="8"/>
      <c r="FR463" s="8"/>
      <c r="FS463" s="8"/>
      <c r="FT463" s="8"/>
      <c r="FU463" s="8"/>
      <c r="FV463" s="8"/>
      <c r="FW463" s="8"/>
      <c r="FX463" s="8"/>
      <c r="FY463" s="8"/>
      <c r="FZ463" s="8"/>
      <c r="GA463" s="8"/>
      <c r="GB463" s="8"/>
      <c r="GC463" s="8"/>
      <c r="GD463" s="8"/>
      <c r="GE463" s="8"/>
      <c r="GF463" s="8"/>
      <c r="GG463" s="8"/>
      <c r="GH463" s="8"/>
      <c r="GI463" s="8"/>
      <c r="GJ463" s="8"/>
      <c r="GK463" s="8"/>
      <c r="GL463" s="8"/>
      <c r="GM463" s="8"/>
      <c r="GN463" s="8"/>
      <c r="GO463" s="8"/>
      <c r="GP463" s="8"/>
      <c r="GQ463" s="8"/>
      <c r="GR463" s="8"/>
      <c r="GS463" s="8"/>
      <c r="GT463" s="8"/>
      <c r="GU463" s="8"/>
      <c r="GV463" s="8"/>
      <c r="GW463" s="8"/>
      <c r="GX463" s="8"/>
      <c r="GY463" s="8"/>
      <c r="GZ463" s="8"/>
      <c r="HA463" s="8"/>
      <c r="HB463" s="8"/>
      <c r="HC463" s="8"/>
      <c r="HD463" s="8"/>
      <c r="HE463" s="8"/>
      <c r="HF463" s="8"/>
      <c r="HG463" s="8"/>
      <c r="HH463" s="8"/>
      <c r="HI463" s="8"/>
      <c r="HJ463" s="8"/>
      <c r="HK463" s="8"/>
      <c r="HL463" s="8"/>
      <c r="HM463" s="8"/>
      <c r="HN463" s="8"/>
      <c r="HO463" s="8"/>
      <c r="HP463" s="8"/>
      <c r="HQ463" s="8"/>
      <c r="HR463" s="8"/>
      <c r="HS463" s="8"/>
      <c r="HT463" s="8"/>
      <c r="HU463" s="8"/>
      <c r="HV463" s="8"/>
      <c r="HW463" s="8"/>
      <c r="HX463" s="8"/>
      <c r="HY463" s="8"/>
      <c r="HZ463" s="8"/>
      <c r="IA463" s="8"/>
      <c r="IB463" s="8"/>
      <c r="IC463" s="8"/>
      <c r="ID463" s="8"/>
      <c r="IE463" s="8"/>
      <c r="IF463" s="8"/>
      <c r="IG463" s="8"/>
      <c r="IH463" s="8"/>
      <c r="II463" s="8"/>
      <c r="IJ463" s="8"/>
      <c r="IK463" s="8"/>
      <c r="IL463" s="8"/>
      <c r="IM463" s="8"/>
      <c r="IN463" s="8"/>
      <c r="IO463" s="8"/>
      <c r="IP463" s="8"/>
      <c r="IQ463" s="8"/>
      <c r="IR463" s="8"/>
      <c r="IS463" s="8"/>
      <c r="IT463" s="8"/>
      <c r="IU463" s="8"/>
      <c r="IV463" s="8"/>
      <c r="IW463" s="8"/>
      <c r="IX463" s="8"/>
      <c r="IY463" s="8"/>
      <c r="IZ463" s="8"/>
      <c r="JA463" s="8"/>
      <c r="JB463" s="8"/>
      <c r="JC463" s="8"/>
      <c r="JD463" s="8"/>
      <c r="JE463" s="8"/>
      <c r="JF463" s="8"/>
      <c r="JG463" s="8"/>
      <c r="JH463" s="8"/>
      <c r="JI463" s="8"/>
      <c r="JJ463" s="8"/>
      <c r="JK463" s="8"/>
      <c r="JL463" s="8"/>
      <c r="JM463" s="8"/>
      <c r="JN463" s="8"/>
      <c r="JO463" s="8"/>
      <c r="JP463" s="8"/>
      <c r="JQ463" s="8"/>
      <c r="JR463" s="8"/>
      <c r="JS463" s="8"/>
      <c r="JT463" s="8"/>
      <c r="JU463" s="8"/>
      <c r="JV463" s="8"/>
      <c r="JW463" s="8"/>
      <c r="JX463" s="8"/>
      <c r="JY463" s="8"/>
      <c r="JZ463" s="8"/>
      <c r="KA463" s="8"/>
      <c r="KB463" s="8"/>
      <c r="KC463" s="8"/>
      <c r="KD463" s="8"/>
      <c r="KE463" s="8"/>
      <c r="KF463" s="8"/>
      <c r="KG463" s="8"/>
      <c r="KH463" s="8"/>
      <c r="KI463" s="8"/>
      <c r="KJ463" s="8"/>
      <c r="KK463" s="8"/>
      <c r="KL463" s="8"/>
      <c r="KM463" s="8"/>
      <c r="KN463" s="8"/>
      <c r="KO463" s="8"/>
      <c r="KP463" s="8"/>
      <c r="KQ463" s="8"/>
      <c r="KR463" s="8"/>
      <c r="KS463" s="8"/>
      <c r="KT463" s="8"/>
      <c r="KU463" s="8"/>
      <c r="KV463" s="8"/>
      <c r="KW463" s="8"/>
      <c r="KX463" s="8"/>
      <c r="KY463" s="8"/>
      <c r="KZ463" s="8"/>
      <c r="LA463" s="8"/>
      <c r="LB463" s="8"/>
      <c r="LC463" s="8"/>
      <c r="LD463" s="8"/>
      <c r="LE463" s="8"/>
      <c r="LF463" s="8"/>
      <c r="LG463" s="8"/>
      <c r="LH463" s="8"/>
      <c r="LI463" s="8"/>
      <c r="LJ463" s="8"/>
      <c r="LK463" s="8"/>
      <c r="LL463" s="8"/>
      <c r="LM463" s="8"/>
      <c r="LN463" s="8"/>
      <c r="LO463" s="8"/>
      <c r="LP463" s="8"/>
      <c r="LQ463" s="8"/>
      <c r="LR463" s="8"/>
      <c r="LS463" s="8"/>
      <c r="LT463" s="8"/>
      <c r="LU463" s="8"/>
      <c r="LV463" s="8"/>
      <c r="LW463" s="8"/>
      <c r="LX463" s="8"/>
      <c r="LY463" s="8"/>
      <c r="LZ463" s="8"/>
      <c r="MA463" s="8"/>
      <c r="MB463" s="8"/>
      <c r="MC463" s="8"/>
      <c r="MD463" s="8"/>
      <c r="ME463" s="8"/>
      <c r="MF463" s="8"/>
      <c r="MG463" s="8"/>
      <c r="MH463" s="8"/>
      <c r="MI463" s="8"/>
      <c r="MJ463" s="8"/>
      <c r="MK463" s="8"/>
      <c r="ML463" s="8"/>
      <c r="MM463" s="8"/>
      <c r="MN463" s="8"/>
      <c r="MO463" s="8"/>
      <c r="MP463" s="8"/>
      <c r="MQ463" s="8"/>
      <c r="MR463" s="8"/>
      <c r="MS463" s="8"/>
      <c r="MT463" s="8"/>
      <c r="MU463" s="8"/>
      <c r="MV463" s="8"/>
      <c r="MW463" s="8"/>
      <c r="MX463" s="8"/>
      <c r="MY463" s="8"/>
      <c r="MZ463" s="8"/>
      <c r="NA463" s="8"/>
      <c r="NB463" s="8"/>
      <c r="NC463" s="8"/>
      <c r="ND463" s="8"/>
      <c r="NE463" s="8"/>
      <c r="NF463" s="8"/>
      <c r="NG463" s="8"/>
      <c r="NH463" s="8"/>
      <c r="NI463" s="8"/>
      <c r="NJ463" s="8"/>
      <c r="NK463" s="8"/>
      <c r="NL463" s="8"/>
      <c r="NM463" s="8"/>
      <c r="NN463" s="8"/>
      <c r="NO463" s="8"/>
      <c r="NP463" s="8"/>
      <c r="NQ463" s="8"/>
      <c r="NR463" s="8"/>
      <c r="NS463" s="8"/>
      <c r="NT463" s="8"/>
      <c r="NU463" s="8"/>
      <c r="NV463" s="8"/>
      <c r="NW463" s="8"/>
      <c r="NX463" s="8"/>
      <c r="NY463" s="8"/>
      <c r="NZ463" s="8"/>
      <c r="OA463" s="8"/>
      <c r="OB463" s="8"/>
      <c r="OC463" s="8"/>
      <c r="OD463" s="8"/>
      <c r="OE463" s="8"/>
      <c r="OF463" s="8"/>
      <c r="OG463" s="8"/>
      <c r="OH463" s="8"/>
      <c r="OI463" s="8"/>
      <c r="OJ463" s="8"/>
      <c r="OK463" s="8"/>
      <c r="OL463" s="8"/>
      <c r="OM463" s="8"/>
      <c r="ON463" s="8"/>
      <c r="OO463" s="8"/>
      <c r="OP463" s="8"/>
      <c r="OQ463" s="8"/>
      <c r="OR463" s="8"/>
      <c r="OS463" s="8"/>
      <c r="OT463" s="8"/>
      <c r="OU463" s="8"/>
      <c r="OV463" s="8"/>
      <c r="OW463" s="8"/>
      <c r="OX463" s="8"/>
      <c r="OY463" s="8"/>
      <c r="OZ463" s="8"/>
      <c r="PA463" s="8"/>
      <c r="PB463" s="8"/>
      <c r="PC463" s="8"/>
      <c r="PD463" s="8"/>
      <c r="PE463" s="8"/>
      <c r="PF463" s="8"/>
      <c r="PG463" s="8"/>
      <c r="PH463" s="8"/>
      <c r="PI463" s="8"/>
      <c r="PJ463" s="8"/>
      <c r="PK463" s="8"/>
      <c r="PL463" s="8"/>
      <c r="PM463" s="8"/>
      <c r="PN463" s="8"/>
      <c r="PO463" s="8"/>
      <c r="PP463" s="8"/>
      <c r="PQ463" s="8"/>
      <c r="PR463" s="8"/>
      <c r="PS463" s="8"/>
      <c r="PT463" s="8"/>
      <c r="PU463" s="8"/>
      <c r="PV463" s="8"/>
      <c r="PW463" s="8"/>
      <c r="PX463" s="8"/>
      <c r="PY463" s="8"/>
      <c r="PZ463" s="8"/>
      <c r="QA463" s="8"/>
      <c r="QB463" s="8"/>
      <c r="QC463" s="8"/>
      <c r="QD463" s="8"/>
      <c r="QE463" s="8"/>
      <c r="QF463" s="8"/>
      <c r="QG463" s="8"/>
      <c r="QH463" s="8"/>
      <c r="QI463" s="8"/>
      <c r="QJ463" s="8"/>
      <c r="QK463" s="8"/>
      <c r="QL463" s="8"/>
      <c r="QM463" s="8"/>
      <c r="QN463" s="8"/>
      <c r="QO463" s="8"/>
      <c r="QP463" s="8"/>
      <c r="QQ463" s="8"/>
      <c r="QR463" s="8"/>
      <c r="QS463" s="8"/>
      <c r="QT463" s="8"/>
      <c r="QU463" s="8"/>
      <c r="QV463" s="8"/>
      <c r="QW463" s="8"/>
      <c r="QX463" s="8"/>
      <c r="QY463" s="8"/>
      <c r="QZ463" s="8"/>
      <c r="RA463" s="8"/>
      <c r="RB463" s="8"/>
      <c r="RC463" s="8"/>
      <c r="RD463" s="8"/>
      <c r="RE463" s="8"/>
      <c r="RF463" s="8"/>
      <c r="RG463" s="8"/>
      <c r="RH463" s="8"/>
      <c r="RI463" s="8"/>
      <c r="RJ463" s="8"/>
      <c r="RK463" s="8"/>
      <c r="RL463" s="8"/>
      <c r="RM463" s="8"/>
      <c r="RN463" s="8"/>
      <c r="RO463" s="8"/>
      <c r="RP463" s="8"/>
      <c r="RQ463" s="8"/>
      <c r="RR463" s="8"/>
      <c r="RS463" s="8"/>
      <c r="RT463" s="8"/>
      <c r="RU463" s="8"/>
      <c r="RV463" s="8"/>
      <c r="RW463" s="8"/>
      <c r="RX463" s="8"/>
      <c r="RY463" s="8"/>
      <c r="RZ463" s="8"/>
      <c r="SA463" s="8"/>
      <c r="SB463" s="8"/>
      <c r="SC463" s="8"/>
      <c r="SD463" s="8"/>
      <c r="SE463" s="8"/>
      <c r="SF463" s="8"/>
      <c r="SG463" s="8"/>
      <c r="SH463" s="8"/>
      <c r="SI463" s="8"/>
      <c r="SJ463" s="8"/>
      <c r="SK463" s="8"/>
      <c r="SL463" s="8"/>
      <c r="SM463" s="8"/>
      <c r="SN463" s="8"/>
      <c r="SO463" s="8"/>
      <c r="SP463" s="8"/>
      <c r="SQ463" s="8"/>
      <c r="SR463" s="8"/>
      <c r="SS463" s="8"/>
      <c r="ST463" s="8"/>
      <c r="SU463" s="8"/>
      <c r="SV463" s="8"/>
      <c r="SW463" s="8"/>
      <c r="SX463" s="8"/>
      <c r="SY463" s="8"/>
      <c r="SZ463" s="8"/>
      <c r="TA463" s="8"/>
      <c r="TB463" s="8"/>
      <c r="TC463" s="8"/>
      <c r="TD463" s="8"/>
      <c r="TE463" s="8"/>
      <c r="TF463" s="8"/>
      <c r="TG463" s="8"/>
      <c r="TH463" s="8"/>
      <c r="TI463" s="8"/>
      <c r="TJ463" s="8"/>
      <c r="TK463" s="8"/>
      <c r="TL463" s="8"/>
      <c r="TM463" s="8"/>
      <c r="TN463" s="8"/>
      <c r="TO463" s="8"/>
      <c r="TP463" s="8"/>
      <c r="TQ463" s="8"/>
      <c r="TR463" s="8"/>
      <c r="TS463" s="8"/>
      <c r="TT463" s="8"/>
      <c r="TU463" s="8"/>
      <c r="TV463" s="8"/>
      <c r="TW463" s="8"/>
      <c r="TX463" s="8"/>
      <c r="TY463" s="8"/>
      <c r="TZ463" s="8"/>
      <c r="UA463" s="8"/>
      <c r="UB463" s="8"/>
      <c r="UC463" s="8"/>
      <c r="UD463" s="8"/>
      <c r="UE463" s="8"/>
      <c r="UF463" s="8"/>
      <c r="UG463" s="8"/>
      <c r="UH463" s="8"/>
      <c r="UI463" s="8"/>
      <c r="UJ463" s="8"/>
      <c r="UK463" s="8"/>
      <c r="UL463" s="8"/>
      <c r="UM463" s="8"/>
      <c r="UN463" s="8"/>
      <c r="UO463" s="8"/>
      <c r="UP463" s="8"/>
      <c r="UQ463" s="8"/>
      <c r="UR463" s="8"/>
      <c r="US463" s="8"/>
      <c r="UT463" s="8"/>
      <c r="UU463" s="8"/>
      <c r="UV463" s="8"/>
      <c r="UW463" s="8"/>
      <c r="UX463" s="8"/>
      <c r="UY463" s="8"/>
      <c r="UZ463" s="8"/>
      <c r="VA463" s="8"/>
      <c r="VB463" s="8"/>
      <c r="VC463" s="8"/>
      <c r="VD463" s="8"/>
      <c r="VE463" s="8"/>
      <c r="VF463" s="8"/>
      <c r="VG463" s="8"/>
      <c r="VH463" s="8"/>
      <c r="VI463" s="8"/>
      <c r="VJ463" s="8"/>
      <c r="VK463" s="8"/>
      <c r="VL463" s="8"/>
      <c r="VM463" s="8"/>
      <c r="VN463" s="8"/>
      <c r="VO463" s="8"/>
      <c r="VP463" s="8"/>
      <c r="VQ463" s="8"/>
      <c r="VR463" s="8"/>
      <c r="VS463" s="8"/>
      <c r="VT463" s="8"/>
      <c r="VU463" s="8"/>
      <c r="VV463" s="8"/>
      <c r="VW463" s="8"/>
      <c r="VX463" s="8"/>
      <c r="VY463" s="8"/>
      <c r="VZ463" s="8"/>
      <c r="WA463" s="8"/>
      <c r="WB463" s="8"/>
      <c r="WC463" s="8"/>
      <c r="WD463" s="8"/>
      <c r="WE463" s="8"/>
      <c r="WF463" s="8"/>
      <c r="WG463" s="8"/>
      <c r="WH463" s="8"/>
      <c r="WI463" s="8"/>
      <c r="WJ463" s="8"/>
      <c r="WK463" s="8"/>
      <c r="WL463" s="8"/>
      <c r="WM463" s="8"/>
      <c r="WN463" s="8"/>
      <c r="WO463" s="8"/>
      <c r="WP463" s="8"/>
      <c r="WQ463" s="8"/>
      <c r="WR463" s="8"/>
      <c r="WS463" s="8"/>
      <c r="WT463" s="8"/>
      <c r="WU463" s="8"/>
      <c r="WV463" s="8"/>
      <c r="WW463" s="8"/>
      <c r="WX463" s="8"/>
      <c r="WY463" s="8"/>
      <c r="WZ463" s="8"/>
      <c r="XA463" s="8"/>
      <c r="XB463" s="8"/>
      <c r="XC463" s="8"/>
      <c r="XD463" s="8"/>
      <c r="XE463" s="8"/>
      <c r="XF463" s="8"/>
      <c r="XG463" s="8"/>
      <c r="XH463" s="8"/>
      <c r="XI463" s="8"/>
      <c r="XJ463" s="8"/>
      <c r="XK463" s="8"/>
      <c r="XL463" s="8"/>
      <c r="XM463" s="8"/>
      <c r="XN463" s="8"/>
      <c r="XO463" s="8"/>
      <c r="XP463" s="8"/>
      <c r="XQ463" s="8"/>
      <c r="XR463" s="8"/>
      <c r="XS463" s="8"/>
      <c r="XT463" s="8"/>
      <c r="XU463" s="8"/>
      <c r="XV463" s="8"/>
      <c r="XW463" s="8"/>
      <c r="XX463" s="8"/>
      <c r="XY463" s="8"/>
      <c r="XZ463" s="8"/>
      <c r="YA463" s="8"/>
      <c r="YB463" s="8"/>
      <c r="YC463" s="8"/>
      <c r="YD463" s="8"/>
      <c r="YE463" s="8"/>
      <c r="YF463" s="8"/>
      <c r="YG463" s="8"/>
      <c r="YH463" s="8"/>
      <c r="YI463" s="8"/>
      <c r="YJ463" s="8"/>
      <c r="YK463" s="8"/>
      <c r="YL463" s="8"/>
      <c r="YM463" s="8"/>
      <c r="YN463" s="8"/>
      <c r="YO463" s="8"/>
      <c r="YP463" s="8"/>
      <c r="YQ463" s="8"/>
      <c r="YR463" s="8"/>
      <c r="YS463" s="8"/>
      <c r="YT463" s="8"/>
      <c r="YU463" s="8"/>
      <c r="YV463" s="8"/>
      <c r="YW463" s="8"/>
      <c r="YX463" s="8"/>
      <c r="YY463" s="8"/>
      <c r="YZ463" s="8"/>
      <c r="ZA463" s="8"/>
      <c r="ZB463" s="8"/>
      <c r="ZC463" s="8"/>
      <c r="ZD463" s="8"/>
      <c r="ZE463" s="8"/>
      <c r="ZF463" s="8"/>
      <c r="ZG463" s="8"/>
      <c r="ZH463" s="8"/>
      <c r="ZI463" s="8"/>
      <c r="ZJ463" s="8"/>
      <c r="ZK463" s="8"/>
      <c r="ZL463" s="8"/>
      <c r="ZM463" s="8"/>
      <c r="ZN463" s="8"/>
      <c r="ZO463" s="8"/>
      <c r="ZP463" s="8"/>
      <c r="ZQ463" s="8"/>
      <c r="ZR463" s="8"/>
      <c r="ZS463" s="8"/>
      <c r="ZT463" s="8"/>
      <c r="ZU463" s="8"/>
      <c r="ZV463" s="8"/>
      <c r="ZW463" s="8"/>
      <c r="ZX463" s="8"/>
      <c r="ZY463" s="8"/>
      <c r="ZZ463" s="8"/>
      <c r="AAA463" s="8"/>
      <c r="AAB463" s="8"/>
      <c r="AAC463" s="8"/>
      <c r="AAD463" s="8"/>
      <c r="AAE463" s="8"/>
      <c r="AAF463" s="8"/>
      <c r="AAG463" s="8"/>
      <c r="AAH463" s="8"/>
      <c r="AAI463" s="8"/>
      <c r="AAJ463" s="8"/>
      <c r="AAK463" s="8"/>
      <c r="AAL463" s="8"/>
      <c r="AAM463" s="8"/>
      <c r="AAN463" s="8"/>
      <c r="AAO463" s="8"/>
      <c r="AAP463" s="8"/>
      <c r="AAQ463" s="8"/>
      <c r="AAR463" s="8"/>
      <c r="AAS463" s="8"/>
      <c r="AAT463" s="8"/>
      <c r="AAU463" s="8"/>
      <c r="AAV463" s="8"/>
      <c r="AAW463" s="8"/>
      <c r="AAX463" s="8"/>
      <c r="AAY463" s="8"/>
      <c r="AAZ463" s="8"/>
      <c r="ABA463" s="8"/>
      <c r="ABB463" s="8"/>
      <c r="ABC463" s="8"/>
      <c r="ABD463" s="8"/>
      <c r="ABE463" s="8"/>
      <c r="ABF463" s="8"/>
      <c r="ABG463" s="8"/>
      <c r="ABH463" s="8"/>
      <c r="ABI463" s="8"/>
      <c r="ABJ463" s="8"/>
      <c r="ABK463" s="8"/>
      <c r="ABL463" s="8"/>
      <c r="ABM463" s="8"/>
      <c r="ABN463" s="8"/>
      <c r="ABO463" s="8"/>
      <c r="ABP463" s="8"/>
      <c r="ABQ463" s="8"/>
      <c r="ABR463" s="8"/>
      <c r="ABS463" s="8"/>
      <c r="ABT463" s="8"/>
      <c r="ABU463" s="8"/>
      <c r="ABV463" s="8"/>
      <c r="ABW463" s="8"/>
      <c r="ABX463" s="8"/>
      <c r="ABY463" s="8"/>
      <c r="ABZ463" s="8"/>
      <c r="ACA463" s="8"/>
      <c r="ACB463" s="8"/>
      <c r="ACC463" s="8"/>
      <c r="ACD463" s="8"/>
      <c r="ACE463" s="8"/>
      <c r="ACF463" s="8"/>
      <c r="ACG463" s="8"/>
      <c r="ACH463" s="8"/>
      <c r="ACI463" s="8"/>
      <c r="ACJ463" s="8"/>
      <c r="ACK463" s="8"/>
      <c r="ACL463" s="8"/>
      <c r="ACM463" s="8"/>
      <c r="ACN463" s="8"/>
      <c r="ACO463" s="8"/>
      <c r="ACP463" s="8"/>
      <c r="ACQ463" s="8"/>
      <c r="ACR463" s="8"/>
      <c r="ACS463" s="8"/>
      <c r="ACT463" s="8"/>
      <c r="ACU463" s="8"/>
      <c r="ACV463" s="8"/>
      <c r="ACW463" s="8"/>
      <c r="ACX463" s="8"/>
      <c r="ACY463" s="8"/>
      <c r="ACZ463" s="8"/>
      <c r="ADA463" s="8"/>
      <c r="ADB463" s="8"/>
      <c r="ADC463" s="8"/>
      <c r="ADD463" s="8"/>
      <c r="ADE463" s="8"/>
      <c r="ADF463" s="8"/>
      <c r="ADG463" s="8"/>
      <c r="ADH463" s="8"/>
      <c r="ADI463" s="8"/>
      <c r="ADJ463" s="8"/>
      <c r="ADK463" s="8"/>
      <c r="ADL463" s="8"/>
      <c r="ADM463" s="8"/>
      <c r="ADN463" s="8"/>
      <c r="ADO463" s="8"/>
      <c r="ADP463" s="8"/>
      <c r="ADQ463" s="8"/>
      <c r="ADR463" s="8"/>
      <c r="ADS463" s="8"/>
      <c r="ADT463" s="8"/>
      <c r="ADU463" s="8"/>
      <c r="ADV463" s="8"/>
      <c r="ADW463" s="8"/>
      <c r="ADX463" s="8"/>
      <c r="ADY463" s="8"/>
      <c r="ADZ463" s="8"/>
      <c r="AEA463" s="8"/>
      <c r="AEB463" s="8"/>
      <c r="AEC463" s="8"/>
      <c r="AED463" s="8"/>
      <c r="AEE463" s="8"/>
      <c r="AEF463" s="8"/>
      <c r="AEG463" s="8"/>
      <c r="AEH463" s="8"/>
      <c r="AEI463" s="8"/>
      <c r="AEJ463" s="8"/>
      <c r="AEK463" s="8"/>
      <c r="AEL463" s="8"/>
      <c r="AEM463" s="8"/>
      <c r="AEN463" s="8"/>
      <c r="AEO463" s="8"/>
      <c r="AEP463" s="8"/>
      <c r="AEQ463" s="8"/>
      <c r="AER463" s="8"/>
      <c r="AES463" s="8"/>
      <c r="AET463" s="8"/>
      <c r="AEU463" s="8"/>
      <c r="AEV463" s="8"/>
      <c r="AEW463" s="8"/>
      <c r="AEX463" s="8"/>
      <c r="AEY463" s="8"/>
      <c r="AEZ463" s="8"/>
      <c r="AFA463" s="8"/>
      <c r="AFB463" s="8"/>
      <c r="AFC463" s="8"/>
      <c r="AFD463" s="8"/>
      <c r="AFE463" s="8"/>
      <c r="AFF463" s="8"/>
      <c r="AFG463" s="8"/>
      <c r="AFH463" s="8"/>
      <c r="AFI463" s="8"/>
      <c r="AFJ463" s="8"/>
      <c r="AFK463" s="8"/>
      <c r="AFL463" s="8"/>
      <c r="AFM463" s="8"/>
      <c r="AFN463" s="8"/>
      <c r="AFO463" s="8"/>
      <c r="AFP463" s="8"/>
      <c r="AFQ463" s="8"/>
      <c r="AFR463" s="8"/>
      <c r="AFS463" s="8"/>
      <c r="AFT463" s="8"/>
      <c r="AFU463" s="8"/>
      <c r="AFV463" s="8"/>
      <c r="AFW463" s="8"/>
      <c r="AFX463" s="8"/>
      <c r="AFY463" s="8"/>
      <c r="AFZ463" s="8"/>
      <c r="AGA463" s="8"/>
      <c r="AGB463" s="8"/>
      <c r="AGC463" s="8"/>
      <c r="AGD463" s="8"/>
      <c r="AGE463" s="8"/>
      <c r="AGF463" s="8"/>
      <c r="AGG463" s="8"/>
      <c r="AGH463" s="8"/>
      <c r="AGI463" s="8"/>
      <c r="AGJ463" s="8"/>
      <c r="AGK463" s="8"/>
      <c r="AGL463" s="8"/>
      <c r="AGM463" s="8"/>
      <c r="AGN463" s="8"/>
      <c r="AGO463" s="8"/>
      <c r="AGP463" s="8"/>
      <c r="AGQ463" s="8"/>
      <c r="AGR463" s="8"/>
      <c r="AGS463" s="8"/>
      <c r="AGT463" s="8"/>
      <c r="AGU463" s="8"/>
      <c r="AGV463" s="8"/>
      <c r="AGW463" s="8"/>
      <c r="AGX463" s="8"/>
      <c r="AGY463" s="8"/>
      <c r="AGZ463" s="8"/>
      <c r="AHA463" s="8"/>
      <c r="AHB463" s="8"/>
      <c r="AHC463" s="8"/>
      <c r="AHD463" s="8"/>
      <c r="AHE463" s="8"/>
      <c r="AHF463" s="8"/>
      <c r="AHG463" s="8"/>
      <c r="AHH463" s="8"/>
      <c r="AHI463" s="8"/>
      <c r="AHJ463" s="8"/>
      <c r="AHK463" s="8"/>
      <c r="AHL463" s="8"/>
      <c r="AHM463" s="8"/>
      <c r="AHN463" s="8"/>
      <c r="AHO463" s="8"/>
      <c r="AHP463" s="8"/>
      <c r="AHQ463" s="8"/>
      <c r="AHR463" s="8"/>
      <c r="AHS463" s="8"/>
      <c r="AHT463" s="8"/>
      <c r="AHU463" s="8"/>
      <c r="AHV463" s="8"/>
      <c r="AHW463" s="8"/>
      <c r="AHX463" s="8"/>
      <c r="AHY463" s="8"/>
      <c r="AHZ463" s="8"/>
      <c r="AIA463" s="8"/>
      <c r="AIB463" s="8"/>
      <c r="AIC463" s="8"/>
      <c r="AID463" s="8"/>
      <c r="AIE463" s="8"/>
      <c r="AIF463" s="8"/>
      <c r="AIG463" s="8"/>
      <c r="AIH463" s="8"/>
      <c r="AII463" s="8"/>
      <c r="AIJ463" s="8"/>
      <c r="AIK463" s="8"/>
      <c r="AIL463" s="8"/>
      <c r="AIM463" s="8"/>
      <c r="AIN463" s="8"/>
      <c r="AIO463" s="8"/>
      <c r="AIP463" s="8"/>
      <c r="AIQ463" s="8"/>
      <c r="AIR463" s="8"/>
      <c r="AIS463" s="8"/>
      <c r="AIT463" s="8"/>
      <c r="AIU463" s="8"/>
      <c r="AIV463" s="8"/>
      <c r="AIW463" s="8"/>
      <c r="AIX463" s="8"/>
      <c r="AIY463" s="8"/>
      <c r="AIZ463" s="8"/>
      <c r="AJA463" s="8"/>
      <c r="AJB463" s="8"/>
      <c r="AJC463" s="8"/>
      <c r="AJD463" s="8"/>
      <c r="AJE463" s="8"/>
      <c r="AJF463" s="8"/>
      <c r="AJG463" s="8"/>
      <c r="AJH463" s="8"/>
      <c r="AJI463" s="8"/>
      <c r="AJJ463" s="8"/>
      <c r="AJK463" s="8"/>
      <c r="AJL463" s="8"/>
      <c r="AJM463" s="8"/>
      <c r="AJN463" s="8"/>
      <c r="AJO463" s="8"/>
      <c r="AJP463" s="8"/>
      <c r="AJQ463" s="8"/>
      <c r="AJR463" s="8"/>
      <c r="AJS463" s="8"/>
      <c r="AJT463" s="8"/>
      <c r="AJU463" s="8"/>
      <c r="AJV463" s="8"/>
      <c r="AJW463" s="8"/>
      <c r="AJX463" s="8"/>
      <c r="AJY463" s="8"/>
      <c r="AJZ463" s="8"/>
      <c r="AKA463" s="8"/>
      <c r="AKB463" s="8"/>
      <c r="AKC463" s="8"/>
      <c r="AKD463" s="8"/>
      <c r="AKE463" s="8"/>
      <c r="AKF463" s="8"/>
      <c r="AKG463" s="8"/>
      <c r="AKH463" s="8"/>
      <c r="AKI463" s="8"/>
      <c r="AKJ463" s="8"/>
      <c r="AKK463" s="8"/>
      <c r="AKL463" s="8"/>
      <c r="AKM463" s="8"/>
      <c r="AKN463" s="8"/>
      <c r="AKO463" s="8"/>
      <c r="AKP463" s="8"/>
      <c r="AKQ463" s="8"/>
      <c r="AKR463" s="8"/>
      <c r="AKS463" s="8"/>
      <c r="AKT463" s="8"/>
      <c r="AKU463" s="8"/>
      <c r="AKV463" s="8"/>
      <c r="AKW463" s="8"/>
      <c r="AKX463" s="8"/>
      <c r="AKY463" s="8"/>
      <c r="AKZ463" s="8"/>
      <c r="ALA463" s="8"/>
      <c r="ALB463" s="8"/>
      <c r="ALC463" s="8"/>
      <c r="ALD463" s="8"/>
      <c r="ALE463" s="8"/>
      <c r="ALF463" s="8"/>
      <c r="ALG463" s="8"/>
      <c r="ALH463" s="8"/>
      <c r="ALI463" s="8"/>
      <c r="ALJ463" s="8"/>
      <c r="ALK463" s="8"/>
      <c r="ALL463" s="8"/>
      <c r="ALM463" s="8"/>
      <c r="ALN463" s="8"/>
      <c r="ALO463" s="8"/>
      <c r="ALP463" s="8"/>
      <c r="ALQ463" s="8"/>
      <c r="ALR463" s="8"/>
      <c r="ALS463" s="8"/>
      <c r="ALT463" s="8"/>
      <c r="ALU463" s="8"/>
      <c r="ALV463" s="8"/>
      <c r="ALW463" s="8"/>
      <c r="ALX463" s="8"/>
      <c r="ALY463" s="8"/>
      <c r="ALZ463" s="8"/>
      <c r="AMA463" s="8"/>
      <c r="AMB463" s="8"/>
      <c r="AMC463" s="8"/>
      <c r="AMD463" s="8"/>
      <c r="AME463" s="8"/>
      <c r="AMF463" s="8"/>
      <c r="AMG463" s="8"/>
      <c r="AMH463" s="8"/>
      <c r="AMI463" s="8"/>
      <c r="AMJ463" s="8"/>
      <c r="AMK463" s="8"/>
      <c r="AML463" s="8"/>
      <c r="AMM463" s="8"/>
      <c r="AMN463" s="8"/>
      <c r="AMO463" s="8"/>
      <c r="AMP463" s="8"/>
      <c r="AMQ463" s="8"/>
      <c r="AMR463" s="8"/>
      <c r="AMS463" s="8"/>
      <c r="AMT463" s="8"/>
      <c r="AMU463" s="8"/>
      <c r="AMV463" s="8"/>
      <c r="AMW463" s="8"/>
      <c r="AMX463" s="8"/>
      <c r="AMY463" s="8"/>
      <c r="AMZ463" s="8"/>
      <c r="ANA463" s="8"/>
      <c r="ANB463" s="8"/>
      <c r="ANC463" s="8"/>
      <c r="AND463" s="8"/>
      <c r="ANE463" s="8"/>
      <c r="ANF463" s="8"/>
      <c r="ANG463" s="8"/>
      <c r="ANH463" s="8"/>
      <c r="ANI463" s="8"/>
      <c r="ANJ463" s="8"/>
      <c r="ANK463" s="8"/>
      <c r="ANL463" s="8"/>
      <c r="ANM463" s="8"/>
      <c r="ANN463" s="8"/>
      <c r="ANO463" s="8"/>
      <c r="ANP463" s="8"/>
      <c r="ANQ463" s="8"/>
      <c r="ANR463" s="8"/>
      <c r="ANS463" s="8"/>
      <c r="ANT463" s="8"/>
      <c r="ANU463" s="8"/>
      <c r="ANV463" s="8"/>
      <c r="ANW463" s="8"/>
      <c r="ANX463" s="8"/>
      <c r="ANY463" s="8"/>
      <c r="ANZ463" s="8"/>
      <c r="AOA463" s="8"/>
      <c r="AOB463" s="8"/>
      <c r="AOC463" s="8"/>
      <c r="AOD463" s="8"/>
      <c r="AOE463" s="8"/>
      <c r="AOF463" s="8"/>
      <c r="AOG463" s="8"/>
      <c r="AOH463" s="8"/>
      <c r="AOI463" s="8"/>
      <c r="AOJ463" s="8"/>
      <c r="AOK463" s="8"/>
      <c r="AOL463" s="8"/>
      <c r="AOM463" s="8"/>
      <c r="AON463" s="8"/>
      <c r="AOO463" s="8"/>
      <c r="AOP463" s="8"/>
      <c r="AOQ463" s="8"/>
      <c r="AOR463" s="8"/>
      <c r="AOS463" s="8"/>
      <c r="AOT463" s="8"/>
      <c r="AOU463" s="8"/>
      <c r="AOV463" s="8"/>
      <c r="AOW463" s="8"/>
      <c r="AOX463" s="8"/>
      <c r="AOY463" s="8"/>
      <c r="AOZ463" s="8"/>
      <c r="APA463" s="8"/>
      <c r="APB463" s="8"/>
      <c r="APC463" s="8"/>
      <c r="APD463" s="8"/>
      <c r="APE463" s="8"/>
      <c r="APF463" s="8"/>
      <c r="APG463" s="8"/>
      <c r="APH463" s="8"/>
      <c r="API463" s="8"/>
      <c r="APJ463" s="8"/>
      <c r="APK463" s="8"/>
      <c r="APL463" s="8"/>
      <c r="APM463" s="8"/>
      <c r="APN463" s="8"/>
      <c r="APO463" s="8"/>
      <c r="APP463" s="8"/>
      <c r="APQ463" s="8"/>
      <c r="APR463" s="8"/>
      <c r="APS463" s="8"/>
      <c r="APT463" s="8"/>
      <c r="APU463" s="8"/>
      <c r="APV463" s="8"/>
      <c r="APW463" s="8"/>
      <c r="APX463" s="8"/>
      <c r="APY463" s="8"/>
      <c r="APZ463" s="8"/>
      <c r="AQA463" s="8"/>
      <c r="AQB463" s="8"/>
      <c r="AQC463" s="8"/>
      <c r="AQD463" s="8"/>
      <c r="AQE463" s="8"/>
      <c r="AQF463" s="8"/>
      <c r="AQG463" s="8"/>
      <c r="AQH463" s="8"/>
      <c r="AQI463" s="8"/>
      <c r="AQJ463" s="8"/>
      <c r="AQK463" s="8"/>
      <c r="AQL463" s="8"/>
      <c r="AQM463" s="8"/>
      <c r="AQN463" s="8"/>
      <c r="AQO463" s="8"/>
      <c r="AQP463" s="8"/>
      <c r="AQQ463" s="8"/>
      <c r="AQR463" s="8"/>
      <c r="AQS463" s="8"/>
      <c r="AQT463" s="8"/>
      <c r="AQU463" s="8"/>
      <c r="AQV463" s="8"/>
      <c r="AQW463" s="8"/>
      <c r="AQX463" s="8"/>
      <c r="AQY463" s="8"/>
      <c r="AQZ463" s="8"/>
      <c r="ARA463" s="8"/>
      <c r="ARB463" s="8"/>
      <c r="ARC463" s="8"/>
      <c r="ARD463" s="8"/>
      <c r="ARE463" s="8"/>
      <c r="ARF463" s="8"/>
      <c r="ARG463" s="8"/>
      <c r="ARH463" s="8"/>
      <c r="ARI463" s="8"/>
      <c r="ARJ463" s="8"/>
      <c r="ARK463" s="8"/>
      <c r="ARL463" s="8"/>
      <c r="ARM463" s="8"/>
      <c r="ARN463" s="8"/>
      <c r="ARO463" s="8"/>
      <c r="ARP463" s="8"/>
      <c r="ARQ463" s="8"/>
      <c r="ARR463" s="8"/>
      <c r="ARS463" s="8"/>
      <c r="ART463" s="8"/>
      <c r="ARU463" s="8"/>
      <c r="ARV463" s="8"/>
      <c r="ARW463" s="8"/>
      <c r="ARX463" s="8"/>
      <c r="ARY463" s="8"/>
      <c r="ARZ463" s="8"/>
      <c r="ASA463" s="8"/>
      <c r="ASB463" s="8"/>
      <c r="ASC463" s="8"/>
      <c r="ASD463" s="8"/>
      <c r="ASE463" s="8"/>
      <c r="ASF463" s="8"/>
      <c r="ASG463" s="8"/>
      <c r="ASH463" s="8"/>
      <c r="ASI463" s="8"/>
      <c r="ASJ463" s="8"/>
      <c r="ASK463" s="8"/>
      <c r="ASL463" s="8"/>
      <c r="ASM463" s="8"/>
      <c r="ASN463" s="8"/>
      <c r="ASO463" s="8"/>
      <c r="ASP463" s="8"/>
      <c r="ASQ463" s="8"/>
      <c r="ASR463" s="8"/>
      <c r="ASS463" s="8"/>
      <c r="AST463" s="8"/>
      <c r="ASU463" s="8"/>
      <c r="ASV463" s="8"/>
      <c r="ASW463" s="8"/>
      <c r="ASX463" s="8"/>
      <c r="ASY463" s="8"/>
      <c r="ASZ463" s="8"/>
      <c r="ATA463" s="8"/>
      <c r="ATB463" s="8"/>
      <c r="ATC463" s="8"/>
      <c r="ATD463" s="8"/>
      <c r="ATE463" s="8"/>
      <c r="ATF463" s="8"/>
      <c r="ATG463" s="8"/>
      <c r="ATH463" s="8"/>
      <c r="ATI463" s="8"/>
      <c r="ATJ463" s="8"/>
      <c r="ATK463" s="8"/>
      <c r="ATL463" s="8"/>
      <c r="ATM463" s="8"/>
      <c r="ATN463" s="8"/>
      <c r="ATO463" s="8"/>
      <c r="ATP463" s="8"/>
      <c r="ATQ463" s="8"/>
      <c r="ATR463" s="8"/>
      <c r="ATS463" s="8"/>
      <c r="ATT463" s="8"/>
      <c r="ATU463" s="8"/>
      <c r="ATV463" s="8"/>
      <c r="ATW463" s="8"/>
      <c r="ATX463" s="8"/>
      <c r="ATY463" s="8"/>
      <c r="ATZ463" s="8"/>
      <c r="AUA463" s="8"/>
      <c r="AUB463" s="8"/>
      <c r="AUC463" s="8"/>
      <c r="AUD463" s="8"/>
      <c r="AUE463" s="8"/>
      <c r="AUF463" s="8"/>
      <c r="AUG463" s="8"/>
      <c r="AUH463" s="8"/>
      <c r="AUI463" s="8"/>
      <c r="AUJ463" s="8"/>
      <c r="AUK463" s="8"/>
      <c r="AUL463" s="8"/>
      <c r="AUM463" s="8"/>
      <c r="AUN463" s="8"/>
      <c r="AUO463" s="8"/>
      <c r="AUP463" s="8"/>
      <c r="AUQ463" s="8"/>
      <c r="AUR463" s="8"/>
      <c r="AUS463" s="8"/>
      <c r="AUT463" s="8"/>
      <c r="AUU463" s="8"/>
      <c r="AUV463" s="8"/>
      <c r="AUW463" s="8"/>
      <c r="AUX463" s="8"/>
      <c r="AUY463" s="8"/>
      <c r="AUZ463" s="8"/>
      <c r="AVA463" s="8"/>
      <c r="AVB463" s="8"/>
      <c r="AVC463" s="8"/>
      <c r="AVD463" s="8"/>
      <c r="AVE463" s="8"/>
      <c r="AVF463" s="8"/>
      <c r="AVG463" s="8"/>
      <c r="AVH463" s="8"/>
      <c r="AVI463" s="8"/>
      <c r="AVJ463" s="8"/>
      <c r="AVK463" s="8"/>
      <c r="AVL463" s="8"/>
      <c r="AVM463" s="8"/>
      <c r="AVN463" s="8"/>
      <c r="AVO463" s="8"/>
      <c r="AVP463" s="8"/>
      <c r="AVQ463" s="8"/>
      <c r="AVR463" s="8"/>
      <c r="AVS463" s="8"/>
      <c r="AVT463" s="8"/>
      <c r="AVU463" s="8"/>
      <c r="AVV463" s="8"/>
      <c r="AVW463" s="8"/>
      <c r="AVX463" s="8"/>
      <c r="AVY463" s="8"/>
      <c r="AVZ463" s="8"/>
      <c r="AWA463" s="8"/>
      <c r="AWB463" s="8"/>
      <c r="AWC463" s="8"/>
      <c r="AWD463" s="8"/>
      <c r="AWE463" s="8"/>
      <c r="AWF463" s="8"/>
      <c r="AWG463" s="8"/>
      <c r="AWH463" s="8"/>
      <c r="AWI463" s="8"/>
      <c r="AWJ463" s="8"/>
      <c r="AWK463" s="8"/>
      <c r="AWL463" s="8"/>
      <c r="AWM463" s="8"/>
      <c r="AWN463" s="8"/>
      <c r="AWO463" s="8"/>
      <c r="AWP463" s="8"/>
      <c r="AWQ463" s="8"/>
      <c r="AWR463" s="8"/>
      <c r="AWS463" s="8"/>
      <c r="AWT463" s="8"/>
      <c r="AWU463" s="8"/>
      <c r="AWV463" s="8"/>
      <c r="AWW463" s="8"/>
      <c r="AWX463" s="8"/>
      <c r="AWY463" s="8"/>
      <c r="AWZ463" s="8"/>
      <c r="AXA463" s="8"/>
      <c r="AXB463" s="8"/>
      <c r="AXC463" s="8"/>
      <c r="AXD463" s="8"/>
      <c r="AXE463" s="8"/>
      <c r="AXF463" s="8"/>
      <c r="AXG463" s="8"/>
      <c r="AXH463" s="8"/>
      <c r="AXI463" s="8"/>
      <c r="AXJ463" s="8"/>
      <c r="AXK463" s="8"/>
      <c r="AXL463" s="8"/>
      <c r="AXM463" s="8"/>
      <c r="AXN463" s="8"/>
      <c r="AXO463" s="8"/>
      <c r="AXP463" s="8"/>
      <c r="AXQ463" s="8"/>
      <c r="AXR463" s="8"/>
      <c r="AXS463" s="8"/>
      <c r="AXT463" s="8"/>
      <c r="AXU463" s="8"/>
      <c r="AXV463" s="8"/>
      <c r="AXW463" s="8"/>
      <c r="AXX463" s="8"/>
      <c r="AXY463" s="8"/>
      <c r="AXZ463" s="8"/>
      <c r="AYA463" s="8"/>
      <c r="AYB463" s="8"/>
      <c r="AYC463" s="8"/>
      <c r="AYD463" s="8"/>
      <c r="AYE463" s="8"/>
      <c r="AYF463" s="8"/>
      <c r="AYG463" s="8"/>
      <c r="AYH463" s="8"/>
      <c r="AYI463" s="8"/>
      <c r="AYJ463" s="8"/>
      <c r="AYK463" s="8"/>
      <c r="AYL463" s="8"/>
      <c r="AYM463" s="8"/>
      <c r="AYN463" s="8"/>
      <c r="AYO463" s="8"/>
      <c r="AYP463" s="8"/>
      <c r="AYQ463" s="8"/>
      <c r="AYR463" s="8"/>
      <c r="AYS463" s="8"/>
      <c r="AYT463" s="8"/>
      <c r="AYU463" s="8"/>
      <c r="AYV463" s="8"/>
      <c r="AYW463" s="8"/>
      <c r="AYX463" s="8"/>
      <c r="AYY463" s="8"/>
      <c r="AYZ463" s="8"/>
      <c r="AZA463" s="8"/>
      <c r="AZB463" s="8"/>
      <c r="AZC463" s="8"/>
      <c r="AZD463" s="8"/>
      <c r="AZE463" s="8"/>
      <c r="AZF463" s="8"/>
      <c r="AZG463" s="8"/>
      <c r="AZH463" s="8"/>
      <c r="AZI463" s="8"/>
      <c r="AZJ463" s="8"/>
      <c r="AZK463" s="8"/>
      <c r="AZL463" s="8"/>
      <c r="AZM463" s="8"/>
      <c r="AZN463" s="8"/>
      <c r="AZO463" s="8"/>
      <c r="AZP463" s="8"/>
      <c r="AZQ463" s="8"/>
      <c r="AZR463" s="8"/>
      <c r="AZS463" s="8"/>
      <c r="AZT463" s="8"/>
      <c r="AZU463" s="8"/>
      <c r="AZV463" s="8"/>
      <c r="AZW463" s="8"/>
      <c r="AZX463" s="8"/>
      <c r="AZY463" s="8"/>
      <c r="AZZ463" s="8"/>
      <c r="BAA463" s="8"/>
      <c r="BAB463" s="8"/>
      <c r="BAC463" s="8"/>
      <c r="BAD463" s="8"/>
      <c r="BAE463" s="8"/>
      <c r="BAF463" s="8"/>
      <c r="BAG463" s="8"/>
      <c r="BAH463" s="8"/>
      <c r="BAI463" s="8"/>
      <c r="BAJ463" s="8"/>
      <c r="BAK463" s="8"/>
      <c r="BAL463" s="8"/>
      <c r="BAM463" s="8"/>
      <c r="BAN463" s="8"/>
      <c r="BAO463" s="8"/>
      <c r="BAP463" s="8"/>
      <c r="BAQ463" s="8"/>
      <c r="BAR463" s="8"/>
      <c r="BAS463" s="8"/>
      <c r="BAT463" s="8"/>
      <c r="BAU463" s="8"/>
      <c r="BAV463" s="8"/>
      <c r="BAW463" s="8"/>
      <c r="BAX463" s="8"/>
      <c r="BAY463" s="8"/>
      <c r="BAZ463" s="8"/>
      <c r="BBA463" s="8"/>
      <c r="BBB463" s="8"/>
      <c r="BBC463" s="8"/>
      <c r="BBD463" s="8"/>
      <c r="BBE463" s="8"/>
      <c r="BBF463" s="8"/>
      <c r="BBG463" s="8"/>
      <c r="BBH463" s="8"/>
      <c r="BBI463" s="8"/>
      <c r="BBJ463" s="8"/>
      <c r="BBK463" s="8"/>
      <c r="BBL463" s="8"/>
      <c r="BBM463" s="8"/>
      <c r="BBN463" s="8"/>
      <c r="BBO463" s="8"/>
      <c r="BBP463" s="8"/>
      <c r="BBQ463" s="8"/>
      <c r="BBR463" s="8"/>
      <c r="BBS463" s="8"/>
      <c r="BBT463" s="8"/>
      <c r="BBU463" s="8"/>
      <c r="BBV463" s="8"/>
      <c r="BBW463" s="8"/>
      <c r="BBX463" s="8"/>
      <c r="BBY463" s="8"/>
      <c r="BBZ463" s="8"/>
      <c r="BCA463" s="8"/>
      <c r="BCB463" s="8"/>
      <c r="BCC463" s="8"/>
      <c r="BCD463" s="8"/>
      <c r="BCE463" s="8"/>
      <c r="BCF463" s="8"/>
      <c r="BCG463" s="8"/>
      <c r="BCH463" s="8"/>
      <c r="BCI463" s="8"/>
      <c r="BCJ463" s="8"/>
      <c r="BCK463" s="8"/>
      <c r="BCL463" s="8"/>
      <c r="BCM463" s="8"/>
      <c r="BCN463" s="8"/>
      <c r="BCO463" s="8"/>
      <c r="BCP463" s="8"/>
      <c r="BCQ463" s="8"/>
      <c r="BCR463" s="8"/>
      <c r="BCS463" s="8"/>
      <c r="BCT463" s="8"/>
      <c r="BCU463" s="8"/>
      <c r="BCV463" s="8"/>
      <c r="BCW463" s="8"/>
      <c r="BCX463" s="8"/>
      <c r="BCY463" s="8"/>
      <c r="BCZ463" s="8"/>
      <c r="BDA463" s="8"/>
      <c r="BDB463" s="8"/>
      <c r="BDC463" s="8"/>
      <c r="BDD463" s="8"/>
      <c r="BDE463" s="8"/>
      <c r="BDF463" s="8"/>
      <c r="BDG463" s="8"/>
      <c r="BDH463" s="8"/>
      <c r="BDI463" s="8"/>
      <c r="BDJ463" s="8"/>
      <c r="BDK463" s="8"/>
      <c r="BDL463" s="8"/>
      <c r="BDM463" s="8"/>
      <c r="BDN463" s="8"/>
      <c r="BDO463" s="8"/>
      <c r="BDP463" s="8"/>
      <c r="BDQ463" s="8"/>
      <c r="BDR463" s="8"/>
      <c r="BDS463" s="8"/>
      <c r="BDT463" s="8"/>
      <c r="BDU463" s="8"/>
      <c r="BDV463" s="8"/>
      <c r="BDW463" s="8"/>
      <c r="BDX463" s="8"/>
      <c r="BDY463" s="8"/>
      <c r="BDZ463" s="8"/>
      <c r="BEA463" s="8"/>
      <c r="BEB463" s="8"/>
      <c r="BEC463" s="8"/>
      <c r="BED463" s="8"/>
      <c r="BEE463" s="8"/>
      <c r="BEF463" s="8"/>
      <c r="BEG463" s="8"/>
      <c r="BEH463" s="8"/>
      <c r="BEI463" s="8"/>
      <c r="BEJ463" s="8"/>
      <c r="BEK463" s="8"/>
      <c r="BEL463" s="8"/>
      <c r="BEM463" s="8"/>
      <c r="BEN463" s="8"/>
      <c r="BEO463" s="8"/>
      <c r="BEP463" s="8"/>
      <c r="BEQ463" s="8"/>
      <c r="BER463" s="8"/>
      <c r="BES463" s="8"/>
      <c r="BET463" s="8"/>
      <c r="BEU463" s="8"/>
      <c r="BEV463" s="8"/>
      <c r="BEW463" s="8"/>
      <c r="BEX463" s="8"/>
      <c r="BEY463" s="8"/>
      <c r="BEZ463" s="8"/>
      <c r="BFA463" s="8"/>
      <c r="BFB463" s="8"/>
      <c r="BFC463" s="8"/>
      <c r="BFD463" s="8"/>
      <c r="BFE463" s="8"/>
      <c r="BFF463" s="8"/>
      <c r="BFG463" s="8"/>
      <c r="BFH463" s="8"/>
      <c r="BFI463" s="8"/>
      <c r="BFJ463" s="8"/>
      <c r="BFK463" s="8"/>
      <c r="BFL463" s="8"/>
      <c r="BFM463" s="8"/>
      <c r="BFN463" s="8"/>
      <c r="BFO463" s="8"/>
      <c r="BFP463" s="8"/>
      <c r="BFQ463" s="8"/>
      <c r="BFR463" s="8"/>
      <c r="BFS463" s="8"/>
      <c r="BFT463" s="8"/>
      <c r="BFU463" s="8"/>
      <c r="BFV463" s="8"/>
      <c r="BFW463" s="8"/>
      <c r="BFX463" s="8"/>
      <c r="BFY463" s="8"/>
      <c r="BFZ463" s="8"/>
      <c r="BGA463" s="8"/>
      <c r="BGB463" s="8"/>
      <c r="BGC463" s="8"/>
      <c r="BGD463" s="8"/>
      <c r="BGE463" s="8"/>
      <c r="BGF463" s="8"/>
      <c r="BGG463" s="8"/>
      <c r="BGH463" s="8"/>
      <c r="BGI463" s="8"/>
      <c r="BGJ463" s="8"/>
      <c r="BGK463" s="8"/>
      <c r="BGL463" s="8"/>
      <c r="BGM463" s="8"/>
      <c r="BGN463" s="8"/>
      <c r="BGO463" s="8"/>
      <c r="BGP463" s="8"/>
      <c r="BGQ463" s="8"/>
      <c r="BGR463" s="8"/>
      <c r="BGS463" s="8"/>
      <c r="BGT463" s="8"/>
      <c r="BGU463" s="8"/>
      <c r="BGV463" s="8"/>
      <c r="BGW463" s="8"/>
      <c r="BGX463" s="8"/>
      <c r="BGY463" s="8"/>
      <c r="BGZ463" s="8"/>
      <c r="BHA463" s="8"/>
      <c r="BHB463" s="8"/>
      <c r="BHC463" s="8"/>
      <c r="BHD463" s="8"/>
      <c r="BHE463" s="8"/>
      <c r="BHF463" s="8"/>
      <c r="BHG463" s="8"/>
      <c r="BHH463" s="8"/>
      <c r="BHI463" s="8"/>
      <c r="BHJ463" s="8"/>
      <c r="BHK463" s="8"/>
      <c r="BHL463" s="8"/>
      <c r="BHM463" s="8"/>
      <c r="BHN463" s="8"/>
      <c r="BHO463" s="8"/>
      <c r="BHP463" s="8"/>
      <c r="BHQ463" s="8"/>
      <c r="BHR463" s="8"/>
      <c r="BHS463" s="8"/>
      <c r="BHT463" s="8"/>
      <c r="BHU463" s="8"/>
      <c r="BHV463" s="8"/>
      <c r="BHW463" s="8"/>
      <c r="BHX463" s="8"/>
      <c r="BHY463" s="8"/>
      <c r="BHZ463" s="8"/>
      <c r="BIA463" s="8"/>
      <c r="BIB463" s="8"/>
      <c r="BIC463" s="8"/>
      <c r="BID463" s="8"/>
      <c r="BIE463" s="8"/>
      <c r="BIF463" s="8"/>
      <c r="BIG463" s="8"/>
      <c r="BIH463" s="8"/>
      <c r="BII463" s="8"/>
      <c r="BIJ463" s="8"/>
      <c r="BIK463" s="8"/>
      <c r="BIL463" s="8"/>
      <c r="BIM463" s="8"/>
      <c r="BIN463" s="8"/>
      <c r="BIO463" s="8"/>
      <c r="BIP463" s="8"/>
      <c r="BIQ463" s="8"/>
      <c r="BIR463" s="8"/>
      <c r="BIS463" s="8"/>
      <c r="BIT463" s="8"/>
      <c r="BIU463" s="8"/>
      <c r="BIV463" s="8"/>
      <c r="BIW463" s="8"/>
      <c r="BIX463" s="8"/>
      <c r="BIY463" s="8"/>
      <c r="BIZ463" s="8"/>
      <c r="BJA463" s="8"/>
      <c r="BJB463" s="8"/>
      <c r="BJC463" s="8"/>
      <c r="BJD463" s="8"/>
      <c r="BJE463" s="8"/>
      <c r="BJF463" s="8"/>
      <c r="BJG463" s="8"/>
      <c r="BJH463" s="8"/>
      <c r="BJI463" s="8"/>
      <c r="BJJ463" s="8"/>
      <c r="BJK463" s="8"/>
      <c r="BJL463" s="8"/>
      <c r="BJM463" s="8"/>
      <c r="BJN463" s="8"/>
      <c r="BJO463" s="8"/>
      <c r="BJP463" s="8"/>
      <c r="BJQ463" s="8"/>
      <c r="BJR463" s="8"/>
      <c r="BJS463" s="8"/>
      <c r="BJT463" s="8"/>
      <c r="BJU463" s="8"/>
      <c r="BJV463" s="8"/>
      <c r="BJW463" s="8"/>
      <c r="BJX463" s="8"/>
      <c r="BJY463" s="8"/>
      <c r="BJZ463" s="8"/>
      <c r="BKA463" s="8"/>
      <c r="BKB463" s="8"/>
      <c r="BKC463" s="8"/>
      <c r="BKD463" s="8"/>
      <c r="BKE463" s="8"/>
      <c r="BKF463" s="8"/>
      <c r="BKG463" s="8"/>
      <c r="BKH463" s="8"/>
      <c r="BKI463" s="8"/>
      <c r="BKJ463" s="8"/>
      <c r="BKK463" s="8"/>
      <c r="BKL463" s="8"/>
      <c r="BKM463" s="8"/>
      <c r="BKN463" s="8"/>
      <c r="BKO463" s="8"/>
      <c r="BKP463" s="8"/>
      <c r="BKQ463" s="8"/>
      <c r="BKR463" s="8"/>
      <c r="BKS463" s="8"/>
      <c r="BKT463" s="8"/>
      <c r="BKU463" s="8"/>
      <c r="BKV463" s="8"/>
      <c r="BKW463" s="8"/>
      <c r="BKX463" s="8"/>
      <c r="BKY463" s="8"/>
      <c r="BKZ463" s="8"/>
      <c r="BLA463" s="8"/>
      <c r="BLB463" s="8"/>
      <c r="BLC463" s="8"/>
      <c r="BLD463" s="8"/>
      <c r="BLE463" s="8"/>
      <c r="BLF463" s="8"/>
      <c r="BLG463" s="8"/>
      <c r="BLH463" s="8"/>
      <c r="BLI463" s="8"/>
      <c r="BLJ463" s="8"/>
      <c r="BLK463" s="8"/>
      <c r="BLL463" s="8"/>
      <c r="BLM463" s="8"/>
      <c r="BLN463" s="8"/>
      <c r="BLO463" s="8"/>
      <c r="BLP463" s="8"/>
      <c r="BLQ463" s="8"/>
      <c r="BLR463" s="8"/>
      <c r="BLS463" s="8"/>
      <c r="BLT463" s="8"/>
      <c r="BLU463" s="8"/>
      <c r="BLV463" s="8"/>
      <c r="BLW463" s="8"/>
      <c r="BLX463" s="8"/>
      <c r="BLY463" s="8"/>
      <c r="BLZ463" s="8"/>
      <c r="BMA463" s="8"/>
      <c r="BMB463" s="8"/>
      <c r="BMC463" s="8"/>
      <c r="BMD463" s="8"/>
      <c r="BME463" s="8"/>
      <c r="BMF463" s="8"/>
      <c r="BMG463" s="8"/>
      <c r="BMH463" s="8"/>
      <c r="BMI463" s="8"/>
      <c r="BMJ463" s="8"/>
      <c r="BMK463" s="8"/>
      <c r="BML463" s="8"/>
      <c r="BMM463" s="8"/>
      <c r="BMN463" s="8"/>
      <c r="BMO463" s="8"/>
      <c r="BMP463" s="8"/>
      <c r="BMQ463" s="8"/>
      <c r="BMR463" s="8"/>
      <c r="BMS463" s="8"/>
      <c r="BMT463" s="8"/>
      <c r="BMU463" s="8"/>
      <c r="BMV463" s="8"/>
      <c r="BMW463" s="8"/>
      <c r="BMX463" s="8"/>
      <c r="BMY463" s="8"/>
      <c r="BMZ463" s="8"/>
      <c r="BNA463" s="8"/>
      <c r="BNB463" s="8"/>
      <c r="BNC463" s="8"/>
      <c r="BND463" s="8"/>
      <c r="BNE463" s="8"/>
      <c r="BNF463" s="8"/>
      <c r="BNG463" s="8"/>
      <c r="BNH463" s="8"/>
      <c r="BNI463" s="8"/>
      <c r="BNJ463" s="8"/>
      <c r="BNK463" s="8"/>
      <c r="BNL463" s="8"/>
      <c r="BNM463" s="8"/>
      <c r="BNN463" s="8"/>
      <c r="BNO463" s="8"/>
      <c r="BNP463" s="8"/>
      <c r="BNQ463" s="8"/>
      <c r="BNR463" s="8"/>
      <c r="BNS463" s="8"/>
      <c r="BNT463" s="8"/>
      <c r="BNU463" s="8"/>
      <c r="BNV463" s="8"/>
      <c r="BNW463" s="8"/>
      <c r="BNX463" s="8"/>
      <c r="BNY463" s="8"/>
      <c r="BNZ463" s="8"/>
      <c r="BOA463" s="8"/>
      <c r="BOB463" s="8"/>
      <c r="BOC463" s="8"/>
      <c r="BOD463" s="8"/>
      <c r="BOE463" s="8"/>
      <c r="BOF463" s="8"/>
      <c r="BOG463" s="8"/>
      <c r="BOH463" s="8"/>
      <c r="BOI463" s="8"/>
      <c r="BOJ463" s="8"/>
      <c r="BOK463" s="8"/>
      <c r="BOL463" s="8"/>
      <c r="BOM463" s="8"/>
      <c r="BON463" s="8"/>
      <c r="BOO463" s="8"/>
      <c r="BOP463" s="8"/>
      <c r="BOQ463" s="8"/>
      <c r="BOR463" s="8"/>
      <c r="BOS463" s="8"/>
      <c r="BOT463" s="8"/>
      <c r="BOU463" s="8"/>
      <c r="BOV463" s="8"/>
      <c r="BOW463" s="8"/>
      <c r="BOX463" s="8"/>
      <c r="BOY463" s="8"/>
      <c r="BOZ463" s="8"/>
      <c r="BPA463" s="8"/>
      <c r="BPB463" s="8"/>
      <c r="BPC463" s="8"/>
      <c r="BPD463" s="8"/>
      <c r="BPE463" s="8"/>
      <c r="BPF463" s="8"/>
      <c r="BPG463" s="8"/>
      <c r="BPH463" s="8"/>
      <c r="BPI463" s="8"/>
      <c r="BPJ463" s="8"/>
      <c r="BPK463" s="8"/>
      <c r="BPL463" s="8"/>
      <c r="BPM463" s="8"/>
      <c r="BPN463" s="8"/>
      <c r="BPO463" s="8"/>
      <c r="BPP463" s="8"/>
      <c r="BPQ463" s="8"/>
      <c r="BPR463" s="8"/>
      <c r="BPS463" s="8"/>
      <c r="BPT463" s="8"/>
      <c r="BPU463" s="8"/>
      <c r="BPV463" s="8"/>
      <c r="BPW463" s="8"/>
      <c r="BPX463" s="8"/>
      <c r="BPY463" s="8"/>
      <c r="BPZ463" s="8"/>
      <c r="BQA463" s="8"/>
      <c r="BQB463" s="8"/>
      <c r="BQC463" s="8"/>
      <c r="BQD463" s="8"/>
      <c r="BQE463" s="8"/>
      <c r="BQF463" s="8"/>
      <c r="BQG463" s="8"/>
      <c r="BQH463" s="8"/>
      <c r="BQI463" s="8"/>
      <c r="BQJ463" s="8"/>
      <c r="BQK463" s="8"/>
      <c r="BQL463" s="8"/>
      <c r="BQM463" s="8"/>
      <c r="BQN463" s="8"/>
      <c r="BQO463" s="8"/>
      <c r="BQP463" s="8"/>
      <c r="BQQ463" s="8"/>
      <c r="BQR463" s="8"/>
      <c r="BQS463" s="8"/>
      <c r="BQT463" s="8"/>
      <c r="BQU463" s="8"/>
      <c r="BQV463" s="8"/>
      <c r="BQW463" s="8"/>
      <c r="BQX463" s="8"/>
      <c r="BQY463" s="8"/>
      <c r="BQZ463" s="8"/>
      <c r="BRA463" s="8"/>
      <c r="BRB463" s="8"/>
      <c r="BRC463" s="8"/>
      <c r="BRD463" s="8"/>
      <c r="BRE463" s="8"/>
      <c r="BRF463" s="8"/>
      <c r="BRG463" s="8"/>
      <c r="BRH463" s="8"/>
      <c r="BRI463" s="8"/>
      <c r="BRJ463" s="8"/>
      <c r="BRK463" s="8"/>
      <c r="BRL463" s="8"/>
      <c r="BRM463" s="8"/>
      <c r="BRN463" s="8"/>
      <c r="BRO463" s="8"/>
      <c r="BRP463" s="8"/>
      <c r="BRQ463" s="8"/>
      <c r="BRR463" s="8"/>
      <c r="BRS463" s="8"/>
      <c r="BRT463" s="8"/>
      <c r="BRU463" s="8"/>
      <c r="BRV463" s="8"/>
      <c r="BRW463" s="8"/>
      <c r="BRX463" s="8"/>
      <c r="BRY463" s="8"/>
      <c r="BRZ463" s="8"/>
      <c r="BSA463" s="8"/>
      <c r="BSB463" s="8"/>
      <c r="BSC463" s="8"/>
      <c r="BSD463" s="8"/>
      <c r="BSE463" s="8"/>
      <c r="BSF463" s="8"/>
      <c r="BSG463" s="8"/>
      <c r="BSH463" s="8"/>
      <c r="BSI463" s="8"/>
      <c r="BSJ463" s="8"/>
      <c r="BSK463" s="8"/>
      <c r="BSL463" s="8"/>
      <c r="BSM463" s="8"/>
      <c r="BSN463" s="8"/>
      <c r="BSO463" s="8"/>
      <c r="BSP463" s="8"/>
      <c r="BSQ463" s="8"/>
      <c r="BSR463" s="8"/>
      <c r="BSS463" s="8"/>
      <c r="BST463" s="8"/>
      <c r="BSU463" s="8"/>
      <c r="BSV463" s="8"/>
      <c r="BSW463" s="8"/>
      <c r="BSX463" s="8"/>
      <c r="BSY463" s="8"/>
      <c r="BSZ463" s="8"/>
      <c r="BTA463" s="8"/>
      <c r="BTB463" s="8"/>
      <c r="BTC463" s="8"/>
      <c r="BTD463" s="8"/>
      <c r="BTE463" s="8"/>
      <c r="BTF463" s="8"/>
      <c r="BTG463" s="8"/>
      <c r="BTH463" s="8"/>
      <c r="BTI463" s="8"/>
      <c r="BTJ463" s="8"/>
      <c r="BTK463" s="8"/>
      <c r="BTL463" s="8"/>
      <c r="BTM463" s="8"/>
      <c r="BTN463" s="8"/>
      <c r="BTO463" s="8"/>
      <c r="BTP463" s="8"/>
      <c r="BTQ463" s="8"/>
      <c r="BTR463" s="8"/>
      <c r="BTS463" s="8"/>
      <c r="BTT463" s="8"/>
      <c r="BTU463" s="8"/>
      <c r="BTV463" s="8"/>
      <c r="BTW463" s="8"/>
      <c r="BTX463" s="8"/>
      <c r="BTY463" s="8"/>
      <c r="BTZ463" s="8"/>
      <c r="BUA463" s="8"/>
      <c r="BUB463" s="8"/>
      <c r="BUC463" s="8"/>
      <c r="BUD463" s="8"/>
      <c r="BUE463" s="8"/>
      <c r="BUF463" s="8"/>
      <c r="BUG463" s="8"/>
      <c r="BUH463" s="8"/>
      <c r="BUI463" s="8"/>
      <c r="BUJ463" s="8"/>
      <c r="BUK463" s="8"/>
      <c r="BUL463" s="8"/>
      <c r="BUM463" s="8"/>
      <c r="BUN463" s="8"/>
      <c r="BUO463" s="8"/>
      <c r="BUP463" s="8"/>
      <c r="BUQ463" s="8"/>
      <c r="BUR463" s="8"/>
      <c r="BUS463" s="8"/>
      <c r="BUT463" s="8"/>
      <c r="BUU463" s="8"/>
      <c r="BUV463" s="8"/>
      <c r="BUW463" s="8"/>
      <c r="BUX463" s="8"/>
      <c r="BUY463" s="8"/>
      <c r="BUZ463" s="8"/>
      <c r="BVA463" s="8"/>
      <c r="BVB463" s="8"/>
      <c r="BVC463" s="8"/>
      <c r="BVD463" s="8"/>
      <c r="BVE463" s="8"/>
      <c r="BVF463" s="8"/>
      <c r="BVG463" s="8"/>
      <c r="BVH463" s="8"/>
      <c r="BVI463" s="8"/>
      <c r="BVJ463" s="8"/>
      <c r="BVK463" s="8"/>
      <c r="BVL463" s="8"/>
      <c r="BVM463" s="8"/>
      <c r="BVN463" s="8"/>
      <c r="BVO463" s="8"/>
      <c r="BVP463" s="8"/>
      <c r="BVQ463" s="8"/>
      <c r="BVR463" s="8"/>
      <c r="BVS463" s="8"/>
      <c r="BVT463" s="8"/>
      <c r="BVU463" s="8"/>
      <c r="BVV463" s="8"/>
      <c r="BVW463" s="8"/>
      <c r="BVX463" s="8"/>
      <c r="BVY463" s="8"/>
      <c r="BVZ463" s="8"/>
      <c r="BWA463" s="8"/>
      <c r="BWB463" s="8"/>
      <c r="BWC463" s="8"/>
      <c r="BWD463" s="8"/>
      <c r="BWE463" s="8"/>
      <c r="BWF463" s="8"/>
      <c r="BWG463" s="8"/>
      <c r="BWH463" s="8"/>
      <c r="BWI463" s="8"/>
      <c r="BWJ463" s="8"/>
      <c r="BWK463" s="8"/>
      <c r="BWL463" s="8"/>
      <c r="BWM463" s="8"/>
      <c r="BWN463" s="8"/>
      <c r="BWO463" s="8"/>
      <c r="BWP463" s="8"/>
      <c r="BWQ463" s="8"/>
    </row>
    <row r="464" spans="1:1967" s="529" customFormat="1" ht="102" customHeight="1">
      <c r="A464" s="9" t="s">
        <v>6466</v>
      </c>
      <c r="B464" s="100" t="s">
        <v>97</v>
      </c>
      <c r="C464" s="9" t="s">
        <v>792</v>
      </c>
      <c r="D464" s="30" t="s">
        <v>2060</v>
      </c>
      <c r="E464" s="3" t="s">
        <v>2061</v>
      </c>
      <c r="F464" s="3" t="s">
        <v>381</v>
      </c>
      <c r="G464" s="3" t="s">
        <v>384</v>
      </c>
      <c r="H464" s="20">
        <v>0</v>
      </c>
      <c r="I464" s="114">
        <v>470000000</v>
      </c>
      <c r="J464" s="21" t="s">
        <v>1330</v>
      </c>
      <c r="K464" s="19" t="s">
        <v>1387</v>
      </c>
      <c r="L464" s="138" t="s">
        <v>3428</v>
      </c>
      <c r="M464" s="141" t="s">
        <v>383</v>
      </c>
      <c r="N464" s="360" t="s">
        <v>8875</v>
      </c>
      <c r="O464" s="3" t="s">
        <v>1382</v>
      </c>
      <c r="P464" s="7" t="s">
        <v>1354</v>
      </c>
      <c r="Q464" s="3" t="s">
        <v>1195</v>
      </c>
      <c r="R464" s="81">
        <v>17</v>
      </c>
      <c r="S464" s="94">
        <v>800</v>
      </c>
      <c r="T464" s="83">
        <f t="shared" si="120"/>
        <v>13600</v>
      </c>
      <c r="U464" s="83">
        <f t="shared" si="118"/>
        <v>15232.000000000002</v>
      </c>
      <c r="V464" s="9" t="s">
        <v>1341</v>
      </c>
      <c r="W464" s="153" t="s">
        <v>1410</v>
      </c>
      <c r="X464" s="9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  <c r="BW464" s="8"/>
      <c r="BX464" s="8"/>
      <c r="BY464" s="8"/>
      <c r="BZ464" s="8"/>
      <c r="CA464" s="8"/>
      <c r="CB464" s="8"/>
      <c r="CC464" s="8"/>
      <c r="CD464" s="8"/>
      <c r="CE464" s="8"/>
      <c r="CF464" s="8"/>
      <c r="CG464" s="8"/>
      <c r="CH464" s="8"/>
      <c r="CI464" s="8"/>
      <c r="CJ464" s="8"/>
      <c r="CK464" s="8"/>
      <c r="CL464" s="8"/>
      <c r="CM464" s="8"/>
      <c r="CN464" s="8"/>
      <c r="CO464" s="8"/>
      <c r="CP464" s="8"/>
      <c r="CQ464" s="8"/>
      <c r="CR464" s="8"/>
      <c r="CS464" s="8"/>
      <c r="CT464" s="8"/>
      <c r="CU464" s="8"/>
      <c r="CV464" s="8"/>
      <c r="CW464" s="8"/>
      <c r="CX464" s="8"/>
      <c r="CY464" s="8"/>
      <c r="CZ464" s="8"/>
      <c r="DA464" s="8"/>
      <c r="DB464" s="8"/>
      <c r="DC464" s="8"/>
      <c r="DD464" s="8"/>
      <c r="DE464" s="8"/>
      <c r="DF464" s="8"/>
      <c r="DG464" s="8"/>
      <c r="DH464" s="8"/>
      <c r="DI464" s="8"/>
      <c r="DJ464" s="8"/>
      <c r="DK464" s="8"/>
      <c r="DL464" s="8"/>
      <c r="DM464" s="8"/>
      <c r="DN464" s="8"/>
      <c r="DO464" s="8"/>
      <c r="DP464" s="8"/>
      <c r="DQ464" s="8"/>
      <c r="DR464" s="8"/>
      <c r="DS464" s="8"/>
      <c r="DT464" s="8"/>
      <c r="DU464" s="8"/>
      <c r="DV464" s="8"/>
      <c r="DW464" s="8"/>
      <c r="DX464" s="8"/>
      <c r="DY464" s="8"/>
      <c r="DZ464" s="8"/>
      <c r="EA464" s="8"/>
      <c r="EB464" s="8"/>
      <c r="EC464" s="8"/>
      <c r="ED464" s="8"/>
      <c r="EE464" s="8"/>
      <c r="EF464" s="8"/>
      <c r="EG464" s="8"/>
      <c r="EH464" s="8"/>
      <c r="EI464" s="8"/>
      <c r="EJ464" s="8"/>
      <c r="EK464" s="8"/>
      <c r="EL464" s="8"/>
      <c r="EM464" s="8"/>
      <c r="EN464" s="8"/>
      <c r="EO464" s="8"/>
      <c r="EP464" s="8"/>
      <c r="EQ464" s="8"/>
      <c r="ER464" s="8"/>
      <c r="ES464" s="8"/>
      <c r="ET464" s="8"/>
      <c r="EU464" s="8"/>
      <c r="EV464" s="8"/>
      <c r="EW464" s="8"/>
      <c r="EX464" s="8"/>
      <c r="EY464" s="8"/>
      <c r="EZ464" s="8"/>
      <c r="FA464" s="8"/>
      <c r="FB464" s="8"/>
      <c r="FC464" s="8"/>
      <c r="FD464" s="8"/>
      <c r="FE464" s="8"/>
      <c r="FF464" s="8"/>
      <c r="FG464" s="8"/>
      <c r="FH464" s="8"/>
      <c r="FI464" s="8"/>
      <c r="FJ464" s="8"/>
      <c r="FK464" s="8"/>
      <c r="FL464" s="8"/>
      <c r="FM464" s="8"/>
      <c r="FN464" s="8"/>
      <c r="FO464" s="8"/>
      <c r="FP464" s="8"/>
      <c r="FQ464" s="8"/>
      <c r="FR464" s="8"/>
      <c r="FS464" s="8"/>
      <c r="FT464" s="8"/>
      <c r="FU464" s="8"/>
      <c r="FV464" s="8"/>
      <c r="FW464" s="8"/>
      <c r="FX464" s="8"/>
      <c r="FY464" s="8"/>
      <c r="FZ464" s="8"/>
      <c r="GA464" s="8"/>
      <c r="GB464" s="8"/>
      <c r="GC464" s="8"/>
      <c r="GD464" s="8"/>
      <c r="GE464" s="8"/>
      <c r="GF464" s="8"/>
      <c r="GG464" s="8"/>
      <c r="GH464" s="8"/>
      <c r="GI464" s="8"/>
      <c r="GJ464" s="8"/>
      <c r="GK464" s="8"/>
      <c r="GL464" s="8"/>
      <c r="GM464" s="8"/>
      <c r="GN464" s="8"/>
      <c r="GO464" s="8"/>
      <c r="GP464" s="8"/>
      <c r="GQ464" s="8"/>
      <c r="GR464" s="8"/>
      <c r="GS464" s="8"/>
      <c r="GT464" s="8"/>
      <c r="GU464" s="8"/>
      <c r="GV464" s="8"/>
      <c r="GW464" s="8"/>
      <c r="GX464" s="8"/>
      <c r="GY464" s="8"/>
      <c r="GZ464" s="8"/>
      <c r="HA464" s="8"/>
      <c r="HB464" s="8"/>
      <c r="HC464" s="8"/>
      <c r="HD464" s="8"/>
      <c r="HE464" s="8"/>
      <c r="HF464" s="8"/>
      <c r="HG464" s="8"/>
      <c r="HH464" s="8"/>
      <c r="HI464" s="8"/>
      <c r="HJ464" s="8"/>
      <c r="HK464" s="8"/>
      <c r="HL464" s="8"/>
      <c r="HM464" s="8"/>
      <c r="HN464" s="8"/>
      <c r="HO464" s="8"/>
      <c r="HP464" s="8"/>
      <c r="HQ464" s="8"/>
      <c r="HR464" s="8"/>
      <c r="HS464" s="8"/>
      <c r="HT464" s="8"/>
      <c r="HU464" s="8"/>
      <c r="HV464" s="8"/>
      <c r="HW464" s="8"/>
      <c r="HX464" s="8"/>
      <c r="HY464" s="8"/>
      <c r="HZ464" s="8"/>
      <c r="IA464" s="8"/>
      <c r="IB464" s="8"/>
      <c r="IC464" s="8"/>
      <c r="ID464" s="8"/>
      <c r="IE464" s="8"/>
      <c r="IF464" s="8"/>
      <c r="IG464" s="8"/>
      <c r="IH464" s="8"/>
      <c r="II464" s="8"/>
      <c r="IJ464" s="8"/>
      <c r="IK464" s="8"/>
      <c r="IL464" s="8"/>
      <c r="IM464" s="8"/>
      <c r="IN464" s="8"/>
      <c r="IO464" s="8"/>
      <c r="IP464" s="8"/>
      <c r="IQ464" s="8"/>
      <c r="IR464" s="8"/>
      <c r="IS464" s="8"/>
      <c r="IT464" s="8"/>
      <c r="IU464" s="8"/>
      <c r="IV464" s="8"/>
      <c r="IW464" s="8"/>
      <c r="IX464" s="8"/>
      <c r="IY464" s="8"/>
      <c r="IZ464" s="8"/>
      <c r="JA464" s="8"/>
      <c r="JB464" s="8"/>
      <c r="JC464" s="8"/>
      <c r="JD464" s="8"/>
      <c r="JE464" s="8"/>
      <c r="JF464" s="8"/>
      <c r="JG464" s="8"/>
      <c r="JH464" s="8"/>
      <c r="JI464" s="8"/>
      <c r="JJ464" s="8"/>
      <c r="JK464" s="8"/>
      <c r="JL464" s="8"/>
      <c r="JM464" s="8"/>
      <c r="JN464" s="8"/>
      <c r="JO464" s="8"/>
      <c r="JP464" s="8"/>
      <c r="JQ464" s="8"/>
      <c r="JR464" s="8"/>
      <c r="JS464" s="8"/>
      <c r="JT464" s="8"/>
      <c r="JU464" s="8"/>
      <c r="JV464" s="8"/>
      <c r="JW464" s="8"/>
      <c r="JX464" s="8"/>
      <c r="JY464" s="8"/>
      <c r="JZ464" s="8"/>
      <c r="KA464" s="8"/>
      <c r="KB464" s="8"/>
      <c r="KC464" s="8"/>
      <c r="KD464" s="8"/>
      <c r="KE464" s="8"/>
      <c r="KF464" s="8"/>
      <c r="KG464" s="8"/>
      <c r="KH464" s="8"/>
      <c r="KI464" s="8"/>
      <c r="KJ464" s="8"/>
      <c r="KK464" s="8"/>
      <c r="KL464" s="8"/>
      <c r="KM464" s="8"/>
      <c r="KN464" s="8"/>
      <c r="KO464" s="8"/>
      <c r="KP464" s="8"/>
      <c r="KQ464" s="8"/>
      <c r="KR464" s="8"/>
      <c r="KS464" s="8"/>
      <c r="KT464" s="8"/>
      <c r="KU464" s="8"/>
      <c r="KV464" s="8"/>
      <c r="KW464" s="8"/>
      <c r="KX464" s="8"/>
      <c r="KY464" s="8"/>
      <c r="KZ464" s="8"/>
      <c r="LA464" s="8"/>
      <c r="LB464" s="8"/>
      <c r="LC464" s="8"/>
      <c r="LD464" s="8"/>
      <c r="LE464" s="8"/>
      <c r="LF464" s="8"/>
      <c r="LG464" s="8"/>
      <c r="LH464" s="8"/>
      <c r="LI464" s="8"/>
      <c r="LJ464" s="8"/>
      <c r="LK464" s="8"/>
      <c r="LL464" s="8"/>
      <c r="LM464" s="8"/>
      <c r="LN464" s="8"/>
      <c r="LO464" s="8"/>
      <c r="LP464" s="8"/>
      <c r="LQ464" s="8"/>
      <c r="LR464" s="8"/>
      <c r="LS464" s="8"/>
      <c r="LT464" s="8"/>
      <c r="LU464" s="8"/>
      <c r="LV464" s="8"/>
      <c r="LW464" s="8"/>
      <c r="LX464" s="8"/>
      <c r="LY464" s="8"/>
      <c r="LZ464" s="8"/>
      <c r="MA464" s="8"/>
      <c r="MB464" s="8"/>
      <c r="MC464" s="8"/>
      <c r="MD464" s="8"/>
      <c r="ME464" s="8"/>
      <c r="MF464" s="8"/>
      <c r="MG464" s="8"/>
      <c r="MH464" s="8"/>
      <c r="MI464" s="8"/>
      <c r="MJ464" s="8"/>
      <c r="MK464" s="8"/>
      <c r="ML464" s="8"/>
      <c r="MM464" s="8"/>
      <c r="MN464" s="8"/>
      <c r="MO464" s="8"/>
      <c r="MP464" s="8"/>
      <c r="MQ464" s="8"/>
      <c r="MR464" s="8"/>
      <c r="MS464" s="8"/>
      <c r="MT464" s="8"/>
      <c r="MU464" s="8"/>
      <c r="MV464" s="8"/>
      <c r="MW464" s="8"/>
      <c r="MX464" s="8"/>
      <c r="MY464" s="8"/>
      <c r="MZ464" s="8"/>
      <c r="NA464" s="8"/>
      <c r="NB464" s="8"/>
      <c r="NC464" s="8"/>
      <c r="ND464" s="8"/>
      <c r="NE464" s="8"/>
      <c r="NF464" s="8"/>
      <c r="NG464" s="8"/>
      <c r="NH464" s="8"/>
      <c r="NI464" s="8"/>
      <c r="NJ464" s="8"/>
      <c r="NK464" s="8"/>
      <c r="NL464" s="8"/>
      <c r="NM464" s="8"/>
      <c r="NN464" s="8"/>
      <c r="NO464" s="8"/>
      <c r="NP464" s="8"/>
      <c r="NQ464" s="8"/>
      <c r="NR464" s="8"/>
      <c r="NS464" s="8"/>
      <c r="NT464" s="8"/>
      <c r="NU464" s="8"/>
      <c r="NV464" s="8"/>
      <c r="NW464" s="8"/>
      <c r="NX464" s="8"/>
      <c r="NY464" s="8"/>
      <c r="NZ464" s="8"/>
      <c r="OA464" s="8"/>
      <c r="OB464" s="8"/>
      <c r="OC464" s="8"/>
      <c r="OD464" s="8"/>
      <c r="OE464" s="8"/>
      <c r="OF464" s="8"/>
      <c r="OG464" s="8"/>
      <c r="OH464" s="8"/>
      <c r="OI464" s="8"/>
      <c r="OJ464" s="8"/>
      <c r="OK464" s="8"/>
      <c r="OL464" s="8"/>
      <c r="OM464" s="8"/>
      <c r="ON464" s="8"/>
      <c r="OO464" s="8"/>
      <c r="OP464" s="8"/>
      <c r="OQ464" s="8"/>
      <c r="OR464" s="8"/>
      <c r="OS464" s="8"/>
      <c r="OT464" s="8"/>
      <c r="OU464" s="8"/>
      <c r="OV464" s="8"/>
      <c r="OW464" s="8"/>
      <c r="OX464" s="8"/>
      <c r="OY464" s="8"/>
      <c r="OZ464" s="8"/>
      <c r="PA464" s="8"/>
      <c r="PB464" s="8"/>
      <c r="PC464" s="8"/>
      <c r="PD464" s="8"/>
      <c r="PE464" s="8"/>
      <c r="PF464" s="8"/>
      <c r="PG464" s="8"/>
      <c r="PH464" s="8"/>
      <c r="PI464" s="8"/>
      <c r="PJ464" s="8"/>
      <c r="PK464" s="8"/>
      <c r="PL464" s="8"/>
      <c r="PM464" s="8"/>
      <c r="PN464" s="8"/>
      <c r="PO464" s="8"/>
      <c r="PP464" s="8"/>
      <c r="PQ464" s="8"/>
      <c r="PR464" s="8"/>
      <c r="PS464" s="8"/>
      <c r="PT464" s="8"/>
      <c r="PU464" s="8"/>
      <c r="PV464" s="8"/>
      <c r="PW464" s="8"/>
      <c r="PX464" s="8"/>
      <c r="PY464" s="8"/>
      <c r="PZ464" s="8"/>
      <c r="QA464" s="8"/>
      <c r="QB464" s="8"/>
      <c r="QC464" s="8"/>
      <c r="QD464" s="8"/>
      <c r="QE464" s="8"/>
      <c r="QF464" s="8"/>
      <c r="QG464" s="8"/>
      <c r="QH464" s="8"/>
      <c r="QI464" s="8"/>
      <c r="QJ464" s="8"/>
      <c r="QK464" s="8"/>
      <c r="QL464" s="8"/>
      <c r="QM464" s="8"/>
      <c r="QN464" s="8"/>
      <c r="QO464" s="8"/>
      <c r="QP464" s="8"/>
      <c r="QQ464" s="8"/>
      <c r="QR464" s="8"/>
      <c r="QS464" s="8"/>
      <c r="QT464" s="8"/>
      <c r="QU464" s="8"/>
      <c r="QV464" s="8"/>
      <c r="QW464" s="8"/>
      <c r="QX464" s="8"/>
      <c r="QY464" s="8"/>
      <c r="QZ464" s="8"/>
      <c r="RA464" s="8"/>
      <c r="RB464" s="8"/>
      <c r="RC464" s="8"/>
      <c r="RD464" s="8"/>
      <c r="RE464" s="8"/>
      <c r="RF464" s="8"/>
      <c r="RG464" s="8"/>
      <c r="RH464" s="8"/>
      <c r="RI464" s="8"/>
      <c r="RJ464" s="8"/>
      <c r="RK464" s="8"/>
      <c r="RL464" s="8"/>
      <c r="RM464" s="8"/>
      <c r="RN464" s="8"/>
      <c r="RO464" s="8"/>
      <c r="RP464" s="8"/>
      <c r="RQ464" s="8"/>
      <c r="RR464" s="8"/>
      <c r="RS464" s="8"/>
      <c r="RT464" s="8"/>
      <c r="RU464" s="8"/>
      <c r="RV464" s="8"/>
      <c r="RW464" s="8"/>
      <c r="RX464" s="8"/>
      <c r="RY464" s="8"/>
      <c r="RZ464" s="8"/>
      <c r="SA464" s="8"/>
      <c r="SB464" s="8"/>
      <c r="SC464" s="8"/>
      <c r="SD464" s="8"/>
      <c r="SE464" s="8"/>
      <c r="SF464" s="8"/>
      <c r="SG464" s="8"/>
      <c r="SH464" s="8"/>
      <c r="SI464" s="8"/>
      <c r="SJ464" s="8"/>
      <c r="SK464" s="8"/>
      <c r="SL464" s="8"/>
      <c r="SM464" s="8"/>
      <c r="SN464" s="8"/>
      <c r="SO464" s="8"/>
      <c r="SP464" s="8"/>
      <c r="SQ464" s="8"/>
      <c r="SR464" s="8"/>
      <c r="SS464" s="8"/>
      <c r="ST464" s="8"/>
      <c r="SU464" s="8"/>
      <c r="SV464" s="8"/>
      <c r="SW464" s="8"/>
      <c r="SX464" s="8"/>
      <c r="SY464" s="8"/>
      <c r="SZ464" s="8"/>
      <c r="TA464" s="8"/>
      <c r="TB464" s="8"/>
      <c r="TC464" s="8"/>
      <c r="TD464" s="8"/>
      <c r="TE464" s="8"/>
      <c r="TF464" s="8"/>
      <c r="TG464" s="8"/>
      <c r="TH464" s="8"/>
      <c r="TI464" s="8"/>
      <c r="TJ464" s="8"/>
      <c r="TK464" s="8"/>
      <c r="TL464" s="8"/>
      <c r="TM464" s="8"/>
      <c r="TN464" s="8"/>
      <c r="TO464" s="8"/>
      <c r="TP464" s="8"/>
      <c r="TQ464" s="8"/>
      <c r="TR464" s="8"/>
      <c r="TS464" s="8"/>
      <c r="TT464" s="8"/>
      <c r="TU464" s="8"/>
      <c r="TV464" s="8"/>
      <c r="TW464" s="8"/>
      <c r="TX464" s="8"/>
      <c r="TY464" s="8"/>
      <c r="TZ464" s="8"/>
      <c r="UA464" s="8"/>
      <c r="UB464" s="8"/>
      <c r="UC464" s="8"/>
      <c r="UD464" s="8"/>
      <c r="UE464" s="8"/>
      <c r="UF464" s="8"/>
      <c r="UG464" s="8"/>
      <c r="UH464" s="8"/>
      <c r="UI464" s="8"/>
      <c r="UJ464" s="8"/>
      <c r="UK464" s="8"/>
      <c r="UL464" s="8"/>
      <c r="UM464" s="8"/>
      <c r="UN464" s="8"/>
      <c r="UO464" s="8"/>
      <c r="UP464" s="8"/>
      <c r="UQ464" s="8"/>
      <c r="UR464" s="8"/>
      <c r="US464" s="8"/>
      <c r="UT464" s="8"/>
      <c r="UU464" s="8"/>
      <c r="UV464" s="8"/>
      <c r="UW464" s="8"/>
      <c r="UX464" s="8"/>
      <c r="UY464" s="8"/>
      <c r="UZ464" s="8"/>
      <c r="VA464" s="8"/>
      <c r="VB464" s="8"/>
      <c r="VC464" s="8"/>
      <c r="VD464" s="8"/>
      <c r="VE464" s="8"/>
      <c r="VF464" s="8"/>
      <c r="VG464" s="8"/>
      <c r="VH464" s="8"/>
      <c r="VI464" s="8"/>
      <c r="VJ464" s="8"/>
      <c r="VK464" s="8"/>
      <c r="VL464" s="8"/>
      <c r="VM464" s="8"/>
      <c r="VN464" s="8"/>
      <c r="VO464" s="8"/>
      <c r="VP464" s="8"/>
      <c r="VQ464" s="8"/>
      <c r="VR464" s="8"/>
      <c r="VS464" s="8"/>
      <c r="VT464" s="8"/>
      <c r="VU464" s="8"/>
      <c r="VV464" s="8"/>
      <c r="VW464" s="8"/>
      <c r="VX464" s="8"/>
      <c r="VY464" s="8"/>
      <c r="VZ464" s="8"/>
      <c r="WA464" s="8"/>
      <c r="WB464" s="8"/>
      <c r="WC464" s="8"/>
      <c r="WD464" s="8"/>
      <c r="WE464" s="8"/>
      <c r="WF464" s="8"/>
      <c r="WG464" s="8"/>
      <c r="WH464" s="8"/>
      <c r="WI464" s="8"/>
      <c r="WJ464" s="8"/>
      <c r="WK464" s="8"/>
      <c r="WL464" s="8"/>
      <c r="WM464" s="8"/>
      <c r="WN464" s="8"/>
      <c r="WO464" s="8"/>
      <c r="WP464" s="8"/>
      <c r="WQ464" s="8"/>
      <c r="WR464" s="8"/>
      <c r="WS464" s="8"/>
      <c r="WT464" s="8"/>
      <c r="WU464" s="8"/>
      <c r="WV464" s="8"/>
      <c r="WW464" s="8"/>
      <c r="WX464" s="8"/>
      <c r="WY464" s="8"/>
      <c r="WZ464" s="8"/>
      <c r="XA464" s="8"/>
      <c r="XB464" s="8"/>
      <c r="XC464" s="8"/>
      <c r="XD464" s="8"/>
      <c r="XE464" s="8"/>
      <c r="XF464" s="8"/>
      <c r="XG464" s="8"/>
      <c r="XH464" s="8"/>
      <c r="XI464" s="8"/>
      <c r="XJ464" s="8"/>
      <c r="XK464" s="8"/>
      <c r="XL464" s="8"/>
      <c r="XM464" s="8"/>
      <c r="XN464" s="8"/>
      <c r="XO464" s="8"/>
      <c r="XP464" s="8"/>
      <c r="XQ464" s="8"/>
      <c r="XR464" s="8"/>
      <c r="XS464" s="8"/>
      <c r="XT464" s="8"/>
      <c r="XU464" s="8"/>
      <c r="XV464" s="8"/>
      <c r="XW464" s="8"/>
      <c r="XX464" s="8"/>
      <c r="XY464" s="8"/>
      <c r="XZ464" s="8"/>
      <c r="YA464" s="8"/>
      <c r="YB464" s="8"/>
      <c r="YC464" s="8"/>
      <c r="YD464" s="8"/>
      <c r="YE464" s="8"/>
      <c r="YF464" s="8"/>
      <c r="YG464" s="8"/>
      <c r="YH464" s="8"/>
      <c r="YI464" s="8"/>
      <c r="YJ464" s="8"/>
      <c r="YK464" s="8"/>
      <c r="YL464" s="8"/>
      <c r="YM464" s="8"/>
      <c r="YN464" s="8"/>
      <c r="YO464" s="8"/>
      <c r="YP464" s="8"/>
      <c r="YQ464" s="8"/>
      <c r="YR464" s="8"/>
      <c r="YS464" s="8"/>
      <c r="YT464" s="8"/>
      <c r="YU464" s="8"/>
      <c r="YV464" s="8"/>
      <c r="YW464" s="8"/>
      <c r="YX464" s="8"/>
      <c r="YY464" s="8"/>
      <c r="YZ464" s="8"/>
      <c r="ZA464" s="8"/>
      <c r="ZB464" s="8"/>
      <c r="ZC464" s="8"/>
      <c r="ZD464" s="8"/>
      <c r="ZE464" s="8"/>
      <c r="ZF464" s="8"/>
      <c r="ZG464" s="8"/>
      <c r="ZH464" s="8"/>
      <c r="ZI464" s="8"/>
      <c r="ZJ464" s="8"/>
      <c r="ZK464" s="8"/>
      <c r="ZL464" s="8"/>
      <c r="ZM464" s="8"/>
      <c r="ZN464" s="8"/>
      <c r="ZO464" s="8"/>
      <c r="ZP464" s="8"/>
      <c r="ZQ464" s="8"/>
      <c r="ZR464" s="8"/>
      <c r="ZS464" s="8"/>
      <c r="ZT464" s="8"/>
      <c r="ZU464" s="8"/>
      <c r="ZV464" s="8"/>
      <c r="ZW464" s="8"/>
      <c r="ZX464" s="8"/>
      <c r="ZY464" s="8"/>
      <c r="ZZ464" s="8"/>
      <c r="AAA464" s="8"/>
      <c r="AAB464" s="8"/>
      <c r="AAC464" s="8"/>
      <c r="AAD464" s="8"/>
      <c r="AAE464" s="8"/>
      <c r="AAF464" s="8"/>
      <c r="AAG464" s="8"/>
      <c r="AAH464" s="8"/>
      <c r="AAI464" s="8"/>
      <c r="AAJ464" s="8"/>
      <c r="AAK464" s="8"/>
      <c r="AAL464" s="8"/>
      <c r="AAM464" s="8"/>
      <c r="AAN464" s="8"/>
      <c r="AAO464" s="8"/>
      <c r="AAP464" s="8"/>
      <c r="AAQ464" s="8"/>
      <c r="AAR464" s="8"/>
      <c r="AAS464" s="8"/>
      <c r="AAT464" s="8"/>
      <c r="AAU464" s="8"/>
      <c r="AAV464" s="8"/>
      <c r="AAW464" s="8"/>
      <c r="AAX464" s="8"/>
      <c r="AAY464" s="8"/>
      <c r="AAZ464" s="8"/>
      <c r="ABA464" s="8"/>
      <c r="ABB464" s="8"/>
      <c r="ABC464" s="8"/>
      <c r="ABD464" s="8"/>
      <c r="ABE464" s="8"/>
      <c r="ABF464" s="8"/>
      <c r="ABG464" s="8"/>
      <c r="ABH464" s="8"/>
      <c r="ABI464" s="8"/>
      <c r="ABJ464" s="8"/>
      <c r="ABK464" s="8"/>
      <c r="ABL464" s="8"/>
      <c r="ABM464" s="8"/>
      <c r="ABN464" s="8"/>
      <c r="ABO464" s="8"/>
      <c r="ABP464" s="8"/>
      <c r="ABQ464" s="8"/>
      <c r="ABR464" s="8"/>
      <c r="ABS464" s="8"/>
      <c r="ABT464" s="8"/>
      <c r="ABU464" s="8"/>
      <c r="ABV464" s="8"/>
      <c r="ABW464" s="8"/>
      <c r="ABX464" s="8"/>
      <c r="ABY464" s="8"/>
      <c r="ABZ464" s="8"/>
      <c r="ACA464" s="8"/>
      <c r="ACB464" s="8"/>
      <c r="ACC464" s="8"/>
      <c r="ACD464" s="8"/>
      <c r="ACE464" s="8"/>
      <c r="ACF464" s="8"/>
      <c r="ACG464" s="8"/>
      <c r="ACH464" s="8"/>
      <c r="ACI464" s="8"/>
      <c r="ACJ464" s="8"/>
      <c r="ACK464" s="8"/>
      <c r="ACL464" s="8"/>
      <c r="ACM464" s="8"/>
      <c r="ACN464" s="8"/>
      <c r="ACO464" s="8"/>
      <c r="ACP464" s="8"/>
      <c r="ACQ464" s="8"/>
      <c r="ACR464" s="8"/>
      <c r="ACS464" s="8"/>
      <c r="ACT464" s="8"/>
      <c r="ACU464" s="8"/>
      <c r="ACV464" s="8"/>
      <c r="ACW464" s="8"/>
      <c r="ACX464" s="8"/>
      <c r="ACY464" s="8"/>
      <c r="ACZ464" s="8"/>
      <c r="ADA464" s="8"/>
      <c r="ADB464" s="8"/>
      <c r="ADC464" s="8"/>
      <c r="ADD464" s="8"/>
      <c r="ADE464" s="8"/>
      <c r="ADF464" s="8"/>
      <c r="ADG464" s="8"/>
      <c r="ADH464" s="8"/>
      <c r="ADI464" s="8"/>
      <c r="ADJ464" s="8"/>
      <c r="ADK464" s="8"/>
      <c r="ADL464" s="8"/>
      <c r="ADM464" s="8"/>
      <c r="ADN464" s="8"/>
      <c r="ADO464" s="8"/>
      <c r="ADP464" s="8"/>
      <c r="ADQ464" s="8"/>
      <c r="ADR464" s="8"/>
      <c r="ADS464" s="8"/>
      <c r="ADT464" s="8"/>
      <c r="ADU464" s="8"/>
      <c r="ADV464" s="8"/>
      <c r="ADW464" s="8"/>
      <c r="ADX464" s="8"/>
      <c r="ADY464" s="8"/>
      <c r="ADZ464" s="8"/>
      <c r="AEA464" s="8"/>
      <c r="AEB464" s="8"/>
      <c r="AEC464" s="8"/>
      <c r="AED464" s="8"/>
      <c r="AEE464" s="8"/>
      <c r="AEF464" s="8"/>
      <c r="AEG464" s="8"/>
      <c r="AEH464" s="8"/>
      <c r="AEI464" s="8"/>
      <c r="AEJ464" s="8"/>
      <c r="AEK464" s="8"/>
      <c r="AEL464" s="8"/>
      <c r="AEM464" s="8"/>
      <c r="AEN464" s="8"/>
      <c r="AEO464" s="8"/>
      <c r="AEP464" s="8"/>
      <c r="AEQ464" s="8"/>
      <c r="AER464" s="8"/>
      <c r="AES464" s="8"/>
      <c r="AET464" s="8"/>
      <c r="AEU464" s="8"/>
      <c r="AEV464" s="8"/>
      <c r="AEW464" s="8"/>
      <c r="AEX464" s="8"/>
      <c r="AEY464" s="8"/>
      <c r="AEZ464" s="8"/>
      <c r="AFA464" s="8"/>
      <c r="AFB464" s="8"/>
      <c r="AFC464" s="8"/>
      <c r="AFD464" s="8"/>
      <c r="AFE464" s="8"/>
      <c r="AFF464" s="8"/>
      <c r="AFG464" s="8"/>
      <c r="AFH464" s="8"/>
      <c r="AFI464" s="8"/>
      <c r="AFJ464" s="8"/>
      <c r="AFK464" s="8"/>
      <c r="AFL464" s="8"/>
      <c r="AFM464" s="8"/>
      <c r="AFN464" s="8"/>
      <c r="AFO464" s="8"/>
      <c r="AFP464" s="8"/>
      <c r="AFQ464" s="8"/>
      <c r="AFR464" s="8"/>
      <c r="AFS464" s="8"/>
      <c r="AFT464" s="8"/>
      <c r="AFU464" s="8"/>
      <c r="AFV464" s="8"/>
      <c r="AFW464" s="8"/>
      <c r="AFX464" s="8"/>
      <c r="AFY464" s="8"/>
      <c r="AFZ464" s="8"/>
      <c r="AGA464" s="8"/>
      <c r="AGB464" s="8"/>
      <c r="AGC464" s="8"/>
      <c r="AGD464" s="8"/>
      <c r="AGE464" s="8"/>
      <c r="AGF464" s="8"/>
      <c r="AGG464" s="8"/>
      <c r="AGH464" s="8"/>
      <c r="AGI464" s="8"/>
      <c r="AGJ464" s="8"/>
      <c r="AGK464" s="8"/>
      <c r="AGL464" s="8"/>
      <c r="AGM464" s="8"/>
      <c r="AGN464" s="8"/>
      <c r="AGO464" s="8"/>
      <c r="AGP464" s="8"/>
      <c r="AGQ464" s="8"/>
      <c r="AGR464" s="8"/>
      <c r="AGS464" s="8"/>
      <c r="AGT464" s="8"/>
      <c r="AGU464" s="8"/>
      <c r="AGV464" s="8"/>
      <c r="AGW464" s="8"/>
      <c r="AGX464" s="8"/>
      <c r="AGY464" s="8"/>
      <c r="AGZ464" s="8"/>
      <c r="AHA464" s="8"/>
      <c r="AHB464" s="8"/>
      <c r="AHC464" s="8"/>
      <c r="AHD464" s="8"/>
      <c r="AHE464" s="8"/>
      <c r="AHF464" s="8"/>
      <c r="AHG464" s="8"/>
      <c r="AHH464" s="8"/>
      <c r="AHI464" s="8"/>
      <c r="AHJ464" s="8"/>
      <c r="AHK464" s="8"/>
      <c r="AHL464" s="8"/>
      <c r="AHM464" s="8"/>
      <c r="AHN464" s="8"/>
      <c r="AHO464" s="8"/>
      <c r="AHP464" s="8"/>
      <c r="AHQ464" s="8"/>
      <c r="AHR464" s="8"/>
      <c r="AHS464" s="8"/>
      <c r="AHT464" s="8"/>
      <c r="AHU464" s="8"/>
      <c r="AHV464" s="8"/>
      <c r="AHW464" s="8"/>
      <c r="AHX464" s="8"/>
      <c r="AHY464" s="8"/>
      <c r="AHZ464" s="8"/>
      <c r="AIA464" s="8"/>
      <c r="AIB464" s="8"/>
      <c r="AIC464" s="8"/>
      <c r="AID464" s="8"/>
      <c r="AIE464" s="8"/>
      <c r="AIF464" s="8"/>
      <c r="AIG464" s="8"/>
      <c r="AIH464" s="8"/>
      <c r="AII464" s="8"/>
      <c r="AIJ464" s="8"/>
      <c r="AIK464" s="8"/>
      <c r="AIL464" s="8"/>
      <c r="AIM464" s="8"/>
      <c r="AIN464" s="8"/>
      <c r="AIO464" s="8"/>
      <c r="AIP464" s="8"/>
      <c r="AIQ464" s="8"/>
      <c r="AIR464" s="8"/>
      <c r="AIS464" s="8"/>
      <c r="AIT464" s="8"/>
      <c r="AIU464" s="8"/>
      <c r="AIV464" s="8"/>
      <c r="AIW464" s="8"/>
      <c r="AIX464" s="8"/>
      <c r="AIY464" s="8"/>
      <c r="AIZ464" s="8"/>
      <c r="AJA464" s="8"/>
      <c r="AJB464" s="8"/>
      <c r="AJC464" s="8"/>
      <c r="AJD464" s="8"/>
      <c r="AJE464" s="8"/>
      <c r="AJF464" s="8"/>
      <c r="AJG464" s="8"/>
      <c r="AJH464" s="8"/>
      <c r="AJI464" s="8"/>
      <c r="AJJ464" s="8"/>
      <c r="AJK464" s="8"/>
      <c r="AJL464" s="8"/>
      <c r="AJM464" s="8"/>
      <c r="AJN464" s="8"/>
      <c r="AJO464" s="8"/>
      <c r="AJP464" s="8"/>
      <c r="AJQ464" s="8"/>
      <c r="AJR464" s="8"/>
      <c r="AJS464" s="8"/>
      <c r="AJT464" s="8"/>
      <c r="AJU464" s="8"/>
      <c r="AJV464" s="8"/>
      <c r="AJW464" s="8"/>
      <c r="AJX464" s="8"/>
      <c r="AJY464" s="8"/>
      <c r="AJZ464" s="8"/>
      <c r="AKA464" s="8"/>
      <c r="AKB464" s="8"/>
      <c r="AKC464" s="8"/>
      <c r="AKD464" s="8"/>
      <c r="AKE464" s="8"/>
      <c r="AKF464" s="8"/>
      <c r="AKG464" s="8"/>
      <c r="AKH464" s="8"/>
      <c r="AKI464" s="8"/>
      <c r="AKJ464" s="8"/>
      <c r="AKK464" s="8"/>
      <c r="AKL464" s="8"/>
      <c r="AKM464" s="8"/>
      <c r="AKN464" s="8"/>
      <c r="AKO464" s="8"/>
      <c r="AKP464" s="8"/>
      <c r="AKQ464" s="8"/>
      <c r="AKR464" s="8"/>
      <c r="AKS464" s="8"/>
      <c r="AKT464" s="8"/>
      <c r="AKU464" s="8"/>
      <c r="AKV464" s="8"/>
      <c r="AKW464" s="8"/>
      <c r="AKX464" s="8"/>
      <c r="AKY464" s="8"/>
      <c r="AKZ464" s="8"/>
      <c r="ALA464" s="8"/>
      <c r="ALB464" s="8"/>
      <c r="ALC464" s="8"/>
      <c r="ALD464" s="8"/>
      <c r="ALE464" s="8"/>
      <c r="ALF464" s="8"/>
      <c r="ALG464" s="8"/>
      <c r="ALH464" s="8"/>
      <c r="ALI464" s="8"/>
      <c r="ALJ464" s="8"/>
      <c r="ALK464" s="8"/>
      <c r="ALL464" s="8"/>
      <c r="ALM464" s="8"/>
      <c r="ALN464" s="8"/>
      <c r="ALO464" s="8"/>
      <c r="ALP464" s="8"/>
      <c r="ALQ464" s="8"/>
      <c r="ALR464" s="8"/>
      <c r="ALS464" s="8"/>
      <c r="ALT464" s="8"/>
      <c r="ALU464" s="8"/>
      <c r="ALV464" s="8"/>
      <c r="ALW464" s="8"/>
      <c r="ALX464" s="8"/>
      <c r="ALY464" s="8"/>
      <c r="ALZ464" s="8"/>
      <c r="AMA464" s="8"/>
      <c r="AMB464" s="8"/>
      <c r="AMC464" s="8"/>
      <c r="AMD464" s="8"/>
      <c r="AME464" s="8"/>
      <c r="AMF464" s="8"/>
      <c r="AMG464" s="8"/>
      <c r="AMH464" s="8"/>
      <c r="AMI464" s="8"/>
      <c r="AMJ464" s="8"/>
      <c r="AMK464" s="8"/>
      <c r="AML464" s="8"/>
      <c r="AMM464" s="8"/>
      <c r="AMN464" s="8"/>
      <c r="AMO464" s="8"/>
      <c r="AMP464" s="8"/>
      <c r="AMQ464" s="8"/>
      <c r="AMR464" s="8"/>
      <c r="AMS464" s="8"/>
      <c r="AMT464" s="8"/>
      <c r="AMU464" s="8"/>
      <c r="AMV464" s="8"/>
      <c r="AMW464" s="8"/>
      <c r="AMX464" s="8"/>
      <c r="AMY464" s="8"/>
      <c r="AMZ464" s="8"/>
      <c r="ANA464" s="8"/>
      <c r="ANB464" s="8"/>
      <c r="ANC464" s="8"/>
      <c r="AND464" s="8"/>
      <c r="ANE464" s="8"/>
      <c r="ANF464" s="8"/>
      <c r="ANG464" s="8"/>
      <c r="ANH464" s="8"/>
      <c r="ANI464" s="8"/>
      <c r="ANJ464" s="8"/>
      <c r="ANK464" s="8"/>
      <c r="ANL464" s="8"/>
      <c r="ANM464" s="8"/>
      <c r="ANN464" s="8"/>
      <c r="ANO464" s="8"/>
      <c r="ANP464" s="8"/>
      <c r="ANQ464" s="8"/>
      <c r="ANR464" s="8"/>
      <c r="ANS464" s="8"/>
      <c r="ANT464" s="8"/>
      <c r="ANU464" s="8"/>
      <c r="ANV464" s="8"/>
      <c r="ANW464" s="8"/>
      <c r="ANX464" s="8"/>
      <c r="ANY464" s="8"/>
      <c r="ANZ464" s="8"/>
      <c r="AOA464" s="8"/>
      <c r="AOB464" s="8"/>
      <c r="AOC464" s="8"/>
      <c r="AOD464" s="8"/>
      <c r="AOE464" s="8"/>
      <c r="AOF464" s="8"/>
      <c r="AOG464" s="8"/>
      <c r="AOH464" s="8"/>
      <c r="AOI464" s="8"/>
      <c r="AOJ464" s="8"/>
      <c r="AOK464" s="8"/>
      <c r="AOL464" s="8"/>
      <c r="AOM464" s="8"/>
      <c r="AON464" s="8"/>
      <c r="AOO464" s="8"/>
      <c r="AOP464" s="8"/>
      <c r="AOQ464" s="8"/>
      <c r="AOR464" s="8"/>
      <c r="AOS464" s="8"/>
      <c r="AOT464" s="8"/>
      <c r="AOU464" s="8"/>
      <c r="AOV464" s="8"/>
      <c r="AOW464" s="8"/>
      <c r="AOX464" s="8"/>
      <c r="AOY464" s="8"/>
      <c r="AOZ464" s="8"/>
      <c r="APA464" s="8"/>
      <c r="APB464" s="8"/>
      <c r="APC464" s="8"/>
      <c r="APD464" s="8"/>
      <c r="APE464" s="8"/>
      <c r="APF464" s="8"/>
      <c r="APG464" s="8"/>
      <c r="APH464" s="8"/>
      <c r="API464" s="8"/>
      <c r="APJ464" s="8"/>
      <c r="APK464" s="8"/>
      <c r="APL464" s="8"/>
      <c r="APM464" s="8"/>
      <c r="APN464" s="8"/>
      <c r="APO464" s="8"/>
      <c r="APP464" s="8"/>
      <c r="APQ464" s="8"/>
      <c r="APR464" s="8"/>
      <c r="APS464" s="8"/>
      <c r="APT464" s="8"/>
      <c r="APU464" s="8"/>
      <c r="APV464" s="8"/>
      <c r="APW464" s="8"/>
      <c r="APX464" s="8"/>
      <c r="APY464" s="8"/>
      <c r="APZ464" s="8"/>
      <c r="AQA464" s="8"/>
      <c r="AQB464" s="8"/>
      <c r="AQC464" s="8"/>
      <c r="AQD464" s="8"/>
      <c r="AQE464" s="8"/>
      <c r="AQF464" s="8"/>
      <c r="AQG464" s="8"/>
      <c r="AQH464" s="8"/>
      <c r="AQI464" s="8"/>
      <c r="AQJ464" s="8"/>
      <c r="AQK464" s="8"/>
      <c r="AQL464" s="8"/>
      <c r="AQM464" s="8"/>
      <c r="AQN464" s="8"/>
      <c r="AQO464" s="8"/>
      <c r="AQP464" s="8"/>
      <c r="AQQ464" s="8"/>
      <c r="AQR464" s="8"/>
      <c r="AQS464" s="8"/>
      <c r="AQT464" s="8"/>
      <c r="AQU464" s="8"/>
      <c r="AQV464" s="8"/>
      <c r="AQW464" s="8"/>
      <c r="AQX464" s="8"/>
      <c r="AQY464" s="8"/>
      <c r="AQZ464" s="8"/>
      <c r="ARA464" s="8"/>
      <c r="ARB464" s="8"/>
      <c r="ARC464" s="8"/>
      <c r="ARD464" s="8"/>
      <c r="ARE464" s="8"/>
      <c r="ARF464" s="8"/>
      <c r="ARG464" s="8"/>
      <c r="ARH464" s="8"/>
      <c r="ARI464" s="8"/>
      <c r="ARJ464" s="8"/>
      <c r="ARK464" s="8"/>
      <c r="ARL464" s="8"/>
      <c r="ARM464" s="8"/>
      <c r="ARN464" s="8"/>
      <c r="ARO464" s="8"/>
      <c r="ARP464" s="8"/>
      <c r="ARQ464" s="8"/>
      <c r="ARR464" s="8"/>
      <c r="ARS464" s="8"/>
      <c r="ART464" s="8"/>
      <c r="ARU464" s="8"/>
      <c r="ARV464" s="8"/>
      <c r="ARW464" s="8"/>
      <c r="ARX464" s="8"/>
      <c r="ARY464" s="8"/>
      <c r="ARZ464" s="8"/>
      <c r="ASA464" s="8"/>
      <c r="ASB464" s="8"/>
      <c r="ASC464" s="8"/>
      <c r="ASD464" s="8"/>
      <c r="ASE464" s="8"/>
      <c r="ASF464" s="8"/>
      <c r="ASG464" s="8"/>
      <c r="ASH464" s="8"/>
      <c r="ASI464" s="8"/>
      <c r="ASJ464" s="8"/>
      <c r="ASK464" s="8"/>
      <c r="ASL464" s="8"/>
      <c r="ASM464" s="8"/>
      <c r="ASN464" s="8"/>
      <c r="ASO464" s="8"/>
      <c r="ASP464" s="8"/>
      <c r="ASQ464" s="8"/>
      <c r="ASR464" s="8"/>
      <c r="ASS464" s="8"/>
      <c r="AST464" s="8"/>
      <c r="ASU464" s="8"/>
      <c r="ASV464" s="8"/>
      <c r="ASW464" s="8"/>
      <c r="ASX464" s="8"/>
      <c r="ASY464" s="8"/>
      <c r="ASZ464" s="8"/>
      <c r="ATA464" s="8"/>
      <c r="ATB464" s="8"/>
      <c r="ATC464" s="8"/>
      <c r="ATD464" s="8"/>
      <c r="ATE464" s="8"/>
      <c r="ATF464" s="8"/>
      <c r="ATG464" s="8"/>
      <c r="ATH464" s="8"/>
      <c r="ATI464" s="8"/>
      <c r="ATJ464" s="8"/>
      <c r="ATK464" s="8"/>
      <c r="ATL464" s="8"/>
      <c r="ATM464" s="8"/>
      <c r="ATN464" s="8"/>
      <c r="ATO464" s="8"/>
      <c r="ATP464" s="8"/>
      <c r="ATQ464" s="8"/>
      <c r="ATR464" s="8"/>
      <c r="ATS464" s="8"/>
      <c r="ATT464" s="8"/>
      <c r="ATU464" s="8"/>
      <c r="ATV464" s="8"/>
      <c r="ATW464" s="8"/>
      <c r="ATX464" s="8"/>
      <c r="ATY464" s="8"/>
      <c r="ATZ464" s="8"/>
      <c r="AUA464" s="8"/>
      <c r="AUB464" s="8"/>
      <c r="AUC464" s="8"/>
      <c r="AUD464" s="8"/>
      <c r="AUE464" s="8"/>
      <c r="AUF464" s="8"/>
      <c r="AUG464" s="8"/>
      <c r="AUH464" s="8"/>
      <c r="AUI464" s="8"/>
      <c r="AUJ464" s="8"/>
      <c r="AUK464" s="8"/>
      <c r="AUL464" s="8"/>
      <c r="AUM464" s="8"/>
      <c r="AUN464" s="8"/>
      <c r="AUO464" s="8"/>
      <c r="AUP464" s="8"/>
      <c r="AUQ464" s="8"/>
      <c r="AUR464" s="8"/>
      <c r="AUS464" s="8"/>
      <c r="AUT464" s="8"/>
      <c r="AUU464" s="8"/>
      <c r="AUV464" s="8"/>
      <c r="AUW464" s="8"/>
      <c r="AUX464" s="8"/>
      <c r="AUY464" s="8"/>
      <c r="AUZ464" s="8"/>
      <c r="AVA464" s="8"/>
      <c r="AVB464" s="8"/>
      <c r="AVC464" s="8"/>
      <c r="AVD464" s="8"/>
      <c r="AVE464" s="8"/>
      <c r="AVF464" s="8"/>
      <c r="AVG464" s="8"/>
      <c r="AVH464" s="8"/>
      <c r="AVI464" s="8"/>
      <c r="AVJ464" s="8"/>
      <c r="AVK464" s="8"/>
      <c r="AVL464" s="8"/>
      <c r="AVM464" s="8"/>
      <c r="AVN464" s="8"/>
      <c r="AVO464" s="8"/>
      <c r="AVP464" s="8"/>
      <c r="AVQ464" s="8"/>
      <c r="AVR464" s="8"/>
      <c r="AVS464" s="8"/>
      <c r="AVT464" s="8"/>
      <c r="AVU464" s="8"/>
      <c r="AVV464" s="8"/>
      <c r="AVW464" s="8"/>
      <c r="AVX464" s="8"/>
      <c r="AVY464" s="8"/>
      <c r="AVZ464" s="8"/>
      <c r="AWA464" s="8"/>
      <c r="AWB464" s="8"/>
      <c r="AWC464" s="8"/>
      <c r="AWD464" s="8"/>
      <c r="AWE464" s="8"/>
      <c r="AWF464" s="8"/>
      <c r="AWG464" s="8"/>
      <c r="AWH464" s="8"/>
      <c r="AWI464" s="8"/>
      <c r="AWJ464" s="8"/>
      <c r="AWK464" s="8"/>
      <c r="AWL464" s="8"/>
      <c r="AWM464" s="8"/>
      <c r="AWN464" s="8"/>
      <c r="AWO464" s="8"/>
      <c r="AWP464" s="8"/>
      <c r="AWQ464" s="8"/>
      <c r="AWR464" s="8"/>
      <c r="AWS464" s="8"/>
      <c r="AWT464" s="8"/>
      <c r="AWU464" s="8"/>
      <c r="AWV464" s="8"/>
      <c r="AWW464" s="8"/>
      <c r="AWX464" s="8"/>
      <c r="AWY464" s="8"/>
      <c r="AWZ464" s="8"/>
      <c r="AXA464" s="8"/>
      <c r="AXB464" s="8"/>
      <c r="AXC464" s="8"/>
      <c r="AXD464" s="8"/>
      <c r="AXE464" s="8"/>
      <c r="AXF464" s="8"/>
      <c r="AXG464" s="8"/>
      <c r="AXH464" s="8"/>
      <c r="AXI464" s="8"/>
      <c r="AXJ464" s="8"/>
      <c r="AXK464" s="8"/>
      <c r="AXL464" s="8"/>
      <c r="AXM464" s="8"/>
      <c r="AXN464" s="8"/>
      <c r="AXO464" s="8"/>
      <c r="AXP464" s="8"/>
      <c r="AXQ464" s="8"/>
      <c r="AXR464" s="8"/>
      <c r="AXS464" s="8"/>
      <c r="AXT464" s="8"/>
      <c r="AXU464" s="8"/>
      <c r="AXV464" s="8"/>
      <c r="AXW464" s="8"/>
      <c r="AXX464" s="8"/>
      <c r="AXY464" s="8"/>
      <c r="AXZ464" s="8"/>
      <c r="AYA464" s="8"/>
      <c r="AYB464" s="8"/>
      <c r="AYC464" s="8"/>
      <c r="AYD464" s="8"/>
      <c r="AYE464" s="8"/>
      <c r="AYF464" s="8"/>
      <c r="AYG464" s="8"/>
      <c r="AYH464" s="8"/>
      <c r="AYI464" s="8"/>
      <c r="AYJ464" s="8"/>
      <c r="AYK464" s="8"/>
      <c r="AYL464" s="8"/>
      <c r="AYM464" s="8"/>
      <c r="AYN464" s="8"/>
      <c r="AYO464" s="8"/>
      <c r="AYP464" s="8"/>
      <c r="AYQ464" s="8"/>
      <c r="AYR464" s="8"/>
      <c r="AYS464" s="8"/>
      <c r="AYT464" s="8"/>
      <c r="AYU464" s="8"/>
      <c r="AYV464" s="8"/>
      <c r="AYW464" s="8"/>
      <c r="AYX464" s="8"/>
      <c r="AYY464" s="8"/>
      <c r="AYZ464" s="8"/>
      <c r="AZA464" s="8"/>
      <c r="AZB464" s="8"/>
      <c r="AZC464" s="8"/>
      <c r="AZD464" s="8"/>
      <c r="AZE464" s="8"/>
      <c r="AZF464" s="8"/>
      <c r="AZG464" s="8"/>
      <c r="AZH464" s="8"/>
      <c r="AZI464" s="8"/>
      <c r="AZJ464" s="8"/>
      <c r="AZK464" s="8"/>
      <c r="AZL464" s="8"/>
      <c r="AZM464" s="8"/>
      <c r="AZN464" s="8"/>
      <c r="AZO464" s="8"/>
      <c r="AZP464" s="8"/>
      <c r="AZQ464" s="8"/>
      <c r="AZR464" s="8"/>
      <c r="AZS464" s="8"/>
      <c r="AZT464" s="8"/>
      <c r="AZU464" s="8"/>
      <c r="AZV464" s="8"/>
      <c r="AZW464" s="8"/>
      <c r="AZX464" s="8"/>
      <c r="AZY464" s="8"/>
      <c r="AZZ464" s="8"/>
      <c r="BAA464" s="8"/>
      <c r="BAB464" s="8"/>
      <c r="BAC464" s="8"/>
      <c r="BAD464" s="8"/>
      <c r="BAE464" s="8"/>
      <c r="BAF464" s="8"/>
      <c r="BAG464" s="8"/>
      <c r="BAH464" s="8"/>
      <c r="BAI464" s="8"/>
      <c r="BAJ464" s="8"/>
      <c r="BAK464" s="8"/>
      <c r="BAL464" s="8"/>
      <c r="BAM464" s="8"/>
      <c r="BAN464" s="8"/>
      <c r="BAO464" s="8"/>
      <c r="BAP464" s="8"/>
      <c r="BAQ464" s="8"/>
      <c r="BAR464" s="8"/>
      <c r="BAS464" s="8"/>
      <c r="BAT464" s="8"/>
      <c r="BAU464" s="8"/>
      <c r="BAV464" s="8"/>
      <c r="BAW464" s="8"/>
      <c r="BAX464" s="8"/>
      <c r="BAY464" s="8"/>
      <c r="BAZ464" s="8"/>
      <c r="BBA464" s="8"/>
      <c r="BBB464" s="8"/>
      <c r="BBC464" s="8"/>
      <c r="BBD464" s="8"/>
      <c r="BBE464" s="8"/>
      <c r="BBF464" s="8"/>
      <c r="BBG464" s="8"/>
      <c r="BBH464" s="8"/>
      <c r="BBI464" s="8"/>
      <c r="BBJ464" s="8"/>
      <c r="BBK464" s="8"/>
      <c r="BBL464" s="8"/>
      <c r="BBM464" s="8"/>
      <c r="BBN464" s="8"/>
      <c r="BBO464" s="8"/>
      <c r="BBP464" s="8"/>
      <c r="BBQ464" s="8"/>
      <c r="BBR464" s="8"/>
      <c r="BBS464" s="8"/>
      <c r="BBT464" s="8"/>
      <c r="BBU464" s="8"/>
      <c r="BBV464" s="8"/>
      <c r="BBW464" s="8"/>
      <c r="BBX464" s="8"/>
      <c r="BBY464" s="8"/>
      <c r="BBZ464" s="8"/>
      <c r="BCA464" s="8"/>
      <c r="BCB464" s="8"/>
      <c r="BCC464" s="8"/>
      <c r="BCD464" s="8"/>
      <c r="BCE464" s="8"/>
      <c r="BCF464" s="8"/>
      <c r="BCG464" s="8"/>
      <c r="BCH464" s="8"/>
      <c r="BCI464" s="8"/>
      <c r="BCJ464" s="8"/>
      <c r="BCK464" s="8"/>
      <c r="BCL464" s="8"/>
      <c r="BCM464" s="8"/>
      <c r="BCN464" s="8"/>
      <c r="BCO464" s="8"/>
      <c r="BCP464" s="8"/>
      <c r="BCQ464" s="8"/>
      <c r="BCR464" s="8"/>
      <c r="BCS464" s="8"/>
      <c r="BCT464" s="8"/>
      <c r="BCU464" s="8"/>
      <c r="BCV464" s="8"/>
      <c r="BCW464" s="8"/>
      <c r="BCX464" s="8"/>
      <c r="BCY464" s="8"/>
      <c r="BCZ464" s="8"/>
      <c r="BDA464" s="8"/>
      <c r="BDB464" s="8"/>
      <c r="BDC464" s="8"/>
      <c r="BDD464" s="8"/>
      <c r="BDE464" s="8"/>
      <c r="BDF464" s="8"/>
      <c r="BDG464" s="8"/>
      <c r="BDH464" s="8"/>
      <c r="BDI464" s="8"/>
      <c r="BDJ464" s="8"/>
      <c r="BDK464" s="8"/>
      <c r="BDL464" s="8"/>
      <c r="BDM464" s="8"/>
      <c r="BDN464" s="8"/>
      <c r="BDO464" s="8"/>
      <c r="BDP464" s="8"/>
      <c r="BDQ464" s="8"/>
      <c r="BDR464" s="8"/>
      <c r="BDS464" s="8"/>
      <c r="BDT464" s="8"/>
      <c r="BDU464" s="8"/>
      <c r="BDV464" s="8"/>
      <c r="BDW464" s="8"/>
      <c r="BDX464" s="8"/>
      <c r="BDY464" s="8"/>
      <c r="BDZ464" s="8"/>
      <c r="BEA464" s="8"/>
      <c r="BEB464" s="8"/>
      <c r="BEC464" s="8"/>
      <c r="BED464" s="8"/>
      <c r="BEE464" s="8"/>
      <c r="BEF464" s="8"/>
      <c r="BEG464" s="8"/>
      <c r="BEH464" s="8"/>
      <c r="BEI464" s="8"/>
      <c r="BEJ464" s="8"/>
      <c r="BEK464" s="8"/>
      <c r="BEL464" s="8"/>
      <c r="BEM464" s="8"/>
      <c r="BEN464" s="8"/>
      <c r="BEO464" s="8"/>
      <c r="BEP464" s="8"/>
      <c r="BEQ464" s="8"/>
      <c r="BER464" s="8"/>
      <c r="BES464" s="8"/>
      <c r="BET464" s="8"/>
      <c r="BEU464" s="8"/>
      <c r="BEV464" s="8"/>
      <c r="BEW464" s="8"/>
      <c r="BEX464" s="8"/>
      <c r="BEY464" s="8"/>
      <c r="BEZ464" s="8"/>
      <c r="BFA464" s="8"/>
      <c r="BFB464" s="8"/>
      <c r="BFC464" s="8"/>
      <c r="BFD464" s="8"/>
      <c r="BFE464" s="8"/>
      <c r="BFF464" s="8"/>
      <c r="BFG464" s="8"/>
      <c r="BFH464" s="8"/>
      <c r="BFI464" s="8"/>
      <c r="BFJ464" s="8"/>
      <c r="BFK464" s="8"/>
      <c r="BFL464" s="8"/>
      <c r="BFM464" s="8"/>
      <c r="BFN464" s="8"/>
      <c r="BFO464" s="8"/>
      <c r="BFP464" s="8"/>
      <c r="BFQ464" s="8"/>
      <c r="BFR464" s="8"/>
      <c r="BFS464" s="8"/>
      <c r="BFT464" s="8"/>
      <c r="BFU464" s="8"/>
      <c r="BFV464" s="8"/>
      <c r="BFW464" s="8"/>
      <c r="BFX464" s="8"/>
      <c r="BFY464" s="8"/>
      <c r="BFZ464" s="8"/>
      <c r="BGA464" s="8"/>
      <c r="BGB464" s="8"/>
      <c r="BGC464" s="8"/>
      <c r="BGD464" s="8"/>
      <c r="BGE464" s="8"/>
      <c r="BGF464" s="8"/>
      <c r="BGG464" s="8"/>
      <c r="BGH464" s="8"/>
      <c r="BGI464" s="8"/>
      <c r="BGJ464" s="8"/>
      <c r="BGK464" s="8"/>
      <c r="BGL464" s="8"/>
      <c r="BGM464" s="8"/>
      <c r="BGN464" s="8"/>
      <c r="BGO464" s="8"/>
      <c r="BGP464" s="8"/>
      <c r="BGQ464" s="8"/>
      <c r="BGR464" s="8"/>
      <c r="BGS464" s="8"/>
      <c r="BGT464" s="8"/>
      <c r="BGU464" s="8"/>
      <c r="BGV464" s="8"/>
      <c r="BGW464" s="8"/>
      <c r="BGX464" s="8"/>
      <c r="BGY464" s="8"/>
      <c r="BGZ464" s="8"/>
      <c r="BHA464" s="8"/>
      <c r="BHB464" s="8"/>
      <c r="BHC464" s="8"/>
      <c r="BHD464" s="8"/>
      <c r="BHE464" s="8"/>
      <c r="BHF464" s="8"/>
      <c r="BHG464" s="8"/>
      <c r="BHH464" s="8"/>
      <c r="BHI464" s="8"/>
      <c r="BHJ464" s="8"/>
      <c r="BHK464" s="8"/>
      <c r="BHL464" s="8"/>
      <c r="BHM464" s="8"/>
      <c r="BHN464" s="8"/>
      <c r="BHO464" s="8"/>
      <c r="BHP464" s="8"/>
      <c r="BHQ464" s="8"/>
      <c r="BHR464" s="8"/>
      <c r="BHS464" s="8"/>
      <c r="BHT464" s="8"/>
      <c r="BHU464" s="8"/>
      <c r="BHV464" s="8"/>
      <c r="BHW464" s="8"/>
      <c r="BHX464" s="8"/>
      <c r="BHY464" s="8"/>
      <c r="BHZ464" s="8"/>
      <c r="BIA464" s="8"/>
      <c r="BIB464" s="8"/>
      <c r="BIC464" s="8"/>
      <c r="BID464" s="8"/>
      <c r="BIE464" s="8"/>
      <c r="BIF464" s="8"/>
      <c r="BIG464" s="8"/>
      <c r="BIH464" s="8"/>
      <c r="BII464" s="8"/>
      <c r="BIJ464" s="8"/>
      <c r="BIK464" s="8"/>
      <c r="BIL464" s="8"/>
      <c r="BIM464" s="8"/>
      <c r="BIN464" s="8"/>
      <c r="BIO464" s="8"/>
      <c r="BIP464" s="8"/>
      <c r="BIQ464" s="8"/>
      <c r="BIR464" s="8"/>
      <c r="BIS464" s="8"/>
      <c r="BIT464" s="8"/>
      <c r="BIU464" s="8"/>
      <c r="BIV464" s="8"/>
      <c r="BIW464" s="8"/>
      <c r="BIX464" s="8"/>
      <c r="BIY464" s="8"/>
      <c r="BIZ464" s="8"/>
      <c r="BJA464" s="8"/>
      <c r="BJB464" s="8"/>
      <c r="BJC464" s="8"/>
      <c r="BJD464" s="8"/>
      <c r="BJE464" s="8"/>
      <c r="BJF464" s="8"/>
      <c r="BJG464" s="8"/>
      <c r="BJH464" s="8"/>
      <c r="BJI464" s="8"/>
      <c r="BJJ464" s="8"/>
      <c r="BJK464" s="8"/>
      <c r="BJL464" s="8"/>
      <c r="BJM464" s="8"/>
      <c r="BJN464" s="8"/>
      <c r="BJO464" s="8"/>
      <c r="BJP464" s="8"/>
      <c r="BJQ464" s="8"/>
      <c r="BJR464" s="8"/>
      <c r="BJS464" s="8"/>
      <c r="BJT464" s="8"/>
      <c r="BJU464" s="8"/>
      <c r="BJV464" s="8"/>
      <c r="BJW464" s="8"/>
      <c r="BJX464" s="8"/>
      <c r="BJY464" s="8"/>
      <c r="BJZ464" s="8"/>
      <c r="BKA464" s="8"/>
      <c r="BKB464" s="8"/>
      <c r="BKC464" s="8"/>
      <c r="BKD464" s="8"/>
      <c r="BKE464" s="8"/>
      <c r="BKF464" s="8"/>
      <c r="BKG464" s="8"/>
      <c r="BKH464" s="8"/>
      <c r="BKI464" s="8"/>
      <c r="BKJ464" s="8"/>
      <c r="BKK464" s="8"/>
      <c r="BKL464" s="8"/>
      <c r="BKM464" s="8"/>
      <c r="BKN464" s="8"/>
      <c r="BKO464" s="8"/>
      <c r="BKP464" s="8"/>
      <c r="BKQ464" s="8"/>
      <c r="BKR464" s="8"/>
      <c r="BKS464" s="8"/>
      <c r="BKT464" s="8"/>
      <c r="BKU464" s="8"/>
      <c r="BKV464" s="8"/>
      <c r="BKW464" s="8"/>
      <c r="BKX464" s="8"/>
      <c r="BKY464" s="8"/>
      <c r="BKZ464" s="8"/>
      <c r="BLA464" s="8"/>
      <c r="BLB464" s="8"/>
      <c r="BLC464" s="8"/>
      <c r="BLD464" s="8"/>
      <c r="BLE464" s="8"/>
      <c r="BLF464" s="8"/>
      <c r="BLG464" s="8"/>
      <c r="BLH464" s="8"/>
      <c r="BLI464" s="8"/>
      <c r="BLJ464" s="8"/>
      <c r="BLK464" s="8"/>
      <c r="BLL464" s="8"/>
      <c r="BLM464" s="8"/>
      <c r="BLN464" s="8"/>
      <c r="BLO464" s="8"/>
      <c r="BLP464" s="8"/>
      <c r="BLQ464" s="8"/>
      <c r="BLR464" s="8"/>
      <c r="BLS464" s="8"/>
      <c r="BLT464" s="8"/>
      <c r="BLU464" s="8"/>
      <c r="BLV464" s="8"/>
      <c r="BLW464" s="8"/>
      <c r="BLX464" s="8"/>
      <c r="BLY464" s="8"/>
      <c r="BLZ464" s="8"/>
      <c r="BMA464" s="8"/>
      <c r="BMB464" s="8"/>
      <c r="BMC464" s="8"/>
      <c r="BMD464" s="8"/>
      <c r="BME464" s="8"/>
      <c r="BMF464" s="8"/>
      <c r="BMG464" s="8"/>
      <c r="BMH464" s="8"/>
      <c r="BMI464" s="8"/>
      <c r="BMJ464" s="8"/>
      <c r="BMK464" s="8"/>
      <c r="BML464" s="8"/>
      <c r="BMM464" s="8"/>
      <c r="BMN464" s="8"/>
      <c r="BMO464" s="8"/>
      <c r="BMP464" s="8"/>
      <c r="BMQ464" s="8"/>
      <c r="BMR464" s="8"/>
      <c r="BMS464" s="8"/>
      <c r="BMT464" s="8"/>
      <c r="BMU464" s="8"/>
      <c r="BMV464" s="8"/>
      <c r="BMW464" s="8"/>
      <c r="BMX464" s="8"/>
      <c r="BMY464" s="8"/>
      <c r="BMZ464" s="8"/>
      <c r="BNA464" s="8"/>
      <c r="BNB464" s="8"/>
      <c r="BNC464" s="8"/>
      <c r="BND464" s="8"/>
      <c r="BNE464" s="8"/>
      <c r="BNF464" s="8"/>
      <c r="BNG464" s="8"/>
      <c r="BNH464" s="8"/>
      <c r="BNI464" s="8"/>
      <c r="BNJ464" s="8"/>
      <c r="BNK464" s="8"/>
      <c r="BNL464" s="8"/>
      <c r="BNM464" s="8"/>
      <c r="BNN464" s="8"/>
      <c r="BNO464" s="8"/>
      <c r="BNP464" s="8"/>
      <c r="BNQ464" s="8"/>
      <c r="BNR464" s="8"/>
      <c r="BNS464" s="8"/>
      <c r="BNT464" s="8"/>
      <c r="BNU464" s="8"/>
      <c r="BNV464" s="8"/>
      <c r="BNW464" s="8"/>
      <c r="BNX464" s="8"/>
      <c r="BNY464" s="8"/>
      <c r="BNZ464" s="8"/>
      <c r="BOA464" s="8"/>
      <c r="BOB464" s="8"/>
      <c r="BOC464" s="8"/>
      <c r="BOD464" s="8"/>
      <c r="BOE464" s="8"/>
      <c r="BOF464" s="8"/>
      <c r="BOG464" s="8"/>
      <c r="BOH464" s="8"/>
      <c r="BOI464" s="8"/>
      <c r="BOJ464" s="8"/>
      <c r="BOK464" s="8"/>
      <c r="BOL464" s="8"/>
      <c r="BOM464" s="8"/>
      <c r="BON464" s="8"/>
      <c r="BOO464" s="8"/>
      <c r="BOP464" s="8"/>
      <c r="BOQ464" s="8"/>
      <c r="BOR464" s="8"/>
      <c r="BOS464" s="8"/>
      <c r="BOT464" s="8"/>
      <c r="BOU464" s="8"/>
      <c r="BOV464" s="8"/>
      <c r="BOW464" s="8"/>
      <c r="BOX464" s="8"/>
      <c r="BOY464" s="8"/>
      <c r="BOZ464" s="8"/>
      <c r="BPA464" s="8"/>
      <c r="BPB464" s="8"/>
      <c r="BPC464" s="8"/>
      <c r="BPD464" s="8"/>
      <c r="BPE464" s="8"/>
      <c r="BPF464" s="8"/>
      <c r="BPG464" s="8"/>
      <c r="BPH464" s="8"/>
      <c r="BPI464" s="8"/>
      <c r="BPJ464" s="8"/>
      <c r="BPK464" s="8"/>
      <c r="BPL464" s="8"/>
      <c r="BPM464" s="8"/>
      <c r="BPN464" s="8"/>
      <c r="BPO464" s="8"/>
      <c r="BPP464" s="8"/>
      <c r="BPQ464" s="8"/>
      <c r="BPR464" s="8"/>
      <c r="BPS464" s="8"/>
      <c r="BPT464" s="8"/>
      <c r="BPU464" s="8"/>
      <c r="BPV464" s="8"/>
      <c r="BPW464" s="8"/>
      <c r="BPX464" s="8"/>
      <c r="BPY464" s="8"/>
      <c r="BPZ464" s="8"/>
      <c r="BQA464" s="8"/>
      <c r="BQB464" s="8"/>
      <c r="BQC464" s="8"/>
      <c r="BQD464" s="8"/>
      <c r="BQE464" s="8"/>
      <c r="BQF464" s="8"/>
      <c r="BQG464" s="8"/>
      <c r="BQH464" s="8"/>
      <c r="BQI464" s="8"/>
      <c r="BQJ464" s="8"/>
      <c r="BQK464" s="8"/>
      <c r="BQL464" s="8"/>
      <c r="BQM464" s="8"/>
      <c r="BQN464" s="8"/>
      <c r="BQO464" s="8"/>
      <c r="BQP464" s="8"/>
      <c r="BQQ464" s="8"/>
      <c r="BQR464" s="8"/>
      <c r="BQS464" s="8"/>
      <c r="BQT464" s="8"/>
      <c r="BQU464" s="8"/>
      <c r="BQV464" s="8"/>
      <c r="BQW464" s="8"/>
      <c r="BQX464" s="8"/>
      <c r="BQY464" s="8"/>
      <c r="BQZ464" s="8"/>
      <c r="BRA464" s="8"/>
      <c r="BRB464" s="8"/>
      <c r="BRC464" s="8"/>
      <c r="BRD464" s="8"/>
      <c r="BRE464" s="8"/>
      <c r="BRF464" s="8"/>
      <c r="BRG464" s="8"/>
      <c r="BRH464" s="8"/>
      <c r="BRI464" s="8"/>
      <c r="BRJ464" s="8"/>
      <c r="BRK464" s="8"/>
      <c r="BRL464" s="8"/>
      <c r="BRM464" s="8"/>
      <c r="BRN464" s="8"/>
      <c r="BRO464" s="8"/>
      <c r="BRP464" s="8"/>
      <c r="BRQ464" s="8"/>
      <c r="BRR464" s="8"/>
      <c r="BRS464" s="8"/>
      <c r="BRT464" s="8"/>
      <c r="BRU464" s="8"/>
      <c r="BRV464" s="8"/>
      <c r="BRW464" s="8"/>
      <c r="BRX464" s="8"/>
      <c r="BRY464" s="8"/>
      <c r="BRZ464" s="8"/>
      <c r="BSA464" s="8"/>
      <c r="BSB464" s="8"/>
      <c r="BSC464" s="8"/>
      <c r="BSD464" s="8"/>
      <c r="BSE464" s="8"/>
      <c r="BSF464" s="8"/>
      <c r="BSG464" s="8"/>
      <c r="BSH464" s="8"/>
      <c r="BSI464" s="8"/>
      <c r="BSJ464" s="8"/>
      <c r="BSK464" s="8"/>
      <c r="BSL464" s="8"/>
      <c r="BSM464" s="8"/>
      <c r="BSN464" s="8"/>
      <c r="BSO464" s="8"/>
      <c r="BSP464" s="8"/>
      <c r="BSQ464" s="8"/>
      <c r="BSR464" s="8"/>
      <c r="BSS464" s="8"/>
      <c r="BST464" s="8"/>
      <c r="BSU464" s="8"/>
      <c r="BSV464" s="8"/>
      <c r="BSW464" s="8"/>
      <c r="BSX464" s="8"/>
      <c r="BSY464" s="8"/>
      <c r="BSZ464" s="8"/>
      <c r="BTA464" s="8"/>
      <c r="BTB464" s="8"/>
      <c r="BTC464" s="8"/>
      <c r="BTD464" s="8"/>
      <c r="BTE464" s="8"/>
      <c r="BTF464" s="8"/>
      <c r="BTG464" s="8"/>
      <c r="BTH464" s="8"/>
      <c r="BTI464" s="8"/>
      <c r="BTJ464" s="8"/>
      <c r="BTK464" s="8"/>
      <c r="BTL464" s="8"/>
      <c r="BTM464" s="8"/>
      <c r="BTN464" s="8"/>
      <c r="BTO464" s="8"/>
      <c r="BTP464" s="8"/>
      <c r="BTQ464" s="8"/>
      <c r="BTR464" s="8"/>
      <c r="BTS464" s="8"/>
      <c r="BTT464" s="8"/>
      <c r="BTU464" s="8"/>
      <c r="BTV464" s="8"/>
      <c r="BTW464" s="8"/>
      <c r="BTX464" s="8"/>
      <c r="BTY464" s="8"/>
      <c r="BTZ464" s="8"/>
      <c r="BUA464" s="8"/>
      <c r="BUB464" s="8"/>
      <c r="BUC464" s="8"/>
      <c r="BUD464" s="8"/>
      <c r="BUE464" s="8"/>
      <c r="BUF464" s="8"/>
      <c r="BUG464" s="8"/>
      <c r="BUH464" s="8"/>
      <c r="BUI464" s="8"/>
      <c r="BUJ464" s="8"/>
      <c r="BUK464" s="8"/>
      <c r="BUL464" s="8"/>
      <c r="BUM464" s="8"/>
      <c r="BUN464" s="8"/>
      <c r="BUO464" s="8"/>
      <c r="BUP464" s="8"/>
      <c r="BUQ464" s="8"/>
      <c r="BUR464" s="8"/>
      <c r="BUS464" s="8"/>
      <c r="BUT464" s="8"/>
      <c r="BUU464" s="8"/>
      <c r="BUV464" s="8"/>
      <c r="BUW464" s="8"/>
      <c r="BUX464" s="8"/>
      <c r="BUY464" s="8"/>
      <c r="BUZ464" s="8"/>
      <c r="BVA464" s="8"/>
      <c r="BVB464" s="8"/>
      <c r="BVC464" s="8"/>
      <c r="BVD464" s="8"/>
      <c r="BVE464" s="8"/>
      <c r="BVF464" s="8"/>
      <c r="BVG464" s="8"/>
      <c r="BVH464" s="8"/>
      <c r="BVI464" s="8"/>
      <c r="BVJ464" s="8"/>
      <c r="BVK464" s="8"/>
      <c r="BVL464" s="8"/>
      <c r="BVM464" s="8"/>
      <c r="BVN464" s="8"/>
      <c r="BVO464" s="8"/>
      <c r="BVP464" s="8"/>
      <c r="BVQ464" s="8"/>
      <c r="BVR464" s="8"/>
      <c r="BVS464" s="8"/>
      <c r="BVT464" s="8"/>
      <c r="BVU464" s="8"/>
      <c r="BVV464" s="8"/>
      <c r="BVW464" s="8"/>
      <c r="BVX464" s="8"/>
      <c r="BVY464" s="8"/>
      <c r="BVZ464" s="8"/>
      <c r="BWA464" s="8"/>
      <c r="BWB464" s="8"/>
      <c r="BWC464" s="8"/>
      <c r="BWD464" s="8"/>
      <c r="BWE464" s="8"/>
      <c r="BWF464" s="8"/>
      <c r="BWG464" s="8"/>
      <c r="BWH464" s="8"/>
      <c r="BWI464" s="8"/>
      <c r="BWJ464" s="8"/>
      <c r="BWK464" s="8"/>
      <c r="BWL464" s="8"/>
      <c r="BWM464" s="8"/>
      <c r="BWN464" s="8"/>
      <c r="BWO464" s="8"/>
      <c r="BWP464" s="8"/>
      <c r="BWQ464" s="8"/>
    </row>
    <row r="465" spans="1:1967" s="529" customFormat="1" ht="102" customHeight="1">
      <c r="A465" s="9" t="s">
        <v>6467</v>
      </c>
      <c r="B465" s="100" t="s">
        <v>97</v>
      </c>
      <c r="C465" s="9" t="s">
        <v>793</v>
      </c>
      <c r="D465" s="30" t="s">
        <v>2062</v>
      </c>
      <c r="E465" s="3" t="s">
        <v>2058</v>
      </c>
      <c r="F465" s="3" t="s">
        <v>37</v>
      </c>
      <c r="G465" s="3" t="s">
        <v>384</v>
      </c>
      <c r="H465" s="20">
        <v>0</v>
      </c>
      <c r="I465" s="114">
        <v>470000000</v>
      </c>
      <c r="J465" s="21" t="s">
        <v>1330</v>
      </c>
      <c r="K465" s="19" t="s">
        <v>1387</v>
      </c>
      <c r="L465" s="138" t="s">
        <v>3428</v>
      </c>
      <c r="M465" s="141" t="s">
        <v>383</v>
      </c>
      <c r="N465" s="360" t="s">
        <v>8875</v>
      </c>
      <c r="O465" s="3" t="s">
        <v>1382</v>
      </c>
      <c r="P465" s="7" t="s">
        <v>1354</v>
      </c>
      <c r="Q465" s="3" t="s">
        <v>1195</v>
      </c>
      <c r="R465" s="81">
        <v>4</v>
      </c>
      <c r="S465" s="94">
        <v>120</v>
      </c>
      <c r="T465" s="83">
        <f t="shared" si="120"/>
        <v>480</v>
      </c>
      <c r="U465" s="83">
        <f t="shared" si="118"/>
        <v>537.6</v>
      </c>
      <c r="V465" s="9" t="s">
        <v>1341</v>
      </c>
      <c r="W465" s="153" t="s">
        <v>1410</v>
      </c>
      <c r="X465" s="9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  <c r="BW465" s="8"/>
      <c r="BX465" s="8"/>
      <c r="BY465" s="8"/>
      <c r="BZ465" s="8"/>
      <c r="CA465" s="8"/>
      <c r="CB465" s="8"/>
      <c r="CC465" s="8"/>
      <c r="CD465" s="8"/>
      <c r="CE465" s="8"/>
      <c r="CF465" s="8"/>
      <c r="CG465" s="8"/>
      <c r="CH465" s="8"/>
      <c r="CI465" s="8"/>
      <c r="CJ465" s="8"/>
      <c r="CK465" s="8"/>
      <c r="CL465" s="8"/>
      <c r="CM465" s="8"/>
      <c r="CN465" s="8"/>
      <c r="CO465" s="8"/>
      <c r="CP465" s="8"/>
      <c r="CQ465" s="8"/>
      <c r="CR465" s="8"/>
      <c r="CS465" s="8"/>
      <c r="CT465" s="8"/>
      <c r="CU465" s="8"/>
      <c r="CV465" s="8"/>
      <c r="CW465" s="8"/>
      <c r="CX465" s="8"/>
      <c r="CY465" s="8"/>
      <c r="CZ465" s="8"/>
      <c r="DA465" s="8"/>
      <c r="DB465" s="8"/>
      <c r="DC465" s="8"/>
      <c r="DD465" s="8"/>
      <c r="DE465" s="8"/>
      <c r="DF465" s="8"/>
      <c r="DG465" s="8"/>
      <c r="DH465" s="8"/>
      <c r="DI465" s="8"/>
      <c r="DJ465" s="8"/>
      <c r="DK465" s="8"/>
      <c r="DL465" s="8"/>
      <c r="DM465" s="8"/>
      <c r="DN465" s="8"/>
      <c r="DO465" s="8"/>
      <c r="DP465" s="8"/>
      <c r="DQ465" s="8"/>
      <c r="DR465" s="8"/>
      <c r="DS465" s="8"/>
      <c r="DT465" s="8"/>
      <c r="DU465" s="8"/>
      <c r="DV465" s="8"/>
      <c r="DW465" s="8"/>
      <c r="DX465" s="8"/>
      <c r="DY465" s="8"/>
      <c r="DZ465" s="8"/>
      <c r="EA465" s="8"/>
      <c r="EB465" s="8"/>
      <c r="EC465" s="8"/>
      <c r="ED465" s="8"/>
      <c r="EE465" s="8"/>
      <c r="EF465" s="8"/>
      <c r="EG465" s="8"/>
      <c r="EH465" s="8"/>
      <c r="EI465" s="8"/>
      <c r="EJ465" s="8"/>
      <c r="EK465" s="8"/>
      <c r="EL465" s="8"/>
      <c r="EM465" s="8"/>
      <c r="EN465" s="8"/>
      <c r="EO465" s="8"/>
      <c r="EP465" s="8"/>
      <c r="EQ465" s="8"/>
      <c r="ER465" s="8"/>
      <c r="ES465" s="8"/>
      <c r="ET465" s="8"/>
      <c r="EU465" s="8"/>
      <c r="EV465" s="8"/>
      <c r="EW465" s="8"/>
      <c r="EX465" s="8"/>
      <c r="EY465" s="8"/>
      <c r="EZ465" s="8"/>
      <c r="FA465" s="8"/>
      <c r="FB465" s="8"/>
      <c r="FC465" s="8"/>
      <c r="FD465" s="8"/>
      <c r="FE465" s="8"/>
      <c r="FF465" s="8"/>
      <c r="FG465" s="8"/>
      <c r="FH465" s="8"/>
      <c r="FI465" s="8"/>
      <c r="FJ465" s="8"/>
      <c r="FK465" s="8"/>
      <c r="FL465" s="8"/>
      <c r="FM465" s="8"/>
      <c r="FN465" s="8"/>
      <c r="FO465" s="8"/>
      <c r="FP465" s="8"/>
      <c r="FQ465" s="8"/>
      <c r="FR465" s="8"/>
      <c r="FS465" s="8"/>
      <c r="FT465" s="8"/>
      <c r="FU465" s="8"/>
      <c r="FV465" s="8"/>
      <c r="FW465" s="8"/>
      <c r="FX465" s="8"/>
      <c r="FY465" s="8"/>
      <c r="FZ465" s="8"/>
      <c r="GA465" s="8"/>
      <c r="GB465" s="8"/>
      <c r="GC465" s="8"/>
      <c r="GD465" s="8"/>
      <c r="GE465" s="8"/>
      <c r="GF465" s="8"/>
      <c r="GG465" s="8"/>
      <c r="GH465" s="8"/>
      <c r="GI465" s="8"/>
      <c r="GJ465" s="8"/>
      <c r="GK465" s="8"/>
      <c r="GL465" s="8"/>
      <c r="GM465" s="8"/>
      <c r="GN465" s="8"/>
      <c r="GO465" s="8"/>
      <c r="GP465" s="8"/>
      <c r="GQ465" s="8"/>
      <c r="GR465" s="8"/>
      <c r="GS465" s="8"/>
      <c r="GT465" s="8"/>
      <c r="GU465" s="8"/>
      <c r="GV465" s="8"/>
      <c r="GW465" s="8"/>
      <c r="GX465" s="8"/>
      <c r="GY465" s="8"/>
      <c r="GZ465" s="8"/>
      <c r="HA465" s="8"/>
      <c r="HB465" s="8"/>
      <c r="HC465" s="8"/>
      <c r="HD465" s="8"/>
      <c r="HE465" s="8"/>
      <c r="HF465" s="8"/>
      <c r="HG465" s="8"/>
      <c r="HH465" s="8"/>
      <c r="HI465" s="8"/>
      <c r="HJ465" s="8"/>
      <c r="HK465" s="8"/>
      <c r="HL465" s="8"/>
      <c r="HM465" s="8"/>
      <c r="HN465" s="8"/>
      <c r="HO465" s="8"/>
      <c r="HP465" s="8"/>
      <c r="HQ465" s="8"/>
      <c r="HR465" s="8"/>
      <c r="HS465" s="8"/>
      <c r="HT465" s="8"/>
      <c r="HU465" s="8"/>
      <c r="HV465" s="8"/>
      <c r="HW465" s="8"/>
      <c r="HX465" s="8"/>
      <c r="HY465" s="8"/>
      <c r="HZ465" s="8"/>
      <c r="IA465" s="8"/>
      <c r="IB465" s="8"/>
      <c r="IC465" s="8"/>
      <c r="ID465" s="8"/>
      <c r="IE465" s="8"/>
      <c r="IF465" s="8"/>
      <c r="IG465" s="8"/>
      <c r="IH465" s="8"/>
      <c r="II465" s="8"/>
      <c r="IJ465" s="8"/>
      <c r="IK465" s="8"/>
      <c r="IL465" s="8"/>
      <c r="IM465" s="8"/>
      <c r="IN465" s="8"/>
      <c r="IO465" s="8"/>
      <c r="IP465" s="8"/>
      <c r="IQ465" s="8"/>
      <c r="IR465" s="8"/>
      <c r="IS465" s="8"/>
      <c r="IT465" s="8"/>
      <c r="IU465" s="8"/>
      <c r="IV465" s="8"/>
      <c r="IW465" s="8"/>
      <c r="IX465" s="8"/>
      <c r="IY465" s="8"/>
      <c r="IZ465" s="8"/>
      <c r="JA465" s="8"/>
      <c r="JB465" s="8"/>
      <c r="JC465" s="8"/>
      <c r="JD465" s="8"/>
      <c r="JE465" s="8"/>
      <c r="JF465" s="8"/>
      <c r="JG465" s="8"/>
      <c r="JH465" s="8"/>
      <c r="JI465" s="8"/>
      <c r="JJ465" s="8"/>
      <c r="JK465" s="8"/>
      <c r="JL465" s="8"/>
      <c r="JM465" s="8"/>
      <c r="JN465" s="8"/>
      <c r="JO465" s="8"/>
      <c r="JP465" s="8"/>
      <c r="JQ465" s="8"/>
      <c r="JR465" s="8"/>
      <c r="JS465" s="8"/>
      <c r="JT465" s="8"/>
      <c r="JU465" s="8"/>
      <c r="JV465" s="8"/>
      <c r="JW465" s="8"/>
      <c r="JX465" s="8"/>
      <c r="JY465" s="8"/>
      <c r="JZ465" s="8"/>
      <c r="KA465" s="8"/>
      <c r="KB465" s="8"/>
      <c r="KC465" s="8"/>
      <c r="KD465" s="8"/>
      <c r="KE465" s="8"/>
      <c r="KF465" s="8"/>
      <c r="KG465" s="8"/>
      <c r="KH465" s="8"/>
      <c r="KI465" s="8"/>
      <c r="KJ465" s="8"/>
      <c r="KK465" s="8"/>
      <c r="KL465" s="8"/>
      <c r="KM465" s="8"/>
      <c r="KN465" s="8"/>
      <c r="KO465" s="8"/>
      <c r="KP465" s="8"/>
      <c r="KQ465" s="8"/>
      <c r="KR465" s="8"/>
      <c r="KS465" s="8"/>
      <c r="KT465" s="8"/>
      <c r="KU465" s="8"/>
      <c r="KV465" s="8"/>
      <c r="KW465" s="8"/>
      <c r="KX465" s="8"/>
      <c r="KY465" s="8"/>
      <c r="KZ465" s="8"/>
      <c r="LA465" s="8"/>
      <c r="LB465" s="8"/>
      <c r="LC465" s="8"/>
      <c r="LD465" s="8"/>
      <c r="LE465" s="8"/>
      <c r="LF465" s="8"/>
      <c r="LG465" s="8"/>
      <c r="LH465" s="8"/>
      <c r="LI465" s="8"/>
      <c r="LJ465" s="8"/>
      <c r="LK465" s="8"/>
      <c r="LL465" s="8"/>
      <c r="LM465" s="8"/>
      <c r="LN465" s="8"/>
      <c r="LO465" s="8"/>
      <c r="LP465" s="8"/>
      <c r="LQ465" s="8"/>
      <c r="LR465" s="8"/>
      <c r="LS465" s="8"/>
      <c r="LT465" s="8"/>
      <c r="LU465" s="8"/>
      <c r="LV465" s="8"/>
      <c r="LW465" s="8"/>
      <c r="LX465" s="8"/>
      <c r="LY465" s="8"/>
      <c r="LZ465" s="8"/>
      <c r="MA465" s="8"/>
      <c r="MB465" s="8"/>
      <c r="MC465" s="8"/>
      <c r="MD465" s="8"/>
      <c r="ME465" s="8"/>
      <c r="MF465" s="8"/>
      <c r="MG465" s="8"/>
      <c r="MH465" s="8"/>
      <c r="MI465" s="8"/>
      <c r="MJ465" s="8"/>
      <c r="MK465" s="8"/>
      <c r="ML465" s="8"/>
      <c r="MM465" s="8"/>
      <c r="MN465" s="8"/>
      <c r="MO465" s="8"/>
      <c r="MP465" s="8"/>
      <c r="MQ465" s="8"/>
      <c r="MR465" s="8"/>
      <c r="MS465" s="8"/>
      <c r="MT465" s="8"/>
      <c r="MU465" s="8"/>
      <c r="MV465" s="8"/>
      <c r="MW465" s="8"/>
      <c r="MX465" s="8"/>
      <c r="MY465" s="8"/>
      <c r="MZ465" s="8"/>
      <c r="NA465" s="8"/>
      <c r="NB465" s="8"/>
      <c r="NC465" s="8"/>
      <c r="ND465" s="8"/>
      <c r="NE465" s="8"/>
      <c r="NF465" s="8"/>
      <c r="NG465" s="8"/>
      <c r="NH465" s="8"/>
      <c r="NI465" s="8"/>
      <c r="NJ465" s="8"/>
      <c r="NK465" s="8"/>
      <c r="NL465" s="8"/>
      <c r="NM465" s="8"/>
      <c r="NN465" s="8"/>
      <c r="NO465" s="8"/>
      <c r="NP465" s="8"/>
      <c r="NQ465" s="8"/>
      <c r="NR465" s="8"/>
      <c r="NS465" s="8"/>
      <c r="NT465" s="8"/>
      <c r="NU465" s="8"/>
      <c r="NV465" s="8"/>
      <c r="NW465" s="8"/>
      <c r="NX465" s="8"/>
      <c r="NY465" s="8"/>
      <c r="NZ465" s="8"/>
      <c r="OA465" s="8"/>
      <c r="OB465" s="8"/>
      <c r="OC465" s="8"/>
      <c r="OD465" s="8"/>
      <c r="OE465" s="8"/>
      <c r="OF465" s="8"/>
      <c r="OG465" s="8"/>
      <c r="OH465" s="8"/>
      <c r="OI465" s="8"/>
      <c r="OJ465" s="8"/>
      <c r="OK465" s="8"/>
      <c r="OL465" s="8"/>
      <c r="OM465" s="8"/>
      <c r="ON465" s="8"/>
      <c r="OO465" s="8"/>
      <c r="OP465" s="8"/>
      <c r="OQ465" s="8"/>
      <c r="OR465" s="8"/>
      <c r="OS465" s="8"/>
      <c r="OT465" s="8"/>
      <c r="OU465" s="8"/>
      <c r="OV465" s="8"/>
      <c r="OW465" s="8"/>
      <c r="OX465" s="8"/>
      <c r="OY465" s="8"/>
      <c r="OZ465" s="8"/>
      <c r="PA465" s="8"/>
      <c r="PB465" s="8"/>
      <c r="PC465" s="8"/>
      <c r="PD465" s="8"/>
      <c r="PE465" s="8"/>
      <c r="PF465" s="8"/>
      <c r="PG465" s="8"/>
      <c r="PH465" s="8"/>
      <c r="PI465" s="8"/>
      <c r="PJ465" s="8"/>
      <c r="PK465" s="8"/>
      <c r="PL465" s="8"/>
      <c r="PM465" s="8"/>
      <c r="PN465" s="8"/>
      <c r="PO465" s="8"/>
      <c r="PP465" s="8"/>
      <c r="PQ465" s="8"/>
      <c r="PR465" s="8"/>
      <c r="PS465" s="8"/>
      <c r="PT465" s="8"/>
      <c r="PU465" s="8"/>
      <c r="PV465" s="8"/>
      <c r="PW465" s="8"/>
      <c r="PX465" s="8"/>
      <c r="PY465" s="8"/>
      <c r="PZ465" s="8"/>
      <c r="QA465" s="8"/>
      <c r="QB465" s="8"/>
      <c r="QC465" s="8"/>
      <c r="QD465" s="8"/>
      <c r="QE465" s="8"/>
      <c r="QF465" s="8"/>
      <c r="QG465" s="8"/>
      <c r="QH465" s="8"/>
      <c r="QI465" s="8"/>
      <c r="QJ465" s="8"/>
      <c r="QK465" s="8"/>
      <c r="QL465" s="8"/>
      <c r="QM465" s="8"/>
      <c r="QN465" s="8"/>
      <c r="QO465" s="8"/>
      <c r="QP465" s="8"/>
      <c r="QQ465" s="8"/>
      <c r="QR465" s="8"/>
      <c r="QS465" s="8"/>
      <c r="QT465" s="8"/>
      <c r="QU465" s="8"/>
      <c r="QV465" s="8"/>
      <c r="QW465" s="8"/>
      <c r="QX465" s="8"/>
      <c r="QY465" s="8"/>
      <c r="QZ465" s="8"/>
      <c r="RA465" s="8"/>
      <c r="RB465" s="8"/>
      <c r="RC465" s="8"/>
      <c r="RD465" s="8"/>
      <c r="RE465" s="8"/>
      <c r="RF465" s="8"/>
      <c r="RG465" s="8"/>
      <c r="RH465" s="8"/>
      <c r="RI465" s="8"/>
      <c r="RJ465" s="8"/>
      <c r="RK465" s="8"/>
      <c r="RL465" s="8"/>
      <c r="RM465" s="8"/>
      <c r="RN465" s="8"/>
      <c r="RO465" s="8"/>
      <c r="RP465" s="8"/>
      <c r="RQ465" s="8"/>
      <c r="RR465" s="8"/>
      <c r="RS465" s="8"/>
      <c r="RT465" s="8"/>
      <c r="RU465" s="8"/>
      <c r="RV465" s="8"/>
      <c r="RW465" s="8"/>
      <c r="RX465" s="8"/>
      <c r="RY465" s="8"/>
      <c r="RZ465" s="8"/>
      <c r="SA465" s="8"/>
      <c r="SB465" s="8"/>
      <c r="SC465" s="8"/>
      <c r="SD465" s="8"/>
      <c r="SE465" s="8"/>
      <c r="SF465" s="8"/>
      <c r="SG465" s="8"/>
      <c r="SH465" s="8"/>
      <c r="SI465" s="8"/>
      <c r="SJ465" s="8"/>
      <c r="SK465" s="8"/>
      <c r="SL465" s="8"/>
      <c r="SM465" s="8"/>
      <c r="SN465" s="8"/>
      <c r="SO465" s="8"/>
      <c r="SP465" s="8"/>
      <c r="SQ465" s="8"/>
      <c r="SR465" s="8"/>
      <c r="SS465" s="8"/>
      <c r="ST465" s="8"/>
      <c r="SU465" s="8"/>
      <c r="SV465" s="8"/>
      <c r="SW465" s="8"/>
      <c r="SX465" s="8"/>
      <c r="SY465" s="8"/>
      <c r="SZ465" s="8"/>
      <c r="TA465" s="8"/>
      <c r="TB465" s="8"/>
      <c r="TC465" s="8"/>
      <c r="TD465" s="8"/>
      <c r="TE465" s="8"/>
      <c r="TF465" s="8"/>
      <c r="TG465" s="8"/>
      <c r="TH465" s="8"/>
      <c r="TI465" s="8"/>
      <c r="TJ465" s="8"/>
      <c r="TK465" s="8"/>
      <c r="TL465" s="8"/>
      <c r="TM465" s="8"/>
      <c r="TN465" s="8"/>
      <c r="TO465" s="8"/>
      <c r="TP465" s="8"/>
      <c r="TQ465" s="8"/>
      <c r="TR465" s="8"/>
      <c r="TS465" s="8"/>
      <c r="TT465" s="8"/>
      <c r="TU465" s="8"/>
      <c r="TV465" s="8"/>
      <c r="TW465" s="8"/>
      <c r="TX465" s="8"/>
      <c r="TY465" s="8"/>
      <c r="TZ465" s="8"/>
      <c r="UA465" s="8"/>
      <c r="UB465" s="8"/>
      <c r="UC465" s="8"/>
      <c r="UD465" s="8"/>
      <c r="UE465" s="8"/>
      <c r="UF465" s="8"/>
      <c r="UG465" s="8"/>
      <c r="UH465" s="8"/>
      <c r="UI465" s="8"/>
      <c r="UJ465" s="8"/>
      <c r="UK465" s="8"/>
      <c r="UL465" s="8"/>
      <c r="UM465" s="8"/>
      <c r="UN465" s="8"/>
      <c r="UO465" s="8"/>
      <c r="UP465" s="8"/>
      <c r="UQ465" s="8"/>
      <c r="UR465" s="8"/>
      <c r="US465" s="8"/>
      <c r="UT465" s="8"/>
      <c r="UU465" s="8"/>
      <c r="UV465" s="8"/>
      <c r="UW465" s="8"/>
      <c r="UX465" s="8"/>
      <c r="UY465" s="8"/>
      <c r="UZ465" s="8"/>
      <c r="VA465" s="8"/>
      <c r="VB465" s="8"/>
      <c r="VC465" s="8"/>
      <c r="VD465" s="8"/>
      <c r="VE465" s="8"/>
      <c r="VF465" s="8"/>
      <c r="VG465" s="8"/>
      <c r="VH465" s="8"/>
      <c r="VI465" s="8"/>
      <c r="VJ465" s="8"/>
      <c r="VK465" s="8"/>
      <c r="VL465" s="8"/>
      <c r="VM465" s="8"/>
      <c r="VN465" s="8"/>
      <c r="VO465" s="8"/>
      <c r="VP465" s="8"/>
      <c r="VQ465" s="8"/>
      <c r="VR465" s="8"/>
      <c r="VS465" s="8"/>
      <c r="VT465" s="8"/>
      <c r="VU465" s="8"/>
      <c r="VV465" s="8"/>
      <c r="VW465" s="8"/>
      <c r="VX465" s="8"/>
      <c r="VY465" s="8"/>
      <c r="VZ465" s="8"/>
      <c r="WA465" s="8"/>
      <c r="WB465" s="8"/>
      <c r="WC465" s="8"/>
      <c r="WD465" s="8"/>
      <c r="WE465" s="8"/>
      <c r="WF465" s="8"/>
      <c r="WG465" s="8"/>
      <c r="WH465" s="8"/>
      <c r="WI465" s="8"/>
      <c r="WJ465" s="8"/>
      <c r="WK465" s="8"/>
      <c r="WL465" s="8"/>
      <c r="WM465" s="8"/>
      <c r="WN465" s="8"/>
      <c r="WO465" s="8"/>
      <c r="WP465" s="8"/>
      <c r="WQ465" s="8"/>
      <c r="WR465" s="8"/>
      <c r="WS465" s="8"/>
      <c r="WT465" s="8"/>
      <c r="WU465" s="8"/>
      <c r="WV465" s="8"/>
      <c r="WW465" s="8"/>
      <c r="WX465" s="8"/>
      <c r="WY465" s="8"/>
      <c r="WZ465" s="8"/>
      <c r="XA465" s="8"/>
      <c r="XB465" s="8"/>
      <c r="XC465" s="8"/>
      <c r="XD465" s="8"/>
      <c r="XE465" s="8"/>
      <c r="XF465" s="8"/>
      <c r="XG465" s="8"/>
      <c r="XH465" s="8"/>
      <c r="XI465" s="8"/>
      <c r="XJ465" s="8"/>
      <c r="XK465" s="8"/>
      <c r="XL465" s="8"/>
      <c r="XM465" s="8"/>
      <c r="XN465" s="8"/>
      <c r="XO465" s="8"/>
      <c r="XP465" s="8"/>
      <c r="XQ465" s="8"/>
      <c r="XR465" s="8"/>
      <c r="XS465" s="8"/>
      <c r="XT465" s="8"/>
      <c r="XU465" s="8"/>
      <c r="XV465" s="8"/>
      <c r="XW465" s="8"/>
      <c r="XX465" s="8"/>
      <c r="XY465" s="8"/>
      <c r="XZ465" s="8"/>
      <c r="YA465" s="8"/>
      <c r="YB465" s="8"/>
      <c r="YC465" s="8"/>
      <c r="YD465" s="8"/>
      <c r="YE465" s="8"/>
      <c r="YF465" s="8"/>
      <c r="YG465" s="8"/>
      <c r="YH465" s="8"/>
      <c r="YI465" s="8"/>
      <c r="YJ465" s="8"/>
      <c r="YK465" s="8"/>
      <c r="YL465" s="8"/>
      <c r="YM465" s="8"/>
      <c r="YN465" s="8"/>
      <c r="YO465" s="8"/>
      <c r="YP465" s="8"/>
      <c r="YQ465" s="8"/>
      <c r="YR465" s="8"/>
      <c r="YS465" s="8"/>
      <c r="YT465" s="8"/>
      <c r="YU465" s="8"/>
      <c r="YV465" s="8"/>
      <c r="YW465" s="8"/>
      <c r="YX465" s="8"/>
      <c r="YY465" s="8"/>
      <c r="YZ465" s="8"/>
      <c r="ZA465" s="8"/>
      <c r="ZB465" s="8"/>
      <c r="ZC465" s="8"/>
      <c r="ZD465" s="8"/>
      <c r="ZE465" s="8"/>
      <c r="ZF465" s="8"/>
      <c r="ZG465" s="8"/>
      <c r="ZH465" s="8"/>
      <c r="ZI465" s="8"/>
      <c r="ZJ465" s="8"/>
      <c r="ZK465" s="8"/>
      <c r="ZL465" s="8"/>
      <c r="ZM465" s="8"/>
      <c r="ZN465" s="8"/>
      <c r="ZO465" s="8"/>
      <c r="ZP465" s="8"/>
      <c r="ZQ465" s="8"/>
      <c r="ZR465" s="8"/>
      <c r="ZS465" s="8"/>
      <c r="ZT465" s="8"/>
      <c r="ZU465" s="8"/>
      <c r="ZV465" s="8"/>
      <c r="ZW465" s="8"/>
      <c r="ZX465" s="8"/>
      <c r="ZY465" s="8"/>
      <c r="ZZ465" s="8"/>
      <c r="AAA465" s="8"/>
      <c r="AAB465" s="8"/>
      <c r="AAC465" s="8"/>
      <c r="AAD465" s="8"/>
      <c r="AAE465" s="8"/>
      <c r="AAF465" s="8"/>
      <c r="AAG465" s="8"/>
      <c r="AAH465" s="8"/>
      <c r="AAI465" s="8"/>
      <c r="AAJ465" s="8"/>
      <c r="AAK465" s="8"/>
      <c r="AAL465" s="8"/>
      <c r="AAM465" s="8"/>
      <c r="AAN465" s="8"/>
      <c r="AAO465" s="8"/>
      <c r="AAP465" s="8"/>
      <c r="AAQ465" s="8"/>
      <c r="AAR465" s="8"/>
      <c r="AAS465" s="8"/>
      <c r="AAT465" s="8"/>
      <c r="AAU465" s="8"/>
      <c r="AAV465" s="8"/>
      <c r="AAW465" s="8"/>
      <c r="AAX465" s="8"/>
      <c r="AAY465" s="8"/>
      <c r="AAZ465" s="8"/>
      <c r="ABA465" s="8"/>
      <c r="ABB465" s="8"/>
      <c r="ABC465" s="8"/>
      <c r="ABD465" s="8"/>
      <c r="ABE465" s="8"/>
      <c r="ABF465" s="8"/>
      <c r="ABG465" s="8"/>
      <c r="ABH465" s="8"/>
      <c r="ABI465" s="8"/>
      <c r="ABJ465" s="8"/>
      <c r="ABK465" s="8"/>
      <c r="ABL465" s="8"/>
      <c r="ABM465" s="8"/>
      <c r="ABN465" s="8"/>
      <c r="ABO465" s="8"/>
      <c r="ABP465" s="8"/>
      <c r="ABQ465" s="8"/>
      <c r="ABR465" s="8"/>
      <c r="ABS465" s="8"/>
      <c r="ABT465" s="8"/>
      <c r="ABU465" s="8"/>
      <c r="ABV465" s="8"/>
      <c r="ABW465" s="8"/>
      <c r="ABX465" s="8"/>
      <c r="ABY465" s="8"/>
      <c r="ABZ465" s="8"/>
      <c r="ACA465" s="8"/>
      <c r="ACB465" s="8"/>
      <c r="ACC465" s="8"/>
      <c r="ACD465" s="8"/>
      <c r="ACE465" s="8"/>
      <c r="ACF465" s="8"/>
      <c r="ACG465" s="8"/>
      <c r="ACH465" s="8"/>
      <c r="ACI465" s="8"/>
      <c r="ACJ465" s="8"/>
      <c r="ACK465" s="8"/>
      <c r="ACL465" s="8"/>
      <c r="ACM465" s="8"/>
      <c r="ACN465" s="8"/>
      <c r="ACO465" s="8"/>
      <c r="ACP465" s="8"/>
      <c r="ACQ465" s="8"/>
      <c r="ACR465" s="8"/>
      <c r="ACS465" s="8"/>
      <c r="ACT465" s="8"/>
      <c r="ACU465" s="8"/>
      <c r="ACV465" s="8"/>
      <c r="ACW465" s="8"/>
      <c r="ACX465" s="8"/>
      <c r="ACY465" s="8"/>
      <c r="ACZ465" s="8"/>
      <c r="ADA465" s="8"/>
      <c r="ADB465" s="8"/>
      <c r="ADC465" s="8"/>
      <c r="ADD465" s="8"/>
      <c r="ADE465" s="8"/>
      <c r="ADF465" s="8"/>
      <c r="ADG465" s="8"/>
      <c r="ADH465" s="8"/>
      <c r="ADI465" s="8"/>
      <c r="ADJ465" s="8"/>
      <c r="ADK465" s="8"/>
      <c r="ADL465" s="8"/>
      <c r="ADM465" s="8"/>
      <c r="ADN465" s="8"/>
      <c r="ADO465" s="8"/>
      <c r="ADP465" s="8"/>
      <c r="ADQ465" s="8"/>
      <c r="ADR465" s="8"/>
      <c r="ADS465" s="8"/>
      <c r="ADT465" s="8"/>
      <c r="ADU465" s="8"/>
      <c r="ADV465" s="8"/>
      <c r="ADW465" s="8"/>
      <c r="ADX465" s="8"/>
      <c r="ADY465" s="8"/>
      <c r="ADZ465" s="8"/>
      <c r="AEA465" s="8"/>
      <c r="AEB465" s="8"/>
      <c r="AEC465" s="8"/>
      <c r="AED465" s="8"/>
      <c r="AEE465" s="8"/>
      <c r="AEF465" s="8"/>
      <c r="AEG465" s="8"/>
      <c r="AEH465" s="8"/>
      <c r="AEI465" s="8"/>
      <c r="AEJ465" s="8"/>
      <c r="AEK465" s="8"/>
      <c r="AEL465" s="8"/>
      <c r="AEM465" s="8"/>
      <c r="AEN465" s="8"/>
      <c r="AEO465" s="8"/>
      <c r="AEP465" s="8"/>
      <c r="AEQ465" s="8"/>
      <c r="AER465" s="8"/>
      <c r="AES465" s="8"/>
      <c r="AET465" s="8"/>
      <c r="AEU465" s="8"/>
      <c r="AEV465" s="8"/>
      <c r="AEW465" s="8"/>
      <c r="AEX465" s="8"/>
      <c r="AEY465" s="8"/>
      <c r="AEZ465" s="8"/>
      <c r="AFA465" s="8"/>
      <c r="AFB465" s="8"/>
      <c r="AFC465" s="8"/>
      <c r="AFD465" s="8"/>
      <c r="AFE465" s="8"/>
      <c r="AFF465" s="8"/>
      <c r="AFG465" s="8"/>
      <c r="AFH465" s="8"/>
      <c r="AFI465" s="8"/>
      <c r="AFJ465" s="8"/>
      <c r="AFK465" s="8"/>
      <c r="AFL465" s="8"/>
      <c r="AFM465" s="8"/>
      <c r="AFN465" s="8"/>
      <c r="AFO465" s="8"/>
      <c r="AFP465" s="8"/>
      <c r="AFQ465" s="8"/>
      <c r="AFR465" s="8"/>
      <c r="AFS465" s="8"/>
      <c r="AFT465" s="8"/>
      <c r="AFU465" s="8"/>
      <c r="AFV465" s="8"/>
      <c r="AFW465" s="8"/>
      <c r="AFX465" s="8"/>
      <c r="AFY465" s="8"/>
      <c r="AFZ465" s="8"/>
      <c r="AGA465" s="8"/>
      <c r="AGB465" s="8"/>
      <c r="AGC465" s="8"/>
      <c r="AGD465" s="8"/>
      <c r="AGE465" s="8"/>
      <c r="AGF465" s="8"/>
      <c r="AGG465" s="8"/>
      <c r="AGH465" s="8"/>
      <c r="AGI465" s="8"/>
      <c r="AGJ465" s="8"/>
      <c r="AGK465" s="8"/>
      <c r="AGL465" s="8"/>
      <c r="AGM465" s="8"/>
      <c r="AGN465" s="8"/>
      <c r="AGO465" s="8"/>
      <c r="AGP465" s="8"/>
      <c r="AGQ465" s="8"/>
      <c r="AGR465" s="8"/>
      <c r="AGS465" s="8"/>
      <c r="AGT465" s="8"/>
      <c r="AGU465" s="8"/>
      <c r="AGV465" s="8"/>
      <c r="AGW465" s="8"/>
      <c r="AGX465" s="8"/>
      <c r="AGY465" s="8"/>
      <c r="AGZ465" s="8"/>
      <c r="AHA465" s="8"/>
      <c r="AHB465" s="8"/>
      <c r="AHC465" s="8"/>
      <c r="AHD465" s="8"/>
      <c r="AHE465" s="8"/>
      <c r="AHF465" s="8"/>
      <c r="AHG465" s="8"/>
      <c r="AHH465" s="8"/>
      <c r="AHI465" s="8"/>
      <c r="AHJ465" s="8"/>
      <c r="AHK465" s="8"/>
      <c r="AHL465" s="8"/>
      <c r="AHM465" s="8"/>
      <c r="AHN465" s="8"/>
      <c r="AHO465" s="8"/>
      <c r="AHP465" s="8"/>
      <c r="AHQ465" s="8"/>
      <c r="AHR465" s="8"/>
      <c r="AHS465" s="8"/>
      <c r="AHT465" s="8"/>
      <c r="AHU465" s="8"/>
      <c r="AHV465" s="8"/>
      <c r="AHW465" s="8"/>
      <c r="AHX465" s="8"/>
      <c r="AHY465" s="8"/>
      <c r="AHZ465" s="8"/>
      <c r="AIA465" s="8"/>
      <c r="AIB465" s="8"/>
      <c r="AIC465" s="8"/>
      <c r="AID465" s="8"/>
      <c r="AIE465" s="8"/>
      <c r="AIF465" s="8"/>
      <c r="AIG465" s="8"/>
      <c r="AIH465" s="8"/>
      <c r="AII465" s="8"/>
      <c r="AIJ465" s="8"/>
      <c r="AIK465" s="8"/>
      <c r="AIL465" s="8"/>
      <c r="AIM465" s="8"/>
      <c r="AIN465" s="8"/>
      <c r="AIO465" s="8"/>
      <c r="AIP465" s="8"/>
      <c r="AIQ465" s="8"/>
      <c r="AIR465" s="8"/>
      <c r="AIS465" s="8"/>
      <c r="AIT465" s="8"/>
      <c r="AIU465" s="8"/>
      <c r="AIV465" s="8"/>
      <c r="AIW465" s="8"/>
      <c r="AIX465" s="8"/>
      <c r="AIY465" s="8"/>
      <c r="AIZ465" s="8"/>
      <c r="AJA465" s="8"/>
      <c r="AJB465" s="8"/>
      <c r="AJC465" s="8"/>
      <c r="AJD465" s="8"/>
      <c r="AJE465" s="8"/>
      <c r="AJF465" s="8"/>
      <c r="AJG465" s="8"/>
      <c r="AJH465" s="8"/>
      <c r="AJI465" s="8"/>
      <c r="AJJ465" s="8"/>
      <c r="AJK465" s="8"/>
      <c r="AJL465" s="8"/>
      <c r="AJM465" s="8"/>
      <c r="AJN465" s="8"/>
      <c r="AJO465" s="8"/>
      <c r="AJP465" s="8"/>
      <c r="AJQ465" s="8"/>
      <c r="AJR465" s="8"/>
      <c r="AJS465" s="8"/>
      <c r="AJT465" s="8"/>
      <c r="AJU465" s="8"/>
      <c r="AJV465" s="8"/>
      <c r="AJW465" s="8"/>
      <c r="AJX465" s="8"/>
      <c r="AJY465" s="8"/>
      <c r="AJZ465" s="8"/>
      <c r="AKA465" s="8"/>
      <c r="AKB465" s="8"/>
      <c r="AKC465" s="8"/>
      <c r="AKD465" s="8"/>
      <c r="AKE465" s="8"/>
      <c r="AKF465" s="8"/>
      <c r="AKG465" s="8"/>
      <c r="AKH465" s="8"/>
      <c r="AKI465" s="8"/>
      <c r="AKJ465" s="8"/>
      <c r="AKK465" s="8"/>
      <c r="AKL465" s="8"/>
      <c r="AKM465" s="8"/>
      <c r="AKN465" s="8"/>
      <c r="AKO465" s="8"/>
      <c r="AKP465" s="8"/>
      <c r="AKQ465" s="8"/>
      <c r="AKR465" s="8"/>
      <c r="AKS465" s="8"/>
      <c r="AKT465" s="8"/>
      <c r="AKU465" s="8"/>
      <c r="AKV465" s="8"/>
      <c r="AKW465" s="8"/>
      <c r="AKX465" s="8"/>
      <c r="AKY465" s="8"/>
      <c r="AKZ465" s="8"/>
      <c r="ALA465" s="8"/>
      <c r="ALB465" s="8"/>
      <c r="ALC465" s="8"/>
      <c r="ALD465" s="8"/>
      <c r="ALE465" s="8"/>
      <c r="ALF465" s="8"/>
      <c r="ALG465" s="8"/>
      <c r="ALH465" s="8"/>
      <c r="ALI465" s="8"/>
      <c r="ALJ465" s="8"/>
      <c r="ALK465" s="8"/>
      <c r="ALL465" s="8"/>
      <c r="ALM465" s="8"/>
      <c r="ALN465" s="8"/>
      <c r="ALO465" s="8"/>
      <c r="ALP465" s="8"/>
      <c r="ALQ465" s="8"/>
      <c r="ALR465" s="8"/>
      <c r="ALS465" s="8"/>
      <c r="ALT465" s="8"/>
      <c r="ALU465" s="8"/>
      <c r="ALV465" s="8"/>
      <c r="ALW465" s="8"/>
      <c r="ALX465" s="8"/>
      <c r="ALY465" s="8"/>
      <c r="ALZ465" s="8"/>
      <c r="AMA465" s="8"/>
      <c r="AMB465" s="8"/>
      <c r="AMC465" s="8"/>
      <c r="AMD465" s="8"/>
      <c r="AME465" s="8"/>
      <c r="AMF465" s="8"/>
      <c r="AMG465" s="8"/>
      <c r="AMH465" s="8"/>
      <c r="AMI465" s="8"/>
      <c r="AMJ465" s="8"/>
      <c r="AMK465" s="8"/>
      <c r="AML465" s="8"/>
      <c r="AMM465" s="8"/>
      <c r="AMN465" s="8"/>
      <c r="AMO465" s="8"/>
      <c r="AMP465" s="8"/>
      <c r="AMQ465" s="8"/>
      <c r="AMR465" s="8"/>
      <c r="AMS465" s="8"/>
      <c r="AMT465" s="8"/>
      <c r="AMU465" s="8"/>
      <c r="AMV465" s="8"/>
      <c r="AMW465" s="8"/>
      <c r="AMX465" s="8"/>
      <c r="AMY465" s="8"/>
      <c r="AMZ465" s="8"/>
      <c r="ANA465" s="8"/>
      <c r="ANB465" s="8"/>
      <c r="ANC465" s="8"/>
      <c r="AND465" s="8"/>
      <c r="ANE465" s="8"/>
      <c r="ANF465" s="8"/>
      <c r="ANG465" s="8"/>
      <c r="ANH465" s="8"/>
      <c r="ANI465" s="8"/>
      <c r="ANJ465" s="8"/>
      <c r="ANK465" s="8"/>
      <c r="ANL465" s="8"/>
      <c r="ANM465" s="8"/>
      <c r="ANN465" s="8"/>
      <c r="ANO465" s="8"/>
      <c r="ANP465" s="8"/>
      <c r="ANQ465" s="8"/>
      <c r="ANR465" s="8"/>
      <c r="ANS465" s="8"/>
      <c r="ANT465" s="8"/>
      <c r="ANU465" s="8"/>
      <c r="ANV465" s="8"/>
      <c r="ANW465" s="8"/>
      <c r="ANX465" s="8"/>
      <c r="ANY465" s="8"/>
      <c r="ANZ465" s="8"/>
      <c r="AOA465" s="8"/>
      <c r="AOB465" s="8"/>
      <c r="AOC465" s="8"/>
      <c r="AOD465" s="8"/>
      <c r="AOE465" s="8"/>
      <c r="AOF465" s="8"/>
      <c r="AOG465" s="8"/>
      <c r="AOH465" s="8"/>
      <c r="AOI465" s="8"/>
      <c r="AOJ465" s="8"/>
      <c r="AOK465" s="8"/>
      <c r="AOL465" s="8"/>
      <c r="AOM465" s="8"/>
      <c r="AON465" s="8"/>
      <c r="AOO465" s="8"/>
      <c r="AOP465" s="8"/>
      <c r="AOQ465" s="8"/>
      <c r="AOR465" s="8"/>
      <c r="AOS465" s="8"/>
      <c r="AOT465" s="8"/>
      <c r="AOU465" s="8"/>
      <c r="AOV465" s="8"/>
      <c r="AOW465" s="8"/>
      <c r="AOX465" s="8"/>
      <c r="AOY465" s="8"/>
      <c r="AOZ465" s="8"/>
      <c r="APA465" s="8"/>
      <c r="APB465" s="8"/>
      <c r="APC465" s="8"/>
      <c r="APD465" s="8"/>
      <c r="APE465" s="8"/>
      <c r="APF465" s="8"/>
      <c r="APG465" s="8"/>
      <c r="APH465" s="8"/>
      <c r="API465" s="8"/>
      <c r="APJ465" s="8"/>
      <c r="APK465" s="8"/>
      <c r="APL465" s="8"/>
      <c r="APM465" s="8"/>
      <c r="APN465" s="8"/>
      <c r="APO465" s="8"/>
      <c r="APP465" s="8"/>
      <c r="APQ465" s="8"/>
      <c r="APR465" s="8"/>
      <c r="APS465" s="8"/>
      <c r="APT465" s="8"/>
      <c r="APU465" s="8"/>
      <c r="APV465" s="8"/>
      <c r="APW465" s="8"/>
      <c r="APX465" s="8"/>
      <c r="APY465" s="8"/>
      <c r="APZ465" s="8"/>
      <c r="AQA465" s="8"/>
      <c r="AQB465" s="8"/>
      <c r="AQC465" s="8"/>
      <c r="AQD465" s="8"/>
      <c r="AQE465" s="8"/>
      <c r="AQF465" s="8"/>
      <c r="AQG465" s="8"/>
      <c r="AQH465" s="8"/>
      <c r="AQI465" s="8"/>
      <c r="AQJ465" s="8"/>
      <c r="AQK465" s="8"/>
      <c r="AQL465" s="8"/>
      <c r="AQM465" s="8"/>
      <c r="AQN465" s="8"/>
      <c r="AQO465" s="8"/>
      <c r="AQP465" s="8"/>
      <c r="AQQ465" s="8"/>
      <c r="AQR465" s="8"/>
      <c r="AQS465" s="8"/>
      <c r="AQT465" s="8"/>
      <c r="AQU465" s="8"/>
      <c r="AQV465" s="8"/>
      <c r="AQW465" s="8"/>
      <c r="AQX465" s="8"/>
      <c r="AQY465" s="8"/>
      <c r="AQZ465" s="8"/>
      <c r="ARA465" s="8"/>
      <c r="ARB465" s="8"/>
      <c r="ARC465" s="8"/>
      <c r="ARD465" s="8"/>
      <c r="ARE465" s="8"/>
      <c r="ARF465" s="8"/>
      <c r="ARG465" s="8"/>
      <c r="ARH465" s="8"/>
      <c r="ARI465" s="8"/>
      <c r="ARJ465" s="8"/>
      <c r="ARK465" s="8"/>
      <c r="ARL465" s="8"/>
      <c r="ARM465" s="8"/>
      <c r="ARN465" s="8"/>
      <c r="ARO465" s="8"/>
      <c r="ARP465" s="8"/>
      <c r="ARQ465" s="8"/>
      <c r="ARR465" s="8"/>
      <c r="ARS465" s="8"/>
      <c r="ART465" s="8"/>
      <c r="ARU465" s="8"/>
      <c r="ARV465" s="8"/>
      <c r="ARW465" s="8"/>
      <c r="ARX465" s="8"/>
      <c r="ARY465" s="8"/>
      <c r="ARZ465" s="8"/>
      <c r="ASA465" s="8"/>
      <c r="ASB465" s="8"/>
      <c r="ASC465" s="8"/>
      <c r="ASD465" s="8"/>
      <c r="ASE465" s="8"/>
      <c r="ASF465" s="8"/>
      <c r="ASG465" s="8"/>
      <c r="ASH465" s="8"/>
      <c r="ASI465" s="8"/>
      <c r="ASJ465" s="8"/>
      <c r="ASK465" s="8"/>
      <c r="ASL465" s="8"/>
      <c r="ASM465" s="8"/>
      <c r="ASN465" s="8"/>
      <c r="ASO465" s="8"/>
      <c r="ASP465" s="8"/>
      <c r="ASQ465" s="8"/>
      <c r="ASR465" s="8"/>
      <c r="ASS465" s="8"/>
      <c r="AST465" s="8"/>
      <c r="ASU465" s="8"/>
      <c r="ASV465" s="8"/>
      <c r="ASW465" s="8"/>
      <c r="ASX465" s="8"/>
      <c r="ASY465" s="8"/>
      <c r="ASZ465" s="8"/>
      <c r="ATA465" s="8"/>
      <c r="ATB465" s="8"/>
      <c r="ATC465" s="8"/>
      <c r="ATD465" s="8"/>
      <c r="ATE465" s="8"/>
      <c r="ATF465" s="8"/>
      <c r="ATG465" s="8"/>
      <c r="ATH465" s="8"/>
      <c r="ATI465" s="8"/>
      <c r="ATJ465" s="8"/>
      <c r="ATK465" s="8"/>
      <c r="ATL465" s="8"/>
      <c r="ATM465" s="8"/>
      <c r="ATN465" s="8"/>
      <c r="ATO465" s="8"/>
      <c r="ATP465" s="8"/>
      <c r="ATQ465" s="8"/>
      <c r="ATR465" s="8"/>
      <c r="ATS465" s="8"/>
      <c r="ATT465" s="8"/>
      <c r="ATU465" s="8"/>
      <c r="ATV465" s="8"/>
      <c r="ATW465" s="8"/>
      <c r="ATX465" s="8"/>
      <c r="ATY465" s="8"/>
      <c r="ATZ465" s="8"/>
      <c r="AUA465" s="8"/>
      <c r="AUB465" s="8"/>
      <c r="AUC465" s="8"/>
      <c r="AUD465" s="8"/>
      <c r="AUE465" s="8"/>
      <c r="AUF465" s="8"/>
      <c r="AUG465" s="8"/>
      <c r="AUH465" s="8"/>
      <c r="AUI465" s="8"/>
      <c r="AUJ465" s="8"/>
      <c r="AUK465" s="8"/>
      <c r="AUL465" s="8"/>
      <c r="AUM465" s="8"/>
      <c r="AUN465" s="8"/>
      <c r="AUO465" s="8"/>
      <c r="AUP465" s="8"/>
      <c r="AUQ465" s="8"/>
      <c r="AUR465" s="8"/>
      <c r="AUS465" s="8"/>
      <c r="AUT465" s="8"/>
      <c r="AUU465" s="8"/>
      <c r="AUV465" s="8"/>
      <c r="AUW465" s="8"/>
      <c r="AUX465" s="8"/>
      <c r="AUY465" s="8"/>
      <c r="AUZ465" s="8"/>
      <c r="AVA465" s="8"/>
      <c r="AVB465" s="8"/>
      <c r="AVC465" s="8"/>
      <c r="AVD465" s="8"/>
      <c r="AVE465" s="8"/>
      <c r="AVF465" s="8"/>
      <c r="AVG465" s="8"/>
      <c r="AVH465" s="8"/>
      <c r="AVI465" s="8"/>
      <c r="AVJ465" s="8"/>
      <c r="AVK465" s="8"/>
      <c r="AVL465" s="8"/>
      <c r="AVM465" s="8"/>
      <c r="AVN465" s="8"/>
      <c r="AVO465" s="8"/>
      <c r="AVP465" s="8"/>
      <c r="AVQ465" s="8"/>
      <c r="AVR465" s="8"/>
      <c r="AVS465" s="8"/>
      <c r="AVT465" s="8"/>
      <c r="AVU465" s="8"/>
      <c r="AVV465" s="8"/>
      <c r="AVW465" s="8"/>
      <c r="AVX465" s="8"/>
      <c r="AVY465" s="8"/>
      <c r="AVZ465" s="8"/>
      <c r="AWA465" s="8"/>
      <c r="AWB465" s="8"/>
      <c r="AWC465" s="8"/>
      <c r="AWD465" s="8"/>
      <c r="AWE465" s="8"/>
      <c r="AWF465" s="8"/>
      <c r="AWG465" s="8"/>
      <c r="AWH465" s="8"/>
      <c r="AWI465" s="8"/>
      <c r="AWJ465" s="8"/>
      <c r="AWK465" s="8"/>
      <c r="AWL465" s="8"/>
      <c r="AWM465" s="8"/>
      <c r="AWN465" s="8"/>
      <c r="AWO465" s="8"/>
      <c r="AWP465" s="8"/>
      <c r="AWQ465" s="8"/>
      <c r="AWR465" s="8"/>
      <c r="AWS465" s="8"/>
      <c r="AWT465" s="8"/>
      <c r="AWU465" s="8"/>
      <c r="AWV465" s="8"/>
      <c r="AWW465" s="8"/>
      <c r="AWX465" s="8"/>
      <c r="AWY465" s="8"/>
      <c r="AWZ465" s="8"/>
      <c r="AXA465" s="8"/>
      <c r="AXB465" s="8"/>
      <c r="AXC465" s="8"/>
      <c r="AXD465" s="8"/>
      <c r="AXE465" s="8"/>
      <c r="AXF465" s="8"/>
      <c r="AXG465" s="8"/>
      <c r="AXH465" s="8"/>
      <c r="AXI465" s="8"/>
      <c r="AXJ465" s="8"/>
      <c r="AXK465" s="8"/>
      <c r="AXL465" s="8"/>
      <c r="AXM465" s="8"/>
      <c r="AXN465" s="8"/>
      <c r="AXO465" s="8"/>
      <c r="AXP465" s="8"/>
      <c r="AXQ465" s="8"/>
      <c r="AXR465" s="8"/>
      <c r="AXS465" s="8"/>
      <c r="AXT465" s="8"/>
      <c r="AXU465" s="8"/>
      <c r="AXV465" s="8"/>
      <c r="AXW465" s="8"/>
      <c r="AXX465" s="8"/>
      <c r="AXY465" s="8"/>
      <c r="AXZ465" s="8"/>
      <c r="AYA465" s="8"/>
      <c r="AYB465" s="8"/>
      <c r="AYC465" s="8"/>
      <c r="AYD465" s="8"/>
      <c r="AYE465" s="8"/>
      <c r="AYF465" s="8"/>
      <c r="AYG465" s="8"/>
      <c r="AYH465" s="8"/>
      <c r="AYI465" s="8"/>
      <c r="AYJ465" s="8"/>
      <c r="AYK465" s="8"/>
      <c r="AYL465" s="8"/>
      <c r="AYM465" s="8"/>
      <c r="AYN465" s="8"/>
      <c r="AYO465" s="8"/>
      <c r="AYP465" s="8"/>
      <c r="AYQ465" s="8"/>
      <c r="AYR465" s="8"/>
      <c r="AYS465" s="8"/>
      <c r="AYT465" s="8"/>
      <c r="AYU465" s="8"/>
      <c r="AYV465" s="8"/>
      <c r="AYW465" s="8"/>
      <c r="AYX465" s="8"/>
      <c r="AYY465" s="8"/>
      <c r="AYZ465" s="8"/>
      <c r="AZA465" s="8"/>
      <c r="AZB465" s="8"/>
      <c r="AZC465" s="8"/>
      <c r="AZD465" s="8"/>
      <c r="AZE465" s="8"/>
      <c r="AZF465" s="8"/>
      <c r="AZG465" s="8"/>
      <c r="AZH465" s="8"/>
      <c r="AZI465" s="8"/>
      <c r="AZJ465" s="8"/>
      <c r="AZK465" s="8"/>
      <c r="AZL465" s="8"/>
      <c r="AZM465" s="8"/>
      <c r="AZN465" s="8"/>
      <c r="AZO465" s="8"/>
      <c r="AZP465" s="8"/>
      <c r="AZQ465" s="8"/>
      <c r="AZR465" s="8"/>
      <c r="AZS465" s="8"/>
      <c r="AZT465" s="8"/>
      <c r="AZU465" s="8"/>
      <c r="AZV465" s="8"/>
      <c r="AZW465" s="8"/>
      <c r="AZX465" s="8"/>
      <c r="AZY465" s="8"/>
      <c r="AZZ465" s="8"/>
      <c r="BAA465" s="8"/>
      <c r="BAB465" s="8"/>
      <c r="BAC465" s="8"/>
      <c r="BAD465" s="8"/>
      <c r="BAE465" s="8"/>
      <c r="BAF465" s="8"/>
      <c r="BAG465" s="8"/>
      <c r="BAH465" s="8"/>
      <c r="BAI465" s="8"/>
      <c r="BAJ465" s="8"/>
      <c r="BAK465" s="8"/>
      <c r="BAL465" s="8"/>
      <c r="BAM465" s="8"/>
      <c r="BAN465" s="8"/>
      <c r="BAO465" s="8"/>
      <c r="BAP465" s="8"/>
      <c r="BAQ465" s="8"/>
      <c r="BAR465" s="8"/>
      <c r="BAS465" s="8"/>
      <c r="BAT465" s="8"/>
      <c r="BAU465" s="8"/>
      <c r="BAV465" s="8"/>
      <c r="BAW465" s="8"/>
      <c r="BAX465" s="8"/>
      <c r="BAY465" s="8"/>
      <c r="BAZ465" s="8"/>
      <c r="BBA465" s="8"/>
      <c r="BBB465" s="8"/>
      <c r="BBC465" s="8"/>
      <c r="BBD465" s="8"/>
      <c r="BBE465" s="8"/>
      <c r="BBF465" s="8"/>
      <c r="BBG465" s="8"/>
      <c r="BBH465" s="8"/>
      <c r="BBI465" s="8"/>
      <c r="BBJ465" s="8"/>
      <c r="BBK465" s="8"/>
      <c r="BBL465" s="8"/>
      <c r="BBM465" s="8"/>
      <c r="BBN465" s="8"/>
      <c r="BBO465" s="8"/>
      <c r="BBP465" s="8"/>
      <c r="BBQ465" s="8"/>
      <c r="BBR465" s="8"/>
      <c r="BBS465" s="8"/>
      <c r="BBT465" s="8"/>
      <c r="BBU465" s="8"/>
      <c r="BBV465" s="8"/>
      <c r="BBW465" s="8"/>
      <c r="BBX465" s="8"/>
      <c r="BBY465" s="8"/>
      <c r="BBZ465" s="8"/>
      <c r="BCA465" s="8"/>
      <c r="BCB465" s="8"/>
      <c r="BCC465" s="8"/>
      <c r="BCD465" s="8"/>
      <c r="BCE465" s="8"/>
      <c r="BCF465" s="8"/>
      <c r="BCG465" s="8"/>
      <c r="BCH465" s="8"/>
      <c r="BCI465" s="8"/>
      <c r="BCJ465" s="8"/>
      <c r="BCK465" s="8"/>
      <c r="BCL465" s="8"/>
      <c r="BCM465" s="8"/>
      <c r="BCN465" s="8"/>
      <c r="BCO465" s="8"/>
      <c r="BCP465" s="8"/>
      <c r="BCQ465" s="8"/>
      <c r="BCR465" s="8"/>
      <c r="BCS465" s="8"/>
      <c r="BCT465" s="8"/>
      <c r="BCU465" s="8"/>
      <c r="BCV465" s="8"/>
      <c r="BCW465" s="8"/>
      <c r="BCX465" s="8"/>
      <c r="BCY465" s="8"/>
      <c r="BCZ465" s="8"/>
      <c r="BDA465" s="8"/>
      <c r="BDB465" s="8"/>
      <c r="BDC465" s="8"/>
      <c r="BDD465" s="8"/>
      <c r="BDE465" s="8"/>
      <c r="BDF465" s="8"/>
      <c r="BDG465" s="8"/>
      <c r="BDH465" s="8"/>
      <c r="BDI465" s="8"/>
      <c r="BDJ465" s="8"/>
      <c r="BDK465" s="8"/>
      <c r="BDL465" s="8"/>
      <c r="BDM465" s="8"/>
      <c r="BDN465" s="8"/>
      <c r="BDO465" s="8"/>
      <c r="BDP465" s="8"/>
      <c r="BDQ465" s="8"/>
      <c r="BDR465" s="8"/>
      <c r="BDS465" s="8"/>
      <c r="BDT465" s="8"/>
      <c r="BDU465" s="8"/>
      <c r="BDV465" s="8"/>
      <c r="BDW465" s="8"/>
      <c r="BDX465" s="8"/>
      <c r="BDY465" s="8"/>
      <c r="BDZ465" s="8"/>
      <c r="BEA465" s="8"/>
      <c r="BEB465" s="8"/>
      <c r="BEC465" s="8"/>
      <c r="BED465" s="8"/>
      <c r="BEE465" s="8"/>
      <c r="BEF465" s="8"/>
      <c r="BEG465" s="8"/>
      <c r="BEH465" s="8"/>
      <c r="BEI465" s="8"/>
      <c r="BEJ465" s="8"/>
      <c r="BEK465" s="8"/>
      <c r="BEL465" s="8"/>
      <c r="BEM465" s="8"/>
      <c r="BEN465" s="8"/>
      <c r="BEO465" s="8"/>
      <c r="BEP465" s="8"/>
      <c r="BEQ465" s="8"/>
      <c r="BER465" s="8"/>
      <c r="BES465" s="8"/>
      <c r="BET465" s="8"/>
      <c r="BEU465" s="8"/>
      <c r="BEV465" s="8"/>
      <c r="BEW465" s="8"/>
      <c r="BEX465" s="8"/>
      <c r="BEY465" s="8"/>
      <c r="BEZ465" s="8"/>
      <c r="BFA465" s="8"/>
      <c r="BFB465" s="8"/>
      <c r="BFC465" s="8"/>
      <c r="BFD465" s="8"/>
      <c r="BFE465" s="8"/>
      <c r="BFF465" s="8"/>
      <c r="BFG465" s="8"/>
      <c r="BFH465" s="8"/>
      <c r="BFI465" s="8"/>
      <c r="BFJ465" s="8"/>
      <c r="BFK465" s="8"/>
      <c r="BFL465" s="8"/>
      <c r="BFM465" s="8"/>
      <c r="BFN465" s="8"/>
      <c r="BFO465" s="8"/>
      <c r="BFP465" s="8"/>
      <c r="BFQ465" s="8"/>
      <c r="BFR465" s="8"/>
      <c r="BFS465" s="8"/>
      <c r="BFT465" s="8"/>
      <c r="BFU465" s="8"/>
      <c r="BFV465" s="8"/>
      <c r="BFW465" s="8"/>
      <c r="BFX465" s="8"/>
      <c r="BFY465" s="8"/>
      <c r="BFZ465" s="8"/>
      <c r="BGA465" s="8"/>
      <c r="BGB465" s="8"/>
      <c r="BGC465" s="8"/>
      <c r="BGD465" s="8"/>
      <c r="BGE465" s="8"/>
      <c r="BGF465" s="8"/>
      <c r="BGG465" s="8"/>
      <c r="BGH465" s="8"/>
      <c r="BGI465" s="8"/>
      <c r="BGJ465" s="8"/>
      <c r="BGK465" s="8"/>
      <c r="BGL465" s="8"/>
      <c r="BGM465" s="8"/>
      <c r="BGN465" s="8"/>
      <c r="BGO465" s="8"/>
      <c r="BGP465" s="8"/>
      <c r="BGQ465" s="8"/>
      <c r="BGR465" s="8"/>
      <c r="BGS465" s="8"/>
      <c r="BGT465" s="8"/>
      <c r="BGU465" s="8"/>
      <c r="BGV465" s="8"/>
      <c r="BGW465" s="8"/>
      <c r="BGX465" s="8"/>
      <c r="BGY465" s="8"/>
      <c r="BGZ465" s="8"/>
      <c r="BHA465" s="8"/>
      <c r="BHB465" s="8"/>
      <c r="BHC465" s="8"/>
      <c r="BHD465" s="8"/>
      <c r="BHE465" s="8"/>
      <c r="BHF465" s="8"/>
      <c r="BHG465" s="8"/>
      <c r="BHH465" s="8"/>
      <c r="BHI465" s="8"/>
      <c r="BHJ465" s="8"/>
      <c r="BHK465" s="8"/>
      <c r="BHL465" s="8"/>
      <c r="BHM465" s="8"/>
      <c r="BHN465" s="8"/>
      <c r="BHO465" s="8"/>
      <c r="BHP465" s="8"/>
      <c r="BHQ465" s="8"/>
      <c r="BHR465" s="8"/>
      <c r="BHS465" s="8"/>
      <c r="BHT465" s="8"/>
      <c r="BHU465" s="8"/>
      <c r="BHV465" s="8"/>
      <c r="BHW465" s="8"/>
      <c r="BHX465" s="8"/>
      <c r="BHY465" s="8"/>
      <c r="BHZ465" s="8"/>
      <c r="BIA465" s="8"/>
      <c r="BIB465" s="8"/>
      <c r="BIC465" s="8"/>
      <c r="BID465" s="8"/>
      <c r="BIE465" s="8"/>
      <c r="BIF465" s="8"/>
      <c r="BIG465" s="8"/>
      <c r="BIH465" s="8"/>
      <c r="BII465" s="8"/>
      <c r="BIJ465" s="8"/>
      <c r="BIK465" s="8"/>
      <c r="BIL465" s="8"/>
      <c r="BIM465" s="8"/>
      <c r="BIN465" s="8"/>
      <c r="BIO465" s="8"/>
      <c r="BIP465" s="8"/>
      <c r="BIQ465" s="8"/>
      <c r="BIR465" s="8"/>
      <c r="BIS465" s="8"/>
      <c r="BIT465" s="8"/>
      <c r="BIU465" s="8"/>
      <c r="BIV465" s="8"/>
      <c r="BIW465" s="8"/>
      <c r="BIX465" s="8"/>
      <c r="BIY465" s="8"/>
      <c r="BIZ465" s="8"/>
      <c r="BJA465" s="8"/>
      <c r="BJB465" s="8"/>
      <c r="BJC465" s="8"/>
      <c r="BJD465" s="8"/>
      <c r="BJE465" s="8"/>
      <c r="BJF465" s="8"/>
      <c r="BJG465" s="8"/>
      <c r="BJH465" s="8"/>
      <c r="BJI465" s="8"/>
      <c r="BJJ465" s="8"/>
      <c r="BJK465" s="8"/>
      <c r="BJL465" s="8"/>
      <c r="BJM465" s="8"/>
      <c r="BJN465" s="8"/>
      <c r="BJO465" s="8"/>
      <c r="BJP465" s="8"/>
      <c r="BJQ465" s="8"/>
      <c r="BJR465" s="8"/>
      <c r="BJS465" s="8"/>
      <c r="BJT465" s="8"/>
      <c r="BJU465" s="8"/>
      <c r="BJV465" s="8"/>
      <c r="BJW465" s="8"/>
      <c r="BJX465" s="8"/>
      <c r="BJY465" s="8"/>
      <c r="BJZ465" s="8"/>
      <c r="BKA465" s="8"/>
      <c r="BKB465" s="8"/>
      <c r="BKC465" s="8"/>
      <c r="BKD465" s="8"/>
      <c r="BKE465" s="8"/>
      <c r="BKF465" s="8"/>
      <c r="BKG465" s="8"/>
      <c r="BKH465" s="8"/>
      <c r="BKI465" s="8"/>
      <c r="BKJ465" s="8"/>
      <c r="BKK465" s="8"/>
      <c r="BKL465" s="8"/>
      <c r="BKM465" s="8"/>
      <c r="BKN465" s="8"/>
      <c r="BKO465" s="8"/>
      <c r="BKP465" s="8"/>
      <c r="BKQ465" s="8"/>
      <c r="BKR465" s="8"/>
      <c r="BKS465" s="8"/>
      <c r="BKT465" s="8"/>
      <c r="BKU465" s="8"/>
      <c r="BKV465" s="8"/>
      <c r="BKW465" s="8"/>
      <c r="BKX465" s="8"/>
      <c r="BKY465" s="8"/>
      <c r="BKZ465" s="8"/>
      <c r="BLA465" s="8"/>
      <c r="BLB465" s="8"/>
      <c r="BLC465" s="8"/>
      <c r="BLD465" s="8"/>
      <c r="BLE465" s="8"/>
      <c r="BLF465" s="8"/>
      <c r="BLG465" s="8"/>
      <c r="BLH465" s="8"/>
      <c r="BLI465" s="8"/>
      <c r="BLJ465" s="8"/>
      <c r="BLK465" s="8"/>
      <c r="BLL465" s="8"/>
      <c r="BLM465" s="8"/>
      <c r="BLN465" s="8"/>
      <c r="BLO465" s="8"/>
      <c r="BLP465" s="8"/>
      <c r="BLQ465" s="8"/>
      <c r="BLR465" s="8"/>
      <c r="BLS465" s="8"/>
      <c r="BLT465" s="8"/>
      <c r="BLU465" s="8"/>
      <c r="BLV465" s="8"/>
      <c r="BLW465" s="8"/>
      <c r="BLX465" s="8"/>
      <c r="BLY465" s="8"/>
      <c r="BLZ465" s="8"/>
      <c r="BMA465" s="8"/>
      <c r="BMB465" s="8"/>
      <c r="BMC465" s="8"/>
      <c r="BMD465" s="8"/>
      <c r="BME465" s="8"/>
      <c r="BMF465" s="8"/>
      <c r="BMG465" s="8"/>
      <c r="BMH465" s="8"/>
      <c r="BMI465" s="8"/>
      <c r="BMJ465" s="8"/>
      <c r="BMK465" s="8"/>
      <c r="BML465" s="8"/>
      <c r="BMM465" s="8"/>
      <c r="BMN465" s="8"/>
      <c r="BMO465" s="8"/>
      <c r="BMP465" s="8"/>
      <c r="BMQ465" s="8"/>
      <c r="BMR465" s="8"/>
      <c r="BMS465" s="8"/>
      <c r="BMT465" s="8"/>
      <c r="BMU465" s="8"/>
      <c r="BMV465" s="8"/>
      <c r="BMW465" s="8"/>
      <c r="BMX465" s="8"/>
      <c r="BMY465" s="8"/>
      <c r="BMZ465" s="8"/>
      <c r="BNA465" s="8"/>
      <c r="BNB465" s="8"/>
      <c r="BNC465" s="8"/>
      <c r="BND465" s="8"/>
      <c r="BNE465" s="8"/>
      <c r="BNF465" s="8"/>
      <c r="BNG465" s="8"/>
      <c r="BNH465" s="8"/>
      <c r="BNI465" s="8"/>
      <c r="BNJ465" s="8"/>
      <c r="BNK465" s="8"/>
      <c r="BNL465" s="8"/>
      <c r="BNM465" s="8"/>
      <c r="BNN465" s="8"/>
      <c r="BNO465" s="8"/>
      <c r="BNP465" s="8"/>
      <c r="BNQ465" s="8"/>
      <c r="BNR465" s="8"/>
      <c r="BNS465" s="8"/>
      <c r="BNT465" s="8"/>
      <c r="BNU465" s="8"/>
      <c r="BNV465" s="8"/>
      <c r="BNW465" s="8"/>
      <c r="BNX465" s="8"/>
      <c r="BNY465" s="8"/>
      <c r="BNZ465" s="8"/>
      <c r="BOA465" s="8"/>
      <c r="BOB465" s="8"/>
      <c r="BOC465" s="8"/>
      <c r="BOD465" s="8"/>
      <c r="BOE465" s="8"/>
      <c r="BOF465" s="8"/>
      <c r="BOG465" s="8"/>
      <c r="BOH465" s="8"/>
      <c r="BOI465" s="8"/>
      <c r="BOJ465" s="8"/>
      <c r="BOK465" s="8"/>
      <c r="BOL465" s="8"/>
      <c r="BOM465" s="8"/>
      <c r="BON465" s="8"/>
      <c r="BOO465" s="8"/>
      <c r="BOP465" s="8"/>
      <c r="BOQ465" s="8"/>
      <c r="BOR465" s="8"/>
      <c r="BOS465" s="8"/>
      <c r="BOT465" s="8"/>
      <c r="BOU465" s="8"/>
      <c r="BOV465" s="8"/>
      <c r="BOW465" s="8"/>
      <c r="BOX465" s="8"/>
      <c r="BOY465" s="8"/>
      <c r="BOZ465" s="8"/>
      <c r="BPA465" s="8"/>
      <c r="BPB465" s="8"/>
      <c r="BPC465" s="8"/>
      <c r="BPD465" s="8"/>
      <c r="BPE465" s="8"/>
      <c r="BPF465" s="8"/>
      <c r="BPG465" s="8"/>
      <c r="BPH465" s="8"/>
      <c r="BPI465" s="8"/>
      <c r="BPJ465" s="8"/>
      <c r="BPK465" s="8"/>
      <c r="BPL465" s="8"/>
      <c r="BPM465" s="8"/>
      <c r="BPN465" s="8"/>
      <c r="BPO465" s="8"/>
      <c r="BPP465" s="8"/>
      <c r="BPQ465" s="8"/>
      <c r="BPR465" s="8"/>
      <c r="BPS465" s="8"/>
      <c r="BPT465" s="8"/>
      <c r="BPU465" s="8"/>
      <c r="BPV465" s="8"/>
      <c r="BPW465" s="8"/>
      <c r="BPX465" s="8"/>
      <c r="BPY465" s="8"/>
      <c r="BPZ465" s="8"/>
      <c r="BQA465" s="8"/>
      <c r="BQB465" s="8"/>
      <c r="BQC465" s="8"/>
      <c r="BQD465" s="8"/>
      <c r="BQE465" s="8"/>
      <c r="BQF465" s="8"/>
      <c r="BQG465" s="8"/>
      <c r="BQH465" s="8"/>
      <c r="BQI465" s="8"/>
      <c r="BQJ465" s="8"/>
      <c r="BQK465" s="8"/>
      <c r="BQL465" s="8"/>
      <c r="BQM465" s="8"/>
      <c r="BQN465" s="8"/>
      <c r="BQO465" s="8"/>
      <c r="BQP465" s="8"/>
      <c r="BQQ465" s="8"/>
      <c r="BQR465" s="8"/>
      <c r="BQS465" s="8"/>
      <c r="BQT465" s="8"/>
      <c r="BQU465" s="8"/>
      <c r="BQV465" s="8"/>
      <c r="BQW465" s="8"/>
      <c r="BQX465" s="8"/>
      <c r="BQY465" s="8"/>
      <c r="BQZ465" s="8"/>
      <c r="BRA465" s="8"/>
      <c r="BRB465" s="8"/>
      <c r="BRC465" s="8"/>
      <c r="BRD465" s="8"/>
      <c r="BRE465" s="8"/>
      <c r="BRF465" s="8"/>
      <c r="BRG465" s="8"/>
      <c r="BRH465" s="8"/>
      <c r="BRI465" s="8"/>
      <c r="BRJ465" s="8"/>
      <c r="BRK465" s="8"/>
      <c r="BRL465" s="8"/>
      <c r="BRM465" s="8"/>
      <c r="BRN465" s="8"/>
      <c r="BRO465" s="8"/>
      <c r="BRP465" s="8"/>
      <c r="BRQ465" s="8"/>
      <c r="BRR465" s="8"/>
      <c r="BRS465" s="8"/>
      <c r="BRT465" s="8"/>
      <c r="BRU465" s="8"/>
      <c r="BRV465" s="8"/>
      <c r="BRW465" s="8"/>
      <c r="BRX465" s="8"/>
      <c r="BRY465" s="8"/>
      <c r="BRZ465" s="8"/>
      <c r="BSA465" s="8"/>
      <c r="BSB465" s="8"/>
      <c r="BSC465" s="8"/>
      <c r="BSD465" s="8"/>
      <c r="BSE465" s="8"/>
      <c r="BSF465" s="8"/>
      <c r="BSG465" s="8"/>
      <c r="BSH465" s="8"/>
      <c r="BSI465" s="8"/>
      <c r="BSJ465" s="8"/>
      <c r="BSK465" s="8"/>
      <c r="BSL465" s="8"/>
      <c r="BSM465" s="8"/>
      <c r="BSN465" s="8"/>
      <c r="BSO465" s="8"/>
      <c r="BSP465" s="8"/>
      <c r="BSQ465" s="8"/>
      <c r="BSR465" s="8"/>
      <c r="BSS465" s="8"/>
      <c r="BST465" s="8"/>
      <c r="BSU465" s="8"/>
      <c r="BSV465" s="8"/>
      <c r="BSW465" s="8"/>
      <c r="BSX465" s="8"/>
      <c r="BSY465" s="8"/>
      <c r="BSZ465" s="8"/>
      <c r="BTA465" s="8"/>
      <c r="BTB465" s="8"/>
      <c r="BTC465" s="8"/>
      <c r="BTD465" s="8"/>
      <c r="BTE465" s="8"/>
      <c r="BTF465" s="8"/>
      <c r="BTG465" s="8"/>
      <c r="BTH465" s="8"/>
      <c r="BTI465" s="8"/>
      <c r="BTJ465" s="8"/>
      <c r="BTK465" s="8"/>
      <c r="BTL465" s="8"/>
      <c r="BTM465" s="8"/>
      <c r="BTN465" s="8"/>
      <c r="BTO465" s="8"/>
      <c r="BTP465" s="8"/>
      <c r="BTQ465" s="8"/>
      <c r="BTR465" s="8"/>
      <c r="BTS465" s="8"/>
      <c r="BTT465" s="8"/>
      <c r="BTU465" s="8"/>
      <c r="BTV465" s="8"/>
      <c r="BTW465" s="8"/>
      <c r="BTX465" s="8"/>
      <c r="BTY465" s="8"/>
      <c r="BTZ465" s="8"/>
      <c r="BUA465" s="8"/>
      <c r="BUB465" s="8"/>
      <c r="BUC465" s="8"/>
      <c r="BUD465" s="8"/>
      <c r="BUE465" s="8"/>
      <c r="BUF465" s="8"/>
      <c r="BUG465" s="8"/>
      <c r="BUH465" s="8"/>
      <c r="BUI465" s="8"/>
      <c r="BUJ465" s="8"/>
      <c r="BUK465" s="8"/>
      <c r="BUL465" s="8"/>
      <c r="BUM465" s="8"/>
      <c r="BUN465" s="8"/>
      <c r="BUO465" s="8"/>
      <c r="BUP465" s="8"/>
      <c r="BUQ465" s="8"/>
      <c r="BUR465" s="8"/>
      <c r="BUS465" s="8"/>
      <c r="BUT465" s="8"/>
      <c r="BUU465" s="8"/>
      <c r="BUV465" s="8"/>
      <c r="BUW465" s="8"/>
      <c r="BUX465" s="8"/>
      <c r="BUY465" s="8"/>
      <c r="BUZ465" s="8"/>
      <c r="BVA465" s="8"/>
      <c r="BVB465" s="8"/>
      <c r="BVC465" s="8"/>
      <c r="BVD465" s="8"/>
      <c r="BVE465" s="8"/>
      <c r="BVF465" s="8"/>
      <c r="BVG465" s="8"/>
      <c r="BVH465" s="8"/>
      <c r="BVI465" s="8"/>
      <c r="BVJ465" s="8"/>
      <c r="BVK465" s="8"/>
      <c r="BVL465" s="8"/>
      <c r="BVM465" s="8"/>
      <c r="BVN465" s="8"/>
      <c r="BVO465" s="8"/>
      <c r="BVP465" s="8"/>
      <c r="BVQ465" s="8"/>
      <c r="BVR465" s="8"/>
      <c r="BVS465" s="8"/>
      <c r="BVT465" s="8"/>
      <c r="BVU465" s="8"/>
      <c r="BVV465" s="8"/>
      <c r="BVW465" s="8"/>
      <c r="BVX465" s="8"/>
      <c r="BVY465" s="8"/>
      <c r="BVZ465" s="8"/>
      <c r="BWA465" s="8"/>
      <c r="BWB465" s="8"/>
      <c r="BWC465" s="8"/>
      <c r="BWD465" s="8"/>
      <c r="BWE465" s="8"/>
      <c r="BWF465" s="8"/>
      <c r="BWG465" s="8"/>
      <c r="BWH465" s="8"/>
      <c r="BWI465" s="8"/>
      <c r="BWJ465" s="8"/>
      <c r="BWK465" s="8"/>
      <c r="BWL465" s="8"/>
      <c r="BWM465" s="8"/>
      <c r="BWN465" s="8"/>
      <c r="BWO465" s="8"/>
      <c r="BWP465" s="8"/>
      <c r="BWQ465" s="8"/>
    </row>
    <row r="466" spans="1:1967" s="529" customFormat="1" ht="102" customHeight="1">
      <c r="A466" s="9" t="s">
        <v>6468</v>
      </c>
      <c r="B466" s="100" t="s">
        <v>97</v>
      </c>
      <c r="C466" s="9" t="s">
        <v>806</v>
      </c>
      <c r="D466" s="30" t="s">
        <v>2063</v>
      </c>
      <c r="E466" s="3" t="s">
        <v>2061</v>
      </c>
      <c r="F466" s="3" t="s">
        <v>37</v>
      </c>
      <c r="G466" s="3" t="s">
        <v>384</v>
      </c>
      <c r="H466" s="20">
        <v>0</v>
      </c>
      <c r="I466" s="114">
        <v>470000000</v>
      </c>
      <c r="J466" s="21" t="s">
        <v>1330</v>
      </c>
      <c r="K466" s="19" t="s">
        <v>1387</v>
      </c>
      <c r="L466" s="138" t="s">
        <v>3428</v>
      </c>
      <c r="M466" s="141" t="s">
        <v>383</v>
      </c>
      <c r="N466" s="360" t="s">
        <v>8875</v>
      </c>
      <c r="O466" s="3" t="s">
        <v>1382</v>
      </c>
      <c r="P466" s="7" t="s">
        <v>1354</v>
      </c>
      <c r="Q466" s="3" t="s">
        <v>1195</v>
      </c>
      <c r="R466" s="81">
        <v>2</v>
      </c>
      <c r="S466" s="94">
        <v>400</v>
      </c>
      <c r="T466" s="83">
        <f t="shared" si="120"/>
        <v>800</v>
      </c>
      <c r="U466" s="83">
        <f t="shared" si="118"/>
        <v>896.00000000000011</v>
      </c>
      <c r="V466" s="9" t="s">
        <v>1341</v>
      </c>
      <c r="W466" s="153" t="s">
        <v>1410</v>
      </c>
      <c r="X466" s="9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  <c r="BW466" s="8"/>
      <c r="BX466" s="8"/>
      <c r="BY466" s="8"/>
      <c r="BZ466" s="8"/>
      <c r="CA466" s="8"/>
      <c r="CB466" s="8"/>
      <c r="CC466" s="8"/>
      <c r="CD466" s="8"/>
      <c r="CE466" s="8"/>
      <c r="CF466" s="8"/>
      <c r="CG466" s="8"/>
      <c r="CH466" s="8"/>
      <c r="CI466" s="8"/>
      <c r="CJ466" s="8"/>
      <c r="CK466" s="8"/>
      <c r="CL466" s="8"/>
      <c r="CM466" s="8"/>
      <c r="CN466" s="8"/>
      <c r="CO466" s="8"/>
      <c r="CP466" s="8"/>
      <c r="CQ466" s="8"/>
      <c r="CR466" s="8"/>
      <c r="CS466" s="8"/>
      <c r="CT466" s="8"/>
      <c r="CU466" s="8"/>
      <c r="CV466" s="8"/>
      <c r="CW466" s="8"/>
      <c r="CX466" s="8"/>
      <c r="CY466" s="8"/>
      <c r="CZ466" s="8"/>
      <c r="DA466" s="8"/>
      <c r="DB466" s="8"/>
      <c r="DC466" s="8"/>
      <c r="DD466" s="8"/>
      <c r="DE466" s="8"/>
      <c r="DF466" s="8"/>
      <c r="DG466" s="8"/>
      <c r="DH466" s="8"/>
      <c r="DI466" s="8"/>
      <c r="DJ466" s="8"/>
      <c r="DK466" s="8"/>
      <c r="DL466" s="8"/>
      <c r="DM466" s="8"/>
      <c r="DN466" s="8"/>
      <c r="DO466" s="8"/>
      <c r="DP466" s="8"/>
      <c r="DQ466" s="8"/>
      <c r="DR466" s="8"/>
      <c r="DS466" s="8"/>
      <c r="DT466" s="8"/>
      <c r="DU466" s="8"/>
      <c r="DV466" s="8"/>
      <c r="DW466" s="8"/>
      <c r="DX466" s="8"/>
      <c r="DY466" s="8"/>
      <c r="DZ466" s="8"/>
      <c r="EA466" s="8"/>
      <c r="EB466" s="8"/>
      <c r="EC466" s="8"/>
      <c r="ED466" s="8"/>
      <c r="EE466" s="8"/>
      <c r="EF466" s="8"/>
      <c r="EG466" s="8"/>
      <c r="EH466" s="8"/>
      <c r="EI466" s="8"/>
      <c r="EJ466" s="8"/>
      <c r="EK466" s="8"/>
      <c r="EL466" s="8"/>
      <c r="EM466" s="8"/>
      <c r="EN466" s="8"/>
      <c r="EO466" s="8"/>
      <c r="EP466" s="8"/>
      <c r="EQ466" s="8"/>
      <c r="ER466" s="8"/>
      <c r="ES466" s="8"/>
      <c r="ET466" s="8"/>
      <c r="EU466" s="8"/>
      <c r="EV466" s="8"/>
      <c r="EW466" s="8"/>
      <c r="EX466" s="8"/>
      <c r="EY466" s="8"/>
      <c r="EZ466" s="8"/>
      <c r="FA466" s="8"/>
      <c r="FB466" s="8"/>
      <c r="FC466" s="8"/>
      <c r="FD466" s="8"/>
      <c r="FE466" s="8"/>
      <c r="FF466" s="8"/>
      <c r="FG466" s="8"/>
      <c r="FH466" s="8"/>
      <c r="FI466" s="8"/>
      <c r="FJ466" s="8"/>
      <c r="FK466" s="8"/>
      <c r="FL466" s="8"/>
      <c r="FM466" s="8"/>
      <c r="FN466" s="8"/>
      <c r="FO466" s="8"/>
      <c r="FP466" s="8"/>
      <c r="FQ466" s="8"/>
      <c r="FR466" s="8"/>
      <c r="FS466" s="8"/>
      <c r="FT466" s="8"/>
      <c r="FU466" s="8"/>
      <c r="FV466" s="8"/>
      <c r="FW466" s="8"/>
      <c r="FX466" s="8"/>
      <c r="FY466" s="8"/>
      <c r="FZ466" s="8"/>
      <c r="GA466" s="8"/>
      <c r="GB466" s="8"/>
      <c r="GC466" s="8"/>
      <c r="GD466" s="8"/>
      <c r="GE466" s="8"/>
      <c r="GF466" s="8"/>
      <c r="GG466" s="8"/>
      <c r="GH466" s="8"/>
      <c r="GI466" s="8"/>
      <c r="GJ466" s="8"/>
      <c r="GK466" s="8"/>
      <c r="GL466" s="8"/>
      <c r="GM466" s="8"/>
      <c r="GN466" s="8"/>
      <c r="GO466" s="8"/>
      <c r="GP466" s="8"/>
      <c r="GQ466" s="8"/>
      <c r="GR466" s="8"/>
      <c r="GS466" s="8"/>
      <c r="GT466" s="8"/>
      <c r="GU466" s="8"/>
      <c r="GV466" s="8"/>
      <c r="GW466" s="8"/>
      <c r="GX466" s="8"/>
      <c r="GY466" s="8"/>
      <c r="GZ466" s="8"/>
      <c r="HA466" s="8"/>
      <c r="HB466" s="8"/>
      <c r="HC466" s="8"/>
      <c r="HD466" s="8"/>
      <c r="HE466" s="8"/>
      <c r="HF466" s="8"/>
      <c r="HG466" s="8"/>
      <c r="HH466" s="8"/>
      <c r="HI466" s="8"/>
      <c r="HJ466" s="8"/>
      <c r="HK466" s="8"/>
      <c r="HL466" s="8"/>
      <c r="HM466" s="8"/>
      <c r="HN466" s="8"/>
      <c r="HO466" s="8"/>
      <c r="HP466" s="8"/>
      <c r="HQ466" s="8"/>
      <c r="HR466" s="8"/>
      <c r="HS466" s="8"/>
      <c r="HT466" s="8"/>
      <c r="HU466" s="8"/>
      <c r="HV466" s="8"/>
      <c r="HW466" s="8"/>
      <c r="HX466" s="8"/>
      <c r="HY466" s="8"/>
      <c r="HZ466" s="8"/>
      <c r="IA466" s="8"/>
      <c r="IB466" s="8"/>
      <c r="IC466" s="8"/>
      <c r="ID466" s="8"/>
      <c r="IE466" s="8"/>
      <c r="IF466" s="8"/>
      <c r="IG466" s="8"/>
      <c r="IH466" s="8"/>
      <c r="II466" s="8"/>
      <c r="IJ466" s="8"/>
      <c r="IK466" s="8"/>
      <c r="IL466" s="8"/>
      <c r="IM466" s="8"/>
      <c r="IN466" s="8"/>
      <c r="IO466" s="8"/>
      <c r="IP466" s="8"/>
      <c r="IQ466" s="8"/>
      <c r="IR466" s="8"/>
      <c r="IS466" s="8"/>
      <c r="IT466" s="8"/>
      <c r="IU466" s="8"/>
      <c r="IV466" s="8"/>
      <c r="IW466" s="8"/>
      <c r="IX466" s="8"/>
      <c r="IY466" s="8"/>
      <c r="IZ466" s="8"/>
      <c r="JA466" s="8"/>
      <c r="JB466" s="8"/>
      <c r="JC466" s="8"/>
      <c r="JD466" s="8"/>
      <c r="JE466" s="8"/>
      <c r="JF466" s="8"/>
      <c r="JG466" s="8"/>
      <c r="JH466" s="8"/>
      <c r="JI466" s="8"/>
      <c r="JJ466" s="8"/>
      <c r="JK466" s="8"/>
      <c r="JL466" s="8"/>
      <c r="JM466" s="8"/>
      <c r="JN466" s="8"/>
      <c r="JO466" s="8"/>
      <c r="JP466" s="8"/>
      <c r="JQ466" s="8"/>
      <c r="JR466" s="8"/>
      <c r="JS466" s="8"/>
      <c r="JT466" s="8"/>
      <c r="JU466" s="8"/>
      <c r="JV466" s="8"/>
      <c r="JW466" s="8"/>
      <c r="JX466" s="8"/>
      <c r="JY466" s="8"/>
      <c r="JZ466" s="8"/>
      <c r="KA466" s="8"/>
      <c r="KB466" s="8"/>
      <c r="KC466" s="8"/>
      <c r="KD466" s="8"/>
      <c r="KE466" s="8"/>
      <c r="KF466" s="8"/>
      <c r="KG466" s="8"/>
      <c r="KH466" s="8"/>
      <c r="KI466" s="8"/>
      <c r="KJ466" s="8"/>
      <c r="KK466" s="8"/>
      <c r="KL466" s="8"/>
      <c r="KM466" s="8"/>
      <c r="KN466" s="8"/>
      <c r="KO466" s="8"/>
      <c r="KP466" s="8"/>
      <c r="KQ466" s="8"/>
      <c r="KR466" s="8"/>
      <c r="KS466" s="8"/>
      <c r="KT466" s="8"/>
      <c r="KU466" s="8"/>
      <c r="KV466" s="8"/>
      <c r="KW466" s="8"/>
      <c r="KX466" s="8"/>
      <c r="KY466" s="8"/>
      <c r="KZ466" s="8"/>
      <c r="LA466" s="8"/>
      <c r="LB466" s="8"/>
      <c r="LC466" s="8"/>
      <c r="LD466" s="8"/>
      <c r="LE466" s="8"/>
      <c r="LF466" s="8"/>
      <c r="LG466" s="8"/>
      <c r="LH466" s="8"/>
      <c r="LI466" s="8"/>
      <c r="LJ466" s="8"/>
      <c r="LK466" s="8"/>
      <c r="LL466" s="8"/>
      <c r="LM466" s="8"/>
      <c r="LN466" s="8"/>
      <c r="LO466" s="8"/>
      <c r="LP466" s="8"/>
      <c r="LQ466" s="8"/>
      <c r="LR466" s="8"/>
      <c r="LS466" s="8"/>
      <c r="LT466" s="8"/>
      <c r="LU466" s="8"/>
      <c r="LV466" s="8"/>
      <c r="LW466" s="8"/>
      <c r="LX466" s="8"/>
      <c r="LY466" s="8"/>
      <c r="LZ466" s="8"/>
      <c r="MA466" s="8"/>
      <c r="MB466" s="8"/>
      <c r="MC466" s="8"/>
      <c r="MD466" s="8"/>
      <c r="ME466" s="8"/>
      <c r="MF466" s="8"/>
      <c r="MG466" s="8"/>
      <c r="MH466" s="8"/>
      <c r="MI466" s="8"/>
      <c r="MJ466" s="8"/>
      <c r="MK466" s="8"/>
      <c r="ML466" s="8"/>
      <c r="MM466" s="8"/>
      <c r="MN466" s="8"/>
      <c r="MO466" s="8"/>
      <c r="MP466" s="8"/>
      <c r="MQ466" s="8"/>
      <c r="MR466" s="8"/>
      <c r="MS466" s="8"/>
      <c r="MT466" s="8"/>
      <c r="MU466" s="8"/>
      <c r="MV466" s="8"/>
      <c r="MW466" s="8"/>
      <c r="MX466" s="8"/>
      <c r="MY466" s="8"/>
      <c r="MZ466" s="8"/>
      <c r="NA466" s="8"/>
      <c r="NB466" s="8"/>
      <c r="NC466" s="8"/>
      <c r="ND466" s="8"/>
      <c r="NE466" s="8"/>
      <c r="NF466" s="8"/>
      <c r="NG466" s="8"/>
      <c r="NH466" s="8"/>
      <c r="NI466" s="8"/>
      <c r="NJ466" s="8"/>
      <c r="NK466" s="8"/>
      <c r="NL466" s="8"/>
      <c r="NM466" s="8"/>
      <c r="NN466" s="8"/>
      <c r="NO466" s="8"/>
      <c r="NP466" s="8"/>
      <c r="NQ466" s="8"/>
      <c r="NR466" s="8"/>
      <c r="NS466" s="8"/>
      <c r="NT466" s="8"/>
      <c r="NU466" s="8"/>
      <c r="NV466" s="8"/>
      <c r="NW466" s="8"/>
      <c r="NX466" s="8"/>
      <c r="NY466" s="8"/>
      <c r="NZ466" s="8"/>
      <c r="OA466" s="8"/>
      <c r="OB466" s="8"/>
      <c r="OC466" s="8"/>
      <c r="OD466" s="8"/>
      <c r="OE466" s="8"/>
      <c r="OF466" s="8"/>
      <c r="OG466" s="8"/>
      <c r="OH466" s="8"/>
      <c r="OI466" s="8"/>
      <c r="OJ466" s="8"/>
      <c r="OK466" s="8"/>
      <c r="OL466" s="8"/>
      <c r="OM466" s="8"/>
      <c r="ON466" s="8"/>
      <c r="OO466" s="8"/>
      <c r="OP466" s="8"/>
      <c r="OQ466" s="8"/>
      <c r="OR466" s="8"/>
      <c r="OS466" s="8"/>
      <c r="OT466" s="8"/>
      <c r="OU466" s="8"/>
      <c r="OV466" s="8"/>
      <c r="OW466" s="8"/>
      <c r="OX466" s="8"/>
      <c r="OY466" s="8"/>
      <c r="OZ466" s="8"/>
      <c r="PA466" s="8"/>
      <c r="PB466" s="8"/>
      <c r="PC466" s="8"/>
      <c r="PD466" s="8"/>
      <c r="PE466" s="8"/>
      <c r="PF466" s="8"/>
      <c r="PG466" s="8"/>
      <c r="PH466" s="8"/>
      <c r="PI466" s="8"/>
      <c r="PJ466" s="8"/>
      <c r="PK466" s="8"/>
      <c r="PL466" s="8"/>
      <c r="PM466" s="8"/>
      <c r="PN466" s="8"/>
      <c r="PO466" s="8"/>
      <c r="PP466" s="8"/>
      <c r="PQ466" s="8"/>
      <c r="PR466" s="8"/>
      <c r="PS466" s="8"/>
      <c r="PT466" s="8"/>
      <c r="PU466" s="8"/>
      <c r="PV466" s="8"/>
      <c r="PW466" s="8"/>
      <c r="PX466" s="8"/>
      <c r="PY466" s="8"/>
      <c r="PZ466" s="8"/>
      <c r="QA466" s="8"/>
      <c r="QB466" s="8"/>
      <c r="QC466" s="8"/>
      <c r="QD466" s="8"/>
      <c r="QE466" s="8"/>
      <c r="QF466" s="8"/>
      <c r="QG466" s="8"/>
      <c r="QH466" s="8"/>
      <c r="QI466" s="8"/>
      <c r="QJ466" s="8"/>
      <c r="QK466" s="8"/>
      <c r="QL466" s="8"/>
      <c r="QM466" s="8"/>
      <c r="QN466" s="8"/>
      <c r="QO466" s="8"/>
      <c r="QP466" s="8"/>
      <c r="QQ466" s="8"/>
      <c r="QR466" s="8"/>
      <c r="QS466" s="8"/>
      <c r="QT466" s="8"/>
      <c r="QU466" s="8"/>
      <c r="QV466" s="8"/>
      <c r="QW466" s="8"/>
      <c r="QX466" s="8"/>
      <c r="QY466" s="8"/>
      <c r="QZ466" s="8"/>
      <c r="RA466" s="8"/>
      <c r="RB466" s="8"/>
      <c r="RC466" s="8"/>
      <c r="RD466" s="8"/>
      <c r="RE466" s="8"/>
      <c r="RF466" s="8"/>
      <c r="RG466" s="8"/>
      <c r="RH466" s="8"/>
      <c r="RI466" s="8"/>
      <c r="RJ466" s="8"/>
      <c r="RK466" s="8"/>
      <c r="RL466" s="8"/>
      <c r="RM466" s="8"/>
      <c r="RN466" s="8"/>
      <c r="RO466" s="8"/>
      <c r="RP466" s="8"/>
      <c r="RQ466" s="8"/>
      <c r="RR466" s="8"/>
      <c r="RS466" s="8"/>
      <c r="RT466" s="8"/>
      <c r="RU466" s="8"/>
      <c r="RV466" s="8"/>
      <c r="RW466" s="8"/>
      <c r="RX466" s="8"/>
      <c r="RY466" s="8"/>
      <c r="RZ466" s="8"/>
      <c r="SA466" s="8"/>
      <c r="SB466" s="8"/>
      <c r="SC466" s="8"/>
      <c r="SD466" s="8"/>
      <c r="SE466" s="8"/>
      <c r="SF466" s="8"/>
      <c r="SG466" s="8"/>
      <c r="SH466" s="8"/>
      <c r="SI466" s="8"/>
      <c r="SJ466" s="8"/>
      <c r="SK466" s="8"/>
      <c r="SL466" s="8"/>
      <c r="SM466" s="8"/>
      <c r="SN466" s="8"/>
      <c r="SO466" s="8"/>
      <c r="SP466" s="8"/>
      <c r="SQ466" s="8"/>
      <c r="SR466" s="8"/>
      <c r="SS466" s="8"/>
      <c r="ST466" s="8"/>
      <c r="SU466" s="8"/>
      <c r="SV466" s="8"/>
      <c r="SW466" s="8"/>
      <c r="SX466" s="8"/>
      <c r="SY466" s="8"/>
      <c r="SZ466" s="8"/>
      <c r="TA466" s="8"/>
      <c r="TB466" s="8"/>
      <c r="TC466" s="8"/>
      <c r="TD466" s="8"/>
      <c r="TE466" s="8"/>
      <c r="TF466" s="8"/>
      <c r="TG466" s="8"/>
      <c r="TH466" s="8"/>
      <c r="TI466" s="8"/>
      <c r="TJ466" s="8"/>
      <c r="TK466" s="8"/>
      <c r="TL466" s="8"/>
      <c r="TM466" s="8"/>
      <c r="TN466" s="8"/>
      <c r="TO466" s="8"/>
      <c r="TP466" s="8"/>
      <c r="TQ466" s="8"/>
      <c r="TR466" s="8"/>
      <c r="TS466" s="8"/>
      <c r="TT466" s="8"/>
      <c r="TU466" s="8"/>
      <c r="TV466" s="8"/>
      <c r="TW466" s="8"/>
      <c r="TX466" s="8"/>
      <c r="TY466" s="8"/>
      <c r="TZ466" s="8"/>
      <c r="UA466" s="8"/>
      <c r="UB466" s="8"/>
      <c r="UC466" s="8"/>
      <c r="UD466" s="8"/>
      <c r="UE466" s="8"/>
      <c r="UF466" s="8"/>
      <c r="UG466" s="8"/>
      <c r="UH466" s="8"/>
      <c r="UI466" s="8"/>
      <c r="UJ466" s="8"/>
      <c r="UK466" s="8"/>
      <c r="UL466" s="8"/>
      <c r="UM466" s="8"/>
      <c r="UN466" s="8"/>
      <c r="UO466" s="8"/>
      <c r="UP466" s="8"/>
      <c r="UQ466" s="8"/>
      <c r="UR466" s="8"/>
      <c r="US466" s="8"/>
      <c r="UT466" s="8"/>
      <c r="UU466" s="8"/>
      <c r="UV466" s="8"/>
      <c r="UW466" s="8"/>
      <c r="UX466" s="8"/>
      <c r="UY466" s="8"/>
      <c r="UZ466" s="8"/>
      <c r="VA466" s="8"/>
      <c r="VB466" s="8"/>
      <c r="VC466" s="8"/>
      <c r="VD466" s="8"/>
      <c r="VE466" s="8"/>
      <c r="VF466" s="8"/>
      <c r="VG466" s="8"/>
      <c r="VH466" s="8"/>
      <c r="VI466" s="8"/>
      <c r="VJ466" s="8"/>
      <c r="VK466" s="8"/>
      <c r="VL466" s="8"/>
      <c r="VM466" s="8"/>
      <c r="VN466" s="8"/>
      <c r="VO466" s="8"/>
      <c r="VP466" s="8"/>
      <c r="VQ466" s="8"/>
      <c r="VR466" s="8"/>
      <c r="VS466" s="8"/>
      <c r="VT466" s="8"/>
      <c r="VU466" s="8"/>
      <c r="VV466" s="8"/>
      <c r="VW466" s="8"/>
      <c r="VX466" s="8"/>
      <c r="VY466" s="8"/>
      <c r="VZ466" s="8"/>
      <c r="WA466" s="8"/>
      <c r="WB466" s="8"/>
      <c r="WC466" s="8"/>
      <c r="WD466" s="8"/>
      <c r="WE466" s="8"/>
      <c r="WF466" s="8"/>
      <c r="WG466" s="8"/>
      <c r="WH466" s="8"/>
      <c r="WI466" s="8"/>
      <c r="WJ466" s="8"/>
      <c r="WK466" s="8"/>
      <c r="WL466" s="8"/>
      <c r="WM466" s="8"/>
      <c r="WN466" s="8"/>
      <c r="WO466" s="8"/>
      <c r="WP466" s="8"/>
      <c r="WQ466" s="8"/>
      <c r="WR466" s="8"/>
      <c r="WS466" s="8"/>
      <c r="WT466" s="8"/>
      <c r="WU466" s="8"/>
      <c r="WV466" s="8"/>
      <c r="WW466" s="8"/>
      <c r="WX466" s="8"/>
      <c r="WY466" s="8"/>
      <c r="WZ466" s="8"/>
      <c r="XA466" s="8"/>
      <c r="XB466" s="8"/>
      <c r="XC466" s="8"/>
      <c r="XD466" s="8"/>
      <c r="XE466" s="8"/>
      <c r="XF466" s="8"/>
      <c r="XG466" s="8"/>
      <c r="XH466" s="8"/>
      <c r="XI466" s="8"/>
      <c r="XJ466" s="8"/>
      <c r="XK466" s="8"/>
      <c r="XL466" s="8"/>
      <c r="XM466" s="8"/>
      <c r="XN466" s="8"/>
      <c r="XO466" s="8"/>
      <c r="XP466" s="8"/>
      <c r="XQ466" s="8"/>
      <c r="XR466" s="8"/>
      <c r="XS466" s="8"/>
      <c r="XT466" s="8"/>
      <c r="XU466" s="8"/>
      <c r="XV466" s="8"/>
      <c r="XW466" s="8"/>
      <c r="XX466" s="8"/>
      <c r="XY466" s="8"/>
      <c r="XZ466" s="8"/>
      <c r="YA466" s="8"/>
      <c r="YB466" s="8"/>
      <c r="YC466" s="8"/>
      <c r="YD466" s="8"/>
      <c r="YE466" s="8"/>
      <c r="YF466" s="8"/>
      <c r="YG466" s="8"/>
      <c r="YH466" s="8"/>
      <c r="YI466" s="8"/>
      <c r="YJ466" s="8"/>
      <c r="YK466" s="8"/>
      <c r="YL466" s="8"/>
      <c r="YM466" s="8"/>
      <c r="YN466" s="8"/>
      <c r="YO466" s="8"/>
      <c r="YP466" s="8"/>
      <c r="YQ466" s="8"/>
      <c r="YR466" s="8"/>
      <c r="YS466" s="8"/>
      <c r="YT466" s="8"/>
      <c r="YU466" s="8"/>
      <c r="YV466" s="8"/>
      <c r="YW466" s="8"/>
      <c r="YX466" s="8"/>
      <c r="YY466" s="8"/>
      <c r="YZ466" s="8"/>
      <c r="ZA466" s="8"/>
      <c r="ZB466" s="8"/>
      <c r="ZC466" s="8"/>
      <c r="ZD466" s="8"/>
      <c r="ZE466" s="8"/>
      <c r="ZF466" s="8"/>
      <c r="ZG466" s="8"/>
      <c r="ZH466" s="8"/>
      <c r="ZI466" s="8"/>
      <c r="ZJ466" s="8"/>
      <c r="ZK466" s="8"/>
      <c r="ZL466" s="8"/>
      <c r="ZM466" s="8"/>
      <c r="ZN466" s="8"/>
      <c r="ZO466" s="8"/>
      <c r="ZP466" s="8"/>
      <c r="ZQ466" s="8"/>
      <c r="ZR466" s="8"/>
      <c r="ZS466" s="8"/>
      <c r="ZT466" s="8"/>
      <c r="ZU466" s="8"/>
      <c r="ZV466" s="8"/>
      <c r="ZW466" s="8"/>
      <c r="ZX466" s="8"/>
      <c r="ZY466" s="8"/>
      <c r="ZZ466" s="8"/>
      <c r="AAA466" s="8"/>
      <c r="AAB466" s="8"/>
      <c r="AAC466" s="8"/>
      <c r="AAD466" s="8"/>
      <c r="AAE466" s="8"/>
      <c r="AAF466" s="8"/>
      <c r="AAG466" s="8"/>
      <c r="AAH466" s="8"/>
      <c r="AAI466" s="8"/>
      <c r="AAJ466" s="8"/>
      <c r="AAK466" s="8"/>
      <c r="AAL466" s="8"/>
      <c r="AAM466" s="8"/>
      <c r="AAN466" s="8"/>
      <c r="AAO466" s="8"/>
      <c r="AAP466" s="8"/>
      <c r="AAQ466" s="8"/>
      <c r="AAR466" s="8"/>
      <c r="AAS466" s="8"/>
      <c r="AAT466" s="8"/>
      <c r="AAU466" s="8"/>
      <c r="AAV466" s="8"/>
      <c r="AAW466" s="8"/>
      <c r="AAX466" s="8"/>
      <c r="AAY466" s="8"/>
      <c r="AAZ466" s="8"/>
      <c r="ABA466" s="8"/>
      <c r="ABB466" s="8"/>
      <c r="ABC466" s="8"/>
      <c r="ABD466" s="8"/>
      <c r="ABE466" s="8"/>
      <c r="ABF466" s="8"/>
      <c r="ABG466" s="8"/>
      <c r="ABH466" s="8"/>
      <c r="ABI466" s="8"/>
      <c r="ABJ466" s="8"/>
      <c r="ABK466" s="8"/>
      <c r="ABL466" s="8"/>
      <c r="ABM466" s="8"/>
      <c r="ABN466" s="8"/>
      <c r="ABO466" s="8"/>
      <c r="ABP466" s="8"/>
      <c r="ABQ466" s="8"/>
      <c r="ABR466" s="8"/>
      <c r="ABS466" s="8"/>
      <c r="ABT466" s="8"/>
      <c r="ABU466" s="8"/>
      <c r="ABV466" s="8"/>
      <c r="ABW466" s="8"/>
      <c r="ABX466" s="8"/>
      <c r="ABY466" s="8"/>
      <c r="ABZ466" s="8"/>
      <c r="ACA466" s="8"/>
      <c r="ACB466" s="8"/>
      <c r="ACC466" s="8"/>
      <c r="ACD466" s="8"/>
      <c r="ACE466" s="8"/>
      <c r="ACF466" s="8"/>
      <c r="ACG466" s="8"/>
      <c r="ACH466" s="8"/>
      <c r="ACI466" s="8"/>
      <c r="ACJ466" s="8"/>
      <c r="ACK466" s="8"/>
      <c r="ACL466" s="8"/>
      <c r="ACM466" s="8"/>
      <c r="ACN466" s="8"/>
      <c r="ACO466" s="8"/>
      <c r="ACP466" s="8"/>
      <c r="ACQ466" s="8"/>
      <c r="ACR466" s="8"/>
      <c r="ACS466" s="8"/>
      <c r="ACT466" s="8"/>
      <c r="ACU466" s="8"/>
      <c r="ACV466" s="8"/>
      <c r="ACW466" s="8"/>
      <c r="ACX466" s="8"/>
      <c r="ACY466" s="8"/>
      <c r="ACZ466" s="8"/>
      <c r="ADA466" s="8"/>
      <c r="ADB466" s="8"/>
      <c r="ADC466" s="8"/>
      <c r="ADD466" s="8"/>
      <c r="ADE466" s="8"/>
      <c r="ADF466" s="8"/>
      <c r="ADG466" s="8"/>
      <c r="ADH466" s="8"/>
      <c r="ADI466" s="8"/>
      <c r="ADJ466" s="8"/>
      <c r="ADK466" s="8"/>
      <c r="ADL466" s="8"/>
      <c r="ADM466" s="8"/>
      <c r="ADN466" s="8"/>
      <c r="ADO466" s="8"/>
      <c r="ADP466" s="8"/>
      <c r="ADQ466" s="8"/>
      <c r="ADR466" s="8"/>
      <c r="ADS466" s="8"/>
      <c r="ADT466" s="8"/>
      <c r="ADU466" s="8"/>
      <c r="ADV466" s="8"/>
      <c r="ADW466" s="8"/>
      <c r="ADX466" s="8"/>
      <c r="ADY466" s="8"/>
      <c r="ADZ466" s="8"/>
      <c r="AEA466" s="8"/>
      <c r="AEB466" s="8"/>
      <c r="AEC466" s="8"/>
      <c r="AED466" s="8"/>
      <c r="AEE466" s="8"/>
      <c r="AEF466" s="8"/>
      <c r="AEG466" s="8"/>
      <c r="AEH466" s="8"/>
      <c r="AEI466" s="8"/>
      <c r="AEJ466" s="8"/>
      <c r="AEK466" s="8"/>
      <c r="AEL466" s="8"/>
      <c r="AEM466" s="8"/>
      <c r="AEN466" s="8"/>
      <c r="AEO466" s="8"/>
      <c r="AEP466" s="8"/>
      <c r="AEQ466" s="8"/>
      <c r="AER466" s="8"/>
      <c r="AES466" s="8"/>
      <c r="AET466" s="8"/>
      <c r="AEU466" s="8"/>
      <c r="AEV466" s="8"/>
      <c r="AEW466" s="8"/>
      <c r="AEX466" s="8"/>
      <c r="AEY466" s="8"/>
      <c r="AEZ466" s="8"/>
      <c r="AFA466" s="8"/>
      <c r="AFB466" s="8"/>
      <c r="AFC466" s="8"/>
      <c r="AFD466" s="8"/>
      <c r="AFE466" s="8"/>
      <c r="AFF466" s="8"/>
      <c r="AFG466" s="8"/>
      <c r="AFH466" s="8"/>
      <c r="AFI466" s="8"/>
      <c r="AFJ466" s="8"/>
      <c r="AFK466" s="8"/>
      <c r="AFL466" s="8"/>
      <c r="AFM466" s="8"/>
      <c r="AFN466" s="8"/>
      <c r="AFO466" s="8"/>
      <c r="AFP466" s="8"/>
      <c r="AFQ466" s="8"/>
      <c r="AFR466" s="8"/>
      <c r="AFS466" s="8"/>
      <c r="AFT466" s="8"/>
      <c r="AFU466" s="8"/>
      <c r="AFV466" s="8"/>
      <c r="AFW466" s="8"/>
      <c r="AFX466" s="8"/>
      <c r="AFY466" s="8"/>
      <c r="AFZ466" s="8"/>
      <c r="AGA466" s="8"/>
      <c r="AGB466" s="8"/>
      <c r="AGC466" s="8"/>
      <c r="AGD466" s="8"/>
      <c r="AGE466" s="8"/>
      <c r="AGF466" s="8"/>
      <c r="AGG466" s="8"/>
      <c r="AGH466" s="8"/>
      <c r="AGI466" s="8"/>
      <c r="AGJ466" s="8"/>
      <c r="AGK466" s="8"/>
      <c r="AGL466" s="8"/>
      <c r="AGM466" s="8"/>
      <c r="AGN466" s="8"/>
      <c r="AGO466" s="8"/>
      <c r="AGP466" s="8"/>
      <c r="AGQ466" s="8"/>
      <c r="AGR466" s="8"/>
      <c r="AGS466" s="8"/>
      <c r="AGT466" s="8"/>
      <c r="AGU466" s="8"/>
      <c r="AGV466" s="8"/>
      <c r="AGW466" s="8"/>
      <c r="AGX466" s="8"/>
      <c r="AGY466" s="8"/>
      <c r="AGZ466" s="8"/>
      <c r="AHA466" s="8"/>
      <c r="AHB466" s="8"/>
      <c r="AHC466" s="8"/>
      <c r="AHD466" s="8"/>
      <c r="AHE466" s="8"/>
      <c r="AHF466" s="8"/>
      <c r="AHG466" s="8"/>
      <c r="AHH466" s="8"/>
      <c r="AHI466" s="8"/>
      <c r="AHJ466" s="8"/>
      <c r="AHK466" s="8"/>
      <c r="AHL466" s="8"/>
      <c r="AHM466" s="8"/>
      <c r="AHN466" s="8"/>
      <c r="AHO466" s="8"/>
      <c r="AHP466" s="8"/>
      <c r="AHQ466" s="8"/>
      <c r="AHR466" s="8"/>
      <c r="AHS466" s="8"/>
      <c r="AHT466" s="8"/>
      <c r="AHU466" s="8"/>
      <c r="AHV466" s="8"/>
      <c r="AHW466" s="8"/>
      <c r="AHX466" s="8"/>
      <c r="AHY466" s="8"/>
      <c r="AHZ466" s="8"/>
      <c r="AIA466" s="8"/>
      <c r="AIB466" s="8"/>
      <c r="AIC466" s="8"/>
      <c r="AID466" s="8"/>
      <c r="AIE466" s="8"/>
      <c r="AIF466" s="8"/>
      <c r="AIG466" s="8"/>
      <c r="AIH466" s="8"/>
      <c r="AII466" s="8"/>
      <c r="AIJ466" s="8"/>
      <c r="AIK466" s="8"/>
      <c r="AIL466" s="8"/>
      <c r="AIM466" s="8"/>
      <c r="AIN466" s="8"/>
      <c r="AIO466" s="8"/>
      <c r="AIP466" s="8"/>
      <c r="AIQ466" s="8"/>
      <c r="AIR466" s="8"/>
      <c r="AIS466" s="8"/>
      <c r="AIT466" s="8"/>
      <c r="AIU466" s="8"/>
      <c r="AIV466" s="8"/>
      <c r="AIW466" s="8"/>
      <c r="AIX466" s="8"/>
      <c r="AIY466" s="8"/>
      <c r="AIZ466" s="8"/>
      <c r="AJA466" s="8"/>
      <c r="AJB466" s="8"/>
      <c r="AJC466" s="8"/>
      <c r="AJD466" s="8"/>
      <c r="AJE466" s="8"/>
      <c r="AJF466" s="8"/>
      <c r="AJG466" s="8"/>
      <c r="AJH466" s="8"/>
      <c r="AJI466" s="8"/>
      <c r="AJJ466" s="8"/>
      <c r="AJK466" s="8"/>
      <c r="AJL466" s="8"/>
      <c r="AJM466" s="8"/>
      <c r="AJN466" s="8"/>
      <c r="AJO466" s="8"/>
      <c r="AJP466" s="8"/>
      <c r="AJQ466" s="8"/>
      <c r="AJR466" s="8"/>
      <c r="AJS466" s="8"/>
      <c r="AJT466" s="8"/>
      <c r="AJU466" s="8"/>
      <c r="AJV466" s="8"/>
      <c r="AJW466" s="8"/>
      <c r="AJX466" s="8"/>
      <c r="AJY466" s="8"/>
      <c r="AJZ466" s="8"/>
      <c r="AKA466" s="8"/>
      <c r="AKB466" s="8"/>
      <c r="AKC466" s="8"/>
      <c r="AKD466" s="8"/>
      <c r="AKE466" s="8"/>
      <c r="AKF466" s="8"/>
      <c r="AKG466" s="8"/>
      <c r="AKH466" s="8"/>
      <c r="AKI466" s="8"/>
      <c r="AKJ466" s="8"/>
      <c r="AKK466" s="8"/>
      <c r="AKL466" s="8"/>
      <c r="AKM466" s="8"/>
      <c r="AKN466" s="8"/>
      <c r="AKO466" s="8"/>
      <c r="AKP466" s="8"/>
      <c r="AKQ466" s="8"/>
      <c r="AKR466" s="8"/>
      <c r="AKS466" s="8"/>
      <c r="AKT466" s="8"/>
      <c r="AKU466" s="8"/>
      <c r="AKV466" s="8"/>
      <c r="AKW466" s="8"/>
      <c r="AKX466" s="8"/>
      <c r="AKY466" s="8"/>
      <c r="AKZ466" s="8"/>
      <c r="ALA466" s="8"/>
      <c r="ALB466" s="8"/>
      <c r="ALC466" s="8"/>
      <c r="ALD466" s="8"/>
      <c r="ALE466" s="8"/>
      <c r="ALF466" s="8"/>
      <c r="ALG466" s="8"/>
      <c r="ALH466" s="8"/>
      <c r="ALI466" s="8"/>
      <c r="ALJ466" s="8"/>
      <c r="ALK466" s="8"/>
      <c r="ALL466" s="8"/>
      <c r="ALM466" s="8"/>
      <c r="ALN466" s="8"/>
      <c r="ALO466" s="8"/>
      <c r="ALP466" s="8"/>
      <c r="ALQ466" s="8"/>
      <c r="ALR466" s="8"/>
      <c r="ALS466" s="8"/>
      <c r="ALT466" s="8"/>
      <c r="ALU466" s="8"/>
      <c r="ALV466" s="8"/>
      <c r="ALW466" s="8"/>
      <c r="ALX466" s="8"/>
      <c r="ALY466" s="8"/>
      <c r="ALZ466" s="8"/>
      <c r="AMA466" s="8"/>
      <c r="AMB466" s="8"/>
      <c r="AMC466" s="8"/>
      <c r="AMD466" s="8"/>
      <c r="AME466" s="8"/>
      <c r="AMF466" s="8"/>
      <c r="AMG466" s="8"/>
      <c r="AMH466" s="8"/>
      <c r="AMI466" s="8"/>
      <c r="AMJ466" s="8"/>
      <c r="AMK466" s="8"/>
      <c r="AML466" s="8"/>
      <c r="AMM466" s="8"/>
      <c r="AMN466" s="8"/>
      <c r="AMO466" s="8"/>
      <c r="AMP466" s="8"/>
      <c r="AMQ466" s="8"/>
      <c r="AMR466" s="8"/>
      <c r="AMS466" s="8"/>
      <c r="AMT466" s="8"/>
      <c r="AMU466" s="8"/>
      <c r="AMV466" s="8"/>
      <c r="AMW466" s="8"/>
      <c r="AMX466" s="8"/>
      <c r="AMY466" s="8"/>
      <c r="AMZ466" s="8"/>
      <c r="ANA466" s="8"/>
      <c r="ANB466" s="8"/>
      <c r="ANC466" s="8"/>
      <c r="AND466" s="8"/>
      <c r="ANE466" s="8"/>
      <c r="ANF466" s="8"/>
      <c r="ANG466" s="8"/>
      <c r="ANH466" s="8"/>
      <c r="ANI466" s="8"/>
      <c r="ANJ466" s="8"/>
      <c r="ANK466" s="8"/>
      <c r="ANL466" s="8"/>
      <c r="ANM466" s="8"/>
      <c r="ANN466" s="8"/>
      <c r="ANO466" s="8"/>
      <c r="ANP466" s="8"/>
      <c r="ANQ466" s="8"/>
      <c r="ANR466" s="8"/>
      <c r="ANS466" s="8"/>
      <c r="ANT466" s="8"/>
      <c r="ANU466" s="8"/>
      <c r="ANV466" s="8"/>
      <c r="ANW466" s="8"/>
      <c r="ANX466" s="8"/>
      <c r="ANY466" s="8"/>
      <c r="ANZ466" s="8"/>
      <c r="AOA466" s="8"/>
      <c r="AOB466" s="8"/>
      <c r="AOC466" s="8"/>
      <c r="AOD466" s="8"/>
      <c r="AOE466" s="8"/>
      <c r="AOF466" s="8"/>
      <c r="AOG466" s="8"/>
      <c r="AOH466" s="8"/>
      <c r="AOI466" s="8"/>
      <c r="AOJ466" s="8"/>
      <c r="AOK466" s="8"/>
      <c r="AOL466" s="8"/>
      <c r="AOM466" s="8"/>
      <c r="AON466" s="8"/>
      <c r="AOO466" s="8"/>
      <c r="AOP466" s="8"/>
      <c r="AOQ466" s="8"/>
      <c r="AOR466" s="8"/>
      <c r="AOS466" s="8"/>
      <c r="AOT466" s="8"/>
      <c r="AOU466" s="8"/>
      <c r="AOV466" s="8"/>
      <c r="AOW466" s="8"/>
      <c r="AOX466" s="8"/>
      <c r="AOY466" s="8"/>
      <c r="AOZ466" s="8"/>
      <c r="APA466" s="8"/>
      <c r="APB466" s="8"/>
      <c r="APC466" s="8"/>
      <c r="APD466" s="8"/>
      <c r="APE466" s="8"/>
      <c r="APF466" s="8"/>
      <c r="APG466" s="8"/>
      <c r="APH466" s="8"/>
      <c r="API466" s="8"/>
      <c r="APJ466" s="8"/>
      <c r="APK466" s="8"/>
      <c r="APL466" s="8"/>
      <c r="APM466" s="8"/>
      <c r="APN466" s="8"/>
      <c r="APO466" s="8"/>
      <c r="APP466" s="8"/>
      <c r="APQ466" s="8"/>
      <c r="APR466" s="8"/>
      <c r="APS466" s="8"/>
      <c r="APT466" s="8"/>
      <c r="APU466" s="8"/>
      <c r="APV466" s="8"/>
      <c r="APW466" s="8"/>
      <c r="APX466" s="8"/>
      <c r="APY466" s="8"/>
      <c r="APZ466" s="8"/>
      <c r="AQA466" s="8"/>
      <c r="AQB466" s="8"/>
      <c r="AQC466" s="8"/>
      <c r="AQD466" s="8"/>
      <c r="AQE466" s="8"/>
      <c r="AQF466" s="8"/>
      <c r="AQG466" s="8"/>
      <c r="AQH466" s="8"/>
      <c r="AQI466" s="8"/>
      <c r="AQJ466" s="8"/>
      <c r="AQK466" s="8"/>
      <c r="AQL466" s="8"/>
      <c r="AQM466" s="8"/>
      <c r="AQN466" s="8"/>
      <c r="AQO466" s="8"/>
      <c r="AQP466" s="8"/>
      <c r="AQQ466" s="8"/>
      <c r="AQR466" s="8"/>
      <c r="AQS466" s="8"/>
      <c r="AQT466" s="8"/>
      <c r="AQU466" s="8"/>
      <c r="AQV466" s="8"/>
      <c r="AQW466" s="8"/>
      <c r="AQX466" s="8"/>
      <c r="AQY466" s="8"/>
      <c r="AQZ466" s="8"/>
      <c r="ARA466" s="8"/>
      <c r="ARB466" s="8"/>
      <c r="ARC466" s="8"/>
      <c r="ARD466" s="8"/>
      <c r="ARE466" s="8"/>
      <c r="ARF466" s="8"/>
      <c r="ARG466" s="8"/>
      <c r="ARH466" s="8"/>
      <c r="ARI466" s="8"/>
      <c r="ARJ466" s="8"/>
      <c r="ARK466" s="8"/>
      <c r="ARL466" s="8"/>
      <c r="ARM466" s="8"/>
      <c r="ARN466" s="8"/>
      <c r="ARO466" s="8"/>
      <c r="ARP466" s="8"/>
      <c r="ARQ466" s="8"/>
      <c r="ARR466" s="8"/>
      <c r="ARS466" s="8"/>
      <c r="ART466" s="8"/>
      <c r="ARU466" s="8"/>
      <c r="ARV466" s="8"/>
      <c r="ARW466" s="8"/>
      <c r="ARX466" s="8"/>
      <c r="ARY466" s="8"/>
      <c r="ARZ466" s="8"/>
      <c r="ASA466" s="8"/>
      <c r="ASB466" s="8"/>
      <c r="ASC466" s="8"/>
      <c r="ASD466" s="8"/>
      <c r="ASE466" s="8"/>
      <c r="ASF466" s="8"/>
      <c r="ASG466" s="8"/>
      <c r="ASH466" s="8"/>
      <c r="ASI466" s="8"/>
      <c r="ASJ466" s="8"/>
      <c r="ASK466" s="8"/>
      <c r="ASL466" s="8"/>
      <c r="ASM466" s="8"/>
      <c r="ASN466" s="8"/>
      <c r="ASO466" s="8"/>
      <c r="ASP466" s="8"/>
      <c r="ASQ466" s="8"/>
      <c r="ASR466" s="8"/>
      <c r="ASS466" s="8"/>
      <c r="AST466" s="8"/>
      <c r="ASU466" s="8"/>
      <c r="ASV466" s="8"/>
      <c r="ASW466" s="8"/>
      <c r="ASX466" s="8"/>
      <c r="ASY466" s="8"/>
      <c r="ASZ466" s="8"/>
      <c r="ATA466" s="8"/>
      <c r="ATB466" s="8"/>
      <c r="ATC466" s="8"/>
      <c r="ATD466" s="8"/>
      <c r="ATE466" s="8"/>
      <c r="ATF466" s="8"/>
      <c r="ATG466" s="8"/>
      <c r="ATH466" s="8"/>
      <c r="ATI466" s="8"/>
      <c r="ATJ466" s="8"/>
      <c r="ATK466" s="8"/>
      <c r="ATL466" s="8"/>
      <c r="ATM466" s="8"/>
      <c r="ATN466" s="8"/>
      <c r="ATO466" s="8"/>
      <c r="ATP466" s="8"/>
      <c r="ATQ466" s="8"/>
      <c r="ATR466" s="8"/>
      <c r="ATS466" s="8"/>
      <c r="ATT466" s="8"/>
      <c r="ATU466" s="8"/>
      <c r="ATV466" s="8"/>
      <c r="ATW466" s="8"/>
      <c r="ATX466" s="8"/>
      <c r="ATY466" s="8"/>
      <c r="ATZ466" s="8"/>
      <c r="AUA466" s="8"/>
      <c r="AUB466" s="8"/>
      <c r="AUC466" s="8"/>
      <c r="AUD466" s="8"/>
      <c r="AUE466" s="8"/>
      <c r="AUF466" s="8"/>
      <c r="AUG466" s="8"/>
      <c r="AUH466" s="8"/>
      <c r="AUI466" s="8"/>
      <c r="AUJ466" s="8"/>
      <c r="AUK466" s="8"/>
      <c r="AUL466" s="8"/>
      <c r="AUM466" s="8"/>
      <c r="AUN466" s="8"/>
      <c r="AUO466" s="8"/>
      <c r="AUP466" s="8"/>
      <c r="AUQ466" s="8"/>
      <c r="AUR466" s="8"/>
      <c r="AUS466" s="8"/>
      <c r="AUT466" s="8"/>
      <c r="AUU466" s="8"/>
      <c r="AUV466" s="8"/>
      <c r="AUW466" s="8"/>
      <c r="AUX466" s="8"/>
      <c r="AUY466" s="8"/>
      <c r="AUZ466" s="8"/>
      <c r="AVA466" s="8"/>
      <c r="AVB466" s="8"/>
      <c r="AVC466" s="8"/>
      <c r="AVD466" s="8"/>
      <c r="AVE466" s="8"/>
      <c r="AVF466" s="8"/>
      <c r="AVG466" s="8"/>
      <c r="AVH466" s="8"/>
      <c r="AVI466" s="8"/>
      <c r="AVJ466" s="8"/>
      <c r="AVK466" s="8"/>
      <c r="AVL466" s="8"/>
      <c r="AVM466" s="8"/>
      <c r="AVN466" s="8"/>
      <c r="AVO466" s="8"/>
      <c r="AVP466" s="8"/>
      <c r="AVQ466" s="8"/>
      <c r="AVR466" s="8"/>
      <c r="AVS466" s="8"/>
      <c r="AVT466" s="8"/>
      <c r="AVU466" s="8"/>
      <c r="AVV466" s="8"/>
      <c r="AVW466" s="8"/>
      <c r="AVX466" s="8"/>
      <c r="AVY466" s="8"/>
      <c r="AVZ466" s="8"/>
      <c r="AWA466" s="8"/>
      <c r="AWB466" s="8"/>
      <c r="AWC466" s="8"/>
      <c r="AWD466" s="8"/>
      <c r="AWE466" s="8"/>
      <c r="AWF466" s="8"/>
      <c r="AWG466" s="8"/>
      <c r="AWH466" s="8"/>
      <c r="AWI466" s="8"/>
      <c r="AWJ466" s="8"/>
      <c r="AWK466" s="8"/>
      <c r="AWL466" s="8"/>
      <c r="AWM466" s="8"/>
      <c r="AWN466" s="8"/>
      <c r="AWO466" s="8"/>
      <c r="AWP466" s="8"/>
      <c r="AWQ466" s="8"/>
      <c r="AWR466" s="8"/>
      <c r="AWS466" s="8"/>
      <c r="AWT466" s="8"/>
      <c r="AWU466" s="8"/>
      <c r="AWV466" s="8"/>
      <c r="AWW466" s="8"/>
      <c r="AWX466" s="8"/>
      <c r="AWY466" s="8"/>
      <c r="AWZ466" s="8"/>
      <c r="AXA466" s="8"/>
      <c r="AXB466" s="8"/>
      <c r="AXC466" s="8"/>
      <c r="AXD466" s="8"/>
      <c r="AXE466" s="8"/>
      <c r="AXF466" s="8"/>
      <c r="AXG466" s="8"/>
      <c r="AXH466" s="8"/>
      <c r="AXI466" s="8"/>
      <c r="AXJ466" s="8"/>
      <c r="AXK466" s="8"/>
      <c r="AXL466" s="8"/>
      <c r="AXM466" s="8"/>
      <c r="AXN466" s="8"/>
      <c r="AXO466" s="8"/>
      <c r="AXP466" s="8"/>
      <c r="AXQ466" s="8"/>
      <c r="AXR466" s="8"/>
      <c r="AXS466" s="8"/>
      <c r="AXT466" s="8"/>
      <c r="AXU466" s="8"/>
      <c r="AXV466" s="8"/>
      <c r="AXW466" s="8"/>
      <c r="AXX466" s="8"/>
      <c r="AXY466" s="8"/>
      <c r="AXZ466" s="8"/>
      <c r="AYA466" s="8"/>
      <c r="AYB466" s="8"/>
      <c r="AYC466" s="8"/>
      <c r="AYD466" s="8"/>
      <c r="AYE466" s="8"/>
      <c r="AYF466" s="8"/>
      <c r="AYG466" s="8"/>
      <c r="AYH466" s="8"/>
      <c r="AYI466" s="8"/>
      <c r="AYJ466" s="8"/>
      <c r="AYK466" s="8"/>
      <c r="AYL466" s="8"/>
      <c r="AYM466" s="8"/>
      <c r="AYN466" s="8"/>
      <c r="AYO466" s="8"/>
      <c r="AYP466" s="8"/>
      <c r="AYQ466" s="8"/>
      <c r="AYR466" s="8"/>
      <c r="AYS466" s="8"/>
      <c r="AYT466" s="8"/>
      <c r="AYU466" s="8"/>
      <c r="AYV466" s="8"/>
      <c r="AYW466" s="8"/>
      <c r="AYX466" s="8"/>
      <c r="AYY466" s="8"/>
      <c r="AYZ466" s="8"/>
      <c r="AZA466" s="8"/>
      <c r="AZB466" s="8"/>
      <c r="AZC466" s="8"/>
      <c r="AZD466" s="8"/>
      <c r="AZE466" s="8"/>
      <c r="AZF466" s="8"/>
      <c r="AZG466" s="8"/>
      <c r="AZH466" s="8"/>
      <c r="AZI466" s="8"/>
      <c r="AZJ466" s="8"/>
      <c r="AZK466" s="8"/>
      <c r="AZL466" s="8"/>
      <c r="AZM466" s="8"/>
      <c r="AZN466" s="8"/>
      <c r="AZO466" s="8"/>
      <c r="AZP466" s="8"/>
      <c r="AZQ466" s="8"/>
      <c r="AZR466" s="8"/>
      <c r="AZS466" s="8"/>
      <c r="AZT466" s="8"/>
      <c r="AZU466" s="8"/>
      <c r="AZV466" s="8"/>
      <c r="AZW466" s="8"/>
      <c r="AZX466" s="8"/>
      <c r="AZY466" s="8"/>
      <c r="AZZ466" s="8"/>
      <c r="BAA466" s="8"/>
      <c r="BAB466" s="8"/>
      <c r="BAC466" s="8"/>
      <c r="BAD466" s="8"/>
      <c r="BAE466" s="8"/>
      <c r="BAF466" s="8"/>
      <c r="BAG466" s="8"/>
      <c r="BAH466" s="8"/>
      <c r="BAI466" s="8"/>
      <c r="BAJ466" s="8"/>
      <c r="BAK466" s="8"/>
      <c r="BAL466" s="8"/>
      <c r="BAM466" s="8"/>
      <c r="BAN466" s="8"/>
      <c r="BAO466" s="8"/>
      <c r="BAP466" s="8"/>
      <c r="BAQ466" s="8"/>
      <c r="BAR466" s="8"/>
      <c r="BAS466" s="8"/>
      <c r="BAT466" s="8"/>
      <c r="BAU466" s="8"/>
      <c r="BAV466" s="8"/>
      <c r="BAW466" s="8"/>
      <c r="BAX466" s="8"/>
      <c r="BAY466" s="8"/>
      <c r="BAZ466" s="8"/>
      <c r="BBA466" s="8"/>
      <c r="BBB466" s="8"/>
      <c r="BBC466" s="8"/>
      <c r="BBD466" s="8"/>
      <c r="BBE466" s="8"/>
      <c r="BBF466" s="8"/>
      <c r="BBG466" s="8"/>
      <c r="BBH466" s="8"/>
      <c r="BBI466" s="8"/>
      <c r="BBJ466" s="8"/>
      <c r="BBK466" s="8"/>
      <c r="BBL466" s="8"/>
      <c r="BBM466" s="8"/>
      <c r="BBN466" s="8"/>
      <c r="BBO466" s="8"/>
      <c r="BBP466" s="8"/>
      <c r="BBQ466" s="8"/>
      <c r="BBR466" s="8"/>
      <c r="BBS466" s="8"/>
      <c r="BBT466" s="8"/>
      <c r="BBU466" s="8"/>
      <c r="BBV466" s="8"/>
      <c r="BBW466" s="8"/>
      <c r="BBX466" s="8"/>
      <c r="BBY466" s="8"/>
      <c r="BBZ466" s="8"/>
      <c r="BCA466" s="8"/>
      <c r="BCB466" s="8"/>
      <c r="BCC466" s="8"/>
      <c r="BCD466" s="8"/>
      <c r="BCE466" s="8"/>
      <c r="BCF466" s="8"/>
      <c r="BCG466" s="8"/>
      <c r="BCH466" s="8"/>
      <c r="BCI466" s="8"/>
      <c r="BCJ466" s="8"/>
      <c r="BCK466" s="8"/>
      <c r="BCL466" s="8"/>
      <c r="BCM466" s="8"/>
      <c r="BCN466" s="8"/>
      <c r="BCO466" s="8"/>
      <c r="BCP466" s="8"/>
      <c r="BCQ466" s="8"/>
      <c r="BCR466" s="8"/>
      <c r="BCS466" s="8"/>
      <c r="BCT466" s="8"/>
      <c r="BCU466" s="8"/>
      <c r="BCV466" s="8"/>
      <c r="BCW466" s="8"/>
      <c r="BCX466" s="8"/>
      <c r="BCY466" s="8"/>
      <c r="BCZ466" s="8"/>
      <c r="BDA466" s="8"/>
      <c r="BDB466" s="8"/>
      <c r="BDC466" s="8"/>
      <c r="BDD466" s="8"/>
      <c r="BDE466" s="8"/>
      <c r="BDF466" s="8"/>
      <c r="BDG466" s="8"/>
      <c r="BDH466" s="8"/>
      <c r="BDI466" s="8"/>
      <c r="BDJ466" s="8"/>
      <c r="BDK466" s="8"/>
      <c r="BDL466" s="8"/>
      <c r="BDM466" s="8"/>
      <c r="BDN466" s="8"/>
      <c r="BDO466" s="8"/>
      <c r="BDP466" s="8"/>
      <c r="BDQ466" s="8"/>
      <c r="BDR466" s="8"/>
      <c r="BDS466" s="8"/>
      <c r="BDT466" s="8"/>
      <c r="BDU466" s="8"/>
      <c r="BDV466" s="8"/>
      <c r="BDW466" s="8"/>
      <c r="BDX466" s="8"/>
      <c r="BDY466" s="8"/>
      <c r="BDZ466" s="8"/>
      <c r="BEA466" s="8"/>
      <c r="BEB466" s="8"/>
      <c r="BEC466" s="8"/>
      <c r="BED466" s="8"/>
      <c r="BEE466" s="8"/>
      <c r="BEF466" s="8"/>
      <c r="BEG466" s="8"/>
      <c r="BEH466" s="8"/>
      <c r="BEI466" s="8"/>
      <c r="BEJ466" s="8"/>
      <c r="BEK466" s="8"/>
      <c r="BEL466" s="8"/>
      <c r="BEM466" s="8"/>
      <c r="BEN466" s="8"/>
      <c r="BEO466" s="8"/>
      <c r="BEP466" s="8"/>
      <c r="BEQ466" s="8"/>
      <c r="BER466" s="8"/>
      <c r="BES466" s="8"/>
      <c r="BET466" s="8"/>
      <c r="BEU466" s="8"/>
      <c r="BEV466" s="8"/>
      <c r="BEW466" s="8"/>
      <c r="BEX466" s="8"/>
      <c r="BEY466" s="8"/>
      <c r="BEZ466" s="8"/>
      <c r="BFA466" s="8"/>
      <c r="BFB466" s="8"/>
      <c r="BFC466" s="8"/>
      <c r="BFD466" s="8"/>
      <c r="BFE466" s="8"/>
      <c r="BFF466" s="8"/>
      <c r="BFG466" s="8"/>
      <c r="BFH466" s="8"/>
      <c r="BFI466" s="8"/>
      <c r="BFJ466" s="8"/>
      <c r="BFK466" s="8"/>
      <c r="BFL466" s="8"/>
      <c r="BFM466" s="8"/>
      <c r="BFN466" s="8"/>
      <c r="BFO466" s="8"/>
      <c r="BFP466" s="8"/>
      <c r="BFQ466" s="8"/>
      <c r="BFR466" s="8"/>
      <c r="BFS466" s="8"/>
      <c r="BFT466" s="8"/>
      <c r="BFU466" s="8"/>
      <c r="BFV466" s="8"/>
      <c r="BFW466" s="8"/>
      <c r="BFX466" s="8"/>
      <c r="BFY466" s="8"/>
      <c r="BFZ466" s="8"/>
      <c r="BGA466" s="8"/>
      <c r="BGB466" s="8"/>
      <c r="BGC466" s="8"/>
      <c r="BGD466" s="8"/>
      <c r="BGE466" s="8"/>
      <c r="BGF466" s="8"/>
      <c r="BGG466" s="8"/>
      <c r="BGH466" s="8"/>
      <c r="BGI466" s="8"/>
      <c r="BGJ466" s="8"/>
      <c r="BGK466" s="8"/>
      <c r="BGL466" s="8"/>
      <c r="BGM466" s="8"/>
      <c r="BGN466" s="8"/>
      <c r="BGO466" s="8"/>
      <c r="BGP466" s="8"/>
      <c r="BGQ466" s="8"/>
      <c r="BGR466" s="8"/>
      <c r="BGS466" s="8"/>
      <c r="BGT466" s="8"/>
      <c r="BGU466" s="8"/>
      <c r="BGV466" s="8"/>
      <c r="BGW466" s="8"/>
      <c r="BGX466" s="8"/>
      <c r="BGY466" s="8"/>
      <c r="BGZ466" s="8"/>
      <c r="BHA466" s="8"/>
      <c r="BHB466" s="8"/>
      <c r="BHC466" s="8"/>
      <c r="BHD466" s="8"/>
      <c r="BHE466" s="8"/>
      <c r="BHF466" s="8"/>
      <c r="BHG466" s="8"/>
      <c r="BHH466" s="8"/>
      <c r="BHI466" s="8"/>
      <c r="BHJ466" s="8"/>
      <c r="BHK466" s="8"/>
      <c r="BHL466" s="8"/>
      <c r="BHM466" s="8"/>
      <c r="BHN466" s="8"/>
      <c r="BHO466" s="8"/>
      <c r="BHP466" s="8"/>
      <c r="BHQ466" s="8"/>
      <c r="BHR466" s="8"/>
      <c r="BHS466" s="8"/>
      <c r="BHT466" s="8"/>
      <c r="BHU466" s="8"/>
      <c r="BHV466" s="8"/>
      <c r="BHW466" s="8"/>
      <c r="BHX466" s="8"/>
      <c r="BHY466" s="8"/>
      <c r="BHZ466" s="8"/>
      <c r="BIA466" s="8"/>
      <c r="BIB466" s="8"/>
      <c r="BIC466" s="8"/>
      <c r="BID466" s="8"/>
      <c r="BIE466" s="8"/>
      <c r="BIF466" s="8"/>
      <c r="BIG466" s="8"/>
      <c r="BIH466" s="8"/>
      <c r="BII466" s="8"/>
      <c r="BIJ466" s="8"/>
      <c r="BIK466" s="8"/>
      <c r="BIL466" s="8"/>
      <c r="BIM466" s="8"/>
      <c r="BIN466" s="8"/>
      <c r="BIO466" s="8"/>
      <c r="BIP466" s="8"/>
      <c r="BIQ466" s="8"/>
      <c r="BIR466" s="8"/>
      <c r="BIS466" s="8"/>
      <c r="BIT466" s="8"/>
      <c r="BIU466" s="8"/>
      <c r="BIV466" s="8"/>
      <c r="BIW466" s="8"/>
      <c r="BIX466" s="8"/>
      <c r="BIY466" s="8"/>
      <c r="BIZ466" s="8"/>
      <c r="BJA466" s="8"/>
      <c r="BJB466" s="8"/>
      <c r="BJC466" s="8"/>
      <c r="BJD466" s="8"/>
      <c r="BJE466" s="8"/>
      <c r="BJF466" s="8"/>
      <c r="BJG466" s="8"/>
      <c r="BJH466" s="8"/>
      <c r="BJI466" s="8"/>
      <c r="BJJ466" s="8"/>
      <c r="BJK466" s="8"/>
      <c r="BJL466" s="8"/>
      <c r="BJM466" s="8"/>
      <c r="BJN466" s="8"/>
      <c r="BJO466" s="8"/>
      <c r="BJP466" s="8"/>
      <c r="BJQ466" s="8"/>
      <c r="BJR466" s="8"/>
      <c r="BJS466" s="8"/>
      <c r="BJT466" s="8"/>
      <c r="BJU466" s="8"/>
      <c r="BJV466" s="8"/>
      <c r="BJW466" s="8"/>
      <c r="BJX466" s="8"/>
      <c r="BJY466" s="8"/>
      <c r="BJZ466" s="8"/>
      <c r="BKA466" s="8"/>
      <c r="BKB466" s="8"/>
      <c r="BKC466" s="8"/>
      <c r="BKD466" s="8"/>
      <c r="BKE466" s="8"/>
      <c r="BKF466" s="8"/>
      <c r="BKG466" s="8"/>
      <c r="BKH466" s="8"/>
      <c r="BKI466" s="8"/>
      <c r="BKJ466" s="8"/>
      <c r="BKK466" s="8"/>
      <c r="BKL466" s="8"/>
      <c r="BKM466" s="8"/>
      <c r="BKN466" s="8"/>
      <c r="BKO466" s="8"/>
      <c r="BKP466" s="8"/>
      <c r="BKQ466" s="8"/>
      <c r="BKR466" s="8"/>
      <c r="BKS466" s="8"/>
      <c r="BKT466" s="8"/>
      <c r="BKU466" s="8"/>
      <c r="BKV466" s="8"/>
      <c r="BKW466" s="8"/>
      <c r="BKX466" s="8"/>
      <c r="BKY466" s="8"/>
      <c r="BKZ466" s="8"/>
      <c r="BLA466" s="8"/>
      <c r="BLB466" s="8"/>
      <c r="BLC466" s="8"/>
      <c r="BLD466" s="8"/>
      <c r="BLE466" s="8"/>
      <c r="BLF466" s="8"/>
      <c r="BLG466" s="8"/>
      <c r="BLH466" s="8"/>
      <c r="BLI466" s="8"/>
      <c r="BLJ466" s="8"/>
      <c r="BLK466" s="8"/>
      <c r="BLL466" s="8"/>
      <c r="BLM466" s="8"/>
      <c r="BLN466" s="8"/>
      <c r="BLO466" s="8"/>
      <c r="BLP466" s="8"/>
      <c r="BLQ466" s="8"/>
      <c r="BLR466" s="8"/>
      <c r="BLS466" s="8"/>
      <c r="BLT466" s="8"/>
      <c r="BLU466" s="8"/>
      <c r="BLV466" s="8"/>
      <c r="BLW466" s="8"/>
      <c r="BLX466" s="8"/>
      <c r="BLY466" s="8"/>
      <c r="BLZ466" s="8"/>
      <c r="BMA466" s="8"/>
      <c r="BMB466" s="8"/>
      <c r="BMC466" s="8"/>
      <c r="BMD466" s="8"/>
      <c r="BME466" s="8"/>
      <c r="BMF466" s="8"/>
      <c r="BMG466" s="8"/>
      <c r="BMH466" s="8"/>
      <c r="BMI466" s="8"/>
      <c r="BMJ466" s="8"/>
      <c r="BMK466" s="8"/>
      <c r="BML466" s="8"/>
      <c r="BMM466" s="8"/>
      <c r="BMN466" s="8"/>
      <c r="BMO466" s="8"/>
      <c r="BMP466" s="8"/>
      <c r="BMQ466" s="8"/>
      <c r="BMR466" s="8"/>
      <c r="BMS466" s="8"/>
      <c r="BMT466" s="8"/>
      <c r="BMU466" s="8"/>
      <c r="BMV466" s="8"/>
      <c r="BMW466" s="8"/>
      <c r="BMX466" s="8"/>
      <c r="BMY466" s="8"/>
      <c r="BMZ466" s="8"/>
      <c r="BNA466" s="8"/>
      <c r="BNB466" s="8"/>
      <c r="BNC466" s="8"/>
      <c r="BND466" s="8"/>
      <c r="BNE466" s="8"/>
      <c r="BNF466" s="8"/>
      <c r="BNG466" s="8"/>
      <c r="BNH466" s="8"/>
      <c r="BNI466" s="8"/>
      <c r="BNJ466" s="8"/>
      <c r="BNK466" s="8"/>
      <c r="BNL466" s="8"/>
      <c r="BNM466" s="8"/>
      <c r="BNN466" s="8"/>
      <c r="BNO466" s="8"/>
      <c r="BNP466" s="8"/>
      <c r="BNQ466" s="8"/>
      <c r="BNR466" s="8"/>
      <c r="BNS466" s="8"/>
      <c r="BNT466" s="8"/>
      <c r="BNU466" s="8"/>
      <c r="BNV466" s="8"/>
      <c r="BNW466" s="8"/>
      <c r="BNX466" s="8"/>
      <c r="BNY466" s="8"/>
      <c r="BNZ466" s="8"/>
      <c r="BOA466" s="8"/>
      <c r="BOB466" s="8"/>
      <c r="BOC466" s="8"/>
      <c r="BOD466" s="8"/>
      <c r="BOE466" s="8"/>
      <c r="BOF466" s="8"/>
      <c r="BOG466" s="8"/>
      <c r="BOH466" s="8"/>
      <c r="BOI466" s="8"/>
      <c r="BOJ466" s="8"/>
      <c r="BOK466" s="8"/>
      <c r="BOL466" s="8"/>
      <c r="BOM466" s="8"/>
      <c r="BON466" s="8"/>
      <c r="BOO466" s="8"/>
      <c r="BOP466" s="8"/>
      <c r="BOQ466" s="8"/>
      <c r="BOR466" s="8"/>
      <c r="BOS466" s="8"/>
      <c r="BOT466" s="8"/>
      <c r="BOU466" s="8"/>
      <c r="BOV466" s="8"/>
      <c r="BOW466" s="8"/>
      <c r="BOX466" s="8"/>
      <c r="BOY466" s="8"/>
      <c r="BOZ466" s="8"/>
      <c r="BPA466" s="8"/>
      <c r="BPB466" s="8"/>
      <c r="BPC466" s="8"/>
      <c r="BPD466" s="8"/>
      <c r="BPE466" s="8"/>
      <c r="BPF466" s="8"/>
      <c r="BPG466" s="8"/>
      <c r="BPH466" s="8"/>
      <c r="BPI466" s="8"/>
      <c r="BPJ466" s="8"/>
      <c r="BPK466" s="8"/>
      <c r="BPL466" s="8"/>
      <c r="BPM466" s="8"/>
      <c r="BPN466" s="8"/>
      <c r="BPO466" s="8"/>
      <c r="BPP466" s="8"/>
      <c r="BPQ466" s="8"/>
      <c r="BPR466" s="8"/>
      <c r="BPS466" s="8"/>
      <c r="BPT466" s="8"/>
      <c r="BPU466" s="8"/>
      <c r="BPV466" s="8"/>
      <c r="BPW466" s="8"/>
      <c r="BPX466" s="8"/>
      <c r="BPY466" s="8"/>
      <c r="BPZ466" s="8"/>
      <c r="BQA466" s="8"/>
      <c r="BQB466" s="8"/>
      <c r="BQC466" s="8"/>
      <c r="BQD466" s="8"/>
      <c r="BQE466" s="8"/>
      <c r="BQF466" s="8"/>
      <c r="BQG466" s="8"/>
      <c r="BQH466" s="8"/>
      <c r="BQI466" s="8"/>
      <c r="BQJ466" s="8"/>
      <c r="BQK466" s="8"/>
      <c r="BQL466" s="8"/>
      <c r="BQM466" s="8"/>
      <c r="BQN466" s="8"/>
      <c r="BQO466" s="8"/>
      <c r="BQP466" s="8"/>
      <c r="BQQ466" s="8"/>
      <c r="BQR466" s="8"/>
      <c r="BQS466" s="8"/>
      <c r="BQT466" s="8"/>
      <c r="BQU466" s="8"/>
      <c r="BQV466" s="8"/>
      <c r="BQW466" s="8"/>
      <c r="BQX466" s="8"/>
      <c r="BQY466" s="8"/>
      <c r="BQZ466" s="8"/>
      <c r="BRA466" s="8"/>
      <c r="BRB466" s="8"/>
      <c r="BRC466" s="8"/>
      <c r="BRD466" s="8"/>
      <c r="BRE466" s="8"/>
      <c r="BRF466" s="8"/>
      <c r="BRG466" s="8"/>
      <c r="BRH466" s="8"/>
      <c r="BRI466" s="8"/>
      <c r="BRJ466" s="8"/>
      <c r="BRK466" s="8"/>
      <c r="BRL466" s="8"/>
      <c r="BRM466" s="8"/>
      <c r="BRN466" s="8"/>
      <c r="BRO466" s="8"/>
      <c r="BRP466" s="8"/>
      <c r="BRQ466" s="8"/>
      <c r="BRR466" s="8"/>
      <c r="BRS466" s="8"/>
      <c r="BRT466" s="8"/>
      <c r="BRU466" s="8"/>
      <c r="BRV466" s="8"/>
      <c r="BRW466" s="8"/>
      <c r="BRX466" s="8"/>
      <c r="BRY466" s="8"/>
      <c r="BRZ466" s="8"/>
      <c r="BSA466" s="8"/>
      <c r="BSB466" s="8"/>
      <c r="BSC466" s="8"/>
      <c r="BSD466" s="8"/>
      <c r="BSE466" s="8"/>
      <c r="BSF466" s="8"/>
      <c r="BSG466" s="8"/>
      <c r="BSH466" s="8"/>
      <c r="BSI466" s="8"/>
      <c r="BSJ466" s="8"/>
      <c r="BSK466" s="8"/>
      <c r="BSL466" s="8"/>
      <c r="BSM466" s="8"/>
      <c r="BSN466" s="8"/>
      <c r="BSO466" s="8"/>
      <c r="BSP466" s="8"/>
      <c r="BSQ466" s="8"/>
      <c r="BSR466" s="8"/>
      <c r="BSS466" s="8"/>
      <c r="BST466" s="8"/>
      <c r="BSU466" s="8"/>
      <c r="BSV466" s="8"/>
      <c r="BSW466" s="8"/>
      <c r="BSX466" s="8"/>
      <c r="BSY466" s="8"/>
      <c r="BSZ466" s="8"/>
      <c r="BTA466" s="8"/>
      <c r="BTB466" s="8"/>
      <c r="BTC466" s="8"/>
      <c r="BTD466" s="8"/>
      <c r="BTE466" s="8"/>
      <c r="BTF466" s="8"/>
      <c r="BTG466" s="8"/>
      <c r="BTH466" s="8"/>
      <c r="BTI466" s="8"/>
      <c r="BTJ466" s="8"/>
      <c r="BTK466" s="8"/>
      <c r="BTL466" s="8"/>
      <c r="BTM466" s="8"/>
      <c r="BTN466" s="8"/>
      <c r="BTO466" s="8"/>
      <c r="BTP466" s="8"/>
      <c r="BTQ466" s="8"/>
      <c r="BTR466" s="8"/>
      <c r="BTS466" s="8"/>
      <c r="BTT466" s="8"/>
      <c r="BTU466" s="8"/>
      <c r="BTV466" s="8"/>
      <c r="BTW466" s="8"/>
      <c r="BTX466" s="8"/>
      <c r="BTY466" s="8"/>
      <c r="BTZ466" s="8"/>
      <c r="BUA466" s="8"/>
      <c r="BUB466" s="8"/>
      <c r="BUC466" s="8"/>
      <c r="BUD466" s="8"/>
      <c r="BUE466" s="8"/>
      <c r="BUF466" s="8"/>
      <c r="BUG466" s="8"/>
      <c r="BUH466" s="8"/>
      <c r="BUI466" s="8"/>
      <c r="BUJ466" s="8"/>
      <c r="BUK466" s="8"/>
      <c r="BUL466" s="8"/>
      <c r="BUM466" s="8"/>
      <c r="BUN466" s="8"/>
      <c r="BUO466" s="8"/>
      <c r="BUP466" s="8"/>
      <c r="BUQ466" s="8"/>
      <c r="BUR466" s="8"/>
      <c r="BUS466" s="8"/>
      <c r="BUT466" s="8"/>
      <c r="BUU466" s="8"/>
      <c r="BUV466" s="8"/>
      <c r="BUW466" s="8"/>
      <c r="BUX466" s="8"/>
      <c r="BUY466" s="8"/>
      <c r="BUZ466" s="8"/>
      <c r="BVA466" s="8"/>
      <c r="BVB466" s="8"/>
      <c r="BVC466" s="8"/>
      <c r="BVD466" s="8"/>
      <c r="BVE466" s="8"/>
      <c r="BVF466" s="8"/>
      <c r="BVG466" s="8"/>
      <c r="BVH466" s="8"/>
      <c r="BVI466" s="8"/>
      <c r="BVJ466" s="8"/>
      <c r="BVK466" s="8"/>
      <c r="BVL466" s="8"/>
      <c r="BVM466" s="8"/>
      <c r="BVN466" s="8"/>
      <c r="BVO466" s="8"/>
      <c r="BVP466" s="8"/>
      <c r="BVQ466" s="8"/>
      <c r="BVR466" s="8"/>
      <c r="BVS466" s="8"/>
      <c r="BVT466" s="8"/>
      <c r="BVU466" s="8"/>
      <c r="BVV466" s="8"/>
      <c r="BVW466" s="8"/>
      <c r="BVX466" s="8"/>
      <c r="BVY466" s="8"/>
      <c r="BVZ466" s="8"/>
      <c r="BWA466" s="8"/>
      <c r="BWB466" s="8"/>
      <c r="BWC466" s="8"/>
      <c r="BWD466" s="8"/>
      <c r="BWE466" s="8"/>
      <c r="BWF466" s="8"/>
      <c r="BWG466" s="8"/>
      <c r="BWH466" s="8"/>
      <c r="BWI466" s="8"/>
      <c r="BWJ466" s="8"/>
      <c r="BWK466" s="8"/>
      <c r="BWL466" s="8"/>
      <c r="BWM466" s="8"/>
      <c r="BWN466" s="8"/>
      <c r="BWO466" s="8"/>
      <c r="BWP466" s="8"/>
      <c r="BWQ466" s="8"/>
    </row>
    <row r="467" spans="1:1967" s="529" customFormat="1" ht="102" customHeight="1">
      <c r="A467" s="9" t="s">
        <v>6469</v>
      </c>
      <c r="B467" s="100" t="s">
        <v>97</v>
      </c>
      <c r="C467" s="9" t="s">
        <v>806</v>
      </c>
      <c r="D467" s="30" t="s">
        <v>2063</v>
      </c>
      <c r="E467" s="3" t="s">
        <v>2064</v>
      </c>
      <c r="F467" s="3" t="s">
        <v>37</v>
      </c>
      <c r="G467" s="3" t="s">
        <v>384</v>
      </c>
      <c r="H467" s="20">
        <v>0</v>
      </c>
      <c r="I467" s="114">
        <v>470000000</v>
      </c>
      <c r="J467" s="21" t="s">
        <v>1330</v>
      </c>
      <c r="K467" s="19" t="s">
        <v>1387</v>
      </c>
      <c r="L467" s="138" t="s">
        <v>3428</v>
      </c>
      <c r="M467" s="141" t="s">
        <v>383</v>
      </c>
      <c r="N467" s="360" t="s">
        <v>8875</v>
      </c>
      <c r="O467" s="3" t="s">
        <v>1382</v>
      </c>
      <c r="P467" s="7" t="s">
        <v>1354</v>
      </c>
      <c r="Q467" s="3" t="s">
        <v>1195</v>
      </c>
      <c r="R467" s="81">
        <v>62</v>
      </c>
      <c r="S467" s="94">
        <v>200</v>
      </c>
      <c r="T467" s="83">
        <f t="shared" si="120"/>
        <v>12400</v>
      </c>
      <c r="U467" s="83">
        <f t="shared" si="118"/>
        <v>13888.000000000002</v>
      </c>
      <c r="V467" s="9" t="s">
        <v>1341</v>
      </c>
      <c r="W467" s="153" t="s">
        <v>1410</v>
      </c>
      <c r="X467" s="9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  <c r="DT467" s="8"/>
      <c r="DU467" s="8"/>
      <c r="DV467" s="8"/>
      <c r="DW467" s="8"/>
      <c r="DX467" s="8"/>
      <c r="DY467" s="8"/>
      <c r="DZ467" s="8"/>
      <c r="EA467" s="8"/>
      <c r="EB467" s="8"/>
      <c r="EC467" s="8"/>
      <c r="ED467" s="8"/>
      <c r="EE467" s="8"/>
      <c r="EF467" s="8"/>
      <c r="EG467" s="8"/>
      <c r="EH467" s="8"/>
      <c r="EI467" s="8"/>
      <c r="EJ467" s="8"/>
      <c r="EK467" s="8"/>
      <c r="EL467" s="8"/>
      <c r="EM467" s="8"/>
      <c r="EN467" s="8"/>
      <c r="EO467" s="8"/>
      <c r="EP467" s="8"/>
      <c r="EQ467" s="8"/>
      <c r="ER467" s="8"/>
      <c r="ES467" s="8"/>
      <c r="ET467" s="8"/>
      <c r="EU467" s="8"/>
      <c r="EV467" s="8"/>
      <c r="EW467" s="8"/>
      <c r="EX467" s="8"/>
      <c r="EY467" s="8"/>
      <c r="EZ467" s="8"/>
      <c r="FA467" s="8"/>
      <c r="FB467" s="8"/>
      <c r="FC467" s="8"/>
      <c r="FD467" s="8"/>
      <c r="FE467" s="8"/>
      <c r="FF467" s="8"/>
      <c r="FG467" s="8"/>
      <c r="FH467" s="8"/>
      <c r="FI467" s="8"/>
      <c r="FJ467" s="8"/>
      <c r="FK467" s="8"/>
      <c r="FL467" s="8"/>
      <c r="FM467" s="8"/>
      <c r="FN467" s="8"/>
      <c r="FO467" s="8"/>
      <c r="FP467" s="8"/>
      <c r="FQ467" s="8"/>
      <c r="FR467" s="8"/>
      <c r="FS467" s="8"/>
      <c r="FT467" s="8"/>
      <c r="FU467" s="8"/>
      <c r="FV467" s="8"/>
      <c r="FW467" s="8"/>
      <c r="FX467" s="8"/>
      <c r="FY467" s="8"/>
      <c r="FZ467" s="8"/>
      <c r="GA467" s="8"/>
      <c r="GB467" s="8"/>
      <c r="GC467" s="8"/>
      <c r="GD467" s="8"/>
      <c r="GE467" s="8"/>
      <c r="GF467" s="8"/>
      <c r="GG467" s="8"/>
      <c r="GH467" s="8"/>
      <c r="GI467" s="8"/>
      <c r="GJ467" s="8"/>
      <c r="GK467" s="8"/>
      <c r="GL467" s="8"/>
      <c r="GM467" s="8"/>
      <c r="GN467" s="8"/>
      <c r="GO467" s="8"/>
      <c r="GP467" s="8"/>
      <c r="GQ467" s="8"/>
      <c r="GR467" s="8"/>
      <c r="GS467" s="8"/>
      <c r="GT467" s="8"/>
      <c r="GU467" s="8"/>
      <c r="GV467" s="8"/>
      <c r="GW467" s="8"/>
      <c r="GX467" s="8"/>
      <c r="GY467" s="8"/>
      <c r="GZ467" s="8"/>
      <c r="HA467" s="8"/>
      <c r="HB467" s="8"/>
      <c r="HC467" s="8"/>
      <c r="HD467" s="8"/>
      <c r="HE467" s="8"/>
      <c r="HF467" s="8"/>
      <c r="HG467" s="8"/>
      <c r="HH467" s="8"/>
      <c r="HI467" s="8"/>
      <c r="HJ467" s="8"/>
      <c r="HK467" s="8"/>
      <c r="HL467" s="8"/>
      <c r="HM467" s="8"/>
      <c r="HN467" s="8"/>
      <c r="HO467" s="8"/>
      <c r="HP467" s="8"/>
      <c r="HQ467" s="8"/>
      <c r="HR467" s="8"/>
      <c r="HS467" s="8"/>
      <c r="HT467" s="8"/>
      <c r="HU467" s="8"/>
      <c r="HV467" s="8"/>
      <c r="HW467" s="8"/>
      <c r="HX467" s="8"/>
      <c r="HY467" s="8"/>
      <c r="HZ467" s="8"/>
      <c r="IA467" s="8"/>
      <c r="IB467" s="8"/>
      <c r="IC467" s="8"/>
      <c r="ID467" s="8"/>
      <c r="IE467" s="8"/>
      <c r="IF467" s="8"/>
      <c r="IG467" s="8"/>
      <c r="IH467" s="8"/>
      <c r="II467" s="8"/>
      <c r="IJ467" s="8"/>
      <c r="IK467" s="8"/>
      <c r="IL467" s="8"/>
      <c r="IM467" s="8"/>
      <c r="IN467" s="8"/>
      <c r="IO467" s="8"/>
      <c r="IP467" s="8"/>
      <c r="IQ467" s="8"/>
      <c r="IR467" s="8"/>
      <c r="IS467" s="8"/>
      <c r="IT467" s="8"/>
      <c r="IU467" s="8"/>
      <c r="IV467" s="8"/>
      <c r="IW467" s="8"/>
      <c r="IX467" s="8"/>
      <c r="IY467" s="8"/>
      <c r="IZ467" s="8"/>
      <c r="JA467" s="8"/>
      <c r="JB467" s="8"/>
      <c r="JC467" s="8"/>
      <c r="JD467" s="8"/>
      <c r="JE467" s="8"/>
      <c r="JF467" s="8"/>
      <c r="JG467" s="8"/>
      <c r="JH467" s="8"/>
      <c r="JI467" s="8"/>
      <c r="JJ467" s="8"/>
      <c r="JK467" s="8"/>
      <c r="JL467" s="8"/>
      <c r="JM467" s="8"/>
      <c r="JN467" s="8"/>
      <c r="JO467" s="8"/>
      <c r="JP467" s="8"/>
      <c r="JQ467" s="8"/>
      <c r="JR467" s="8"/>
      <c r="JS467" s="8"/>
      <c r="JT467" s="8"/>
      <c r="JU467" s="8"/>
      <c r="JV467" s="8"/>
      <c r="JW467" s="8"/>
      <c r="JX467" s="8"/>
      <c r="JY467" s="8"/>
      <c r="JZ467" s="8"/>
      <c r="KA467" s="8"/>
      <c r="KB467" s="8"/>
      <c r="KC467" s="8"/>
      <c r="KD467" s="8"/>
      <c r="KE467" s="8"/>
      <c r="KF467" s="8"/>
      <c r="KG467" s="8"/>
      <c r="KH467" s="8"/>
      <c r="KI467" s="8"/>
      <c r="KJ467" s="8"/>
      <c r="KK467" s="8"/>
      <c r="KL467" s="8"/>
      <c r="KM467" s="8"/>
      <c r="KN467" s="8"/>
      <c r="KO467" s="8"/>
      <c r="KP467" s="8"/>
      <c r="KQ467" s="8"/>
      <c r="KR467" s="8"/>
      <c r="KS467" s="8"/>
      <c r="KT467" s="8"/>
      <c r="KU467" s="8"/>
      <c r="KV467" s="8"/>
      <c r="KW467" s="8"/>
      <c r="KX467" s="8"/>
      <c r="KY467" s="8"/>
      <c r="KZ467" s="8"/>
      <c r="LA467" s="8"/>
      <c r="LB467" s="8"/>
      <c r="LC467" s="8"/>
      <c r="LD467" s="8"/>
      <c r="LE467" s="8"/>
      <c r="LF467" s="8"/>
      <c r="LG467" s="8"/>
      <c r="LH467" s="8"/>
      <c r="LI467" s="8"/>
      <c r="LJ467" s="8"/>
      <c r="LK467" s="8"/>
      <c r="LL467" s="8"/>
      <c r="LM467" s="8"/>
      <c r="LN467" s="8"/>
      <c r="LO467" s="8"/>
      <c r="LP467" s="8"/>
      <c r="LQ467" s="8"/>
      <c r="LR467" s="8"/>
      <c r="LS467" s="8"/>
      <c r="LT467" s="8"/>
      <c r="LU467" s="8"/>
      <c r="LV467" s="8"/>
      <c r="LW467" s="8"/>
      <c r="LX467" s="8"/>
      <c r="LY467" s="8"/>
      <c r="LZ467" s="8"/>
      <c r="MA467" s="8"/>
      <c r="MB467" s="8"/>
      <c r="MC467" s="8"/>
      <c r="MD467" s="8"/>
      <c r="ME467" s="8"/>
      <c r="MF467" s="8"/>
      <c r="MG467" s="8"/>
      <c r="MH467" s="8"/>
      <c r="MI467" s="8"/>
      <c r="MJ467" s="8"/>
      <c r="MK467" s="8"/>
      <c r="ML467" s="8"/>
      <c r="MM467" s="8"/>
      <c r="MN467" s="8"/>
      <c r="MO467" s="8"/>
      <c r="MP467" s="8"/>
      <c r="MQ467" s="8"/>
      <c r="MR467" s="8"/>
      <c r="MS467" s="8"/>
      <c r="MT467" s="8"/>
      <c r="MU467" s="8"/>
      <c r="MV467" s="8"/>
      <c r="MW467" s="8"/>
      <c r="MX467" s="8"/>
      <c r="MY467" s="8"/>
      <c r="MZ467" s="8"/>
      <c r="NA467" s="8"/>
      <c r="NB467" s="8"/>
      <c r="NC467" s="8"/>
      <c r="ND467" s="8"/>
      <c r="NE467" s="8"/>
      <c r="NF467" s="8"/>
      <c r="NG467" s="8"/>
      <c r="NH467" s="8"/>
      <c r="NI467" s="8"/>
      <c r="NJ467" s="8"/>
      <c r="NK467" s="8"/>
      <c r="NL467" s="8"/>
      <c r="NM467" s="8"/>
      <c r="NN467" s="8"/>
      <c r="NO467" s="8"/>
      <c r="NP467" s="8"/>
      <c r="NQ467" s="8"/>
      <c r="NR467" s="8"/>
      <c r="NS467" s="8"/>
      <c r="NT467" s="8"/>
      <c r="NU467" s="8"/>
      <c r="NV467" s="8"/>
      <c r="NW467" s="8"/>
      <c r="NX467" s="8"/>
      <c r="NY467" s="8"/>
      <c r="NZ467" s="8"/>
      <c r="OA467" s="8"/>
      <c r="OB467" s="8"/>
      <c r="OC467" s="8"/>
      <c r="OD467" s="8"/>
      <c r="OE467" s="8"/>
      <c r="OF467" s="8"/>
      <c r="OG467" s="8"/>
      <c r="OH467" s="8"/>
      <c r="OI467" s="8"/>
      <c r="OJ467" s="8"/>
      <c r="OK467" s="8"/>
      <c r="OL467" s="8"/>
      <c r="OM467" s="8"/>
      <c r="ON467" s="8"/>
      <c r="OO467" s="8"/>
      <c r="OP467" s="8"/>
      <c r="OQ467" s="8"/>
      <c r="OR467" s="8"/>
      <c r="OS467" s="8"/>
      <c r="OT467" s="8"/>
      <c r="OU467" s="8"/>
      <c r="OV467" s="8"/>
      <c r="OW467" s="8"/>
      <c r="OX467" s="8"/>
      <c r="OY467" s="8"/>
      <c r="OZ467" s="8"/>
      <c r="PA467" s="8"/>
      <c r="PB467" s="8"/>
      <c r="PC467" s="8"/>
      <c r="PD467" s="8"/>
      <c r="PE467" s="8"/>
      <c r="PF467" s="8"/>
      <c r="PG467" s="8"/>
      <c r="PH467" s="8"/>
      <c r="PI467" s="8"/>
      <c r="PJ467" s="8"/>
      <c r="PK467" s="8"/>
      <c r="PL467" s="8"/>
      <c r="PM467" s="8"/>
      <c r="PN467" s="8"/>
      <c r="PO467" s="8"/>
      <c r="PP467" s="8"/>
      <c r="PQ467" s="8"/>
      <c r="PR467" s="8"/>
      <c r="PS467" s="8"/>
      <c r="PT467" s="8"/>
      <c r="PU467" s="8"/>
      <c r="PV467" s="8"/>
      <c r="PW467" s="8"/>
      <c r="PX467" s="8"/>
      <c r="PY467" s="8"/>
      <c r="PZ467" s="8"/>
      <c r="QA467" s="8"/>
      <c r="QB467" s="8"/>
      <c r="QC467" s="8"/>
      <c r="QD467" s="8"/>
      <c r="QE467" s="8"/>
      <c r="QF467" s="8"/>
      <c r="QG467" s="8"/>
      <c r="QH467" s="8"/>
      <c r="QI467" s="8"/>
      <c r="QJ467" s="8"/>
      <c r="QK467" s="8"/>
      <c r="QL467" s="8"/>
      <c r="QM467" s="8"/>
      <c r="QN467" s="8"/>
      <c r="QO467" s="8"/>
      <c r="QP467" s="8"/>
      <c r="QQ467" s="8"/>
      <c r="QR467" s="8"/>
      <c r="QS467" s="8"/>
      <c r="QT467" s="8"/>
      <c r="QU467" s="8"/>
      <c r="QV467" s="8"/>
      <c r="QW467" s="8"/>
      <c r="QX467" s="8"/>
      <c r="QY467" s="8"/>
      <c r="QZ467" s="8"/>
      <c r="RA467" s="8"/>
      <c r="RB467" s="8"/>
      <c r="RC467" s="8"/>
      <c r="RD467" s="8"/>
      <c r="RE467" s="8"/>
      <c r="RF467" s="8"/>
      <c r="RG467" s="8"/>
      <c r="RH467" s="8"/>
      <c r="RI467" s="8"/>
      <c r="RJ467" s="8"/>
      <c r="RK467" s="8"/>
      <c r="RL467" s="8"/>
      <c r="RM467" s="8"/>
      <c r="RN467" s="8"/>
      <c r="RO467" s="8"/>
      <c r="RP467" s="8"/>
      <c r="RQ467" s="8"/>
      <c r="RR467" s="8"/>
      <c r="RS467" s="8"/>
      <c r="RT467" s="8"/>
      <c r="RU467" s="8"/>
      <c r="RV467" s="8"/>
      <c r="RW467" s="8"/>
      <c r="RX467" s="8"/>
      <c r="RY467" s="8"/>
      <c r="RZ467" s="8"/>
      <c r="SA467" s="8"/>
      <c r="SB467" s="8"/>
      <c r="SC467" s="8"/>
      <c r="SD467" s="8"/>
      <c r="SE467" s="8"/>
      <c r="SF467" s="8"/>
      <c r="SG467" s="8"/>
      <c r="SH467" s="8"/>
      <c r="SI467" s="8"/>
      <c r="SJ467" s="8"/>
      <c r="SK467" s="8"/>
      <c r="SL467" s="8"/>
      <c r="SM467" s="8"/>
      <c r="SN467" s="8"/>
      <c r="SO467" s="8"/>
      <c r="SP467" s="8"/>
      <c r="SQ467" s="8"/>
      <c r="SR467" s="8"/>
      <c r="SS467" s="8"/>
      <c r="ST467" s="8"/>
      <c r="SU467" s="8"/>
      <c r="SV467" s="8"/>
      <c r="SW467" s="8"/>
      <c r="SX467" s="8"/>
      <c r="SY467" s="8"/>
      <c r="SZ467" s="8"/>
      <c r="TA467" s="8"/>
      <c r="TB467" s="8"/>
      <c r="TC467" s="8"/>
      <c r="TD467" s="8"/>
      <c r="TE467" s="8"/>
      <c r="TF467" s="8"/>
      <c r="TG467" s="8"/>
      <c r="TH467" s="8"/>
      <c r="TI467" s="8"/>
      <c r="TJ467" s="8"/>
      <c r="TK467" s="8"/>
      <c r="TL467" s="8"/>
      <c r="TM467" s="8"/>
      <c r="TN467" s="8"/>
      <c r="TO467" s="8"/>
      <c r="TP467" s="8"/>
      <c r="TQ467" s="8"/>
      <c r="TR467" s="8"/>
      <c r="TS467" s="8"/>
      <c r="TT467" s="8"/>
      <c r="TU467" s="8"/>
      <c r="TV467" s="8"/>
      <c r="TW467" s="8"/>
      <c r="TX467" s="8"/>
      <c r="TY467" s="8"/>
      <c r="TZ467" s="8"/>
      <c r="UA467" s="8"/>
      <c r="UB467" s="8"/>
      <c r="UC467" s="8"/>
      <c r="UD467" s="8"/>
      <c r="UE467" s="8"/>
      <c r="UF467" s="8"/>
      <c r="UG467" s="8"/>
      <c r="UH467" s="8"/>
      <c r="UI467" s="8"/>
      <c r="UJ467" s="8"/>
      <c r="UK467" s="8"/>
      <c r="UL467" s="8"/>
      <c r="UM467" s="8"/>
      <c r="UN467" s="8"/>
      <c r="UO467" s="8"/>
      <c r="UP467" s="8"/>
      <c r="UQ467" s="8"/>
      <c r="UR467" s="8"/>
      <c r="US467" s="8"/>
      <c r="UT467" s="8"/>
      <c r="UU467" s="8"/>
      <c r="UV467" s="8"/>
      <c r="UW467" s="8"/>
      <c r="UX467" s="8"/>
      <c r="UY467" s="8"/>
      <c r="UZ467" s="8"/>
      <c r="VA467" s="8"/>
      <c r="VB467" s="8"/>
      <c r="VC467" s="8"/>
      <c r="VD467" s="8"/>
      <c r="VE467" s="8"/>
      <c r="VF467" s="8"/>
      <c r="VG467" s="8"/>
      <c r="VH467" s="8"/>
      <c r="VI467" s="8"/>
      <c r="VJ467" s="8"/>
      <c r="VK467" s="8"/>
      <c r="VL467" s="8"/>
      <c r="VM467" s="8"/>
      <c r="VN467" s="8"/>
      <c r="VO467" s="8"/>
      <c r="VP467" s="8"/>
      <c r="VQ467" s="8"/>
      <c r="VR467" s="8"/>
      <c r="VS467" s="8"/>
      <c r="VT467" s="8"/>
      <c r="VU467" s="8"/>
      <c r="VV467" s="8"/>
      <c r="VW467" s="8"/>
      <c r="VX467" s="8"/>
      <c r="VY467" s="8"/>
      <c r="VZ467" s="8"/>
      <c r="WA467" s="8"/>
      <c r="WB467" s="8"/>
      <c r="WC467" s="8"/>
      <c r="WD467" s="8"/>
      <c r="WE467" s="8"/>
      <c r="WF467" s="8"/>
      <c r="WG467" s="8"/>
      <c r="WH467" s="8"/>
      <c r="WI467" s="8"/>
      <c r="WJ467" s="8"/>
      <c r="WK467" s="8"/>
      <c r="WL467" s="8"/>
      <c r="WM467" s="8"/>
      <c r="WN467" s="8"/>
      <c r="WO467" s="8"/>
      <c r="WP467" s="8"/>
      <c r="WQ467" s="8"/>
      <c r="WR467" s="8"/>
      <c r="WS467" s="8"/>
      <c r="WT467" s="8"/>
      <c r="WU467" s="8"/>
      <c r="WV467" s="8"/>
      <c r="WW467" s="8"/>
      <c r="WX467" s="8"/>
      <c r="WY467" s="8"/>
      <c r="WZ467" s="8"/>
      <c r="XA467" s="8"/>
      <c r="XB467" s="8"/>
      <c r="XC467" s="8"/>
      <c r="XD467" s="8"/>
      <c r="XE467" s="8"/>
      <c r="XF467" s="8"/>
      <c r="XG467" s="8"/>
      <c r="XH467" s="8"/>
      <c r="XI467" s="8"/>
      <c r="XJ467" s="8"/>
      <c r="XK467" s="8"/>
      <c r="XL467" s="8"/>
      <c r="XM467" s="8"/>
      <c r="XN467" s="8"/>
      <c r="XO467" s="8"/>
      <c r="XP467" s="8"/>
      <c r="XQ467" s="8"/>
      <c r="XR467" s="8"/>
      <c r="XS467" s="8"/>
      <c r="XT467" s="8"/>
      <c r="XU467" s="8"/>
      <c r="XV467" s="8"/>
      <c r="XW467" s="8"/>
      <c r="XX467" s="8"/>
      <c r="XY467" s="8"/>
      <c r="XZ467" s="8"/>
      <c r="YA467" s="8"/>
      <c r="YB467" s="8"/>
      <c r="YC467" s="8"/>
      <c r="YD467" s="8"/>
      <c r="YE467" s="8"/>
      <c r="YF467" s="8"/>
      <c r="YG467" s="8"/>
      <c r="YH467" s="8"/>
      <c r="YI467" s="8"/>
      <c r="YJ467" s="8"/>
      <c r="YK467" s="8"/>
      <c r="YL467" s="8"/>
      <c r="YM467" s="8"/>
      <c r="YN467" s="8"/>
      <c r="YO467" s="8"/>
      <c r="YP467" s="8"/>
      <c r="YQ467" s="8"/>
      <c r="YR467" s="8"/>
      <c r="YS467" s="8"/>
      <c r="YT467" s="8"/>
      <c r="YU467" s="8"/>
      <c r="YV467" s="8"/>
      <c r="YW467" s="8"/>
      <c r="YX467" s="8"/>
      <c r="YY467" s="8"/>
      <c r="YZ467" s="8"/>
      <c r="ZA467" s="8"/>
      <c r="ZB467" s="8"/>
      <c r="ZC467" s="8"/>
      <c r="ZD467" s="8"/>
      <c r="ZE467" s="8"/>
      <c r="ZF467" s="8"/>
      <c r="ZG467" s="8"/>
      <c r="ZH467" s="8"/>
      <c r="ZI467" s="8"/>
      <c r="ZJ467" s="8"/>
      <c r="ZK467" s="8"/>
      <c r="ZL467" s="8"/>
      <c r="ZM467" s="8"/>
      <c r="ZN467" s="8"/>
      <c r="ZO467" s="8"/>
      <c r="ZP467" s="8"/>
      <c r="ZQ467" s="8"/>
      <c r="ZR467" s="8"/>
      <c r="ZS467" s="8"/>
      <c r="ZT467" s="8"/>
      <c r="ZU467" s="8"/>
      <c r="ZV467" s="8"/>
      <c r="ZW467" s="8"/>
      <c r="ZX467" s="8"/>
      <c r="ZY467" s="8"/>
      <c r="ZZ467" s="8"/>
      <c r="AAA467" s="8"/>
      <c r="AAB467" s="8"/>
      <c r="AAC467" s="8"/>
      <c r="AAD467" s="8"/>
      <c r="AAE467" s="8"/>
      <c r="AAF467" s="8"/>
      <c r="AAG467" s="8"/>
      <c r="AAH467" s="8"/>
      <c r="AAI467" s="8"/>
      <c r="AAJ467" s="8"/>
      <c r="AAK467" s="8"/>
      <c r="AAL467" s="8"/>
      <c r="AAM467" s="8"/>
      <c r="AAN467" s="8"/>
      <c r="AAO467" s="8"/>
      <c r="AAP467" s="8"/>
      <c r="AAQ467" s="8"/>
      <c r="AAR467" s="8"/>
      <c r="AAS467" s="8"/>
      <c r="AAT467" s="8"/>
      <c r="AAU467" s="8"/>
      <c r="AAV467" s="8"/>
      <c r="AAW467" s="8"/>
      <c r="AAX467" s="8"/>
      <c r="AAY467" s="8"/>
      <c r="AAZ467" s="8"/>
      <c r="ABA467" s="8"/>
      <c r="ABB467" s="8"/>
      <c r="ABC467" s="8"/>
      <c r="ABD467" s="8"/>
      <c r="ABE467" s="8"/>
      <c r="ABF467" s="8"/>
      <c r="ABG467" s="8"/>
      <c r="ABH467" s="8"/>
      <c r="ABI467" s="8"/>
      <c r="ABJ467" s="8"/>
      <c r="ABK467" s="8"/>
      <c r="ABL467" s="8"/>
      <c r="ABM467" s="8"/>
      <c r="ABN467" s="8"/>
      <c r="ABO467" s="8"/>
      <c r="ABP467" s="8"/>
      <c r="ABQ467" s="8"/>
      <c r="ABR467" s="8"/>
      <c r="ABS467" s="8"/>
      <c r="ABT467" s="8"/>
      <c r="ABU467" s="8"/>
      <c r="ABV467" s="8"/>
      <c r="ABW467" s="8"/>
      <c r="ABX467" s="8"/>
      <c r="ABY467" s="8"/>
      <c r="ABZ467" s="8"/>
      <c r="ACA467" s="8"/>
      <c r="ACB467" s="8"/>
      <c r="ACC467" s="8"/>
      <c r="ACD467" s="8"/>
      <c r="ACE467" s="8"/>
      <c r="ACF467" s="8"/>
      <c r="ACG467" s="8"/>
      <c r="ACH467" s="8"/>
      <c r="ACI467" s="8"/>
      <c r="ACJ467" s="8"/>
      <c r="ACK467" s="8"/>
      <c r="ACL467" s="8"/>
      <c r="ACM467" s="8"/>
      <c r="ACN467" s="8"/>
      <c r="ACO467" s="8"/>
      <c r="ACP467" s="8"/>
      <c r="ACQ467" s="8"/>
      <c r="ACR467" s="8"/>
      <c r="ACS467" s="8"/>
      <c r="ACT467" s="8"/>
      <c r="ACU467" s="8"/>
      <c r="ACV467" s="8"/>
      <c r="ACW467" s="8"/>
      <c r="ACX467" s="8"/>
      <c r="ACY467" s="8"/>
      <c r="ACZ467" s="8"/>
      <c r="ADA467" s="8"/>
      <c r="ADB467" s="8"/>
      <c r="ADC467" s="8"/>
      <c r="ADD467" s="8"/>
      <c r="ADE467" s="8"/>
      <c r="ADF467" s="8"/>
      <c r="ADG467" s="8"/>
      <c r="ADH467" s="8"/>
      <c r="ADI467" s="8"/>
      <c r="ADJ467" s="8"/>
      <c r="ADK467" s="8"/>
      <c r="ADL467" s="8"/>
      <c r="ADM467" s="8"/>
      <c r="ADN467" s="8"/>
      <c r="ADO467" s="8"/>
      <c r="ADP467" s="8"/>
      <c r="ADQ467" s="8"/>
      <c r="ADR467" s="8"/>
      <c r="ADS467" s="8"/>
      <c r="ADT467" s="8"/>
      <c r="ADU467" s="8"/>
      <c r="ADV467" s="8"/>
      <c r="ADW467" s="8"/>
      <c r="ADX467" s="8"/>
      <c r="ADY467" s="8"/>
      <c r="ADZ467" s="8"/>
      <c r="AEA467" s="8"/>
      <c r="AEB467" s="8"/>
      <c r="AEC467" s="8"/>
      <c r="AED467" s="8"/>
      <c r="AEE467" s="8"/>
      <c r="AEF467" s="8"/>
      <c r="AEG467" s="8"/>
      <c r="AEH467" s="8"/>
      <c r="AEI467" s="8"/>
      <c r="AEJ467" s="8"/>
      <c r="AEK467" s="8"/>
      <c r="AEL467" s="8"/>
      <c r="AEM467" s="8"/>
      <c r="AEN467" s="8"/>
      <c r="AEO467" s="8"/>
      <c r="AEP467" s="8"/>
      <c r="AEQ467" s="8"/>
      <c r="AER467" s="8"/>
      <c r="AES467" s="8"/>
      <c r="AET467" s="8"/>
      <c r="AEU467" s="8"/>
      <c r="AEV467" s="8"/>
      <c r="AEW467" s="8"/>
      <c r="AEX467" s="8"/>
      <c r="AEY467" s="8"/>
      <c r="AEZ467" s="8"/>
      <c r="AFA467" s="8"/>
      <c r="AFB467" s="8"/>
      <c r="AFC467" s="8"/>
      <c r="AFD467" s="8"/>
      <c r="AFE467" s="8"/>
      <c r="AFF467" s="8"/>
      <c r="AFG467" s="8"/>
      <c r="AFH467" s="8"/>
      <c r="AFI467" s="8"/>
      <c r="AFJ467" s="8"/>
      <c r="AFK467" s="8"/>
      <c r="AFL467" s="8"/>
      <c r="AFM467" s="8"/>
      <c r="AFN467" s="8"/>
      <c r="AFO467" s="8"/>
      <c r="AFP467" s="8"/>
      <c r="AFQ467" s="8"/>
      <c r="AFR467" s="8"/>
      <c r="AFS467" s="8"/>
      <c r="AFT467" s="8"/>
      <c r="AFU467" s="8"/>
      <c r="AFV467" s="8"/>
      <c r="AFW467" s="8"/>
      <c r="AFX467" s="8"/>
      <c r="AFY467" s="8"/>
      <c r="AFZ467" s="8"/>
      <c r="AGA467" s="8"/>
      <c r="AGB467" s="8"/>
      <c r="AGC467" s="8"/>
      <c r="AGD467" s="8"/>
      <c r="AGE467" s="8"/>
      <c r="AGF467" s="8"/>
      <c r="AGG467" s="8"/>
      <c r="AGH467" s="8"/>
      <c r="AGI467" s="8"/>
      <c r="AGJ467" s="8"/>
      <c r="AGK467" s="8"/>
      <c r="AGL467" s="8"/>
      <c r="AGM467" s="8"/>
      <c r="AGN467" s="8"/>
      <c r="AGO467" s="8"/>
      <c r="AGP467" s="8"/>
      <c r="AGQ467" s="8"/>
      <c r="AGR467" s="8"/>
      <c r="AGS467" s="8"/>
      <c r="AGT467" s="8"/>
      <c r="AGU467" s="8"/>
      <c r="AGV467" s="8"/>
      <c r="AGW467" s="8"/>
      <c r="AGX467" s="8"/>
      <c r="AGY467" s="8"/>
      <c r="AGZ467" s="8"/>
      <c r="AHA467" s="8"/>
      <c r="AHB467" s="8"/>
      <c r="AHC467" s="8"/>
      <c r="AHD467" s="8"/>
      <c r="AHE467" s="8"/>
      <c r="AHF467" s="8"/>
      <c r="AHG467" s="8"/>
      <c r="AHH467" s="8"/>
      <c r="AHI467" s="8"/>
      <c r="AHJ467" s="8"/>
      <c r="AHK467" s="8"/>
      <c r="AHL467" s="8"/>
      <c r="AHM467" s="8"/>
      <c r="AHN467" s="8"/>
      <c r="AHO467" s="8"/>
      <c r="AHP467" s="8"/>
      <c r="AHQ467" s="8"/>
      <c r="AHR467" s="8"/>
      <c r="AHS467" s="8"/>
      <c r="AHT467" s="8"/>
      <c r="AHU467" s="8"/>
      <c r="AHV467" s="8"/>
      <c r="AHW467" s="8"/>
      <c r="AHX467" s="8"/>
      <c r="AHY467" s="8"/>
      <c r="AHZ467" s="8"/>
      <c r="AIA467" s="8"/>
      <c r="AIB467" s="8"/>
      <c r="AIC467" s="8"/>
      <c r="AID467" s="8"/>
      <c r="AIE467" s="8"/>
      <c r="AIF467" s="8"/>
      <c r="AIG467" s="8"/>
      <c r="AIH467" s="8"/>
      <c r="AII467" s="8"/>
      <c r="AIJ467" s="8"/>
      <c r="AIK467" s="8"/>
      <c r="AIL467" s="8"/>
      <c r="AIM467" s="8"/>
      <c r="AIN467" s="8"/>
      <c r="AIO467" s="8"/>
      <c r="AIP467" s="8"/>
      <c r="AIQ467" s="8"/>
      <c r="AIR467" s="8"/>
      <c r="AIS467" s="8"/>
      <c r="AIT467" s="8"/>
      <c r="AIU467" s="8"/>
      <c r="AIV467" s="8"/>
      <c r="AIW467" s="8"/>
      <c r="AIX467" s="8"/>
      <c r="AIY467" s="8"/>
      <c r="AIZ467" s="8"/>
      <c r="AJA467" s="8"/>
      <c r="AJB467" s="8"/>
      <c r="AJC467" s="8"/>
      <c r="AJD467" s="8"/>
      <c r="AJE467" s="8"/>
      <c r="AJF467" s="8"/>
      <c r="AJG467" s="8"/>
      <c r="AJH467" s="8"/>
      <c r="AJI467" s="8"/>
      <c r="AJJ467" s="8"/>
      <c r="AJK467" s="8"/>
      <c r="AJL467" s="8"/>
      <c r="AJM467" s="8"/>
      <c r="AJN467" s="8"/>
      <c r="AJO467" s="8"/>
      <c r="AJP467" s="8"/>
      <c r="AJQ467" s="8"/>
      <c r="AJR467" s="8"/>
      <c r="AJS467" s="8"/>
      <c r="AJT467" s="8"/>
      <c r="AJU467" s="8"/>
      <c r="AJV467" s="8"/>
      <c r="AJW467" s="8"/>
      <c r="AJX467" s="8"/>
      <c r="AJY467" s="8"/>
      <c r="AJZ467" s="8"/>
      <c r="AKA467" s="8"/>
      <c r="AKB467" s="8"/>
      <c r="AKC467" s="8"/>
      <c r="AKD467" s="8"/>
      <c r="AKE467" s="8"/>
      <c r="AKF467" s="8"/>
      <c r="AKG467" s="8"/>
      <c r="AKH467" s="8"/>
      <c r="AKI467" s="8"/>
      <c r="AKJ467" s="8"/>
      <c r="AKK467" s="8"/>
      <c r="AKL467" s="8"/>
      <c r="AKM467" s="8"/>
      <c r="AKN467" s="8"/>
      <c r="AKO467" s="8"/>
      <c r="AKP467" s="8"/>
      <c r="AKQ467" s="8"/>
      <c r="AKR467" s="8"/>
      <c r="AKS467" s="8"/>
      <c r="AKT467" s="8"/>
      <c r="AKU467" s="8"/>
      <c r="AKV467" s="8"/>
      <c r="AKW467" s="8"/>
      <c r="AKX467" s="8"/>
      <c r="AKY467" s="8"/>
      <c r="AKZ467" s="8"/>
      <c r="ALA467" s="8"/>
      <c r="ALB467" s="8"/>
      <c r="ALC467" s="8"/>
      <c r="ALD467" s="8"/>
      <c r="ALE467" s="8"/>
      <c r="ALF467" s="8"/>
      <c r="ALG467" s="8"/>
      <c r="ALH467" s="8"/>
      <c r="ALI467" s="8"/>
      <c r="ALJ467" s="8"/>
      <c r="ALK467" s="8"/>
      <c r="ALL467" s="8"/>
      <c r="ALM467" s="8"/>
      <c r="ALN467" s="8"/>
      <c r="ALO467" s="8"/>
      <c r="ALP467" s="8"/>
      <c r="ALQ467" s="8"/>
      <c r="ALR467" s="8"/>
      <c r="ALS467" s="8"/>
      <c r="ALT467" s="8"/>
      <c r="ALU467" s="8"/>
      <c r="ALV467" s="8"/>
      <c r="ALW467" s="8"/>
      <c r="ALX467" s="8"/>
      <c r="ALY467" s="8"/>
      <c r="ALZ467" s="8"/>
      <c r="AMA467" s="8"/>
      <c r="AMB467" s="8"/>
      <c r="AMC467" s="8"/>
      <c r="AMD467" s="8"/>
      <c r="AME467" s="8"/>
      <c r="AMF467" s="8"/>
      <c r="AMG467" s="8"/>
      <c r="AMH467" s="8"/>
      <c r="AMI467" s="8"/>
      <c r="AMJ467" s="8"/>
      <c r="AMK467" s="8"/>
      <c r="AML467" s="8"/>
      <c r="AMM467" s="8"/>
      <c r="AMN467" s="8"/>
      <c r="AMO467" s="8"/>
      <c r="AMP467" s="8"/>
      <c r="AMQ467" s="8"/>
      <c r="AMR467" s="8"/>
      <c r="AMS467" s="8"/>
      <c r="AMT467" s="8"/>
      <c r="AMU467" s="8"/>
      <c r="AMV467" s="8"/>
      <c r="AMW467" s="8"/>
      <c r="AMX467" s="8"/>
      <c r="AMY467" s="8"/>
      <c r="AMZ467" s="8"/>
      <c r="ANA467" s="8"/>
      <c r="ANB467" s="8"/>
      <c r="ANC467" s="8"/>
      <c r="AND467" s="8"/>
      <c r="ANE467" s="8"/>
      <c r="ANF467" s="8"/>
      <c r="ANG467" s="8"/>
      <c r="ANH467" s="8"/>
      <c r="ANI467" s="8"/>
      <c r="ANJ467" s="8"/>
      <c r="ANK467" s="8"/>
      <c r="ANL467" s="8"/>
      <c r="ANM467" s="8"/>
      <c r="ANN467" s="8"/>
      <c r="ANO467" s="8"/>
      <c r="ANP467" s="8"/>
      <c r="ANQ467" s="8"/>
      <c r="ANR467" s="8"/>
      <c r="ANS467" s="8"/>
      <c r="ANT467" s="8"/>
      <c r="ANU467" s="8"/>
      <c r="ANV467" s="8"/>
      <c r="ANW467" s="8"/>
      <c r="ANX467" s="8"/>
      <c r="ANY467" s="8"/>
      <c r="ANZ467" s="8"/>
      <c r="AOA467" s="8"/>
      <c r="AOB467" s="8"/>
      <c r="AOC467" s="8"/>
      <c r="AOD467" s="8"/>
      <c r="AOE467" s="8"/>
      <c r="AOF467" s="8"/>
      <c r="AOG467" s="8"/>
      <c r="AOH467" s="8"/>
      <c r="AOI467" s="8"/>
      <c r="AOJ467" s="8"/>
      <c r="AOK467" s="8"/>
      <c r="AOL467" s="8"/>
      <c r="AOM467" s="8"/>
      <c r="AON467" s="8"/>
      <c r="AOO467" s="8"/>
      <c r="AOP467" s="8"/>
      <c r="AOQ467" s="8"/>
      <c r="AOR467" s="8"/>
      <c r="AOS467" s="8"/>
      <c r="AOT467" s="8"/>
      <c r="AOU467" s="8"/>
      <c r="AOV467" s="8"/>
      <c r="AOW467" s="8"/>
      <c r="AOX467" s="8"/>
      <c r="AOY467" s="8"/>
      <c r="AOZ467" s="8"/>
      <c r="APA467" s="8"/>
      <c r="APB467" s="8"/>
      <c r="APC467" s="8"/>
      <c r="APD467" s="8"/>
      <c r="APE467" s="8"/>
      <c r="APF467" s="8"/>
      <c r="APG467" s="8"/>
      <c r="APH467" s="8"/>
      <c r="API467" s="8"/>
      <c r="APJ467" s="8"/>
      <c r="APK467" s="8"/>
      <c r="APL467" s="8"/>
      <c r="APM467" s="8"/>
      <c r="APN467" s="8"/>
      <c r="APO467" s="8"/>
      <c r="APP467" s="8"/>
      <c r="APQ467" s="8"/>
      <c r="APR467" s="8"/>
      <c r="APS467" s="8"/>
      <c r="APT467" s="8"/>
      <c r="APU467" s="8"/>
      <c r="APV467" s="8"/>
      <c r="APW467" s="8"/>
      <c r="APX467" s="8"/>
      <c r="APY467" s="8"/>
      <c r="APZ467" s="8"/>
      <c r="AQA467" s="8"/>
      <c r="AQB467" s="8"/>
      <c r="AQC467" s="8"/>
      <c r="AQD467" s="8"/>
      <c r="AQE467" s="8"/>
      <c r="AQF467" s="8"/>
      <c r="AQG467" s="8"/>
      <c r="AQH467" s="8"/>
      <c r="AQI467" s="8"/>
      <c r="AQJ467" s="8"/>
      <c r="AQK467" s="8"/>
      <c r="AQL467" s="8"/>
      <c r="AQM467" s="8"/>
      <c r="AQN467" s="8"/>
      <c r="AQO467" s="8"/>
      <c r="AQP467" s="8"/>
      <c r="AQQ467" s="8"/>
      <c r="AQR467" s="8"/>
      <c r="AQS467" s="8"/>
      <c r="AQT467" s="8"/>
      <c r="AQU467" s="8"/>
      <c r="AQV467" s="8"/>
      <c r="AQW467" s="8"/>
      <c r="AQX467" s="8"/>
      <c r="AQY467" s="8"/>
      <c r="AQZ467" s="8"/>
      <c r="ARA467" s="8"/>
      <c r="ARB467" s="8"/>
      <c r="ARC467" s="8"/>
      <c r="ARD467" s="8"/>
      <c r="ARE467" s="8"/>
      <c r="ARF467" s="8"/>
      <c r="ARG467" s="8"/>
      <c r="ARH467" s="8"/>
      <c r="ARI467" s="8"/>
      <c r="ARJ467" s="8"/>
      <c r="ARK467" s="8"/>
      <c r="ARL467" s="8"/>
      <c r="ARM467" s="8"/>
      <c r="ARN467" s="8"/>
      <c r="ARO467" s="8"/>
      <c r="ARP467" s="8"/>
      <c r="ARQ467" s="8"/>
      <c r="ARR467" s="8"/>
      <c r="ARS467" s="8"/>
      <c r="ART467" s="8"/>
      <c r="ARU467" s="8"/>
      <c r="ARV467" s="8"/>
      <c r="ARW467" s="8"/>
      <c r="ARX467" s="8"/>
      <c r="ARY467" s="8"/>
      <c r="ARZ467" s="8"/>
      <c r="ASA467" s="8"/>
      <c r="ASB467" s="8"/>
      <c r="ASC467" s="8"/>
      <c r="ASD467" s="8"/>
      <c r="ASE467" s="8"/>
      <c r="ASF467" s="8"/>
      <c r="ASG467" s="8"/>
      <c r="ASH467" s="8"/>
      <c r="ASI467" s="8"/>
      <c r="ASJ467" s="8"/>
      <c r="ASK467" s="8"/>
      <c r="ASL467" s="8"/>
      <c r="ASM467" s="8"/>
      <c r="ASN467" s="8"/>
      <c r="ASO467" s="8"/>
      <c r="ASP467" s="8"/>
      <c r="ASQ467" s="8"/>
      <c r="ASR467" s="8"/>
      <c r="ASS467" s="8"/>
      <c r="AST467" s="8"/>
      <c r="ASU467" s="8"/>
      <c r="ASV467" s="8"/>
      <c r="ASW467" s="8"/>
      <c r="ASX467" s="8"/>
      <c r="ASY467" s="8"/>
      <c r="ASZ467" s="8"/>
      <c r="ATA467" s="8"/>
      <c r="ATB467" s="8"/>
      <c r="ATC467" s="8"/>
      <c r="ATD467" s="8"/>
      <c r="ATE467" s="8"/>
      <c r="ATF467" s="8"/>
      <c r="ATG467" s="8"/>
      <c r="ATH467" s="8"/>
      <c r="ATI467" s="8"/>
      <c r="ATJ467" s="8"/>
      <c r="ATK467" s="8"/>
      <c r="ATL467" s="8"/>
      <c r="ATM467" s="8"/>
      <c r="ATN467" s="8"/>
      <c r="ATO467" s="8"/>
      <c r="ATP467" s="8"/>
      <c r="ATQ467" s="8"/>
      <c r="ATR467" s="8"/>
      <c r="ATS467" s="8"/>
      <c r="ATT467" s="8"/>
      <c r="ATU467" s="8"/>
      <c r="ATV467" s="8"/>
      <c r="ATW467" s="8"/>
      <c r="ATX467" s="8"/>
      <c r="ATY467" s="8"/>
      <c r="ATZ467" s="8"/>
      <c r="AUA467" s="8"/>
      <c r="AUB467" s="8"/>
      <c r="AUC467" s="8"/>
      <c r="AUD467" s="8"/>
      <c r="AUE467" s="8"/>
      <c r="AUF467" s="8"/>
      <c r="AUG467" s="8"/>
      <c r="AUH467" s="8"/>
      <c r="AUI467" s="8"/>
      <c r="AUJ467" s="8"/>
      <c r="AUK467" s="8"/>
      <c r="AUL467" s="8"/>
      <c r="AUM467" s="8"/>
      <c r="AUN467" s="8"/>
      <c r="AUO467" s="8"/>
      <c r="AUP467" s="8"/>
      <c r="AUQ467" s="8"/>
      <c r="AUR467" s="8"/>
      <c r="AUS467" s="8"/>
      <c r="AUT467" s="8"/>
      <c r="AUU467" s="8"/>
      <c r="AUV467" s="8"/>
      <c r="AUW467" s="8"/>
      <c r="AUX467" s="8"/>
      <c r="AUY467" s="8"/>
      <c r="AUZ467" s="8"/>
      <c r="AVA467" s="8"/>
      <c r="AVB467" s="8"/>
      <c r="AVC467" s="8"/>
      <c r="AVD467" s="8"/>
      <c r="AVE467" s="8"/>
      <c r="AVF467" s="8"/>
      <c r="AVG467" s="8"/>
      <c r="AVH467" s="8"/>
      <c r="AVI467" s="8"/>
      <c r="AVJ467" s="8"/>
      <c r="AVK467" s="8"/>
      <c r="AVL467" s="8"/>
      <c r="AVM467" s="8"/>
      <c r="AVN467" s="8"/>
      <c r="AVO467" s="8"/>
      <c r="AVP467" s="8"/>
      <c r="AVQ467" s="8"/>
      <c r="AVR467" s="8"/>
      <c r="AVS467" s="8"/>
      <c r="AVT467" s="8"/>
      <c r="AVU467" s="8"/>
      <c r="AVV467" s="8"/>
      <c r="AVW467" s="8"/>
      <c r="AVX467" s="8"/>
      <c r="AVY467" s="8"/>
      <c r="AVZ467" s="8"/>
      <c r="AWA467" s="8"/>
      <c r="AWB467" s="8"/>
      <c r="AWC467" s="8"/>
      <c r="AWD467" s="8"/>
      <c r="AWE467" s="8"/>
      <c r="AWF467" s="8"/>
      <c r="AWG467" s="8"/>
      <c r="AWH467" s="8"/>
      <c r="AWI467" s="8"/>
      <c r="AWJ467" s="8"/>
      <c r="AWK467" s="8"/>
      <c r="AWL467" s="8"/>
      <c r="AWM467" s="8"/>
      <c r="AWN467" s="8"/>
      <c r="AWO467" s="8"/>
      <c r="AWP467" s="8"/>
      <c r="AWQ467" s="8"/>
      <c r="AWR467" s="8"/>
      <c r="AWS467" s="8"/>
      <c r="AWT467" s="8"/>
      <c r="AWU467" s="8"/>
      <c r="AWV467" s="8"/>
      <c r="AWW467" s="8"/>
      <c r="AWX467" s="8"/>
      <c r="AWY467" s="8"/>
      <c r="AWZ467" s="8"/>
      <c r="AXA467" s="8"/>
      <c r="AXB467" s="8"/>
      <c r="AXC467" s="8"/>
      <c r="AXD467" s="8"/>
      <c r="AXE467" s="8"/>
      <c r="AXF467" s="8"/>
      <c r="AXG467" s="8"/>
      <c r="AXH467" s="8"/>
      <c r="AXI467" s="8"/>
      <c r="AXJ467" s="8"/>
      <c r="AXK467" s="8"/>
      <c r="AXL467" s="8"/>
      <c r="AXM467" s="8"/>
      <c r="AXN467" s="8"/>
      <c r="AXO467" s="8"/>
      <c r="AXP467" s="8"/>
      <c r="AXQ467" s="8"/>
      <c r="AXR467" s="8"/>
      <c r="AXS467" s="8"/>
      <c r="AXT467" s="8"/>
      <c r="AXU467" s="8"/>
      <c r="AXV467" s="8"/>
      <c r="AXW467" s="8"/>
      <c r="AXX467" s="8"/>
      <c r="AXY467" s="8"/>
      <c r="AXZ467" s="8"/>
      <c r="AYA467" s="8"/>
      <c r="AYB467" s="8"/>
      <c r="AYC467" s="8"/>
      <c r="AYD467" s="8"/>
      <c r="AYE467" s="8"/>
      <c r="AYF467" s="8"/>
      <c r="AYG467" s="8"/>
      <c r="AYH467" s="8"/>
      <c r="AYI467" s="8"/>
      <c r="AYJ467" s="8"/>
      <c r="AYK467" s="8"/>
      <c r="AYL467" s="8"/>
      <c r="AYM467" s="8"/>
      <c r="AYN467" s="8"/>
      <c r="AYO467" s="8"/>
      <c r="AYP467" s="8"/>
      <c r="AYQ467" s="8"/>
      <c r="AYR467" s="8"/>
      <c r="AYS467" s="8"/>
      <c r="AYT467" s="8"/>
      <c r="AYU467" s="8"/>
      <c r="AYV467" s="8"/>
      <c r="AYW467" s="8"/>
      <c r="AYX467" s="8"/>
      <c r="AYY467" s="8"/>
      <c r="AYZ467" s="8"/>
      <c r="AZA467" s="8"/>
      <c r="AZB467" s="8"/>
      <c r="AZC467" s="8"/>
      <c r="AZD467" s="8"/>
      <c r="AZE467" s="8"/>
      <c r="AZF467" s="8"/>
      <c r="AZG467" s="8"/>
      <c r="AZH467" s="8"/>
      <c r="AZI467" s="8"/>
      <c r="AZJ467" s="8"/>
      <c r="AZK467" s="8"/>
      <c r="AZL467" s="8"/>
      <c r="AZM467" s="8"/>
      <c r="AZN467" s="8"/>
      <c r="AZO467" s="8"/>
      <c r="AZP467" s="8"/>
      <c r="AZQ467" s="8"/>
      <c r="AZR467" s="8"/>
      <c r="AZS467" s="8"/>
      <c r="AZT467" s="8"/>
      <c r="AZU467" s="8"/>
      <c r="AZV467" s="8"/>
      <c r="AZW467" s="8"/>
      <c r="AZX467" s="8"/>
      <c r="AZY467" s="8"/>
      <c r="AZZ467" s="8"/>
      <c r="BAA467" s="8"/>
      <c r="BAB467" s="8"/>
      <c r="BAC467" s="8"/>
      <c r="BAD467" s="8"/>
      <c r="BAE467" s="8"/>
      <c r="BAF467" s="8"/>
      <c r="BAG467" s="8"/>
      <c r="BAH467" s="8"/>
      <c r="BAI467" s="8"/>
      <c r="BAJ467" s="8"/>
      <c r="BAK467" s="8"/>
      <c r="BAL467" s="8"/>
      <c r="BAM467" s="8"/>
      <c r="BAN467" s="8"/>
      <c r="BAO467" s="8"/>
      <c r="BAP467" s="8"/>
      <c r="BAQ467" s="8"/>
      <c r="BAR467" s="8"/>
      <c r="BAS467" s="8"/>
      <c r="BAT467" s="8"/>
      <c r="BAU467" s="8"/>
      <c r="BAV467" s="8"/>
      <c r="BAW467" s="8"/>
      <c r="BAX467" s="8"/>
      <c r="BAY467" s="8"/>
      <c r="BAZ467" s="8"/>
      <c r="BBA467" s="8"/>
      <c r="BBB467" s="8"/>
      <c r="BBC467" s="8"/>
      <c r="BBD467" s="8"/>
      <c r="BBE467" s="8"/>
      <c r="BBF467" s="8"/>
      <c r="BBG467" s="8"/>
      <c r="BBH467" s="8"/>
      <c r="BBI467" s="8"/>
      <c r="BBJ467" s="8"/>
      <c r="BBK467" s="8"/>
      <c r="BBL467" s="8"/>
      <c r="BBM467" s="8"/>
      <c r="BBN467" s="8"/>
      <c r="BBO467" s="8"/>
      <c r="BBP467" s="8"/>
      <c r="BBQ467" s="8"/>
      <c r="BBR467" s="8"/>
      <c r="BBS467" s="8"/>
      <c r="BBT467" s="8"/>
      <c r="BBU467" s="8"/>
      <c r="BBV467" s="8"/>
      <c r="BBW467" s="8"/>
      <c r="BBX467" s="8"/>
      <c r="BBY467" s="8"/>
      <c r="BBZ467" s="8"/>
      <c r="BCA467" s="8"/>
      <c r="BCB467" s="8"/>
      <c r="BCC467" s="8"/>
      <c r="BCD467" s="8"/>
      <c r="BCE467" s="8"/>
      <c r="BCF467" s="8"/>
      <c r="BCG467" s="8"/>
      <c r="BCH467" s="8"/>
      <c r="BCI467" s="8"/>
      <c r="BCJ467" s="8"/>
      <c r="BCK467" s="8"/>
      <c r="BCL467" s="8"/>
      <c r="BCM467" s="8"/>
      <c r="BCN467" s="8"/>
      <c r="BCO467" s="8"/>
      <c r="BCP467" s="8"/>
      <c r="BCQ467" s="8"/>
      <c r="BCR467" s="8"/>
      <c r="BCS467" s="8"/>
      <c r="BCT467" s="8"/>
      <c r="BCU467" s="8"/>
      <c r="BCV467" s="8"/>
      <c r="BCW467" s="8"/>
      <c r="BCX467" s="8"/>
      <c r="BCY467" s="8"/>
      <c r="BCZ467" s="8"/>
      <c r="BDA467" s="8"/>
      <c r="BDB467" s="8"/>
      <c r="BDC467" s="8"/>
      <c r="BDD467" s="8"/>
      <c r="BDE467" s="8"/>
      <c r="BDF467" s="8"/>
      <c r="BDG467" s="8"/>
      <c r="BDH467" s="8"/>
      <c r="BDI467" s="8"/>
      <c r="BDJ467" s="8"/>
      <c r="BDK467" s="8"/>
      <c r="BDL467" s="8"/>
      <c r="BDM467" s="8"/>
      <c r="BDN467" s="8"/>
      <c r="BDO467" s="8"/>
      <c r="BDP467" s="8"/>
      <c r="BDQ467" s="8"/>
      <c r="BDR467" s="8"/>
      <c r="BDS467" s="8"/>
      <c r="BDT467" s="8"/>
      <c r="BDU467" s="8"/>
      <c r="BDV467" s="8"/>
      <c r="BDW467" s="8"/>
      <c r="BDX467" s="8"/>
      <c r="BDY467" s="8"/>
      <c r="BDZ467" s="8"/>
      <c r="BEA467" s="8"/>
      <c r="BEB467" s="8"/>
      <c r="BEC467" s="8"/>
      <c r="BED467" s="8"/>
      <c r="BEE467" s="8"/>
      <c r="BEF467" s="8"/>
      <c r="BEG467" s="8"/>
      <c r="BEH467" s="8"/>
      <c r="BEI467" s="8"/>
      <c r="BEJ467" s="8"/>
      <c r="BEK467" s="8"/>
      <c r="BEL467" s="8"/>
      <c r="BEM467" s="8"/>
      <c r="BEN467" s="8"/>
      <c r="BEO467" s="8"/>
      <c r="BEP467" s="8"/>
      <c r="BEQ467" s="8"/>
      <c r="BER467" s="8"/>
      <c r="BES467" s="8"/>
      <c r="BET467" s="8"/>
      <c r="BEU467" s="8"/>
      <c r="BEV467" s="8"/>
      <c r="BEW467" s="8"/>
      <c r="BEX467" s="8"/>
      <c r="BEY467" s="8"/>
      <c r="BEZ467" s="8"/>
      <c r="BFA467" s="8"/>
      <c r="BFB467" s="8"/>
      <c r="BFC467" s="8"/>
      <c r="BFD467" s="8"/>
      <c r="BFE467" s="8"/>
      <c r="BFF467" s="8"/>
      <c r="BFG467" s="8"/>
      <c r="BFH467" s="8"/>
      <c r="BFI467" s="8"/>
      <c r="BFJ467" s="8"/>
      <c r="BFK467" s="8"/>
      <c r="BFL467" s="8"/>
      <c r="BFM467" s="8"/>
      <c r="BFN467" s="8"/>
      <c r="BFO467" s="8"/>
      <c r="BFP467" s="8"/>
      <c r="BFQ467" s="8"/>
      <c r="BFR467" s="8"/>
      <c r="BFS467" s="8"/>
      <c r="BFT467" s="8"/>
      <c r="BFU467" s="8"/>
      <c r="BFV467" s="8"/>
      <c r="BFW467" s="8"/>
      <c r="BFX467" s="8"/>
      <c r="BFY467" s="8"/>
      <c r="BFZ467" s="8"/>
      <c r="BGA467" s="8"/>
      <c r="BGB467" s="8"/>
      <c r="BGC467" s="8"/>
      <c r="BGD467" s="8"/>
      <c r="BGE467" s="8"/>
      <c r="BGF467" s="8"/>
      <c r="BGG467" s="8"/>
      <c r="BGH467" s="8"/>
      <c r="BGI467" s="8"/>
      <c r="BGJ467" s="8"/>
      <c r="BGK467" s="8"/>
      <c r="BGL467" s="8"/>
      <c r="BGM467" s="8"/>
      <c r="BGN467" s="8"/>
      <c r="BGO467" s="8"/>
      <c r="BGP467" s="8"/>
      <c r="BGQ467" s="8"/>
      <c r="BGR467" s="8"/>
      <c r="BGS467" s="8"/>
      <c r="BGT467" s="8"/>
      <c r="BGU467" s="8"/>
      <c r="BGV467" s="8"/>
      <c r="BGW467" s="8"/>
      <c r="BGX467" s="8"/>
      <c r="BGY467" s="8"/>
      <c r="BGZ467" s="8"/>
      <c r="BHA467" s="8"/>
      <c r="BHB467" s="8"/>
      <c r="BHC467" s="8"/>
      <c r="BHD467" s="8"/>
      <c r="BHE467" s="8"/>
      <c r="BHF467" s="8"/>
      <c r="BHG467" s="8"/>
      <c r="BHH467" s="8"/>
      <c r="BHI467" s="8"/>
      <c r="BHJ467" s="8"/>
      <c r="BHK467" s="8"/>
      <c r="BHL467" s="8"/>
      <c r="BHM467" s="8"/>
      <c r="BHN467" s="8"/>
      <c r="BHO467" s="8"/>
      <c r="BHP467" s="8"/>
      <c r="BHQ467" s="8"/>
      <c r="BHR467" s="8"/>
      <c r="BHS467" s="8"/>
      <c r="BHT467" s="8"/>
      <c r="BHU467" s="8"/>
      <c r="BHV467" s="8"/>
      <c r="BHW467" s="8"/>
      <c r="BHX467" s="8"/>
      <c r="BHY467" s="8"/>
      <c r="BHZ467" s="8"/>
      <c r="BIA467" s="8"/>
      <c r="BIB467" s="8"/>
      <c r="BIC467" s="8"/>
      <c r="BID467" s="8"/>
      <c r="BIE467" s="8"/>
      <c r="BIF467" s="8"/>
      <c r="BIG467" s="8"/>
      <c r="BIH467" s="8"/>
      <c r="BII467" s="8"/>
      <c r="BIJ467" s="8"/>
      <c r="BIK467" s="8"/>
      <c r="BIL467" s="8"/>
      <c r="BIM467" s="8"/>
      <c r="BIN467" s="8"/>
      <c r="BIO467" s="8"/>
      <c r="BIP467" s="8"/>
      <c r="BIQ467" s="8"/>
      <c r="BIR467" s="8"/>
      <c r="BIS467" s="8"/>
      <c r="BIT467" s="8"/>
      <c r="BIU467" s="8"/>
      <c r="BIV467" s="8"/>
      <c r="BIW467" s="8"/>
      <c r="BIX467" s="8"/>
      <c r="BIY467" s="8"/>
      <c r="BIZ467" s="8"/>
      <c r="BJA467" s="8"/>
      <c r="BJB467" s="8"/>
      <c r="BJC467" s="8"/>
      <c r="BJD467" s="8"/>
      <c r="BJE467" s="8"/>
      <c r="BJF467" s="8"/>
      <c r="BJG467" s="8"/>
      <c r="BJH467" s="8"/>
      <c r="BJI467" s="8"/>
      <c r="BJJ467" s="8"/>
      <c r="BJK467" s="8"/>
      <c r="BJL467" s="8"/>
      <c r="BJM467" s="8"/>
      <c r="BJN467" s="8"/>
      <c r="BJO467" s="8"/>
      <c r="BJP467" s="8"/>
      <c r="BJQ467" s="8"/>
      <c r="BJR467" s="8"/>
      <c r="BJS467" s="8"/>
      <c r="BJT467" s="8"/>
      <c r="BJU467" s="8"/>
      <c r="BJV467" s="8"/>
      <c r="BJW467" s="8"/>
      <c r="BJX467" s="8"/>
      <c r="BJY467" s="8"/>
      <c r="BJZ467" s="8"/>
      <c r="BKA467" s="8"/>
      <c r="BKB467" s="8"/>
      <c r="BKC467" s="8"/>
      <c r="BKD467" s="8"/>
      <c r="BKE467" s="8"/>
      <c r="BKF467" s="8"/>
      <c r="BKG467" s="8"/>
      <c r="BKH467" s="8"/>
      <c r="BKI467" s="8"/>
      <c r="BKJ467" s="8"/>
      <c r="BKK467" s="8"/>
      <c r="BKL467" s="8"/>
      <c r="BKM467" s="8"/>
      <c r="BKN467" s="8"/>
      <c r="BKO467" s="8"/>
      <c r="BKP467" s="8"/>
      <c r="BKQ467" s="8"/>
      <c r="BKR467" s="8"/>
      <c r="BKS467" s="8"/>
      <c r="BKT467" s="8"/>
      <c r="BKU467" s="8"/>
      <c r="BKV467" s="8"/>
      <c r="BKW467" s="8"/>
      <c r="BKX467" s="8"/>
      <c r="BKY467" s="8"/>
      <c r="BKZ467" s="8"/>
      <c r="BLA467" s="8"/>
      <c r="BLB467" s="8"/>
      <c r="BLC467" s="8"/>
      <c r="BLD467" s="8"/>
      <c r="BLE467" s="8"/>
      <c r="BLF467" s="8"/>
      <c r="BLG467" s="8"/>
      <c r="BLH467" s="8"/>
      <c r="BLI467" s="8"/>
      <c r="BLJ467" s="8"/>
      <c r="BLK467" s="8"/>
      <c r="BLL467" s="8"/>
      <c r="BLM467" s="8"/>
      <c r="BLN467" s="8"/>
      <c r="BLO467" s="8"/>
      <c r="BLP467" s="8"/>
      <c r="BLQ467" s="8"/>
      <c r="BLR467" s="8"/>
      <c r="BLS467" s="8"/>
      <c r="BLT467" s="8"/>
      <c r="BLU467" s="8"/>
      <c r="BLV467" s="8"/>
      <c r="BLW467" s="8"/>
      <c r="BLX467" s="8"/>
      <c r="BLY467" s="8"/>
      <c r="BLZ467" s="8"/>
      <c r="BMA467" s="8"/>
      <c r="BMB467" s="8"/>
      <c r="BMC467" s="8"/>
      <c r="BMD467" s="8"/>
      <c r="BME467" s="8"/>
      <c r="BMF467" s="8"/>
      <c r="BMG467" s="8"/>
      <c r="BMH467" s="8"/>
      <c r="BMI467" s="8"/>
      <c r="BMJ467" s="8"/>
      <c r="BMK467" s="8"/>
      <c r="BML467" s="8"/>
      <c r="BMM467" s="8"/>
      <c r="BMN467" s="8"/>
      <c r="BMO467" s="8"/>
      <c r="BMP467" s="8"/>
      <c r="BMQ467" s="8"/>
      <c r="BMR467" s="8"/>
      <c r="BMS467" s="8"/>
      <c r="BMT467" s="8"/>
      <c r="BMU467" s="8"/>
      <c r="BMV467" s="8"/>
      <c r="BMW467" s="8"/>
      <c r="BMX467" s="8"/>
      <c r="BMY467" s="8"/>
      <c r="BMZ467" s="8"/>
      <c r="BNA467" s="8"/>
      <c r="BNB467" s="8"/>
      <c r="BNC467" s="8"/>
      <c r="BND467" s="8"/>
      <c r="BNE467" s="8"/>
      <c r="BNF467" s="8"/>
      <c r="BNG467" s="8"/>
      <c r="BNH467" s="8"/>
      <c r="BNI467" s="8"/>
      <c r="BNJ467" s="8"/>
      <c r="BNK467" s="8"/>
      <c r="BNL467" s="8"/>
      <c r="BNM467" s="8"/>
      <c r="BNN467" s="8"/>
      <c r="BNO467" s="8"/>
      <c r="BNP467" s="8"/>
      <c r="BNQ467" s="8"/>
      <c r="BNR467" s="8"/>
      <c r="BNS467" s="8"/>
      <c r="BNT467" s="8"/>
      <c r="BNU467" s="8"/>
      <c r="BNV467" s="8"/>
      <c r="BNW467" s="8"/>
      <c r="BNX467" s="8"/>
      <c r="BNY467" s="8"/>
      <c r="BNZ467" s="8"/>
      <c r="BOA467" s="8"/>
      <c r="BOB467" s="8"/>
      <c r="BOC467" s="8"/>
      <c r="BOD467" s="8"/>
      <c r="BOE467" s="8"/>
      <c r="BOF467" s="8"/>
      <c r="BOG467" s="8"/>
      <c r="BOH467" s="8"/>
      <c r="BOI467" s="8"/>
      <c r="BOJ467" s="8"/>
      <c r="BOK467" s="8"/>
      <c r="BOL467" s="8"/>
      <c r="BOM467" s="8"/>
      <c r="BON467" s="8"/>
      <c r="BOO467" s="8"/>
      <c r="BOP467" s="8"/>
      <c r="BOQ467" s="8"/>
      <c r="BOR467" s="8"/>
      <c r="BOS467" s="8"/>
      <c r="BOT467" s="8"/>
      <c r="BOU467" s="8"/>
      <c r="BOV467" s="8"/>
      <c r="BOW467" s="8"/>
      <c r="BOX467" s="8"/>
      <c r="BOY467" s="8"/>
      <c r="BOZ467" s="8"/>
      <c r="BPA467" s="8"/>
      <c r="BPB467" s="8"/>
      <c r="BPC467" s="8"/>
      <c r="BPD467" s="8"/>
      <c r="BPE467" s="8"/>
      <c r="BPF467" s="8"/>
      <c r="BPG467" s="8"/>
      <c r="BPH467" s="8"/>
      <c r="BPI467" s="8"/>
      <c r="BPJ467" s="8"/>
      <c r="BPK467" s="8"/>
      <c r="BPL467" s="8"/>
      <c r="BPM467" s="8"/>
      <c r="BPN467" s="8"/>
      <c r="BPO467" s="8"/>
      <c r="BPP467" s="8"/>
      <c r="BPQ467" s="8"/>
      <c r="BPR467" s="8"/>
      <c r="BPS467" s="8"/>
      <c r="BPT467" s="8"/>
      <c r="BPU467" s="8"/>
      <c r="BPV467" s="8"/>
      <c r="BPW467" s="8"/>
      <c r="BPX467" s="8"/>
      <c r="BPY467" s="8"/>
      <c r="BPZ467" s="8"/>
      <c r="BQA467" s="8"/>
      <c r="BQB467" s="8"/>
      <c r="BQC467" s="8"/>
      <c r="BQD467" s="8"/>
      <c r="BQE467" s="8"/>
      <c r="BQF467" s="8"/>
      <c r="BQG467" s="8"/>
      <c r="BQH467" s="8"/>
      <c r="BQI467" s="8"/>
      <c r="BQJ467" s="8"/>
      <c r="BQK467" s="8"/>
      <c r="BQL467" s="8"/>
      <c r="BQM467" s="8"/>
      <c r="BQN467" s="8"/>
      <c r="BQO467" s="8"/>
      <c r="BQP467" s="8"/>
      <c r="BQQ467" s="8"/>
      <c r="BQR467" s="8"/>
      <c r="BQS467" s="8"/>
      <c r="BQT467" s="8"/>
      <c r="BQU467" s="8"/>
      <c r="BQV467" s="8"/>
      <c r="BQW467" s="8"/>
      <c r="BQX467" s="8"/>
      <c r="BQY467" s="8"/>
      <c r="BQZ467" s="8"/>
      <c r="BRA467" s="8"/>
      <c r="BRB467" s="8"/>
      <c r="BRC467" s="8"/>
      <c r="BRD467" s="8"/>
      <c r="BRE467" s="8"/>
      <c r="BRF467" s="8"/>
      <c r="BRG467" s="8"/>
      <c r="BRH467" s="8"/>
      <c r="BRI467" s="8"/>
      <c r="BRJ467" s="8"/>
      <c r="BRK467" s="8"/>
      <c r="BRL467" s="8"/>
      <c r="BRM467" s="8"/>
      <c r="BRN467" s="8"/>
      <c r="BRO467" s="8"/>
      <c r="BRP467" s="8"/>
      <c r="BRQ467" s="8"/>
      <c r="BRR467" s="8"/>
      <c r="BRS467" s="8"/>
      <c r="BRT467" s="8"/>
      <c r="BRU467" s="8"/>
      <c r="BRV467" s="8"/>
      <c r="BRW467" s="8"/>
      <c r="BRX467" s="8"/>
      <c r="BRY467" s="8"/>
      <c r="BRZ467" s="8"/>
      <c r="BSA467" s="8"/>
      <c r="BSB467" s="8"/>
      <c r="BSC467" s="8"/>
      <c r="BSD467" s="8"/>
      <c r="BSE467" s="8"/>
      <c r="BSF467" s="8"/>
      <c r="BSG467" s="8"/>
      <c r="BSH467" s="8"/>
      <c r="BSI467" s="8"/>
      <c r="BSJ467" s="8"/>
      <c r="BSK467" s="8"/>
      <c r="BSL467" s="8"/>
      <c r="BSM467" s="8"/>
      <c r="BSN467" s="8"/>
      <c r="BSO467" s="8"/>
      <c r="BSP467" s="8"/>
      <c r="BSQ467" s="8"/>
      <c r="BSR467" s="8"/>
      <c r="BSS467" s="8"/>
      <c r="BST467" s="8"/>
      <c r="BSU467" s="8"/>
      <c r="BSV467" s="8"/>
      <c r="BSW467" s="8"/>
      <c r="BSX467" s="8"/>
      <c r="BSY467" s="8"/>
      <c r="BSZ467" s="8"/>
      <c r="BTA467" s="8"/>
      <c r="BTB467" s="8"/>
      <c r="BTC467" s="8"/>
      <c r="BTD467" s="8"/>
      <c r="BTE467" s="8"/>
      <c r="BTF467" s="8"/>
      <c r="BTG467" s="8"/>
      <c r="BTH467" s="8"/>
      <c r="BTI467" s="8"/>
      <c r="BTJ467" s="8"/>
      <c r="BTK467" s="8"/>
      <c r="BTL467" s="8"/>
      <c r="BTM467" s="8"/>
      <c r="BTN467" s="8"/>
      <c r="BTO467" s="8"/>
      <c r="BTP467" s="8"/>
      <c r="BTQ467" s="8"/>
      <c r="BTR467" s="8"/>
      <c r="BTS467" s="8"/>
      <c r="BTT467" s="8"/>
      <c r="BTU467" s="8"/>
      <c r="BTV467" s="8"/>
      <c r="BTW467" s="8"/>
      <c r="BTX467" s="8"/>
      <c r="BTY467" s="8"/>
      <c r="BTZ467" s="8"/>
      <c r="BUA467" s="8"/>
      <c r="BUB467" s="8"/>
      <c r="BUC467" s="8"/>
      <c r="BUD467" s="8"/>
      <c r="BUE467" s="8"/>
      <c r="BUF467" s="8"/>
      <c r="BUG467" s="8"/>
      <c r="BUH467" s="8"/>
      <c r="BUI467" s="8"/>
      <c r="BUJ467" s="8"/>
      <c r="BUK467" s="8"/>
      <c r="BUL467" s="8"/>
      <c r="BUM467" s="8"/>
      <c r="BUN467" s="8"/>
      <c r="BUO467" s="8"/>
      <c r="BUP467" s="8"/>
      <c r="BUQ467" s="8"/>
      <c r="BUR467" s="8"/>
      <c r="BUS467" s="8"/>
      <c r="BUT467" s="8"/>
      <c r="BUU467" s="8"/>
      <c r="BUV467" s="8"/>
      <c r="BUW467" s="8"/>
      <c r="BUX467" s="8"/>
      <c r="BUY467" s="8"/>
      <c r="BUZ467" s="8"/>
      <c r="BVA467" s="8"/>
      <c r="BVB467" s="8"/>
      <c r="BVC467" s="8"/>
      <c r="BVD467" s="8"/>
      <c r="BVE467" s="8"/>
      <c r="BVF467" s="8"/>
      <c r="BVG467" s="8"/>
      <c r="BVH467" s="8"/>
      <c r="BVI467" s="8"/>
      <c r="BVJ467" s="8"/>
      <c r="BVK467" s="8"/>
      <c r="BVL467" s="8"/>
      <c r="BVM467" s="8"/>
      <c r="BVN467" s="8"/>
      <c r="BVO467" s="8"/>
      <c r="BVP467" s="8"/>
      <c r="BVQ467" s="8"/>
      <c r="BVR467" s="8"/>
      <c r="BVS467" s="8"/>
      <c r="BVT467" s="8"/>
      <c r="BVU467" s="8"/>
      <c r="BVV467" s="8"/>
      <c r="BVW467" s="8"/>
      <c r="BVX467" s="8"/>
      <c r="BVY467" s="8"/>
      <c r="BVZ467" s="8"/>
      <c r="BWA467" s="8"/>
      <c r="BWB467" s="8"/>
      <c r="BWC467" s="8"/>
      <c r="BWD467" s="8"/>
      <c r="BWE467" s="8"/>
      <c r="BWF467" s="8"/>
      <c r="BWG467" s="8"/>
      <c r="BWH467" s="8"/>
      <c r="BWI467" s="8"/>
      <c r="BWJ467" s="8"/>
      <c r="BWK467" s="8"/>
      <c r="BWL467" s="8"/>
      <c r="BWM467" s="8"/>
      <c r="BWN467" s="8"/>
      <c r="BWO467" s="8"/>
      <c r="BWP467" s="8"/>
      <c r="BWQ467" s="8"/>
    </row>
    <row r="468" spans="1:1967" s="529" customFormat="1" ht="102" customHeight="1">
      <c r="A468" s="9" t="s">
        <v>6470</v>
      </c>
      <c r="B468" s="100" t="s">
        <v>97</v>
      </c>
      <c r="C468" s="9" t="s">
        <v>806</v>
      </c>
      <c r="D468" s="30" t="s">
        <v>2063</v>
      </c>
      <c r="E468" s="3" t="s">
        <v>2058</v>
      </c>
      <c r="F468" s="3" t="s">
        <v>38</v>
      </c>
      <c r="G468" s="3" t="s">
        <v>384</v>
      </c>
      <c r="H468" s="20">
        <v>0</v>
      </c>
      <c r="I468" s="114">
        <v>470000000</v>
      </c>
      <c r="J468" s="21" t="s">
        <v>1330</v>
      </c>
      <c r="K468" s="19" t="s">
        <v>1387</v>
      </c>
      <c r="L468" s="138" t="s">
        <v>3428</v>
      </c>
      <c r="M468" s="141" t="s">
        <v>383</v>
      </c>
      <c r="N468" s="360" t="s">
        <v>8875</v>
      </c>
      <c r="O468" s="3" t="s">
        <v>1382</v>
      </c>
      <c r="P468" s="7" t="s">
        <v>1354</v>
      </c>
      <c r="Q468" s="3" t="s">
        <v>1195</v>
      </c>
      <c r="R468" s="81">
        <v>4</v>
      </c>
      <c r="S468" s="94">
        <v>150</v>
      </c>
      <c r="T468" s="83">
        <f t="shared" si="120"/>
        <v>600</v>
      </c>
      <c r="U468" s="83">
        <f t="shared" si="118"/>
        <v>672.00000000000011</v>
      </c>
      <c r="V468" s="9" t="s">
        <v>1341</v>
      </c>
      <c r="W468" s="153" t="s">
        <v>1410</v>
      </c>
      <c r="X468" s="9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  <c r="BW468" s="8"/>
      <c r="BX468" s="8"/>
      <c r="BY468" s="8"/>
      <c r="BZ468" s="8"/>
      <c r="CA468" s="8"/>
      <c r="CB468" s="8"/>
      <c r="CC468" s="8"/>
      <c r="CD468" s="8"/>
      <c r="CE468" s="8"/>
      <c r="CF468" s="8"/>
      <c r="CG468" s="8"/>
      <c r="CH468" s="8"/>
      <c r="CI468" s="8"/>
      <c r="CJ468" s="8"/>
      <c r="CK468" s="8"/>
      <c r="CL468" s="8"/>
      <c r="CM468" s="8"/>
      <c r="CN468" s="8"/>
      <c r="CO468" s="8"/>
      <c r="CP468" s="8"/>
      <c r="CQ468" s="8"/>
      <c r="CR468" s="8"/>
      <c r="CS468" s="8"/>
      <c r="CT468" s="8"/>
      <c r="CU468" s="8"/>
      <c r="CV468" s="8"/>
      <c r="CW468" s="8"/>
      <c r="CX468" s="8"/>
      <c r="CY468" s="8"/>
      <c r="CZ468" s="8"/>
      <c r="DA468" s="8"/>
      <c r="DB468" s="8"/>
      <c r="DC468" s="8"/>
      <c r="DD468" s="8"/>
      <c r="DE468" s="8"/>
      <c r="DF468" s="8"/>
      <c r="DG468" s="8"/>
      <c r="DH468" s="8"/>
      <c r="DI468" s="8"/>
      <c r="DJ468" s="8"/>
      <c r="DK468" s="8"/>
      <c r="DL468" s="8"/>
      <c r="DM468" s="8"/>
      <c r="DN468" s="8"/>
      <c r="DO468" s="8"/>
      <c r="DP468" s="8"/>
      <c r="DQ468" s="8"/>
      <c r="DR468" s="8"/>
      <c r="DS468" s="8"/>
      <c r="DT468" s="8"/>
      <c r="DU468" s="8"/>
      <c r="DV468" s="8"/>
      <c r="DW468" s="8"/>
      <c r="DX468" s="8"/>
      <c r="DY468" s="8"/>
      <c r="DZ468" s="8"/>
      <c r="EA468" s="8"/>
      <c r="EB468" s="8"/>
      <c r="EC468" s="8"/>
      <c r="ED468" s="8"/>
      <c r="EE468" s="8"/>
      <c r="EF468" s="8"/>
      <c r="EG468" s="8"/>
      <c r="EH468" s="8"/>
      <c r="EI468" s="8"/>
      <c r="EJ468" s="8"/>
      <c r="EK468" s="8"/>
      <c r="EL468" s="8"/>
      <c r="EM468" s="8"/>
      <c r="EN468" s="8"/>
      <c r="EO468" s="8"/>
      <c r="EP468" s="8"/>
      <c r="EQ468" s="8"/>
      <c r="ER468" s="8"/>
      <c r="ES468" s="8"/>
      <c r="ET468" s="8"/>
      <c r="EU468" s="8"/>
      <c r="EV468" s="8"/>
      <c r="EW468" s="8"/>
      <c r="EX468" s="8"/>
      <c r="EY468" s="8"/>
      <c r="EZ468" s="8"/>
      <c r="FA468" s="8"/>
      <c r="FB468" s="8"/>
      <c r="FC468" s="8"/>
      <c r="FD468" s="8"/>
      <c r="FE468" s="8"/>
      <c r="FF468" s="8"/>
      <c r="FG468" s="8"/>
      <c r="FH468" s="8"/>
      <c r="FI468" s="8"/>
      <c r="FJ468" s="8"/>
      <c r="FK468" s="8"/>
      <c r="FL468" s="8"/>
      <c r="FM468" s="8"/>
      <c r="FN468" s="8"/>
      <c r="FO468" s="8"/>
      <c r="FP468" s="8"/>
      <c r="FQ468" s="8"/>
      <c r="FR468" s="8"/>
      <c r="FS468" s="8"/>
      <c r="FT468" s="8"/>
      <c r="FU468" s="8"/>
      <c r="FV468" s="8"/>
      <c r="FW468" s="8"/>
      <c r="FX468" s="8"/>
      <c r="FY468" s="8"/>
      <c r="FZ468" s="8"/>
      <c r="GA468" s="8"/>
      <c r="GB468" s="8"/>
      <c r="GC468" s="8"/>
      <c r="GD468" s="8"/>
      <c r="GE468" s="8"/>
      <c r="GF468" s="8"/>
      <c r="GG468" s="8"/>
      <c r="GH468" s="8"/>
      <c r="GI468" s="8"/>
      <c r="GJ468" s="8"/>
      <c r="GK468" s="8"/>
      <c r="GL468" s="8"/>
      <c r="GM468" s="8"/>
      <c r="GN468" s="8"/>
      <c r="GO468" s="8"/>
      <c r="GP468" s="8"/>
      <c r="GQ468" s="8"/>
      <c r="GR468" s="8"/>
      <c r="GS468" s="8"/>
      <c r="GT468" s="8"/>
      <c r="GU468" s="8"/>
      <c r="GV468" s="8"/>
      <c r="GW468" s="8"/>
      <c r="GX468" s="8"/>
      <c r="GY468" s="8"/>
      <c r="GZ468" s="8"/>
      <c r="HA468" s="8"/>
      <c r="HB468" s="8"/>
      <c r="HC468" s="8"/>
      <c r="HD468" s="8"/>
      <c r="HE468" s="8"/>
      <c r="HF468" s="8"/>
      <c r="HG468" s="8"/>
      <c r="HH468" s="8"/>
      <c r="HI468" s="8"/>
      <c r="HJ468" s="8"/>
      <c r="HK468" s="8"/>
      <c r="HL468" s="8"/>
      <c r="HM468" s="8"/>
      <c r="HN468" s="8"/>
      <c r="HO468" s="8"/>
      <c r="HP468" s="8"/>
      <c r="HQ468" s="8"/>
      <c r="HR468" s="8"/>
      <c r="HS468" s="8"/>
      <c r="HT468" s="8"/>
      <c r="HU468" s="8"/>
      <c r="HV468" s="8"/>
      <c r="HW468" s="8"/>
      <c r="HX468" s="8"/>
      <c r="HY468" s="8"/>
      <c r="HZ468" s="8"/>
      <c r="IA468" s="8"/>
      <c r="IB468" s="8"/>
      <c r="IC468" s="8"/>
      <c r="ID468" s="8"/>
      <c r="IE468" s="8"/>
      <c r="IF468" s="8"/>
      <c r="IG468" s="8"/>
      <c r="IH468" s="8"/>
      <c r="II468" s="8"/>
      <c r="IJ468" s="8"/>
      <c r="IK468" s="8"/>
      <c r="IL468" s="8"/>
      <c r="IM468" s="8"/>
      <c r="IN468" s="8"/>
      <c r="IO468" s="8"/>
      <c r="IP468" s="8"/>
      <c r="IQ468" s="8"/>
      <c r="IR468" s="8"/>
      <c r="IS468" s="8"/>
      <c r="IT468" s="8"/>
      <c r="IU468" s="8"/>
      <c r="IV468" s="8"/>
      <c r="IW468" s="8"/>
      <c r="IX468" s="8"/>
      <c r="IY468" s="8"/>
      <c r="IZ468" s="8"/>
      <c r="JA468" s="8"/>
      <c r="JB468" s="8"/>
      <c r="JC468" s="8"/>
      <c r="JD468" s="8"/>
      <c r="JE468" s="8"/>
      <c r="JF468" s="8"/>
      <c r="JG468" s="8"/>
      <c r="JH468" s="8"/>
      <c r="JI468" s="8"/>
      <c r="JJ468" s="8"/>
      <c r="JK468" s="8"/>
      <c r="JL468" s="8"/>
      <c r="JM468" s="8"/>
      <c r="JN468" s="8"/>
      <c r="JO468" s="8"/>
      <c r="JP468" s="8"/>
      <c r="JQ468" s="8"/>
      <c r="JR468" s="8"/>
      <c r="JS468" s="8"/>
      <c r="JT468" s="8"/>
      <c r="JU468" s="8"/>
      <c r="JV468" s="8"/>
      <c r="JW468" s="8"/>
      <c r="JX468" s="8"/>
      <c r="JY468" s="8"/>
      <c r="JZ468" s="8"/>
      <c r="KA468" s="8"/>
      <c r="KB468" s="8"/>
      <c r="KC468" s="8"/>
      <c r="KD468" s="8"/>
      <c r="KE468" s="8"/>
      <c r="KF468" s="8"/>
      <c r="KG468" s="8"/>
      <c r="KH468" s="8"/>
      <c r="KI468" s="8"/>
      <c r="KJ468" s="8"/>
      <c r="KK468" s="8"/>
      <c r="KL468" s="8"/>
      <c r="KM468" s="8"/>
      <c r="KN468" s="8"/>
      <c r="KO468" s="8"/>
      <c r="KP468" s="8"/>
      <c r="KQ468" s="8"/>
      <c r="KR468" s="8"/>
      <c r="KS468" s="8"/>
      <c r="KT468" s="8"/>
      <c r="KU468" s="8"/>
      <c r="KV468" s="8"/>
      <c r="KW468" s="8"/>
      <c r="KX468" s="8"/>
      <c r="KY468" s="8"/>
      <c r="KZ468" s="8"/>
      <c r="LA468" s="8"/>
      <c r="LB468" s="8"/>
      <c r="LC468" s="8"/>
      <c r="LD468" s="8"/>
      <c r="LE468" s="8"/>
      <c r="LF468" s="8"/>
      <c r="LG468" s="8"/>
      <c r="LH468" s="8"/>
      <c r="LI468" s="8"/>
      <c r="LJ468" s="8"/>
      <c r="LK468" s="8"/>
      <c r="LL468" s="8"/>
      <c r="LM468" s="8"/>
      <c r="LN468" s="8"/>
      <c r="LO468" s="8"/>
      <c r="LP468" s="8"/>
      <c r="LQ468" s="8"/>
      <c r="LR468" s="8"/>
      <c r="LS468" s="8"/>
      <c r="LT468" s="8"/>
      <c r="LU468" s="8"/>
      <c r="LV468" s="8"/>
      <c r="LW468" s="8"/>
      <c r="LX468" s="8"/>
      <c r="LY468" s="8"/>
      <c r="LZ468" s="8"/>
      <c r="MA468" s="8"/>
      <c r="MB468" s="8"/>
      <c r="MC468" s="8"/>
      <c r="MD468" s="8"/>
      <c r="ME468" s="8"/>
      <c r="MF468" s="8"/>
      <c r="MG468" s="8"/>
      <c r="MH468" s="8"/>
      <c r="MI468" s="8"/>
      <c r="MJ468" s="8"/>
      <c r="MK468" s="8"/>
      <c r="ML468" s="8"/>
      <c r="MM468" s="8"/>
      <c r="MN468" s="8"/>
      <c r="MO468" s="8"/>
      <c r="MP468" s="8"/>
      <c r="MQ468" s="8"/>
      <c r="MR468" s="8"/>
      <c r="MS468" s="8"/>
      <c r="MT468" s="8"/>
      <c r="MU468" s="8"/>
      <c r="MV468" s="8"/>
      <c r="MW468" s="8"/>
      <c r="MX468" s="8"/>
      <c r="MY468" s="8"/>
      <c r="MZ468" s="8"/>
      <c r="NA468" s="8"/>
      <c r="NB468" s="8"/>
      <c r="NC468" s="8"/>
      <c r="ND468" s="8"/>
      <c r="NE468" s="8"/>
      <c r="NF468" s="8"/>
      <c r="NG468" s="8"/>
      <c r="NH468" s="8"/>
      <c r="NI468" s="8"/>
      <c r="NJ468" s="8"/>
      <c r="NK468" s="8"/>
      <c r="NL468" s="8"/>
      <c r="NM468" s="8"/>
      <c r="NN468" s="8"/>
      <c r="NO468" s="8"/>
      <c r="NP468" s="8"/>
      <c r="NQ468" s="8"/>
      <c r="NR468" s="8"/>
      <c r="NS468" s="8"/>
      <c r="NT468" s="8"/>
      <c r="NU468" s="8"/>
      <c r="NV468" s="8"/>
      <c r="NW468" s="8"/>
      <c r="NX468" s="8"/>
      <c r="NY468" s="8"/>
      <c r="NZ468" s="8"/>
      <c r="OA468" s="8"/>
      <c r="OB468" s="8"/>
      <c r="OC468" s="8"/>
      <c r="OD468" s="8"/>
      <c r="OE468" s="8"/>
      <c r="OF468" s="8"/>
      <c r="OG468" s="8"/>
      <c r="OH468" s="8"/>
      <c r="OI468" s="8"/>
      <c r="OJ468" s="8"/>
      <c r="OK468" s="8"/>
      <c r="OL468" s="8"/>
      <c r="OM468" s="8"/>
      <c r="ON468" s="8"/>
      <c r="OO468" s="8"/>
      <c r="OP468" s="8"/>
      <c r="OQ468" s="8"/>
      <c r="OR468" s="8"/>
      <c r="OS468" s="8"/>
      <c r="OT468" s="8"/>
      <c r="OU468" s="8"/>
      <c r="OV468" s="8"/>
      <c r="OW468" s="8"/>
      <c r="OX468" s="8"/>
      <c r="OY468" s="8"/>
      <c r="OZ468" s="8"/>
      <c r="PA468" s="8"/>
      <c r="PB468" s="8"/>
      <c r="PC468" s="8"/>
      <c r="PD468" s="8"/>
      <c r="PE468" s="8"/>
      <c r="PF468" s="8"/>
      <c r="PG468" s="8"/>
      <c r="PH468" s="8"/>
      <c r="PI468" s="8"/>
      <c r="PJ468" s="8"/>
      <c r="PK468" s="8"/>
      <c r="PL468" s="8"/>
      <c r="PM468" s="8"/>
      <c r="PN468" s="8"/>
      <c r="PO468" s="8"/>
      <c r="PP468" s="8"/>
      <c r="PQ468" s="8"/>
      <c r="PR468" s="8"/>
      <c r="PS468" s="8"/>
      <c r="PT468" s="8"/>
      <c r="PU468" s="8"/>
      <c r="PV468" s="8"/>
      <c r="PW468" s="8"/>
      <c r="PX468" s="8"/>
      <c r="PY468" s="8"/>
      <c r="PZ468" s="8"/>
      <c r="QA468" s="8"/>
      <c r="QB468" s="8"/>
      <c r="QC468" s="8"/>
      <c r="QD468" s="8"/>
      <c r="QE468" s="8"/>
      <c r="QF468" s="8"/>
      <c r="QG468" s="8"/>
      <c r="QH468" s="8"/>
      <c r="QI468" s="8"/>
      <c r="QJ468" s="8"/>
      <c r="QK468" s="8"/>
      <c r="QL468" s="8"/>
      <c r="QM468" s="8"/>
      <c r="QN468" s="8"/>
      <c r="QO468" s="8"/>
      <c r="QP468" s="8"/>
      <c r="QQ468" s="8"/>
      <c r="QR468" s="8"/>
      <c r="QS468" s="8"/>
      <c r="QT468" s="8"/>
      <c r="QU468" s="8"/>
      <c r="QV468" s="8"/>
      <c r="QW468" s="8"/>
      <c r="QX468" s="8"/>
      <c r="QY468" s="8"/>
      <c r="QZ468" s="8"/>
      <c r="RA468" s="8"/>
      <c r="RB468" s="8"/>
      <c r="RC468" s="8"/>
      <c r="RD468" s="8"/>
      <c r="RE468" s="8"/>
      <c r="RF468" s="8"/>
      <c r="RG468" s="8"/>
      <c r="RH468" s="8"/>
      <c r="RI468" s="8"/>
      <c r="RJ468" s="8"/>
      <c r="RK468" s="8"/>
      <c r="RL468" s="8"/>
      <c r="RM468" s="8"/>
      <c r="RN468" s="8"/>
      <c r="RO468" s="8"/>
      <c r="RP468" s="8"/>
      <c r="RQ468" s="8"/>
      <c r="RR468" s="8"/>
      <c r="RS468" s="8"/>
      <c r="RT468" s="8"/>
      <c r="RU468" s="8"/>
      <c r="RV468" s="8"/>
      <c r="RW468" s="8"/>
      <c r="RX468" s="8"/>
      <c r="RY468" s="8"/>
      <c r="RZ468" s="8"/>
      <c r="SA468" s="8"/>
      <c r="SB468" s="8"/>
      <c r="SC468" s="8"/>
      <c r="SD468" s="8"/>
      <c r="SE468" s="8"/>
      <c r="SF468" s="8"/>
      <c r="SG468" s="8"/>
      <c r="SH468" s="8"/>
      <c r="SI468" s="8"/>
      <c r="SJ468" s="8"/>
      <c r="SK468" s="8"/>
      <c r="SL468" s="8"/>
      <c r="SM468" s="8"/>
      <c r="SN468" s="8"/>
      <c r="SO468" s="8"/>
      <c r="SP468" s="8"/>
      <c r="SQ468" s="8"/>
      <c r="SR468" s="8"/>
      <c r="SS468" s="8"/>
      <c r="ST468" s="8"/>
      <c r="SU468" s="8"/>
      <c r="SV468" s="8"/>
      <c r="SW468" s="8"/>
      <c r="SX468" s="8"/>
      <c r="SY468" s="8"/>
      <c r="SZ468" s="8"/>
      <c r="TA468" s="8"/>
      <c r="TB468" s="8"/>
      <c r="TC468" s="8"/>
      <c r="TD468" s="8"/>
      <c r="TE468" s="8"/>
      <c r="TF468" s="8"/>
      <c r="TG468" s="8"/>
      <c r="TH468" s="8"/>
      <c r="TI468" s="8"/>
      <c r="TJ468" s="8"/>
      <c r="TK468" s="8"/>
      <c r="TL468" s="8"/>
      <c r="TM468" s="8"/>
      <c r="TN468" s="8"/>
      <c r="TO468" s="8"/>
      <c r="TP468" s="8"/>
      <c r="TQ468" s="8"/>
      <c r="TR468" s="8"/>
      <c r="TS468" s="8"/>
      <c r="TT468" s="8"/>
      <c r="TU468" s="8"/>
      <c r="TV468" s="8"/>
      <c r="TW468" s="8"/>
      <c r="TX468" s="8"/>
      <c r="TY468" s="8"/>
      <c r="TZ468" s="8"/>
      <c r="UA468" s="8"/>
      <c r="UB468" s="8"/>
      <c r="UC468" s="8"/>
      <c r="UD468" s="8"/>
      <c r="UE468" s="8"/>
      <c r="UF468" s="8"/>
      <c r="UG468" s="8"/>
      <c r="UH468" s="8"/>
      <c r="UI468" s="8"/>
      <c r="UJ468" s="8"/>
      <c r="UK468" s="8"/>
      <c r="UL468" s="8"/>
      <c r="UM468" s="8"/>
      <c r="UN468" s="8"/>
      <c r="UO468" s="8"/>
      <c r="UP468" s="8"/>
      <c r="UQ468" s="8"/>
      <c r="UR468" s="8"/>
      <c r="US468" s="8"/>
      <c r="UT468" s="8"/>
      <c r="UU468" s="8"/>
      <c r="UV468" s="8"/>
      <c r="UW468" s="8"/>
      <c r="UX468" s="8"/>
      <c r="UY468" s="8"/>
      <c r="UZ468" s="8"/>
      <c r="VA468" s="8"/>
      <c r="VB468" s="8"/>
      <c r="VC468" s="8"/>
      <c r="VD468" s="8"/>
      <c r="VE468" s="8"/>
      <c r="VF468" s="8"/>
      <c r="VG468" s="8"/>
      <c r="VH468" s="8"/>
      <c r="VI468" s="8"/>
      <c r="VJ468" s="8"/>
      <c r="VK468" s="8"/>
      <c r="VL468" s="8"/>
      <c r="VM468" s="8"/>
      <c r="VN468" s="8"/>
      <c r="VO468" s="8"/>
      <c r="VP468" s="8"/>
      <c r="VQ468" s="8"/>
      <c r="VR468" s="8"/>
      <c r="VS468" s="8"/>
      <c r="VT468" s="8"/>
      <c r="VU468" s="8"/>
      <c r="VV468" s="8"/>
      <c r="VW468" s="8"/>
      <c r="VX468" s="8"/>
      <c r="VY468" s="8"/>
      <c r="VZ468" s="8"/>
      <c r="WA468" s="8"/>
      <c r="WB468" s="8"/>
      <c r="WC468" s="8"/>
      <c r="WD468" s="8"/>
      <c r="WE468" s="8"/>
      <c r="WF468" s="8"/>
      <c r="WG468" s="8"/>
      <c r="WH468" s="8"/>
      <c r="WI468" s="8"/>
      <c r="WJ468" s="8"/>
      <c r="WK468" s="8"/>
      <c r="WL468" s="8"/>
      <c r="WM468" s="8"/>
      <c r="WN468" s="8"/>
      <c r="WO468" s="8"/>
      <c r="WP468" s="8"/>
      <c r="WQ468" s="8"/>
      <c r="WR468" s="8"/>
      <c r="WS468" s="8"/>
      <c r="WT468" s="8"/>
      <c r="WU468" s="8"/>
      <c r="WV468" s="8"/>
      <c r="WW468" s="8"/>
      <c r="WX468" s="8"/>
      <c r="WY468" s="8"/>
      <c r="WZ468" s="8"/>
      <c r="XA468" s="8"/>
      <c r="XB468" s="8"/>
      <c r="XC468" s="8"/>
      <c r="XD468" s="8"/>
      <c r="XE468" s="8"/>
      <c r="XF468" s="8"/>
      <c r="XG468" s="8"/>
      <c r="XH468" s="8"/>
      <c r="XI468" s="8"/>
      <c r="XJ468" s="8"/>
      <c r="XK468" s="8"/>
      <c r="XL468" s="8"/>
      <c r="XM468" s="8"/>
      <c r="XN468" s="8"/>
      <c r="XO468" s="8"/>
      <c r="XP468" s="8"/>
      <c r="XQ468" s="8"/>
      <c r="XR468" s="8"/>
      <c r="XS468" s="8"/>
      <c r="XT468" s="8"/>
      <c r="XU468" s="8"/>
      <c r="XV468" s="8"/>
      <c r="XW468" s="8"/>
      <c r="XX468" s="8"/>
      <c r="XY468" s="8"/>
      <c r="XZ468" s="8"/>
      <c r="YA468" s="8"/>
      <c r="YB468" s="8"/>
      <c r="YC468" s="8"/>
      <c r="YD468" s="8"/>
      <c r="YE468" s="8"/>
      <c r="YF468" s="8"/>
      <c r="YG468" s="8"/>
      <c r="YH468" s="8"/>
      <c r="YI468" s="8"/>
      <c r="YJ468" s="8"/>
      <c r="YK468" s="8"/>
      <c r="YL468" s="8"/>
      <c r="YM468" s="8"/>
      <c r="YN468" s="8"/>
      <c r="YO468" s="8"/>
      <c r="YP468" s="8"/>
      <c r="YQ468" s="8"/>
      <c r="YR468" s="8"/>
      <c r="YS468" s="8"/>
      <c r="YT468" s="8"/>
      <c r="YU468" s="8"/>
      <c r="YV468" s="8"/>
      <c r="YW468" s="8"/>
      <c r="YX468" s="8"/>
      <c r="YY468" s="8"/>
      <c r="YZ468" s="8"/>
      <c r="ZA468" s="8"/>
      <c r="ZB468" s="8"/>
      <c r="ZC468" s="8"/>
      <c r="ZD468" s="8"/>
      <c r="ZE468" s="8"/>
      <c r="ZF468" s="8"/>
      <c r="ZG468" s="8"/>
      <c r="ZH468" s="8"/>
      <c r="ZI468" s="8"/>
      <c r="ZJ468" s="8"/>
      <c r="ZK468" s="8"/>
      <c r="ZL468" s="8"/>
      <c r="ZM468" s="8"/>
      <c r="ZN468" s="8"/>
      <c r="ZO468" s="8"/>
      <c r="ZP468" s="8"/>
      <c r="ZQ468" s="8"/>
      <c r="ZR468" s="8"/>
      <c r="ZS468" s="8"/>
      <c r="ZT468" s="8"/>
      <c r="ZU468" s="8"/>
      <c r="ZV468" s="8"/>
      <c r="ZW468" s="8"/>
      <c r="ZX468" s="8"/>
      <c r="ZY468" s="8"/>
      <c r="ZZ468" s="8"/>
      <c r="AAA468" s="8"/>
      <c r="AAB468" s="8"/>
      <c r="AAC468" s="8"/>
      <c r="AAD468" s="8"/>
      <c r="AAE468" s="8"/>
      <c r="AAF468" s="8"/>
      <c r="AAG468" s="8"/>
      <c r="AAH468" s="8"/>
      <c r="AAI468" s="8"/>
      <c r="AAJ468" s="8"/>
      <c r="AAK468" s="8"/>
      <c r="AAL468" s="8"/>
      <c r="AAM468" s="8"/>
      <c r="AAN468" s="8"/>
      <c r="AAO468" s="8"/>
      <c r="AAP468" s="8"/>
      <c r="AAQ468" s="8"/>
      <c r="AAR468" s="8"/>
      <c r="AAS468" s="8"/>
      <c r="AAT468" s="8"/>
      <c r="AAU468" s="8"/>
      <c r="AAV468" s="8"/>
      <c r="AAW468" s="8"/>
      <c r="AAX468" s="8"/>
      <c r="AAY468" s="8"/>
      <c r="AAZ468" s="8"/>
      <c r="ABA468" s="8"/>
      <c r="ABB468" s="8"/>
      <c r="ABC468" s="8"/>
      <c r="ABD468" s="8"/>
      <c r="ABE468" s="8"/>
      <c r="ABF468" s="8"/>
      <c r="ABG468" s="8"/>
      <c r="ABH468" s="8"/>
      <c r="ABI468" s="8"/>
      <c r="ABJ468" s="8"/>
      <c r="ABK468" s="8"/>
      <c r="ABL468" s="8"/>
      <c r="ABM468" s="8"/>
      <c r="ABN468" s="8"/>
      <c r="ABO468" s="8"/>
      <c r="ABP468" s="8"/>
      <c r="ABQ468" s="8"/>
      <c r="ABR468" s="8"/>
      <c r="ABS468" s="8"/>
      <c r="ABT468" s="8"/>
      <c r="ABU468" s="8"/>
      <c r="ABV468" s="8"/>
      <c r="ABW468" s="8"/>
      <c r="ABX468" s="8"/>
      <c r="ABY468" s="8"/>
      <c r="ABZ468" s="8"/>
      <c r="ACA468" s="8"/>
      <c r="ACB468" s="8"/>
      <c r="ACC468" s="8"/>
      <c r="ACD468" s="8"/>
      <c r="ACE468" s="8"/>
      <c r="ACF468" s="8"/>
      <c r="ACG468" s="8"/>
      <c r="ACH468" s="8"/>
      <c r="ACI468" s="8"/>
      <c r="ACJ468" s="8"/>
      <c r="ACK468" s="8"/>
      <c r="ACL468" s="8"/>
      <c r="ACM468" s="8"/>
      <c r="ACN468" s="8"/>
      <c r="ACO468" s="8"/>
      <c r="ACP468" s="8"/>
      <c r="ACQ468" s="8"/>
      <c r="ACR468" s="8"/>
      <c r="ACS468" s="8"/>
      <c r="ACT468" s="8"/>
      <c r="ACU468" s="8"/>
      <c r="ACV468" s="8"/>
      <c r="ACW468" s="8"/>
      <c r="ACX468" s="8"/>
      <c r="ACY468" s="8"/>
      <c r="ACZ468" s="8"/>
      <c r="ADA468" s="8"/>
      <c r="ADB468" s="8"/>
      <c r="ADC468" s="8"/>
      <c r="ADD468" s="8"/>
      <c r="ADE468" s="8"/>
      <c r="ADF468" s="8"/>
      <c r="ADG468" s="8"/>
      <c r="ADH468" s="8"/>
      <c r="ADI468" s="8"/>
      <c r="ADJ468" s="8"/>
      <c r="ADK468" s="8"/>
      <c r="ADL468" s="8"/>
      <c r="ADM468" s="8"/>
      <c r="ADN468" s="8"/>
      <c r="ADO468" s="8"/>
      <c r="ADP468" s="8"/>
      <c r="ADQ468" s="8"/>
      <c r="ADR468" s="8"/>
      <c r="ADS468" s="8"/>
      <c r="ADT468" s="8"/>
      <c r="ADU468" s="8"/>
      <c r="ADV468" s="8"/>
      <c r="ADW468" s="8"/>
      <c r="ADX468" s="8"/>
      <c r="ADY468" s="8"/>
      <c r="ADZ468" s="8"/>
      <c r="AEA468" s="8"/>
      <c r="AEB468" s="8"/>
      <c r="AEC468" s="8"/>
      <c r="AED468" s="8"/>
      <c r="AEE468" s="8"/>
      <c r="AEF468" s="8"/>
      <c r="AEG468" s="8"/>
      <c r="AEH468" s="8"/>
      <c r="AEI468" s="8"/>
      <c r="AEJ468" s="8"/>
      <c r="AEK468" s="8"/>
      <c r="AEL468" s="8"/>
      <c r="AEM468" s="8"/>
      <c r="AEN468" s="8"/>
      <c r="AEO468" s="8"/>
      <c r="AEP468" s="8"/>
      <c r="AEQ468" s="8"/>
      <c r="AER468" s="8"/>
      <c r="AES468" s="8"/>
      <c r="AET468" s="8"/>
      <c r="AEU468" s="8"/>
      <c r="AEV468" s="8"/>
      <c r="AEW468" s="8"/>
      <c r="AEX468" s="8"/>
      <c r="AEY468" s="8"/>
      <c r="AEZ468" s="8"/>
      <c r="AFA468" s="8"/>
      <c r="AFB468" s="8"/>
      <c r="AFC468" s="8"/>
      <c r="AFD468" s="8"/>
      <c r="AFE468" s="8"/>
      <c r="AFF468" s="8"/>
      <c r="AFG468" s="8"/>
      <c r="AFH468" s="8"/>
      <c r="AFI468" s="8"/>
      <c r="AFJ468" s="8"/>
      <c r="AFK468" s="8"/>
      <c r="AFL468" s="8"/>
      <c r="AFM468" s="8"/>
      <c r="AFN468" s="8"/>
      <c r="AFO468" s="8"/>
      <c r="AFP468" s="8"/>
      <c r="AFQ468" s="8"/>
      <c r="AFR468" s="8"/>
      <c r="AFS468" s="8"/>
      <c r="AFT468" s="8"/>
      <c r="AFU468" s="8"/>
      <c r="AFV468" s="8"/>
      <c r="AFW468" s="8"/>
      <c r="AFX468" s="8"/>
      <c r="AFY468" s="8"/>
      <c r="AFZ468" s="8"/>
      <c r="AGA468" s="8"/>
      <c r="AGB468" s="8"/>
      <c r="AGC468" s="8"/>
      <c r="AGD468" s="8"/>
      <c r="AGE468" s="8"/>
      <c r="AGF468" s="8"/>
      <c r="AGG468" s="8"/>
      <c r="AGH468" s="8"/>
      <c r="AGI468" s="8"/>
      <c r="AGJ468" s="8"/>
      <c r="AGK468" s="8"/>
      <c r="AGL468" s="8"/>
      <c r="AGM468" s="8"/>
      <c r="AGN468" s="8"/>
      <c r="AGO468" s="8"/>
      <c r="AGP468" s="8"/>
      <c r="AGQ468" s="8"/>
      <c r="AGR468" s="8"/>
      <c r="AGS468" s="8"/>
      <c r="AGT468" s="8"/>
      <c r="AGU468" s="8"/>
      <c r="AGV468" s="8"/>
      <c r="AGW468" s="8"/>
      <c r="AGX468" s="8"/>
      <c r="AGY468" s="8"/>
      <c r="AGZ468" s="8"/>
      <c r="AHA468" s="8"/>
      <c r="AHB468" s="8"/>
      <c r="AHC468" s="8"/>
      <c r="AHD468" s="8"/>
      <c r="AHE468" s="8"/>
      <c r="AHF468" s="8"/>
      <c r="AHG468" s="8"/>
      <c r="AHH468" s="8"/>
      <c r="AHI468" s="8"/>
      <c r="AHJ468" s="8"/>
      <c r="AHK468" s="8"/>
      <c r="AHL468" s="8"/>
      <c r="AHM468" s="8"/>
      <c r="AHN468" s="8"/>
      <c r="AHO468" s="8"/>
      <c r="AHP468" s="8"/>
      <c r="AHQ468" s="8"/>
      <c r="AHR468" s="8"/>
      <c r="AHS468" s="8"/>
      <c r="AHT468" s="8"/>
      <c r="AHU468" s="8"/>
      <c r="AHV468" s="8"/>
      <c r="AHW468" s="8"/>
      <c r="AHX468" s="8"/>
      <c r="AHY468" s="8"/>
      <c r="AHZ468" s="8"/>
      <c r="AIA468" s="8"/>
      <c r="AIB468" s="8"/>
      <c r="AIC468" s="8"/>
      <c r="AID468" s="8"/>
      <c r="AIE468" s="8"/>
      <c r="AIF468" s="8"/>
      <c r="AIG468" s="8"/>
      <c r="AIH468" s="8"/>
      <c r="AII468" s="8"/>
      <c r="AIJ468" s="8"/>
      <c r="AIK468" s="8"/>
      <c r="AIL468" s="8"/>
      <c r="AIM468" s="8"/>
      <c r="AIN468" s="8"/>
      <c r="AIO468" s="8"/>
      <c r="AIP468" s="8"/>
      <c r="AIQ468" s="8"/>
      <c r="AIR468" s="8"/>
      <c r="AIS468" s="8"/>
      <c r="AIT468" s="8"/>
      <c r="AIU468" s="8"/>
      <c r="AIV468" s="8"/>
      <c r="AIW468" s="8"/>
      <c r="AIX468" s="8"/>
      <c r="AIY468" s="8"/>
      <c r="AIZ468" s="8"/>
      <c r="AJA468" s="8"/>
      <c r="AJB468" s="8"/>
      <c r="AJC468" s="8"/>
      <c r="AJD468" s="8"/>
      <c r="AJE468" s="8"/>
      <c r="AJF468" s="8"/>
      <c r="AJG468" s="8"/>
      <c r="AJH468" s="8"/>
      <c r="AJI468" s="8"/>
      <c r="AJJ468" s="8"/>
      <c r="AJK468" s="8"/>
      <c r="AJL468" s="8"/>
      <c r="AJM468" s="8"/>
      <c r="AJN468" s="8"/>
      <c r="AJO468" s="8"/>
      <c r="AJP468" s="8"/>
      <c r="AJQ468" s="8"/>
      <c r="AJR468" s="8"/>
      <c r="AJS468" s="8"/>
      <c r="AJT468" s="8"/>
      <c r="AJU468" s="8"/>
      <c r="AJV468" s="8"/>
      <c r="AJW468" s="8"/>
      <c r="AJX468" s="8"/>
      <c r="AJY468" s="8"/>
      <c r="AJZ468" s="8"/>
      <c r="AKA468" s="8"/>
      <c r="AKB468" s="8"/>
      <c r="AKC468" s="8"/>
      <c r="AKD468" s="8"/>
      <c r="AKE468" s="8"/>
      <c r="AKF468" s="8"/>
      <c r="AKG468" s="8"/>
      <c r="AKH468" s="8"/>
      <c r="AKI468" s="8"/>
      <c r="AKJ468" s="8"/>
      <c r="AKK468" s="8"/>
      <c r="AKL468" s="8"/>
      <c r="AKM468" s="8"/>
      <c r="AKN468" s="8"/>
      <c r="AKO468" s="8"/>
      <c r="AKP468" s="8"/>
      <c r="AKQ468" s="8"/>
      <c r="AKR468" s="8"/>
      <c r="AKS468" s="8"/>
      <c r="AKT468" s="8"/>
      <c r="AKU468" s="8"/>
      <c r="AKV468" s="8"/>
      <c r="AKW468" s="8"/>
      <c r="AKX468" s="8"/>
      <c r="AKY468" s="8"/>
      <c r="AKZ468" s="8"/>
      <c r="ALA468" s="8"/>
      <c r="ALB468" s="8"/>
      <c r="ALC468" s="8"/>
      <c r="ALD468" s="8"/>
      <c r="ALE468" s="8"/>
      <c r="ALF468" s="8"/>
      <c r="ALG468" s="8"/>
      <c r="ALH468" s="8"/>
      <c r="ALI468" s="8"/>
      <c r="ALJ468" s="8"/>
      <c r="ALK468" s="8"/>
      <c r="ALL468" s="8"/>
      <c r="ALM468" s="8"/>
      <c r="ALN468" s="8"/>
      <c r="ALO468" s="8"/>
      <c r="ALP468" s="8"/>
      <c r="ALQ468" s="8"/>
      <c r="ALR468" s="8"/>
      <c r="ALS468" s="8"/>
      <c r="ALT468" s="8"/>
      <c r="ALU468" s="8"/>
      <c r="ALV468" s="8"/>
      <c r="ALW468" s="8"/>
      <c r="ALX468" s="8"/>
      <c r="ALY468" s="8"/>
      <c r="ALZ468" s="8"/>
      <c r="AMA468" s="8"/>
      <c r="AMB468" s="8"/>
      <c r="AMC468" s="8"/>
      <c r="AMD468" s="8"/>
      <c r="AME468" s="8"/>
      <c r="AMF468" s="8"/>
      <c r="AMG468" s="8"/>
      <c r="AMH468" s="8"/>
      <c r="AMI468" s="8"/>
      <c r="AMJ468" s="8"/>
      <c r="AMK468" s="8"/>
      <c r="AML468" s="8"/>
      <c r="AMM468" s="8"/>
      <c r="AMN468" s="8"/>
      <c r="AMO468" s="8"/>
      <c r="AMP468" s="8"/>
      <c r="AMQ468" s="8"/>
      <c r="AMR468" s="8"/>
      <c r="AMS468" s="8"/>
      <c r="AMT468" s="8"/>
      <c r="AMU468" s="8"/>
      <c r="AMV468" s="8"/>
      <c r="AMW468" s="8"/>
      <c r="AMX468" s="8"/>
      <c r="AMY468" s="8"/>
      <c r="AMZ468" s="8"/>
      <c r="ANA468" s="8"/>
      <c r="ANB468" s="8"/>
      <c r="ANC468" s="8"/>
      <c r="AND468" s="8"/>
      <c r="ANE468" s="8"/>
      <c r="ANF468" s="8"/>
      <c r="ANG468" s="8"/>
      <c r="ANH468" s="8"/>
      <c r="ANI468" s="8"/>
      <c r="ANJ468" s="8"/>
      <c r="ANK468" s="8"/>
      <c r="ANL468" s="8"/>
      <c r="ANM468" s="8"/>
      <c r="ANN468" s="8"/>
      <c r="ANO468" s="8"/>
      <c r="ANP468" s="8"/>
      <c r="ANQ468" s="8"/>
      <c r="ANR468" s="8"/>
      <c r="ANS468" s="8"/>
      <c r="ANT468" s="8"/>
      <c r="ANU468" s="8"/>
      <c r="ANV468" s="8"/>
      <c r="ANW468" s="8"/>
      <c r="ANX468" s="8"/>
      <c r="ANY468" s="8"/>
      <c r="ANZ468" s="8"/>
      <c r="AOA468" s="8"/>
      <c r="AOB468" s="8"/>
      <c r="AOC468" s="8"/>
      <c r="AOD468" s="8"/>
      <c r="AOE468" s="8"/>
      <c r="AOF468" s="8"/>
      <c r="AOG468" s="8"/>
      <c r="AOH468" s="8"/>
      <c r="AOI468" s="8"/>
      <c r="AOJ468" s="8"/>
      <c r="AOK468" s="8"/>
      <c r="AOL468" s="8"/>
      <c r="AOM468" s="8"/>
      <c r="AON468" s="8"/>
      <c r="AOO468" s="8"/>
      <c r="AOP468" s="8"/>
      <c r="AOQ468" s="8"/>
      <c r="AOR468" s="8"/>
      <c r="AOS468" s="8"/>
      <c r="AOT468" s="8"/>
      <c r="AOU468" s="8"/>
      <c r="AOV468" s="8"/>
      <c r="AOW468" s="8"/>
      <c r="AOX468" s="8"/>
      <c r="AOY468" s="8"/>
      <c r="AOZ468" s="8"/>
      <c r="APA468" s="8"/>
      <c r="APB468" s="8"/>
      <c r="APC468" s="8"/>
      <c r="APD468" s="8"/>
      <c r="APE468" s="8"/>
      <c r="APF468" s="8"/>
      <c r="APG468" s="8"/>
      <c r="APH468" s="8"/>
      <c r="API468" s="8"/>
      <c r="APJ468" s="8"/>
      <c r="APK468" s="8"/>
      <c r="APL468" s="8"/>
      <c r="APM468" s="8"/>
      <c r="APN468" s="8"/>
      <c r="APO468" s="8"/>
      <c r="APP468" s="8"/>
      <c r="APQ468" s="8"/>
      <c r="APR468" s="8"/>
      <c r="APS468" s="8"/>
      <c r="APT468" s="8"/>
      <c r="APU468" s="8"/>
      <c r="APV468" s="8"/>
      <c r="APW468" s="8"/>
      <c r="APX468" s="8"/>
      <c r="APY468" s="8"/>
      <c r="APZ468" s="8"/>
      <c r="AQA468" s="8"/>
      <c r="AQB468" s="8"/>
      <c r="AQC468" s="8"/>
      <c r="AQD468" s="8"/>
      <c r="AQE468" s="8"/>
      <c r="AQF468" s="8"/>
      <c r="AQG468" s="8"/>
      <c r="AQH468" s="8"/>
      <c r="AQI468" s="8"/>
      <c r="AQJ468" s="8"/>
      <c r="AQK468" s="8"/>
      <c r="AQL468" s="8"/>
      <c r="AQM468" s="8"/>
      <c r="AQN468" s="8"/>
      <c r="AQO468" s="8"/>
      <c r="AQP468" s="8"/>
      <c r="AQQ468" s="8"/>
      <c r="AQR468" s="8"/>
      <c r="AQS468" s="8"/>
      <c r="AQT468" s="8"/>
      <c r="AQU468" s="8"/>
      <c r="AQV468" s="8"/>
      <c r="AQW468" s="8"/>
      <c r="AQX468" s="8"/>
      <c r="AQY468" s="8"/>
      <c r="AQZ468" s="8"/>
      <c r="ARA468" s="8"/>
      <c r="ARB468" s="8"/>
      <c r="ARC468" s="8"/>
      <c r="ARD468" s="8"/>
      <c r="ARE468" s="8"/>
      <c r="ARF468" s="8"/>
      <c r="ARG468" s="8"/>
      <c r="ARH468" s="8"/>
      <c r="ARI468" s="8"/>
      <c r="ARJ468" s="8"/>
      <c r="ARK468" s="8"/>
      <c r="ARL468" s="8"/>
      <c r="ARM468" s="8"/>
      <c r="ARN468" s="8"/>
      <c r="ARO468" s="8"/>
      <c r="ARP468" s="8"/>
      <c r="ARQ468" s="8"/>
      <c r="ARR468" s="8"/>
      <c r="ARS468" s="8"/>
      <c r="ART468" s="8"/>
      <c r="ARU468" s="8"/>
      <c r="ARV468" s="8"/>
      <c r="ARW468" s="8"/>
      <c r="ARX468" s="8"/>
      <c r="ARY468" s="8"/>
      <c r="ARZ468" s="8"/>
      <c r="ASA468" s="8"/>
      <c r="ASB468" s="8"/>
      <c r="ASC468" s="8"/>
      <c r="ASD468" s="8"/>
      <c r="ASE468" s="8"/>
      <c r="ASF468" s="8"/>
      <c r="ASG468" s="8"/>
      <c r="ASH468" s="8"/>
      <c r="ASI468" s="8"/>
      <c r="ASJ468" s="8"/>
      <c r="ASK468" s="8"/>
      <c r="ASL468" s="8"/>
      <c r="ASM468" s="8"/>
      <c r="ASN468" s="8"/>
      <c r="ASO468" s="8"/>
      <c r="ASP468" s="8"/>
      <c r="ASQ468" s="8"/>
      <c r="ASR468" s="8"/>
      <c r="ASS468" s="8"/>
      <c r="AST468" s="8"/>
      <c r="ASU468" s="8"/>
      <c r="ASV468" s="8"/>
      <c r="ASW468" s="8"/>
      <c r="ASX468" s="8"/>
      <c r="ASY468" s="8"/>
      <c r="ASZ468" s="8"/>
      <c r="ATA468" s="8"/>
      <c r="ATB468" s="8"/>
      <c r="ATC468" s="8"/>
      <c r="ATD468" s="8"/>
      <c r="ATE468" s="8"/>
      <c r="ATF468" s="8"/>
      <c r="ATG468" s="8"/>
      <c r="ATH468" s="8"/>
      <c r="ATI468" s="8"/>
      <c r="ATJ468" s="8"/>
      <c r="ATK468" s="8"/>
      <c r="ATL468" s="8"/>
      <c r="ATM468" s="8"/>
      <c r="ATN468" s="8"/>
      <c r="ATO468" s="8"/>
      <c r="ATP468" s="8"/>
      <c r="ATQ468" s="8"/>
      <c r="ATR468" s="8"/>
      <c r="ATS468" s="8"/>
      <c r="ATT468" s="8"/>
      <c r="ATU468" s="8"/>
      <c r="ATV468" s="8"/>
      <c r="ATW468" s="8"/>
      <c r="ATX468" s="8"/>
      <c r="ATY468" s="8"/>
      <c r="ATZ468" s="8"/>
      <c r="AUA468" s="8"/>
      <c r="AUB468" s="8"/>
      <c r="AUC468" s="8"/>
      <c r="AUD468" s="8"/>
      <c r="AUE468" s="8"/>
      <c r="AUF468" s="8"/>
      <c r="AUG468" s="8"/>
      <c r="AUH468" s="8"/>
      <c r="AUI468" s="8"/>
      <c r="AUJ468" s="8"/>
      <c r="AUK468" s="8"/>
      <c r="AUL468" s="8"/>
      <c r="AUM468" s="8"/>
      <c r="AUN468" s="8"/>
      <c r="AUO468" s="8"/>
      <c r="AUP468" s="8"/>
      <c r="AUQ468" s="8"/>
      <c r="AUR468" s="8"/>
      <c r="AUS468" s="8"/>
      <c r="AUT468" s="8"/>
      <c r="AUU468" s="8"/>
      <c r="AUV468" s="8"/>
      <c r="AUW468" s="8"/>
      <c r="AUX468" s="8"/>
      <c r="AUY468" s="8"/>
      <c r="AUZ468" s="8"/>
      <c r="AVA468" s="8"/>
      <c r="AVB468" s="8"/>
      <c r="AVC468" s="8"/>
      <c r="AVD468" s="8"/>
      <c r="AVE468" s="8"/>
      <c r="AVF468" s="8"/>
      <c r="AVG468" s="8"/>
      <c r="AVH468" s="8"/>
      <c r="AVI468" s="8"/>
      <c r="AVJ468" s="8"/>
      <c r="AVK468" s="8"/>
      <c r="AVL468" s="8"/>
      <c r="AVM468" s="8"/>
      <c r="AVN468" s="8"/>
      <c r="AVO468" s="8"/>
      <c r="AVP468" s="8"/>
      <c r="AVQ468" s="8"/>
      <c r="AVR468" s="8"/>
      <c r="AVS468" s="8"/>
      <c r="AVT468" s="8"/>
      <c r="AVU468" s="8"/>
      <c r="AVV468" s="8"/>
      <c r="AVW468" s="8"/>
      <c r="AVX468" s="8"/>
      <c r="AVY468" s="8"/>
      <c r="AVZ468" s="8"/>
      <c r="AWA468" s="8"/>
      <c r="AWB468" s="8"/>
      <c r="AWC468" s="8"/>
      <c r="AWD468" s="8"/>
      <c r="AWE468" s="8"/>
      <c r="AWF468" s="8"/>
      <c r="AWG468" s="8"/>
      <c r="AWH468" s="8"/>
      <c r="AWI468" s="8"/>
      <c r="AWJ468" s="8"/>
      <c r="AWK468" s="8"/>
      <c r="AWL468" s="8"/>
      <c r="AWM468" s="8"/>
      <c r="AWN468" s="8"/>
      <c r="AWO468" s="8"/>
      <c r="AWP468" s="8"/>
      <c r="AWQ468" s="8"/>
      <c r="AWR468" s="8"/>
      <c r="AWS468" s="8"/>
      <c r="AWT468" s="8"/>
      <c r="AWU468" s="8"/>
      <c r="AWV468" s="8"/>
      <c r="AWW468" s="8"/>
      <c r="AWX468" s="8"/>
      <c r="AWY468" s="8"/>
      <c r="AWZ468" s="8"/>
      <c r="AXA468" s="8"/>
      <c r="AXB468" s="8"/>
      <c r="AXC468" s="8"/>
      <c r="AXD468" s="8"/>
      <c r="AXE468" s="8"/>
      <c r="AXF468" s="8"/>
      <c r="AXG468" s="8"/>
      <c r="AXH468" s="8"/>
      <c r="AXI468" s="8"/>
      <c r="AXJ468" s="8"/>
      <c r="AXK468" s="8"/>
      <c r="AXL468" s="8"/>
      <c r="AXM468" s="8"/>
      <c r="AXN468" s="8"/>
      <c r="AXO468" s="8"/>
      <c r="AXP468" s="8"/>
      <c r="AXQ468" s="8"/>
      <c r="AXR468" s="8"/>
      <c r="AXS468" s="8"/>
      <c r="AXT468" s="8"/>
      <c r="AXU468" s="8"/>
      <c r="AXV468" s="8"/>
      <c r="AXW468" s="8"/>
      <c r="AXX468" s="8"/>
      <c r="AXY468" s="8"/>
      <c r="AXZ468" s="8"/>
      <c r="AYA468" s="8"/>
      <c r="AYB468" s="8"/>
      <c r="AYC468" s="8"/>
      <c r="AYD468" s="8"/>
      <c r="AYE468" s="8"/>
      <c r="AYF468" s="8"/>
      <c r="AYG468" s="8"/>
      <c r="AYH468" s="8"/>
      <c r="AYI468" s="8"/>
      <c r="AYJ468" s="8"/>
      <c r="AYK468" s="8"/>
      <c r="AYL468" s="8"/>
      <c r="AYM468" s="8"/>
      <c r="AYN468" s="8"/>
      <c r="AYO468" s="8"/>
      <c r="AYP468" s="8"/>
      <c r="AYQ468" s="8"/>
      <c r="AYR468" s="8"/>
      <c r="AYS468" s="8"/>
      <c r="AYT468" s="8"/>
      <c r="AYU468" s="8"/>
      <c r="AYV468" s="8"/>
      <c r="AYW468" s="8"/>
      <c r="AYX468" s="8"/>
      <c r="AYY468" s="8"/>
      <c r="AYZ468" s="8"/>
      <c r="AZA468" s="8"/>
      <c r="AZB468" s="8"/>
      <c r="AZC468" s="8"/>
      <c r="AZD468" s="8"/>
      <c r="AZE468" s="8"/>
      <c r="AZF468" s="8"/>
      <c r="AZG468" s="8"/>
      <c r="AZH468" s="8"/>
      <c r="AZI468" s="8"/>
      <c r="AZJ468" s="8"/>
      <c r="AZK468" s="8"/>
      <c r="AZL468" s="8"/>
      <c r="AZM468" s="8"/>
      <c r="AZN468" s="8"/>
      <c r="AZO468" s="8"/>
      <c r="AZP468" s="8"/>
      <c r="AZQ468" s="8"/>
      <c r="AZR468" s="8"/>
      <c r="AZS468" s="8"/>
      <c r="AZT468" s="8"/>
      <c r="AZU468" s="8"/>
      <c r="AZV468" s="8"/>
      <c r="AZW468" s="8"/>
      <c r="AZX468" s="8"/>
      <c r="AZY468" s="8"/>
      <c r="AZZ468" s="8"/>
      <c r="BAA468" s="8"/>
      <c r="BAB468" s="8"/>
      <c r="BAC468" s="8"/>
      <c r="BAD468" s="8"/>
      <c r="BAE468" s="8"/>
      <c r="BAF468" s="8"/>
      <c r="BAG468" s="8"/>
      <c r="BAH468" s="8"/>
      <c r="BAI468" s="8"/>
      <c r="BAJ468" s="8"/>
      <c r="BAK468" s="8"/>
      <c r="BAL468" s="8"/>
      <c r="BAM468" s="8"/>
      <c r="BAN468" s="8"/>
      <c r="BAO468" s="8"/>
      <c r="BAP468" s="8"/>
      <c r="BAQ468" s="8"/>
      <c r="BAR468" s="8"/>
      <c r="BAS468" s="8"/>
      <c r="BAT468" s="8"/>
      <c r="BAU468" s="8"/>
      <c r="BAV468" s="8"/>
      <c r="BAW468" s="8"/>
      <c r="BAX468" s="8"/>
      <c r="BAY468" s="8"/>
      <c r="BAZ468" s="8"/>
      <c r="BBA468" s="8"/>
      <c r="BBB468" s="8"/>
      <c r="BBC468" s="8"/>
      <c r="BBD468" s="8"/>
      <c r="BBE468" s="8"/>
      <c r="BBF468" s="8"/>
      <c r="BBG468" s="8"/>
      <c r="BBH468" s="8"/>
      <c r="BBI468" s="8"/>
      <c r="BBJ468" s="8"/>
      <c r="BBK468" s="8"/>
      <c r="BBL468" s="8"/>
      <c r="BBM468" s="8"/>
      <c r="BBN468" s="8"/>
      <c r="BBO468" s="8"/>
      <c r="BBP468" s="8"/>
      <c r="BBQ468" s="8"/>
      <c r="BBR468" s="8"/>
      <c r="BBS468" s="8"/>
      <c r="BBT468" s="8"/>
      <c r="BBU468" s="8"/>
      <c r="BBV468" s="8"/>
      <c r="BBW468" s="8"/>
      <c r="BBX468" s="8"/>
      <c r="BBY468" s="8"/>
      <c r="BBZ468" s="8"/>
      <c r="BCA468" s="8"/>
      <c r="BCB468" s="8"/>
      <c r="BCC468" s="8"/>
      <c r="BCD468" s="8"/>
      <c r="BCE468" s="8"/>
      <c r="BCF468" s="8"/>
      <c r="BCG468" s="8"/>
      <c r="BCH468" s="8"/>
      <c r="BCI468" s="8"/>
      <c r="BCJ468" s="8"/>
      <c r="BCK468" s="8"/>
      <c r="BCL468" s="8"/>
      <c r="BCM468" s="8"/>
      <c r="BCN468" s="8"/>
      <c r="BCO468" s="8"/>
      <c r="BCP468" s="8"/>
      <c r="BCQ468" s="8"/>
      <c r="BCR468" s="8"/>
      <c r="BCS468" s="8"/>
      <c r="BCT468" s="8"/>
      <c r="BCU468" s="8"/>
      <c r="BCV468" s="8"/>
      <c r="BCW468" s="8"/>
      <c r="BCX468" s="8"/>
      <c r="BCY468" s="8"/>
      <c r="BCZ468" s="8"/>
      <c r="BDA468" s="8"/>
      <c r="BDB468" s="8"/>
      <c r="BDC468" s="8"/>
      <c r="BDD468" s="8"/>
      <c r="BDE468" s="8"/>
      <c r="BDF468" s="8"/>
      <c r="BDG468" s="8"/>
      <c r="BDH468" s="8"/>
      <c r="BDI468" s="8"/>
      <c r="BDJ468" s="8"/>
      <c r="BDK468" s="8"/>
      <c r="BDL468" s="8"/>
      <c r="BDM468" s="8"/>
      <c r="BDN468" s="8"/>
      <c r="BDO468" s="8"/>
      <c r="BDP468" s="8"/>
      <c r="BDQ468" s="8"/>
      <c r="BDR468" s="8"/>
      <c r="BDS468" s="8"/>
      <c r="BDT468" s="8"/>
      <c r="BDU468" s="8"/>
      <c r="BDV468" s="8"/>
      <c r="BDW468" s="8"/>
      <c r="BDX468" s="8"/>
      <c r="BDY468" s="8"/>
      <c r="BDZ468" s="8"/>
      <c r="BEA468" s="8"/>
      <c r="BEB468" s="8"/>
      <c r="BEC468" s="8"/>
      <c r="BED468" s="8"/>
      <c r="BEE468" s="8"/>
      <c r="BEF468" s="8"/>
      <c r="BEG468" s="8"/>
      <c r="BEH468" s="8"/>
      <c r="BEI468" s="8"/>
      <c r="BEJ468" s="8"/>
      <c r="BEK468" s="8"/>
      <c r="BEL468" s="8"/>
      <c r="BEM468" s="8"/>
      <c r="BEN468" s="8"/>
      <c r="BEO468" s="8"/>
      <c r="BEP468" s="8"/>
      <c r="BEQ468" s="8"/>
      <c r="BER468" s="8"/>
      <c r="BES468" s="8"/>
      <c r="BET468" s="8"/>
      <c r="BEU468" s="8"/>
      <c r="BEV468" s="8"/>
      <c r="BEW468" s="8"/>
      <c r="BEX468" s="8"/>
      <c r="BEY468" s="8"/>
      <c r="BEZ468" s="8"/>
      <c r="BFA468" s="8"/>
      <c r="BFB468" s="8"/>
      <c r="BFC468" s="8"/>
      <c r="BFD468" s="8"/>
      <c r="BFE468" s="8"/>
      <c r="BFF468" s="8"/>
      <c r="BFG468" s="8"/>
      <c r="BFH468" s="8"/>
      <c r="BFI468" s="8"/>
      <c r="BFJ468" s="8"/>
      <c r="BFK468" s="8"/>
      <c r="BFL468" s="8"/>
      <c r="BFM468" s="8"/>
      <c r="BFN468" s="8"/>
      <c r="BFO468" s="8"/>
      <c r="BFP468" s="8"/>
      <c r="BFQ468" s="8"/>
      <c r="BFR468" s="8"/>
      <c r="BFS468" s="8"/>
      <c r="BFT468" s="8"/>
      <c r="BFU468" s="8"/>
      <c r="BFV468" s="8"/>
      <c r="BFW468" s="8"/>
      <c r="BFX468" s="8"/>
      <c r="BFY468" s="8"/>
      <c r="BFZ468" s="8"/>
      <c r="BGA468" s="8"/>
      <c r="BGB468" s="8"/>
      <c r="BGC468" s="8"/>
      <c r="BGD468" s="8"/>
      <c r="BGE468" s="8"/>
      <c r="BGF468" s="8"/>
      <c r="BGG468" s="8"/>
      <c r="BGH468" s="8"/>
      <c r="BGI468" s="8"/>
      <c r="BGJ468" s="8"/>
      <c r="BGK468" s="8"/>
      <c r="BGL468" s="8"/>
      <c r="BGM468" s="8"/>
      <c r="BGN468" s="8"/>
      <c r="BGO468" s="8"/>
      <c r="BGP468" s="8"/>
      <c r="BGQ468" s="8"/>
      <c r="BGR468" s="8"/>
      <c r="BGS468" s="8"/>
      <c r="BGT468" s="8"/>
      <c r="BGU468" s="8"/>
      <c r="BGV468" s="8"/>
      <c r="BGW468" s="8"/>
      <c r="BGX468" s="8"/>
      <c r="BGY468" s="8"/>
      <c r="BGZ468" s="8"/>
      <c r="BHA468" s="8"/>
      <c r="BHB468" s="8"/>
      <c r="BHC468" s="8"/>
      <c r="BHD468" s="8"/>
      <c r="BHE468" s="8"/>
      <c r="BHF468" s="8"/>
      <c r="BHG468" s="8"/>
      <c r="BHH468" s="8"/>
      <c r="BHI468" s="8"/>
      <c r="BHJ468" s="8"/>
      <c r="BHK468" s="8"/>
      <c r="BHL468" s="8"/>
      <c r="BHM468" s="8"/>
      <c r="BHN468" s="8"/>
      <c r="BHO468" s="8"/>
      <c r="BHP468" s="8"/>
      <c r="BHQ468" s="8"/>
      <c r="BHR468" s="8"/>
      <c r="BHS468" s="8"/>
      <c r="BHT468" s="8"/>
      <c r="BHU468" s="8"/>
      <c r="BHV468" s="8"/>
      <c r="BHW468" s="8"/>
      <c r="BHX468" s="8"/>
      <c r="BHY468" s="8"/>
      <c r="BHZ468" s="8"/>
      <c r="BIA468" s="8"/>
      <c r="BIB468" s="8"/>
      <c r="BIC468" s="8"/>
      <c r="BID468" s="8"/>
      <c r="BIE468" s="8"/>
      <c r="BIF468" s="8"/>
      <c r="BIG468" s="8"/>
      <c r="BIH468" s="8"/>
      <c r="BII468" s="8"/>
      <c r="BIJ468" s="8"/>
      <c r="BIK468" s="8"/>
      <c r="BIL468" s="8"/>
      <c r="BIM468" s="8"/>
      <c r="BIN468" s="8"/>
      <c r="BIO468" s="8"/>
      <c r="BIP468" s="8"/>
      <c r="BIQ468" s="8"/>
      <c r="BIR468" s="8"/>
      <c r="BIS468" s="8"/>
      <c r="BIT468" s="8"/>
      <c r="BIU468" s="8"/>
      <c r="BIV468" s="8"/>
      <c r="BIW468" s="8"/>
      <c r="BIX468" s="8"/>
      <c r="BIY468" s="8"/>
      <c r="BIZ468" s="8"/>
      <c r="BJA468" s="8"/>
      <c r="BJB468" s="8"/>
      <c r="BJC468" s="8"/>
      <c r="BJD468" s="8"/>
      <c r="BJE468" s="8"/>
      <c r="BJF468" s="8"/>
      <c r="BJG468" s="8"/>
      <c r="BJH468" s="8"/>
      <c r="BJI468" s="8"/>
      <c r="BJJ468" s="8"/>
      <c r="BJK468" s="8"/>
      <c r="BJL468" s="8"/>
      <c r="BJM468" s="8"/>
      <c r="BJN468" s="8"/>
      <c r="BJO468" s="8"/>
      <c r="BJP468" s="8"/>
      <c r="BJQ468" s="8"/>
      <c r="BJR468" s="8"/>
      <c r="BJS468" s="8"/>
      <c r="BJT468" s="8"/>
      <c r="BJU468" s="8"/>
      <c r="BJV468" s="8"/>
      <c r="BJW468" s="8"/>
      <c r="BJX468" s="8"/>
      <c r="BJY468" s="8"/>
      <c r="BJZ468" s="8"/>
      <c r="BKA468" s="8"/>
      <c r="BKB468" s="8"/>
      <c r="BKC468" s="8"/>
      <c r="BKD468" s="8"/>
      <c r="BKE468" s="8"/>
      <c r="BKF468" s="8"/>
      <c r="BKG468" s="8"/>
      <c r="BKH468" s="8"/>
      <c r="BKI468" s="8"/>
      <c r="BKJ468" s="8"/>
      <c r="BKK468" s="8"/>
      <c r="BKL468" s="8"/>
      <c r="BKM468" s="8"/>
      <c r="BKN468" s="8"/>
      <c r="BKO468" s="8"/>
      <c r="BKP468" s="8"/>
      <c r="BKQ468" s="8"/>
      <c r="BKR468" s="8"/>
      <c r="BKS468" s="8"/>
      <c r="BKT468" s="8"/>
      <c r="BKU468" s="8"/>
      <c r="BKV468" s="8"/>
      <c r="BKW468" s="8"/>
      <c r="BKX468" s="8"/>
      <c r="BKY468" s="8"/>
      <c r="BKZ468" s="8"/>
      <c r="BLA468" s="8"/>
      <c r="BLB468" s="8"/>
      <c r="BLC468" s="8"/>
      <c r="BLD468" s="8"/>
      <c r="BLE468" s="8"/>
      <c r="BLF468" s="8"/>
      <c r="BLG468" s="8"/>
      <c r="BLH468" s="8"/>
      <c r="BLI468" s="8"/>
      <c r="BLJ468" s="8"/>
      <c r="BLK468" s="8"/>
      <c r="BLL468" s="8"/>
      <c r="BLM468" s="8"/>
      <c r="BLN468" s="8"/>
      <c r="BLO468" s="8"/>
      <c r="BLP468" s="8"/>
      <c r="BLQ468" s="8"/>
      <c r="BLR468" s="8"/>
      <c r="BLS468" s="8"/>
      <c r="BLT468" s="8"/>
      <c r="BLU468" s="8"/>
      <c r="BLV468" s="8"/>
      <c r="BLW468" s="8"/>
      <c r="BLX468" s="8"/>
      <c r="BLY468" s="8"/>
      <c r="BLZ468" s="8"/>
      <c r="BMA468" s="8"/>
      <c r="BMB468" s="8"/>
      <c r="BMC468" s="8"/>
      <c r="BMD468" s="8"/>
      <c r="BME468" s="8"/>
      <c r="BMF468" s="8"/>
      <c r="BMG468" s="8"/>
      <c r="BMH468" s="8"/>
      <c r="BMI468" s="8"/>
      <c r="BMJ468" s="8"/>
      <c r="BMK468" s="8"/>
      <c r="BML468" s="8"/>
      <c r="BMM468" s="8"/>
      <c r="BMN468" s="8"/>
      <c r="BMO468" s="8"/>
      <c r="BMP468" s="8"/>
      <c r="BMQ468" s="8"/>
      <c r="BMR468" s="8"/>
      <c r="BMS468" s="8"/>
      <c r="BMT468" s="8"/>
      <c r="BMU468" s="8"/>
      <c r="BMV468" s="8"/>
      <c r="BMW468" s="8"/>
      <c r="BMX468" s="8"/>
      <c r="BMY468" s="8"/>
      <c r="BMZ468" s="8"/>
      <c r="BNA468" s="8"/>
      <c r="BNB468" s="8"/>
      <c r="BNC468" s="8"/>
      <c r="BND468" s="8"/>
      <c r="BNE468" s="8"/>
      <c r="BNF468" s="8"/>
      <c r="BNG468" s="8"/>
      <c r="BNH468" s="8"/>
      <c r="BNI468" s="8"/>
      <c r="BNJ468" s="8"/>
      <c r="BNK468" s="8"/>
      <c r="BNL468" s="8"/>
      <c r="BNM468" s="8"/>
      <c r="BNN468" s="8"/>
      <c r="BNO468" s="8"/>
      <c r="BNP468" s="8"/>
      <c r="BNQ468" s="8"/>
      <c r="BNR468" s="8"/>
      <c r="BNS468" s="8"/>
      <c r="BNT468" s="8"/>
      <c r="BNU468" s="8"/>
      <c r="BNV468" s="8"/>
      <c r="BNW468" s="8"/>
      <c r="BNX468" s="8"/>
      <c r="BNY468" s="8"/>
      <c r="BNZ468" s="8"/>
      <c r="BOA468" s="8"/>
      <c r="BOB468" s="8"/>
      <c r="BOC468" s="8"/>
      <c r="BOD468" s="8"/>
      <c r="BOE468" s="8"/>
      <c r="BOF468" s="8"/>
      <c r="BOG468" s="8"/>
      <c r="BOH468" s="8"/>
      <c r="BOI468" s="8"/>
      <c r="BOJ468" s="8"/>
      <c r="BOK468" s="8"/>
      <c r="BOL468" s="8"/>
      <c r="BOM468" s="8"/>
      <c r="BON468" s="8"/>
      <c r="BOO468" s="8"/>
      <c r="BOP468" s="8"/>
      <c r="BOQ468" s="8"/>
      <c r="BOR468" s="8"/>
      <c r="BOS468" s="8"/>
      <c r="BOT468" s="8"/>
      <c r="BOU468" s="8"/>
      <c r="BOV468" s="8"/>
      <c r="BOW468" s="8"/>
      <c r="BOX468" s="8"/>
      <c r="BOY468" s="8"/>
      <c r="BOZ468" s="8"/>
      <c r="BPA468" s="8"/>
      <c r="BPB468" s="8"/>
      <c r="BPC468" s="8"/>
      <c r="BPD468" s="8"/>
      <c r="BPE468" s="8"/>
      <c r="BPF468" s="8"/>
      <c r="BPG468" s="8"/>
      <c r="BPH468" s="8"/>
      <c r="BPI468" s="8"/>
      <c r="BPJ468" s="8"/>
      <c r="BPK468" s="8"/>
      <c r="BPL468" s="8"/>
      <c r="BPM468" s="8"/>
      <c r="BPN468" s="8"/>
      <c r="BPO468" s="8"/>
      <c r="BPP468" s="8"/>
      <c r="BPQ468" s="8"/>
      <c r="BPR468" s="8"/>
      <c r="BPS468" s="8"/>
      <c r="BPT468" s="8"/>
      <c r="BPU468" s="8"/>
      <c r="BPV468" s="8"/>
      <c r="BPW468" s="8"/>
      <c r="BPX468" s="8"/>
      <c r="BPY468" s="8"/>
      <c r="BPZ468" s="8"/>
      <c r="BQA468" s="8"/>
      <c r="BQB468" s="8"/>
      <c r="BQC468" s="8"/>
      <c r="BQD468" s="8"/>
      <c r="BQE468" s="8"/>
      <c r="BQF468" s="8"/>
      <c r="BQG468" s="8"/>
      <c r="BQH468" s="8"/>
      <c r="BQI468" s="8"/>
      <c r="BQJ468" s="8"/>
      <c r="BQK468" s="8"/>
      <c r="BQL468" s="8"/>
      <c r="BQM468" s="8"/>
      <c r="BQN468" s="8"/>
      <c r="BQO468" s="8"/>
      <c r="BQP468" s="8"/>
      <c r="BQQ468" s="8"/>
      <c r="BQR468" s="8"/>
      <c r="BQS468" s="8"/>
      <c r="BQT468" s="8"/>
      <c r="BQU468" s="8"/>
      <c r="BQV468" s="8"/>
      <c r="BQW468" s="8"/>
      <c r="BQX468" s="8"/>
      <c r="BQY468" s="8"/>
      <c r="BQZ468" s="8"/>
      <c r="BRA468" s="8"/>
      <c r="BRB468" s="8"/>
      <c r="BRC468" s="8"/>
      <c r="BRD468" s="8"/>
      <c r="BRE468" s="8"/>
      <c r="BRF468" s="8"/>
      <c r="BRG468" s="8"/>
      <c r="BRH468" s="8"/>
      <c r="BRI468" s="8"/>
      <c r="BRJ468" s="8"/>
      <c r="BRK468" s="8"/>
      <c r="BRL468" s="8"/>
      <c r="BRM468" s="8"/>
      <c r="BRN468" s="8"/>
      <c r="BRO468" s="8"/>
      <c r="BRP468" s="8"/>
      <c r="BRQ468" s="8"/>
      <c r="BRR468" s="8"/>
      <c r="BRS468" s="8"/>
      <c r="BRT468" s="8"/>
      <c r="BRU468" s="8"/>
      <c r="BRV468" s="8"/>
      <c r="BRW468" s="8"/>
      <c r="BRX468" s="8"/>
      <c r="BRY468" s="8"/>
      <c r="BRZ468" s="8"/>
      <c r="BSA468" s="8"/>
      <c r="BSB468" s="8"/>
      <c r="BSC468" s="8"/>
      <c r="BSD468" s="8"/>
      <c r="BSE468" s="8"/>
      <c r="BSF468" s="8"/>
      <c r="BSG468" s="8"/>
      <c r="BSH468" s="8"/>
      <c r="BSI468" s="8"/>
      <c r="BSJ468" s="8"/>
      <c r="BSK468" s="8"/>
      <c r="BSL468" s="8"/>
      <c r="BSM468" s="8"/>
      <c r="BSN468" s="8"/>
      <c r="BSO468" s="8"/>
      <c r="BSP468" s="8"/>
      <c r="BSQ468" s="8"/>
      <c r="BSR468" s="8"/>
      <c r="BSS468" s="8"/>
      <c r="BST468" s="8"/>
      <c r="BSU468" s="8"/>
      <c r="BSV468" s="8"/>
      <c r="BSW468" s="8"/>
      <c r="BSX468" s="8"/>
      <c r="BSY468" s="8"/>
      <c r="BSZ468" s="8"/>
      <c r="BTA468" s="8"/>
      <c r="BTB468" s="8"/>
      <c r="BTC468" s="8"/>
      <c r="BTD468" s="8"/>
      <c r="BTE468" s="8"/>
      <c r="BTF468" s="8"/>
      <c r="BTG468" s="8"/>
      <c r="BTH468" s="8"/>
      <c r="BTI468" s="8"/>
      <c r="BTJ468" s="8"/>
      <c r="BTK468" s="8"/>
      <c r="BTL468" s="8"/>
      <c r="BTM468" s="8"/>
      <c r="BTN468" s="8"/>
      <c r="BTO468" s="8"/>
      <c r="BTP468" s="8"/>
      <c r="BTQ468" s="8"/>
      <c r="BTR468" s="8"/>
      <c r="BTS468" s="8"/>
      <c r="BTT468" s="8"/>
      <c r="BTU468" s="8"/>
      <c r="BTV468" s="8"/>
      <c r="BTW468" s="8"/>
      <c r="BTX468" s="8"/>
      <c r="BTY468" s="8"/>
      <c r="BTZ468" s="8"/>
      <c r="BUA468" s="8"/>
      <c r="BUB468" s="8"/>
      <c r="BUC468" s="8"/>
      <c r="BUD468" s="8"/>
      <c r="BUE468" s="8"/>
      <c r="BUF468" s="8"/>
      <c r="BUG468" s="8"/>
      <c r="BUH468" s="8"/>
      <c r="BUI468" s="8"/>
      <c r="BUJ468" s="8"/>
      <c r="BUK468" s="8"/>
      <c r="BUL468" s="8"/>
      <c r="BUM468" s="8"/>
      <c r="BUN468" s="8"/>
      <c r="BUO468" s="8"/>
      <c r="BUP468" s="8"/>
      <c r="BUQ468" s="8"/>
      <c r="BUR468" s="8"/>
      <c r="BUS468" s="8"/>
      <c r="BUT468" s="8"/>
      <c r="BUU468" s="8"/>
      <c r="BUV468" s="8"/>
      <c r="BUW468" s="8"/>
      <c r="BUX468" s="8"/>
      <c r="BUY468" s="8"/>
      <c r="BUZ468" s="8"/>
      <c r="BVA468" s="8"/>
      <c r="BVB468" s="8"/>
      <c r="BVC468" s="8"/>
      <c r="BVD468" s="8"/>
      <c r="BVE468" s="8"/>
      <c r="BVF468" s="8"/>
      <c r="BVG468" s="8"/>
      <c r="BVH468" s="8"/>
      <c r="BVI468" s="8"/>
      <c r="BVJ468" s="8"/>
      <c r="BVK468" s="8"/>
      <c r="BVL468" s="8"/>
      <c r="BVM468" s="8"/>
      <c r="BVN468" s="8"/>
      <c r="BVO468" s="8"/>
      <c r="BVP468" s="8"/>
      <c r="BVQ468" s="8"/>
      <c r="BVR468" s="8"/>
      <c r="BVS468" s="8"/>
      <c r="BVT468" s="8"/>
      <c r="BVU468" s="8"/>
      <c r="BVV468" s="8"/>
      <c r="BVW468" s="8"/>
      <c r="BVX468" s="8"/>
      <c r="BVY468" s="8"/>
      <c r="BVZ468" s="8"/>
      <c r="BWA468" s="8"/>
      <c r="BWB468" s="8"/>
      <c r="BWC468" s="8"/>
      <c r="BWD468" s="8"/>
      <c r="BWE468" s="8"/>
      <c r="BWF468" s="8"/>
      <c r="BWG468" s="8"/>
      <c r="BWH468" s="8"/>
      <c r="BWI468" s="8"/>
      <c r="BWJ468" s="8"/>
      <c r="BWK468" s="8"/>
      <c r="BWL468" s="8"/>
      <c r="BWM468" s="8"/>
      <c r="BWN468" s="8"/>
      <c r="BWO468" s="8"/>
      <c r="BWP468" s="8"/>
      <c r="BWQ468" s="8"/>
    </row>
    <row r="469" spans="1:1967" s="529" customFormat="1" ht="102" customHeight="1">
      <c r="A469" s="446" t="s">
        <v>6471</v>
      </c>
      <c r="B469" s="447" t="s">
        <v>97</v>
      </c>
      <c r="C469" s="446" t="s">
        <v>808</v>
      </c>
      <c r="D469" s="480" t="s">
        <v>40</v>
      </c>
      <c r="E469" s="448" t="s">
        <v>41</v>
      </c>
      <c r="F469" s="481"/>
      <c r="G469" s="448" t="s">
        <v>384</v>
      </c>
      <c r="H469" s="450">
        <v>0</v>
      </c>
      <c r="I469" s="477">
        <v>470000000</v>
      </c>
      <c r="J469" s="452" t="s">
        <v>1330</v>
      </c>
      <c r="K469" s="465" t="s">
        <v>1949</v>
      </c>
      <c r="L469" s="453" t="s">
        <v>3428</v>
      </c>
      <c r="M469" s="454" t="s">
        <v>383</v>
      </c>
      <c r="N469" s="466" t="s">
        <v>8875</v>
      </c>
      <c r="O469" s="448" t="s">
        <v>1382</v>
      </c>
      <c r="P469" s="456" t="s">
        <v>1355</v>
      </c>
      <c r="Q469" s="480" t="s">
        <v>1196</v>
      </c>
      <c r="R469" s="482">
        <v>950</v>
      </c>
      <c r="S469" s="458">
        <v>1500</v>
      </c>
      <c r="T469" s="459">
        <v>0</v>
      </c>
      <c r="U469" s="459">
        <f t="shared" si="118"/>
        <v>0</v>
      </c>
      <c r="V469" s="446" t="s">
        <v>1341</v>
      </c>
      <c r="W469" s="461" t="s">
        <v>1410</v>
      </c>
      <c r="X469" s="446" t="s">
        <v>9461</v>
      </c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  <c r="BW469" s="8"/>
      <c r="BX469" s="8"/>
      <c r="BY469" s="8"/>
      <c r="BZ469" s="8"/>
      <c r="CA469" s="8"/>
      <c r="CB469" s="8"/>
      <c r="CC469" s="8"/>
      <c r="CD469" s="8"/>
      <c r="CE469" s="8"/>
      <c r="CF469" s="8"/>
      <c r="CG469" s="8"/>
      <c r="CH469" s="8"/>
      <c r="CI469" s="8"/>
      <c r="CJ469" s="8"/>
      <c r="CK469" s="8"/>
      <c r="CL469" s="8"/>
      <c r="CM469" s="8"/>
      <c r="CN469" s="8"/>
      <c r="CO469" s="8"/>
      <c r="CP469" s="8"/>
      <c r="CQ469" s="8"/>
      <c r="CR469" s="8"/>
      <c r="CS469" s="8"/>
      <c r="CT469" s="8"/>
      <c r="CU469" s="8"/>
      <c r="CV469" s="8"/>
      <c r="CW469" s="8"/>
      <c r="CX469" s="8"/>
      <c r="CY469" s="8"/>
      <c r="CZ469" s="8"/>
      <c r="DA469" s="8"/>
      <c r="DB469" s="8"/>
      <c r="DC469" s="8"/>
      <c r="DD469" s="8"/>
      <c r="DE469" s="8"/>
      <c r="DF469" s="8"/>
      <c r="DG469" s="8"/>
      <c r="DH469" s="8"/>
      <c r="DI469" s="8"/>
      <c r="DJ469" s="8"/>
      <c r="DK469" s="8"/>
      <c r="DL469" s="8"/>
      <c r="DM469" s="8"/>
      <c r="DN469" s="8"/>
      <c r="DO469" s="8"/>
      <c r="DP469" s="8"/>
      <c r="DQ469" s="8"/>
      <c r="DR469" s="8"/>
      <c r="DS469" s="8"/>
      <c r="DT469" s="8"/>
      <c r="DU469" s="8"/>
      <c r="DV469" s="8"/>
      <c r="DW469" s="8"/>
      <c r="DX469" s="8"/>
      <c r="DY469" s="8"/>
      <c r="DZ469" s="8"/>
      <c r="EA469" s="8"/>
      <c r="EB469" s="8"/>
      <c r="EC469" s="8"/>
      <c r="ED469" s="8"/>
      <c r="EE469" s="8"/>
      <c r="EF469" s="8"/>
      <c r="EG469" s="8"/>
      <c r="EH469" s="8"/>
      <c r="EI469" s="8"/>
      <c r="EJ469" s="8"/>
      <c r="EK469" s="8"/>
      <c r="EL469" s="8"/>
      <c r="EM469" s="8"/>
      <c r="EN469" s="8"/>
      <c r="EO469" s="8"/>
      <c r="EP469" s="8"/>
      <c r="EQ469" s="8"/>
      <c r="ER469" s="8"/>
      <c r="ES469" s="8"/>
      <c r="ET469" s="8"/>
      <c r="EU469" s="8"/>
      <c r="EV469" s="8"/>
      <c r="EW469" s="8"/>
      <c r="EX469" s="8"/>
      <c r="EY469" s="8"/>
      <c r="EZ469" s="8"/>
      <c r="FA469" s="8"/>
      <c r="FB469" s="8"/>
      <c r="FC469" s="8"/>
      <c r="FD469" s="8"/>
      <c r="FE469" s="8"/>
      <c r="FF469" s="8"/>
      <c r="FG469" s="8"/>
      <c r="FH469" s="8"/>
      <c r="FI469" s="8"/>
      <c r="FJ469" s="8"/>
      <c r="FK469" s="8"/>
      <c r="FL469" s="8"/>
      <c r="FM469" s="8"/>
      <c r="FN469" s="8"/>
      <c r="FO469" s="8"/>
      <c r="FP469" s="8"/>
      <c r="FQ469" s="8"/>
      <c r="FR469" s="8"/>
      <c r="FS469" s="8"/>
      <c r="FT469" s="8"/>
      <c r="FU469" s="8"/>
      <c r="FV469" s="8"/>
      <c r="FW469" s="8"/>
      <c r="FX469" s="8"/>
      <c r="FY469" s="8"/>
      <c r="FZ469" s="8"/>
      <c r="GA469" s="8"/>
      <c r="GB469" s="8"/>
      <c r="GC469" s="8"/>
      <c r="GD469" s="8"/>
      <c r="GE469" s="8"/>
      <c r="GF469" s="8"/>
      <c r="GG469" s="8"/>
      <c r="GH469" s="8"/>
      <c r="GI469" s="8"/>
      <c r="GJ469" s="8"/>
      <c r="GK469" s="8"/>
      <c r="GL469" s="8"/>
      <c r="GM469" s="8"/>
      <c r="GN469" s="8"/>
      <c r="GO469" s="8"/>
      <c r="GP469" s="8"/>
      <c r="GQ469" s="8"/>
      <c r="GR469" s="8"/>
      <c r="GS469" s="8"/>
      <c r="GT469" s="8"/>
      <c r="GU469" s="8"/>
      <c r="GV469" s="8"/>
      <c r="GW469" s="8"/>
      <c r="GX469" s="8"/>
      <c r="GY469" s="8"/>
      <c r="GZ469" s="8"/>
      <c r="HA469" s="8"/>
      <c r="HB469" s="8"/>
      <c r="HC469" s="8"/>
      <c r="HD469" s="8"/>
      <c r="HE469" s="8"/>
      <c r="HF469" s="8"/>
      <c r="HG469" s="8"/>
      <c r="HH469" s="8"/>
      <c r="HI469" s="8"/>
      <c r="HJ469" s="8"/>
      <c r="HK469" s="8"/>
      <c r="HL469" s="8"/>
      <c r="HM469" s="8"/>
      <c r="HN469" s="8"/>
      <c r="HO469" s="8"/>
      <c r="HP469" s="8"/>
      <c r="HQ469" s="8"/>
      <c r="HR469" s="8"/>
      <c r="HS469" s="8"/>
      <c r="HT469" s="8"/>
      <c r="HU469" s="8"/>
      <c r="HV469" s="8"/>
      <c r="HW469" s="8"/>
      <c r="HX469" s="8"/>
      <c r="HY469" s="8"/>
      <c r="HZ469" s="8"/>
      <c r="IA469" s="8"/>
      <c r="IB469" s="8"/>
      <c r="IC469" s="8"/>
      <c r="ID469" s="8"/>
      <c r="IE469" s="8"/>
      <c r="IF469" s="8"/>
      <c r="IG469" s="8"/>
      <c r="IH469" s="8"/>
      <c r="II469" s="8"/>
      <c r="IJ469" s="8"/>
      <c r="IK469" s="8"/>
      <c r="IL469" s="8"/>
      <c r="IM469" s="8"/>
      <c r="IN469" s="8"/>
      <c r="IO469" s="8"/>
      <c r="IP469" s="8"/>
      <c r="IQ469" s="8"/>
      <c r="IR469" s="8"/>
      <c r="IS469" s="8"/>
      <c r="IT469" s="8"/>
      <c r="IU469" s="8"/>
      <c r="IV469" s="8"/>
      <c r="IW469" s="8"/>
      <c r="IX469" s="8"/>
      <c r="IY469" s="8"/>
      <c r="IZ469" s="8"/>
      <c r="JA469" s="8"/>
      <c r="JB469" s="8"/>
      <c r="JC469" s="8"/>
      <c r="JD469" s="8"/>
      <c r="JE469" s="8"/>
      <c r="JF469" s="8"/>
      <c r="JG469" s="8"/>
      <c r="JH469" s="8"/>
      <c r="JI469" s="8"/>
      <c r="JJ469" s="8"/>
      <c r="JK469" s="8"/>
      <c r="JL469" s="8"/>
      <c r="JM469" s="8"/>
      <c r="JN469" s="8"/>
      <c r="JO469" s="8"/>
      <c r="JP469" s="8"/>
      <c r="JQ469" s="8"/>
      <c r="JR469" s="8"/>
      <c r="JS469" s="8"/>
      <c r="JT469" s="8"/>
      <c r="JU469" s="8"/>
      <c r="JV469" s="8"/>
      <c r="JW469" s="8"/>
      <c r="JX469" s="8"/>
      <c r="JY469" s="8"/>
      <c r="JZ469" s="8"/>
      <c r="KA469" s="8"/>
      <c r="KB469" s="8"/>
      <c r="KC469" s="8"/>
      <c r="KD469" s="8"/>
      <c r="KE469" s="8"/>
      <c r="KF469" s="8"/>
      <c r="KG469" s="8"/>
      <c r="KH469" s="8"/>
      <c r="KI469" s="8"/>
      <c r="KJ469" s="8"/>
      <c r="KK469" s="8"/>
      <c r="KL469" s="8"/>
      <c r="KM469" s="8"/>
      <c r="KN469" s="8"/>
      <c r="KO469" s="8"/>
      <c r="KP469" s="8"/>
      <c r="KQ469" s="8"/>
      <c r="KR469" s="8"/>
      <c r="KS469" s="8"/>
      <c r="KT469" s="8"/>
      <c r="KU469" s="8"/>
      <c r="KV469" s="8"/>
      <c r="KW469" s="8"/>
      <c r="KX469" s="8"/>
      <c r="KY469" s="8"/>
      <c r="KZ469" s="8"/>
      <c r="LA469" s="8"/>
      <c r="LB469" s="8"/>
      <c r="LC469" s="8"/>
      <c r="LD469" s="8"/>
      <c r="LE469" s="8"/>
      <c r="LF469" s="8"/>
      <c r="LG469" s="8"/>
      <c r="LH469" s="8"/>
      <c r="LI469" s="8"/>
      <c r="LJ469" s="8"/>
      <c r="LK469" s="8"/>
      <c r="LL469" s="8"/>
      <c r="LM469" s="8"/>
      <c r="LN469" s="8"/>
      <c r="LO469" s="8"/>
      <c r="LP469" s="8"/>
      <c r="LQ469" s="8"/>
      <c r="LR469" s="8"/>
      <c r="LS469" s="8"/>
      <c r="LT469" s="8"/>
      <c r="LU469" s="8"/>
      <c r="LV469" s="8"/>
      <c r="LW469" s="8"/>
      <c r="LX469" s="8"/>
      <c r="LY469" s="8"/>
      <c r="LZ469" s="8"/>
      <c r="MA469" s="8"/>
      <c r="MB469" s="8"/>
      <c r="MC469" s="8"/>
      <c r="MD469" s="8"/>
      <c r="ME469" s="8"/>
      <c r="MF469" s="8"/>
      <c r="MG469" s="8"/>
      <c r="MH469" s="8"/>
      <c r="MI469" s="8"/>
      <c r="MJ469" s="8"/>
      <c r="MK469" s="8"/>
      <c r="ML469" s="8"/>
      <c r="MM469" s="8"/>
      <c r="MN469" s="8"/>
      <c r="MO469" s="8"/>
      <c r="MP469" s="8"/>
      <c r="MQ469" s="8"/>
      <c r="MR469" s="8"/>
      <c r="MS469" s="8"/>
      <c r="MT469" s="8"/>
      <c r="MU469" s="8"/>
      <c r="MV469" s="8"/>
      <c r="MW469" s="8"/>
      <c r="MX469" s="8"/>
      <c r="MY469" s="8"/>
      <c r="MZ469" s="8"/>
      <c r="NA469" s="8"/>
      <c r="NB469" s="8"/>
      <c r="NC469" s="8"/>
      <c r="ND469" s="8"/>
      <c r="NE469" s="8"/>
      <c r="NF469" s="8"/>
      <c r="NG469" s="8"/>
      <c r="NH469" s="8"/>
      <c r="NI469" s="8"/>
      <c r="NJ469" s="8"/>
      <c r="NK469" s="8"/>
      <c r="NL469" s="8"/>
      <c r="NM469" s="8"/>
      <c r="NN469" s="8"/>
      <c r="NO469" s="8"/>
      <c r="NP469" s="8"/>
      <c r="NQ469" s="8"/>
      <c r="NR469" s="8"/>
      <c r="NS469" s="8"/>
      <c r="NT469" s="8"/>
      <c r="NU469" s="8"/>
      <c r="NV469" s="8"/>
      <c r="NW469" s="8"/>
      <c r="NX469" s="8"/>
      <c r="NY469" s="8"/>
      <c r="NZ469" s="8"/>
      <c r="OA469" s="8"/>
      <c r="OB469" s="8"/>
      <c r="OC469" s="8"/>
      <c r="OD469" s="8"/>
      <c r="OE469" s="8"/>
      <c r="OF469" s="8"/>
      <c r="OG469" s="8"/>
      <c r="OH469" s="8"/>
      <c r="OI469" s="8"/>
      <c r="OJ469" s="8"/>
      <c r="OK469" s="8"/>
      <c r="OL469" s="8"/>
      <c r="OM469" s="8"/>
      <c r="ON469" s="8"/>
      <c r="OO469" s="8"/>
      <c r="OP469" s="8"/>
      <c r="OQ469" s="8"/>
      <c r="OR469" s="8"/>
      <c r="OS469" s="8"/>
      <c r="OT469" s="8"/>
      <c r="OU469" s="8"/>
      <c r="OV469" s="8"/>
      <c r="OW469" s="8"/>
      <c r="OX469" s="8"/>
      <c r="OY469" s="8"/>
      <c r="OZ469" s="8"/>
      <c r="PA469" s="8"/>
      <c r="PB469" s="8"/>
      <c r="PC469" s="8"/>
      <c r="PD469" s="8"/>
      <c r="PE469" s="8"/>
      <c r="PF469" s="8"/>
      <c r="PG469" s="8"/>
      <c r="PH469" s="8"/>
      <c r="PI469" s="8"/>
      <c r="PJ469" s="8"/>
      <c r="PK469" s="8"/>
      <c r="PL469" s="8"/>
      <c r="PM469" s="8"/>
      <c r="PN469" s="8"/>
      <c r="PO469" s="8"/>
      <c r="PP469" s="8"/>
      <c r="PQ469" s="8"/>
      <c r="PR469" s="8"/>
      <c r="PS469" s="8"/>
      <c r="PT469" s="8"/>
      <c r="PU469" s="8"/>
      <c r="PV469" s="8"/>
      <c r="PW469" s="8"/>
      <c r="PX469" s="8"/>
      <c r="PY469" s="8"/>
      <c r="PZ469" s="8"/>
      <c r="QA469" s="8"/>
      <c r="QB469" s="8"/>
      <c r="QC469" s="8"/>
      <c r="QD469" s="8"/>
      <c r="QE469" s="8"/>
      <c r="QF469" s="8"/>
      <c r="QG469" s="8"/>
      <c r="QH469" s="8"/>
      <c r="QI469" s="8"/>
      <c r="QJ469" s="8"/>
      <c r="QK469" s="8"/>
      <c r="QL469" s="8"/>
      <c r="QM469" s="8"/>
      <c r="QN469" s="8"/>
      <c r="QO469" s="8"/>
      <c r="QP469" s="8"/>
      <c r="QQ469" s="8"/>
      <c r="QR469" s="8"/>
      <c r="QS469" s="8"/>
      <c r="QT469" s="8"/>
      <c r="QU469" s="8"/>
      <c r="QV469" s="8"/>
      <c r="QW469" s="8"/>
      <c r="QX469" s="8"/>
      <c r="QY469" s="8"/>
      <c r="QZ469" s="8"/>
      <c r="RA469" s="8"/>
      <c r="RB469" s="8"/>
      <c r="RC469" s="8"/>
      <c r="RD469" s="8"/>
      <c r="RE469" s="8"/>
      <c r="RF469" s="8"/>
      <c r="RG469" s="8"/>
      <c r="RH469" s="8"/>
      <c r="RI469" s="8"/>
      <c r="RJ469" s="8"/>
      <c r="RK469" s="8"/>
      <c r="RL469" s="8"/>
      <c r="RM469" s="8"/>
      <c r="RN469" s="8"/>
      <c r="RO469" s="8"/>
      <c r="RP469" s="8"/>
      <c r="RQ469" s="8"/>
      <c r="RR469" s="8"/>
      <c r="RS469" s="8"/>
      <c r="RT469" s="8"/>
      <c r="RU469" s="8"/>
      <c r="RV469" s="8"/>
      <c r="RW469" s="8"/>
      <c r="RX469" s="8"/>
      <c r="RY469" s="8"/>
      <c r="RZ469" s="8"/>
      <c r="SA469" s="8"/>
      <c r="SB469" s="8"/>
      <c r="SC469" s="8"/>
      <c r="SD469" s="8"/>
      <c r="SE469" s="8"/>
      <c r="SF469" s="8"/>
      <c r="SG469" s="8"/>
      <c r="SH469" s="8"/>
      <c r="SI469" s="8"/>
      <c r="SJ469" s="8"/>
      <c r="SK469" s="8"/>
      <c r="SL469" s="8"/>
      <c r="SM469" s="8"/>
      <c r="SN469" s="8"/>
      <c r="SO469" s="8"/>
      <c r="SP469" s="8"/>
      <c r="SQ469" s="8"/>
      <c r="SR469" s="8"/>
      <c r="SS469" s="8"/>
      <c r="ST469" s="8"/>
      <c r="SU469" s="8"/>
      <c r="SV469" s="8"/>
      <c r="SW469" s="8"/>
      <c r="SX469" s="8"/>
      <c r="SY469" s="8"/>
      <c r="SZ469" s="8"/>
      <c r="TA469" s="8"/>
      <c r="TB469" s="8"/>
      <c r="TC469" s="8"/>
      <c r="TD469" s="8"/>
      <c r="TE469" s="8"/>
      <c r="TF469" s="8"/>
      <c r="TG469" s="8"/>
      <c r="TH469" s="8"/>
      <c r="TI469" s="8"/>
      <c r="TJ469" s="8"/>
      <c r="TK469" s="8"/>
      <c r="TL469" s="8"/>
      <c r="TM469" s="8"/>
      <c r="TN469" s="8"/>
      <c r="TO469" s="8"/>
      <c r="TP469" s="8"/>
      <c r="TQ469" s="8"/>
      <c r="TR469" s="8"/>
      <c r="TS469" s="8"/>
      <c r="TT469" s="8"/>
      <c r="TU469" s="8"/>
      <c r="TV469" s="8"/>
      <c r="TW469" s="8"/>
      <c r="TX469" s="8"/>
      <c r="TY469" s="8"/>
      <c r="TZ469" s="8"/>
      <c r="UA469" s="8"/>
      <c r="UB469" s="8"/>
      <c r="UC469" s="8"/>
      <c r="UD469" s="8"/>
      <c r="UE469" s="8"/>
      <c r="UF469" s="8"/>
      <c r="UG469" s="8"/>
      <c r="UH469" s="8"/>
      <c r="UI469" s="8"/>
      <c r="UJ469" s="8"/>
      <c r="UK469" s="8"/>
      <c r="UL469" s="8"/>
      <c r="UM469" s="8"/>
      <c r="UN469" s="8"/>
      <c r="UO469" s="8"/>
      <c r="UP469" s="8"/>
      <c r="UQ469" s="8"/>
      <c r="UR469" s="8"/>
      <c r="US469" s="8"/>
      <c r="UT469" s="8"/>
      <c r="UU469" s="8"/>
      <c r="UV469" s="8"/>
      <c r="UW469" s="8"/>
      <c r="UX469" s="8"/>
      <c r="UY469" s="8"/>
      <c r="UZ469" s="8"/>
      <c r="VA469" s="8"/>
      <c r="VB469" s="8"/>
      <c r="VC469" s="8"/>
      <c r="VD469" s="8"/>
      <c r="VE469" s="8"/>
      <c r="VF469" s="8"/>
      <c r="VG469" s="8"/>
      <c r="VH469" s="8"/>
      <c r="VI469" s="8"/>
      <c r="VJ469" s="8"/>
      <c r="VK469" s="8"/>
      <c r="VL469" s="8"/>
      <c r="VM469" s="8"/>
      <c r="VN469" s="8"/>
      <c r="VO469" s="8"/>
      <c r="VP469" s="8"/>
      <c r="VQ469" s="8"/>
      <c r="VR469" s="8"/>
      <c r="VS469" s="8"/>
      <c r="VT469" s="8"/>
      <c r="VU469" s="8"/>
      <c r="VV469" s="8"/>
      <c r="VW469" s="8"/>
      <c r="VX469" s="8"/>
      <c r="VY469" s="8"/>
      <c r="VZ469" s="8"/>
      <c r="WA469" s="8"/>
      <c r="WB469" s="8"/>
      <c r="WC469" s="8"/>
      <c r="WD469" s="8"/>
      <c r="WE469" s="8"/>
      <c r="WF469" s="8"/>
      <c r="WG469" s="8"/>
      <c r="WH469" s="8"/>
      <c r="WI469" s="8"/>
      <c r="WJ469" s="8"/>
      <c r="WK469" s="8"/>
      <c r="WL469" s="8"/>
      <c r="WM469" s="8"/>
      <c r="WN469" s="8"/>
      <c r="WO469" s="8"/>
      <c r="WP469" s="8"/>
      <c r="WQ469" s="8"/>
      <c r="WR469" s="8"/>
      <c r="WS469" s="8"/>
      <c r="WT469" s="8"/>
      <c r="WU469" s="8"/>
      <c r="WV469" s="8"/>
      <c r="WW469" s="8"/>
      <c r="WX469" s="8"/>
      <c r="WY469" s="8"/>
      <c r="WZ469" s="8"/>
      <c r="XA469" s="8"/>
      <c r="XB469" s="8"/>
      <c r="XC469" s="8"/>
      <c r="XD469" s="8"/>
      <c r="XE469" s="8"/>
      <c r="XF469" s="8"/>
      <c r="XG469" s="8"/>
      <c r="XH469" s="8"/>
      <c r="XI469" s="8"/>
      <c r="XJ469" s="8"/>
      <c r="XK469" s="8"/>
      <c r="XL469" s="8"/>
      <c r="XM469" s="8"/>
      <c r="XN469" s="8"/>
      <c r="XO469" s="8"/>
      <c r="XP469" s="8"/>
      <c r="XQ469" s="8"/>
      <c r="XR469" s="8"/>
      <c r="XS469" s="8"/>
      <c r="XT469" s="8"/>
      <c r="XU469" s="8"/>
      <c r="XV469" s="8"/>
      <c r="XW469" s="8"/>
      <c r="XX469" s="8"/>
      <c r="XY469" s="8"/>
      <c r="XZ469" s="8"/>
      <c r="YA469" s="8"/>
      <c r="YB469" s="8"/>
      <c r="YC469" s="8"/>
      <c r="YD469" s="8"/>
      <c r="YE469" s="8"/>
      <c r="YF469" s="8"/>
      <c r="YG469" s="8"/>
      <c r="YH469" s="8"/>
      <c r="YI469" s="8"/>
      <c r="YJ469" s="8"/>
      <c r="YK469" s="8"/>
      <c r="YL469" s="8"/>
      <c r="YM469" s="8"/>
      <c r="YN469" s="8"/>
      <c r="YO469" s="8"/>
      <c r="YP469" s="8"/>
      <c r="YQ469" s="8"/>
      <c r="YR469" s="8"/>
      <c r="YS469" s="8"/>
      <c r="YT469" s="8"/>
      <c r="YU469" s="8"/>
      <c r="YV469" s="8"/>
      <c r="YW469" s="8"/>
      <c r="YX469" s="8"/>
      <c r="YY469" s="8"/>
      <c r="YZ469" s="8"/>
      <c r="ZA469" s="8"/>
      <c r="ZB469" s="8"/>
      <c r="ZC469" s="8"/>
      <c r="ZD469" s="8"/>
      <c r="ZE469" s="8"/>
      <c r="ZF469" s="8"/>
      <c r="ZG469" s="8"/>
      <c r="ZH469" s="8"/>
      <c r="ZI469" s="8"/>
      <c r="ZJ469" s="8"/>
      <c r="ZK469" s="8"/>
      <c r="ZL469" s="8"/>
      <c r="ZM469" s="8"/>
      <c r="ZN469" s="8"/>
      <c r="ZO469" s="8"/>
      <c r="ZP469" s="8"/>
      <c r="ZQ469" s="8"/>
      <c r="ZR469" s="8"/>
      <c r="ZS469" s="8"/>
      <c r="ZT469" s="8"/>
      <c r="ZU469" s="8"/>
      <c r="ZV469" s="8"/>
      <c r="ZW469" s="8"/>
      <c r="ZX469" s="8"/>
      <c r="ZY469" s="8"/>
      <c r="ZZ469" s="8"/>
      <c r="AAA469" s="8"/>
      <c r="AAB469" s="8"/>
      <c r="AAC469" s="8"/>
      <c r="AAD469" s="8"/>
      <c r="AAE469" s="8"/>
      <c r="AAF469" s="8"/>
      <c r="AAG469" s="8"/>
      <c r="AAH469" s="8"/>
      <c r="AAI469" s="8"/>
      <c r="AAJ469" s="8"/>
      <c r="AAK469" s="8"/>
      <c r="AAL469" s="8"/>
      <c r="AAM469" s="8"/>
      <c r="AAN469" s="8"/>
      <c r="AAO469" s="8"/>
      <c r="AAP469" s="8"/>
      <c r="AAQ469" s="8"/>
      <c r="AAR469" s="8"/>
      <c r="AAS469" s="8"/>
      <c r="AAT469" s="8"/>
      <c r="AAU469" s="8"/>
      <c r="AAV469" s="8"/>
      <c r="AAW469" s="8"/>
      <c r="AAX469" s="8"/>
      <c r="AAY469" s="8"/>
      <c r="AAZ469" s="8"/>
      <c r="ABA469" s="8"/>
      <c r="ABB469" s="8"/>
      <c r="ABC469" s="8"/>
      <c r="ABD469" s="8"/>
      <c r="ABE469" s="8"/>
      <c r="ABF469" s="8"/>
      <c r="ABG469" s="8"/>
      <c r="ABH469" s="8"/>
      <c r="ABI469" s="8"/>
      <c r="ABJ469" s="8"/>
      <c r="ABK469" s="8"/>
      <c r="ABL469" s="8"/>
      <c r="ABM469" s="8"/>
      <c r="ABN469" s="8"/>
      <c r="ABO469" s="8"/>
      <c r="ABP469" s="8"/>
      <c r="ABQ469" s="8"/>
      <c r="ABR469" s="8"/>
      <c r="ABS469" s="8"/>
      <c r="ABT469" s="8"/>
      <c r="ABU469" s="8"/>
      <c r="ABV469" s="8"/>
      <c r="ABW469" s="8"/>
      <c r="ABX469" s="8"/>
      <c r="ABY469" s="8"/>
      <c r="ABZ469" s="8"/>
      <c r="ACA469" s="8"/>
      <c r="ACB469" s="8"/>
      <c r="ACC469" s="8"/>
      <c r="ACD469" s="8"/>
      <c r="ACE469" s="8"/>
      <c r="ACF469" s="8"/>
      <c r="ACG469" s="8"/>
      <c r="ACH469" s="8"/>
      <c r="ACI469" s="8"/>
      <c r="ACJ469" s="8"/>
      <c r="ACK469" s="8"/>
      <c r="ACL469" s="8"/>
      <c r="ACM469" s="8"/>
      <c r="ACN469" s="8"/>
      <c r="ACO469" s="8"/>
      <c r="ACP469" s="8"/>
      <c r="ACQ469" s="8"/>
      <c r="ACR469" s="8"/>
      <c r="ACS469" s="8"/>
      <c r="ACT469" s="8"/>
      <c r="ACU469" s="8"/>
      <c r="ACV469" s="8"/>
      <c r="ACW469" s="8"/>
      <c r="ACX469" s="8"/>
      <c r="ACY469" s="8"/>
      <c r="ACZ469" s="8"/>
      <c r="ADA469" s="8"/>
      <c r="ADB469" s="8"/>
      <c r="ADC469" s="8"/>
      <c r="ADD469" s="8"/>
      <c r="ADE469" s="8"/>
      <c r="ADF469" s="8"/>
      <c r="ADG469" s="8"/>
      <c r="ADH469" s="8"/>
      <c r="ADI469" s="8"/>
      <c r="ADJ469" s="8"/>
      <c r="ADK469" s="8"/>
      <c r="ADL469" s="8"/>
      <c r="ADM469" s="8"/>
      <c r="ADN469" s="8"/>
      <c r="ADO469" s="8"/>
      <c r="ADP469" s="8"/>
      <c r="ADQ469" s="8"/>
      <c r="ADR469" s="8"/>
      <c r="ADS469" s="8"/>
      <c r="ADT469" s="8"/>
      <c r="ADU469" s="8"/>
      <c r="ADV469" s="8"/>
      <c r="ADW469" s="8"/>
      <c r="ADX469" s="8"/>
      <c r="ADY469" s="8"/>
      <c r="ADZ469" s="8"/>
      <c r="AEA469" s="8"/>
      <c r="AEB469" s="8"/>
      <c r="AEC469" s="8"/>
      <c r="AED469" s="8"/>
      <c r="AEE469" s="8"/>
      <c r="AEF469" s="8"/>
      <c r="AEG469" s="8"/>
      <c r="AEH469" s="8"/>
      <c r="AEI469" s="8"/>
      <c r="AEJ469" s="8"/>
      <c r="AEK469" s="8"/>
      <c r="AEL469" s="8"/>
      <c r="AEM469" s="8"/>
      <c r="AEN469" s="8"/>
      <c r="AEO469" s="8"/>
      <c r="AEP469" s="8"/>
      <c r="AEQ469" s="8"/>
      <c r="AER469" s="8"/>
      <c r="AES469" s="8"/>
      <c r="AET469" s="8"/>
      <c r="AEU469" s="8"/>
      <c r="AEV469" s="8"/>
      <c r="AEW469" s="8"/>
      <c r="AEX469" s="8"/>
      <c r="AEY469" s="8"/>
      <c r="AEZ469" s="8"/>
      <c r="AFA469" s="8"/>
      <c r="AFB469" s="8"/>
      <c r="AFC469" s="8"/>
      <c r="AFD469" s="8"/>
      <c r="AFE469" s="8"/>
      <c r="AFF469" s="8"/>
      <c r="AFG469" s="8"/>
      <c r="AFH469" s="8"/>
      <c r="AFI469" s="8"/>
      <c r="AFJ469" s="8"/>
      <c r="AFK469" s="8"/>
      <c r="AFL469" s="8"/>
      <c r="AFM469" s="8"/>
      <c r="AFN469" s="8"/>
      <c r="AFO469" s="8"/>
      <c r="AFP469" s="8"/>
      <c r="AFQ469" s="8"/>
      <c r="AFR469" s="8"/>
      <c r="AFS469" s="8"/>
      <c r="AFT469" s="8"/>
      <c r="AFU469" s="8"/>
      <c r="AFV469" s="8"/>
      <c r="AFW469" s="8"/>
      <c r="AFX469" s="8"/>
      <c r="AFY469" s="8"/>
      <c r="AFZ469" s="8"/>
      <c r="AGA469" s="8"/>
      <c r="AGB469" s="8"/>
      <c r="AGC469" s="8"/>
      <c r="AGD469" s="8"/>
      <c r="AGE469" s="8"/>
      <c r="AGF469" s="8"/>
      <c r="AGG469" s="8"/>
      <c r="AGH469" s="8"/>
      <c r="AGI469" s="8"/>
      <c r="AGJ469" s="8"/>
      <c r="AGK469" s="8"/>
      <c r="AGL469" s="8"/>
      <c r="AGM469" s="8"/>
      <c r="AGN469" s="8"/>
      <c r="AGO469" s="8"/>
      <c r="AGP469" s="8"/>
      <c r="AGQ469" s="8"/>
      <c r="AGR469" s="8"/>
      <c r="AGS469" s="8"/>
      <c r="AGT469" s="8"/>
      <c r="AGU469" s="8"/>
      <c r="AGV469" s="8"/>
      <c r="AGW469" s="8"/>
      <c r="AGX469" s="8"/>
      <c r="AGY469" s="8"/>
      <c r="AGZ469" s="8"/>
      <c r="AHA469" s="8"/>
      <c r="AHB469" s="8"/>
      <c r="AHC469" s="8"/>
      <c r="AHD469" s="8"/>
      <c r="AHE469" s="8"/>
      <c r="AHF469" s="8"/>
      <c r="AHG469" s="8"/>
      <c r="AHH469" s="8"/>
      <c r="AHI469" s="8"/>
      <c r="AHJ469" s="8"/>
      <c r="AHK469" s="8"/>
      <c r="AHL469" s="8"/>
      <c r="AHM469" s="8"/>
      <c r="AHN469" s="8"/>
      <c r="AHO469" s="8"/>
      <c r="AHP469" s="8"/>
      <c r="AHQ469" s="8"/>
      <c r="AHR469" s="8"/>
      <c r="AHS469" s="8"/>
      <c r="AHT469" s="8"/>
      <c r="AHU469" s="8"/>
      <c r="AHV469" s="8"/>
      <c r="AHW469" s="8"/>
      <c r="AHX469" s="8"/>
      <c r="AHY469" s="8"/>
      <c r="AHZ469" s="8"/>
      <c r="AIA469" s="8"/>
      <c r="AIB469" s="8"/>
      <c r="AIC469" s="8"/>
      <c r="AID469" s="8"/>
      <c r="AIE469" s="8"/>
      <c r="AIF469" s="8"/>
      <c r="AIG469" s="8"/>
      <c r="AIH469" s="8"/>
      <c r="AII469" s="8"/>
      <c r="AIJ469" s="8"/>
      <c r="AIK469" s="8"/>
      <c r="AIL469" s="8"/>
      <c r="AIM469" s="8"/>
      <c r="AIN469" s="8"/>
      <c r="AIO469" s="8"/>
      <c r="AIP469" s="8"/>
      <c r="AIQ469" s="8"/>
      <c r="AIR469" s="8"/>
      <c r="AIS469" s="8"/>
      <c r="AIT469" s="8"/>
      <c r="AIU469" s="8"/>
      <c r="AIV469" s="8"/>
      <c r="AIW469" s="8"/>
      <c r="AIX469" s="8"/>
      <c r="AIY469" s="8"/>
      <c r="AIZ469" s="8"/>
      <c r="AJA469" s="8"/>
      <c r="AJB469" s="8"/>
      <c r="AJC469" s="8"/>
      <c r="AJD469" s="8"/>
      <c r="AJE469" s="8"/>
      <c r="AJF469" s="8"/>
      <c r="AJG469" s="8"/>
      <c r="AJH469" s="8"/>
      <c r="AJI469" s="8"/>
      <c r="AJJ469" s="8"/>
      <c r="AJK469" s="8"/>
      <c r="AJL469" s="8"/>
      <c r="AJM469" s="8"/>
      <c r="AJN469" s="8"/>
      <c r="AJO469" s="8"/>
      <c r="AJP469" s="8"/>
      <c r="AJQ469" s="8"/>
      <c r="AJR469" s="8"/>
      <c r="AJS469" s="8"/>
      <c r="AJT469" s="8"/>
      <c r="AJU469" s="8"/>
      <c r="AJV469" s="8"/>
      <c r="AJW469" s="8"/>
      <c r="AJX469" s="8"/>
      <c r="AJY469" s="8"/>
      <c r="AJZ469" s="8"/>
      <c r="AKA469" s="8"/>
      <c r="AKB469" s="8"/>
      <c r="AKC469" s="8"/>
      <c r="AKD469" s="8"/>
      <c r="AKE469" s="8"/>
      <c r="AKF469" s="8"/>
      <c r="AKG469" s="8"/>
      <c r="AKH469" s="8"/>
      <c r="AKI469" s="8"/>
      <c r="AKJ469" s="8"/>
      <c r="AKK469" s="8"/>
      <c r="AKL469" s="8"/>
      <c r="AKM469" s="8"/>
      <c r="AKN469" s="8"/>
      <c r="AKO469" s="8"/>
      <c r="AKP469" s="8"/>
      <c r="AKQ469" s="8"/>
      <c r="AKR469" s="8"/>
      <c r="AKS469" s="8"/>
      <c r="AKT469" s="8"/>
      <c r="AKU469" s="8"/>
      <c r="AKV469" s="8"/>
      <c r="AKW469" s="8"/>
      <c r="AKX469" s="8"/>
      <c r="AKY469" s="8"/>
      <c r="AKZ469" s="8"/>
      <c r="ALA469" s="8"/>
      <c r="ALB469" s="8"/>
      <c r="ALC469" s="8"/>
      <c r="ALD469" s="8"/>
      <c r="ALE469" s="8"/>
      <c r="ALF469" s="8"/>
      <c r="ALG469" s="8"/>
      <c r="ALH469" s="8"/>
      <c r="ALI469" s="8"/>
      <c r="ALJ469" s="8"/>
      <c r="ALK469" s="8"/>
      <c r="ALL469" s="8"/>
      <c r="ALM469" s="8"/>
      <c r="ALN469" s="8"/>
      <c r="ALO469" s="8"/>
      <c r="ALP469" s="8"/>
      <c r="ALQ469" s="8"/>
      <c r="ALR469" s="8"/>
      <c r="ALS469" s="8"/>
      <c r="ALT469" s="8"/>
      <c r="ALU469" s="8"/>
      <c r="ALV469" s="8"/>
      <c r="ALW469" s="8"/>
      <c r="ALX469" s="8"/>
      <c r="ALY469" s="8"/>
      <c r="ALZ469" s="8"/>
      <c r="AMA469" s="8"/>
      <c r="AMB469" s="8"/>
      <c r="AMC469" s="8"/>
      <c r="AMD469" s="8"/>
      <c r="AME469" s="8"/>
      <c r="AMF469" s="8"/>
      <c r="AMG469" s="8"/>
      <c r="AMH469" s="8"/>
      <c r="AMI469" s="8"/>
      <c r="AMJ469" s="8"/>
      <c r="AMK469" s="8"/>
      <c r="AML469" s="8"/>
      <c r="AMM469" s="8"/>
      <c r="AMN469" s="8"/>
      <c r="AMO469" s="8"/>
      <c r="AMP469" s="8"/>
      <c r="AMQ469" s="8"/>
      <c r="AMR469" s="8"/>
      <c r="AMS469" s="8"/>
      <c r="AMT469" s="8"/>
      <c r="AMU469" s="8"/>
      <c r="AMV469" s="8"/>
      <c r="AMW469" s="8"/>
      <c r="AMX469" s="8"/>
      <c r="AMY469" s="8"/>
      <c r="AMZ469" s="8"/>
      <c r="ANA469" s="8"/>
      <c r="ANB469" s="8"/>
      <c r="ANC469" s="8"/>
      <c r="AND469" s="8"/>
      <c r="ANE469" s="8"/>
      <c r="ANF469" s="8"/>
      <c r="ANG469" s="8"/>
      <c r="ANH469" s="8"/>
      <c r="ANI469" s="8"/>
      <c r="ANJ469" s="8"/>
      <c r="ANK469" s="8"/>
      <c r="ANL469" s="8"/>
      <c r="ANM469" s="8"/>
      <c r="ANN469" s="8"/>
      <c r="ANO469" s="8"/>
      <c r="ANP469" s="8"/>
      <c r="ANQ469" s="8"/>
      <c r="ANR469" s="8"/>
      <c r="ANS469" s="8"/>
      <c r="ANT469" s="8"/>
      <c r="ANU469" s="8"/>
      <c r="ANV469" s="8"/>
      <c r="ANW469" s="8"/>
      <c r="ANX469" s="8"/>
      <c r="ANY469" s="8"/>
      <c r="ANZ469" s="8"/>
      <c r="AOA469" s="8"/>
      <c r="AOB469" s="8"/>
      <c r="AOC469" s="8"/>
      <c r="AOD469" s="8"/>
      <c r="AOE469" s="8"/>
      <c r="AOF469" s="8"/>
      <c r="AOG469" s="8"/>
      <c r="AOH469" s="8"/>
      <c r="AOI469" s="8"/>
      <c r="AOJ469" s="8"/>
      <c r="AOK469" s="8"/>
      <c r="AOL469" s="8"/>
      <c r="AOM469" s="8"/>
      <c r="AON469" s="8"/>
      <c r="AOO469" s="8"/>
      <c r="AOP469" s="8"/>
      <c r="AOQ469" s="8"/>
      <c r="AOR469" s="8"/>
      <c r="AOS469" s="8"/>
      <c r="AOT469" s="8"/>
      <c r="AOU469" s="8"/>
      <c r="AOV469" s="8"/>
      <c r="AOW469" s="8"/>
      <c r="AOX469" s="8"/>
      <c r="AOY469" s="8"/>
      <c r="AOZ469" s="8"/>
      <c r="APA469" s="8"/>
      <c r="APB469" s="8"/>
      <c r="APC469" s="8"/>
      <c r="APD469" s="8"/>
      <c r="APE469" s="8"/>
      <c r="APF469" s="8"/>
      <c r="APG469" s="8"/>
      <c r="APH469" s="8"/>
      <c r="API469" s="8"/>
      <c r="APJ469" s="8"/>
      <c r="APK469" s="8"/>
      <c r="APL469" s="8"/>
      <c r="APM469" s="8"/>
      <c r="APN469" s="8"/>
      <c r="APO469" s="8"/>
      <c r="APP469" s="8"/>
      <c r="APQ469" s="8"/>
      <c r="APR469" s="8"/>
      <c r="APS469" s="8"/>
      <c r="APT469" s="8"/>
      <c r="APU469" s="8"/>
      <c r="APV469" s="8"/>
      <c r="APW469" s="8"/>
      <c r="APX469" s="8"/>
      <c r="APY469" s="8"/>
      <c r="APZ469" s="8"/>
      <c r="AQA469" s="8"/>
      <c r="AQB469" s="8"/>
      <c r="AQC469" s="8"/>
      <c r="AQD469" s="8"/>
      <c r="AQE469" s="8"/>
      <c r="AQF469" s="8"/>
      <c r="AQG469" s="8"/>
      <c r="AQH469" s="8"/>
      <c r="AQI469" s="8"/>
      <c r="AQJ469" s="8"/>
      <c r="AQK469" s="8"/>
      <c r="AQL469" s="8"/>
      <c r="AQM469" s="8"/>
      <c r="AQN469" s="8"/>
      <c r="AQO469" s="8"/>
      <c r="AQP469" s="8"/>
      <c r="AQQ469" s="8"/>
      <c r="AQR469" s="8"/>
      <c r="AQS469" s="8"/>
      <c r="AQT469" s="8"/>
      <c r="AQU469" s="8"/>
      <c r="AQV469" s="8"/>
      <c r="AQW469" s="8"/>
      <c r="AQX469" s="8"/>
      <c r="AQY469" s="8"/>
      <c r="AQZ469" s="8"/>
      <c r="ARA469" s="8"/>
      <c r="ARB469" s="8"/>
      <c r="ARC469" s="8"/>
      <c r="ARD469" s="8"/>
      <c r="ARE469" s="8"/>
      <c r="ARF469" s="8"/>
      <c r="ARG469" s="8"/>
      <c r="ARH469" s="8"/>
      <c r="ARI469" s="8"/>
      <c r="ARJ469" s="8"/>
      <c r="ARK469" s="8"/>
      <c r="ARL469" s="8"/>
      <c r="ARM469" s="8"/>
      <c r="ARN469" s="8"/>
      <c r="ARO469" s="8"/>
      <c r="ARP469" s="8"/>
      <c r="ARQ469" s="8"/>
      <c r="ARR469" s="8"/>
      <c r="ARS469" s="8"/>
      <c r="ART469" s="8"/>
      <c r="ARU469" s="8"/>
      <c r="ARV469" s="8"/>
      <c r="ARW469" s="8"/>
      <c r="ARX469" s="8"/>
      <c r="ARY469" s="8"/>
      <c r="ARZ469" s="8"/>
      <c r="ASA469" s="8"/>
      <c r="ASB469" s="8"/>
      <c r="ASC469" s="8"/>
      <c r="ASD469" s="8"/>
      <c r="ASE469" s="8"/>
      <c r="ASF469" s="8"/>
      <c r="ASG469" s="8"/>
      <c r="ASH469" s="8"/>
      <c r="ASI469" s="8"/>
      <c r="ASJ469" s="8"/>
      <c r="ASK469" s="8"/>
      <c r="ASL469" s="8"/>
      <c r="ASM469" s="8"/>
      <c r="ASN469" s="8"/>
      <c r="ASO469" s="8"/>
      <c r="ASP469" s="8"/>
      <c r="ASQ469" s="8"/>
      <c r="ASR469" s="8"/>
      <c r="ASS469" s="8"/>
      <c r="AST469" s="8"/>
      <c r="ASU469" s="8"/>
      <c r="ASV469" s="8"/>
      <c r="ASW469" s="8"/>
      <c r="ASX469" s="8"/>
      <c r="ASY469" s="8"/>
      <c r="ASZ469" s="8"/>
      <c r="ATA469" s="8"/>
      <c r="ATB469" s="8"/>
      <c r="ATC469" s="8"/>
      <c r="ATD469" s="8"/>
      <c r="ATE469" s="8"/>
      <c r="ATF469" s="8"/>
      <c r="ATG469" s="8"/>
      <c r="ATH469" s="8"/>
      <c r="ATI469" s="8"/>
      <c r="ATJ469" s="8"/>
      <c r="ATK469" s="8"/>
      <c r="ATL469" s="8"/>
      <c r="ATM469" s="8"/>
      <c r="ATN469" s="8"/>
      <c r="ATO469" s="8"/>
      <c r="ATP469" s="8"/>
      <c r="ATQ469" s="8"/>
      <c r="ATR469" s="8"/>
      <c r="ATS469" s="8"/>
      <c r="ATT469" s="8"/>
      <c r="ATU469" s="8"/>
      <c r="ATV469" s="8"/>
      <c r="ATW469" s="8"/>
      <c r="ATX469" s="8"/>
      <c r="ATY469" s="8"/>
      <c r="ATZ469" s="8"/>
      <c r="AUA469" s="8"/>
      <c r="AUB469" s="8"/>
      <c r="AUC469" s="8"/>
      <c r="AUD469" s="8"/>
      <c r="AUE469" s="8"/>
      <c r="AUF469" s="8"/>
      <c r="AUG469" s="8"/>
      <c r="AUH469" s="8"/>
      <c r="AUI469" s="8"/>
      <c r="AUJ469" s="8"/>
      <c r="AUK469" s="8"/>
      <c r="AUL469" s="8"/>
      <c r="AUM469" s="8"/>
      <c r="AUN469" s="8"/>
      <c r="AUO469" s="8"/>
      <c r="AUP469" s="8"/>
      <c r="AUQ469" s="8"/>
      <c r="AUR469" s="8"/>
      <c r="AUS469" s="8"/>
      <c r="AUT469" s="8"/>
      <c r="AUU469" s="8"/>
      <c r="AUV469" s="8"/>
      <c r="AUW469" s="8"/>
      <c r="AUX469" s="8"/>
      <c r="AUY469" s="8"/>
      <c r="AUZ469" s="8"/>
      <c r="AVA469" s="8"/>
      <c r="AVB469" s="8"/>
      <c r="AVC469" s="8"/>
      <c r="AVD469" s="8"/>
      <c r="AVE469" s="8"/>
      <c r="AVF469" s="8"/>
      <c r="AVG469" s="8"/>
      <c r="AVH469" s="8"/>
      <c r="AVI469" s="8"/>
      <c r="AVJ469" s="8"/>
      <c r="AVK469" s="8"/>
      <c r="AVL469" s="8"/>
      <c r="AVM469" s="8"/>
      <c r="AVN469" s="8"/>
      <c r="AVO469" s="8"/>
      <c r="AVP469" s="8"/>
      <c r="AVQ469" s="8"/>
      <c r="AVR469" s="8"/>
      <c r="AVS469" s="8"/>
      <c r="AVT469" s="8"/>
      <c r="AVU469" s="8"/>
      <c r="AVV469" s="8"/>
      <c r="AVW469" s="8"/>
      <c r="AVX469" s="8"/>
      <c r="AVY469" s="8"/>
      <c r="AVZ469" s="8"/>
      <c r="AWA469" s="8"/>
      <c r="AWB469" s="8"/>
      <c r="AWC469" s="8"/>
      <c r="AWD469" s="8"/>
      <c r="AWE469" s="8"/>
      <c r="AWF469" s="8"/>
      <c r="AWG469" s="8"/>
      <c r="AWH469" s="8"/>
      <c r="AWI469" s="8"/>
      <c r="AWJ469" s="8"/>
      <c r="AWK469" s="8"/>
      <c r="AWL469" s="8"/>
      <c r="AWM469" s="8"/>
      <c r="AWN469" s="8"/>
      <c r="AWO469" s="8"/>
      <c r="AWP469" s="8"/>
      <c r="AWQ469" s="8"/>
      <c r="AWR469" s="8"/>
      <c r="AWS469" s="8"/>
      <c r="AWT469" s="8"/>
      <c r="AWU469" s="8"/>
      <c r="AWV469" s="8"/>
      <c r="AWW469" s="8"/>
      <c r="AWX469" s="8"/>
      <c r="AWY469" s="8"/>
      <c r="AWZ469" s="8"/>
      <c r="AXA469" s="8"/>
      <c r="AXB469" s="8"/>
      <c r="AXC469" s="8"/>
      <c r="AXD469" s="8"/>
      <c r="AXE469" s="8"/>
      <c r="AXF469" s="8"/>
      <c r="AXG469" s="8"/>
      <c r="AXH469" s="8"/>
      <c r="AXI469" s="8"/>
      <c r="AXJ469" s="8"/>
      <c r="AXK469" s="8"/>
      <c r="AXL469" s="8"/>
      <c r="AXM469" s="8"/>
      <c r="AXN469" s="8"/>
      <c r="AXO469" s="8"/>
      <c r="AXP469" s="8"/>
      <c r="AXQ469" s="8"/>
      <c r="AXR469" s="8"/>
      <c r="AXS469" s="8"/>
      <c r="AXT469" s="8"/>
      <c r="AXU469" s="8"/>
      <c r="AXV469" s="8"/>
      <c r="AXW469" s="8"/>
      <c r="AXX469" s="8"/>
      <c r="AXY469" s="8"/>
      <c r="AXZ469" s="8"/>
      <c r="AYA469" s="8"/>
      <c r="AYB469" s="8"/>
      <c r="AYC469" s="8"/>
      <c r="AYD469" s="8"/>
      <c r="AYE469" s="8"/>
      <c r="AYF469" s="8"/>
      <c r="AYG469" s="8"/>
      <c r="AYH469" s="8"/>
      <c r="AYI469" s="8"/>
      <c r="AYJ469" s="8"/>
      <c r="AYK469" s="8"/>
      <c r="AYL469" s="8"/>
      <c r="AYM469" s="8"/>
      <c r="AYN469" s="8"/>
      <c r="AYO469" s="8"/>
      <c r="AYP469" s="8"/>
      <c r="AYQ469" s="8"/>
      <c r="AYR469" s="8"/>
      <c r="AYS469" s="8"/>
      <c r="AYT469" s="8"/>
      <c r="AYU469" s="8"/>
      <c r="AYV469" s="8"/>
      <c r="AYW469" s="8"/>
      <c r="AYX469" s="8"/>
      <c r="AYY469" s="8"/>
      <c r="AYZ469" s="8"/>
      <c r="AZA469" s="8"/>
      <c r="AZB469" s="8"/>
      <c r="AZC469" s="8"/>
      <c r="AZD469" s="8"/>
      <c r="AZE469" s="8"/>
      <c r="AZF469" s="8"/>
      <c r="AZG469" s="8"/>
      <c r="AZH469" s="8"/>
      <c r="AZI469" s="8"/>
      <c r="AZJ469" s="8"/>
      <c r="AZK469" s="8"/>
      <c r="AZL469" s="8"/>
      <c r="AZM469" s="8"/>
      <c r="AZN469" s="8"/>
      <c r="AZO469" s="8"/>
      <c r="AZP469" s="8"/>
      <c r="AZQ469" s="8"/>
      <c r="AZR469" s="8"/>
      <c r="AZS469" s="8"/>
      <c r="AZT469" s="8"/>
      <c r="AZU469" s="8"/>
      <c r="AZV469" s="8"/>
      <c r="AZW469" s="8"/>
      <c r="AZX469" s="8"/>
      <c r="AZY469" s="8"/>
      <c r="AZZ469" s="8"/>
      <c r="BAA469" s="8"/>
      <c r="BAB469" s="8"/>
      <c r="BAC469" s="8"/>
      <c r="BAD469" s="8"/>
      <c r="BAE469" s="8"/>
      <c r="BAF469" s="8"/>
      <c r="BAG469" s="8"/>
      <c r="BAH469" s="8"/>
      <c r="BAI469" s="8"/>
      <c r="BAJ469" s="8"/>
      <c r="BAK469" s="8"/>
      <c r="BAL469" s="8"/>
      <c r="BAM469" s="8"/>
      <c r="BAN469" s="8"/>
      <c r="BAO469" s="8"/>
      <c r="BAP469" s="8"/>
      <c r="BAQ469" s="8"/>
      <c r="BAR469" s="8"/>
      <c r="BAS469" s="8"/>
      <c r="BAT469" s="8"/>
      <c r="BAU469" s="8"/>
      <c r="BAV469" s="8"/>
      <c r="BAW469" s="8"/>
      <c r="BAX469" s="8"/>
      <c r="BAY469" s="8"/>
      <c r="BAZ469" s="8"/>
      <c r="BBA469" s="8"/>
      <c r="BBB469" s="8"/>
      <c r="BBC469" s="8"/>
      <c r="BBD469" s="8"/>
      <c r="BBE469" s="8"/>
      <c r="BBF469" s="8"/>
      <c r="BBG469" s="8"/>
      <c r="BBH469" s="8"/>
      <c r="BBI469" s="8"/>
      <c r="BBJ469" s="8"/>
      <c r="BBK469" s="8"/>
      <c r="BBL469" s="8"/>
      <c r="BBM469" s="8"/>
      <c r="BBN469" s="8"/>
      <c r="BBO469" s="8"/>
      <c r="BBP469" s="8"/>
      <c r="BBQ469" s="8"/>
      <c r="BBR469" s="8"/>
      <c r="BBS469" s="8"/>
      <c r="BBT469" s="8"/>
      <c r="BBU469" s="8"/>
      <c r="BBV469" s="8"/>
      <c r="BBW469" s="8"/>
      <c r="BBX469" s="8"/>
      <c r="BBY469" s="8"/>
      <c r="BBZ469" s="8"/>
      <c r="BCA469" s="8"/>
      <c r="BCB469" s="8"/>
      <c r="BCC469" s="8"/>
      <c r="BCD469" s="8"/>
      <c r="BCE469" s="8"/>
      <c r="BCF469" s="8"/>
      <c r="BCG469" s="8"/>
      <c r="BCH469" s="8"/>
      <c r="BCI469" s="8"/>
      <c r="BCJ469" s="8"/>
      <c r="BCK469" s="8"/>
      <c r="BCL469" s="8"/>
      <c r="BCM469" s="8"/>
      <c r="BCN469" s="8"/>
      <c r="BCO469" s="8"/>
      <c r="BCP469" s="8"/>
      <c r="BCQ469" s="8"/>
      <c r="BCR469" s="8"/>
      <c r="BCS469" s="8"/>
      <c r="BCT469" s="8"/>
      <c r="BCU469" s="8"/>
      <c r="BCV469" s="8"/>
      <c r="BCW469" s="8"/>
      <c r="BCX469" s="8"/>
      <c r="BCY469" s="8"/>
      <c r="BCZ469" s="8"/>
      <c r="BDA469" s="8"/>
      <c r="BDB469" s="8"/>
      <c r="BDC469" s="8"/>
      <c r="BDD469" s="8"/>
      <c r="BDE469" s="8"/>
      <c r="BDF469" s="8"/>
      <c r="BDG469" s="8"/>
      <c r="BDH469" s="8"/>
      <c r="BDI469" s="8"/>
      <c r="BDJ469" s="8"/>
      <c r="BDK469" s="8"/>
      <c r="BDL469" s="8"/>
      <c r="BDM469" s="8"/>
      <c r="BDN469" s="8"/>
      <c r="BDO469" s="8"/>
      <c r="BDP469" s="8"/>
      <c r="BDQ469" s="8"/>
      <c r="BDR469" s="8"/>
      <c r="BDS469" s="8"/>
      <c r="BDT469" s="8"/>
      <c r="BDU469" s="8"/>
      <c r="BDV469" s="8"/>
      <c r="BDW469" s="8"/>
      <c r="BDX469" s="8"/>
      <c r="BDY469" s="8"/>
      <c r="BDZ469" s="8"/>
      <c r="BEA469" s="8"/>
      <c r="BEB469" s="8"/>
      <c r="BEC469" s="8"/>
      <c r="BED469" s="8"/>
      <c r="BEE469" s="8"/>
      <c r="BEF469" s="8"/>
      <c r="BEG469" s="8"/>
      <c r="BEH469" s="8"/>
      <c r="BEI469" s="8"/>
      <c r="BEJ469" s="8"/>
      <c r="BEK469" s="8"/>
      <c r="BEL469" s="8"/>
      <c r="BEM469" s="8"/>
      <c r="BEN469" s="8"/>
      <c r="BEO469" s="8"/>
      <c r="BEP469" s="8"/>
      <c r="BEQ469" s="8"/>
      <c r="BER469" s="8"/>
      <c r="BES469" s="8"/>
      <c r="BET469" s="8"/>
      <c r="BEU469" s="8"/>
      <c r="BEV469" s="8"/>
      <c r="BEW469" s="8"/>
      <c r="BEX469" s="8"/>
      <c r="BEY469" s="8"/>
      <c r="BEZ469" s="8"/>
      <c r="BFA469" s="8"/>
      <c r="BFB469" s="8"/>
      <c r="BFC469" s="8"/>
      <c r="BFD469" s="8"/>
      <c r="BFE469" s="8"/>
      <c r="BFF469" s="8"/>
      <c r="BFG469" s="8"/>
      <c r="BFH469" s="8"/>
      <c r="BFI469" s="8"/>
      <c r="BFJ469" s="8"/>
      <c r="BFK469" s="8"/>
      <c r="BFL469" s="8"/>
      <c r="BFM469" s="8"/>
      <c r="BFN469" s="8"/>
      <c r="BFO469" s="8"/>
      <c r="BFP469" s="8"/>
      <c r="BFQ469" s="8"/>
      <c r="BFR469" s="8"/>
      <c r="BFS469" s="8"/>
      <c r="BFT469" s="8"/>
      <c r="BFU469" s="8"/>
      <c r="BFV469" s="8"/>
      <c r="BFW469" s="8"/>
      <c r="BFX469" s="8"/>
      <c r="BFY469" s="8"/>
      <c r="BFZ469" s="8"/>
      <c r="BGA469" s="8"/>
      <c r="BGB469" s="8"/>
      <c r="BGC469" s="8"/>
      <c r="BGD469" s="8"/>
      <c r="BGE469" s="8"/>
      <c r="BGF469" s="8"/>
      <c r="BGG469" s="8"/>
      <c r="BGH469" s="8"/>
      <c r="BGI469" s="8"/>
      <c r="BGJ469" s="8"/>
      <c r="BGK469" s="8"/>
      <c r="BGL469" s="8"/>
      <c r="BGM469" s="8"/>
      <c r="BGN469" s="8"/>
      <c r="BGO469" s="8"/>
      <c r="BGP469" s="8"/>
      <c r="BGQ469" s="8"/>
      <c r="BGR469" s="8"/>
      <c r="BGS469" s="8"/>
      <c r="BGT469" s="8"/>
      <c r="BGU469" s="8"/>
      <c r="BGV469" s="8"/>
      <c r="BGW469" s="8"/>
      <c r="BGX469" s="8"/>
      <c r="BGY469" s="8"/>
      <c r="BGZ469" s="8"/>
      <c r="BHA469" s="8"/>
      <c r="BHB469" s="8"/>
      <c r="BHC469" s="8"/>
      <c r="BHD469" s="8"/>
      <c r="BHE469" s="8"/>
      <c r="BHF469" s="8"/>
      <c r="BHG469" s="8"/>
      <c r="BHH469" s="8"/>
      <c r="BHI469" s="8"/>
      <c r="BHJ469" s="8"/>
      <c r="BHK469" s="8"/>
      <c r="BHL469" s="8"/>
      <c r="BHM469" s="8"/>
      <c r="BHN469" s="8"/>
      <c r="BHO469" s="8"/>
      <c r="BHP469" s="8"/>
      <c r="BHQ469" s="8"/>
      <c r="BHR469" s="8"/>
      <c r="BHS469" s="8"/>
      <c r="BHT469" s="8"/>
      <c r="BHU469" s="8"/>
      <c r="BHV469" s="8"/>
      <c r="BHW469" s="8"/>
      <c r="BHX469" s="8"/>
      <c r="BHY469" s="8"/>
      <c r="BHZ469" s="8"/>
      <c r="BIA469" s="8"/>
      <c r="BIB469" s="8"/>
      <c r="BIC469" s="8"/>
      <c r="BID469" s="8"/>
      <c r="BIE469" s="8"/>
      <c r="BIF469" s="8"/>
      <c r="BIG469" s="8"/>
      <c r="BIH469" s="8"/>
      <c r="BII469" s="8"/>
      <c r="BIJ469" s="8"/>
      <c r="BIK469" s="8"/>
      <c r="BIL469" s="8"/>
      <c r="BIM469" s="8"/>
      <c r="BIN469" s="8"/>
      <c r="BIO469" s="8"/>
      <c r="BIP469" s="8"/>
      <c r="BIQ469" s="8"/>
      <c r="BIR469" s="8"/>
      <c r="BIS469" s="8"/>
      <c r="BIT469" s="8"/>
      <c r="BIU469" s="8"/>
      <c r="BIV469" s="8"/>
      <c r="BIW469" s="8"/>
      <c r="BIX469" s="8"/>
      <c r="BIY469" s="8"/>
      <c r="BIZ469" s="8"/>
      <c r="BJA469" s="8"/>
      <c r="BJB469" s="8"/>
      <c r="BJC469" s="8"/>
      <c r="BJD469" s="8"/>
      <c r="BJE469" s="8"/>
      <c r="BJF469" s="8"/>
      <c r="BJG469" s="8"/>
      <c r="BJH469" s="8"/>
      <c r="BJI469" s="8"/>
      <c r="BJJ469" s="8"/>
      <c r="BJK469" s="8"/>
      <c r="BJL469" s="8"/>
      <c r="BJM469" s="8"/>
      <c r="BJN469" s="8"/>
      <c r="BJO469" s="8"/>
      <c r="BJP469" s="8"/>
      <c r="BJQ469" s="8"/>
      <c r="BJR469" s="8"/>
      <c r="BJS469" s="8"/>
      <c r="BJT469" s="8"/>
      <c r="BJU469" s="8"/>
      <c r="BJV469" s="8"/>
      <c r="BJW469" s="8"/>
      <c r="BJX469" s="8"/>
      <c r="BJY469" s="8"/>
      <c r="BJZ469" s="8"/>
      <c r="BKA469" s="8"/>
      <c r="BKB469" s="8"/>
      <c r="BKC469" s="8"/>
      <c r="BKD469" s="8"/>
      <c r="BKE469" s="8"/>
      <c r="BKF469" s="8"/>
      <c r="BKG469" s="8"/>
      <c r="BKH469" s="8"/>
      <c r="BKI469" s="8"/>
      <c r="BKJ469" s="8"/>
      <c r="BKK469" s="8"/>
      <c r="BKL469" s="8"/>
      <c r="BKM469" s="8"/>
      <c r="BKN469" s="8"/>
      <c r="BKO469" s="8"/>
      <c r="BKP469" s="8"/>
      <c r="BKQ469" s="8"/>
      <c r="BKR469" s="8"/>
      <c r="BKS469" s="8"/>
      <c r="BKT469" s="8"/>
      <c r="BKU469" s="8"/>
      <c r="BKV469" s="8"/>
      <c r="BKW469" s="8"/>
      <c r="BKX469" s="8"/>
      <c r="BKY469" s="8"/>
      <c r="BKZ469" s="8"/>
      <c r="BLA469" s="8"/>
      <c r="BLB469" s="8"/>
      <c r="BLC469" s="8"/>
      <c r="BLD469" s="8"/>
      <c r="BLE469" s="8"/>
      <c r="BLF469" s="8"/>
      <c r="BLG469" s="8"/>
      <c r="BLH469" s="8"/>
      <c r="BLI469" s="8"/>
      <c r="BLJ469" s="8"/>
      <c r="BLK469" s="8"/>
      <c r="BLL469" s="8"/>
      <c r="BLM469" s="8"/>
      <c r="BLN469" s="8"/>
      <c r="BLO469" s="8"/>
      <c r="BLP469" s="8"/>
      <c r="BLQ469" s="8"/>
      <c r="BLR469" s="8"/>
      <c r="BLS469" s="8"/>
      <c r="BLT469" s="8"/>
      <c r="BLU469" s="8"/>
      <c r="BLV469" s="8"/>
      <c r="BLW469" s="8"/>
      <c r="BLX469" s="8"/>
      <c r="BLY469" s="8"/>
      <c r="BLZ469" s="8"/>
      <c r="BMA469" s="8"/>
      <c r="BMB469" s="8"/>
      <c r="BMC469" s="8"/>
      <c r="BMD469" s="8"/>
      <c r="BME469" s="8"/>
      <c r="BMF469" s="8"/>
      <c r="BMG469" s="8"/>
      <c r="BMH469" s="8"/>
      <c r="BMI469" s="8"/>
      <c r="BMJ469" s="8"/>
      <c r="BMK469" s="8"/>
      <c r="BML469" s="8"/>
      <c r="BMM469" s="8"/>
      <c r="BMN469" s="8"/>
      <c r="BMO469" s="8"/>
      <c r="BMP469" s="8"/>
      <c r="BMQ469" s="8"/>
      <c r="BMR469" s="8"/>
      <c r="BMS469" s="8"/>
      <c r="BMT469" s="8"/>
      <c r="BMU469" s="8"/>
      <c r="BMV469" s="8"/>
      <c r="BMW469" s="8"/>
      <c r="BMX469" s="8"/>
      <c r="BMY469" s="8"/>
      <c r="BMZ469" s="8"/>
      <c r="BNA469" s="8"/>
      <c r="BNB469" s="8"/>
      <c r="BNC469" s="8"/>
      <c r="BND469" s="8"/>
      <c r="BNE469" s="8"/>
      <c r="BNF469" s="8"/>
      <c r="BNG469" s="8"/>
      <c r="BNH469" s="8"/>
      <c r="BNI469" s="8"/>
      <c r="BNJ469" s="8"/>
      <c r="BNK469" s="8"/>
      <c r="BNL469" s="8"/>
      <c r="BNM469" s="8"/>
      <c r="BNN469" s="8"/>
      <c r="BNO469" s="8"/>
      <c r="BNP469" s="8"/>
      <c r="BNQ469" s="8"/>
      <c r="BNR469" s="8"/>
      <c r="BNS469" s="8"/>
      <c r="BNT469" s="8"/>
      <c r="BNU469" s="8"/>
      <c r="BNV469" s="8"/>
      <c r="BNW469" s="8"/>
      <c r="BNX469" s="8"/>
      <c r="BNY469" s="8"/>
      <c r="BNZ469" s="8"/>
      <c r="BOA469" s="8"/>
      <c r="BOB469" s="8"/>
      <c r="BOC469" s="8"/>
      <c r="BOD469" s="8"/>
      <c r="BOE469" s="8"/>
      <c r="BOF469" s="8"/>
      <c r="BOG469" s="8"/>
      <c r="BOH469" s="8"/>
      <c r="BOI469" s="8"/>
      <c r="BOJ469" s="8"/>
      <c r="BOK469" s="8"/>
      <c r="BOL469" s="8"/>
      <c r="BOM469" s="8"/>
      <c r="BON469" s="8"/>
      <c r="BOO469" s="8"/>
      <c r="BOP469" s="8"/>
      <c r="BOQ469" s="8"/>
      <c r="BOR469" s="8"/>
      <c r="BOS469" s="8"/>
      <c r="BOT469" s="8"/>
      <c r="BOU469" s="8"/>
      <c r="BOV469" s="8"/>
      <c r="BOW469" s="8"/>
      <c r="BOX469" s="8"/>
      <c r="BOY469" s="8"/>
      <c r="BOZ469" s="8"/>
      <c r="BPA469" s="8"/>
      <c r="BPB469" s="8"/>
      <c r="BPC469" s="8"/>
      <c r="BPD469" s="8"/>
      <c r="BPE469" s="8"/>
      <c r="BPF469" s="8"/>
      <c r="BPG469" s="8"/>
      <c r="BPH469" s="8"/>
      <c r="BPI469" s="8"/>
      <c r="BPJ469" s="8"/>
      <c r="BPK469" s="8"/>
      <c r="BPL469" s="8"/>
      <c r="BPM469" s="8"/>
      <c r="BPN469" s="8"/>
      <c r="BPO469" s="8"/>
      <c r="BPP469" s="8"/>
      <c r="BPQ469" s="8"/>
      <c r="BPR469" s="8"/>
      <c r="BPS469" s="8"/>
      <c r="BPT469" s="8"/>
      <c r="BPU469" s="8"/>
      <c r="BPV469" s="8"/>
      <c r="BPW469" s="8"/>
      <c r="BPX469" s="8"/>
      <c r="BPY469" s="8"/>
      <c r="BPZ469" s="8"/>
      <c r="BQA469" s="8"/>
      <c r="BQB469" s="8"/>
      <c r="BQC469" s="8"/>
      <c r="BQD469" s="8"/>
      <c r="BQE469" s="8"/>
      <c r="BQF469" s="8"/>
      <c r="BQG469" s="8"/>
      <c r="BQH469" s="8"/>
      <c r="BQI469" s="8"/>
      <c r="BQJ469" s="8"/>
      <c r="BQK469" s="8"/>
      <c r="BQL469" s="8"/>
      <c r="BQM469" s="8"/>
      <c r="BQN469" s="8"/>
      <c r="BQO469" s="8"/>
      <c r="BQP469" s="8"/>
      <c r="BQQ469" s="8"/>
      <c r="BQR469" s="8"/>
      <c r="BQS469" s="8"/>
      <c r="BQT469" s="8"/>
      <c r="BQU469" s="8"/>
      <c r="BQV469" s="8"/>
      <c r="BQW469" s="8"/>
      <c r="BQX469" s="8"/>
      <c r="BQY469" s="8"/>
      <c r="BQZ469" s="8"/>
      <c r="BRA469" s="8"/>
      <c r="BRB469" s="8"/>
      <c r="BRC469" s="8"/>
      <c r="BRD469" s="8"/>
      <c r="BRE469" s="8"/>
      <c r="BRF469" s="8"/>
      <c r="BRG469" s="8"/>
      <c r="BRH469" s="8"/>
      <c r="BRI469" s="8"/>
      <c r="BRJ469" s="8"/>
      <c r="BRK469" s="8"/>
      <c r="BRL469" s="8"/>
      <c r="BRM469" s="8"/>
      <c r="BRN469" s="8"/>
      <c r="BRO469" s="8"/>
      <c r="BRP469" s="8"/>
      <c r="BRQ469" s="8"/>
      <c r="BRR469" s="8"/>
      <c r="BRS469" s="8"/>
      <c r="BRT469" s="8"/>
      <c r="BRU469" s="8"/>
      <c r="BRV469" s="8"/>
      <c r="BRW469" s="8"/>
      <c r="BRX469" s="8"/>
      <c r="BRY469" s="8"/>
      <c r="BRZ469" s="8"/>
      <c r="BSA469" s="8"/>
      <c r="BSB469" s="8"/>
      <c r="BSC469" s="8"/>
      <c r="BSD469" s="8"/>
      <c r="BSE469" s="8"/>
      <c r="BSF469" s="8"/>
      <c r="BSG469" s="8"/>
      <c r="BSH469" s="8"/>
      <c r="BSI469" s="8"/>
      <c r="BSJ469" s="8"/>
      <c r="BSK469" s="8"/>
      <c r="BSL469" s="8"/>
      <c r="BSM469" s="8"/>
      <c r="BSN469" s="8"/>
      <c r="BSO469" s="8"/>
      <c r="BSP469" s="8"/>
      <c r="BSQ469" s="8"/>
      <c r="BSR469" s="8"/>
      <c r="BSS469" s="8"/>
      <c r="BST469" s="8"/>
      <c r="BSU469" s="8"/>
      <c r="BSV469" s="8"/>
      <c r="BSW469" s="8"/>
      <c r="BSX469" s="8"/>
      <c r="BSY469" s="8"/>
      <c r="BSZ469" s="8"/>
      <c r="BTA469" s="8"/>
      <c r="BTB469" s="8"/>
      <c r="BTC469" s="8"/>
      <c r="BTD469" s="8"/>
      <c r="BTE469" s="8"/>
      <c r="BTF469" s="8"/>
      <c r="BTG469" s="8"/>
      <c r="BTH469" s="8"/>
      <c r="BTI469" s="8"/>
      <c r="BTJ469" s="8"/>
      <c r="BTK469" s="8"/>
      <c r="BTL469" s="8"/>
      <c r="BTM469" s="8"/>
      <c r="BTN469" s="8"/>
      <c r="BTO469" s="8"/>
      <c r="BTP469" s="8"/>
      <c r="BTQ469" s="8"/>
      <c r="BTR469" s="8"/>
      <c r="BTS469" s="8"/>
      <c r="BTT469" s="8"/>
      <c r="BTU469" s="8"/>
      <c r="BTV469" s="8"/>
      <c r="BTW469" s="8"/>
      <c r="BTX469" s="8"/>
      <c r="BTY469" s="8"/>
      <c r="BTZ469" s="8"/>
      <c r="BUA469" s="8"/>
      <c r="BUB469" s="8"/>
      <c r="BUC469" s="8"/>
      <c r="BUD469" s="8"/>
      <c r="BUE469" s="8"/>
      <c r="BUF469" s="8"/>
      <c r="BUG469" s="8"/>
      <c r="BUH469" s="8"/>
      <c r="BUI469" s="8"/>
      <c r="BUJ469" s="8"/>
      <c r="BUK469" s="8"/>
      <c r="BUL469" s="8"/>
      <c r="BUM469" s="8"/>
      <c r="BUN469" s="8"/>
      <c r="BUO469" s="8"/>
      <c r="BUP469" s="8"/>
      <c r="BUQ469" s="8"/>
      <c r="BUR469" s="8"/>
      <c r="BUS469" s="8"/>
      <c r="BUT469" s="8"/>
      <c r="BUU469" s="8"/>
      <c r="BUV469" s="8"/>
      <c r="BUW469" s="8"/>
      <c r="BUX469" s="8"/>
      <c r="BUY469" s="8"/>
      <c r="BUZ469" s="8"/>
      <c r="BVA469" s="8"/>
      <c r="BVB469" s="8"/>
      <c r="BVC469" s="8"/>
      <c r="BVD469" s="8"/>
      <c r="BVE469" s="8"/>
      <c r="BVF469" s="8"/>
      <c r="BVG469" s="8"/>
      <c r="BVH469" s="8"/>
      <c r="BVI469" s="8"/>
      <c r="BVJ469" s="8"/>
      <c r="BVK469" s="8"/>
      <c r="BVL469" s="8"/>
      <c r="BVM469" s="8"/>
      <c r="BVN469" s="8"/>
      <c r="BVO469" s="8"/>
      <c r="BVP469" s="8"/>
      <c r="BVQ469" s="8"/>
      <c r="BVR469" s="8"/>
      <c r="BVS469" s="8"/>
      <c r="BVT469" s="8"/>
      <c r="BVU469" s="8"/>
      <c r="BVV469" s="8"/>
      <c r="BVW469" s="8"/>
      <c r="BVX469" s="8"/>
      <c r="BVY469" s="8"/>
      <c r="BVZ469" s="8"/>
      <c r="BWA469" s="8"/>
      <c r="BWB469" s="8"/>
      <c r="BWC469" s="8"/>
      <c r="BWD469" s="8"/>
      <c r="BWE469" s="8"/>
      <c r="BWF469" s="8"/>
      <c r="BWG469" s="8"/>
      <c r="BWH469" s="8"/>
      <c r="BWI469" s="8"/>
      <c r="BWJ469" s="8"/>
      <c r="BWK469" s="8"/>
      <c r="BWL469" s="8"/>
      <c r="BWM469" s="8"/>
      <c r="BWN469" s="8"/>
      <c r="BWO469" s="8"/>
      <c r="BWP469" s="8"/>
      <c r="BWQ469" s="8"/>
    </row>
    <row r="470" spans="1:1967" s="529" customFormat="1" ht="102" customHeight="1">
      <c r="A470" s="446" t="s">
        <v>10830</v>
      </c>
      <c r="B470" s="447" t="s">
        <v>97</v>
      </c>
      <c r="C470" s="446" t="s">
        <v>808</v>
      </c>
      <c r="D470" s="480" t="s">
        <v>40</v>
      </c>
      <c r="E470" s="448" t="s">
        <v>41</v>
      </c>
      <c r="F470" s="481"/>
      <c r="G470" s="448" t="s">
        <v>384</v>
      </c>
      <c r="H470" s="450">
        <v>0</v>
      </c>
      <c r="I470" s="477">
        <v>470000000</v>
      </c>
      <c r="J470" s="452" t="s">
        <v>1330</v>
      </c>
      <c r="K470" s="465" t="s">
        <v>10531</v>
      </c>
      <c r="L470" s="453" t="s">
        <v>3428</v>
      </c>
      <c r="M470" s="454" t="s">
        <v>383</v>
      </c>
      <c r="N470" s="466" t="s">
        <v>8875</v>
      </c>
      <c r="O470" s="448" t="s">
        <v>1382</v>
      </c>
      <c r="P470" s="456" t="s">
        <v>1355</v>
      </c>
      <c r="Q470" s="480" t="s">
        <v>1196</v>
      </c>
      <c r="R470" s="482">
        <v>1000</v>
      </c>
      <c r="S470" s="458">
        <v>2750</v>
      </c>
      <c r="T470" s="459">
        <f t="shared" ref="T470" si="121">R470*S470</f>
        <v>2750000</v>
      </c>
      <c r="U470" s="459">
        <f t="shared" si="118"/>
        <v>3080000.0000000005</v>
      </c>
      <c r="V470" s="446" t="s">
        <v>1341</v>
      </c>
      <c r="W470" s="461" t="s">
        <v>1410</v>
      </c>
      <c r="X470" s="446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  <c r="BW470" s="8"/>
      <c r="BX470" s="8"/>
      <c r="BY470" s="8"/>
      <c r="BZ470" s="8"/>
      <c r="CA470" s="8"/>
      <c r="CB470" s="8"/>
      <c r="CC470" s="8"/>
      <c r="CD470" s="8"/>
      <c r="CE470" s="8"/>
      <c r="CF470" s="8"/>
      <c r="CG470" s="8"/>
      <c r="CH470" s="8"/>
      <c r="CI470" s="8"/>
      <c r="CJ470" s="8"/>
      <c r="CK470" s="8"/>
      <c r="CL470" s="8"/>
      <c r="CM470" s="8"/>
      <c r="CN470" s="8"/>
      <c r="CO470" s="8"/>
      <c r="CP470" s="8"/>
      <c r="CQ470" s="8"/>
      <c r="CR470" s="8"/>
      <c r="CS470" s="8"/>
      <c r="CT470" s="8"/>
      <c r="CU470" s="8"/>
      <c r="CV470" s="8"/>
      <c r="CW470" s="8"/>
      <c r="CX470" s="8"/>
      <c r="CY470" s="8"/>
      <c r="CZ470" s="8"/>
      <c r="DA470" s="8"/>
      <c r="DB470" s="8"/>
      <c r="DC470" s="8"/>
      <c r="DD470" s="8"/>
      <c r="DE470" s="8"/>
      <c r="DF470" s="8"/>
      <c r="DG470" s="8"/>
      <c r="DH470" s="8"/>
      <c r="DI470" s="8"/>
      <c r="DJ470" s="8"/>
      <c r="DK470" s="8"/>
      <c r="DL470" s="8"/>
      <c r="DM470" s="8"/>
      <c r="DN470" s="8"/>
      <c r="DO470" s="8"/>
      <c r="DP470" s="8"/>
      <c r="DQ470" s="8"/>
      <c r="DR470" s="8"/>
      <c r="DS470" s="8"/>
      <c r="DT470" s="8"/>
      <c r="DU470" s="8"/>
      <c r="DV470" s="8"/>
      <c r="DW470" s="8"/>
      <c r="DX470" s="8"/>
      <c r="DY470" s="8"/>
      <c r="DZ470" s="8"/>
      <c r="EA470" s="8"/>
      <c r="EB470" s="8"/>
      <c r="EC470" s="8"/>
      <c r="ED470" s="8"/>
      <c r="EE470" s="8"/>
      <c r="EF470" s="8"/>
      <c r="EG470" s="8"/>
      <c r="EH470" s="8"/>
      <c r="EI470" s="8"/>
      <c r="EJ470" s="8"/>
      <c r="EK470" s="8"/>
      <c r="EL470" s="8"/>
      <c r="EM470" s="8"/>
      <c r="EN470" s="8"/>
      <c r="EO470" s="8"/>
      <c r="EP470" s="8"/>
      <c r="EQ470" s="8"/>
      <c r="ER470" s="8"/>
      <c r="ES470" s="8"/>
      <c r="ET470" s="8"/>
      <c r="EU470" s="8"/>
      <c r="EV470" s="8"/>
      <c r="EW470" s="8"/>
      <c r="EX470" s="8"/>
      <c r="EY470" s="8"/>
      <c r="EZ470" s="8"/>
      <c r="FA470" s="8"/>
      <c r="FB470" s="8"/>
      <c r="FC470" s="8"/>
      <c r="FD470" s="8"/>
      <c r="FE470" s="8"/>
      <c r="FF470" s="8"/>
      <c r="FG470" s="8"/>
      <c r="FH470" s="8"/>
      <c r="FI470" s="8"/>
      <c r="FJ470" s="8"/>
      <c r="FK470" s="8"/>
      <c r="FL470" s="8"/>
      <c r="FM470" s="8"/>
      <c r="FN470" s="8"/>
      <c r="FO470" s="8"/>
      <c r="FP470" s="8"/>
      <c r="FQ470" s="8"/>
      <c r="FR470" s="8"/>
      <c r="FS470" s="8"/>
      <c r="FT470" s="8"/>
      <c r="FU470" s="8"/>
      <c r="FV470" s="8"/>
      <c r="FW470" s="8"/>
      <c r="FX470" s="8"/>
      <c r="FY470" s="8"/>
      <c r="FZ470" s="8"/>
      <c r="GA470" s="8"/>
      <c r="GB470" s="8"/>
      <c r="GC470" s="8"/>
      <c r="GD470" s="8"/>
      <c r="GE470" s="8"/>
      <c r="GF470" s="8"/>
      <c r="GG470" s="8"/>
      <c r="GH470" s="8"/>
      <c r="GI470" s="8"/>
      <c r="GJ470" s="8"/>
      <c r="GK470" s="8"/>
      <c r="GL470" s="8"/>
      <c r="GM470" s="8"/>
      <c r="GN470" s="8"/>
      <c r="GO470" s="8"/>
      <c r="GP470" s="8"/>
      <c r="GQ470" s="8"/>
      <c r="GR470" s="8"/>
      <c r="GS470" s="8"/>
      <c r="GT470" s="8"/>
      <c r="GU470" s="8"/>
      <c r="GV470" s="8"/>
      <c r="GW470" s="8"/>
      <c r="GX470" s="8"/>
      <c r="GY470" s="8"/>
      <c r="GZ470" s="8"/>
      <c r="HA470" s="8"/>
      <c r="HB470" s="8"/>
      <c r="HC470" s="8"/>
      <c r="HD470" s="8"/>
      <c r="HE470" s="8"/>
      <c r="HF470" s="8"/>
      <c r="HG470" s="8"/>
      <c r="HH470" s="8"/>
      <c r="HI470" s="8"/>
      <c r="HJ470" s="8"/>
      <c r="HK470" s="8"/>
      <c r="HL470" s="8"/>
      <c r="HM470" s="8"/>
      <c r="HN470" s="8"/>
      <c r="HO470" s="8"/>
      <c r="HP470" s="8"/>
      <c r="HQ470" s="8"/>
      <c r="HR470" s="8"/>
      <c r="HS470" s="8"/>
      <c r="HT470" s="8"/>
      <c r="HU470" s="8"/>
      <c r="HV470" s="8"/>
      <c r="HW470" s="8"/>
      <c r="HX470" s="8"/>
      <c r="HY470" s="8"/>
      <c r="HZ470" s="8"/>
      <c r="IA470" s="8"/>
      <c r="IB470" s="8"/>
      <c r="IC470" s="8"/>
      <c r="ID470" s="8"/>
      <c r="IE470" s="8"/>
      <c r="IF470" s="8"/>
      <c r="IG470" s="8"/>
      <c r="IH470" s="8"/>
      <c r="II470" s="8"/>
      <c r="IJ470" s="8"/>
      <c r="IK470" s="8"/>
      <c r="IL470" s="8"/>
      <c r="IM470" s="8"/>
      <c r="IN470" s="8"/>
      <c r="IO470" s="8"/>
      <c r="IP470" s="8"/>
      <c r="IQ470" s="8"/>
      <c r="IR470" s="8"/>
      <c r="IS470" s="8"/>
      <c r="IT470" s="8"/>
      <c r="IU470" s="8"/>
      <c r="IV470" s="8"/>
      <c r="IW470" s="8"/>
      <c r="IX470" s="8"/>
      <c r="IY470" s="8"/>
      <c r="IZ470" s="8"/>
      <c r="JA470" s="8"/>
      <c r="JB470" s="8"/>
      <c r="JC470" s="8"/>
      <c r="JD470" s="8"/>
      <c r="JE470" s="8"/>
      <c r="JF470" s="8"/>
      <c r="JG470" s="8"/>
      <c r="JH470" s="8"/>
      <c r="JI470" s="8"/>
      <c r="JJ470" s="8"/>
      <c r="JK470" s="8"/>
      <c r="JL470" s="8"/>
      <c r="JM470" s="8"/>
      <c r="JN470" s="8"/>
      <c r="JO470" s="8"/>
      <c r="JP470" s="8"/>
      <c r="JQ470" s="8"/>
      <c r="JR470" s="8"/>
      <c r="JS470" s="8"/>
      <c r="JT470" s="8"/>
      <c r="JU470" s="8"/>
      <c r="JV470" s="8"/>
      <c r="JW470" s="8"/>
      <c r="JX470" s="8"/>
      <c r="JY470" s="8"/>
      <c r="JZ470" s="8"/>
      <c r="KA470" s="8"/>
      <c r="KB470" s="8"/>
      <c r="KC470" s="8"/>
      <c r="KD470" s="8"/>
      <c r="KE470" s="8"/>
      <c r="KF470" s="8"/>
      <c r="KG470" s="8"/>
      <c r="KH470" s="8"/>
      <c r="KI470" s="8"/>
      <c r="KJ470" s="8"/>
      <c r="KK470" s="8"/>
      <c r="KL470" s="8"/>
      <c r="KM470" s="8"/>
      <c r="KN470" s="8"/>
      <c r="KO470" s="8"/>
      <c r="KP470" s="8"/>
      <c r="KQ470" s="8"/>
      <c r="KR470" s="8"/>
      <c r="KS470" s="8"/>
      <c r="KT470" s="8"/>
      <c r="KU470" s="8"/>
      <c r="KV470" s="8"/>
      <c r="KW470" s="8"/>
      <c r="KX470" s="8"/>
      <c r="KY470" s="8"/>
      <c r="KZ470" s="8"/>
      <c r="LA470" s="8"/>
      <c r="LB470" s="8"/>
      <c r="LC470" s="8"/>
      <c r="LD470" s="8"/>
      <c r="LE470" s="8"/>
      <c r="LF470" s="8"/>
      <c r="LG470" s="8"/>
      <c r="LH470" s="8"/>
      <c r="LI470" s="8"/>
      <c r="LJ470" s="8"/>
      <c r="LK470" s="8"/>
      <c r="LL470" s="8"/>
      <c r="LM470" s="8"/>
      <c r="LN470" s="8"/>
      <c r="LO470" s="8"/>
      <c r="LP470" s="8"/>
      <c r="LQ470" s="8"/>
      <c r="LR470" s="8"/>
      <c r="LS470" s="8"/>
      <c r="LT470" s="8"/>
      <c r="LU470" s="8"/>
      <c r="LV470" s="8"/>
      <c r="LW470" s="8"/>
      <c r="LX470" s="8"/>
      <c r="LY470" s="8"/>
      <c r="LZ470" s="8"/>
      <c r="MA470" s="8"/>
      <c r="MB470" s="8"/>
      <c r="MC470" s="8"/>
      <c r="MD470" s="8"/>
      <c r="ME470" s="8"/>
      <c r="MF470" s="8"/>
      <c r="MG470" s="8"/>
      <c r="MH470" s="8"/>
      <c r="MI470" s="8"/>
      <c r="MJ470" s="8"/>
      <c r="MK470" s="8"/>
      <c r="ML470" s="8"/>
      <c r="MM470" s="8"/>
      <c r="MN470" s="8"/>
      <c r="MO470" s="8"/>
      <c r="MP470" s="8"/>
      <c r="MQ470" s="8"/>
      <c r="MR470" s="8"/>
      <c r="MS470" s="8"/>
      <c r="MT470" s="8"/>
      <c r="MU470" s="8"/>
      <c r="MV470" s="8"/>
      <c r="MW470" s="8"/>
      <c r="MX470" s="8"/>
      <c r="MY470" s="8"/>
      <c r="MZ470" s="8"/>
      <c r="NA470" s="8"/>
      <c r="NB470" s="8"/>
      <c r="NC470" s="8"/>
      <c r="ND470" s="8"/>
      <c r="NE470" s="8"/>
      <c r="NF470" s="8"/>
      <c r="NG470" s="8"/>
      <c r="NH470" s="8"/>
      <c r="NI470" s="8"/>
      <c r="NJ470" s="8"/>
      <c r="NK470" s="8"/>
      <c r="NL470" s="8"/>
      <c r="NM470" s="8"/>
      <c r="NN470" s="8"/>
      <c r="NO470" s="8"/>
      <c r="NP470" s="8"/>
      <c r="NQ470" s="8"/>
      <c r="NR470" s="8"/>
      <c r="NS470" s="8"/>
      <c r="NT470" s="8"/>
      <c r="NU470" s="8"/>
      <c r="NV470" s="8"/>
      <c r="NW470" s="8"/>
      <c r="NX470" s="8"/>
      <c r="NY470" s="8"/>
      <c r="NZ470" s="8"/>
      <c r="OA470" s="8"/>
      <c r="OB470" s="8"/>
      <c r="OC470" s="8"/>
      <c r="OD470" s="8"/>
      <c r="OE470" s="8"/>
      <c r="OF470" s="8"/>
      <c r="OG470" s="8"/>
      <c r="OH470" s="8"/>
      <c r="OI470" s="8"/>
      <c r="OJ470" s="8"/>
      <c r="OK470" s="8"/>
      <c r="OL470" s="8"/>
      <c r="OM470" s="8"/>
      <c r="ON470" s="8"/>
      <c r="OO470" s="8"/>
      <c r="OP470" s="8"/>
      <c r="OQ470" s="8"/>
      <c r="OR470" s="8"/>
      <c r="OS470" s="8"/>
      <c r="OT470" s="8"/>
      <c r="OU470" s="8"/>
      <c r="OV470" s="8"/>
      <c r="OW470" s="8"/>
      <c r="OX470" s="8"/>
      <c r="OY470" s="8"/>
      <c r="OZ470" s="8"/>
      <c r="PA470" s="8"/>
      <c r="PB470" s="8"/>
      <c r="PC470" s="8"/>
      <c r="PD470" s="8"/>
      <c r="PE470" s="8"/>
      <c r="PF470" s="8"/>
      <c r="PG470" s="8"/>
      <c r="PH470" s="8"/>
      <c r="PI470" s="8"/>
      <c r="PJ470" s="8"/>
      <c r="PK470" s="8"/>
      <c r="PL470" s="8"/>
      <c r="PM470" s="8"/>
      <c r="PN470" s="8"/>
      <c r="PO470" s="8"/>
      <c r="PP470" s="8"/>
      <c r="PQ470" s="8"/>
      <c r="PR470" s="8"/>
      <c r="PS470" s="8"/>
      <c r="PT470" s="8"/>
      <c r="PU470" s="8"/>
      <c r="PV470" s="8"/>
      <c r="PW470" s="8"/>
      <c r="PX470" s="8"/>
      <c r="PY470" s="8"/>
      <c r="PZ470" s="8"/>
      <c r="QA470" s="8"/>
      <c r="QB470" s="8"/>
      <c r="QC470" s="8"/>
      <c r="QD470" s="8"/>
      <c r="QE470" s="8"/>
      <c r="QF470" s="8"/>
      <c r="QG470" s="8"/>
      <c r="QH470" s="8"/>
      <c r="QI470" s="8"/>
      <c r="QJ470" s="8"/>
      <c r="QK470" s="8"/>
      <c r="QL470" s="8"/>
      <c r="QM470" s="8"/>
      <c r="QN470" s="8"/>
      <c r="QO470" s="8"/>
      <c r="QP470" s="8"/>
      <c r="QQ470" s="8"/>
      <c r="QR470" s="8"/>
      <c r="QS470" s="8"/>
      <c r="QT470" s="8"/>
      <c r="QU470" s="8"/>
      <c r="QV470" s="8"/>
      <c r="QW470" s="8"/>
      <c r="QX470" s="8"/>
      <c r="QY470" s="8"/>
      <c r="QZ470" s="8"/>
      <c r="RA470" s="8"/>
      <c r="RB470" s="8"/>
      <c r="RC470" s="8"/>
      <c r="RD470" s="8"/>
      <c r="RE470" s="8"/>
      <c r="RF470" s="8"/>
      <c r="RG470" s="8"/>
      <c r="RH470" s="8"/>
      <c r="RI470" s="8"/>
      <c r="RJ470" s="8"/>
      <c r="RK470" s="8"/>
      <c r="RL470" s="8"/>
      <c r="RM470" s="8"/>
      <c r="RN470" s="8"/>
      <c r="RO470" s="8"/>
      <c r="RP470" s="8"/>
      <c r="RQ470" s="8"/>
      <c r="RR470" s="8"/>
      <c r="RS470" s="8"/>
      <c r="RT470" s="8"/>
      <c r="RU470" s="8"/>
      <c r="RV470" s="8"/>
      <c r="RW470" s="8"/>
      <c r="RX470" s="8"/>
      <c r="RY470" s="8"/>
      <c r="RZ470" s="8"/>
      <c r="SA470" s="8"/>
      <c r="SB470" s="8"/>
      <c r="SC470" s="8"/>
      <c r="SD470" s="8"/>
      <c r="SE470" s="8"/>
      <c r="SF470" s="8"/>
      <c r="SG470" s="8"/>
      <c r="SH470" s="8"/>
      <c r="SI470" s="8"/>
      <c r="SJ470" s="8"/>
      <c r="SK470" s="8"/>
      <c r="SL470" s="8"/>
      <c r="SM470" s="8"/>
      <c r="SN470" s="8"/>
      <c r="SO470" s="8"/>
      <c r="SP470" s="8"/>
      <c r="SQ470" s="8"/>
      <c r="SR470" s="8"/>
      <c r="SS470" s="8"/>
      <c r="ST470" s="8"/>
      <c r="SU470" s="8"/>
      <c r="SV470" s="8"/>
      <c r="SW470" s="8"/>
      <c r="SX470" s="8"/>
      <c r="SY470" s="8"/>
      <c r="SZ470" s="8"/>
      <c r="TA470" s="8"/>
      <c r="TB470" s="8"/>
      <c r="TC470" s="8"/>
      <c r="TD470" s="8"/>
      <c r="TE470" s="8"/>
      <c r="TF470" s="8"/>
      <c r="TG470" s="8"/>
      <c r="TH470" s="8"/>
      <c r="TI470" s="8"/>
      <c r="TJ470" s="8"/>
      <c r="TK470" s="8"/>
      <c r="TL470" s="8"/>
      <c r="TM470" s="8"/>
      <c r="TN470" s="8"/>
      <c r="TO470" s="8"/>
      <c r="TP470" s="8"/>
      <c r="TQ470" s="8"/>
      <c r="TR470" s="8"/>
      <c r="TS470" s="8"/>
      <c r="TT470" s="8"/>
      <c r="TU470" s="8"/>
      <c r="TV470" s="8"/>
      <c r="TW470" s="8"/>
      <c r="TX470" s="8"/>
      <c r="TY470" s="8"/>
      <c r="TZ470" s="8"/>
      <c r="UA470" s="8"/>
      <c r="UB470" s="8"/>
      <c r="UC470" s="8"/>
      <c r="UD470" s="8"/>
      <c r="UE470" s="8"/>
      <c r="UF470" s="8"/>
      <c r="UG470" s="8"/>
      <c r="UH470" s="8"/>
      <c r="UI470" s="8"/>
      <c r="UJ470" s="8"/>
      <c r="UK470" s="8"/>
      <c r="UL470" s="8"/>
      <c r="UM470" s="8"/>
      <c r="UN470" s="8"/>
      <c r="UO470" s="8"/>
      <c r="UP470" s="8"/>
      <c r="UQ470" s="8"/>
      <c r="UR470" s="8"/>
      <c r="US470" s="8"/>
      <c r="UT470" s="8"/>
      <c r="UU470" s="8"/>
      <c r="UV470" s="8"/>
      <c r="UW470" s="8"/>
      <c r="UX470" s="8"/>
      <c r="UY470" s="8"/>
      <c r="UZ470" s="8"/>
      <c r="VA470" s="8"/>
      <c r="VB470" s="8"/>
      <c r="VC470" s="8"/>
      <c r="VD470" s="8"/>
      <c r="VE470" s="8"/>
      <c r="VF470" s="8"/>
      <c r="VG470" s="8"/>
      <c r="VH470" s="8"/>
      <c r="VI470" s="8"/>
      <c r="VJ470" s="8"/>
      <c r="VK470" s="8"/>
      <c r="VL470" s="8"/>
      <c r="VM470" s="8"/>
      <c r="VN470" s="8"/>
      <c r="VO470" s="8"/>
      <c r="VP470" s="8"/>
      <c r="VQ470" s="8"/>
      <c r="VR470" s="8"/>
      <c r="VS470" s="8"/>
      <c r="VT470" s="8"/>
      <c r="VU470" s="8"/>
      <c r="VV470" s="8"/>
      <c r="VW470" s="8"/>
      <c r="VX470" s="8"/>
      <c r="VY470" s="8"/>
      <c r="VZ470" s="8"/>
      <c r="WA470" s="8"/>
      <c r="WB470" s="8"/>
      <c r="WC470" s="8"/>
      <c r="WD470" s="8"/>
      <c r="WE470" s="8"/>
      <c r="WF470" s="8"/>
      <c r="WG470" s="8"/>
      <c r="WH470" s="8"/>
      <c r="WI470" s="8"/>
      <c r="WJ470" s="8"/>
      <c r="WK470" s="8"/>
      <c r="WL470" s="8"/>
      <c r="WM470" s="8"/>
      <c r="WN470" s="8"/>
      <c r="WO470" s="8"/>
      <c r="WP470" s="8"/>
      <c r="WQ470" s="8"/>
      <c r="WR470" s="8"/>
      <c r="WS470" s="8"/>
      <c r="WT470" s="8"/>
      <c r="WU470" s="8"/>
      <c r="WV470" s="8"/>
      <c r="WW470" s="8"/>
      <c r="WX470" s="8"/>
      <c r="WY470" s="8"/>
      <c r="WZ470" s="8"/>
      <c r="XA470" s="8"/>
      <c r="XB470" s="8"/>
      <c r="XC470" s="8"/>
      <c r="XD470" s="8"/>
      <c r="XE470" s="8"/>
      <c r="XF470" s="8"/>
      <c r="XG470" s="8"/>
      <c r="XH470" s="8"/>
      <c r="XI470" s="8"/>
      <c r="XJ470" s="8"/>
      <c r="XK470" s="8"/>
      <c r="XL470" s="8"/>
      <c r="XM470" s="8"/>
      <c r="XN470" s="8"/>
      <c r="XO470" s="8"/>
      <c r="XP470" s="8"/>
      <c r="XQ470" s="8"/>
      <c r="XR470" s="8"/>
      <c r="XS470" s="8"/>
      <c r="XT470" s="8"/>
      <c r="XU470" s="8"/>
      <c r="XV470" s="8"/>
      <c r="XW470" s="8"/>
      <c r="XX470" s="8"/>
      <c r="XY470" s="8"/>
      <c r="XZ470" s="8"/>
      <c r="YA470" s="8"/>
      <c r="YB470" s="8"/>
      <c r="YC470" s="8"/>
      <c r="YD470" s="8"/>
      <c r="YE470" s="8"/>
      <c r="YF470" s="8"/>
      <c r="YG470" s="8"/>
      <c r="YH470" s="8"/>
      <c r="YI470" s="8"/>
      <c r="YJ470" s="8"/>
      <c r="YK470" s="8"/>
      <c r="YL470" s="8"/>
      <c r="YM470" s="8"/>
      <c r="YN470" s="8"/>
      <c r="YO470" s="8"/>
      <c r="YP470" s="8"/>
      <c r="YQ470" s="8"/>
      <c r="YR470" s="8"/>
      <c r="YS470" s="8"/>
      <c r="YT470" s="8"/>
      <c r="YU470" s="8"/>
      <c r="YV470" s="8"/>
      <c r="YW470" s="8"/>
      <c r="YX470" s="8"/>
      <c r="YY470" s="8"/>
      <c r="YZ470" s="8"/>
      <c r="ZA470" s="8"/>
      <c r="ZB470" s="8"/>
      <c r="ZC470" s="8"/>
      <c r="ZD470" s="8"/>
      <c r="ZE470" s="8"/>
      <c r="ZF470" s="8"/>
      <c r="ZG470" s="8"/>
      <c r="ZH470" s="8"/>
      <c r="ZI470" s="8"/>
      <c r="ZJ470" s="8"/>
      <c r="ZK470" s="8"/>
      <c r="ZL470" s="8"/>
      <c r="ZM470" s="8"/>
      <c r="ZN470" s="8"/>
      <c r="ZO470" s="8"/>
      <c r="ZP470" s="8"/>
      <c r="ZQ470" s="8"/>
      <c r="ZR470" s="8"/>
      <c r="ZS470" s="8"/>
      <c r="ZT470" s="8"/>
      <c r="ZU470" s="8"/>
      <c r="ZV470" s="8"/>
      <c r="ZW470" s="8"/>
      <c r="ZX470" s="8"/>
      <c r="ZY470" s="8"/>
      <c r="ZZ470" s="8"/>
      <c r="AAA470" s="8"/>
      <c r="AAB470" s="8"/>
      <c r="AAC470" s="8"/>
      <c r="AAD470" s="8"/>
      <c r="AAE470" s="8"/>
      <c r="AAF470" s="8"/>
      <c r="AAG470" s="8"/>
      <c r="AAH470" s="8"/>
      <c r="AAI470" s="8"/>
      <c r="AAJ470" s="8"/>
      <c r="AAK470" s="8"/>
      <c r="AAL470" s="8"/>
      <c r="AAM470" s="8"/>
      <c r="AAN470" s="8"/>
      <c r="AAO470" s="8"/>
      <c r="AAP470" s="8"/>
      <c r="AAQ470" s="8"/>
      <c r="AAR470" s="8"/>
      <c r="AAS470" s="8"/>
      <c r="AAT470" s="8"/>
      <c r="AAU470" s="8"/>
      <c r="AAV470" s="8"/>
      <c r="AAW470" s="8"/>
      <c r="AAX470" s="8"/>
      <c r="AAY470" s="8"/>
      <c r="AAZ470" s="8"/>
      <c r="ABA470" s="8"/>
      <c r="ABB470" s="8"/>
      <c r="ABC470" s="8"/>
      <c r="ABD470" s="8"/>
      <c r="ABE470" s="8"/>
      <c r="ABF470" s="8"/>
      <c r="ABG470" s="8"/>
      <c r="ABH470" s="8"/>
      <c r="ABI470" s="8"/>
      <c r="ABJ470" s="8"/>
      <c r="ABK470" s="8"/>
      <c r="ABL470" s="8"/>
      <c r="ABM470" s="8"/>
      <c r="ABN470" s="8"/>
      <c r="ABO470" s="8"/>
      <c r="ABP470" s="8"/>
      <c r="ABQ470" s="8"/>
      <c r="ABR470" s="8"/>
      <c r="ABS470" s="8"/>
      <c r="ABT470" s="8"/>
      <c r="ABU470" s="8"/>
      <c r="ABV470" s="8"/>
      <c r="ABW470" s="8"/>
      <c r="ABX470" s="8"/>
      <c r="ABY470" s="8"/>
      <c r="ABZ470" s="8"/>
      <c r="ACA470" s="8"/>
      <c r="ACB470" s="8"/>
      <c r="ACC470" s="8"/>
      <c r="ACD470" s="8"/>
      <c r="ACE470" s="8"/>
      <c r="ACF470" s="8"/>
      <c r="ACG470" s="8"/>
      <c r="ACH470" s="8"/>
      <c r="ACI470" s="8"/>
      <c r="ACJ470" s="8"/>
      <c r="ACK470" s="8"/>
      <c r="ACL470" s="8"/>
      <c r="ACM470" s="8"/>
      <c r="ACN470" s="8"/>
      <c r="ACO470" s="8"/>
      <c r="ACP470" s="8"/>
      <c r="ACQ470" s="8"/>
      <c r="ACR470" s="8"/>
      <c r="ACS470" s="8"/>
      <c r="ACT470" s="8"/>
      <c r="ACU470" s="8"/>
      <c r="ACV470" s="8"/>
      <c r="ACW470" s="8"/>
      <c r="ACX470" s="8"/>
      <c r="ACY470" s="8"/>
      <c r="ACZ470" s="8"/>
      <c r="ADA470" s="8"/>
      <c r="ADB470" s="8"/>
      <c r="ADC470" s="8"/>
      <c r="ADD470" s="8"/>
      <c r="ADE470" s="8"/>
      <c r="ADF470" s="8"/>
      <c r="ADG470" s="8"/>
      <c r="ADH470" s="8"/>
      <c r="ADI470" s="8"/>
      <c r="ADJ470" s="8"/>
      <c r="ADK470" s="8"/>
      <c r="ADL470" s="8"/>
      <c r="ADM470" s="8"/>
      <c r="ADN470" s="8"/>
      <c r="ADO470" s="8"/>
      <c r="ADP470" s="8"/>
      <c r="ADQ470" s="8"/>
      <c r="ADR470" s="8"/>
      <c r="ADS470" s="8"/>
      <c r="ADT470" s="8"/>
      <c r="ADU470" s="8"/>
      <c r="ADV470" s="8"/>
      <c r="ADW470" s="8"/>
      <c r="ADX470" s="8"/>
      <c r="ADY470" s="8"/>
      <c r="ADZ470" s="8"/>
      <c r="AEA470" s="8"/>
      <c r="AEB470" s="8"/>
      <c r="AEC470" s="8"/>
      <c r="AED470" s="8"/>
      <c r="AEE470" s="8"/>
      <c r="AEF470" s="8"/>
      <c r="AEG470" s="8"/>
      <c r="AEH470" s="8"/>
      <c r="AEI470" s="8"/>
      <c r="AEJ470" s="8"/>
      <c r="AEK470" s="8"/>
      <c r="AEL470" s="8"/>
      <c r="AEM470" s="8"/>
      <c r="AEN470" s="8"/>
      <c r="AEO470" s="8"/>
      <c r="AEP470" s="8"/>
      <c r="AEQ470" s="8"/>
      <c r="AER470" s="8"/>
      <c r="AES470" s="8"/>
      <c r="AET470" s="8"/>
      <c r="AEU470" s="8"/>
      <c r="AEV470" s="8"/>
      <c r="AEW470" s="8"/>
      <c r="AEX470" s="8"/>
      <c r="AEY470" s="8"/>
      <c r="AEZ470" s="8"/>
      <c r="AFA470" s="8"/>
      <c r="AFB470" s="8"/>
      <c r="AFC470" s="8"/>
      <c r="AFD470" s="8"/>
      <c r="AFE470" s="8"/>
      <c r="AFF470" s="8"/>
      <c r="AFG470" s="8"/>
      <c r="AFH470" s="8"/>
      <c r="AFI470" s="8"/>
      <c r="AFJ470" s="8"/>
      <c r="AFK470" s="8"/>
      <c r="AFL470" s="8"/>
      <c r="AFM470" s="8"/>
      <c r="AFN470" s="8"/>
      <c r="AFO470" s="8"/>
      <c r="AFP470" s="8"/>
      <c r="AFQ470" s="8"/>
      <c r="AFR470" s="8"/>
      <c r="AFS470" s="8"/>
      <c r="AFT470" s="8"/>
      <c r="AFU470" s="8"/>
      <c r="AFV470" s="8"/>
      <c r="AFW470" s="8"/>
      <c r="AFX470" s="8"/>
      <c r="AFY470" s="8"/>
      <c r="AFZ470" s="8"/>
      <c r="AGA470" s="8"/>
      <c r="AGB470" s="8"/>
      <c r="AGC470" s="8"/>
      <c r="AGD470" s="8"/>
      <c r="AGE470" s="8"/>
      <c r="AGF470" s="8"/>
      <c r="AGG470" s="8"/>
      <c r="AGH470" s="8"/>
      <c r="AGI470" s="8"/>
      <c r="AGJ470" s="8"/>
      <c r="AGK470" s="8"/>
      <c r="AGL470" s="8"/>
      <c r="AGM470" s="8"/>
      <c r="AGN470" s="8"/>
      <c r="AGO470" s="8"/>
      <c r="AGP470" s="8"/>
      <c r="AGQ470" s="8"/>
      <c r="AGR470" s="8"/>
      <c r="AGS470" s="8"/>
      <c r="AGT470" s="8"/>
      <c r="AGU470" s="8"/>
      <c r="AGV470" s="8"/>
      <c r="AGW470" s="8"/>
      <c r="AGX470" s="8"/>
      <c r="AGY470" s="8"/>
      <c r="AGZ470" s="8"/>
      <c r="AHA470" s="8"/>
      <c r="AHB470" s="8"/>
      <c r="AHC470" s="8"/>
      <c r="AHD470" s="8"/>
      <c r="AHE470" s="8"/>
      <c r="AHF470" s="8"/>
      <c r="AHG470" s="8"/>
      <c r="AHH470" s="8"/>
      <c r="AHI470" s="8"/>
      <c r="AHJ470" s="8"/>
      <c r="AHK470" s="8"/>
      <c r="AHL470" s="8"/>
      <c r="AHM470" s="8"/>
      <c r="AHN470" s="8"/>
      <c r="AHO470" s="8"/>
      <c r="AHP470" s="8"/>
      <c r="AHQ470" s="8"/>
      <c r="AHR470" s="8"/>
      <c r="AHS470" s="8"/>
      <c r="AHT470" s="8"/>
      <c r="AHU470" s="8"/>
      <c r="AHV470" s="8"/>
      <c r="AHW470" s="8"/>
      <c r="AHX470" s="8"/>
      <c r="AHY470" s="8"/>
      <c r="AHZ470" s="8"/>
      <c r="AIA470" s="8"/>
      <c r="AIB470" s="8"/>
      <c r="AIC470" s="8"/>
      <c r="AID470" s="8"/>
      <c r="AIE470" s="8"/>
      <c r="AIF470" s="8"/>
      <c r="AIG470" s="8"/>
      <c r="AIH470" s="8"/>
      <c r="AII470" s="8"/>
      <c r="AIJ470" s="8"/>
      <c r="AIK470" s="8"/>
      <c r="AIL470" s="8"/>
      <c r="AIM470" s="8"/>
      <c r="AIN470" s="8"/>
      <c r="AIO470" s="8"/>
      <c r="AIP470" s="8"/>
      <c r="AIQ470" s="8"/>
      <c r="AIR470" s="8"/>
      <c r="AIS470" s="8"/>
      <c r="AIT470" s="8"/>
      <c r="AIU470" s="8"/>
      <c r="AIV470" s="8"/>
      <c r="AIW470" s="8"/>
      <c r="AIX470" s="8"/>
      <c r="AIY470" s="8"/>
      <c r="AIZ470" s="8"/>
      <c r="AJA470" s="8"/>
      <c r="AJB470" s="8"/>
      <c r="AJC470" s="8"/>
      <c r="AJD470" s="8"/>
      <c r="AJE470" s="8"/>
      <c r="AJF470" s="8"/>
      <c r="AJG470" s="8"/>
      <c r="AJH470" s="8"/>
      <c r="AJI470" s="8"/>
      <c r="AJJ470" s="8"/>
      <c r="AJK470" s="8"/>
      <c r="AJL470" s="8"/>
      <c r="AJM470" s="8"/>
      <c r="AJN470" s="8"/>
      <c r="AJO470" s="8"/>
      <c r="AJP470" s="8"/>
      <c r="AJQ470" s="8"/>
      <c r="AJR470" s="8"/>
      <c r="AJS470" s="8"/>
      <c r="AJT470" s="8"/>
      <c r="AJU470" s="8"/>
      <c r="AJV470" s="8"/>
      <c r="AJW470" s="8"/>
      <c r="AJX470" s="8"/>
      <c r="AJY470" s="8"/>
      <c r="AJZ470" s="8"/>
      <c r="AKA470" s="8"/>
      <c r="AKB470" s="8"/>
      <c r="AKC470" s="8"/>
      <c r="AKD470" s="8"/>
      <c r="AKE470" s="8"/>
      <c r="AKF470" s="8"/>
      <c r="AKG470" s="8"/>
      <c r="AKH470" s="8"/>
      <c r="AKI470" s="8"/>
      <c r="AKJ470" s="8"/>
      <c r="AKK470" s="8"/>
      <c r="AKL470" s="8"/>
      <c r="AKM470" s="8"/>
      <c r="AKN470" s="8"/>
      <c r="AKO470" s="8"/>
      <c r="AKP470" s="8"/>
      <c r="AKQ470" s="8"/>
      <c r="AKR470" s="8"/>
      <c r="AKS470" s="8"/>
      <c r="AKT470" s="8"/>
      <c r="AKU470" s="8"/>
      <c r="AKV470" s="8"/>
      <c r="AKW470" s="8"/>
      <c r="AKX470" s="8"/>
      <c r="AKY470" s="8"/>
      <c r="AKZ470" s="8"/>
      <c r="ALA470" s="8"/>
      <c r="ALB470" s="8"/>
      <c r="ALC470" s="8"/>
      <c r="ALD470" s="8"/>
      <c r="ALE470" s="8"/>
      <c r="ALF470" s="8"/>
      <c r="ALG470" s="8"/>
      <c r="ALH470" s="8"/>
      <c r="ALI470" s="8"/>
      <c r="ALJ470" s="8"/>
      <c r="ALK470" s="8"/>
      <c r="ALL470" s="8"/>
      <c r="ALM470" s="8"/>
      <c r="ALN470" s="8"/>
      <c r="ALO470" s="8"/>
      <c r="ALP470" s="8"/>
      <c r="ALQ470" s="8"/>
      <c r="ALR470" s="8"/>
      <c r="ALS470" s="8"/>
      <c r="ALT470" s="8"/>
      <c r="ALU470" s="8"/>
      <c r="ALV470" s="8"/>
      <c r="ALW470" s="8"/>
      <c r="ALX470" s="8"/>
      <c r="ALY470" s="8"/>
      <c r="ALZ470" s="8"/>
      <c r="AMA470" s="8"/>
      <c r="AMB470" s="8"/>
      <c r="AMC470" s="8"/>
      <c r="AMD470" s="8"/>
      <c r="AME470" s="8"/>
      <c r="AMF470" s="8"/>
      <c r="AMG470" s="8"/>
      <c r="AMH470" s="8"/>
      <c r="AMI470" s="8"/>
      <c r="AMJ470" s="8"/>
      <c r="AMK470" s="8"/>
      <c r="AML470" s="8"/>
      <c r="AMM470" s="8"/>
      <c r="AMN470" s="8"/>
      <c r="AMO470" s="8"/>
      <c r="AMP470" s="8"/>
      <c r="AMQ470" s="8"/>
      <c r="AMR470" s="8"/>
      <c r="AMS470" s="8"/>
      <c r="AMT470" s="8"/>
      <c r="AMU470" s="8"/>
      <c r="AMV470" s="8"/>
      <c r="AMW470" s="8"/>
      <c r="AMX470" s="8"/>
      <c r="AMY470" s="8"/>
      <c r="AMZ470" s="8"/>
      <c r="ANA470" s="8"/>
      <c r="ANB470" s="8"/>
      <c r="ANC470" s="8"/>
      <c r="AND470" s="8"/>
      <c r="ANE470" s="8"/>
      <c r="ANF470" s="8"/>
      <c r="ANG470" s="8"/>
      <c r="ANH470" s="8"/>
      <c r="ANI470" s="8"/>
      <c r="ANJ470" s="8"/>
      <c r="ANK470" s="8"/>
      <c r="ANL470" s="8"/>
      <c r="ANM470" s="8"/>
      <c r="ANN470" s="8"/>
      <c r="ANO470" s="8"/>
      <c r="ANP470" s="8"/>
      <c r="ANQ470" s="8"/>
      <c r="ANR470" s="8"/>
      <c r="ANS470" s="8"/>
      <c r="ANT470" s="8"/>
      <c r="ANU470" s="8"/>
      <c r="ANV470" s="8"/>
      <c r="ANW470" s="8"/>
      <c r="ANX470" s="8"/>
      <c r="ANY470" s="8"/>
      <c r="ANZ470" s="8"/>
      <c r="AOA470" s="8"/>
      <c r="AOB470" s="8"/>
      <c r="AOC470" s="8"/>
      <c r="AOD470" s="8"/>
      <c r="AOE470" s="8"/>
      <c r="AOF470" s="8"/>
      <c r="AOG470" s="8"/>
      <c r="AOH470" s="8"/>
      <c r="AOI470" s="8"/>
      <c r="AOJ470" s="8"/>
      <c r="AOK470" s="8"/>
      <c r="AOL470" s="8"/>
      <c r="AOM470" s="8"/>
      <c r="AON470" s="8"/>
      <c r="AOO470" s="8"/>
      <c r="AOP470" s="8"/>
      <c r="AOQ470" s="8"/>
      <c r="AOR470" s="8"/>
      <c r="AOS470" s="8"/>
      <c r="AOT470" s="8"/>
      <c r="AOU470" s="8"/>
      <c r="AOV470" s="8"/>
      <c r="AOW470" s="8"/>
      <c r="AOX470" s="8"/>
      <c r="AOY470" s="8"/>
      <c r="AOZ470" s="8"/>
      <c r="APA470" s="8"/>
      <c r="APB470" s="8"/>
      <c r="APC470" s="8"/>
      <c r="APD470" s="8"/>
      <c r="APE470" s="8"/>
      <c r="APF470" s="8"/>
      <c r="APG470" s="8"/>
      <c r="APH470" s="8"/>
      <c r="API470" s="8"/>
      <c r="APJ470" s="8"/>
      <c r="APK470" s="8"/>
      <c r="APL470" s="8"/>
      <c r="APM470" s="8"/>
      <c r="APN470" s="8"/>
      <c r="APO470" s="8"/>
      <c r="APP470" s="8"/>
      <c r="APQ470" s="8"/>
      <c r="APR470" s="8"/>
      <c r="APS470" s="8"/>
      <c r="APT470" s="8"/>
      <c r="APU470" s="8"/>
      <c r="APV470" s="8"/>
      <c r="APW470" s="8"/>
      <c r="APX470" s="8"/>
      <c r="APY470" s="8"/>
      <c r="APZ470" s="8"/>
      <c r="AQA470" s="8"/>
      <c r="AQB470" s="8"/>
      <c r="AQC470" s="8"/>
      <c r="AQD470" s="8"/>
      <c r="AQE470" s="8"/>
      <c r="AQF470" s="8"/>
      <c r="AQG470" s="8"/>
      <c r="AQH470" s="8"/>
      <c r="AQI470" s="8"/>
      <c r="AQJ470" s="8"/>
      <c r="AQK470" s="8"/>
      <c r="AQL470" s="8"/>
      <c r="AQM470" s="8"/>
      <c r="AQN470" s="8"/>
      <c r="AQO470" s="8"/>
      <c r="AQP470" s="8"/>
      <c r="AQQ470" s="8"/>
      <c r="AQR470" s="8"/>
      <c r="AQS470" s="8"/>
      <c r="AQT470" s="8"/>
      <c r="AQU470" s="8"/>
      <c r="AQV470" s="8"/>
      <c r="AQW470" s="8"/>
      <c r="AQX470" s="8"/>
      <c r="AQY470" s="8"/>
      <c r="AQZ470" s="8"/>
      <c r="ARA470" s="8"/>
      <c r="ARB470" s="8"/>
      <c r="ARC470" s="8"/>
      <c r="ARD470" s="8"/>
      <c r="ARE470" s="8"/>
      <c r="ARF470" s="8"/>
      <c r="ARG470" s="8"/>
      <c r="ARH470" s="8"/>
      <c r="ARI470" s="8"/>
      <c r="ARJ470" s="8"/>
      <c r="ARK470" s="8"/>
      <c r="ARL470" s="8"/>
      <c r="ARM470" s="8"/>
      <c r="ARN470" s="8"/>
      <c r="ARO470" s="8"/>
      <c r="ARP470" s="8"/>
      <c r="ARQ470" s="8"/>
      <c r="ARR470" s="8"/>
      <c r="ARS470" s="8"/>
      <c r="ART470" s="8"/>
      <c r="ARU470" s="8"/>
      <c r="ARV470" s="8"/>
      <c r="ARW470" s="8"/>
      <c r="ARX470" s="8"/>
      <c r="ARY470" s="8"/>
      <c r="ARZ470" s="8"/>
      <c r="ASA470" s="8"/>
      <c r="ASB470" s="8"/>
      <c r="ASC470" s="8"/>
      <c r="ASD470" s="8"/>
      <c r="ASE470" s="8"/>
      <c r="ASF470" s="8"/>
      <c r="ASG470" s="8"/>
      <c r="ASH470" s="8"/>
      <c r="ASI470" s="8"/>
      <c r="ASJ470" s="8"/>
      <c r="ASK470" s="8"/>
      <c r="ASL470" s="8"/>
      <c r="ASM470" s="8"/>
      <c r="ASN470" s="8"/>
      <c r="ASO470" s="8"/>
      <c r="ASP470" s="8"/>
      <c r="ASQ470" s="8"/>
      <c r="ASR470" s="8"/>
      <c r="ASS470" s="8"/>
      <c r="AST470" s="8"/>
      <c r="ASU470" s="8"/>
      <c r="ASV470" s="8"/>
      <c r="ASW470" s="8"/>
      <c r="ASX470" s="8"/>
      <c r="ASY470" s="8"/>
      <c r="ASZ470" s="8"/>
      <c r="ATA470" s="8"/>
      <c r="ATB470" s="8"/>
      <c r="ATC470" s="8"/>
      <c r="ATD470" s="8"/>
      <c r="ATE470" s="8"/>
      <c r="ATF470" s="8"/>
      <c r="ATG470" s="8"/>
      <c r="ATH470" s="8"/>
      <c r="ATI470" s="8"/>
      <c r="ATJ470" s="8"/>
      <c r="ATK470" s="8"/>
      <c r="ATL470" s="8"/>
      <c r="ATM470" s="8"/>
      <c r="ATN470" s="8"/>
      <c r="ATO470" s="8"/>
      <c r="ATP470" s="8"/>
      <c r="ATQ470" s="8"/>
      <c r="ATR470" s="8"/>
      <c r="ATS470" s="8"/>
      <c r="ATT470" s="8"/>
      <c r="ATU470" s="8"/>
      <c r="ATV470" s="8"/>
      <c r="ATW470" s="8"/>
      <c r="ATX470" s="8"/>
      <c r="ATY470" s="8"/>
      <c r="ATZ470" s="8"/>
      <c r="AUA470" s="8"/>
      <c r="AUB470" s="8"/>
      <c r="AUC470" s="8"/>
      <c r="AUD470" s="8"/>
      <c r="AUE470" s="8"/>
      <c r="AUF470" s="8"/>
      <c r="AUG470" s="8"/>
      <c r="AUH470" s="8"/>
      <c r="AUI470" s="8"/>
      <c r="AUJ470" s="8"/>
      <c r="AUK470" s="8"/>
      <c r="AUL470" s="8"/>
      <c r="AUM470" s="8"/>
      <c r="AUN470" s="8"/>
      <c r="AUO470" s="8"/>
      <c r="AUP470" s="8"/>
      <c r="AUQ470" s="8"/>
      <c r="AUR470" s="8"/>
      <c r="AUS470" s="8"/>
      <c r="AUT470" s="8"/>
      <c r="AUU470" s="8"/>
      <c r="AUV470" s="8"/>
      <c r="AUW470" s="8"/>
      <c r="AUX470" s="8"/>
      <c r="AUY470" s="8"/>
      <c r="AUZ470" s="8"/>
      <c r="AVA470" s="8"/>
      <c r="AVB470" s="8"/>
      <c r="AVC470" s="8"/>
      <c r="AVD470" s="8"/>
      <c r="AVE470" s="8"/>
      <c r="AVF470" s="8"/>
      <c r="AVG470" s="8"/>
      <c r="AVH470" s="8"/>
      <c r="AVI470" s="8"/>
      <c r="AVJ470" s="8"/>
      <c r="AVK470" s="8"/>
      <c r="AVL470" s="8"/>
      <c r="AVM470" s="8"/>
      <c r="AVN470" s="8"/>
      <c r="AVO470" s="8"/>
      <c r="AVP470" s="8"/>
      <c r="AVQ470" s="8"/>
      <c r="AVR470" s="8"/>
      <c r="AVS470" s="8"/>
      <c r="AVT470" s="8"/>
      <c r="AVU470" s="8"/>
      <c r="AVV470" s="8"/>
      <c r="AVW470" s="8"/>
      <c r="AVX470" s="8"/>
      <c r="AVY470" s="8"/>
      <c r="AVZ470" s="8"/>
      <c r="AWA470" s="8"/>
      <c r="AWB470" s="8"/>
      <c r="AWC470" s="8"/>
      <c r="AWD470" s="8"/>
      <c r="AWE470" s="8"/>
      <c r="AWF470" s="8"/>
      <c r="AWG470" s="8"/>
      <c r="AWH470" s="8"/>
      <c r="AWI470" s="8"/>
      <c r="AWJ470" s="8"/>
      <c r="AWK470" s="8"/>
      <c r="AWL470" s="8"/>
      <c r="AWM470" s="8"/>
      <c r="AWN470" s="8"/>
      <c r="AWO470" s="8"/>
      <c r="AWP470" s="8"/>
      <c r="AWQ470" s="8"/>
      <c r="AWR470" s="8"/>
      <c r="AWS470" s="8"/>
      <c r="AWT470" s="8"/>
      <c r="AWU470" s="8"/>
      <c r="AWV470" s="8"/>
      <c r="AWW470" s="8"/>
      <c r="AWX470" s="8"/>
      <c r="AWY470" s="8"/>
      <c r="AWZ470" s="8"/>
      <c r="AXA470" s="8"/>
      <c r="AXB470" s="8"/>
      <c r="AXC470" s="8"/>
      <c r="AXD470" s="8"/>
      <c r="AXE470" s="8"/>
      <c r="AXF470" s="8"/>
      <c r="AXG470" s="8"/>
      <c r="AXH470" s="8"/>
      <c r="AXI470" s="8"/>
      <c r="AXJ470" s="8"/>
      <c r="AXK470" s="8"/>
      <c r="AXL470" s="8"/>
      <c r="AXM470" s="8"/>
      <c r="AXN470" s="8"/>
      <c r="AXO470" s="8"/>
      <c r="AXP470" s="8"/>
      <c r="AXQ470" s="8"/>
      <c r="AXR470" s="8"/>
      <c r="AXS470" s="8"/>
      <c r="AXT470" s="8"/>
      <c r="AXU470" s="8"/>
      <c r="AXV470" s="8"/>
      <c r="AXW470" s="8"/>
      <c r="AXX470" s="8"/>
      <c r="AXY470" s="8"/>
      <c r="AXZ470" s="8"/>
      <c r="AYA470" s="8"/>
      <c r="AYB470" s="8"/>
      <c r="AYC470" s="8"/>
      <c r="AYD470" s="8"/>
      <c r="AYE470" s="8"/>
      <c r="AYF470" s="8"/>
      <c r="AYG470" s="8"/>
      <c r="AYH470" s="8"/>
      <c r="AYI470" s="8"/>
      <c r="AYJ470" s="8"/>
      <c r="AYK470" s="8"/>
      <c r="AYL470" s="8"/>
      <c r="AYM470" s="8"/>
      <c r="AYN470" s="8"/>
      <c r="AYO470" s="8"/>
      <c r="AYP470" s="8"/>
      <c r="AYQ470" s="8"/>
      <c r="AYR470" s="8"/>
      <c r="AYS470" s="8"/>
      <c r="AYT470" s="8"/>
      <c r="AYU470" s="8"/>
      <c r="AYV470" s="8"/>
      <c r="AYW470" s="8"/>
      <c r="AYX470" s="8"/>
      <c r="AYY470" s="8"/>
      <c r="AYZ470" s="8"/>
      <c r="AZA470" s="8"/>
      <c r="AZB470" s="8"/>
      <c r="AZC470" s="8"/>
      <c r="AZD470" s="8"/>
      <c r="AZE470" s="8"/>
      <c r="AZF470" s="8"/>
      <c r="AZG470" s="8"/>
      <c r="AZH470" s="8"/>
      <c r="AZI470" s="8"/>
      <c r="AZJ470" s="8"/>
      <c r="AZK470" s="8"/>
      <c r="AZL470" s="8"/>
      <c r="AZM470" s="8"/>
      <c r="AZN470" s="8"/>
      <c r="AZO470" s="8"/>
      <c r="AZP470" s="8"/>
      <c r="AZQ470" s="8"/>
      <c r="AZR470" s="8"/>
      <c r="AZS470" s="8"/>
      <c r="AZT470" s="8"/>
      <c r="AZU470" s="8"/>
      <c r="AZV470" s="8"/>
      <c r="AZW470" s="8"/>
      <c r="AZX470" s="8"/>
      <c r="AZY470" s="8"/>
      <c r="AZZ470" s="8"/>
      <c r="BAA470" s="8"/>
      <c r="BAB470" s="8"/>
      <c r="BAC470" s="8"/>
      <c r="BAD470" s="8"/>
      <c r="BAE470" s="8"/>
      <c r="BAF470" s="8"/>
      <c r="BAG470" s="8"/>
      <c r="BAH470" s="8"/>
      <c r="BAI470" s="8"/>
      <c r="BAJ470" s="8"/>
      <c r="BAK470" s="8"/>
      <c r="BAL470" s="8"/>
      <c r="BAM470" s="8"/>
      <c r="BAN470" s="8"/>
      <c r="BAO470" s="8"/>
      <c r="BAP470" s="8"/>
      <c r="BAQ470" s="8"/>
      <c r="BAR470" s="8"/>
      <c r="BAS470" s="8"/>
      <c r="BAT470" s="8"/>
      <c r="BAU470" s="8"/>
      <c r="BAV470" s="8"/>
      <c r="BAW470" s="8"/>
      <c r="BAX470" s="8"/>
      <c r="BAY470" s="8"/>
      <c r="BAZ470" s="8"/>
      <c r="BBA470" s="8"/>
      <c r="BBB470" s="8"/>
      <c r="BBC470" s="8"/>
      <c r="BBD470" s="8"/>
      <c r="BBE470" s="8"/>
      <c r="BBF470" s="8"/>
      <c r="BBG470" s="8"/>
      <c r="BBH470" s="8"/>
      <c r="BBI470" s="8"/>
      <c r="BBJ470" s="8"/>
      <c r="BBK470" s="8"/>
      <c r="BBL470" s="8"/>
      <c r="BBM470" s="8"/>
      <c r="BBN470" s="8"/>
      <c r="BBO470" s="8"/>
      <c r="BBP470" s="8"/>
      <c r="BBQ470" s="8"/>
      <c r="BBR470" s="8"/>
      <c r="BBS470" s="8"/>
      <c r="BBT470" s="8"/>
      <c r="BBU470" s="8"/>
      <c r="BBV470" s="8"/>
      <c r="BBW470" s="8"/>
      <c r="BBX470" s="8"/>
      <c r="BBY470" s="8"/>
      <c r="BBZ470" s="8"/>
      <c r="BCA470" s="8"/>
      <c r="BCB470" s="8"/>
      <c r="BCC470" s="8"/>
      <c r="BCD470" s="8"/>
      <c r="BCE470" s="8"/>
      <c r="BCF470" s="8"/>
      <c r="BCG470" s="8"/>
      <c r="BCH470" s="8"/>
      <c r="BCI470" s="8"/>
      <c r="BCJ470" s="8"/>
      <c r="BCK470" s="8"/>
      <c r="BCL470" s="8"/>
      <c r="BCM470" s="8"/>
      <c r="BCN470" s="8"/>
      <c r="BCO470" s="8"/>
      <c r="BCP470" s="8"/>
      <c r="BCQ470" s="8"/>
      <c r="BCR470" s="8"/>
      <c r="BCS470" s="8"/>
      <c r="BCT470" s="8"/>
      <c r="BCU470" s="8"/>
      <c r="BCV470" s="8"/>
      <c r="BCW470" s="8"/>
      <c r="BCX470" s="8"/>
      <c r="BCY470" s="8"/>
      <c r="BCZ470" s="8"/>
      <c r="BDA470" s="8"/>
      <c r="BDB470" s="8"/>
      <c r="BDC470" s="8"/>
      <c r="BDD470" s="8"/>
      <c r="BDE470" s="8"/>
      <c r="BDF470" s="8"/>
      <c r="BDG470" s="8"/>
      <c r="BDH470" s="8"/>
      <c r="BDI470" s="8"/>
      <c r="BDJ470" s="8"/>
      <c r="BDK470" s="8"/>
      <c r="BDL470" s="8"/>
      <c r="BDM470" s="8"/>
      <c r="BDN470" s="8"/>
      <c r="BDO470" s="8"/>
      <c r="BDP470" s="8"/>
      <c r="BDQ470" s="8"/>
      <c r="BDR470" s="8"/>
      <c r="BDS470" s="8"/>
      <c r="BDT470" s="8"/>
      <c r="BDU470" s="8"/>
      <c r="BDV470" s="8"/>
      <c r="BDW470" s="8"/>
      <c r="BDX470" s="8"/>
      <c r="BDY470" s="8"/>
      <c r="BDZ470" s="8"/>
      <c r="BEA470" s="8"/>
      <c r="BEB470" s="8"/>
      <c r="BEC470" s="8"/>
      <c r="BED470" s="8"/>
      <c r="BEE470" s="8"/>
      <c r="BEF470" s="8"/>
      <c r="BEG470" s="8"/>
      <c r="BEH470" s="8"/>
      <c r="BEI470" s="8"/>
      <c r="BEJ470" s="8"/>
      <c r="BEK470" s="8"/>
      <c r="BEL470" s="8"/>
      <c r="BEM470" s="8"/>
      <c r="BEN470" s="8"/>
      <c r="BEO470" s="8"/>
      <c r="BEP470" s="8"/>
      <c r="BEQ470" s="8"/>
      <c r="BER470" s="8"/>
      <c r="BES470" s="8"/>
      <c r="BET470" s="8"/>
      <c r="BEU470" s="8"/>
      <c r="BEV470" s="8"/>
      <c r="BEW470" s="8"/>
      <c r="BEX470" s="8"/>
      <c r="BEY470" s="8"/>
      <c r="BEZ470" s="8"/>
      <c r="BFA470" s="8"/>
      <c r="BFB470" s="8"/>
      <c r="BFC470" s="8"/>
      <c r="BFD470" s="8"/>
      <c r="BFE470" s="8"/>
      <c r="BFF470" s="8"/>
      <c r="BFG470" s="8"/>
      <c r="BFH470" s="8"/>
      <c r="BFI470" s="8"/>
      <c r="BFJ470" s="8"/>
      <c r="BFK470" s="8"/>
      <c r="BFL470" s="8"/>
      <c r="BFM470" s="8"/>
      <c r="BFN470" s="8"/>
      <c r="BFO470" s="8"/>
      <c r="BFP470" s="8"/>
      <c r="BFQ470" s="8"/>
      <c r="BFR470" s="8"/>
      <c r="BFS470" s="8"/>
      <c r="BFT470" s="8"/>
      <c r="BFU470" s="8"/>
      <c r="BFV470" s="8"/>
      <c r="BFW470" s="8"/>
      <c r="BFX470" s="8"/>
      <c r="BFY470" s="8"/>
      <c r="BFZ470" s="8"/>
      <c r="BGA470" s="8"/>
      <c r="BGB470" s="8"/>
      <c r="BGC470" s="8"/>
      <c r="BGD470" s="8"/>
      <c r="BGE470" s="8"/>
      <c r="BGF470" s="8"/>
      <c r="BGG470" s="8"/>
      <c r="BGH470" s="8"/>
      <c r="BGI470" s="8"/>
      <c r="BGJ470" s="8"/>
      <c r="BGK470" s="8"/>
      <c r="BGL470" s="8"/>
      <c r="BGM470" s="8"/>
      <c r="BGN470" s="8"/>
      <c r="BGO470" s="8"/>
      <c r="BGP470" s="8"/>
      <c r="BGQ470" s="8"/>
      <c r="BGR470" s="8"/>
      <c r="BGS470" s="8"/>
      <c r="BGT470" s="8"/>
      <c r="BGU470" s="8"/>
      <c r="BGV470" s="8"/>
      <c r="BGW470" s="8"/>
      <c r="BGX470" s="8"/>
      <c r="BGY470" s="8"/>
      <c r="BGZ470" s="8"/>
      <c r="BHA470" s="8"/>
      <c r="BHB470" s="8"/>
      <c r="BHC470" s="8"/>
      <c r="BHD470" s="8"/>
      <c r="BHE470" s="8"/>
      <c r="BHF470" s="8"/>
      <c r="BHG470" s="8"/>
      <c r="BHH470" s="8"/>
      <c r="BHI470" s="8"/>
      <c r="BHJ470" s="8"/>
      <c r="BHK470" s="8"/>
      <c r="BHL470" s="8"/>
      <c r="BHM470" s="8"/>
      <c r="BHN470" s="8"/>
      <c r="BHO470" s="8"/>
      <c r="BHP470" s="8"/>
      <c r="BHQ470" s="8"/>
      <c r="BHR470" s="8"/>
      <c r="BHS470" s="8"/>
      <c r="BHT470" s="8"/>
      <c r="BHU470" s="8"/>
      <c r="BHV470" s="8"/>
      <c r="BHW470" s="8"/>
      <c r="BHX470" s="8"/>
      <c r="BHY470" s="8"/>
      <c r="BHZ470" s="8"/>
      <c r="BIA470" s="8"/>
      <c r="BIB470" s="8"/>
      <c r="BIC470" s="8"/>
      <c r="BID470" s="8"/>
      <c r="BIE470" s="8"/>
      <c r="BIF470" s="8"/>
      <c r="BIG470" s="8"/>
      <c r="BIH470" s="8"/>
      <c r="BII470" s="8"/>
      <c r="BIJ470" s="8"/>
      <c r="BIK470" s="8"/>
      <c r="BIL470" s="8"/>
      <c r="BIM470" s="8"/>
      <c r="BIN470" s="8"/>
      <c r="BIO470" s="8"/>
      <c r="BIP470" s="8"/>
      <c r="BIQ470" s="8"/>
      <c r="BIR470" s="8"/>
      <c r="BIS470" s="8"/>
      <c r="BIT470" s="8"/>
      <c r="BIU470" s="8"/>
      <c r="BIV470" s="8"/>
      <c r="BIW470" s="8"/>
      <c r="BIX470" s="8"/>
      <c r="BIY470" s="8"/>
      <c r="BIZ470" s="8"/>
      <c r="BJA470" s="8"/>
      <c r="BJB470" s="8"/>
      <c r="BJC470" s="8"/>
      <c r="BJD470" s="8"/>
      <c r="BJE470" s="8"/>
      <c r="BJF470" s="8"/>
      <c r="BJG470" s="8"/>
      <c r="BJH470" s="8"/>
      <c r="BJI470" s="8"/>
      <c r="BJJ470" s="8"/>
      <c r="BJK470" s="8"/>
      <c r="BJL470" s="8"/>
      <c r="BJM470" s="8"/>
      <c r="BJN470" s="8"/>
      <c r="BJO470" s="8"/>
      <c r="BJP470" s="8"/>
      <c r="BJQ470" s="8"/>
      <c r="BJR470" s="8"/>
      <c r="BJS470" s="8"/>
      <c r="BJT470" s="8"/>
      <c r="BJU470" s="8"/>
      <c r="BJV470" s="8"/>
      <c r="BJW470" s="8"/>
      <c r="BJX470" s="8"/>
      <c r="BJY470" s="8"/>
      <c r="BJZ470" s="8"/>
      <c r="BKA470" s="8"/>
      <c r="BKB470" s="8"/>
      <c r="BKC470" s="8"/>
      <c r="BKD470" s="8"/>
      <c r="BKE470" s="8"/>
      <c r="BKF470" s="8"/>
      <c r="BKG470" s="8"/>
      <c r="BKH470" s="8"/>
      <c r="BKI470" s="8"/>
      <c r="BKJ470" s="8"/>
      <c r="BKK470" s="8"/>
      <c r="BKL470" s="8"/>
      <c r="BKM470" s="8"/>
      <c r="BKN470" s="8"/>
      <c r="BKO470" s="8"/>
      <c r="BKP470" s="8"/>
      <c r="BKQ470" s="8"/>
      <c r="BKR470" s="8"/>
      <c r="BKS470" s="8"/>
      <c r="BKT470" s="8"/>
      <c r="BKU470" s="8"/>
      <c r="BKV470" s="8"/>
      <c r="BKW470" s="8"/>
      <c r="BKX470" s="8"/>
      <c r="BKY470" s="8"/>
      <c r="BKZ470" s="8"/>
      <c r="BLA470" s="8"/>
      <c r="BLB470" s="8"/>
      <c r="BLC470" s="8"/>
      <c r="BLD470" s="8"/>
      <c r="BLE470" s="8"/>
      <c r="BLF470" s="8"/>
      <c r="BLG470" s="8"/>
      <c r="BLH470" s="8"/>
      <c r="BLI470" s="8"/>
      <c r="BLJ470" s="8"/>
      <c r="BLK470" s="8"/>
      <c r="BLL470" s="8"/>
      <c r="BLM470" s="8"/>
      <c r="BLN470" s="8"/>
      <c r="BLO470" s="8"/>
      <c r="BLP470" s="8"/>
      <c r="BLQ470" s="8"/>
      <c r="BLR470" s="8"/>
      <c r="BLS470" s="8"/>
      <c r="BLT470" s="8"/>
      <c r="BLU470" s="8"/>
      <c r="BLV470" s="8"/>
      <c r="BLW470" s="8"/>
      <c r="BLX470" s="8"/>
      <c r="BLY470" s="8"/>
      <c r="BLZ470" s="8"/>
      <c r="BMA470" s="8"/>
      <c r="BMB470" s="8"/>
      <c r="BMC470" s="8"/>
      <c r="BMD470" s="8"/>
      <c r="BME470" s="8"/>
      <c r="BMF470" s="8"/>
      <c r="BMG470" s="8"/>
      <c r="BMH470" s="8"/>
      <c r="BMI470" s="8"/>
      <c r="BMJ470" s="8"/>
      <c r="BMK470" s="8"/>
      <c r="BML470" s="8"/>
      <c r="BMM470" s="8"/>
      <c r="BMN470" s="8"/>
      <c r="BMO470" s="8"/>
      <c r="BMP470" s="8"/>
      <c r="BMQ470" s="8"/>
      <c r="BMR470" s="8"/>
      <c r="BMS470" s="8"/>
      <c r="BMT470" s="8"/>
      <c r="BMU470" s="8"/>
      <c r="BMV470" s="8"/>
      <c r="BMW470" s="8"/>
      <c r="BMX470" s="8"/>
      <c r="BMY470" s="8"/>
      <c r="BMZ470" s="8"/>
      <c r="BNA470" s="8"/>
      <c r="BNB470" s="8"/>
      <c r="BNC470" s="8"/>
      <c r="BND470" s="8"/>
      <c r="BNE470" s="8"/>
      <c r="BNF470" s="8"/>
      <c r="BNG470" s="8"/>
      <c r="BNH470" s="8"/>
      <c r="BNI470" s="8"/>
      <c r="BNJ470" s="8"/>
      <c r="BNK470" s="8"/>
      <c r="BNL470" s="8"/>
      <c r="BNM470" s="8"/>
      <c r="BNN470" s="8"/>
      <c r="BNO470" s="8"/>
      <c r="BNP470" s="8"/>
      <c r="BNQ470" s="8"/>
      <c r="BNR470" s="8"/>
      <c r="BNS470" s="8"/>
      <c r="BNT470" s="8"/>
      <c r="BNU470" s="8"/>
      <c r="BNV470" s="8"/>
      <c r="BNW470" s="8"/>
      <c r="BNX470" s="8"/>
      <c r="BNY470" s="8"/>
      <c r="BNZ470" s="8"/>
      <c r="BOA470" s="8"/>
      <c r="BOB470" s="8"/>
      <c r="BOC470" s="8"/>
      <c r="BOD470" s="8"/>
      <c r="BOE470" s="8"/>
      <c r="BOF470" s="8"/>
      <c r="BOG470" s="8"/>
      <c r="BOH470" s="8"/>
      <c r="BOI470" s="8"/>
      <c r="BOJ470" s="8"/>
      <c r="BOK470" s="8"/>
      <c r="BOL470" s="8"/>
      <c r="BOM470" s="8"/>
      <c r="BON470" s="8"/>
      <c r="BOO470" s="8"/>
      <c r="BOP470" s="8"/>
      <c r="BOQ470" s="8"/>
      <c r="BOR470" s="8"/>
      <c r="BOS470" s="8"/>
      <c r="BOT470" s="8"/>
      <c r="BOU470" s="8"/>
      <c r="BOV470" s="8"/>
      <c r="BOW470" s="8"/>
      <c r="BOX470" s="8"/>
      <c r="BOY470" s="8"/>
      <c r="BOZ470" s="8"/>
      <c r="BPA470" s="8"/>
      <c r="BPB470" s="8"/>
      <c r="BPC470" s="8"/>
      <c r="BPD470" s="8"/>
      <c r="BPE470" s="8"/>
      <c r="BPF470" s="8"/>
      <c r="BPG470" s="8"/>
      <c r="BPH470" s="8"/>
      <c r="BPI470" s="8"/>
      <c r="BPJ470" s="8"/>
      <c r="BPK470" s="8"/>
      <c r="BPL470" s="8"/>
      <c r="BPM470" s="8"/>
      <c r="BPN470" s="8"/>
      <c r="BPO470" s="8"/>
      <c r="BPP470" s="8"/>
      <c r="BPQ470" s="8"/>
      <c r="BPR470" s="8"/>
      <c r="BPS470" s="8"/>
      <c r="BPT470" s="8"/>
      <c r="BPU470" s="8"/>
      <c r="BPV470" s="8"/>
      <c r="BPW470" s="8"/>
      <c r="BPX470" s="8"/>
      <c r="BPY470" s="8"/>
      <c r="BPZ470" s="8"/>
      <c r="BQA470" s="8"/>
      <c r="BQB470" s="8"/>
      <c r="BQC470" s="8"/>
      <c r="BQD470" s="8"/>
      <c r="BQE470" s="8"/>
      <c r="BQF470" s="8"/>
      <c r="BQG470" s="8"/>
      <c r="BQH470" s="8"/>
      <c r="BQI470" s="8"/>
      <c r="BQJ470" s="8"/>
      <c r="BQK470" s="8"/>
      <c r="BQL470" s="8"/>
      <c r="BQM470" s="8"/>
      <c r="BQN470" s="8"/>
      <c r="BQO470" s="8"/>
      <c r="BQP470" s="8"/>
      <c r="BQQ470" s="8"/>
      <c r="BQR470" s="8"/>
      <c r="BQS470" s="8"/>
      <c r="BQT470" s="8"/>
      <c r="BQU470" s="8"/>
      <c r="BQV470" s="8"/>
      <c r="BQW470" s="8"/>
      <c r="BQX470" s="8"/>
      <c r="BQY470" s="8"/>
      <c r="BQZ470" s="8"/>
      <c r="BRA470" s="8"/>
      <c r="BRB470" s="8"/>
      <c r="BRC470" s="8"/>
      <c r="BRD470" s="8"/>
      <c r="BRE470" s="8"/>
      <c r="BRF470" s="8"/>
      <c r="BRG470" s="8"/>
      <c r="BRH470" s="8"/>
      <c r="BRI470" s="8"/>
      <c r="BRJ470" s="8"/>
      <c r="BRK470" s="8"/>
      <c r="BRL470" s="8"/>
      <c r="BRM470" s="8"/>
      <c r="BRN470" s="8"/>
      <c r="BRO470" s="8"/>
      <c r="BRP470" s="8"/>
      <c r="BRQ470" s="8"/>
      <c r="BRR470" s="8"/>
      <c r="BRS470" s="8"/>
      <c r="BRT470" s="8"/>
      <c r="BRU470" s="8"/>
      <c r="BRV470" s="8"/>
      <c r="BRW470" s="8"/>
      <c r="BRX470" s="8"/>
      <c r="BRY470" s="8"/>
      <c r="BRZ470" s="8"/>
      <c r="BSA470" s="8"/>
      <c r="BSB470" s="8"/>
      <c r="BSC470" s="8"/>
      <c r="BSD470" s="8"/>
      <c r="BSE470" s="8"/>
      <c r="BSF470" s="8"/>
      <c r="BSG470" s="8"/>
      <c r="BSH470" s="8"/>
      <c r="BSI470" s="8"/>
      <c r="BSJ470" s="8"/>
      <c r="BSK470" s="8"/>
      <c r="BSL470" s="8"/>
      <c r="BSM470" s="8"/>
      <c r="BSN470" s="8"/>
      <c r="BSO470" s="8"/>
      <c r="BSP470" s="8"/>
      <c r="BSQ470" s="8"/>
      <c r="BSR470" s="8"/>
      <c r="BSS470" s="8"/>
      <c r="BST470" s="8"/>
      <c r="BSU470" s="8"/>
      <c r="BSV470" s="8"/>
      <c r="BSW470" s="8"/>
      <c r="BSX470" s="8"/>
      <c r="BSY470" s="8"/>
      <c r="BSZ470" s="8"/>
      <c r="BTA470" s="8"/>
      <c r="BTB470" s="8"/>
      <c r="BTC470" s="8"/>
      <c r="BTD470" s="8"/>
      <c r="BTE470" s="8"/>
      <c r="BTF470" s="8"/>
      <c r="BTG470" s="8"/>
      <c r="BTH470" s="8"/>
      <c r="BTI470" s="8"/>
      <c r="BTJ470" s="8"/>
      <c r="BTK470" s="8"/>
      <c r="BTL470" s="8"/>
      <c r="BTM470" s="8"/>
      <c r="BTN470" s="8"/>
      <c r="BTO470" s="8"/>
      <c r="BTP470" s="8"/>
      <c r="BTQ470" s="8"/>
      <c r="BTR470" s="8"/>
      <c r="BTS470" s="8"/>
      <c r="BTT470" s="8"/>
      <c r="BTU470" s="8"/>
      <c r="BTV470" s="8"/>
      <c r="BTW470" s="8"/>
      <c r="BTX470" s="8"/>
      <c r="BTY470" s="8"/>
      <c r="BTZ470" s="8"/>
      <c r="BUA470" s="8"/>
      <c r="BUB470" s="8"/>
      <c r="BUC470" s="8"/>
      <c r="BUD470" s="8"/>
      <c r="BUE470" s="8"/>
      <c r="BUF470" s="8"/>
      <c r="BUG470" s="8"/>
      <c r="BUH470" s="8"/>
      <c r="BUI470" s="8"/>
      <c r="BUJ470" s="8"/>
      <c r="BUK470" s="8"/>
      <c r="BUL470" s="8"/>
      <c r="BUM470" s="8"/>
      <c r="BUN470" s="8"/>
      <c r="BUO470" s="8"/>
      <c r="BUP470" s="8"/>
      <c r="BUQ470" s="8"/>
      <c r="BUR470" s="8"/>
      <c r="BUS470" s="8"/>
      <c r="BUT470" s="8"/>
      <c r="BUU470" s="8"/>
      <c r="BUV470" s="8"/>
      <c r="BUW470" s="8"/>
      <c r="BUX470" s="8"/>
      <c r="BUY470" s="8"/>
      <c r="BUZ470" s="8"/>
      <c r="BVA470" s="8"/>
      <c r="BVB470" s="8"/>
      <c r="BVC470" s="8"/>
      <c r="BVD470" s="8"/>
      <c r="BVE470" s="8"/>
      <c r="BVF470" s="8"/>
      <c r="BVG470" s="8"/>
      <c r="BVH470" s="8"/>
      <c r="BVI470" s="8"/>
      <c r="BVJ470" s="8"/>
      <c r="BVK470" s="8"/>
      <c r="BVL470" s="8"/>
      <c r="BVM470" s="8"/>
      <c r="BVN470" s="8"/>
      <c r="BVO470" s="8"/>
      <c r="BVP470" s="8"/>
      <c r="BVQ470" s="8"/>
      <c r="BVR470" s="8"/>
      <c r="BVS470" s="8"/>
      <c r="BVT470" s="8"/>
      <c r="BVU470" s="8"/>
      <c r="BVV470" s="8"/>
      <c r="BVW470" s="8"/>
      <c r="BVX470" s="8"/>
      <c r="BVY470" s="8"/>
      <c r="BVZ470" s="8"/>
      <c r="BWA470" s="8"/>
      <c r="BWB470" s="8"/>
      <c r="BWC470" s="8"/>
      <c r="BWD470" s="8"/>
      <c r="BWE470" s="8"/>
      <c r="BWF470" s="8"/>
      <c r="BWG470" s="8"/>
      <c r="BWH470" s="8"/>
      <c r="BWI470" s="8"/>
      <c r="BWJ470" s="8"/>
      <c r="BWK470" s="8"/>
      <c r="BWL470" s="8"/>
      <c r="BWM470" s="8"/>
      <c r="BWN470" s="8"/>
      <c r="BWO470" s="8"/>
      <c r="BWP470" s="8"/>
      <c r="BWQ470" s="8"/>
    </row>
    <row r="471" spans="1:1967" s="529" customFormat="1" ht="102" customHeight="1">
      <c r="A471" s="446" t="s">
        <v>6472</v>
      </c>
      <c r="B471" s="447" t="s">
        <v>97</v>
      </c>
      <c r="C471" s="446" t="s">
        <v>810</v>
      </c>
      <c r="D471" s="480" t="s">
        <v>42</v>
      </c>
      <c r="E471" s="448" t="s">
        <v>43</v>
      </c>
      <c r="F471" s="481"/>
      <c r="G471" s="448" t="s">
        <v>384</v>
      </c>
      <c r="H471" s="450">
        <v>0</v>
      </c>
      <c r="I471" s="477">
        <v>470000000</v>
      </c>
      <c r="J471" s="452" t="s">
        <v>1330</v>
      </c>
      <c r="K471" s="465" t="s">
        <v>1949</v>
      </c>
      <c r="L471" s="453" t="s">
        <v>3428</v>
      </c>
      <c r="M471" s="454" t="s">
        <v>383</v>
      </c>
      <c r="N471" s="466" t="s">
        <v>8875</v>
      </c>
      <c r="O471" s="448" t="s">
        <v>1382</v>
      </c>
      <c r="P471" s="456" t="s">
        <v>1355</v>
      </c>
      <c r="Q471" s="480" t="s">
        <v>1196</v>
      </c>
      <c r="R471" s="482">
        <v>180</v>
      </c>
      <c r="S471" s="468">
        <v>3815.79</v>
      </c>
      <c r="T471" s="459">
        <v>0</v>
      </c>
      <c r="U471" s="459">
        <f t="shared" si="118"/>
        <v>0</v>
      </c>
      <c r="V471" s="446" t="s">
        <v>1341</v>
      </c>
      <c r="W471" s="461" t="s">
        <v>1410</v>
      </c>
      <c r="X471" s="446" t="s">
        <v>9461</v>
      </c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  <c r="BW471" s="8"/>
      <c r="BX471" s="8"/>
      <c r="BY471" s="8"/>
      <c r="BZ471" s="8"/>
      <c r="CA471" s="8"/>
      <c r="CB471" s="8"/>
      <c r="CC471" s="8"/>
      <c r="CD471" s="8"/>
      <c r="CE471" s="8"/>
      <c r="CF471" s="8"/>
      <c r="CG471" s="8"/>
      <c r="CH471" s="8"/>
      <c r="CI471" s="8"/>
      <c r="CJ471" s="8"/>
      <c r="CK471" s="8"/>
      <c r="CL471" s="8"/>
      <c r="CM471" s="8"/>
      <c r="CN471" s="8"/>
      <c r="CO471" s="8"/>
      <c r="CP471" s="8"/>
      <c r="CQ471" s="8"/>
      <c r="CR471" s="8"/>
      <c r="CS471" s="8"/>
      <c r="CT471" s="8"/>
      <c r="CU471" s="8"/>
      <c r="CV471" s="8"/>
      <c r="CW471" s="8"/>
      <c r="CX471" s="8"/>
      <c r="CY471" s="8"/>
      <c r="CZ471" s="8"/>
      <c r="DA471" s="8"/>
      <c r="DB471" s="8"/>
      <c r="DC471" s="8"/>
      <c r="DD471" s="8"/>
      <c r="DE471" s="8"/>
      <c r="DF471" s="8"/>
      <c r="DG471" s="8"/>
      <c r="DH471" s="8"/>
      <c r="DI471" s="8"/>
      <c r="DJ471" s="8"/>
      <c r="DK471" s="8"/>
      <c r="DL471" s="8"/>
      <c r="DM471" s="8"/>
      <c r="DN471" s="8"/>
      <c r="DO471" s="8"/>
      <c r="DP471" s="8"/>
      <c r="DQ471" s="8"/>
      <c r="DR471" s="8"/>
      <c r="DS471" s="8"/>
      <c r="DT471" s="8"/>
      <c r="DU471" s="8"/>
      <c r="DV471" s="8"/>
      <c r="DW471" s="8"/>
      <c r="DX471" s="8"/>
      <c r="DY471" s="8"/>
      <c r="DZ471" s="8"/>
      <c r="EA471" s="8"/>
      <c r="EB471" s="8"/>
      <c r="EC471" s="8"/>
      <c r="ED471" s="8"/>
      <c r="EE471" s="8"/>
      <c r="EF471" s="8"/>
      <c r="EG471" s="8"/>
      <c r="EH471" s="8"/>
      <c r="EI471" s="8"/>
      <c r="EJ471" s="8"/>
      <c r="EK471" s="8"/>
      <c r="EL471" s="8"/>
      <c r="EM471" s="8"/>
      <c r="EN471" s="8"/>
      <c r="EO471" s="8"/>
      <c r="EP471" s="8"/>
      <c r="EQ471" s="8"/>
      <c r="ER471" s="8"/>
      <c r="ES471" s="8"/>
      <c r="ET471" s="8"/>
      <c r="EU471" s="8"/>
      <c r="EV471" s="8"/>
      <c r="EW471" s="8"/>
      <c r="EX471" s="8"/>
      <c r="EY471" s="8"/>
      <c r="EZ471" s="8"/>
      <c r="FA471" s="8"/>
      <c r="FB471" s="8"/>
      <c r="FC471" s="8"/>
      <c r="FD471" s="8"/>
      <c r="FE471" s="8"/>
      <c r="FF471" s="8"/>
      <c r="FG471" s="8"/>
      <c r="FH471" s="8"/>
      <c r="FI471" s="8"/>
      <c r="FJ471" s="8"/>
      <c r="FK471" s="8"/>
      <c r="FL471" s="8"/>
      <c r="FM471" s="8"/>
      <c r="FN471" s="8"/>
      <c r="FO471" s="8"/>
      <c r="FP471" s="8"/>
      <c r="FQ471" s="8"/>
      <c r="FR471" s="8"/>
      <c r="FS471" s="8"/>
      <c r="FT471" s="8"/>
      <c r="FU471" s="8"/>
      <c r="FV471" s="8"/>
      <c r="FW471" s="8"/>
      <c r="FX471" s="8"/>
      <c r="FY471" s="8"/>
      <c r="FZ471" s="8"/>
      <c r="GA471" s="8"/>
      <c r="GB471" s="8"/>
      <c r="GC471" s="8"/>
      <c r="GD471" s="8"/>
      <c r="GE471" s="8"/>
      <c r="GF471" s="8"/>
      <c r="GG471" s="8"/>
      <c r="GH471" s="8"/>
      <c r="GI471" s="8"/>
      <c r="GJ471" s="8"/>
      <c r="GK471" s="8"/>
      <c r="GL471" s="8"/>
      <c r="GM471" s="8"/>
      <c r="GN471" s="8"/>
      <c r="GO471" s="8"/>
      <c r="GP471" s="8"/>
      <c r="GQ471" s="8"/>
      <c r="GR471" s="8"/>
      <c r="GS471" s="8"/>
      <c r="GT471" s="8"/>
      <c r="GU471" s="8"/>
      <c r="GV471" s="8"/>
      <c r="GW471" s="8"/>
      <c r="GX471" s="8"/>
      <c r="GY471" s="8"/>
      <c r="GZ471" s="8"/>
      <c r="HA471" s="8"/>
      <c r="HB471" s="8"/>
      <c r="HC471" s="8"/>
      <c r="HD471" s="8"/>
      <c r="HE471" s="8"/>
      <c r="HF471" s="8"/>
      <c r="HG471" s="8"/>
      <c r="HH471" s="8"/>
      <c r="HI471" s="8"/>
      <c r="HJ471" s="8"/>
      <c r="HK471" s="8"/>
      <c r="HL471" s="8"/>
      <c r="HM471" s="8"/>
      <c r="HN471" s="8"/>
      <c r="HO471" s="8"/>
      <c r="HP471" s="8"/>
      <c r="HQ471" s="8"/>
      <c r="HR471" s="8"/>
      <c r="HS471" s="8"/>
      <c r="HT471" s="8"/>
      <c r="HU471" s="8"/>
      <c r="HV471" s="8"/>
      <c r="HW471" s="8"/>
      <c r="HX471" s="8"/>
      <c r="HY471" s="8"/>
      <c r="HZ471" s="8"/>
      <c r="IA471" s="8"/>
      <c r="IB471" s="8"/>
      <c r="IC471" s="8"/>
      <c r="ID471" s="8"/>
      <c r="IE471" s="8"/>
      <c r="IF471" s="8"/>
      <c r="IG471" s="8"/>
      <c r="IH471" s="8"/>
      <c r="II471" s="8"/>
      <c r="IJ471" s="8"/>
      <c r="IK471" s="8"/>
      <c r="IL471" s="8"/>
      <c r="IM471" s="8"/>
      <c r="IN471" s="8"/>
      <c r="IO471" s="8"/>
      <c r="IP471" s="8"/>
      <c r="IQ471" s="8"/>
      <c r="IR471" s="8"/>
      <c r="IS471" s="8"/>
      <c r="IT471" s="8"/>
      <c r="IU471" s="8"/>
      <c r="IV471" s="8"/>
      <c r="IW471" s="8"/>
      <c r="IX471" s="8"/>
      <c r="IY471" s="8"/>
      <c r="IZ471" s="8"/>
      <c r="JA471" s="8"/>
      <c r="JB471" s="8"/>
      <c r="JC471" s="8"/>
      <c r="JD471" s="8"/>
      <c r="JE471" s="8"/>
      <c r="JF471" s="8"/>
      <c r="JG471" s="8"/>
      <c r="JH471" s="8"/>
      <c r="JI471" s="8"/>
      <c r="JJ471" s="8"/>
      <c r="JK471" s="8"/>
      <c r="JL471" s="8"/>
      <c r="JM471" s="8"/>
      <c r="JN471" s="8"/>
      <c r="JO471" s="8"/>
      <c r="JP471" s="8"/>
      <c r="JQ471" s="8"/>
      <c r="JR471" s="8"/>
      <c r="JS471" s="8"/>
      <c r="JT471" s="8"/>
      <c r="JU471" s="8"/>
      <c r="JV471" s="8"/>
      <c r="JW471" s="8"/>
      <c r="JX471" s="8"/>
      <c r="JY471" s="8"/>
      <c r="JZ471" s="8"/>
      <c r="KA471" s="8"/>
      <c r="KB471" s="8"/>
      <c r="KC471" s="8"/>
      <c r="KD471" s="8"/>
      <c r="KE471" s="8"/>
      <c r="KF471" s="8"/>
      <c r="KG471" s="8"/>
      <c r="KH471" s="8"/>
      <c r="KI471" s="8"/>
      <c r="KJ471" s="8"/>
      <c r="KK471" s="8"/>
      <c r="KL471" s="8"/>
      <c r="KM471" s="8"/>
      <c r="KN471" s="8"/>
      <c r="KO471" s="8"/>
      <c r="KP471" s="8"/>
      <c r="KQ471" s="8"/>
      <c r="KR471" s="8"/>
      <c r="KS471" s="8"/>
      <c r="KT471" s="8"/>
      <c r="KU471" s="8"/>
      <c r="KV471" s="8"/>
      <c r="KW471" s="8"/>
      <c r="KX471" s="8"/>
      <c r="KY471" s="8"/>
      <c r="KZ471" s="8"/>
      <c r="LA471" s="8"/>
      <c r="LB471" s="8"/>
      <c r="LC471" s="8"/>
      <c r="LD471" s="8"/>
      <c r="LE471" s="8"/>
      <c r="LF471" s="8"/>
      <c r="LG471" s="8"/>
      <c r="LH471" s="8"/>
      <c r="LI471" s="8"/>
      <c r="LJ471" s="8"/>
      <c r="LK471" s="8"/>
      <c r="LL471" s="8"/>
      <c r="LM471" s="8"/>
      <c r="LN471" s="8"/>
      <c r="LO471" s="8"/>
      <c r="LP471" s="8"/>
      <c r="LQ471" s="8"/>
      <c r="LR471" s="8"/>
      <c r="LS471" s="8"/>
      <c r="LT471" s="8"/>
      <c r="LU471" s="8"/>
      <c r="LV471" s="8"/>
      <c r="LW471" s="8"/>
      <c r="LX471" s="8"/>
      <c r="LY471" s="8"/>
      <c r="LZ471" s="8"/>
      <c r="MA471" s="8"/>
      <c r="MB471" s="8"/>
      <c r="MC471" s="8"/>
      <c r="MD471" s="8"/>
      <c r="ME471" s="8"/>
      <c r="MF471" s="8"/>
      <c r="MG471" s="8"/>
      <c r="MH471" s="8"/>
      <c r="MI471" s="8"/>
      <c r="MJ471" s="8"/>
      <c r="MK471" s="8"/>
      <c r="ML471" s="8"/>
      <c r="MM471" s="8"/>
      <c r="MN471" s="8"/>
      <c r="MO471" s="8"/>
      <c r="MP471" s="8"/>
      <c r="MQ471" s="8"/>
      <c r="MR471" s="8"/>
      <c r="MS471" s="8"/>
      <c r="MT471" s="8"/>
      <c r="MU471" s="8"/>
      <c r="MV471" s="8"/>
      <c r="MW471" s="8"/>
      <c r="MX471" s="8"/>
      <c r="MY471" s="8"/>
      <c r="MZ471" s="8"/>
      <c r="NA471" s="8"/>
      <c r="NB471" s="8"/>
      <c r="NC471" s="8"/>
      <c r="ND471" s="8"/>
      <c r="NE471" s="8"/>
      <c r="NF471" s="8"/>
      <c r="NG471" s="8"/>
      <c r="NH471" s="8"/>
      <c r="NI471" s="8"/>
      <c r="NJ471" s="8"/>
      <c r="NK471" s="8"/>
      <c r="NL471" s="8"/>
      <c r="NM471" s="8"/>
      <c r="NN471" s="8"/>
      <c r="NO471" s="8"/>
      <c r="NP471" s="8"/>
      <c r="NQ471" s="8"/>
      <c r="NR471" s="8"/>
      <c r="NS471" s="8"/>
      <c r="NT471" s="8"/>
      <c r="NU471" s="8"/>
      <c r="NV471" s="8"/>
      <c r="NW471" s="8"/>
      <c r="NX471" s="8"/>
      <c r="NY471" s="8"/>
      <c r="NZ471" s="8"/>
      <c r="OA471" s="8"/>
      <c r="OB471" s="8"/>
      <c r="OC471" s="8"/>
      <c r="OD471" s="8"/>
      <c r="OE471" s="8"/>
      <c r="OF471" s="8"/>
      <c r="OG471" s="8"/>
      <c r="OH471" s="8"/>
      <c r="OI471" s="8"/>
      <c r="OJ471" s="8"/>
      <c r="OK471" s="8"/>
      <c r="OL471" s="8"/>
      <c r="OM471" s="8"/>
      <c r="ON471" s="8"/>
      <c r="OO471" s="8"/>
      <c r="OP471" s="8"/>
      <c r="OQ471" s="8"/>
      <c r="OR471" s="8"/>
      <c r="OS471" s="8"/>
      <c r="OT471" s="8"/>
      <c r="OU471" s="8"/>
      <c r="OV471" s="8"/>
      <c r="OW471" s="8"/>
      <c r="OX471" s="8"/>
      <c r="OY471" s="8"/>
      <c r="OZ471" s="8"/>
      <c r="PA471" s="8"/>
      <c r="PB471" s="8"/>
      <c r="PC471" s="8"/>
      <c r="PD471" s="8"/>
      <c r="PE471" s="8"/>
      <c r="PF471" s="8"/>
      <c r="PG471" s="8"/>
      <c r="PH471" s="8"/>
      <c r="PI471" s="8"/>
      <c r="PJ471" s="8"/>
      <c r="PK471" s="8"/>
      <c r="PL471" s="8"/>
      <c r="PM471" s="8"/>
      <c r="PN471" s="8"/>
      <c r="PO471" s="8"/>
      <c r="PP471" s="8"/>
      <c r="PQ471" s="8"/>
      <c r="PR471" s="8"/>
      <c r="PS471" s="8"/>
      <c r="PT471" s="8"/>
      <c r="PU471" s="8"/>
      <c r="PV471" s="8"/>
      <c r="PW471" s="8"/>
      <c r="PX471" s="8"/>
      <c r="PY471" s="8"/>
      <c r="PZ471" s="8"/>
      <c r="QA471" s="8"/>
      <c r="QB471" s="8"/>
      <c r="QC471" s="8"/>
      <c r="QD471" s="8"/>
      <c r="QE471" s="8"/>
      <c r="QF471" s="8"/>
      <c r="QG471" s="8"/>
      <c r="QH471" s="8"/>
      <c r="QI471" s="8"/>
      <c r="QJ471" s="8"/>
      <c r="QK471" s="8"/>
      <c r="QL471" s="8"/>
      <c r="QM471" s="8"/>
      <c r="QN471" s="8"/>
      <c r="QO471" s="8"/>
      <c r="QP471" s="8"/>
      <c r="QQ471" s="8"/>
      <c r="QR471" s="8"/>
      <c r="QS471" s="8"/>
      <c r="QT471" s="8"/>
      <c r="QU471" s="8"/>
      <c r="QV471" s="8"/>
      <c r="QW471" s="8"/>
      <c r="QX471" s="8"/>
      <c r="QY471" s="8"/>
      <c r="QZ471" s="8"/>
      <c r="RA471" s="8"/>
      <c r="RB471" s="8"/>
      <c r="RC471" s="8"/>
      <c r="RD471" s="8"/>
      <c r="RE471" s="8"/>
      <c r="RF471" s="8"/>
      <c r="RG471" s="8"/>
      <c r="RH471" s="8"/>
      <c r="RI471" s="8"/>
      <c r="RJ471" s="8"/>
      <c r="RK471" s="8"/>
      <c r="RL471" s="8"/>
      <c r="RM471" s="8"/>
      <c r="RN471" s="8"/>
      <c r="RO471" s="8"/>
      <c r="RP471" s="8"/>
      <c r="RQ471" s="8"/>
      <c r="RR471" s="8"/>
      <c r="RS471" s="8"/>
      <c r="RT471" s="8"/>
      <c r="RU471" s="8"/>
      <c r="RV471" s="8"/>
      <c r="RW471" s="8"/>
      <c r="RX471" s="8"/>
      <c r="RY471" s="8"/>
      <c r="RZ471" s="8"/>
      <c r="SA471" s="8"/>
      <c r="SB471" s="8"/>
      <c r="SC471" s="8"/>
      <c r="SD471" s="8"/>
      <c r="SE471" s="8"/>
      <c r="SF471" s="8"/>
      <c r="SG471" s="8"/>
      <c r="SH471" s="8"/>
      <c r="SI471" s="8"/>
      <c r="SJ471" s="8"/>
      <c r="SK471" s="8"/>
      <c r="SL471" s="8"/>
      <c r="SM471" s="8"/>
      <c r="SN471" s="8"/>
      <c r="SO471" s="8"/>
      <c r="SP471" s="8"/>
      <c r="SQ471" s="8"/>
      <c r="SR471" s="8"/>
      <c r="SS471" s="8"/>
      <c r="ST471" s="8"/>
      <c r="SU471" s="8"/>
      <c r="SV471" s="8"/>
      <c r="SW471" s="8"/>
      <c r="SX471" s="8"/>
      <c r="SY471" s="8"/>
      <c r="SZ471" s="8"/>
      <c r="TA471" s="8"/>
      <c r="TB471" s="8"/>
      <c r="TC471" s="8"/>
      <c r="TD471" s="8"/>
      <c r="TE471" s="8"/>
      <c r="TF471" s="8"/>
      <c r="TG471" s="8"/>
      <c r="TH471" s="8"/>
      <c r="TI471" s="8"/>
      <c r="TJ471" s="8"/>
      <c r="TK471" s="8"/>
      <c r="TL471" s="8"/>
      <c r="TM471" s="8"/>
      <c r="TN471" s="8"/>
      <c r="TO471" s="8"/>
      <c r="TP471" s="8"/>
      <c r="TQ471" s="8"/>
      <c r="TR471" s="8"/>
      <c r="TS471" s="8"/>
      <c r="TT471" s="8"/>
      <c r="TU471" s="8"/>
      <c r="TV471" s="8"/>
      <c r="TW471" s="8"/>
      <c r="TX471" s="8"/>
      <c r="TY471" s="8"/>
      <c r="TZ471" s="8"/>
      <c r="UA471" s="8"/>
      <c r="UB471" s="8"/>
      <c r="UC471" s="8"/>
      <c r="UD471" s="8"/>
      <c r="UE471" s="8"/>
      <c r="UF471" s="8"/>
      <c r="UG471" s="8"/>
      <c r="UH471" s="8"/>
      <c r="UI471" s="8"/>
      <c r="UJ471" s="8"/>
      <c r="UK471" s="8"/>
      <c r="UL471" s="8"/>
      <c r="UM471" s="8"/>
      <c r="UN471" s="8"/>
      <c r="UO471" s="8"/>
      <c r="UP471" s="8"/>
      <c r="UQ471" s="8"/>
      <c r="UR471" s="8"/>
      <c r="US471" s="8"/>
      <c r="UT471" s="8"/>
      <c r="UU471" s="8"/>
      <c r="UV471" s="8"/>
      <c r="UW471" s="8"/>
      <c r="UX471" s="8"/>
      <c r="UY471" s="8"/>
      <c r="UZ471" s="8"/>
      <c r="VA471" s="8"/>
      <c r="VB471" s="8"/>
      <c r="VC471" s="8"/>
      <c r="VD471" s="8"/>
      <c r="VE471" s="8"/>
      <c r="VF471" s="8"/>
      <c r="VG471" s="8"/>
      <c r="VH471" s="8"/>
      <c r="VI471" s="8"/>
      <c r="VJ471" s="8"/>
      <c r="VK471" s="8"/>
      <c r="VL471" s="8"/>
      <c r="VM471" s="8"/>
      <c r="VN471" s="8"/>
      <c r="VO471" s="8"/>
      <c r="VP471" s="8"/>
      <c r="VQ471" s="8"/>
      <c r="VR471" s="8"/>
      <c r="VS471" s="8"/>
      <c r="VT471" s="8"/>
      <c r="VU471" s="8"/>
      <c r="VV471" s="8"/>
      <c r="VW471" s="8"/>
      <c r="VX471" s="8"/>
      <c r="VY471" s="8"/>
      <c r="VZ471" s="8"/>
      <c r="WA471" s="8"/>
      <c r="WB471" s="8"/>
      <c r="WC471" s="8"/>
      <c r="WD471" s="8"/>
      <c r="WE471" s="8"/>
      <c r="WF471" s="8"/>
      <c r="WG471" s="8"/>
      <c r="WH471" s="8"/>
      <c r="WI471" s="8"/>
      <c r="WJ471" s="8"/>
      <c r="WK471" s="8"/>
      <c r="WL471" s="8"/>
      <c r="WM471" s="8"/>
      <c r="WN471" s="8"/>
      <c r="WO471" s="8"/>
      <c r="WP471" s="8"/>
      <c r="WQ471" s="8"/>
      <c r="WR471" s="8"/>
      <c r="WS471" s="8"/>
      <c r="WT471" s="8"/>
      <c r="WU471" s="8"/>
      <c r="WV471" s="8"/>
      <c r="WW471" s="8"/>
      <c r="WX471" s="8"/>
      <c r="WY471" s="8"/>
      <c r="WZ471" s="8"/>
      <c r="XA471" s="8"/>
      <c r="XB471" s="8"/>
      <c r="XC471" s="8"/>
      <c r="XD471" s="8"/>
      <c r="XE471" s="8"/>
      <c r="XF471" s="8"/>
      <c r="XG471" s="8"/>
      <c r="XH471" s="8"/>
      <c r="XI471" s="8"/>
      <c r="XJ471" s="8"/>
      <c r="XK471" s="8"/>
      <c r="XL471" s="8"/>
      <c r="XM471" s="8"/>
      <c r="XN471" s="8"/>
      <c r="XO471" s="8"/>
      <c r="XP471" s="8"/>
      <c r="XQ471" s="8"/>
      <c r="XR471" s="8"/>
      <c r="XS471" s="8"/>
      <c r="XT471" s="8"/>
      <c r="XU471" s="8"/>
      <c r="XV471" s="8"/>
      <c r="XW471" s="8"/>
      <c r="XX471" s="8"/>
      <c r="XY471" s="8"/>
      <c r="XZ471" s="8"/>
      <c r="YA471" s="8"/>
      <c r="YB471" s="8"/>
      <c r="YC471" s="8"/>
      <c r="YD471" s="8"/>
      <c r="YE471" s="8"/>
      <c r="YF471" s="8"/>
      <c r="YG471" s="8"/>
      <c r="YH471" s="8"/>
      <c r="YI471" s="8"/>
      <c r="YJ471" s="8"/>
      <c r="YK471" s="8"/>
      <c r="YL471" s="8"/>
      <c r="YM471" s="8"/>
      <c r="YN471" s="8"/>
      <c r="YO471" s="8"/>
      <c r="YP471" s="8"/>
      <c r="YQ471" s="8"/>
      <c r="YR471" s="8"/>
      <c r="YS471" s="8"/>
      <c r="YT471" s="8"/>
      <c r="YU471" s="8"/>
      <c r="YV471" s="8"/>
      <c r="YW471" s="8"/>
      <c r="YX471" s="8"/>
      <c r="YY471" s="8"/>
      <c r="YZ471" s="8"/>
      <c r="ZA471" s="8"/>
      <c r="ZB471" s="8"/>
      <c r="ZC471" s="8"/>
      <c r="ZD471" s="8"/>
      <c r="ZE471" s="8"/>
      <c r="ZF471" s="8"/>
      <c r="ZG471" s="8"/>
      <c r="ZH471" s="8"/>
      <c r="ZI471" s="8"/>
      <c r="ZJ471" s="8"/>
      <c r="ZK471" s="8"/>
      <c r="ZL471" s="8"/>
      <c r="ZM471" s="8"/>
      <c r="ZN471" s="8"/>
      <c r="ZO471" s="8"/>
      <c r="ZP471" s="8"/>
      <c r="ZQ471" s="8"/>
      <c r="ZR471" s="8"/>
      <c r="ZS471" s="8"/>
      <c r="ZT471" s="8"/>
      <c r="ZU471" s="8"/>
      <c r="ZV471" s="8"/>
      <c r="ZW471" s="8"/>
      <c r="ZX471" s="8"/>
      <c r="ZY471" s="8"/>
      <c r="ZZ471" s="8"/>
      <c r="AAA471" s="8"/>
      <c r="AAB471" s="8"/>
      <c r="AAC471" s="8"/>
      <c r="AAD471" s="8"/>
      <c r="AAE471" s="8"/>
      <c r="AAF471" s="8"/>
      <c r="AAG471" s="8"/>
      <c r="AAH471" s="8"/>
      <c r="AAI471" s="8"/>
      <c r="AAJ471" s="8"/>
      <c r="AAK471" s="8"/>
      <c r="AAL471" s="8"/>
      <c r="AAM471" s="8"/>
      <c r="AAN471" s="8"/>
      <c r="AAO471" s="8"/>
      <c r="AAP471" s="8"/>
      <c r="AAQ471" s="8"/>
      <c r="AAR471" s="8"/>
      <c r="AAS471" s="8"/>
      <c r="AAT471" s="8"/>
      <c r="AAU471" s="8"/>
      <c r="AAV471" s="8"/>
      <c r="AAW471" s="8"/>
      <c r="AAX471" s="8"/>
      <c r="AAY471" s="8"/>
      <c r="AAZ471" s="8"/>
      <c r="ABA471" s="8"/>
      <c r="ABB471" s="8"/>
      <c r="ABC471" s="8"/>
      <c r="ABD471" s="8"/>
      <c r="ABE471" s="8"/>
      <c r="ABF471" s="8"/>
      <c r="ABG471" s="8"/>
      <c r="ABH471" s="8"/>
      <c r="ABI471" s="8"/>
      <c r="ABJ471" s="8"/>
      <c r="ABK471" s="8"/>
      <c r="ABL471" s="8"/>
      <c r="ABM471" s="8"/>
      <c r="ABN471" s="8"/>
      <c r="ABO471" s="8"/>
      <c r="ABP471" s="8"/>
      <c r="ABQ471" s="8"/>
      <c r="ABR471" s="8"/>
      <c r="ABS471" s="8"/>
      <c r="ABT471" s="8"/>
      <c r="ABU471" s="8"/>
      <c r="ABV471" s="8"/>
      <c r="ABW471" s="8"/>
      <c r="ABX471" s="8"/>
      <c r="ABY471" s="8"/>
      <c r="ABZ471" s="8"/>
      <c r="ACA471" s="8"/>
      <c r="ACB471" s="8"/>
      <c r="ACC471" s="8"/>
      <c r="ACD471" s="8"/>
      <c r="ACE471" s="8"/>
      <c r="ACF471" s="8"/>
      <c r="ACG471" s="8"/>
      <c r="ACH471" s="8"/>
      <c r="ACI471" s="8"/>
      <c r="ACJ471" s="8"/>
      <c r="ACK471" s="8"/>
      <c r="ACL471" s="8"/>
      <c r="ACM471" s="8"/>
      <c r="ACN471" s="8"/>
      <c r="ACO471" s="8"/>
      <c r="ACP471" s="8"/>
      <c r="ACQ471" s="8"/>
      <c r="ACR471" s="8"/>
      <c r="ACS471" s="8"/>
      <c r="ACT471" s="8"/>
      <c r="ACU471" s="8"/>
      <c r="ACV471" s="8"/>
      <c r="ACW471" s="8"/>
      <c r="ACX471" s="8"/>
      <c r="ACY471" s="8"/>
      <c r="ACZ471" s="8"/>
      <c r="ADA471" s="8"/>
      <c r="ADB471" s="8"/>
      <c r="ADC471" s="8"/>
      <c r="ADD471" s="8"/>
      <c r="ADE471" s="8"/>
      <c r="ADF471" s="8"/>
      <c r="ADG471" s="8"/>
      <c r="ADH471" s="8"/>
      <c r="ADI471" s="8"/>
      <c r="ADJ471" s="8"/>
      <c r="ADK471" s="8"/>
      <c r="ADL471" s="8"/>
      <c r="ADM471" s="8"/>
      <c r="ADN471" s="8"/>
      <c r="ADO471" s="8"/>
      <c r="ADP471" s="8"/>
      <c r="ADQ471" s="8"/>
      <c r="ADR471" s="8"/>
      <c r="ADS471" s="8"/>
      <c r="ADT471" s="8"/>
      <c r="ADU471" s="8"/>
      <c r="ADV471" s="8"/>
      <c r="ADW471" s="8"/>
      <c r="ADX471" s="8"/>
      <c r="ADY471" s="8"/>
      <c r="ADZ471" s="8"/>
      <c r="AEA471" s="8"/>
      <c r="AEB471" s="8"/>
      <c r="AEC471" s="8"/>
      <c r="AED471" s="8"/>
      <c r="AEE471" s="8"/>
      <c r="AEF471" s="8"/>
      <c r="AEG471" s="8"/>
      <c r="AEH471" s="8"/>
      <c r="AEI471" s="8"/>
      <c r="AEJ471" s="8"/>
      <c r="AEK471" s="8"/>
      <c r="AEL471" s="8"/>
      <c r="AEM471" s="8"/>
      <c r="AEN471" s="8"/>
      <c r="AEO471" s="8"/>
      <c r="AEP471" s="8"/>
      <c r="AEQ471" s="8"/>
      <c r="AER471" s="8"/>
      <c r="AES471" s="8"/>
      <c r="AET471" s="8"/>
      <c r="AEU471" s="8"/>
      <c r="AEV471" s="8"/>
      <c r="AEW471" s="8"/>
      <c r="AEX471" s="8"/>
      <c r="AEY471" s="8"/>
      <c r="AEZ471" s="8"/>
      <c r="AFA471" s="8"/>
      <c r="AFB471" s="8"/>
      <c r="AFC471" s="8"/>
      <c r="AFD471" s="8"/>
      <c r="AFE471" s="8"/>
      <c r="AFF471" s="8"/>
      <c r="AFG471" s="8"/>
      <c r="AFH471" s="8"/>
      <c r="AFI471" s="8"/>
      <c r="AFJ471" s="8"/>
      <c r="AFK471" s="8"/>
      <c r="AFL471" s="8"/>
      <c r="AFM471" s="8"/>
      <c r="AFN471" s="8"/>
      <c r="AFO471" s="8"/>
      <c r="AFP471" s="8"/>
      <c r="AFQ471" s="8"/>
      <c r="AFR471" s="8"/>
      <c r="AFS471" s="8"/>
      <c r="AFT471" s="8"/>
      <c r="AFU471" s="8"/>
      <c r="AFV471" s="8"/>
      <c r="AFW471" s="8"/>
      <c r="AFX471" s="8"/>
      <c r="AFY471" s="8"/>
      <c r="AFZ471" s="8"/>
      <c r="AGA471" s="8"/>
      <c r="AGB471" s="8"/>
      <c r="AGC471" s="8"/>
      <c r="AGD471" s="8"/>
      <c r="AGE471" s="8"/>
      <c r="AGF471" s="8"/>
      <c r="AGG471" s="8"/>
      <c r="AGH471" s="8"/>
      <c r="AGI471" s="8"/>
      <c r="AGJ471" s="8"/>
      <c r="AGK471" s="8"/>
      <c r="AGL471" s="8"/>
      <c r="AGM471" s="8"/>
      <c r="AGN471" s="8"/>
      <c r="AGO471" s="8"/>
      <c r="AGP471" s="8"/>
      <c r="AGQ471" s="8"/>
      <c r="AGR471" s="8"/>
      <c r="AGS471" s="8"/>
      <c r="AGT471" s="8"/>
      <c r="AGU471" s="8"/>
      <c r="AGV471" s="8"/>
      <c r="AGW471" s="8"/>
      <c r="AGX471" s="8"/>
      <c r="AGY471" s="8"/>
      <c r="AGZ471" s="8"/>
      <c r="AHA471" s="8"/>
      <c r="AHB471" s="8"/>
      <c r="AHC471" s="8"/>
      <c r="AHD471" s="8"/>
      <c r="AHE471" s="8"/>
      <c r="AHF471" s="8"/>
      <c r="AHG471" s="8"/>
      <c r="AHH471" s="8"/>
      <c r="AHI471" s="8"/>
      <c r="AHJ471" s="8"/>
      <c r="AHK471" s="8"/>
      <c r="AHL471" s="8"/>
      <c r="AHM471" s="8"/>
      <c r="AHN471" s="8"/>
      <c r="AHO471" s="8"/>
      <c r="AHP471" s="8"/>
      <c r="AHQ471" s="8"/>
      <c r="AHR471" s="8"/>
      <c r="AHS471" s="8"/>
      <c r="AHT471" s="8"/>
      <c r="AHU471" s="8"/>
      <c r="AHV471" s="8"/>
      <c r="AHW471" s="8"/>
      <c r="AHX471" s="8"/>
      <c r="AHY471" s="8"/>
      <c r="AHZ471" s="8"/>
      <c r="AIA471" s="8"/>
      <c r="AIB471" s="8"/>
      <c r="AIC471" s="8"/>
      <c r="AID471" s="8"/>
      <c r="AIE471" s="8"/>
      <c r="AIF471" s="8"/>
      <c r="AIG471" s="8"/>
      <c r="AIH471" s="8"/>
      <c r="AII471" s="8"/>
      <c r="AIJ471" s="8"/>
      <c r="AIK471" s="8"/>
      <c r="AIL471" s="8"/>
      <c r="AIM471" s="8"/>
      <c r="AIN471" s="8"/>
      <c r="AIO471" s="8"/>
      <c r="AIP471" s="8"/>
      <c r="AIQ471" s="8"/>
      <c r="AIR471" s="8"/>
      <c r="AIS471" s="8"/>
      <c r="AIT471" s="8"/>
      <c r="AIU471" s="8"/>
      <c r="AIV471" s="8"/>
      <c r="AIW471" s="8"/>
      <c r="AIX471" s="8"/>
      <c r="AIY471" s="8"/>
      <c r="AIZ471" s="8"/>
      <c r="AJA471" s="8"/>
      <c r="AJB471" s="8"/>
      <c r="AJC471" s="8"/>
      <c r="AJD471" s="8"/>
      <c r="AJE471" s="8"/>
      <c r="AJF471" s="8"/>
      <c r="AJG471" s="8"/>
      <c r="AJH471" s="8"/>
      <c r="AJI471" s="8"/>
      <c r="AJJ471" s="8"/>
      <c r="AJK471" s="8"/>
      <c r="AJL471" s="8"/>
      <c r="AJM471" s="8"/>
      <c r="AJN471" s="8"/>
      <c r="AJO471" s="8"/>
      <c r="AJP471" s="8"/>
      <c r="AJQ471" s="8"/>
      <c r="AJR471" s="8"/>
      <c r="AJS471" s="8"/>
      <c r="AJT471" s="8"/>
      <c r="AJU471" s="8"/>
      <c r="AJV471" s="8"/>
      <c r="AJW471" s="8"/>
      <c r="AJX471" s="8"/>
      <c r="AJY471" s="8"/>
      <c r="AJZ471" s="8"/>
      <c r="AKA471" s="8"/>
      <c r="AKB471" s="8"/>
      <c r="AKC471" s="8"/>
      <c r="AKD471" s="8"/>
      <c r="AKE471" s="8"/>
      <c r="AKF471" s="8"/>
      <c r="AKG471" s="8"/>
      <c r="AKH471" s="8"/>
      <c r="AKI471" s="8"/>
      <c r="AKJ471" s="8"/>
      <c r="AKK471" s="8"/>
      <c r="AKL471" s="8"/>
      <c r="AKM471" s="8"/>
      <c r="AKN471" s="8"/>
      <c r="AKO471" s="8"/>
      <c r="AKP471" s="8"/>
      <c r="AKQ471" s="8"/>
      <c r="AKR471" s="8"/>
      <c r="AKS471" s="8"/>
      <c r="AKT471" s="8"/>
      <c r="AKU471" s="8"/>
      <c r="AKV471" s="8"/>
      <c r="AKW471" s="8"/>
      <c r="AKX471" s="8"/>
      <c r="AKY471" s="8"/>
      <c r="AKZ471" s="8"/>
      <c r="ALA471" s="8"/>
      <c r="ALB471" s="8"/>
      <c r="ALC471" s="8"/>
      <c r="ALD471" s="8"/>
      <c r="ALE471" s="8"/>
      <c r="ALF471" s="8"/>
      <c r="ALG471" s="8"/>
      <c r="ALH471" s="8"/>
      <c r="ALI471" s="8"/>
      <c r="ALJ471" s="8"/>
      <c r="ALK471" s="8"/>
      <c r="ALL471" s="8"/>
      <c r="ALM471" s="8"/>
      <c r="ALN471" s="8"/>
      <c r="ALO471" s="8"/>
      <c r="ALP471" s="8"/>
      <c r="ALQ471" s="8"/>
      <c r="ALR471" s="8"/>
      <c r="ALS471" s="8"/>
      <c r="ALT471" s="8"/>
      <c r="ALU471" s="8"/>
      <c r="ALV471" s="8"/>
      <c r="ALW471" s="8"/>
      <c r="ALX471" s="8"/>
      <c r="ALY471" s="8"/>
      <c r="ALZ471" s="8"/>
      <c r="AMA471" s="8"/>
      <c r="AMB471" s="8"/>
      <c r="AMC471" s="8"/>
      <c r="AMD471" s="8"/>
      <c r="AME471" s="8"/>
      <c r="AMF471" s="8"/>
      <c r="AMG471" s="8"/>
      <c r="AMH471" s="8"/>
      <c r="AMI471" s="8"/>
      <c r="AMJ471" s="8"/>
      <c r="AMK471" s="8"/>
      <c r="AML471" s="8"/>
      <c r="AMM471" s="8"/>
      <c r="AMN471" s="8"/>
      <c r="AMO471" s="8"/>
      <c r="AMP471" s="8"/>
      <c r="AMQ471" s="8"/>
      <c r="AMR471" s="8"/>
      <c r="AMS471" s="8"/>
      <c r="AMT471" s="8"/>
      <c r="AMU471" s="8"/>
      <c r="AMV471" s="8"/>
      <c r="AMW471" s="8"/>
      <c r="AMX471" s="8"/>
      <c r="AMY471" s="8"/>
      <c r="AMZ471" s="8"/>
      <c r="ANA471" s="8"/>
      <c r="ANB471" s="8"/>
      <c r="ANC471" s="8"/>
      <c r="AND471" s="8"/>
      <c r="ANE471" s="8"/>
      <c r="ANF471" s="8"/>
      <c r="ANG471" s="8"/>
      <c r="ANH471" s="8"/>
      <c r="ANI471" s="8"/>
      <c r="ANJ471" s="8"/>
      <c r="ANK471" s="8"/>
      <c r="ANL471" s="8"/>
      <c r="ANM471" s="8"/>
      <c r="ANN471" s="8"/>
      <c r="ANO471" s="8"/>
      <c r="ANP471" s="8"/>
      <c r="ANQ471" s="8"/>
      <c r="ANR471" s="8"/>
      <c r="ANS471" s="8"/>
      <c r="ANT471" s="8"/>
      <c r="ANU471" s="8"/>
      <c r="ANV471" s="8"/>
      <c r="ANW471" s="8"/>
      <c r="ANX471" s="8"/>
      <c r="ANY471" s="8"/>
      <c r="ANZ471" s="8"/>
      <c r="AOA471" s="8"/>
      <c r="AOB471" s="8"/>
      <c r="AOC471" s="8"/>
      <c r="AOD471" s="8"/>
      <c r="AOE471" s="8"/>
      <c r="AOF471" s="8"/>
      <c r="AOG471" s="8"/>
      <c r="AOH471" s="8"/>
      <c r="AOI471" s="8"/>
      <c r="AOJ471" s="8"/>
      <c r="AOK471" s="8"/>
      <c r="AOL471" s="8"/>
      <c r="AOM471" s="8"/>
      <c r="AON471" s="8"/>
      <c r="AOO471" s="8"/>
      <c r="AOP471" s="8"/>
      <c r="AOQ471" s="8"/>
      <c r="AOR471" s="8"/>
      <c r="AOS471" s="8"/>
      <c r="AOT471" s="8"/>
      <c r="AOU471" s="8"/>
      <c r="AOV471" s="8"/>
      <c r="AOW471" s="8"/>
      <c r="AOX471" s="8"/>
      <c r="AOY471" s="8"/>
      <c r="AOZ471" s="8"/>
      <c r="APA471" s="8"/>
      <c r="APB471" s="8"/>
      <c r="APC471" s="8"/>
      <c r="APD471" s="8"/>
      <c r="APE471" s="8"/>
      <c r="APF471" s="8"/>
      <c r="APG471" s="8"/>
      <c r="APH471" s="8"/>
      <c r="API471" s="8"/>
      <c r="APJ471" s="8"/>
      <c r="APK471" s="8"/>
      <c r="APL471" s="8"/>
      <c r="APM471" s="8"/>
      <c r="APN471" s="8"/>
      <c r="APO471" s="8"/>
      <c r="APP471" s="8"/>
      <c r="APQ471" s="8"/>
      <c r="APR471" s="8"/>
      <c r="APS471" s="8"/>
      <c r="APT471" s="8"/>
      <c r="APU471" s="8"/>
      <c r="APV471" s="8"/>
      <c r="APW471" s="8"/>
      <c r="APX471" s="8"/>
      <c r="APY471" s="8"/>
      <c r="APZ471" s="8"/>
      <c r="AQA471" s="8"/>
      <c r="AQB471" s="8"/>
      <c r="AQC471" s="8"/>
      <c r="AQD471" s="8"/>
      <c r="AQE471" s="8"/>
      <c r="AQF471" s="8"/>
      <c r="AQG471" s="8"/>
      <c r="AQH471" s="8"/>
      <c r="AQI471" s="8"/>
      <c r="AQJ471" s="8"/>
      <c r="AQK471" s="8"/>
      <c r="AQL471" s="8"/>
      <c r="AQM471" s="8"/>
      <c r="AQN471" s="8"/>
      <c r="AQO471" s="8"/>
      <c r="AQP471" s="8"/>
      <c r="AQQ471" s="8"/>
      <c r="AQR471" s="8"/>
      <c r="AQS471" s="8"/>
      <c r="AQT471" s="8"/>
      <c r="AQU471" s="8"/>
      <c r="AQV471" s="8"/>
      <c r="AQW471" s="8"/>
      <c r="AQX471" s="8"/>
      <c r="AQY471" s="8"/>
      <c r="AQZ471" s="8"/>
      <c r="ARA471" s="8"/>
      <c r="ARB471" s="8"/>
      <c r="ARC471" s="8"/>
      <c r="ARD471" s="8"/>
      <c r="ARE471" s="8"/>
      <c r="ARF471" s="8"/>
      <c r="ARG471" s="8"/>
      <c r="ARH471" s="8"/>
      <c r="ARI471" s="8"/>
      <c r="ARJ471" s="8"/>
      <c r="ARK471" s="8"/>
      <c r="ARL471" s="8"/>
      <c r="ARM471" s="8"/>
      <c r="ARN471" s="8"/>
      <c r="ARO471" s="8"/>
      <c r="ARP471" s="8"/>
      <c r="ARQ471" s="8"/>
      <c r="ARR471" s="8"/>
      <c r="ARS471" s="8"/>
      <c r="ART471" s="8"/>
      <c r="ARU471" s="8"/>
      <c r="ARV471" s="8"/>
      <c r="ARW471" s="8"/>
      <c r="ARX471" s="8"/>
      <c r="ARY471" s="8"/>
      <c r="ARZ471" s="8"/>
      <c r="ASA471" s="8"/>
      <c r="ASB471" s="8"/>
      <c r="ASC471" s="8"/>
      <c r="ASD471" s="8"/>
      <c r="ASE471" s="8"/>
      <c r="ASF471" s="8"/>
      <c r="ASG471" s="8"/>
      <c r="ASH471" s="8"/>
      <c r="ASI471" s="8"/>
      <c r="ASJ471" s="8"/>
      <c r="ASK471" s="8"/>
      <c r="ASL471" s="8"/>
      <c r="ASM471" s="8"/>
      <c r="ASN471" s="8"/>
      <c r="ASO471" s="8"/>
      <c r="ASP471" s="8"/>
      <c r="ASQ471" s="8"/>
      <c r="ASR471" s="8"/>
      <c r="ASS471" s="8"/>
      <c r="AST471" s="8"/>
      <c r="ASU471" s="8"/>
      <c r="ASV471" s="8"/>
      <c r="ASW471" s="8"/>
      <c r="ASX471" s="8"/>
      <c r="ASY471" s="8"/>
      <c r="ASZ471" s="8"/>
      <c r="ATA471" s="8"/>
      <c r="ATB471" s="8"/>
      <c r="ATC471" s="8"/>
      <c r="ATD471" s="8"/>
      <c r="ATE471" s="8"/>
      <c r="ATF471" s="8"/>
      <c r="ATG471" s="8"/>
      <c r="ATH471" s="8"/>
      <c r="ATI471" s="8"/>
      <c r="ATJ471" s="8"/>
      <c r="ATK471" s="8"/>
      <c r="ATL471" s="8"/>
      <c r="ATM471" s="8"/>
      <c r="ATN471" s="8"/>
      <c r="ATO471" s="8"/>
      <c r="ATP471" s="8"/>
      <c r="ATQ471" s="8"/>
      <c r="ATR471" s="8"/>
      <c r="ATS471" s="8"/>
      <c r="ATT471" s="8"/>
      <c r="ATU471" s="8"/>
      <c r="ATV471" s="8"/>
      <c r="ATW471" s="8"/>
      <c r="ATX471" s="8"/>
      <c r="ATY471" s="8"/>
      <c r="ATZ471" s="8"/>
      <c r="AUA471" s="8"/>
      <c r="AUB471" s="8"/>
      <c r="AUC471" s="8"/>
      <c r="AUD471" s="8"/>
      <c r="AUE471" s="8"/>
      <c r="AUF471" s="8"/>
      <c r="AUG471" s="8"/>
      <c r="AUH471" s="8"/>
      <c r="AUI471" s="8"/>
      <c r="AUJ471" s="8"/>
      <c r="AUK471" s="8"/>
      <c r="AUL471" s="8"/>
      <c r="AUM471" s="8"/>
      <c r="AUN471" s="8"/>
      <c r="AUO471" s="8"/>
      <c r="AUP471" s="8"/>
      <c r="AUQ471" s="8"/>
      <c r="AUR471" s="8"/>
      <c r="AUS471" s="8"/>
      <c r="AUT471" s="8"/>
      <c r="AUU471" s="8"/>
      <c r="AUV471" s="8"/>
      <c r="AUW471" s="8"/>
      <c r="AUX471" s="8"/>
      <c r="AUY471" s="8"/>
      <c r="AUZ471" s="8"/>
      <c r="AVA471" s="8"/>
      <c r="AVB471" s="8"/>
      <c r="AVC471" s="8"/>
      <c r="AVD471" s="8"/>
      <c r="AVE471" s="8"/>
      <c r="AVF471" s="8"/>
      <c r="AVG471" s="8"/>
      <c r="AVH471" s="8"/>
      <c r="AVI471" s="8"/>
      <c r="AVJ471" s="8"/>
      <c r="AVK471" s="8"/>
      <c r="AVL471" s="8"/>
      <c r="AVM471" s="8"/>
      <c r="AVN471" s="8"/>
      <c r="AVO471" s="8"/>
      <c r="AVP471" s="8"/>
      <c r="AVQ471" s="8"/>
      <c r="AVR471" s="8"/>
      <c r="AVS471" s="8"/>
      <c r="AVT471" s="8"/>
      <c r="AVU471" s="8"/>
      <c r="AVV471" s="8"/>
      <c r="AVW471" s="8"/>
      <c r="AVX471" s="8"/>
      <c r="AVY471" s="8"/>
      <c r="AVZ471" s="8"/>
      <c r="AWA471" s="8"/>
      <c r="AWB471" s="8"/>
      <c r="AWC471" s="8"/>
      <c r="AWD471" s="8"/>
      <c r="AWE471" s="8"/>
      <c r="AWF471" s="8"/>
      <c r="AWG471" s="8"/>
      <c r="AWH471" s="8"/>
      <c r="AWI471" s="8"/>
      <c r="AWJ471" s="8"/>
      <c r="AWK471" s="8"/>
      <c r="AWL471" s="8"/>
      <c r="AWM471" s="8"/>
      <c r="AWN471" s="8"/>
      <c r="AWO471" s="8"/>
      <c r="AWP471" s="8"/>
      <c r="AWQ471" s="8"/>
      <c r="AWR471" s="8"/>
      <c r="AWS471" s="8"/>
      <c r="AWT471" s="8"/>
      <c r="AWU471" s="8"/>
      <c r="AWV471" s="8"/>
      <c r="AWW471" s="8"/>
      <c r="AWX471" s="8"/>
      <c r="AWY471" s="8"/>
      <c r="AWZ471" s="8"/>
      <c r="AXA471" s="8"/>
      <c r="AXB471" s="8"/>
      <c r="AXC471" s="8"/>
      <c r="AXD471" s="8"/>
      <c r="AXE471" s="8"/>
      <c r="AXF471" s="8"/>
      <c r="AXG471" s="8"/>
      <c r="AXH471" s="8"/>
      <c r="AXI471" s="8"/>
      <c r="AXJ471" s="8"/>
      <c r="AXK471" s="8"/>
      <c r="AXL471" s="8"/>
      <c r="AXM471" s="8"/>
      <c r="AXN471" s="8"/>
      <c r="AXO471" s="8"/>
      <c r="AXP471" s="8"/>
      <c r="AXQ471" s="8"/>
      <c r="AXR471" s="8"/>
      <c r="AXS471" s="8"/>
      <c r="AXT471" s="8"/>
      <c r="AXU471" s="8"/>
      <c r="AXV471" s="8"/>
      <c r="AXW471" s="8"/>
      <c r="AXX471" s="8"/>
      <c r="AXY471" s="8"/>
      <c r="AXZ471" s="8"/>
      <c r="AYA471" s="8"/>
      <c r="AYB471" s="8"/>
      <c r="AYC471" s="8"/>
      <c r="AYD471" s="8"/>
      <c r="AYE471" s="8"/>
      <c r="AYF471" s="8"/>
      <c r="AYG471" s="8"/>
      <c r="AYH471" s="8"/>
      <c r="AYI471" s="8"/>
      <c r="AYJ471" s="8"/>
      <c r="AYK471" s="8"/>
      <c r="AYL471" s="8"/>
      <c r="AYM471" s="8"/>
      <c r="AYN471" s="8"/>
      <c r="AYO471" s="8"/>
      <c r="AYP471" s="8"/>
      <c r="AYQ471" s="8"/>
      <c r="AYR471" s="8"/>
      <c r="AYS471" s="8"/>
      <c r="AYT471" s="8"/>
      <c r="AYU471" s="8"/>
      <c r="AYV471" s="8"/>
      <c r="AYW471" s="8"/>
      <c r="AYX471" s="8"/>
      <c r="AYY471" s="8"/>
      <c r="AYZ471" s="8"/>
      <c r="AZA471" s="8"/>
      <c r="AZB471" s="8"/>
      <c r="AZC471" s="8"/>
      <c r="AZD471" s="8"/>
      <c r="AZE471" s="8"/>
      <c r="AZF471" s="8"/>
      <c r="AZG471" s="8"/>
      <c r="AZH471" s="8"/>
      <c r="AZI471" s="8"/>
      <c r="AZJ471" s="8"/>
      <c r="AZK471" s="8"/>
      <c r="AZL471" s="8"/>
      <c r="AZM471" s="8"/>
      <c r="AZN471" s="8"/>
      <c r="AZO471" s="8"/>
      <c r="AZP471" s="8"/>
      <c r="AZQ471" s="8"/>
      <c r="AZR471" s="8"/>
      <c r="AZS471" s="8"/>
      <c r="AZT471" s="8"/>
      <c r="AZU471" s="8"/>
      <c r="AZV471" s="8"/>
      <c r="AZW471" s="8"/>
      <c r="AZX471" s="8"/>
      <c r="AZY471" s="8"/>
      <c r="AZZ471" s="8"/>
      <c r="BAA471" s="8"/>
      <c r="BAB471" s="8"/>
      <c r="BAC471" s="8"/>
      <c r="BAD471" s="8"/>
      <c r="BAE471" s="8"/>
      <c r="BAF471" s="8"/>
      <c r="BAG471" s="8"/>
      <c r="BAH471" s="8"/>
      <c r="BAI471" s="8"/>
      <c r="BAJ471" s="8"/>
      <c r="BAK471" s="8"/>
      <c r="BAL471" s="8"/>
      <c r="BAM471" s="8"/>
      <c r="BAN471" s="8"/>
      <c r="BAO471" s="8"/>
      <c r="BAP471" s="8"/>
      <c r="BAQ471" s="8"/>
      <c r="BAR471" s="8"/>
      <c r="BAS471" s="8"/>
      <c r="BAT471" s="8"/>
      <c r="BAU471" s="8"/>
      <c r="BAV471" s="8"/>
      <c r="BAW471" s="8"/>
      <c r="BAX471" s="8"/>
      <c r="BAY471" s="8"/>
      <c r="BAZ471" s="8"/>
      <c r="BBA471" s="8"/>
      <c r="BBB471" s="8"/>
      <c r="BBC471" s="8"/>
      <c r="BBD471" s="8"/>
      <c r="BBE471" s="8"/>
      <c r="BBF471" s="8"/>
      <c r="BBG471" s="8"/>
      <c r="BBH471" s="8"/>
      <c r="BBI471" s="8"/>
      <c r="BBJ471" s="8"/>
      <c r="BBK471" s="8"/>
      <c r="BBL471" s="8"/>
      <c r="BBM471" s="8"/>
      <c r="BBN471" s="8"/>
      <c r="BBO471" s="8"/>
      <c r="BBP471" s="8"/>
      <c r="BBQ471" s="8"/>
      <c r="BBR471" s="8"/>
      <c r="BBS471" s="8"/>
      <c r="BBT471" s="8"/>
      <c r="BBU471" s="8"/>
      <c r="BBV471" s="8"/>
      <c r="BBW471" s="8"/>
      <c r="BBX471" s="8"/>
      <c r="BBY471" s="8"/>
      <c r="BBZ471" s="8"/>
      <c r="BCA471" s="8"/>
      <c r="BCB471" s="8"/>
      <c r="BCC471" s="8"/>
      <c r="BCD471" s="8"/>
      <c r="BCE471" s="8"/>
      <c r="BCF471" s="8"/>
      <c r="BCG471" s="8"/>
      <c r="BCH471" s="8"/>
      <c r="BCI471" s="8"/>
      <c r="BCJ471" s="8"/>
      <c r="BCK471" s="8"/>
      <c r="BCL471" s="8"/>
      <c r="BCM471" s="8"/>
      <c r="BCN471" s="8"/>
      <c r="BCO471" s="8"/>
      <c r="BCP471" s="8"/>
      <c r="BCQ471" s="8"/>
      <c r="BCR471" s="8"/>
      <c r="BCS471" s="8"/>
      <c r="BCT471" s="8"/>
      <c r="BCU471" s="8"/>
      <c r="BCV471" s="8"/>
      <c r="BCW471" s="8"/>
      <c r="BCX471" s="8"/>
      <c r="BCY471" s="8"/>
      <c r="BCZ471" s="8"/>
      <c r="BDA471" s="8"/>
      <c r="BDB471" s="8"/>
      <c r="BDC471" s="8"/>
      <c r="BDD471" s="8"/>
      <c r="BDE471" s="8"/>
      <c r="BDF471" s="8"/>
      <c r="BDG471" s="8"/>
      <c r="BDH471" s="8"/>
      <c r="BDI471" s="8"/>
      <c r="BDJ471" s="8"/>
      <c r="BDK471" s="8"/>
      <c r="BDL471" s="8"/>
      <c r="BDM471" s="8"/>
      <c r="BDN471" s="8"/>
      <c r="BDO471" s="8"/>
      <c r="BDP471" s="8"/>
      <c r="BDQ471" s="8"/>
      <c r="BDR471" s="8"/>
      <c r="BDS471" s="8"/>
      <c r="BDT471" s="8"/>
      <c r="BDU471" s="8"/>
      <c r="BDV471" s="8"/>
      <c r="BDW471" s="8"/>
      <c r="BDX471" s="8"/>
      <c r="BDY471" s="8"/>
      <c r="BDZ471" s="8"/>
      <c r="BEA471" s="8"/>
      <c r="BEB471" s="8"/>
      <c r="BEC471" s="8"/>
      <c r="BED471" s="8"/>
      <c r="BEE471" s="8"/>
      <c r="BEF471" s="8"/>
      <c r="BEG471" s="8"/>
      <c r="BEH471" s="8"/>
      <c r="BEI471" s="8"/>
      <c r="BEJ471" s="8"/>
      <c r="BEK471" s="8"/>
      <c r="BEL471" s="8"/>
      <c r="BEM471" s="8"/>
      <c r="BEN471" s="8"/>
      <c r="BEO471" s="8"/>
      <c r="BEP471" s="8"/>
      <c r="BEQ471" s="8"/>
      <c r="BER471" s="8"/>
      <c r="BES471" s="8"/>
      <c r="BET471" s="8"/>
      <c r="BEU471" s="8"/>
      <c r="BEV471" s="8"/>
      <c r="BEW471" s="8"/>
      <c r="BEX471" s="8"/>
      <c r="BEY471" s="8"/>
      <c r="BEZ471" s="8"/>
      <c r="BFA471" s="8"/>
      <c r="BFB471" s="8"/>
      <c r="BFC471" s="8"/>
      <c r="BFD471" s="8"/>
      <c r="BFE471" s="8"/>
      <c r="BFF471" s="8"/>
      <c r="BFG471" s="8"/>
      <c r="BFH471" s="8"/>
      <c r="BFI471" s="8"/>
      <c r="BFJ471" s="8"/>
      <c r="BFK471" s="8"/>
      <c r="BFL471" s="8"/>
      <c r="BFM471" s="8"/>
      <c r="BFN471" s="8"/>
      <c r="BFO471" s="8"/>
      <c r="BFP471" s="8"/>
      <c r="BFQ471" s="8"/>
      <c r="BFR471" s="8"/>
      <c r="BFS471" s="8"/>
      <c r="BFT471" s="8"/>
      <c r="BFU471" s="8"/>
      <c r="BFV471" s="8"/>
      <c r="BFW471" s="8"/>
      <c r="BFX471" s="8"/>
      <c r="BFY471" s="8"/>
      <c r="BFZ471" s="8"/>
      <c r="BGA471" s="8"/>
      <c r="BGB471" s="8"/>
      <c r="BGC471" s="8"/>
      <c r="BGD471" s="8"/>
      <c r="BGE471" s="8"/>
      <c r="BGF471" s="8"/>
      <c r="BGG471" s="8"/>
      <c r="BGH471" s="8"/>
      <c r="BGI471" s="8"/>
      <c r="BGJ471" s="8"/>
      <c r="BGK471" s="8"/>
      <c r="BGL471" s="8"/>
      <c r="BGM471" s="8"/>
      <c r="BGN471" s="8"/>
      <c r="BGO471" s="8"/>
      <c r="BGP471" s="8"/>
      <c r="BGQ471" s="8"/>
      <c r="BGR471" s="8"/>
      <c r="BGS471" s="8"/>
      <c r="BGT471" s="8"/>
      <c r="BGU471" s="8"/>
      <c r="BGV471" s="8"/>
      <c r="BGW471" s="8"/>
      <c r="BGX471" s="8"/>
      <c r="BGY471" s="8"/>
      <c r="BGZ471" s="8"/>
      <c r="BHA471" s="8"/>
      <c r="BHB471" s="8"/>
      <c r="BHC471" s="8"/>
      <c r="BHD471" s="8"/>
      <c r="BHE471" s="8"/>
      <c r="BHF471" s="8"/>
      <c r="BHG471" s="8"/>
      <c r="BHH471" s="8"/>
      <c r="BHI471" s="8"/>
      <c r="BHJ471" s="8"/>
      <c r="BHK471" s="8"/>
      <c r="BHL471" s="8"/>
      <c r="BHM471" s="8"/>
      <c r="BHN471" s="8"/>
      <c r="BHO471" s="8"/>
      <c r="BHP471" s="8"/>
      <c r="BHQ471" s="8"/>
      <c r="BHR471" s="8"/>
      <c r="BHS471" s="8"/>
      <c r="BHT471" s="8"/>
      <c r="BHU471" s="8"/>
      <c r="BHV471" s="8"/>
      <c r="BHW471" s="8"/>
      <c r="BHX471" s="8"/>
      <c r="BHY471" s="8"/>
      <c r="BHZ471" s="8"/>
      <c r="BIA471" s="8"/>
      <c r="BIB471" s="8"/>
      <c r="BIC471" s="8"/>
      <c r="BID471" s="8"/>
      <c r="BIE471" s="8"/>
      <c r="BIF471" s="8"/>
      <c r="BIG471" s="8"/>
      <c r="BIH471" s="8"/>
      <c r="BII471" s="8"/>
      <c r="BIJ471" s="8"/>
      <c r="BIK471" s="8"/>
      <c r="BIL471" s="8"/>
      <c r="BIM471" s="8"/>
      <c r="BIN471" s="8"/>
      <c r="BIO471" s="8"/>
      <c r="BIP471" s="8"/>
      <c r="BIQ471" s="8"/>
      <c r="BIR471" s="8"/>
      <c r="BIS471" s="8"/>
      <c r="BIT471" s="8"/>
      <c r="BIU471" s="8"/>
      <c r="BIV471" s="8"/>
      <c r="BIW471" s="8"/>
      <c r="BIX471" s="8"/>
      <c r="BIY471" s="8"/>
      <c r="BIZ471" s="8"/>
      <c r="BJA471" s="8"/>
      <c r="BJB471" s="8"/>
      <c r="BJC471" s="8"/>
      <c r="BJD471" s="8"/>
      <c r="BJE471" s="8"/>
      <c r="BJF471" s="8"/>
      <c r="BJG471" s="8"/>
      <c r="BJH471" s="8"/>
      <c r="BJI471" s="8"/>
      <c r="BJJ471" s="8"/>
      <c r="BJK471" s="8"/>
      <c r="BJL471" s="8"/>
      <c r="BJM471" s="8"/>
      <c r="BJN471" s="8"/>
      <c r="BJO471" s="8"/>
      <c r="BJP471" s="8"/>
      <c r="BJQ471" s="8"/>
      <c r="BJR471" s="8"/>
      <c r="BJS471" s="8"/>
      <c r="BJT471" s="8"/>
      <c r="BJU471" s="8"/>
      <c r="BJV471" s="8"/>
      <c r="BJW471" s="8"/>
      <c r="BJX471" s="8"/>
      <c r="BJY471" s="8"/>
      <c r="BJZ471" s="8"/>
      <c r="BKA471" s="8"/>
      <c r="BKB471" s="8"/>
      <c r="BKC471" s="8"/>
      <c r="BKD471" s="8"/>
      <c r="BKE471" s="8"/>
      <c r="BKF471" s="8"/>
      <c r="BKG471" s="8"/>
      <c r="BKH471" s="8"/>
      <c r="BKI471" s="8"/>
      <c r="BKJ471" s="8"/>
      <c r="BKK471" s="8"/>
      <c r="BKL471" s="8"/>
      <c r="BKM471" s="8"/>
      <c r="BKN471" s="8"/>
      <c r="BKO471" s="8"/>
      <c r="BKP471" s="8"/>
      <c r="BKQ471" s="8"/>
      <c r="BKR471" s="8"/>
      <c r="BKS471" s="8"/>
      <c r="BKT471" s="8"/>
      <c r="BKU471" s="8"/>
      <c r="BKV471" s="8"/>
      <c r="BKW471" s="8"/>
      <c r="BKX471" s="8"/>
      <c r="BKY471" s="8"/>
      <c r="BKZ471" s="8"/>
      <c r="BLA471" s="8"/>
      <c r="BLB471" s="8"/>
      <c r="BLC471" s="8"/>
      <c r="BLD471" s="8"/>
      <c r="BLE471" s="8"/>
      <c r="BLF471" s="8"/>
      <c r="BLG471" s="8"/>
      <c r="BLH471" s="8"/>
      <c r="BLI471" s="8"/>
      <c r="BLJ471" s="8"/>
      <c r="BLK471" s="8"/>
      <c r="BLL471" s="8"/>
      <c r="BLM471" s="8"/>
      <c r="BLN471" s="8"/>
      <c r="BLO471" s="8"/>
      <c r="BLP471" s="8"/>
      <c r="BLQ471" s="8"/>
      <c r="BLR471" s="8"/>
      <c r="BLS471" s="8"/>
      <c r="BLT471" s="8"/>
      <c r="BLU471" s="8"/>
      <c r="BLV471" s="8"/>
      <c r="BLW471" s="8"/>
      <c r="BLX471" s="8"/>
      <c r="BLY471" s="8"/>
      <c r="BLZ471" s="8"/>
      <c r="BMA471" s="8"/>
      <c r="BMB471" s="8"/>
      <c r="BMC471" s="8"/>
      <c r="BMD471" s="8"/>
      <c r="BME471" s="8"/>
      <c r="BMF471" s="8"/>
      <c r="BMG471" s="8"/>
      <c r="BMH471" s="8"/>
      <c r="BMI471" s="8"/>
      <c r="BMJ471" s="8"/>
      <c r="BMK471" s="8"/>
      <c r="BML471" s="8"/>
      <c r="BMM471" s="8"/>
      <c r="BMN471" s="8"/>
      <c r="BMO471" s="8"/>
      <c r="BMP471" s="8"/>
      <c r="BMQ471" s="8"/>
      <c r="BMR471" s="8"/>
      <c r="BMS471" s="8"/>
      <c r="BMT471" s="8"/>
      <c r="BMU471" s="8"/>
      <c r="BMV471" s="8"/>
      <c r="BMW471" s="8"/>
      <c r="BMX471" s="8"/>
      <c r="BMY471" s="8"/>
      <c r="BMZ471" s="8"/>
      <c r="BNA471" s="8"/>
      <c r="BNB471" s="8"/>
      <c r="BNC471" s="8"/>
      <c r="BND471" s="8"/>
      <c r="BNE471" s="8"/>
      <c r="BNF471" s="8"/>
      <c r="BNG471" s="8"/>
      <c r="BNH471" s="8"/>
      <c r="BNI471" s="8"/>
      <c r="BNJ471" s="8"/>
      <c r="BNK471" s="8"/>
      <c r="BNL471" s="8"/>
      <c r="BNM471" s="8"/>
      <c r="BNN471" s="8"/>
      <c r="BNO471" s="8"/>
      <c r="BNP471" s="8"/>
      <c r="BNQ471" s="8"/>
      <c r="BNR471" s="8"/>
      <c r="BNS471" s="8"/>
      <c r="BNT471" s="8"/>
      <c r="BNU471" s="8"/>
      <c r="BNV471" s="8"/>
      <c r="BNW471" s="8"/>
      <c r="BNX471" s="8"/>
      <c r="BNY471" s="8"/>
      <c r="BNZ471" s="8"/>
      <c r="BOA471" s="8"/>
      <c r="BOB471" s="8"/>
      <c r="BOC471" s="8"/>
      <c r="BOD471" s="8"/>
      <c r="BOE471" s="8"/>
      <c r="BOF471" s="8"/>
      <c r="BOG471" s="8"/>
      <c r="BOH471" s="8"/>
      <c r="BOI471" s="8"/>
      <c r="BOJ471" s="8"/>
      <c r="BOK471" s="8"/>
      <c r="BOL471" s="8"/>
      <c r="BOM471" s="8"/>
      <c r="BON471" s="8"/>
      <c r="BOO471" s="8"/>
      <c r="BOP471" s="8"/>
      <c r="BOQ471" s="8"/>
      <c r="BOR471" s="8"/>
      <c r="BOS471" s="8"/>
      <c r="BOT471" s="8"/>
      <c r="BOU471" s="8"/>
      <c r="BOV471" s="8"/>
      <c r="BOW471" s="8"/>
      <c r="BOX471" s="8"/>
      <c r="BOY471" s="8"/>
      <c r="BOZ471" s="8"/>
      <c r="BPA471" s="8"/>
      <c r="BPB471" s="8"/>
      <c r="BPC471" s="8"/>
      <c r="BPD471" s="8"/>
      <c r="BPE471" s="8"/>
      <c r="BPF471" s="8"/>
      <c r="BPG471" s="8"/>
      <c r="BPH471" s="8"/>
      <c r="BPI471" s="8"/>
      <c r="BPJ471" s="8"/>
      <c r="BPK471" s="8"/>
      <c r="BPL471" s="8"/>
      <c r="BPM471" s="8"/>
      <c r="BPN471" s="8"/>
      <c r="BPO471" s="8"/>
      <c r="BPP471" s="8"/>
      <c r="BPQ471" s="8"/>
      <c r="BPR471" s="8"/>
      <c r="BPS471" s="8"/>
      <c r="BPT471" s="8"/>
      <c r="BPU471" s="8"/>
      <c r="BPV471" s="8"/>
      <c r="BPW471" s="8"/>
      <c r="BPX471" s="8"/>
      <c r="BPY471" s="8"/>
      <c r="BPZ471" s="8"/>
      <c r="BQA471" s="8"/>
      <c r="BQB471" s="8"/>
      <c r="BQC471" s="8"/>
      <c r="BQD471" s="8"/>
      <c r="BQE471" s="8"/>
      <c r="BQF471" s="8"/>
      <c r="BQG471" s="8"/>
      <c r="BQH471" s="8"/>
      <c r="BQI471" s="8"/>
      <c r="BQJ471" s="8"/>
      <c r="BQK471" s="8"/>
      <c r="BQL471" s="8"/>
      <c r="BQM471" s="8"/>
      <c r="BQN471" s="8"/>
      <c r="BQO471" s="8"/>
      <c r="BQP471" s="8"/>
      <c r="BQQ471" s="8"/>
      <c r="BQR471" s="8"/>
      <c r="BQS471" s="8"/>
      <c r="BQT471" s="8"/>
      <c r="BQU471" s="8"/>
      <c r="BQV471" s="8"/>
      <c r="BQW471" s="8"/>
      <c r="BQX471" s="8"/>
      <c r="BQY471" s="8"/>
      <c r="BQZ471" s="8"/>
      <c r="BRA471" s="8"/>
      <c r="BRB471" s="8"/>
      <c r="BRC471" s="8"/>
      <c r="BRD471" s="8"/>
      <c r="BRE471" s="8"/>
      <c r="BRF471" s="8"/>
      <c r="BRG471" s="8"/>
      <c r="BRH471" s="8"/>
      <c r="BRI471" s="8"/>
      <c r="BRJ471" s="8"/>
      <c r="BRK471" s="8"/>
      <c r="BRL471" s="8"/>
      <c r="BRM471" s="8"/>
      <c r="BRN471" s="8"/>
      <c r="BRO471" s="8"/>
      <c r="BRP471" s="8"/>
      <c r="BRQ471" s="8"/>
      <c r="BRR471" s="8"/>
      <c r="BRS471" s="8"/>
      <c r="BRT471" s="8"/>
      <c r="BRU471" s="8"/>
      <c r="BRV471" s="8"/>
      <c r="BRW471" s="8"/>
      <c r="BRX471" s="8"/>
      <c r="BRY471" s="8"/>
      <c r="BRZ471" s="8"/>
      <c r="BSA471" s="8"/>
      <c r="BSB471" s="8"/>
      <c r="BSC471" s="8"/>
      <c r="BSD471" s="8"/>
      <c r="BSE471" s="8"/>
      <c r="BSF471" s="8"/>
      <c r="BSG471" s="8"/>
      <c r="BSH471" s="8"/>
      <c r="BSI471" s="8"/>
      <c r="BSJ471" s="8"/>
      <c r="BSK471" s="8"/>
      <c r="BSL471" s="8"/>
      <c r="BSM471" s="8"/>
      <c r="BSN471" s="8"/>
      <c r="BSO471" s="8"/>
      <c r="BSP471" s="8"/>
      <c r="BSQ471" s="8"/>
      <c r="BSR471" s="8"/>
      <c r="BSS471" s="8"/>
      <c r="BST471" s="8"/>
      <c r="BSU471" s="8"/>
      <c r="BSV471" s="8"/>
      <c r="BSW471" s="8"/>
      <c r="BSX471" s="8"/>
      <c r="BSY471" s="8"/>
      <c r="BSZ471" s="8"/>
      <c r="BTA471" s="8"/>
      <c r="BTB471" s="8"/>
      <c r="BTC471" s="8"/>
      <c r="BTD471" s="8"/>
      <c r="BTE471" s="8"/>
      <c r="BTF471" s="8"/>
      <c r="BTG471" s="8"/>
      <c r="BTH471" s="8"/>
      <c r="BTI471" s="8"/>
      <c r="BTJ471" s="8"/>
      <c r="BTK471" s="8"/>
      <c r="BTL471" s="8"/>
      <c r="BTM471" s="8"/>
      <c r="BTN471" s="8"/>
      <c r="BTO471" s="8"/>
      <c r="BTP471" s="8"/>
      <c r="BTQ471" s="8"/>
      <c r="BTR471" s="8"/>
      <c r="BTS471" s="8"/>
      <c r="BTT471" s="8"/>
      <c r="BTU471" s="8"/>
      <c r="BTV471" s="8"/>
      <c r="BTW471" s="8"/>
      <c r="BTX471" s="8"/>
      <c r="BTY471" s="8"/>
      <c r="BTZ471" s="8"/>
      <c r="BUA471" s="8"/>
      <c r="BUB471" s="8"/>
      <c r="BUC471" s="8"/>
      <c r="BUD471" s="8"/>
      <c r="BUE471" s="8"/>
      <c r="BUF471" s="8"/>
      <c r="BUG471" s="8"/>
      <c r="BUH471" s="8"/>
      <c r="BUI471" s="8"/>
      <c r="BUJ471" s="8"/>
      <c r="BUK471" s="8"/>
      <c r="BUL471" s="8"/>
      <c r="BUM471" s="8"/>
      <c r="BUN471" s="8"/>
      <c r="BUO471" s="8"/>
      <c r="BUP471" s="8"/>
      <c r="BUQ471" s="8"/>
      <c r="BUR471" s="8"/>
      <c r="BUS471" s="8"/>
      <c r="BUT471" s="8"/>
      <c r="BUU471" s="8"/>
      <c r="BUV471" s="8"/>
      <c r="BUW471" s="8"/>
      <c r="BUX471" s="8"/>
      <c r="BUY471" s="8"/>
      <c r="BUZ471" s="8"/>
      <c r="BVA471" s="8"/>
      <c r="BVB471" s="8"/>
      <c r="BVC471" s="8"/>
      <c r="BVD471" s="8"/>
      <c r="BVE471" s="8"/>
      <c r="BVF471" s="8"/>
      <c r="BVG471" s="8"/>
      <c r="BVH471" s="8"/>
      <c r="BVI471" s="8"/>
      <c r="BVJ471" s="8"/>
      <c r="BVK471" s="8"/>
      <c r="BVL471" s="8"/>
      <c r="BVM471" s="8"/>
      <c r="BVN471" s="8"/>
      <c r="BVO471" s="8"/>
      <c r="BVP471" s="8"/>
      <c r="BVQ471" s="8"/>
      <c r="BVR471" s="8"/>
      <c r="BVS471" s="8"/>
      <c r="BVT471" s="8"/>
      <c r="BVU471" s="8"/>
      <c r="BVV471" s="8"/>
      <c r="BVW471" s="8"/>
      <c r="BVX471" s="8"/>
      <c r="BVY471" s="8"/>
      <c r="BVZ471" s="8"/>
      <c r="BWA471" s="8"/>
      <c r="BWB471" s="8"/>
      <c r="BWC471" s="8"/>
      <c r="BWD471" s="8"/>
      <c r="BWE471" s="8"/>
      <c r="BWF471" s="8"/>
      <c r="BWG471" s="8"/>
      <c r="BWH471" s="8"/>
      <c r="BWI471" s="8"/>
      <c r="BWJ471" s="8"/>
      <c r="BWK471" s="8"/>
      <c r="BWL471" s="8"/>
      <c r="BWM471" s="8"/>
      <c r="BWN471" s="8"/>
      <c r="BWO471" s="8"/>
      <c r="BWP471" s="8"/>
      <c r="BWQ471" s="8"/>
    </row>
    <row r="472" spans="1:1967" s="529" customFormat="1" ht="102" customHeight="1">
      <c r="A472" s="446" t="s">
        <v>10831</v>
      </c>
      <c r="B472" s="447" t="s">
        <v>97</v>
      </c>
      <c r="C472" s="446" t="s">
        <v>810</v>
      </c>
      <c r="D472" s="480" t="s">
        <v>42</v>
      </c>
      <c r="E472" s="448" t="s">
        <v>43</v>
      </c>
      <c r="F472" s="481"/>
      <c r="G472" s="448" t="s">
        <v>384</v>
      </c>
      <c r="H472" s="450">
        <v>0</v>
      </c>
      <c r="I472" s="477">
        <v>470000000</v>
      </c>
      <c r="J472" s="452" t="s">
        <v>1330</v>
      </c>
      <c r="K472" s="465" t="s">
        <v>10531</v>
      </c>
      <c r="L472" s="453" t="s">
        <v>3428</v>
      </c>
      <c r="M472" s="454" t="s">
        <v>383</v>
      </c>
      <c r="N472" s="466" t="s">
        <v>8875</v>
      </c>
      <c r="O472" s="448" t="s">
        <v>1382</v>
      </c>
      <c r="P472" s="456" t="s">
        <v>1355</v>
      </c>
      <c r="Q472" s="480" t="s">
        <v>1196</v>
      </c>
      <c r="R472" s="482">
        <v>400</v>
      </c>
      <c r="S472" s="468">
        <v>7000</v>
      </c>
      <c r="T472" s="459">
        <f t="shared" ref="T472" si="122">R472*S472</f>
        <v>2800000</v>
      </c>
      <c r="U472" s="459">
        <f t="shared" si="118"/>
        <v>3136000.0000000005</v>
      </c>
      <c r="V472" s="446" t="s">
        <v>1341</v>
      </c>
      <c r="W472" s="461" t="s">
        <v>1410</v>
      </c>
      <c r="X472" s="446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  <c r="BW472" s="8"/>
      <c r="BX472" s="8"/>
      <c r="BY472" s="8"/>
      <c r="BZ472" s="8"/>
      <c r="CA472" s="8"/>
      <c r="CB472" s="8"/>
      <c r="CC472" s="8"/>
      <c r="CD472" s="8"/>
      <c r="CE472" s="8"/>
      <c r="CF472" s="8"/>
      <c r="CG472" s="8"/>
      <c r="CH472" s="8"/>
      <c r="CI472" s="8"/>
      <c r="CJ472" s="8"/>
      <c r="CK472" s="8"/>
      <c r="CL472" s="8"/>
      <c r="CM472" s="8"/>
      <c r="CN472" s="8"/>
      <c r="CO472" s="8"/>
      <c r="CP472" s="8"/>
      <c r="CQ472" s="8"/>
      <c r="CR472" s="8"/>
      <c r="CS472" s="8"/>
      <c r="CT472" s="8"/>
      <c r="CU472" s="8"/>
      <c r="CV472" s="8"/>
      <c r="CW472" s="8"/>
      <c r="CX472" s="8"/>
      <c r="CY472" s="8"/>
      <c r="CZ472" s="8"/>
      <c r="DA472" s="8"/>
      <c r="DB472" s="8"/>
      <c r="DC472" s="8"/>
      <c r="DD472" s="8"/>
      <c r="DE472" s="8"/>
      <c r="DF472" s="8"/>
      <c r="DG472" s="8"/>
      <c r="DH472" s="8"/>
      <c r="DI472" s="8"/>
      <c r="DJ472" s="8"/>
      <c r="DK472" s="8"/>
      <c r="DL472" s="8"/>
      <c r="DM472" s="8"/>
      <c r="DN472" s="8"/>
      <c r="DO472" s="8"/>
      <c r="DP472" s="8"/>
      <c r="DQ472" s="8"/>
      <c r="DR472" s="8"/>
      <c r="DS472" s="8"/>
      <c r="DT472" s="8"/>
      <c r="DU472" s="8"/>
      <c r="DV472" s="8"/>
      <c r="DW472" s="8"/>
      <c r="DX472" s="8"/>
      <c r="DY472" s="8"/>
      <c r="DZ472" s="8"/>
      <c r="EA472" s="8"/>
      <c r="EB472" s="8"/>
      <c r="EC472" s="8"/>
      <c r="ED472" s="8"/>
      <c r="EE472" s="8"/>
      <c r="EF472" s="8"/>
      <c r="EG472" s="8"/>
      <c r="EH472" s="8"/>
      <c r="EI472" s="8"/>
      <c r="EJ472" s="8"/>
      <c r="EK472" s="8"/>
      <c r="EL472" s="8"/>
      <c r="EM472" s="8"/>
      <c r="EN472" s="8"/>
      <c r="EO472" s="8"/>
      <c r="EP472" s="8"/>
      <c r="EQ472" s="8"/>
      <c r="ER472" s="8"/>
      <c r="ES472" s="8"/>
      <c r="ET472" s="8"/>
      <c r="EU472" s="8"/>
      <c r="EV472" s="8"/>
      <c r="EW472" s="8"/>
      <c r="EX472" s="8"/>
      <c r="EY472" s="8"/>
      <c r="EZ472" s="8"/>
      <c r="FA472" s="8"/>
      <c r="FB472" s="8"/>
      <c r="FC472" s="8"/>
      <c r="FD472" s="8"/>
      <c r="FE472" s="8"/>
      <c r="FF472" s="8"/>
      <c r="FG472" s="8"/>
      <c r="FH472" s="8"/>
      <c r="FI472" s="8"/>
      <c r="FJ472" s="8"/>
      <c r="FK472" s="8"/>
      <c r="FL472" s="8"/>
      <c r="FM472" s="8"/>
      <c r="FN472" s="8"/>
      <c r="FO472" s="8"/>
      <c r="FP472" s="8"/>
      <c r="FQ472" s="8"/>
      <c r="FR472" s="8"/>
      <c r="FS472" s="8"/>
      <c r="FT472" s="8"/>
      <c r="FU472" s="8"/>
      <c r="FV472" s="8"/>
      <c r="FW472" s="8"/>
      <c r="FX472" s="8"/>
      <c r="FY472" s="8"/>
      <c r="FZ472" s="8"/>
      <c r="GA472" s="8"/>
      <c r="GB472" s="8"/>
      <c r="GC472" s="8"/>
      <c r="GD472" s="8"/>
      <c r="GE472" s="8"/>
      <c r="GF472" s="8"/>
      <c r="GG472" s="8"/>
      <c r="GH472" s="8"/>
      <c r="GI472" s="8"/>
      <c r="GJ472" s="8"/>
      <c r="GK472" s="8"/>
      <c r="GL472" s="8"/>
      <c r="GM472" s="8"/>
      <c r="GN472" s="8"/>
      <c r="GO472" s="8"/>
      <c r="GP472" s="8"/>
      <c r="GQ472" s="8"/>
      <c r="GR472" s="8"/>
      <c r="GS472" s="8"/>
      <c r="GT472" s="8"/>
      <c r="GU472" s="8"/>
      <c r="GV472" s="8"/>
      <c r="GW472" s="8"/>
      <c r="GX472" s="8"/>
      <c r="GY472" s="8"/>
      <c r="GZ472" s="8"/>
      <c r="HA472" s="8"/>
      <c r="HB472" s="8"/>
      <c r="HC472" s="8"/>
      <c r="HD472" s="8"/>
      <c r="HE472" s="8"/>
      <c r="HF472" s="8"/>
      <c r="HG472" s="8"/>
      <c r="HH472" s="8"/>
      <c r="HI472" s="8"/>
      <c r="HJ472" s="8"/>
      <c r="HK472" s="8"/>
      <c r="HL472" s="8"/>
      <c r="HM472" s="8"/>
      <c r="HN472" s="8"/>
      <c r="HO472" s="8"/>
      <c r="HP472" s="8"/>
      <c r="HQ472" s="8"/>
      <c r="HR472" s="8"/>
      <c r="HS472" s="8"/>
      <c r="HT472" s="8"/>
      <c r="HU472" s="8"/>
      <c r="HV472" s="8"/>
      <c r="HW472" s="8"/>
      <c r="HX472" s="8"/>
      <c r="HY472" s="8"/>
      <c r="HZ472" s="8"/>
      <c r="IA472" s="8"/>
      <c r="IB472" s="8"/>
      <c r="IC472" s="8"/>
      <c r="ID472" s="8"/>
      <c r="IE472" s="8"/>
      <c r="IF472" s="8"/>
      <c r="IG472" s="8"/>
      <c r="IH472" s="8"/>
      <c r="II472" s="8"/>
      <c r="IJ472" s="8"/>
      <c r="IK472" s="8"/>
      <c r="IL472" s="8"/>
      <c r="IM472" s="8"/>
      <c r="IN472" s="8"/>
      <c r="IO472" s="8"/>
      <c r="IP472" s="8"/>
      <c r="IQ472" s="8"/>
      <c r="IR472" s="8"/>
      <c r="IS472" s="8"/>
      <c r="IT472" s="8"/>
      <c r="IU472" s="8"/>
      <c r="IV472" s="8"/>
      <c r="IW472" s="8"/>
      <c r="IX472" s="8"/>
      <c r="IY472" s="8"/>
      <c r="IZ472" s="8"/>
      <c r="JA472" s="8"/>
      <c r="JB472" s="8"/>
      <c r="JC472" s="8"/>
      <c r="JD472" s="8"/>
      <c r="JE472" s="8"/>
      <c r="JF472" s="8"/>
      <c r="JG472" s="8"/>
      <c r="JH472" s="8"/>
      <c r="JI472" s="8"/>
      <c r="JJ472" s="8"/>
      <c r="JK472" s="8"/>
      <c r="JL472" s="8"/>
      <c r="JM472" s="8"/>
      <c r="JN472" s="8"/>
      <c r="JO472" s="8"/>
      <c r="JP472" s="8"/>
      <c r="JQ472" s="8"/>
      <c r="JR472" s="8"/>
      <c r="JS472" s="8"/>
      <c r="JT472" s="8"/>
      <c r="JU472" s="8"/>
      <c r="JV472" s="8"/>
      <c r="JW472" s="8"/>
      <c r="JX472" s="8"/>
      <c r="JY472" s="8"/>
      <c r="JZ472" s="8"/>
      <c r="KA472" s="8"/>
      <c r="KB472" s="8"/>
      <c r="KC472" s="8"/>
      <c r="KD472" s="8"/>
      <c r="KE472" s="8"/>
      <c r="KF472" s="8"/>
      <c r="KG472" s="8"/>
      <c r="KH472" s="8"/>
      <c r="KI472" s="8"/>
      <c r="KJ472" s="8"/>
      <c r="KK472" s="8"/>
      <c r="KL472" s="8"/>
      <c r="KM472" s="8"/>
      <c r="KN472" s="8"/>
      <c r="KO472" s="8"/>
      <c r="KP472" s="8"/>
      <c r="KQ472" s="8"/>
      <c r="KR472" s="8"/>
      <c r="KS472" s="8"/>
      <c r="KT472" s="8"/>
      <c r="KU472" s="8"/>
      <c r="KV472" s="8"/>
      <c r="KW472" s="8"/>
      <c r="KX472" s="8"/>
      <c r="KY472" s="8"/>
      <c r="KZ472" s="8"/>
      <c r="LA472" s="8"/>
      <c r="LB472" s="8"/>
      <c r="LC472" s="8"/>
      <c r="LD472" s="8"/>
      <c r="LE472" s="8"/>
      <c r="LF472" s="8"/>
      <c r="LG472" s="8"/>
      <c r="LH472" s="8"/>
      <c r="LI472" s="8"/>
      <c r="LJ472" s="8"/>
      <c r="LK472" s="8"/>
      <c r="LL472" s="8"/>
      <c r="LM472" s="8"/>
      <c r="LN472" s="8"/>
      <c r="LO472" s="8"/>
      <c r="LP472" s="8"/>
      <c r="LQ472" s="8"/>
      <c r="LR472" s="8"/>
      <c r="LS472" s="8"/>
      <c r="LT472" s="8"/>
      <c r="LU472" s="8"/>
      <c r="LV472" s="8"/>
      <c r="LW472" s="8"/>
      <c r="LX472" s="8"/>
      <c r="LY472" s="8"/>
      <c r="LZ472" s="8"/>
      <c r="MA472" s="8"/>
      <c r="MB472" s="8"/>
      <c r="MC472" s="8"/>
      <c r="MD472" s="8"/>
      <c r="ME472" s="8"/>
      <c r="MF472" s="8"/>
      <c r="MG472" s="8"/>
      <c r="MH472" s="8"/>
      <c r="MI472" s="8"/>
      <c r="MJ472" s="8"/>
      <c r="MK472" s="8"/>
      <c r="ML472" s="8"/>
      <c r="MM472" s="8"/>
      <c r="MN472" s="8"/>
      <c r="MO472" s="8"/>
      <c r="MP472" s="8"/>
      <c r="MQ472" s="8"/>
      <c r="MR472" s="8"/>
      <c r="MS472" s="8"/>
      <c r="MT472" s="8"/>
      <c r="MU472" s="8"/>
      <c r="MV472" s="8"/>
      <c r="MW472" s="8"/>
      <c r="MX472" s="8"/>
      <c r="MY472" s="8"/>
      <c r="MZ472" s="8"/>
      <c r="NA472" s="8"/>
      <c r="NB472" s="8"/>
      <c r="NC472" s="8"/>
      <c r="ND472" s="8"/>
      <c r="NE472" s="8"/>
      <c r="NF472" s="8"/>
      <c r="NG472" s="8"/>
      <c r="NH472" s="8"/>
      <c r="NI472" s="8"/>
      <c r="NJ472" s="8"/>
      <c r="NK472" s="8"/>
      <c r="NL472" s="8"/>
      <c r="NM472" s="8"/>
      <c r="NN472" s="8"/>
      <c r="NO472" s="8"/>
      <c r="NP472" s="8"/>
      <c r="NQ472" s="8"/>
      <c r="NR472" s="8"/>
      <c r="NS472" s="8"/>
      <c r="NT472" s="8"/>
      <c r="NU472" s="8"/>
      <c r="NV472" s="8"/>
      <c r="NW472" s="8"/>
      <c r="NX472" s="8"/>
      <c r="NY472" s="8"/>
      <c r="NZ472" s="8"/>
      <c r="OA472" s="8"/>
      <c r="OB472" s="8"/>
      <c r="OC472" s="8"/>
      <c r="OD472" s="8"/>
      <c r="OE472" s="8"/>
      <c r="OF472" s="8"/>
      <c r="OG472" s="8"/>
      <c r="OH472" s="8"/>
      <c r="OI472" s="8"/>
      <c r="OJ472" s="8"/>
      <c r="OK472" s="8"/>
      <c r="OL472" s="8"/>
      <c r="OM472" s="8"/>
      <c r="ON472" s="8"/>
      <c r="OO472" s="8"/>
      <c r="OP472" s="8"/>
      <c r="OQ472" s="8"/>
      <c r="OR472" s="8"/>
      <c r="OS472" s="8"/>
      <c r="OT472" s="8"/>
      <c r="OU472" s="8"/>
      <c r="OV472" s="8"/>
      <c r="OW472" s="8"/>
      <c r="OX472" s="8"/>
      <c r="OY472" s="8"/>
      <c r="OZ472" s="8"/>
      <c r="PA472" s="8"/>
      <c r="PB472" s="8"/>
      <c r="PC472" s="8"/>
      <c r="PD472" s="8"/>
      <c r="PE472" s="8"/>
      <c r="PF472" s="8"/>
      <c r="PG472" s="8"/>
      <c r="PH472" s="8"/>
      <c r="PI472" s="8"/>
      <c r="PJ472" s="8"/>
      <c r="PK472" s="8"/>
      <c r="PL472" s="8"/>
      <c r="PM472" s="8"/>
      <c r="PN472" s="8"/>
      <c r="PO472" s="8"/>
      <c r="PP472" s="8"/>
      <c r="PQ472" s="8"/>
      <c r="PR472" s="8"/>
      <c r="PS472" s="8"/>
      <c r="PT472" s="8"/>
      <c r="PU472" s="8"/>
      <c r="PV472" s="8"/>
      <c r="PW472" s="8"/>
      <c r="PX472" s="8"/>
      <c r="PY472" s="8"/>
      <c r="PZ472" s="8"/>
      <c r="QA472" s="8"/>
      <c r="QB472" s="8"/>
      <c r="QC472" s="8"/>
      <c r="QD472" s="8"/>
      <c r="QE472" s="8"/>
      <c r="QF472" s="8"/>
      <c r="QG472" s="8"/>
      <c r="QH472" s="8"/>
      <c r="QI472" s="8"/>
      <c r="QJ472" s="8"/>
      <c r="QK472" s="8"/>
      <c r="QL472" s="8"/>
      <c r="QM472" s="8"/>
      <c r="QN472" s="8"/>
      <c r="QO472" s="8"/>
      <c r="QP472" s="8"/>
      <c r="QQ472" s="8"/>
      <c r="QR472" s="8"/>
      <c r="QS472" s="8"/>
      <c r="QT472" s="8"/>
      <c r="QU472" s="8"/>
      <c r="QV472" s="8"/>
      <c r="QW472" s="8"/>
      <c r="QX472" s="8"/>
      <c r="QY472" s="8"/>
      <c r="QZ472" s="8"/>
      <c r="RA472" s="8"/>
      <c r="RB472" s="8"/>
      <c r="RC472" s="8"/>
      <c r="RD472" s="8"/>
      <c r="RE472" s="8"/>
      <c r="RF472" s="8"/>
      <c r="RG472" s="8"/>
      <c r="RH472" s="8"/>
      <c r="RI472" s="8"/>
      <c r="RJ472" s="8"/>
      <c r="RK472" s="8"/>
      <c r="RL472" s="8"/>
      <c r="RM472" s="8"/>
      <c r="RN472" s="8"/>
      <c r="RO472" s="8"/>
      <c r="RP472" s="8"/>
      <c r="RQ472" s="8"/>
      <c r="RR472" s="8"/>
      <c r="RS472" s="8"/>
      <c r="RT472" s="8"/>
      <c r="RU472" s="8"/>
      <c r="RV472" s="8"/>
      <c r="RW472" s="8"/>
      <c r="RX472" s="8"/>
      <c r="RY472" s="8"/>
      <c r="RZ472" s="8"/>
      <c r="SA472" s="8"/>
      <c r="SB472" s="8"/>
      <c r="SC472" s="8"/>
      <c r="SD472" s="8"/>
      <c r="SE472" s="8"/>
      <c r="SF472" s="8"/>
      <c r="SG472" s="8"/>
      <c r="SH472" s="8"/>
      <c r="SI472" s="8"/>
      <c r="SJ472" s="8"/>
      <c r="SK472" s="8"/>
      <c r="SL472" s="8"/>
      <c r="SM472" s="8"/>
      <c r="SN472" s="8"/>
      <c r="SO472" s="8"/>
      <c r="SP472" s="8"/>
      <c r="SQ472" s="8"/>
      <c r="SR472" s="8"/>
      <c r="SS472" s="8"/>
      <c r="ST472" s="8"/>
      <c r="SU472" s="8"/>
      <c r="SV472" s="8"/>
      <c r="SW472" s="8"/>
      <c r="SX472" s="8"/>
      <c r="SY472" s="8"/>
      <c r="SZ472" s="8"/>
      <c r="TA472" s="8"/>
      <c r="TB472" s="8"/>
      <c r="TC472" s="8"/>
      <c r="TD472" s="8"/>
      <c r="TE472" s="8"/>
      <c r="TF472" s="8"/>
      <c r="TG472" s="8"/>
      <c r="TH472" s="8"/>
      <c r="TI472" s="8"/>
      <c r="TJ472" s="8"/>
      <c r="TK472" s="8"/>
      <c r="TL472" s="8"/>
      <c r="TM472" s="8"/>
      <c r="TN472" s="8"/>
      <c r="TO472" s="8"/>
      <c r="TP472" s="8"/>
      <c r="TQ472" s="8"/>
      <c r="TR472" s="8"/>
      <c r="TS472" s="8"/>
      <c r="TT472" s="8"/>
      <c r="TU472" s="8"/>
      <c r="TV472" s="8"/>
      <c r="TW472" s="8"/>
      <c r="TX472" s="8"/>
      <c r="TY472" s="8"/>
      <c r="TZ472" s="8"/>
      <c r="UA472" s="8"/>
      <c r="UB472" s="8"/>
      <c r="UC472" s="8"/>
      <c r="UD472" s="8"/>
      <c r="UE472" s="8"/>
      <c r="UF472" s="8"/>
      <c r="UG472" s="8"/>
      <c r="UH472" s="8"/>
      <c r="UI472" s="8"/>
      <c r="UJ472" s="8"/>
      <c r="UK472" s="8"/>
      <c r="UL472" s="8"/>
      <c r="UM472" s="8"/>
      <c r="UN472" s="8"/>
      <c r="UO472" s="8"/>
      <c r="UP472" s="8"/>
      <c r="UQ472" s="8"/>
      <c r="UR472" s="8"/>
      <c r="US472" s="8"/>
      <c r="UT472" s="8"/>
      <c r="UU472" s="8"/>
      <c r="UV472" s="8"/>
      <c r="UW472" s="8"/>
      <c r="UX472" s="8"/>
      <c r="UY472" s="8"/>
      <c r="UZ472" s="8"/>
      <c r="VA472" s="8"/>
      <c r="VB472" s="8"/>
      <c r="VC472" s="8"/>
      <c r="VD472" s="8"/>
      <c r="VE472" s="8"/>
      <c r="VF472" s="8"/>
      <c r="VG472" s="8"/>
      <c r="VH472" s="8"/>
      <c r="VI472" s="8"/>
      <c r="VJ472" s="8"/>
      <c r="VK472" s="8"/>
      <c r="VL472" s="8"/>
      <c r="VM472" s="8"/>
      <c r="VN472" s="8"/>
      <c r="VO472" s="8"/>
      <c r="VP472" s="8"/>
      <c r="VQ472" s="8"/>
      <c r="VR472" s="8"/>
      <c r="VS472" s="8"/>
      <c r="VT472" s="8"/>
      <c r="VU472" s="8"/>
      <c r="VV472" s="8"/>
      <c r="VW472" s="8"/>
      <c r="VX472" s="8"/>
      <c r="VY472" s="8"/>
      <c r="VZ472" s="8"/>
      <c r="WA472" s="8"/>
      <c r="WB472" s="8"/>
      <c r="WC472" s="8"/>
      <c r="WD472" s="8"/>
      <c r="WE472" s="8"/>
      <c r="WF472" s="8"/>
      <c r="WG472" s="8"/>
      <c r="WH472" s="8"/>
      <c r="WI472" s="8"/>
      <c r="WJ472" s="8"/>
      <c r="WK472" s="8"/>
      <c r="WL472" s="8"/>
      <c r="WM472" s="8"/>
      <c r="WN472" s="8"/>
      <c r="WO472" s="8"/>
      <c r="WP472" s="8"/>
      <c r="WQ472" s="8"/>
      <c r="WR472" s="8"/>
      <c r="WS472" s="8"/>
      <c r="WT472" s="8"/>
      <c r="WU472" s="8"/>
      <c r="WV472" s="8"/>
      <c r="WW472" s="8"/>
      <c r="WX472" s="8"/>
      <c r="WY472" s="8"/>
      <c r="WZ472" s="8"/>
      <c r="XA472" s="8"/>
      <c r="XB472" s="8"/>
      <c r="XC472" s="8"/>
      <c r="XD472" s="8"/>
      <c r="XE472" s="8"/>
      <c r="XF472" s="8"/>
      <c r="XG472" s="8"/>
      <c r="XH472" s="8"/>
      <c r="XI472" s="8"/>
      <c r="XJ472" s="8"/>
      <c r="XK472" s="8"/>
      <c r="XL472" s="8"/>
      <c r="XM472" s="8"/>
      <c r="XN472" s="8"/>
      <c r="XO472" s="8"/>
      <c r="XP472" s="8"/>
      <c r="XQ472" s="8"/>
      <c r="XR472" s="8"/>
      <c r="XS472" s="8"/>
      <c r="XT472" s="8"/>
      <c r="XU472" s="8"/>
      <c r="XV472" s="8"/>
      <c r="XW472" s="8"/>
      <c r="XX472" s="8"/>
      <c r="XY472" s="8"/>
      <c r="XZ472" s="8"/>
      <c r="YA472" s="8"/>
      <c r="YB472" s="8"/>
      <c r="YC472" s="8"/>
      <c r="YD472" s="8"/>
      <c r="YE472" s="8"/>
      <c r="YF472" s="8"/>
      <c r="YG472" s="8"/>
      <c r="YH472" s="8"/>
      <c r="YI472" s="8"/>
      <c r="YJ472" s="8"/>
      <c r="YK472" s="8"/>
      <c r="YL472" s="8"/>
      <c r="YM472" s="8"/>
      <c r="YN472" s="8"/>
      <c r="YO472" s="8"/>
      <c r="YP472" s="8"/>
      <c r="YQ472" s="8"/>
      <c r="YR472" s="8"/>
      <c r="YS472" s="8"/>
      <c r="YT472" s="8"/>
      <c r="YU472" s="8"/>
      <c r="YV472" s="8"/>
      <c r="YW472" s="8"/>
      <c r="YX472" s="8"/>
      <c r="YY472" s="8"/>
      <c r="YZ472" s="8"/>
      <c r="ZA472" s="8"/>
      <c r="ZB472" s="8"/>
      <c r="ZC472" s="8"/>
      <c r="ZD472" s="8"/>
      <c r="ZE472" s="8"/>
      <c r="ZF472" s="8"/>
      <c r="ZG472" s="8"/>
      <c r="ZH472" s="8"/>
      <c r="ZI472" s="8"/>
      <c r="ZJ472" s="8"/>
      <c r="ZK472" s="8"/>
      <c r="ZL472" s="8"/>
      <c r="ZM472" s="8"/>
      <c r="ZN472" s="8"/>
      <c r="ZO472" s="8"/>
      <c r="ZP472" s="8"/>
      <c r="ZQ472" s="8"/>
      <c r="ZR472" s="8"/>
      <c r="ZS472" s="8"/>
      <c r="ZT472" s="8"/>
      <c r="ZU472" s="8"/>
      <c r="ZV472" s="8"/>
      <c r="ZW472" s="8"/>
      <c r="ZX472" s="8"/>
      <c r="ZY472" s="8"/>
      <c r="ZZ472" s="8"/>
      <c r="AAA472" s="8"/>
      <c r="AAB472" s="8"/>
      <c r="AAC472" s="8"/>
      <c r="AAD472" s="8"/>
      <c r="AAE472" s="8"/>
      <c r="AAF472" s="8"/>
      <c r="AAG472" s="8"/>
      <c r="AAH472" s="8"/>
      <c r="AAI472" s="8"/>
      <c r="AAJ472" s="8"/>
      <c r="AAK472" s="8"/>
      <c r="AAL472" s="8"/>
      <c r="AAM472" s="8"/>
      <c r="AAN472" s="8"/>
      <c r="AAO472" s="8"/>
      <c r="AAP472" s="8"/>
      <c r="AAQ472" s="8"/>
      <c r="AAR472" s="8"/>
      <c r="AAS472" s="8"/>
      <c r="AAT472" s="8"/>
      <c r="AAU472" s="8"/>
      <c r="AAV472" s="8"/>
      <c r="AAW472" s="8"/>
      <c r="AAX472" s="8"/>
      <c r="AAY472" s="8"/>
      <c r="AAZ472" s="8"/>
      <c r="ABA472" s="8"/>
      <c r="ABB472" s="8"/>
      <c r="ABC472" s="8"/>
      <c r="ABD472" s="8"/>
      <c r="ABE472" s="8"/>
      <c r="ABF472" s="8"/>
      <c r="ABG472" s="8"/>
      <c r="ABH472" s="8"/>
      <c r="ABI472" s="8"/>
      <c r="ABJ472" s="8"/>
      <c r="ABK472" s="8"/>
      <c r="ABL472" s="8"/>
      <c r="ABM472" s="8"/>
      <c r="ABN472" s="8"/>
      <c r="ABO472" s="8"/>
      <c r="ABP472" s="8"/>
      <c r="ABQ472" s="8"/>
      <c r="ABR472" s="8"/>
      <c r="ABS472" s="8"/>
      <c r="ABT472" s="8"/>
      <c r="ABU472" s="8"/>
      <c r="ABV472" s="8"/>
      <c r="ABW472" s="8"/>
      <c r="ABX472" s="8"/>
      <c r="ABY472" s="8"/>
      <c r="ABZ472" s="8"/>
      <c r="ACA472" s="8"/>
      <c r="ACB472" s="8"/>
      <c r="ACC472" s="8"/>
      <c r="ACD472" s="8"/>
      <c r="ACE472" s="8"/>
      <c r="ACF472" s="8"/>
      <c r="ACG472" s="8"/>
      <c r="ACH472" s="8"/>
      <c r="ACI472" s="8"/>
      <c r="ACJ472" s="8"/>
      <c r="ACK472" s="8"/>
      <c r="ACL472" s="8"/>
      <c r="ACM472" s="8"/>
      <c r="ACN472" s="8"/>
      <c r="ACO472" s="8"/>
      <c r="ACP472" s="8"/>
      <c r="ACQ472" s="8"/>
      <c r="ACR472" s="8"/>
      <c r="ACS472" s="8"/>
      <c r="ACT472" s="8"/>
      <c r="ACU472" s="8"/>
      <c r="ACV472" s="8"/>
      <c r="ACW472" s="8"/>
      <c r="ACX472" s="8"/>
      <c r="ACY472" s="8"/>
      <c r="ACZ472" s="8"/>
      <c r="ADA472" s="8"/>
      <c r="ADB472" s="8"/>
      <c r="ADC472" s="8"/>
      <c r="ADD472" s="8"/>
      <c r="ADE472" s="8"/>
      <c r="ADF472" s="8"/>
      <c r="ADG472" s="8"/>
      <c r="ADH472" s="8"/>
      <c r="ADI472" s="8"/>
      <c r="ADJ472" s="8"/>
      <c r="ADK472" s="8"/>
      <c r="ADL472" s="8"/>
      <c r="ADM472" s="8"/>
      <c r="ADN472" s="8"/>
      <c r="ADO472" s="8"/>
      <c r="ADP472" s="8"/>
      <c r="ADQ472" s="8"/>
      <c r="ADR472" s="8"/>
      <c r="ADS472" s="8"/>
      <c r="ADT472" s="8"/>
      <c r="ADU472" s="8"/>
      <c r="ADV472" s="8"/>
      <c r="ADW472" s="8"/>
      <c r="ADX472" s="8"/>
      <c r="ADY472" s="8"/>
      <c r="ADZ472" s="8"/>
      <c r="AEA472" s="8"/>
      <c r="AEB472" s="8"/>
      <c r="AEC472" s="8"/>
      <c r="AED472" s="8"/>
      <c r="AEE472" s="8"/>
      <c r="AEF472" s="8"/>
      <c r="AEG472" s="8"/>
      <c r="AEH472" s="8"/>
      <c r="AEI472" s="8"/>
      <c r="AEJ472" s="8"/>
      <c r="AEK472" s="8"/>
      <c r="AEL472" s="8"/>
      <c r="AEM472" s="8"/>
      <c r="AEN472" s="8"/>
      <c r="AEO472" s="8"/>
      <c r="AEP472" s="8"/>
      <c r="AEQ472" s="8"/>
      <c r="AER472" s="8"/>
      <c r="AES472" s="8"/>
      <c r="AET472" s="8"/>
      <c r="AEU472" s="8"/>
      <c r="AEV472" s="8"/>
      <c r="AEW472" s="8"/>
      <c r="AEX472" s="8"/>
      <c r="AEY472" s="8"/>
      <c r="AEZ472" s="8"/>
      <c r="AFA472" s="8"/>
      <c r="AFB472" s="8"/>
      <c r="AFC472" s="8"/>
      <c r="AFD472" s="8"/>
      <c r="AFE472" s="8"/>
      <c r="AFF472" s="8"/>
      <c r="AFG472" s="8"/>
      <c r="AFH472" s="8"/>
      <c r="AFI472" s="8"/>
      <c r="AFJ472" s="8"/>
      <c r="AFK472" s="8"/>
      <c r="AFL472" s="8"/>
      <c r="AFM472" s="8"/>
      <c r="AFN472" s="8"/>
      <c r="AFO472" s="8"/>
      <c r="AFP472" s="8"/>
      <c r="AFQ472" s="8"/>
      <c r="AFR472" s="8"/>
      <c r="AFS472" s="8"/>
      <c r="AFT472" s="8"/>
      <c r="AFU472" s="8"/>
      <c r="AFV472" s="8"/>
      <c r="AFW472" s="8"/>
      <c r="AFX472" s="8"/>
      <c r="AFY472" s="8"/>
      <c r="AFZ472" s="8"/>
      <c r="AGA472" s="8"/>
      <c r="AGB472" s="8"/>
      <c r="AGC472" s="8"/>
      <c r="AGD472" s="8"/>
      <c r="AGE472" s="8"/>
      <c r="AGF472" s="8"/>
      <c r="AGG472" s="8"/>
      <c r="AGH472" s="8"/>
      <c r="AGI472" s="8"/>
      <c r="AGJ472" s="8"/>
      <c r="AGK472" s="8"/>
      <c r="AGL472" s="8"/>
      <c r="AGM472" s="8"/>
      <c r="AGN472" s="8"/>
      <c r="AGO472" s="8"/>
      <c r="AGP472" s="8"/>
      <c r="AGQ472" s="8"/>
      <c r="AGR472" s="8"/>
      <c r="AGS472" s="8"/>
      <c r="AGT472" s="8"/>
      <c r="AGU472" s="8"/>
      <c r="AGV472" s="8"/>
      <c r="AGW472" s="8"/>
      <c r="AGX472" s="8"/>
      <c r="AGY472" s="8"/>
      <c r="AGZ472" s="8"/>
      <c r="AHA472" s="8"/>
      <c r="AHB472" s="8"/>
      <c r="AHC472" s="8"/>
      <c r="AHD472" s="8"/>
      <c r="AHE472" s="8"/>
      <c r="AHF472" s="8"/>
      <c r="AHG472" s="8"/>
      <c r="AHH472" s="8"/>
      <c r="AHI472" s="8"/>
      <c r="AHJ472" s="8"/>
      <c r="AHK472" s="8"/>
      <c r="AHL472" s="8"/>
      <c r="AHM472" s="8"/>
      <c r="AHN472" s="8"/>
      <c r="AHO472" s="8"/>
      <c r="AHP472" s="8"/>
      <c r="AHQ472" s="8"/>
      <c r="AHR472" s="8"/>
      <c r="AHS472" s="8"/>
      <c r="AHT472" s="8"/>
      <c r="AHU472" s="8"/>
      <c r="AHV472" s="8"/>
      <c r="AHW472" s="8"/>
      <c r="AHX472" s="8"/>
      <c r="AHY472" s="8"/>
      <c r="AHZ472" s="8"/>
      <c r="AIA472" s="8"/>
      <c r="AIB472" s="8"/>
      <c r="AIC472" s="8"/>
      <c r="AID472" s="8"/>
      <c r="AIE472" s="8"/>
      <c r="AIF472" s="8"/>
      <c r="AIG472" s="8"/>
      <c r="AIH472" s="8"/>
      <c r="AII472" s="8"/>
      <c r="AIJ472" s="8"/>
      <c r="AIK472" s="8"/>
      <c r="AIL472" s="8"/>
      <c r="AIM472" s="8"/>
      <c r="AIN472" s="8"/>
      <c r="AIO472" s="8"/>
      <c r="AIP472" s="8"/>
      <c r="AIQ472" s="8"/>
      <c r="AIR472" s="8"/>
      <c r="AIS472" s="8"/>
      <c r="AIT472" s="8"/>
      <c r="AIU472" s="8"/>
      <c r="AIV472" s="8"/>
      <c r="AIW472" s="8"/>
      <c r="AIX472" s="8"/>
      <c r="AIY472" s="8"/>
      <c r="AIZ472" s="8"/>
      <c r="AJA472" s="8"/>
      <c r="AJB472" s="8"/>
      <c r="AJC472" s="8"/>
      <c r="AJD472" s="8"/>
      <c r="AJE472" s="8"/>
      <c r="AJF472" s="8"/>
      <c r="AJG472" s="8"/>
      <c r="AJH472" s="8"/>
      <c r="AJI472" s="8"/>
      <c r="AJJ472" s="8"/>
      <c r="AJK472" s="8"/>
      <c r="AJL472" s="8"/>
      <c r="AJM472" s="8"/>
      <c r="AJN472" s="8"/>
      <c r="AJO472" s="8"/>
      <c r="AJP472" s="8"/>
      <c r="AJQ472" s="8"/>
      <c r="AJR472" s="8"/>
      <c r="AJS472" s="8"/>
      <c r="AJT472" s="8"/>
      <c r="AJU472" s="8"/>
      <c r="AJV472" s="8"/>
      <c r="AJW472" s="8"/>
      <c r="AJX472" s="8"/>
      <c r="AJY472" s="8"/>
      <c r="AJZ472" s="8"/>
      <c r="AKA472" s="8"/>
      <c r="AKB472" s="8"/>
      <c r="AKC472" s="8"/>
      <c r="AKD472" s="8"/>
      <c r="AKE472" s="8"/>
      <c r="AKF472" s="8"/>
      <c r="AKG472" s="8"/>
      <c r="AKH472" s="8"/>
      <c r="AKI472" s="8"/>
      <c r="AKJ472" s="8"/>
      <c r="AKK472" s="8"/>
      <c r="AKL472" s="8"/>
      <c r="AKM472" s="8"/>
      <c r="AKN472" s="8"/>
      <c r="AKO472" s="8"/>
      <c r="AKP472" s="8"/>
      <c r="AKQ472" s="8"/>
      <c r="AKR472" s="8"/>
      <c r="AKS472" s="8"/>
      <c r="AKT472" s="8"/>
      <c r="AKU472" s="8"/>
      <c r="AKV472" s="8"/>
      <c r="AKW472" s="8"/>
      <c r="AKX472" s="8"/>
      <c r="AKY472" s="8"/>
      <c r="AKZ472" s="8"/>
      <c r="ALA472" s="8"/>
      <c r="ALB472" s="8"/>
      <c r="ALC472" s="8"/>
      <c r="ALD472" s="8"/>
      <c r="ALE472" s="8"/>
      <c r="ALF472" s="8"/>
      <c r="ALG472" s="8"/>
      <c r="ALH472" s="8"/>
      <c r="ALI472" s="8"/>
      <c r="ALJ472" s="8"/>
      <c r="ALK472" s="8"/>
      <c r="ALL472" s="8"/>
      <c r="ALM472" s="8"/>
      <c r="ALN472" s="8"/>
      <c r="ALO472" s="8"/>
      <c r="ALP472" s="8"/>
      <c r="ALQ472" s="8"/>
      <c r="ALR472" s="8"/>
      <c r="ALS472" s="8"/>
      <c r="ALT472" s="8"/>
      <c r="ALU472" s="8"/>
      <c r="ALV472" s="8"/>
      <c r="ALW472" s="8"/>
      <c r="ALX472" s="8"/>
      <c r="ALY472" s="8"/>
      <c r="ALZ472" s="8"/>
      <c r="AMA472" s="8"/>
      <c r="AMB472" s="8"/>
      <c r="AMC472" s="8"/>
      <c r="AMD472" s="8"/>
      <c r="AME472" s="8"/>
      <c r="AMF472" s="8"/>
      <c r="AMG472" s="8"/>
      <c r="AMH472" s="8"/>
      <c r="AMI472" s="8"/>
      <c r="AMJ472" s="8"/>
      <c r="AMK472" s="8"/>
      <c r="AML472" s="8"/>
      <c r="AMM472" s="8"/>
      <c r="AMN472" s="8"/>
      <c r="AMO472" s="8"/>
      <c r="AMP472" s="8"/>
      <c r="AMQ472" s="8"/>
      <c r="AMR472" s="8"/>
      <c r="AMS472" s="8"/>
      <c r="AMT472" s="8"/>
      <c r="AMU472" s="8"/>
      <c r="AMV472" s="8"/>
      <c r="AMW472" s="8"/>
      <c r="AMX472" s="8"/>
      <c r="AMY472" s="8"/>
      <c r="AMZ472" s="8"/>
      <c r="ANA472" s="8"/>
      <c r="ANB472" s="8"/>
      <c r="ANC472" s="8"/>
      <c r="AND472" s="8"/>
      <c r="ANE472" s="8"/>
      <c r="ANF472" s="8"/>
      <c r="ANG472" s="8"/>
      <c r="ANH472" s="8"/>
      <c r="ANI472" s="8"/>
      <c r="ANJ472" s="8"/>
      <c r="ANK472" s="8"/>
      <c r="ANL472" s="8"/>
      <c r="ANM472" s="8"/>
      <c r="ANN472" s="8"/>
      <c r="ANO472" s="8"/>
      <c r="ANP472" s="8"/>
      <c r="ANQ472" s="8"/>
      <c r="ANR472" s="8"/>
      <c r="ANS472" s="8"/>
      <c r="ANT472" s="8"/>
      <c r="ANU472" s="8"/>
      <c r="ANV472" s="8"/>
      <c r="ANW472" s="8"/>
      <c r="ANX472" s="8"/>
      <c r="ANY472" s="8"/>
      <c r="ANZ472" s="8"/>
      <c r="AOA472" s="8"/>
      <c r="AOB472" s="8"/>
      <c r="AOC472" s="8"/>
      <c r="AOD472" s="8"/>
      <c r="AOE472" s="8"/>
      <c r="AOF472" s="8"/>
      <c r="AOG472" s="8"/>
      <c r="AOH472" s="8"/>
      <c r="AOI472" s="8"/>
      <c r="AOJ472" s="8"/>
      <c r="AOK472" s="8"/>
      <c r="AOL472" s="8"/>
      <c r="AOM472" s="8"/>
      <c r="AON472" s="8"/>
      <c r="AOO472" s="8"/>
      <c r="AOP472" s="8"/>
      <c r="AOQ472" s="8"/>
      <c r="AOR472" s="8"/>
      <c r="AOS472" s="8"/>
      <c r="AOT472" s="8"/>
      <c r="AOU472" s="8"/>
      <c r="AOV472" s="8"/>
      <c r="AOW472" s="8"/>
      <c r="AOX472" s="8"/>
      <c r="AOY472" s="8"/>
      <c r="AOZ472" s="8"/>
      <c r="APA472" s="8"/>
      <c r="APB472" s="8"/>
      <c r="APC472" s="8"/>
      <c r="APD472" s="8"/>
      <c r="APE472" s="8"/>
      <c r="APF472" s="8"/>
      <c r="APG472" s="8"/>
      <c r="APH472" s="8"/>
      <c r="API472" s="8"/>
      <c r="APJ472" s="8"/>
      <c r="APK472" s="8"/>
      <c r="APL472" s="8"/>
      <c r="APM472" s="8"/>
      <c r="APN472" s="8"/>
      <c r="APO472" s="8"/>
      <c r="APP472" s="8"/>
      <c r="APQ472" s="8"/>
      <c r="APR472" s="8"/>
      <c r="APS472" s="8"/>
      <c r="APT472" s="8"/>
      <c r="APU472" s="8"/>
      <c r="APV472" s="8"/>
      <c r="APW472" s="8"/>
      <c r="APX472" s="8"/>
      <c r="APY472" s="8"/>
      <c r="APZ472" s="8"/>
      <c r="AQA472" s="8"/>
      <c r="AQB472" s="8"/>
      <c r="AQC472" s="8"/>
      <c r="AQD472" s="8"/>
      <c r="AQE472" s="8"/>
      <c r="AQF472" s="8"/>
      <c r="AQG472" s="8"/>
      <c r="AQH472" s="8"/>
      <c r="AQI472" s="8"/>
      <c r="AQJ472" s="8"/>
      <c r="AQK472" s="8"/>
      <c r="AQL472" s="8"/>
      <c r="AQM472" s="8"/>
      <c r="AQN472" s="8"/>
      <c r="AQO472" s="8"/>
      <c r="AQP472" s="8"/>
      <c r="AQQ472" s="8"/>
      <c r="AQR472" s="8"/>
      <c r="AQS472" s="8"/>
      <c r="AQT472" s="8"/>
      <c r="AQU472" s="8"/>
      <c r="AQV472" s="8"/>
      <c r="AQW472" s="8"/>
      <c r="AQX472" s="8"/>
      <c r="AQY472" s="8"/>
      <c r="AQZ472" s="8"/>
      <c r="ARA472" s="8"/>
      <c r="ARB472" s="8"/>
      <c r="ARC472" s="8"/>
      <c r="ARD472" s="8"/>
      <c r="ARE472" s="8"/>
      <c r="ARF472" s="8"/>
      <c r="ARG472" s="8"/>
      <c r="ARH472" s="8"/>
      <c r="ARI472" s="8"/>
      <c r="ARJ472" s="8"/>
      <c r="ARK472" s="8"/>
      <c r="ARL472" s="8"/>
      <c r="ARM472" s="8"/>
      <c r="ARN472" s="8"/>
      <c r="ARO472" s="8"/>
      <c r="ARP472" s="8"/>
      <c r="ARQ472" s="8"/>
      <c r="ARR472" s="8"/>
      <c r="ARS472" s="8"/>
      <c r="ART472" s="8"/>
      <c r="ARU472" s="8"/>
      <c r="ARV472" s="8"/>
      <c r="ARW472" s="8"/>
      <c r="ARX472" s="8"/>
      <c r="ARY472" s="8"/>
      <c r="ARZ472" s="8"/>
      <c r="ASA472" s="8"/>
      <c r="ASB472" s="8"/>
      <c r="ASC472" s="8"/>
      <c r="ASD472" s="8"/>
      <c r="ASE472" s="8"/>
      <c r="ASF472" s="8"/>
      <c r="ASG472" s="8"/>
      <c r="ASH472" s="8"/>
      <c r="ASI472" s="8"/>
      <c r="ASJ472" s="8"/>
      <c r="ASK472" s="8"/>
      <c r="ASL472" s="8"/>
      <c r="ASM472" s="8"/>
      <c r="ASN472" s="8"/>
      <c r="ASO472" s="8"/>
      <c r="ASP472" s="8"/>
      <c r="ASQ472" s="8"/>
      <c r="ASR472" s="8"/>
      <c r="ASS472" s="8"/>
      <c r="AST472" s="8"/>
      <c r="ASU472" s="8"/>
      <c r="ASV472" s="8"/>
      <c r="ASW472" s="8"/>
      <c r="ASX472" s="8"/>
      <c r="ASY472" s="8"/>
      <c r="ASZ472" s="8"/>
      <c r="ATA472" s="8"/>
      <c r="ATB472" s="8"/>
      <c r="ATC472" s="8"/>
      <c r="ATD472" s="8"/>
      <c r="ATE472" s="8"/>
      <c r="ATF472" s="8"/>
      <c r="ATG472" s="8"/>
      <c r="ATH472" s="8"/>
      <c r="ATI472" s="8"/>
      <c r="ATJ472" s="8"/>
      <c r="ATK472" s="8"/>
      <c r="ATL472" s="8"/>
      <c r="ATM472" s="8"/>
      <c r="ATN472" s="8"/>
      <c r="ATO472" s="8"/>
      <c r="ATP472" s="8"/>
      <c r="ATQ472" s="8"/>
      <c r="ATR472" s="8"/>
      <c r="ATS472" s="8"/>
      <c r="ATT472" s="8"/>
      <c r="ATU472" s="8"/>
      <c r="ATV472" s="8"/>
      <c r="ATW472" s="8"/>
      <c r="ATX472" s="8"/>
      <c r="ATY472" s="8"/>
      <c r="ATZ472" s="8"/>
      <c r="AUA472" s="8"/>
      <c r="AUB472" s="8"/>
      <c r="AUC472" s="8"/>
      <c r="AUD472" s="8"/>
      <c r="AUE472" s="8"/>
      <c r="AUF472" s="8"/>
      <c r="AUG472" s="8"/>
      <c r="AUH472" s="8"/>
      <c r="AUI472" s="8"/>
      <c r="AUJ472" s="8"/>
      <c r="AUK472" s="8"/>
      <c r="AUL472" s="8"/>
      <c r="AUM472" s="8"/>
      <c r="AUN472" s="8"/>
      <c r="AUO472" s="8"/>
      <c r="AUP472" s="8"/>
      <c r="AUQ472" s="8"/>
      <c r="AUR472" s="8"/>
      <c r="AUS472" s="8"/>
      <c r="AUT472" s="8"/>
      <c r="AUU472" s="8"/>
      <c r="AUV472" s="8"/>
      <c r="AUW472" s="8"/>
      <c r="AUX472" s="8"/>
      <c r="AUY472" s="8"/>
      <c r="AUZ472" s="8"/>
      <c r="AVA472" s="8"/>
      <c r="AVB472" s="8"/>
      <c r="AVC472" s="8"/>
      <c r="AVD472" s="8"/>
      <c r="AVE472" s="8"/>
      <c r="AVF472" s="8"/>
      <c r="AVG472" s="8"/>
      <c r="AVH472" s="8"/>
      <c r="AVI472" s="8"/>
      <c r="AVJ472" s="8"/>
      <c r="AVK472" s="8"/>
      <c r="AVL472" s="8"/>
      <c r="AVM472" s="8"/>
      <c r="AVN472" s="8"/>
      <c r="AVO472" s="8"/>
      <c r="AVP472" s="8"/>
      <c r="AVQ472" s="8"/>
      <c r="AVR472" s="8"/>
      <c r="AVS472" s="8"/>
      <c r="AVT472" s="8"/>
      <c r="AVU472" s="8"/>
      <c r="AVV472" s="8"/>
      <c r="AVW472" s="8"/>
      <c r="AVX472" s="8"/>
      <c r="AVY472" s="8"/>
      <c r="AVZ472" s="8"/>
      <c r="AWA472" s="8"/>
      <c r="AWB472" s="8"/>
      <c r="AWC472" s="8"/>
      <c r="AWD472" s="8"/>
      <c r="AWE472" s="8"/>
      <c r="AWF472" s="8"/>
      <c r="AWG472" s="8"/>
      <c r="AWH472" s="8"/>
      <c r="AWI472" s="8"/>
      <c r="AWJ472" s="8"/>
      <c r="AWK472" s="8"/>
      <c r="AWL472" s="8"/>
      <c r="AWM472" s="8"/>
      <c r="AWN472" s="8"/>
      <c r="AWO472" s="8"/>
      <c r="AWP472" s="8"/>
      <c r="AWQ472" s="8"/>
      <c r="AWR472" s="8"/>
      <c r="AWS472" s="8"/>
      <c r="AWT472" s="8"/>
      <c r="AWU472" s="8"/>
      <c r="AWV472" s="8"/>
      <c r="AWW472" s="8"/>
      <c r="AWX472" s="8"/>
      <c r="AWY472" s="8"/>
      <c r="AWZ472" s="8"/>
      <c r="AXA472" s="8"/>
      <c r="AXB472" s="8"/>
      <c r="AXC472" s="8"/>
      <c r="AXD472" s="8"/>
      <c r="AXE472" s="8"/>
      <c r="AXF472" s="8"/>
      <c r="AXG472" s="8"/>
      <c r="AXH472" s="8"/>
      <c r="AXI472" s="8"/>
      <c r="AXJ472" s="8"/>
      <c r="AXK472" s="8"/>
      <c r="AXL472" s="8"/>
      <c r="AXM472" s="8"/>
      <c r="AXN472" s="8"/>
      <c r="AXO472" s="8"/>
      <c r="AXP472" s="8"/>
      <c r="AXQ472" s="8"/>
      <c r="AXR472" s="8"/>
      <c r="AXS472" s="8"/>
      <c r="AXT472" s="8"/>
      <c r="AXU472" s="8"/>
      <c r="AXV472" s="8"/>
      <c r="AXW472" s="8"/>
      <c r="AXX472" s="8"/>
      <c r="AXY472" s="8"/>
      <c r="AXZ472" s="8"/>
      <c r="AYA472" s="8"/>
      <c r="AYB472" s="8"/>
      <c r="AYC472" s="8"/>
      <c r="AYD472" s="8"/>
      <c r="AYE472" s="8"/>
      <c r="AYF472" s="8"/>
      <c r="AYG472" s="8"/>
      <c r="AYH472" s="8"/>
      <c r="AYI472" s="8"/>
      <c r="AYJ472" s="8"/>
      <c r="AYK472" s="8"/>
      <c r="AYL472" s="8"/>
      <c r="AYM472" s="8"/>
      <c r="AYN472" s="8"/>
      <c r="AYO472" s="8"/>
      <c r="AYP472" s="8"/>
      <c r="AYQ472" s="8"/>
      <c r="AYR472" s="8"/>
      <c r="AYS472" s="8"/>
      <c r="AYT472" s="8"/>
      <c r="AYU472" s="8"/>
      <c r="AYV472" s="8"/>
      <c r="AYW472" s="8"/>
      <c r="AYX472" s="8"/>
      <c r="AYY472" s="8"/>
      <c r="AYZ472" s="8"/>
      <c r="AZA472" s="8"/>
      <c r="AZB472" s="8"/>
      <c r="AZC472" s="8"/>
      <c r="AZD472" s="8"/>
      <c r="AZE472" s="8"/>
      <c r="AZF472" s="8"/>
      <c r="AZG472" s="8"/>
      <c r="AZH472" s="8"/>
      <c r="AZI472" s="8"/>
      <c r="AZJ472" s="8"/>
      <c r="AZK472" s="8"/>
      <c r="AZL472" s="8"/>
      <c r="AZM472" s="8"/>
      <c r="AZN472" s="8"/>
      <c r="AZO472" s="8"/>
      <c r="AZP472" s="8"/>
      <c r="AZQ472" s="8"/>
      <c r="AZR472" s="8"/>
      <c r="AZS472" s="8"/>
      <c r="AZT472" s="8"/>
      <c r="AZU472" s="8"/>
      <c r="AZV472" s="8"/>
      <c r="AZW472" s="8"/>
      <c r="AZX472" s="8"/>
      <c r="AZY472" s="8"/>
      <c r="AZZ472" s="8"/>
      <c r="BAA472" s="8"/>
      <c r="BAB472" s="8"/>
      <c r="BAC472" s="8"/>
      <c r="BAD472" s="8"/>
      <c r="BAE472" s="8"/>
      <c r="BAF472" s="8"/>
      <c r="BAG472" s="8"/>
      <c r="BAH472" s="8"/>
      <c r="BAI472" s="8"/>
      <c r="BAJ472" s="8"/>
      <c r="BAK472" s="8"/>
      <c r="BAL472" s="8"/>
      <c r="BAM472" s="8"/>
      <c r="BAN472" s="8"/>
      <c r="BAO472" s="8"/>
      <c r="BAP472" s="8"/>
      <c r="BAQ472" s="8"/>
      <c r="BAR472" s="8"/>
      <c r="BAS472" s="8"/>
      <c r="BAT472" s="8"/>
      <c r="BAU472" s="8"/>
      <c r="BAV472" s="8"/>
      <c r="BAW472" s="8"/>
      <c r="BAX472" s="8"/>
      <c r="BAY472" s="8"/>
      <c r="BAZ472" s="8"/>
      <c r="BBA472" s="8"/>
      <c r="BBB472" s="8"/>
      <c r="BBC472" s="8"/>
      <c r="BBD472" s="8"/>
      <c r="BBE472" s="8"/>
      <c r="BBF472" s="8"/>
      <c r="BBG472" s="8"/>
      <c r="BBH472" s="8"/>
      <c r="BBI472" s="8"/>
      <c r="BBJ472" s="8"/>
      <c r="BBK472" s="8"/>
      <c r="BBL472" s="8"/>
      <c r="BBM472" s="8"/>
      <c r="BBN472" s="8"/>
      <c r="BBO472" s="8"/>
      <c r="BBP472" s="8"/>
      <c r="BBQ472" s="8"/>
      <c r="BBR472" s="8"/>
      <c r="BBS472" s="8"/>
      <c r="BBT472" s="8"/>
      <c r="BBU472" s="8"/>
      <c r="BBV472" s="8"/>
      <c r="BBW472" s="8"/>
      <c r="BBX472" s="8"/>
      <c r="BBY472" s="8"/>
      <c r="BBZ472" s="8"/>
      <c r="BCA472" s="8"/>
      <c r="BCB472" s="8"/>
      <c r="BCC472" s="8"/>
      <c r="BCD472" s="8"/>
      <c r="BCE472" s="8"/>
      <c r="BCF472" s="8"/>
      <c r="BCG472" s="8"/>
      <c r="BCH472" s="8"/>
      <c r="BCI472" s="8"/>
      <c r="BCJ472" s="8"/>
      <c r="BCK472" s="8"/>
      <c r="BCL472" s="8"/>
      <c r="BCM472" s="8"/>
      <c r="BCN472" s="8"/>
      <c r="BCO472" s="8"/>
      <c r="BCP472" s="8"/>
      <c r="BCQ472" s="8"/>
      <c r="BCR472" s="8"/>
      <c r="BCS472" s="8"/>
      <c r="BCT472" s="8"/>
      <c r="BCU472" s="8"/>
      <c r="BCV472" s="8"/>
      <c r="BCW472" s="8"/>
      <c r="BCX472" s="8"/>
      <c r="BCY472" s="8"/>
      <c r="BCZ472" s="8"/>
      <c r="BDA472" s="8"/>
      <c r="BDB472" s="8"/>
      <c r="BDC472" s="8"/>
      <c r="BDD472" s="8"/>
      <c r="BDE472" s="8"/>
      <c r="BDF472" s="8"/>
      <c r="BDG472" s="8"/>
      <c r="BDH472" s="8"/>
      <c r="BDI472" s="8"/>
      <c r="BDJ472" s="8"/>
      <c r="BDK472" s="8"/>
      <c r="BDL472" s="8"/>
      <c r="BDM472" s="8"/>
      <c r="BDN472" s="8"/>
      <c r="BDO472" s="8"/>
      <c r="BDP472" s="8"/>
      <c r="BDQ472" s="8"/>
      <c r="BDR472" s="8"/>
      <c r="BDS472" s="8"/>
      <c r="BDT472" s="8"/>
      <c r="BDU472" s="8"/>
      <c r="BDV472" s="8"/>
      <c r="BDW472" s="8"/>
      <c r="BDX472" s="8"/>
      <c r="BDY472" s="8"/>
      <c r="BDZ472" s="8"/>
      <c r="BEA472" s="8"/>
      <c r="BEB472" s="8"/>
      <c r="BEC472" s="8"/>
      <c r="BED472" s="8"/>
      <c r="BEE472" s="8"/>
      <c r="BEF472" s="8"/>
      <c r="BEG472" s="8"/>
      <c r="BEH472" s="8"/>
      <c r="BEI472" s="8"/>
      <c r="BEJ472" s="8"/>
      <c r="BEK472" s="8"/>
      <c r="BEL472" s="8"/>
      <c r="BEM472" s="8"/>
      <c r="BEN472" s="8"/>
      <c r="BEO472" s="8"/>
      <c r="BEP472" s="8"/>
      <c r="BEQ472" s="8"/>
      <c r="BER472" s="8"/>
      <c r="BES472" s="8"/>
      <c r="BET472" s="8"/>
      <c r="BEU472" s="8"/>
      <c r="BEV472" s="8"/>
      <c r="BEW472" s="8"/>
      <c r="BEX472" s="8"/>
      <c r="BEY472" s="8"/>
      <c r="BEZ472" s="8"/>
      <c r="BFA472" s="8"/>
      <c r="BFB472" s="8"/>
      <c r="BFC472" s="8"/>
      <c r="BFD472" s="8"/>
      <c r="BFE472" s="8"/>
      <c r="BFF472" s="8"/>
      <c r="BFG472" s="8"/>
      <c r="BFH472" s="8"/>
      <c r="BFI472" s="8"/>
      <c r="BFJ472" s="8"/>
      <c r="BFK472" s="8"/>
      <c r="BFL472" s="8"/>
      <c r="BFM472" s="8"/>
      <c r="BFN472" s="8"/>
      <c r="BFO472" s="8"/>
      <c r="BFP472" s="8"/>
      <c r="BFQ472" s="8"/>
      <c r="BFR472" s="8"/>
      <c r="BFS472" s="8"/>
      <c r="BFT472" s="8"/>
      <c r="BFU472" s="8"/>
      <c r="BFV472" s="8"/>
      <c r="BFW472" s="8"/>
      <c r="BFX472" s="8"/>
      <c r="BFY472" s="8"/>
      <c r="BFZ472" s="8"/>
      <c r="BGA472" s="8"/>
      <c r="BGB472" s="8"/>
      <c r="BGC472" s="8"/>
      <c r="BGD472" s="8"/>
      <c r="BGE472" s="8"/>
      <c r="BGF472" s="8"/>
      <c r="BGG472" s="8"/>
      <c r="BGH472" s="8"/>
      <c r="BGI472" s="8"/>
      <c r="BGJ472" s="8"/>
      <c r="BGK472" s="8"/>
      <c r="BGL472" s="8"/>
      <c r="BGM472" s="8"/>
      <c r="BGN472" s="8"/>
      <c r="BGO472" s="8"/>
      <c r="BGP472" s="8"/>
      <c r="BGQ472" s="8"/>
      <c r="BGR472" s="8"/>
      <c r="BGS472" s="8"/>
      <c r="BGT472" s="8"/>
      <c r="BGU472" s="8"/>
      <c r="BGV472" s="8"/>
      <c r="BGW472" s="8"/>
      <c r="BGX472" s="8"/>
      <c r="BGY472" s="8"/>
      <c r="BGZ472" s="8"/>
      <c r="BHA472" s="8"/>
      <c r="BHB472" s="8"/>
      <c r="BHC472" s="8"/>
      <c r="BHD472" s="8"/>
      <c r="BHE472" s="8"/>
      <c r="BHF472" s="8"/>
      <c r="BHG472" s="8"/>
      <c r="BHH472" s="8"/>
      <c r="BHI472" s="8"/>
      <c r="BHJ472" s="8"/>
      <c r="BHK472" s="8"/>
      <c r="BHL472" s="8"/>
      <c r="BHM472" s="8"/>
      <c r="BHN472" s="8"/>
      <c r="BHO472" s="8"/>
      <c r="BHP472" s="8"/>
      <c r="BHQ472" s="8"/>
      <c r="BHR472" s="8"/>
      <c r="BHS472" s="8"/>
      <c r="BHT472" s="8"/>
      <c r="BHU472" s="8"/>
      <c r="BHV472" s="8"/>
      <c r="BHW472" s="8"/>
      <c r="BHX472" s="8"/>
      <c r="BHY472" s="8"/>
      <c r="BHZ472" s="8"/>
      <c r="BIA472" s="8"/>
      <c r="BIB472" s="8"/>
      <c r="BIC472" s="8"/>
      <c r="BID472" s="8"/>
      <c r="BIE472" s="8"/>
      <c r="BIF472" s="8"/>
      <c r="BIG472" s="8"/>
      <c r="BIH472" s="8"/>
      <c r="BII472" s="8"/>
      <c r="BIJ472" s="8"/>
      <c r="BIK472" s="8"/>
      <c r="BIL472" s="8"/>
      <c r="BIM472" s="8"/>
      <c r="BIN472" s="8"/>
      <c r="BIO472" s="8"/>
      <c r="BIP472" s="8"/>
      <c r="BIQ472" s="8"/>
      <c r="BIR472" s="8"/>
      <c r="BIS472" s="8"/>
      <c r="BIT472" s="8"/>
      <c r="BIU472" s="8"/>
      <c r="BIV472" s="8"/>
      <c r="BIW472" s="8"/>
      <c r="BIX472" s="8"/>
      <c r="BIY472" s="8"/>
      <c r="BIZ472" s="8"/>
      <c r="BJA472" s="8"/>
      <c r="BJB472" s="8"/>
      <c r="BJC472" s="8"/>
      <c r="BJD472" s="8"/>
      <c r="BJE472" s="8"/>
      <c r="BJF472" s="8"/>
      <c r="BJG472" s="8"/>
      <c r="BJH472" s="8"/>
      <c r="BJI472" s="8"/>
      <c r="BJJ472" s="8"/>
      <c r="BJK472" s="8"/>
      <c r="BJL472" s="8"/>
      <c r="BJM472" s="8"/>
      <c r="BJN472" s="8"/>
      <c r="BJO472" s="8"/>
      <c r="BJP472" s="8"/>
      <c r="BJQ472" s="8"/>
      <c r="BJR472" s="8"/>
      <c r="BJS472" s="8"/>
      <c r="BJT472" s="8"/>
      <c r="BJU472" s="8"/>
      <c r="BJV472" s="8"/>
      <c r="BJW472" s="8"/>
      <c r="BJX472" s="8"/>
      <c r="BJY472" s="8"/>
      <c r="BJZ472" s="8"/>
      <c r="BKA472" s="8"/>
      <c r="BKB472" s="8"/>
      <c r="BKC472" s="8"/>
      <c r="BKD472" s="8"/>
      <c r="BKE472" s="8"/>
      <c r="BKF472" s="8"/>
      <c r="BKG472" s="8"/>
      <c r="BKH472" s="8"/>
      <c r="BKI472" s="8"/>
      <c r="BKJ472" s="8"/>
      <c r="BKK472" s="8"/>
      <c r="BKL472" s="8"/>
      <c r="BKM472" s="8"/>
      <c r="BKN472" s="8"/>
      <c r="BKO472" s="8"/>
      <c r="BKP472" s="8"/>
      <c r="BKQ472" s="8"/>
      <c r="BKR472" s="8"/>
      <c r="BKS472" s="8"/>
      <c r="BKT472" s="8"/>
      <c r="BKU472" s="8"/>
      <c r="BKV472" s="8"/>
      <c r="BKW472" s="8"/>
      <c r="BKX472" s="8"/>
      <c r="BKY472" s="8"/>
      <c r="BKZ472" s="8"/>
      <c r="BLA472" s="8"/>
      <c r="BLB472" s="8"/>
      <c r="BLC472" s="8"/>
      <c r="BLD472" s="8"/>
      <c r="BLE472" s="8"/>
      <c r="BLF472" s="8"/>
      <c r="BLG472" s="8"/>
      <c r="BLH472" s="8"/>
      <c r="BLI472" s="8"/>
      <c r="BLJ472" s="8"/>
      <c r="BLK472" s="8"/>
      <c r="BLL472" s="8"/>
      <c r="BLM472" s="8"/>
      <c r="BLN472" s="8"/>
      <c r="BLO472" s="8"/>
      <c r="BLP472" s="8"/>
      <c r="BLQ472" s="8"/>
      <c r="BLR472" s="8"/>
      <c r="BLS472" s="8"/>
      <c r="BLT472" s="8"/>
      <c r="BLU472" s="8"/>
      <c r="BLV472" s="8"/>
      <c r="BLW472" s="8"/>
      <c r="BLX472" s="8"/>
      <c r="BLY472" s="8"/>
      <c r="BLZ472" s="8"/>
      <c r="BMA472" s="8"/>
      <c r="BMB472" s="8"/>
      <c r="BMC472" s="8"/>
      <c r="BMD472" s="8"/>
      <c r="BME472" s="8"/>
      <c r="BMF472" s="8"/>
      <c r="BMG472" s="8"/>
      <c r="BMH472" s="8"/>
      <c r="BMI472" s="8"/>
      <c r="BMJ472" s="8"/>
      <c r="BMK472" s="8"/>
      <c r="BML472" s="8"/>
      <c r="BMM472" s="8"/>
      <c r="BMN472" s="8"/>
      <c r="BMO472" s="8"/>
      <c r="BMP472" s="8"/>
      <c r="BMQ472" s="8"/>
      <c r="BMR472" s="8"/>
      <c r="BMS472" s="8"/>
      <c r="BMT472" s="8"/>
      <c r="BMU472" s="8"/>
      <c r="BMV472" s="8"/>
      <c r="BMW472" s="8"/>
      <c r="BMX472" s="8"/>
      <c r="BMY472" s="8"/>
      <c r="BMZ472" s="8"/>
      <c r="BNA472" s="8"/>
      <c r="BNB472" s="8"/>
      <c r="BNC472" s="8"/>
      <c r="BND472" s="8"/>
      <c r="BNE472" s="8"/>
      <c r="BNF472" s="8"/>
      <c r="BNG472" s="8"/>
      <c r="BNH472" s="8"/>
      <c r="BNI472" s="8"/>
      <c r="BNJ472" s="8"/>
      <c r="BNK472" s="8"/>
      <c r="BNL472" s="8"/>
      <c r="BNM472" s="8"/>
      <c r="BNN472" s="8"/>
      <c r="BNO472" s="8"/>
      <c r="BNP472" s="8"/>
      <c r="BNQ472" s="8"/>
      <c r="BNR472" s="8"/>
      <c r="BNS472" s="8"/>
      <c r="BNT472" s="8"/>
      <c r="BNU472" s="8"/>
      <c r="BNV472" s="8"/>
      <c r="BNW472" s="8"/>
      <c r="BNX472" s="8"/>
      <c r="BNY472" s="8"/>
      <c r="BNZ472" s="8"/>
      <c r="BOA472" s="8"/>
      <c r="BOB472" s="8"/>
      <c r="BOC472" s="8"/>
      <c r="BOD472" s="8"/>
      <c r="BOE472" s="8"/>
      <c r="BOF472" s="8"/>
      <c r="BOG472" s="8"/>
      <c r="BOH472" s="8"/>
      <c r="BOI472" s="8"/>
      <c r="BOJ472" s="8"/>
      <c r="BOK472" s="8"/>
      <c r="BOL472" s="8"/>
      <c r="BOM472" s="8"/>
      <c r="BON472" s="8"/>
      <c r="BOO472" s="8"/>
      <c r="BOP472" s="8"/>
      <c r="BOQ472" s="8"/>
      <c r="BOR472" s="8"/>
      <c r="BOS472" s="8"/>
      <c r="BOT472" s="8"/>
      <c r="BOU472" s="8"/>
      <c r="BOV472" s="8"/>
      <c r="BOW472" s="8"/>
      <c r="BOX472" s="8"/>
      <c r="BOY472" s="8"/>
      <c r="BOZ472" s="8"/>
      <c r="BPA472" s="8"/>
      <c r="BPB472" s="8"/>
      <c r="BPC472" s="8"/>
      <c r="BPD472" s="8"/>
      <c r="BPE472" s="8"/>
      <c r="BPF472" s="8"/>
      <c r="BPG472" s="8"/>
      <c r="BPH472" s="8"/>
      <c r="BPI472" s="8"/>
      <c r="BPJ472" s="8"/>
      <c r="BPK472" s="8"/>
      <c r="BPL472" s="8"/>
      <c r="BPM472" s="8"/>
      <c r="BPN472" s="8"/>
      <c r="BPO472" s="8"/>
      <c r="BPP472" s="8"/>
      <c r="BPQ472" s="8"/>
      <c r="BPR472" s="8"/>
      <c r="BPS472" s="8"/>
      <c r="BPT472" s="8"/>
      <c r="BPU472" s="8"/>
      <c r="BPV472" s="8"/>
      <c r="BPW472" s="8"/>
      <c r="BPX472" s="8"/>
      <c r="BPY472" s="8"/>
      <c r="BPZ472" s="8"/>
      <c r="BQA472" s="8"/>
      <c r="BQB472" s="8"/>
      <c r="BQC472" s="8"/>
      <c r="BQD472" s="8"/>
      <c r="BQE472" s="8"/>
      <c r="BQF472" s="8"/>
      <c r="BQG472" s="8"/>
      <c r="BQH472" s="8"/>
      <c r="BQI472" s="8"/>
      <c r="BQJ472" s="8"/>
      <c r="BQK472" s="8"/>
      <c r="BQL472" s="8"/>
      <c r="BQM472" s="8"/>
      <c r="BQN472" s="8"/>
      <c r="BQO472" s="8"/>
      <c r="BQP472" s="8"/>
      <c r="BQQ472" s="8"/>
      <c r="BQR472" s="8"/>
      <c r="BQS472" s="8"/>
      <c r="BQT472" s="8"/>
      <c r="BQU472" s="8"/>
      <c r="BQV472" s="8"/>
      <c r="BQW472" s="8"/>
      <c r="BQX472" s="8"/>
      <c r="BQY472" s="8"/>
      <c r="BQZ472" s="8"/>
      <c r="BRA472" s="8"/>
      <c r="BRB472" s="8"/>
      <c r="BRC472" s="8"/>
      <c r="BRD472" s="8"/>
      <c r="BRE472" s="8"/>
      <c r="BRF472" s="8"/>
      <c r="BRG472" s="8"/>
      <c r="BRH472" s="8"/>
      <c r="BRI472" s="8"/>
      <c r="BRJ472" s="8"/>
      <c r="BRK472" s="8"/>
      <c r="BRL472" s="8"/>
      <c r="BRM472" s="8"/>
      <c r="BRN472" s="8"/>
      <c r="BRO472" s="8"/>
      <c r="BRP472" s="8"/>
      <c r="BRQ472" s="8"/>
      <c r="BRR472" s="8"/>
      <c r="BRS472" s="8"/>
      <c r="BRT472" s="8"/>
      <c r="BRU472" s="8"/>
      <c r="BRV472" s="8"/>
      <c r="BRW472" s="8"/>
      <c r="BRX472" s="8"/>
      <c r="BRY472" s="8"/>
      <c r="BRZ472" s="8"/>
      <c r="BSA472" s="8"/>
      <c r="BSB472" s="8"/>
      <c r="BSC472" s="8"/>
      <c r="BSD472" s="8"/>
      <c r="BSE472" s="8"/>
      <c r="BSF472" s="8"/>
      <c r="BSG472" s="8"/>
      <c r="BSH472" s="8"/>
      <c r="BSI472" s="8"/>
      <c r="BSJ472" s="8"/>
      <c r="BSK472" s="8"/>
      <c r="BSL472" s="8"/>
      <c r="BSM472" s="8"/>
      <c r="BSN472" s="8"/>
      <c r="BSO472" s="8"/>
      <c r="BSP472" s="8"/>
      <c r="BSQ472" s="8"/>
      <c r="BSR472" s="8"/>
      <c r="BSS472" s="8"/>
      <c r="BST472" s="8"/>
      <c r="BSU472" s="8"/>
      <c r="BSV472" s="8"/>
      <c r="BSW472" s="8"/>
      <c r="BSX472" s="8"/>
      <c r="BSY472" s="8"/>
      <c r="BSZ472" s="8"/>
      <c r="BTA472" s="8"/>
      <c r="BTB472" s="8"/>
      <c r="BTC472" s="8"/>
      <c r="BTD472" s="8"/>
      <c r="BTE472" s="8"/>
      <c r="BTF472" s="8"/>
      <c r="BTG472" s="8"/>
      <c r="BTH472" s="8"/>
      <c r="BTI472" s="8"/>
      <c r="BTJ472" s="8"/>
      <c r="BTK472" s="8"/>
      <c r="BTL472" s="8"/>
      <c r="BTM472" s="8"/>
      <c r="BTN472" s="8"/>
      <c r="BTO472" s="8"/>
      <c r="BTP472" s="8"/>
      <c r="BTQ472" s="8"/>
      <c r="BTR472" s="8"/>
      <c r="BTS472" s="8"/>
      <c r="BTT472" s="8"/>
      <c r="BTU472" s="8"/>
      <c r="BTV472" s="8"/>
      <c r="BTW472" s="8"/>
      <c r="BTX472" s="8"/>
      <c r="BTY472" s="8"/>
      <c r="BTZ472" s="8"/>
      <c r="BUA472" s="8"/>
      <c r="BUB472" s="8"/>
      <c r="BUC472" s="8"/>
      <c r="BUD472" s="8"/>
      <c r="BUE472" s="8"/>
      <c r="BUF472" s="8"/>
      <c r="BUG472" s="8"/>
      <c r="BUH472" s="8"/>
      <c r="BUI472" s="8"/>
      <c r="BUJ472" s="8"/>
      <c r="BUK472" s="8"/>
      <c r="BUL472" s="8"/>
      <c r="BUM472" s="8"/>
      <c r="BUN472" s="8"/>
      <c r="BUO472" s="8"/>
      <c r="BUP472" s="8"/>
      <c r="BUQ472" s="8"/>
      <c r="BUR472" s="8"/>
      <c r="BUS472" s="8"/>
      <c r="BUT472" s="8"/>
      <c r="BUU472" s="8"/>
      <c r="BUV472" s="8"/>
      <c r="BUW472" s="8"/>
      <c r="BUX472" s="8"/>
      <c r="BUY472" s="8"/>
      <c r="BUZ472" s="8"/>
      <c r="BVA472" s="8"/>
      <c r="BVB472" s="8"/>
      <c r="BVC472" s="8"/>
      <c r="BVD472" s="8"/>
      <c r="BVE472" s="8"/>
      <c r="BVF472" s="8"/>
      <c r="BVG472" s="8"/>
      <c r="BVH472" s="8"/>
      <c r="BVI472" s="8"/>
      <c r="BVJ472" s="8"/>
      <c r="BVK472" s="8"/>
      <c r="BVL472" s="8"/>
      <c r="BVM472" s="8"/>
      <c r="BVN472" s="8"/>
      <c r="BVO472" s="8"/>
      <c r="BVP472" s="8"/>
      <c r="BVQ472" s="8"/>
      <c r="BVR472" s="8"/>
      <c r="BVS472" s="8"/>
      <c r="BVT472" s="8"/>
      <c r="BVU472" s="8"/>
      <c r="BVV472" s="8"/>
      <c r="BVW472" s="8"/>
      <c r="BVX472" s="8"/>
      <c r="BVY472" s="8"/>
      <c r="BVZ472" s="8"/>
      <c r="BWA472" s="8"/>
      <c r="BWB472" s="8"/>
      <c r="BWC472" s="8"/>
      <c r="BWD472" s="8"/>
      <c r="BWE472" s="8"/>
      <c r="BWF472" s="8"/>
      <c r="BWG472" s="8"/>
      <c r="BWH472" s="8"/>
      <c r="BWI472" s="8"/>
      <c r="BWJ472" s="8"/>
      <c r="BWK472" s="8"/>
      <c r="BWL472" s="8"/>
      <c r="BWM472" s="8"/>
      <c r="BWN472" s="8"/>
      <c r="BWO472" s="8"/>
      <c r="BWP472" s="8"/>
      <c r="BWQ472" s="8"/>
    </row>
    <row r="473" spans="1:1967" s="529" customFormat="1" ht="102" customHeight="1">
      <c r="A473" s="9" t="s">
        <v>6473</v>
      </c>
      <c r="B473" s="100" t="s">
        <v>97</v>
      </c>
      <c r="C473" s="9" t="s">
        <v>809</v>
      </c>
      <c r="D473" s="30" t="s">
        <v>358</v>
      </c>
      <c r="E473" s="3" t="s">
        <v>359</v>
      </c>
      <c r="F473" s="117"/>
      <c r="G473" s="3" t="s">
        <v>384</v>
      </c>
      <c r="H473" s="20">
        <v>0</v>
      </c>
      <c r="I473" s="114">
        <v>470000000</v>
      </c>
      <c r="J473" s="21" t="s">
        <v>1330</v>
      </c>
      <c r="K473" s="19" t="s">
        <v>2066</v>
      </c>
      <c r="L473" s="138" t="s">
        <v>3428</v>
      </c>
      <c r="M473" s="141" t="s">
        <v>383</v>
      </c>
      <c r="N473" s="360" t="s">
        <v>8875</v>
      </c>
      <c r="O473" s="3" t="s">
        <v>1382</v>
      </c>
      <c r="P473" s="7" t="s">
        <v>1355</v>
      </c>
      <c r="Q473" s="30" t="s">
        <v>1196</v>
      </c>
      <c r="R473" s="81">
        <v>250</v>
      </c>
      <c r="S473" s="19">
        <v>700</v>
      </c>
      <c r="T473" s="83">
        <f t="shared" si="120"/>
        <v>175000</v>
      </c>
      <c r="U473" s="83">
        <f t="shared" si="118"/>
        <v>196000.00000000003</v>
      </c>
      <c r="V473" s="9" t="s">
        <v>1341</v>
      </c>
      <c r="W473" s="153" t="s">
        <v>1410</v>
      </c>
      <c r="X473" s="9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  <c r="BW473" s="8"/>
      <c r="BX473" s="8"/>
      <c r="BY473" s="8"/>
      <c r="BZ473" s="8"/>
      <c r="CA473" s="8"/>
      <c r="CB473" s="8"/>
      <c r="CC473" s="8"/>
      <c r="CD473" s="8"/>
      <c r="CE473" s="8"/>
      <c r="CF473" s="8"/>
      <c r="CG473" s="8"/>
      <c r="CH473" s="8"/>
      <c r="CI473" s="8"/>
      <c r="CJ473" s="8"/>
      <c r="CK473" s="8"/>
      <c r="CL473" s="8"/>
      <c r="CM473" s="8"/>
      <c r="CN473" s="8"/>
      <c r="CO473" s="8"/>
      <c r="CP473" s="8"/>
      <c r="CQ473" s="8"/>
      <c r="CR473" s="8"/>
      <c r="CS473" s="8"/>
      <c r="CT473" s="8"/>
      <c r="CU473" s="8"/>
      <c r="CV473" s="8"/>
      <c r="CW473" s="8"/>
      <c r="CX473" s="8"/>
      <c r="CY473" s="8"/>
      <c r="CZ473" s="8"/>
      <c r="DA473" s="8"/>
      <c r="DB473" s="8"/>
      <c r="DC473" s="8"/>
      <c r="DD473" s="8"/>
      <c r="DE473" s="8"/>
      <c r="DF473" s="8"/>
      <c r="DG473" s="8"/>
      <c r="DH473" s="8"/>
      <c r="DI473" s="8"/>
      <c r="DJ473" s="8"/>
      <c r="DK473" s="8"/>
      <c r="DL473" s="8"/>
      <c r="DM473" s="8"/>
      <c r="DN473" s="8"/>
      <c r="DO473" s="8"/>
      <c r="DP473" s="8"/>
      <c r="DQ473" s="8"/>
      <c r="DR473" s="8"/>
      <c r="DS473" s="8"/>
      <c r="DT473" s="8"/>
      <c r="DU473" s="8"/>
      <c r="DV473" s="8"/>
      <c r="DW473" s="8"/>
      <c r="DX473" s="8"/>
      <c r="DY473" s="8"/>
      <c r="DZ473" s="8"/>
      <c r="EA473" s="8"/>
      <c r="EB473" s="8"/>
      <c r="EC473" s="8"/>
      <c r="ED473" s="8"/>
      <c r="EE473" s="8"/>
      <c r="EF473" s="8"/>
      <c r="EG473" s="8"/>
      <c r="EH473" s="8"/>
      <c r="EI473" s="8"/>
      <c r="EJ473" s="8"/>
      <c r="EK473" s="8"/>
      <c r="EL473" s="8"/>
      <c r="EM473" s="8"/>
      <c r="EN473" s="8"/>
      <c r="EO473" s="8"/>
      <c r="EP473" s="8"/>
      <c r="EQ473" s="8"/>
      <c r="ER473" s="8"/>
      <c r="ES473" s="8"/>
      <c r="ET473" s="8"/>
      <c r="EU473" s="8"/>
      <c r="EV473" s="8"/>
      <c r="EW473" s="8"/>
      <c r="EX473" s="8"/>
      <c r="EY473" s="8"/>
      <c r="EZ473" s="8"/>
      <c r="FA473" s="8"/>
      <c r="FB473" s="8"/>
      <c r="FC473" s="8"/>
      <c r="FD473" s="8"/>
      <c r="FE473" s="8"/>
      <c r="FF473" s="8"/>
      <c r="FG473" s="8"/>
      <c r="FH473" s="8"/>
      <c r="FI473" s="8"/>
      <c r="FJ473" s="8"/>
      <c r="FK473" s="8"/>
      <c r="FL473" s="8"/>
      <c r="FM473" s="8"/>
      <c r="FN473" s="8"/>
      <c r="FO473" s="8"/>
      <c r="FP473" s="8"/>
      <c r="FQ473" s="8"/>
      <c r="FR473" s="8"/>
      <c r="FS473" s="8"/>
      <c r="FT473" s="8"/>
      <c r="FU473" s="8"/>
      <c r="FV473" s="8"/>
      <c r="FW473" s="8"/>
      <c r="FX473" s="8"/>
      <c r="FY473" s="8"/>
      <c r="FZ473" s="8"/>
      <c r="GA473" s="8"/>
      <c r="GB473" s="8"/>
      <c r="GC473" s="8"/>
      <c r="GD473" s="8"/>
      <c r="GE473" s="8"/>
      <c r="GF473" s="8"/>
      <c r="GG473" s="8"/>
      <c r="GH473" s="8"/>
      <c r="GI473" s="8"/>
      <c r="GJ473" s="8"/>
      <c r="GK473" s="8"/>
      <c r="GL473" s="8"/>
      <c r="GM473" s="8"/>
      <c r="GN473" s="8"/>
      <c r="GO473" s="8"/>
      <c r="GP473" s="8"/>
      <c r="GQ473" s="8"/>
      <c r="GR473" s="8"/>
      <c r="GS473" s="8"/>
      <c r="GT473" s="8"/>
      <c r="GU473" s="8"/>
      <c r="GV473" s="8"/>
      <c r="GW473" s="8"/>
      <c r="GX473" s="8"/>
      <c r="GY473" s="8"/>
      <c r="GZ473" s="8"/>
      <c r="HA473" s="8"/>
      <c r="HB473" s="8"/>
      <c r="HC473" s="8"/>
      <c r="HD473" s="8"/>
      <c r="HE473" s="8"/>
      <c r="HF473" s="8"/>
      <c r="HG473" s="8"/>
      <c r="HH473" s="8"/>
      <c r="HI473" s="8"/>
      <c r="HJ473" s="8"/>
      <c r="HK473" s="8"/>
      <c r="HL473" s="8"/>
      <c r="HM473" s="8"/>
      <c r="HN473" s="8"/>
      <c r="HO473" s="8"/>
      <c r="HP473" s="8"/>
      <c r="HQ473" s="8"/>
      <c r="HR473" s="8"/>
      <c r="HS473" s="8"/>
      <c r="HT473" s="8"/>
      <c r="HU473" s="8"/>
      <c r="HV473" s="8"/>
      <c r="HW473" s="8"/>
      <c r="HX473" s="8"/>
      <c r="HY473" s="8"/>
      <c r="HZ473" s="8"/>
      <c r="IA473" s="8"/>
      <c r="IB473" s="8"/>
      <c r="IC473" s="8"/>
      <c r="ID473" s="8"/>
      <c r="IE473" s="8"/>
      <c r="IF473" s="8"/>
      <c r="IG473" s="8"/>
      <c r="IH473" s="8"/>
      <c r="II473" s="8"/>
      <c r="IJ473" s="8"/>
      <c r="IK473" s="8"/>
      <c r="IL473" s="8"/>
      <c r="IM473" s="8"/>
      <c r="IN473" s="8"/>
      <c r="IO473" s="8"/>
      <c r="IP473" s="8"/>
      <c r="IQ473" s="8"/>
      <c r="IR473" s="8"/>
      <c r="IS473" s="8"/>
      <c r="IT473" s="8"/>
      <c r="IU473" s="8"/>
      <c r="IV473" s="8"/>
      <c r="IW473" s="8"/>
      <c r="IX473" s="8"/>
      <c r="IY473" s="8"/>
      <c r="IZ473" s="8"/>
      <c r="JA473" s="8"/>
      <c r="JB473" s="8"/>
      <c r="JC473" s="8"/>
      <c r="JD473" s="8"/>
      <c r="JE473" s="8"/>
      <c r="JF473" s="8"/>
      <c r="JG473" s="8"/>
      <c r="JH473" s="8"/>
      <c r="JI473" s="8"/>
      <c r="JJ473" s="8"/>
      <c r="JK473" s="8"/>
      <c r="JL473" s="8"/>
      <c r="JM473" s="8"/>
      <c r="JN473" s="8"/>
      <c r="JO473" s="8"/>
      <c r="JP473" s="8"/>
      <c r="JQ473" s="8"/>
      <c r="JR473" s="8"/>
      <c r="JS473" s="8"/>
      <c r="JT473" s="8"/>
      <c r="JU473" s="8"/>
      <c r="JV473" s="8"/>
      <c r="JW473" s="8"/>
      <c r="JX473" s="8"/>
      <c r="JY473" s="8"/>
      <c r="JZ473" s="8"/>
      <c r="KA473" s="8"/>
      <c r="KB473" s="8"/>
      <c r="KC473" s="8"/>
      <c r="KD473" s="8"/>
      <c r="KE473" s="8"/>
      <c r="KF473" s="8"/>
      <c r="KG473" s="8"/>
      <c r="KH473" s="8"/>
      <c r="KI473" s="8"/>
      <c r="KJ473" s="8"/>
      <c r="KK473" s="8"/>
      <c r="KL473" s="8"/>
      <c r="KM473" s="8"/>
      <c r="KN473" s="8"/>
      <c r="KO473" s="8"/>
      <c r="KP473" s="8"/>
      <c r="KQ473" s="8"/>
      <c r="KR473" s="8"/>
      <c r="KS473" s="8"/>
      <c r="KT473" s="8"/>
      <c r="KU473" s="8"/>
      <c r="KV473" s="8"/>
      <c r="KW473" s="8"/>
      <c r="KX473" s="8"/>
      <c r="KY473" s="8"/>
      <c r="KZ473" s="8"/>
      <c r="LA473" s="8"/>
      <c r="LB473" s="8"/>
      <c r="LC473" s="8"/>
      <c r="LD473" s="8"/>
      <c r="LE473" s="8"/>
      <c r="LF473" s="8"/>
      <c r="LG473" s="8"/>
      <c r="LH473" s="8"/>
      <c r="LI473" s="8"/>
      <c r="LJ473" s="8"/>
      <c r="LK473" s="8"/>
      <c r="LL473" s="8"/>
      <c r="LM473" s="8"/>
      <c r="LN473" s="8"/>
      <c r="LO473" s="8"/>
      <c r="LP473" s="8"/>
      <c r="LQ473" s="8"/>
      <c r="LR473" s="8"/>
      <c r="LS473" s="8"/>
      <c r="LT473" s="8"/>
      <c r="LU473" s="8"/>
      <c r="LV473" s="8"/>
      <c r="LW473" s="8"/>
      <c r="LX473" s="8"/>
      <c r="LY473" s="8"/>
      <c r="LZ473" s="8"/>
      <c r="MA473" s="8"/>
      <c r="MB473" s="8"/>
      <c r="MC473" s="8"/>
      <c r="MD473" s="8"/>
      <c r="ME473" s="8"/>
      <c r="MF473" s="8"/>
      <c r="MG473" s="8"/>
      <c r="MH473" s="8"/>
      <c r="MI473" s="8"/>
      <c r="MJ473" s="8"/>
      <c r="MK473" s="8"/>
      <c r="ML473" s="8"/>
      <c r="MM473" s="8"/>
      <c r="MN473" s="8"/>
      <c r="MO473" s="8"/>
      <c r="MP473" s="8"/>
      <c r="MQ473" s="8"/>
      <c r="MR473" s="8"/>
      <c r="MS473" s="8"/>
      <c r="MT473" s="8"/>
      <c r="MU473" s="8"/>
      <c r="MV473" s="8"/>
      <c r="MW473" s="8"/>
      <c r="MX473" s="8"/>
      <c r="MY473" s="8"/>
      <c r="MZ473" s="8"/>
      <c r="NA473" s="8"/>
      <c r="NB473" s="8"/>
      <c r="NC473" s="8"/>
      <c r="ND473" s="8"/>
      <c r="NE473" s="8"/>
      <c r="NF473" s="8"/>
      <c r="NG473" s="8"/>
      <c r="NH473" s="8"/>
      <c r="NI473" s="8"/>
      <c r="NJ473" s="8"/>
      <c r="NK473" s="8"/>
      <c r="NL473" s="8"/>
      <c r="NM473" s="8"/>
      <c r="NN473" s="8"/>
      <c r="NO473" s="8"/>
      <c r="NP473" s="8"/>
      <c r="NQ473" s="8"/>
      <c r="NR473" s="8"/>
      <c r="NS473" s="8"/>
      <c r="NT473" s="8"/>
      <c r="NU473" s="8"/>
      <c r="NV473" s="8"/>
      <c r="NW473" s="8"/>
      <c r="NX473" s="8"/>
      <c r="NY473" s="8"/>
      <c r="NZ473" s="8"/>
      <c r="OA473" s="8"/>
      <c r="OB473" s="8"/>
      <c r="OC473" s="8"/>
      <c r="OD473" s="8"/>
      <c r="OE473" s="8"/>
      <c r="OF473" s="8"/>
      <c r="OG473" s="8"/>
      <c r="OH473" s="8"/>
      <c r="OI473" s="8"/>
      <c r="OJ473" s="8"/>
      <c r="OK473" s="8"/>
      <c r="OL473" s="8"/>
      <c r="OM473" s="8"/>
      <c r="ON473" s="8"/>
      <c r="OO473" s="8"/>
      <c r="OP473" s="8"/>
      <c r="OQ473" s="8"/>
      <c r="OR473" s="8"/>
      <c r="OS473" s="8"/>
      <c r="OT473" s="8"/>
      <c r="OU473" s="8"/>
      <c r="OV473" s="8"/>
      <c r="OW473" s="8"/>
      <c r="OX473" s="8"/>
      <c r="OY473" s="8"/>
      <c r="OZ473" s="8"/>
      <c r="PA473" s="8"/>
      <c r="PB473" s="8"/>
      <c r="PC473" s="8"/>
      <c r="PD473" s="8"/>
      <c r="PE473" s="8"/>
      <c r="PF473" s="8"/>
      <c r="PG473" s="8"/>
      <c r="PH473" s="8"/>
      <c r="PI473" s="8"/>
      <c r="PJ473" s="8"/>
      <c r="PK473" s="8"/>
      <c r="PL473" s="8"/>
      <c r="PM473" s="8"/>
      <c r="PN473" s="8"/>
      <c r="PO473" s="8"/>
      <c r="PP473" s="8"/>
      <c r="PQ473" s="8"/>
      <c r="PR473" s="8"/>
      <c r="PS473" s="8"/>
      <c r="PT473" s="8"/>
      <c r="PU473" s="8"/>
      <c r="PV473" s="8"/>
      <c r="PW473" s="8"/>
      <c r="PX473" s="8"/>
      <c r="PY473" s="8"/>
      <c r="PZ473" s="8"/>
      <c r="QA473" s="8"/>
      <c r="QB473" s="8"/>
      <c r="QC473" s="8"/>
      <c r="QD473" s="8"/>
      <c r="QE473" s="8"/>
      <c r="QF473" s="8"/>
      <c r="QG473" s="8"/>
      <c r="QH473" s="8"/>
      <c r="QI473" s="8"/>
      <c r="QJ473" s="8"/>
      <c r="QK473" s="8"/>
      <c r="QL473" s="8"/>
      <c r="QM473" s="8"/>
      <c r="QN473" s="8"/>
      <c r="QO473" s="8"/>
      <c r="QP473" s="8"/>
      <c r="QQ473" s="8"/>
      <c r="QR473" s="8"/>
      <c r="QS473" s="8"/>
      <c r="QT473" s="8"/>
      <c r="QU473" s="8"/>
      <c r="QV473" s="8"/>
      <c r="QW473" s="8"/>
      <c r="QX473" s="8"/>
      <c r="QY473" s="8"/>
      <c r="QZ473" s="8"/>
      <c r="RA473" s="8"/>
      <c r="RB473" s="8"/>
      <c r="RC473" s="8"/>
      <c r="RD473" s="8"/>
      <c r="RE473" s="8"/>
      <c r="RF473" s="8"/>
      <c r="RG473" s="8"/>
      <c r="RH473" s="8"/>
      <c r="RI473" s="8"/>
      <c r="RJ473" s="8"/>
      <c r="RK473" s="8"/>
      <c r="RL473" s="8"/>
      <c r="RM473" s="8"/>
      <c r="RN473" s="8"/>
      <c r="RO473" s="8"/>
      <c r="RP473" s="8"/>
      <c r="RQ473" s="8"/>
      <c r="RR473" s="8"/>
      <c r="RS473" s="8"/>
      <c r="RT473" s="8"/>
      <c r="RU473" s="8"/>
      <c r="RV473" s="8"/>
      <c r="RW473" s="8"/>
      <c r="RX473" s="8"/>
      <c r="RY473" s="8"/>
      <c r="RZ473" s="8"/>
      <c r="SA473" s="8"/>
      <c r="SB473" s="8"/>
      <c r="SC473" s="8"/>
      <c r="SD473" s="8"/>
      <c r="SE473" s="8"/>
      <c r="SF473" s="8"/>
      <c r="SG473" s="8"/>
      <c r="SH473" s="8"/>
      <c r="SI473" s="8"/>
      <c r="SJ473" s="8"/>
      <c r="SK473" s="8"/>
      <c r="SL473" s="8"/>
      <c r="SM473" s="8"/>
      <c r="SN473" s="8"/>
      <c r="SO473" s="8"/>
      <c r="SP473" s="8"/>
      <c r="SQ473" s="8"/>
      <c r="SR473" s="8"/>
      <c r="SS473" s="8"/>
      <c r="ST473" s="8"/>
      <c r="SU473" s="8"/>
      <c r="SV473" s="8"/>
      <c r="SW473" s="8"/>
      <c r="SX473" s="8"/>
      <c r="SY473" s="8"/>
      <c r="SZ473" s="8"/>
      <c r="TA473" s="8"/>
      <c r="TB473" s="8"/>
      <c r="TC473" s="8"/>
      <c r="TD473" s="8"/>
      <c r="TE473" s="8"/>
      <c r="TF473" s="8"/>
      <c r="TG473" s="8"/>
      <c r="TH473" s="8"/>
      <c r="TI473" s="8"/>
      <c r="TJ473" s="8"/>
      <c r="TK473" s="8"/>
      <c r="TL473" s="8"/>
      <c r="TM473" s="8"/>
      <c r="TN473" s="8"/>
      <c r="TO473" s="8"/>
      <c r="TP473" s="8"/>
      <c r="TQ473" s="8"/>
      <c r="TR473" s="8"/>
      <c r="TS473" s="8"/>
      <c r="TT473" s="8"/>
      <c r="TU473" s="8"/>
      <c r="TV473" s="8"/>
      <c r="TW473" s="8"/>
      <c r="TX473" s="8"/>
      <c r="TY473" s="8"/>
      <c r="TZ473" s="8"/>
      <c r="UA473" s="8"/>
      <c r="UB473" s="8"/>
      <c r="UC473" s="8"/>
      <c r="UD473" s="8"/>
      <c r="UE473" s="8"/>
      <c r="UF473" s="8"/>
      <c r="UG473" s="8"/>
      <c r="UH473" s="8"/>
      <c r="UI473" s="8"/>
      <c r="UJ473" s="8"/>
      <c r="UK473" s="8"/>
      <c r="UL473" s="8"/>
      <c r="UM473" s="8"/>
      <c r="UN473" s="8"/>
      <c r="UO473" s="8"/>
      <c r="UP473" s="8"/>
      <c r="UQ473" s="8"/>
      <c r="UR473" s="8"/>
      <c r="US473" s="8"/>
      <c r="UT473" s="8"/>
      <c r="UU473" s="8"/>
      <c r="UV473" s="8"/>
      <c r="UW473" s="8"/>
      <c r="UX473" s="8"/>
      <c r="UY473" s="8"/>
      <c r="UZ473" s="8"/>
      <c r="VA473" s="8"/>
      <c r="VB473" s="8"/>
      <c r="VC473" s="8"/>
      <c r="VD473" s="8"/>
      <c r="VE473" s="8"/>
      <c r="VF473" s="8"/>
      <c r="VG473" s="8"/>
      <c r="VH473" s="8"/>
      <c r="VI473" s="8"/>
      <c r="VJ473" s="8"/>
      <c r="VK473" s="8"/>
      <c r="VL473" s="8"/>
      <c r="VM473" s="8"/>
      <c r="VN473" s="8"/>
      <c r="VO473" s="8"/>
      <c r="VP473" s="8"/>
      <c r="VQ473" s="8"/>
      <c r="VR473" s="8"/>
      <c r="VS473" s="8"/>
      <c r="VT473" s="8"/>
      <c r="VU473" s="8"/>
      <c r="VV473" s="8"/>
      <c r="VW473" s="8"/>
      <c r="VX473" s="8"/>
      <c r="VY473" s="8"/>
      <c r="VZ473" s="8"/>
      <c r="WA473" s="8"/>
      <c r="WB473" s="8"/>
      <c r="WC473" s="8"/>
      <c r="WD473" s="8"/>
      <c r="WE473" s="8"/>
      <c r="WF473" s="8"/>
      <c r="WG473" s="8"/>
      <c r="WH473" s="8"/>
      <c r="WI473" s="8"/>
      <c r="WJ473" s="8"/>
      <c r="WK473" s="8"/>
      <c r="WL473" s="8"/>
      <c r="WM473" s="8"/>
      <c r="WN473" s="8"/>
      <c r="WO473" s="8"/>
      <c r="WP473" s="8"/>
      <c r="WQ473" s="8"/>
      <c r="WR473" s="8"/>
      <c r="WS473" s="8"/>
      <c r="WT473" s="8"/>
      <c r="WU473" s="8"/>
      <c r="WV473" s="8"/>
      <c r="WW473" s="8"/>
      <c r="WX473" s="8"/>
      <c r="WY473" s="8"/>
      <c r="WZ473" s="8"/>
      <c r="XA473" s="8"/>
      <c r="XB473" s="8"/>
      <c r="XC473" s="8"/>
      <c r="XD473" s="8"/>
      <c r="XE473" s="8"/>
      <c r="XF473" s="8"/>
      <c r="XG473" s="8"/>
      <c r="XH473" s="8"/>
      <c r="XI473" s="8"/>
      <c r="XJ473" s="8"/>
      <c r="XK473" s="8"/>
      <c r="XL473" s="8"/>
      <c r="XM473" s="8"/>
      <c r="XN473" s="8"/>
      <c r="XO473" s="8"/>
      <c r="XP473" s="8"/>
      <c r="XQ473" s="8"/>
      <c r="XR473" s="8"/>
      <c r="XS473" s="8"/>
      <c r="XT473" s="8"/>
      <c r="XU473" s="8"/>
      <c r="XV473" s="8"/>
      <c r="XW473" s="8"/>
      <c r="XX473" s="8"/>
      <c r="XY473" s="8"/>
      <c r="XZ473" s="8"/>
      <c r="YA473" s="8"/>
      <c r="YB473" s="8"/>
      <c r="YC473" s="8"/>
      <c r="YD473" s="8"/>
      <c r="YE473" s="8"/>
      <c r="YF473" s="8"/>
      <c r="YG473" s="8"/>
      <c r="YH473" s="8"/>
      <c r="YI473" s="8"/>
      <c r="YJ473" s="8"/>
      <c r="YK473" s="8"/>
      <c r="YL473" s="8"/>
      <c r="YM473" s="8"/>
      <c r="YN473" s="8"/>
      <c r="YO473" s="8"/>
      <c r="YP473" s="8"/>
      <c r="YQ473" s="8"/>
      <c r="YR473" s="8"/>
      <c r="YS473" s="8"/>
      <c r="YT473" s="8"/>
      <c r="YU473" s="8"/>
      <c r="YV473" s="8"/>
      <c r="YW473" s="8"/>
      <c r="YX473" s="8"/>
      <c r="YY473" s="8"/>
      <c r="YZ473" s="8"/>
      <c r="ZA473" s="8"/>
      <c r="ZB473" s="8"/>
      <c r="ZC473" s="8"/>
      <c r="ZD473" s="8"/>
      <c r="ZE473" s="8"/>
      <c r="ZF473" s="8"/>
      <c r="ZG473" s="8"/>
      <c r="ZH473" s="8"/>
      <c r="ZI473" s="8"/>
      <c r="ZJ473" s="8"/>
      <c r="ZK473" s="8"/>
      <c r="ZL473" s="8"/>
      <c r="ZM473" s="8"/>
      <c r="ZN473" s="8"/>
      <c r="ZO473" s="8"/>
      <c r="ZP473" s="8"/>
      <c r="ZQ473" s="8"/>
      <c r="ZR473" s="8"/>
      <c r="ZS473" s="8"/>
      <c r="ZT473" s="8"/>
      <c r="ZU473" s="8"/>
      <c r="ZV473" s="8"/>
      <c r="ZW473" s="8"/>
      <c r="ZX473" s="8"/>
      <c r="ZY473" s="8"/>
      <c r="ZZ473" s="8"/>
      <c r="AAA473" s="8"/>
      <c r="AAB473" s="8"/>
      <c r="AAC473" s="8"/>
      <c r="AAD473" s="8"/>
      <c r="AAE473" s="8"/>
      <c r="AAF473" s="8"/>
      <c r="AAG473" s="8"/>
      <c r="AAH473" s="8"/>
      <c r="AAI473" s="8"/>
      <c r="AAJ473" s="8"/>
      <c r="AAK473" s="8"/>
      <c r="AAL473" s="8"/>
      <c r="AAM473" s="8"/>
      <c r="AAN473" s="8"/>
      <c r="AAO473" s="8"/>
      <c r="AAP473" s="8"/>
      <c r="AAQ473" s="8"/>
      <c r="AAR473" s="8"/>
      <c r="AAS473" s="8"/>
      <c r="AAT473" s="8"/>
      <c r="AAU473" s="8"/>
      <c r="AAV473" s="8"/>
      <c r="AAW473" s="8"/>
      <c r="AAX473" s="8"/>
      <c r="AAY473" s="8"/>
      <c r="AAZ473" s="8"/>
      <c r="ABA473" s="8"/>
      <c r="ABB473" s="8"/>
      <c r="ABC473" s="8"/>
      <c r="ABD473" s="8"/>
      <c r="ABE473" s="8"/>
      <c r="ABF473" s="8"/>
      <c r="ABG473" s="8"/>
      <c r="ABH473" s="8"/>
      <c r="ABI473" s="8"/>
      <c r="ABJ473" s="8"/>
      <c r="ABK473" s="8"/>
      <c r="ABL473" s="8"/>
      <c r="ABM473" s="8"/>
      <c r="ABN473" s="8"/>
      <c r="ABO473" s="8"/>
      <c r="ABP473" s="8"/>
      <c r="ABQ473" s="8"/>
      <c r="ABR473" s="8"/>
      <c r="ABS473" s="8"/>
      <c r="ABT473" s="8"/>
      <c r="ABU473" s="8"/>
      <c r="ABV473" s="8"/>
      <c r="ABW473" s="8"/>
      <c r="ABX473" s="8"/>
      <c r="ABY473" s="8"/>
      <c r="ABZ473" s="8"/>
      <c r="ACA473" s="8"/>
      <c r="ACB473" s="8"/>
      <c r="ACC473" s="8"/>
      <c r="ACD473" s="8"/>
      <c r="ACE473" s="8"/>
      <c r="ACF473" s="8"/>
      <c r="ACG473" s="8"/>
      <c r="ACH473" s="8"/>
      <c r="ACI473" s="8"/>
      <c r="ACJ473" s="8"/>
      <c r="ACK473" s="8"/>
      <c r="ACL473" s="8"/>
      <c r="ACM473" s="8"/>
      <c r="ACN473" s="8"/>
      <c r="ACO473" s="8"/>
      <c r="ACP473" s="8"/>
      <c r="ACQ473" s="8"/>
      <c r="ACR473" s="8"/>
      <c r="ACS473" s="8"/>
      <c r="ACT473" s="8"/>
      <c r="ACU473" s="8"/>
      <c r="ACV473" s="8"/>
      <c r="ACW473" s="8"/>
      <c r="ACX473" s="8"/>
      <c r="ACY473" s="8"/>
      <c r="ACZ473" s="8"/>
      <c r="ADA473" s="8"/>
      <c r="ADB473" s="8"/>
      <c r="ADC473" s="8"/>
      <c r="ADD473" s="8"/>
      <c r="ADE473" s="8"/>
      <c r="ADF473" s="8"/>
      <c r="ADG473" s="8"/>
      <c r="ADH473" s="8"/>
      <c r="ADI473" s="8"/>
      <c r="ADJ473" s="8"/>
      <c r="ADK473" s="8"/>
      <c r="ADL473" s="8"/>
      <c r="ADM473" s="8"/>
      <c r="ADN473" s="8"/>
      <c r="ADO473" s="8"/>
      <c r="ADP473" s="8"/>
      <c r="ADQ473" s="8"/>
      <c r="ADR473" s="8"/>
      <c r="ADS473" s="8"/>
      <c r="ADT473" s="8"/>
      <c r="ADU473" s="8"/>
      <c r="ADV473" s="8"/>
      <c r="ADW473" s="8"/>
      <c r="ADX473" s="8"/>
      <c r="ADY473" s="8"/>
      <c r="ADZ473" s="8"/>
      <c r="AEA473" s="8"/>
      <c r="AEB473" s="8"/>
      <c r="AEC473" s="8"/>
      <c r="AED473" s="8"/>
      <c r="AEE473" s="8"/>
      <c r="AEF473" s="8"/>
      <c r="AEG473" s="8"/>
      <c r="AEH473" s="8"/>
      <c r="AEI473" s="8"/>
      <c r="AEJ473" s="8"/>
      <c r="AEK473" s="8"/>
      <c r="AEL473" s="8"/>
      <c r="AEM473" s="8"/>
      <c r="AEN473" s="8"/>
      <c r="AEO473" s="8"/>
      <c r="AEP473" s="8"/>
      <c r="AEQ473" s="8"/>
      <c r="AER473" s="8"/>
      <c r="AES473" s="8"/>
      <c r="AET473" s="8"/>
      <c r="AEU473" s="8"/>
      <c r="AEV473" s="8"/>
      <c r="AEW473" s="8"/>
      <c r="AEX473" s="8"/>
      <c r="AEY473" s="8"/>
      <c r="AEZ473" s="8"/>
      <c r="AFA473" s="8"/>
      <c r="AFB473" s="8"/>
      <c r="AFC473" s="8"/>
      <c r="AFD473" s="8"/>
      <c r="AFE473" s="8"/>
      <c r="AFF473" s="8"/>
      <c r="AFG473" s="8"/>
      <c r="AFH473" s="8"/>
      <c r="AFI473" s="8"/>
      <c r="AFJ473" s="8"/>
      <c r="AFK473" s="8"/>
      <c r="AFL473" s="8"/>
      <c r="AFM473" s="8"/>
      <c r="AFN473" s="8"/>
      <c r="AFO473" s="8"/>
      <c r="AFP473" s="8"/>
      <c r="AFQ473" s="8"/>
      <c r="AFR473" s="8"/>
      <c r="AFS473" s="8"/>
      <c r="AFT473" s="8"/>
      <c r="AFU473" s="8"/>
      <c r="AFV473" s="8"/>
      <c r="AFW473" s="8"/>
      <c r="AFX473" s="8"/>
      <c r="AFY473" s="8"/>
      <c r="AFZ473" s="8"/>
      <c r="AGA473" s="8"/>
      <c r="AGB473" s="8"/>
      <c r="AGC473" s="8"/>
      <c r="AGD473" s="8"/>
      <c r="AGE473" s="8"/>
      <c r="AGF473" s="8"/>
      <c r="AGG473" s="8"/>
      <c r="AGH473" s="8"/>
      <c r="AGI473" s="8"/>
      <c r="AGJ473" s="8"/>
      <c r="AGK473" s="8"/>
      <c r="AGL473" s="8"/>
      <c r="AGM473" s="8"/>
      <c r="AGN473" s="8"/>
      <c r="AGO473" s="8"/>
      <c r="AGP473" s="8"/>
      <c r="AGQ473" s="8"/>
      <c r="AGR473" s="8"/>
      <c r="AGS473" s="8"/>
      <c r="AGT473" s="8"/>
      <c r="AGU473" s="8"/>
      <c r="AGV473" s="8"/>
      <c r="AGW473" s="8"/>
      <c r="AGX473" s="8"/>
      <c r="AGY473" s="8"/>
      <c r="AGZ473" s="8"/>
      <c r="AHA473" s="8"/>
      <c r="AHB473" s="8"/>
      <c r="AHC473" s="8"/>
      <c r="AHD473" s="8"/>
      <c r="AHE473" s="8"/>
      <c r="AHF473" s="8"/>
      <c r="AHG473" s="8"/>
      <c r="AHH473" s="8"/>
      <c r="AHI473" s="8"/>
      <c r="AHJ473" s="8"/>
      <c r="AHK473" s="8"/>
      <c r="AHL473" s="8"/>
      <c r="AHM473" s="8"/>
      <c r="AHN473" s="8"/>
      <c r="AHO473" s="8"/>
      <c r="AHP473" s="8"/>
      <c r="AHQ473" s="8"/>
      <c r="AHR473" s="8"/>
      <c r="AHS473" s="8"/>
      <c r="AHT473" s="8"/>
      <c r="AHU473" s="8"/>
      <c r="AHV473" s="8"/>
      <c r="AHW473" s="8"/>
      <c r="AHX473" s="8"/>
      <c r="AHY473" s="8"/>
      <c r="AHZ473" s="8"/>
      <c r="AIA473" s="8"/>
      <c r="AIB473" s="8"/>
      <c r="AIC473" s="8"/>
      <c r="AID473" s="8"/>
      <c r="AIE473" s="8"/>
      <c r="AIF473" s="8"/>
      <c r="AIG473" s="8"/>
      <c r="AIH473" s="8"/>
      <c r="AII473" s="8"/>
      <c r="AIJ473" s="8"/>
      <c r="AIK473" s="8"/>
      <c r="AIL473" s="8"/>
      <c r="AIM473" s="8"/>
      <c r="AIN473" s="8"/>
      <c r="AIO473" s="8"/>
      <c r="AIP473" s="8"/>
      <c r="AIQ473" s="8"/>
      <c r="AIR473" s="8"/>
      <c r="AIS473" s="8"/>
      <c r="AIT473" s="8"/>
      <c r="AIU473" s="8"/>
      <c r="AIV473" s="8"/>
      <c r="AIW473" s="8"/>
      <c r="AIX473" s="8"/>
      <c r="AIY473" s="8"/>
      <c r="AIZ473" s="8"/>
      <c r="AJA473" s="8"/>
      <c r="AJB473" s="8"/>
      <c r="AJC473" s="8"/>
      <c r="AJD473" s="8"/>
      <c r="AJE473" s="8"/>
      <c r="AJF473" s="8"/>
      <c r="AJG473" s="8"/>
      <c r="AJH473" s="8"/>
      <c r="AJI473" s="8"/>
      <c r="AJJ473" s="8"/>
      <c r="AJK473" s="8"/>
      <c r="AJL473" s="8"/>
      <c r="AJM473" s="8"/>
      <c r="AJN473" s="8"/>
      <c r="AJO473" s="8"/>
      <c r="AJP473" s="8"/>
      <c r="AJQ473" s="8"/>
      <c r="AJR473" s="8"/>
      <c r="AJS473" s="8"/>
      <c r="AJT473" s="8"/>
      <c r="AJU473" s="8"/>
      <c r="AJV473" s="8"/>
      <c r="AJW473" s="8"/>
      <c r="AJX473" s="8"/>
      <c r="AJY473" s="8"/>
      <c r="AJZ473" s="8"/>
      <c r="AKA473" s="8"/>
      <c r="AKB473" s="8"/>
      <c r="AKC473" s="8"/>
      <c r="AKD473" s="8"/>
      <c r="AKE473" s="8"/>
      <c r="AKF473" s="8"/>
      <c r="AKG473" s="8"/>
      <c r="AKH473" s="8"/>
      <c r="AKI473" s="8"/>
      <c r="AKJ473" s="8"/>
      <c r="AKK473" s="8"/>
      <c r="AKL473" s="8"/>
      <c r="AKM473" s="8"/>
      <c r="AKN473" s="8"/>
      <c r="AKO473" s="8"/>
      <c r="AKP473" s="8"/>
      <c r="AKQ473" s="8"/>
      <c r="AKR473" s="8"/>
      <c r="AKS473" s="8"/>
      <c r="AKT473" s="8"/>
      <c r="AKU473" s="8"/>
      <c r="AKV473" s="8"/>
      <c r="AKW473" s="8"/>
      <c r="AKX473" s="8"/>
      <c r="AKY473" s="8"/>
      <c r="AKZ473" s="8"/>
      <c r="ALA473" s="8"/>
      <c r="ALB473" s="8"/>
      <c r="ALC473" s="8"/>
      <c r="ALD473" s="8"/>
      <c r="ALE473" s="8"/>
      <c r="ALF473" s="8"/>
      <c r="ALG473" s="8"/>
      <c r="ALH473" s="8"/>
      <c r="ALI473" s="8"/>
      <c r="ALJ473" s="8"/>
      <c r="ALK473" s="8"/>
      <c r="ALL473" s="8"/>
      <c r="ALM473" s="8"/>
      <c r="ALN473" s="8"/>
      <c r="ALO473" s="8"/>
      <c r="ALP473" s="8"/>
      <c r="ALQ473" s="8"/>
      <c r="ALR473" s="8"/>
      <c r="ALS473" s="8"/>
      <c r="ALT473" s="8"/>
      <c r="ALU473" s="8"/>
      <c r="ALV473" s="8"/>
      <c r="ALW473" s="8"/>
      <c r="ALX473" s="8"/>
      <c r="ALY473" s="8"/>
      <c r="ALZ473" s="8"/>
      <c r="AMA473" s="8"/>
      <c r="AMB473" s="8"/>
      <c r="AMC473" s="8"/>
      <c r="AMD473" s="8"/>
      <c r="AME473" s="8"/>
      <c r="AMF473" s="8"/>
      <c r="AMG473" s="8"/>
      <c r="AMH473" s="8"/>
      <c r="AMI473" s="8"/>
      <c r="AMJ473" s="8"/>
      <c r="AMK473" s="8"/>
      <c r="AML473" s="8"/>
      <c r="AMM473" s="8"/>
      <c r="AMN473" s="8"/>
      <c r="AMO473" s="8"/>
      <c r="AMP473" s="8"/>
      <c r="AMQ473" s="8"/>
      <c r="AMR473" s="8"/>
      <c r="AMS473" s="8"/>
      <c r="AMT473" s="8"/>
      <c r="AMU473" s="8"/>
      <c r="AMV473" s="8"/>
      <c r="AMW473" s="8"/>
      <c r="AMX473" s="8"/>
      <c r="AMY473" s="8"/>
      <c r="AMZ473" s="8"/>
      <c r="ANA473" s="8"/>
      <c r="ANB473" s="8"/>
      <c r="ANC473" s="8"/>
      <c r="AND473" s="8"/>
      <c r="ANE473" s="8"/>
      <c r="ANF473" s="8"/>
      <c r="ANG473" s="8"/>
      <c r="ANH473" s="8"/>
      <c r="ANI473" s="8"/>
      <c r="ANJ473" s="8"/>
      <c r="ANK473" s="8"/>
      <c r="ANL473" s="8"/>
      <c r="ANM473" s="8"/>
      <c r="ANN473" s="8"/>
      <c r="ANO473" s="8"/>
      <c r="ANP473" s="8"/>
      <c r="ANQ473" s="8"/>
      <c r="ANR473" s="8"/>
      <c r="ANS473" s="8"/>
      <c r="ANT473" s="8"/>
      <c r="ANU473" s="8"/>
      <c r="ANV473" s="8"/>
      <c r="ANW473" s="8"/>
      <c r="ANX473" s="8"/>
      <c r="ANY473" s="8"/>
      <c r="ANZ473" s="8"/>
      <c r="AOA473" s="8"/>
      <c r="AOB473" s="8"/>
      <c r="AOC473" s="8"/>
      <c r="AOD473" s="8"/>
      <c r="AOE473" s="8"/>
      <c r="AOF473" s="8"/>
      <c r="AOG473" s="8"/>
      <c r="AOH473" s="8"/>
      <c r="AOI473" s="8"/>
      <c r="AOJ473" s="8"/>
      <c r="AOK473" s="8"/>
      <c r="AOL473" s="8"/>
      <c r="AOM473" s="8"/>
      <c r="AON473" s="8"/>
      <c r="AOO473" s="8"/>
      <c r="AOP473" s="8"/>
      <c r="AOQ473" s="8"/>
      <c r="AOR473" s="8"/>
      <c r="AOS473" s="8"/>
      <c r="AOT473" s="8"/>
      <c r="AOU473" s="8"/>
      <c r="AOV473" s="8"/>
      <c r="AOW473" s="8"/>
      <c r="AOX473" s="8"/>
      <c r="AOY473" s="8"/>
      <c r="AOZ473" s="8"/>
      <c r="APA473" s="8"/>
      <c r="APB473" s="8"/>
      <c r="APC473" s="8"/>
      <c r="APD473" s="8"/>
      <c r="APE473" s="8"/>
      <c r="APF473" s="8"/>
      <c r="APG473" s="8"/>
      <c r="APH473" s="8"/>
      <c r="API473" s="8"/>
      <c r="APJ473" s="8"/>
      <c r="APK473" s="8"/>
      <c r="APL473" s="8"/>
      <c r="APM473" s="8"/>
      <c r="APN473" s="8"/>
      <c r="APO473" s="8"/>
      <c r="APP473" s="8"/>
      <c r="APQ473" s="8"/>
      <c r="APR473" s="8"/>
      <c r="APS473" s="8"/>
      <c r="APT473" s="8"/>
      <c r="APU473" s="8"/>
      <c r="APV473" s="8"/>
      <c r="APW473" s="8"/>
      <c r="APX473" s="8"/>
      <c r="APY473" s="8"/>
      <c r="APZ473" s="8"/>
      <c r="AQA473" s="8"/>
      <c r="AQB473" s="8"/>
      <c r="AQC473" s="8"/>
      <c r="AQD473" s="8"/>
      <c r="AQE473" s="8"/>
      <c r="AQF473" s="8"/>
      <c r="AQG473" s="8"/>
      <c r="AQH473" s="8"/>
      <c r="AQI473" s="8"/>
      <c r="AQJ473" s="8"/>
      <c r="AQK473" s="8"/>
      <c r="AQL473" s="8"/>
      <c r="AQM473" s="8"/>
      <c r="AQN473" s="8"/>
      <c r="AQO473" s="8"/>
      <c r="AQP473" s="8"/>
      <c r="AQQ473" s="8"/>
      <c r="AQR473" s="8"/>
      <c r="AQS473" s="8"/>
      <c r="AQT473" s="8"/>
      <c r="AQU473" s="8"/>
      <c r="AQV473" s="8"/>
      <c r="AQW473" s="8"/>
      <c r="AQX473" s="8"/>
      <c r="AQY473" s="8"/>
      <c r="AQZ473" s="8"/>
      <c r="ARA473" s="8"/>
      <c r="ARB473" s="8"/>
      <c r="ARC473" s="8"/>
      <c r="ARD473" s="8"/>
      <c r="ARE473" s="8"/>
      <c r="ARF473" s="8"/>
      <c r="ARG473" s="8"/>
      <c r="ARH473" s="8"/>
      <c r="ARI473" s="8"/>
      <c r="ARJ473" s="8"/>
      <c r="ARK473" s="8"/>
      <c r="ARL473" s="8"/>
      <c r="ARM473" s="8"/>
      <c r="ARN473" s="8"/>
      <c r="ARO473" s="8"/>
      <c r="ARP473" s="8"/>
      <c r="ARQ473" s="8"/>
      <c r="ARR473" s="8"/>
      <c r="ARS473" s="8"/>
      <c r="ART473" s="8"/>
      <c r="ARU473" s="8"/>
      <c r="ARV473" s="8"/>
      <c r="ARW473" s="8"/>
      <c r="ARX473" s="8"/>
      <c r="ARY473" s="8"/>
      <c r="ARZ473" s="8"/>
      <c r="ASA473" s="8"/>
      <c r="ASB473" s="8"/>
      <c r="ASC473" s="8"/>
      <c r="ASD473" s="8"/>
      <c r="ASE473" s="8"/>
      <c r="ASF473" s="8"/>
      <c r="ASG473" s="8"/>
      <c r="ASH473" s="8"/>
      <c r="ASI473" s="8"/>
      <c r="ASJ473" s="8"/>
      <c r="ASK473" s="8"/>
      <c r="ASL473" s="8"/>
      <c r="ASM473" s="8"/>
      <c r="ASN473" s="8"/>
      <c r="ASO473" s="8"/>
      <c r="ASP473" s="8"/>
      <c r="ASQ473" s="8"/>
      <c r="ASR473" s="8"/>
      <c r="ASS473" s="8"/>
      <c r="AST473" s="8"/>
      <c r="ASU473" s="8"/>
      <c r="ASV473" s="8"/>
      <c r="ASW473" s="8"/>
      <c r="ASX473" s="8"/>
      <c r="ASY473" s="8"/>
      <c r="ASZ473" s="8"/>
      <c r="ATA473" s="8"/>
      <c r="ATB473" s="8"/>
      <c r="ATC473" s="8"/>
      <c r="ATD473" s="8"/>
      <c r="ATE473" s="8"/>
      <c r="ATF473" s="8"/>
      <c r="ATG473" s="8"/>
      <c r="ATH473" s="8"/>
      <c r="ATI473" s="8"/>
      <c r="ATJ473" s="8"/>
      <c r="ATK473" s="8"/>
      <c r="ATL473" s="8"/>
      <c r="ATM473" s="8"/>
      <c r="ATN473" s="8"/>
      <c r="ATO473" s="8"/>
      <c r="ATP473" s="8"/>
      <c r="ATQ473" s="8"/>
      <c r="ATR473" s="8"/>
      <c r="ATS473" s="8"/>
      <c r="ATT473" s="8"/>
      <c r="ATU473" s="8"/>
      <c r="ATV473" s="8"/>
      <c r="ATW473" s="8"/>
      <c r="ATX473" s="8"/>
      <c r="ATY473" s="8"/>
      <c r="ATZ473" s="8"/>
      <c r="AUA473" s="8"/>
      <c r="AUB473" s="8"/>
      <c r="AUC473" s="8"/>
      <c r="AUD473" s="8"/>
      <c r="AUE473" s="8"/>
      <c r="AUF473" s="8"/>
      <c r="AUG473" s="8"/>
      <c r="AUH473" s="8"/>
      <c r="AUI473" s="8"/>
      <c r="AUJ473" s="8"/>
      <c r="AUK473" s="8"/>
      <c r="AUL473" s="8"/>
      <c r="AUM473" s="8"/>
      <c r="AUN473" s="8"/>
      <c r="AUO473" s="8"/>
      <c r="AUP473" s="8"/>
      <c r="AUQ473" s="8"/>
      <c r="AUR473" s="8"/>
      <c r="AUS473" s="8"/>
      <c r="AUT473" s="8"/>
      <c r="AUU473" s="8"/>
      <c r="AUV473" s="8"/>
      <c r="AUW473" s="8"/>
      <c r="AUX473" s="8"/>
      <c r="AUY473" s="8"/>
      <c r="AUZ473" s="8"/>
      <c r="AVA473" s="8"/>
      <c r="AVB473" s="8"/>
      <c r="AVC473" s="8"/>
      <c r="AVD473" s="8"/>
      <c r="AVE473" s="8"/>
      <c r="AVF473" s="8"/>
      <c r="AVG473" s="8"/>
      <c r="AVH473" s="8"/>
      <c r="AVI473" s="8"/>
      <c r="AVJ473" s="8"/>
      <c r="AVK473" s="8"/>
      <c r="AVL473" s="8"/>
      <c r="AVM473" s="8"/>
      <c r="AVN473" s="8"/>
      <c r="AVO473" s="8"/>
      <c r="AVP473" s="8"/>
      <c r="AVQ473" s="8"/>
      <c r="AVR473" s="8"/>
      <c r="AVS473" s="8"/>
      <c r="AVT473" s="8"/>
      <c r="AVU473" s="8"/>
      <c r="AVV473" s="8"/>
      <c r="AVW473" s="8"/>
      <c r="AVX473" s="8"/>
      <c r="AVY473" s="8"/>
      <c r="AVZ473" s="8"/>
      <c r="AWA473" s="8"/>
      <c r="AWB473" s="8"/>
      <c r="AWC473" s="8"/>
      <c r="AWD473" s="8"/>
      <c r="AWE473" s="8"/>
      <c r="AWF473" s="8"/>
      <c r="AWG473" s="8"/>
      <c r="AWH473" s="8"/>
      <c r="AWI473" s="8"/>
      <c r="AWJ473" s="8"/>
      <c r="AWK473" s="8"/>
      <c r="AWL473" s="8"/>
      <c r="AWM473" s="8"/>
      <c r="AWN473" s="8"/>
      <c r="AWO473" s="8"/>
      <c r="AWP473" s="8"/>
      <c r="AWQ473" s="8"/>
      <c r="AWR473" s="8"/>
      <c r="AWS473" s="8"/>
      <c r="AWT473" s="8"/>
      <c r="AWU473" s="8"/>
      <c r="AWV473" s="8"/>
      <c r="AWW473" s="8"/>
      <c r="AWX473" s="8"/>
      <c r="AWY473" s="8"/>
      <c r="AWZ473" s="8"/>
      <c r="AXA473" s="8"/>
      <c r="AXB473" s="8"/>
      <c r="AXC473" s="8"/>
      <c r="AXD473" s="8"/>
      <c r="AXE473" s="8"/>
      <c r="AXF473" s="8"/>
      <c r="AXG473" s="8"/>
      <c r="AXH473" s="8"/>
      <c r="AXI473" s="8"/>
      <c r="AXJ473" s="8"/>
      <c r="AXK473" s="8"/>
      <c r="AXL473" s="8"/>
      <c r="AXM473" s="8"/>
      <c r="AXN473" s="8"/>
      <c r="AXO473" s="8"/>
      <c r="AXP473" s="8"/>
      <c r="AXQ473" s="8"/>
      <c r="AXR473" s="8"/>
      <c r="AXS473" s="8"/>
      <c r="AXT473" s="8"/>
      <c r="AXU473" s="8"/>
      <c r="AXV473" s="8"/>
      <c r="AXW473" s="8"/>
      <c r="AXX473" s="8"/>
      <c r="AXY473" s="8"/>
      <c r="AXZ473" s="8"/>
      <c r="AYA473" s="8"/>
      <c r="AYB473" s="8"/>
      <c r="AYC473" s="8"/>
      <c r="AYD473" s="8"/>
      <c r="AYE473" s="8"/>
      <c r="AYF473" s="8"/>
      <c r="AYG473" s="8"/>
      <c r="AYH473" s="8"/>
      <c r="AYI473" s="8"/>
      <c r="AYJ473" s="8"/>
      <c r="AYK473" s="8"/>
      <c r="AYL473" s="8"/>
      <c r="AYM473" s="8"/>
      <c r="AYN473" s="8"/>
      <c r="AYO473" s="8"/>
      <c r="AYP473" s="8"/>
      <c r="AYQ473" s="8"/>
      <c r="AYR473" s="8"/>
      <c r="AYS473" s="8"/>
      <c r="AYT473" s="8"/>
      <c r="AYU473" s="8"/>
      <c r="AYV473" s="8"/>
      <c r="AYW473" s="8"/>
      <c r="AYX473" s="8"/>
      <c r="AYY473" s="8"/>
      <c r="AYZ473" s="8"/>
      <c r="AZA473" s="8"/>
      <c r="AZB473" s="8"/>
      <c r="AZC473" s="8"/>
      <c r="AZD473" s="8"/>
      <c r="AZE473" s="8"/>
      <c r="AZF473" s="8"/>
      <c r="AZG473" s="8"/>
      <c r="AZH473" s="8"/>
      <c r="AZI473" s="8"/>
      <c r="AZJ473" s="8"/>
      <c r="AZK473" s="8"/>
      <c r="AZL473" s="8"/>
      <c r="AZM473" s="8"/>
      <c r="AZN473" s="8"/>
      <c r="AZO473" s="8"/>
      <c r="AZP473" s="8"/>
      <c r="AZQ473" s="8"/>
      <c r="AZR473" s="8"/>
      <c r="AZS473" s="8"/>
      <c r="AZT473" s="8"/>
      <c r="AZU473" s="8"/>
      <c r="AZV473" s="8"/>
      <c r="AZW473" s="8"/>
      <c r="AZX473" s="8"/>
      <c r="AZY473" s="8"/>
      <c r="AZZ473" s="8"/>
      <c r="BAA473" s="8"/>
      <c r="BAB473" s="8"/>
      <c r="BAC473" s="8"/>
      <c r="BAD473" s="8"/>
      <c r="BAE473" s="8"/>
      <c r="BAF473" s="8"/>
      <c r="BAG473" s="8"/>
      <c r="BAH473" s="8"/>
      <c r="BAI473" s="8"/>
      <c r="BAJ473" s="8"/>
      <c r="BAK473" s="8"/>
      <c r="BAL473" s="8"/>
      <c r="BAM473" s="8"/>
      <c r="BAN473" s="8"/>
      <c r="BAO473" s="8"/>
      <c r="BAP473" s="8"/>
      <c r="BAQ473" s="8"/>
      <c r="BAR473" s="8"/>
      <c r="BAS473" s="8"/>
      <c r="BAT473" s="8"/>
      <c r="BAU473" s="8"/>
      <c r="BAV473" s="8"/>
      <c r="BAW473" s="8"/>
      <c r="BAX473" s="8"/>
      <c r="BAY473" s="8"/>
      <c r="BAZ473" s="8"/>
      <c r="BBA473" s="8"/>
      <c r="BBB473" s="8"/>
      <c r="BBC473" s="8"/>
      <c r="BBD473" s="8"/>
      <c r="BBE473" s="8"/>
      <c r="BBF473" s="8"/>
      <c r="BBG473" s="8"/>
      <c r="BBH473" s="8"/>
      <c r="BBI473" s="8"/>
      <c r="BBJ473" s="8"/>
      <c r="BBK473" s="8"/>
      <c r="BBL473" s="8"/>
      <c r="BBM473" s="8"/>
      <c r="BBN473" s="8"/>
      <c r="BBO473" s="8"/>
      <c r="BBP473" s="8"/>
      <c r="BBQ473" s="8"/>
      <c r="BBR473" s="8"/>
      <c r="BBS473" s="8"/>
      <c r="BBT473" s="8"/>
      <c r="BBU473" s="8"/>
      <c r="BBV473" s="8"/>
      <c r="BBW473" s="8"/>
      <c r="BBX473" s="8"/>
      <c r="BBY473" s="8"/>
      <c r="BBZ473" s="8"/>
      <c r="BCA473" s="8"/>
      <c r="BCB473" s="8"/>
      <c r="BCC473" s="8"/>
      <c r="BCD473" s="8"/>
      <c r="BCE473" s="8"/>
      <c r="BCF473" s="8"/>
      <c r="BCG473" s="8"/>
      <c r="BCH473" s="8"/>
      <c r="BCI473" s="8"/>
      <c r="BCJ473" s="8"/>
      <c r="BCK473" s="8"/>
      <c r="BCL473" s="8"/>
      <c r="BCM473" s="8"/>
      <c r="BCN473" s="8"/>
      <c r="BCO473" s="8"/>
      <c r="BCP473" s="8"/>
      <c r="BCQ473" s="8"/>
      <c r="BCR473" s="8"/>
      <c r="BCS473" s="8"/>
      <c r="BCT473" s="8"/>
      <c r="BCU473" s="8"/>
      <c r="BCV473" s="8"/>
      <c r="BCW473" s="8"/>
      <c r="BCX473" s="8"/>
      <c r="BCY473" s="8"/>
      <c r="BCZ473" s="8"/>
      <c r="BDA473" s="8"/>
      <c r="BDB473" s="8"/>
      <c r="BDC473" s="8"/>
      <c r="BDD473" s="8"/>
      <c r="BDE473" s="8"/>
      <c r="BDF473" s="8"/>
      <c r="BDG473" s="8"/>
      <c r="BDH473" s="8"/>
      <c r="BDI473" s="8"/>
      <c r="BDJ473" s="8"/>
      <c r="BDK473" s="8"/>
      <c r="BDL473" s="8"/>
      <c r="BDM473" s="8"/>
      <c r="BDN473" s="8"/>
      <c r="BDO473" s="8"/>
      <c r="BDP473" s="8"/>
      <c r="BDQ473" s="8"/>
      <c r="BDR473" s="8"/>
      <c r="BDS473" s="8"/>
      <c r="BDT473" s="8"/>
      <c r="BDU473" s="8"/>
      <c r="BDV473" s="8"/>
      <c r="BDW473" s="8"/>
      <c r="BDX473" s="8"/>
      <c r="BDY473" s="8"/>
      <c r="BDZ473" s="8"/>
      <c r="BEA473" s="8"/>
      <c r="BEB473" s="8"/>
      <c r="BEC473" s="8"/>
      <c r="BED473" s="8"/>
      <c r="BEE473" s="8"/>
      <c r="BEF473" s="8"/>
      <c r="BEG473" s="8"/>
      <c r="BEH473" s="8"/>
      <c r="BEI473" s="8"/>
      <c r="BEJ473" s="8"/>
      <c r="BEK473" s="8"/>
      <c r="BEL473" s="8"/>
      <c r="BEM473" s="8"/>
      <c r="BEN473" s="8"/>
      <c r="BEO473" s="8"/>
      <c r="BEP473" s="8"/>
      <c r="BEQ473" s="8"/>
      <c r="BER473" s="8"/>
      <c r="BES473" s="8"/>
      <c r="BET473" s="8"/>
      <c r="BEU473" s="8"/>
      <c r="BEV473" s="8"/>
      <c r="BEW473" s="8"/>
      <c r="BEX473" s="8"/>
      <c r="BEY473" s="8"/>
      <c r="BEZ473" s="8"/>
      <c r="BFA473" s="8"/>
      <c r="BFB473" s="8"/>
      <c r="BFC473" s="8"/>
      <c r="BFD473" s="8"/>
      <c r="BFE473" s="8"/>
      <c r="BFF473" s="8"/>
      <c r="BFG473" s="8"/>
      <c r="BFH473" s="8"/>
      <c r="BFI473" s="8"/>
      <c r="BFJ473" s="8"/>
      <c r="BFK473" s="8"/>
      <c r="BFL473" s="8"/>
      <c r="BFM473" s="8"/>
      <c r="BFN473" s="8"/>
      <c r="BFO473" s="8"/>
      <c r="BFP473" s="8"/>
      <c r="BFQ473" s="8"/>
      <c r="BFR473" s="8"/>
      <c r="BFS473" s="8"/>
      <c r="BFT473" s="8"/>
      <c r="BFU473" s="8"/>
      <c r="BFV473" s="8"/>
      <c r="BFW473" s="8"/>
      <c r="BFX473" s="8"/>
      <c r="BFY473" s="8"/>
      <c r="BFZ473" s="8"/>
      <c r="BGA473" s="8"/>
      <c r="BGB473" s="8"/>
      <c r="BGC473" s="8"/>
      <c r="BGD473" s="8"/>
      <c r="BGE473" s="8"/>
      <c r="BGF473" s="8"/>
      <c r="BGG473" s="8"/>
      <c r="BGH473" s="8"/>
      <c r="BGI473" s="8"/>
      <c r="BGJ473" s="8"/>
      <c r="BGK473" s="8"/>
      <c r="BGL473" s="8"/>
      <c r="BGM473" s="8"/>
      <c r="BGN473" s="8"/>
      <c r="BGO473" s="8"/>
      <c r="BGP473" s="8"/>
      <c r="BGQ473" s="8"/>
      <c r="BGR473" s="8"/>
      <c r="BGS473" s="8"/>
      <c r="BGT473" s="8"/>
      <c r="BGU473" s="8"/>
      <c r="BGV473" s="8"/>
      <c r="BGW473" s="8"/>
      <c r="BGX473" s="8"/>
      <c r="BGY473" s="8"/>
      <c r="BGZ473" s="8"/>
      <c r="BHA473" s="8"/>
      <c r="BHB473" s="8"/>
      <c r="BHC473" s="8"/>
      <c r="BHD473" s="8"/>
      <c r="BHE473" s="8"/>
      <c r="BHF473" s="8"/>
      <c r="BHG473" s="8"/>
      <c r="BHH473" s="8"/>
      <c r="BHI473" s="8"/>
      <c r="BHJ473" s="8"/>
      <c r="BHK473" s="8"/>
      <c r="BHL473" s="8"/>
      <c r="BHM473" s="8"/>
      <c r="BHN473" s="8"/>
      <c r="BHO473" s="8"/>
      <c r="BHP473" s="8"/>
      <c r="BHQ473" s="8"/>
      <c r="BHR473" s="8"/>
      <c r="BHS473" s="8"/>
      <c r="BHT473" s="8"/>
      <c r="BHU473" s="8"/>
      <c r="BHV473" s="8"/>
      <c r="BHW473" s="8"/>
      <c r="BHX473" s="8"/>
      <c r="BHY473" s="8"/>
      <c r="BHZ473" s="8"/>
      <c r="BIA473" s="8"/>
      <c r="BIB473" s="8"/>
      <c r="BIC473" s="8"/>
      <c r="BID473" s="8"/>
      <c r="BIE473" s="8"/>
      <c r="BIF473" s="8"/>
      <c r="BIG473" s="8"/>
      <c r="BIH473" s="8"/>
      <c r="BII473" s="8"/>
      <c r="BIJ473" s="8"/>
      <c r="BIK473" s="8"/>
      <c r="BIL473" s="8"/>
      <c r="BIM473" s="8"/>
      <c r="BIN473" s="8"/>
      <c r="BIO473" s="8"/>
      <c r="BIP473" s="8"/>
      <c r="BIQ473" s="8"/>
      <c r="BIR473" s="8"/>
      <c r="BIS473" s="8"/>
      <c r="BIT473" s="8"/>
      <c r="BIU473" s="8"/>
      <c r="BIV473" s="8"/>
      <c r="BIW473" s="8"/>
      <c r="BIX473" s="8"/>
      <c r="BIY473" s="8"/>
      <c r="BIZ473" s="8"/>
      <c r="BJA473" s="8"/>
      <c r="BJB473" s="8"/>
      <c r="BJC473" s="8"/>
      <c r="BJD473" s="8"/>
      <c r="BJE473" s="8"/>
      <c r="BJF473" s="8"/>
      <c r="BJG473" s="8"/>
      <c r="BJH473" s="8"/>
      <c r="BJI473" s="8"/>
      <c r="BJJ473" s="8"/>
      <c r="BJK473" s="8"/>
      <c r="BJL473" s="8"/>
      <c r="BJM473" s="8"/>
      <c r="BJN473" s="8"/>
      <c r="BJO473" s="8"/>
      <c r="BJP473" s="8"/>
      <c r="BJQ473" s="8"/>
      <c r="BJR473" s="8"/>
      <c r="BJS473" s="8"/>
      <c r="BJT473" s="8"/>
      <c r="BJU473" s="8"/>
      <c r="BJV473" s="8"/>
      <c r="BJW473" s="8"/>
      <c r="BJX473" s="8"/>
      <c r="BJY473" s="8"/>
      <c r="BJZ473" s="8"/>
      <c r="BKA473" s="8"/>
      <c r="BKB473" s="8"/>
      <c r="BKC473" s="8"/>
      <c r="BKD473" s="8"/>
      <c r="BKE473" s="8"/>
      <c r="BKF473" s="8"/>
      <c r="BKG473" s="8"/>
      <c r="BKH473" s="8"/>
      <c r="BKI473" s="8"/>
      <c r="BKJ473" s="8"/>
      <c r="BKK473" s="8"/>
      <c r="BKL473" s="8"/>
      <c r="BKM473" s="8"/>
      <c r="BKN473" s="8"/>
      <c r="BKO473" s="8"/>
      <c r="BKP473" s="8"/>
      <c r="BKQ473" s="8"/>
      <c r="BKR473" s="8"/>
      <c r="BKS473" s="8"/>
      <c r="BKT473" s="8"/>
      <c r="BKU473" s="8"/>
      <c r="BKV473" s="8"/>
      <c r="BKW473" s="8"/>
      <c r="BKX473" s="8"/>
      <c r="BKY473" s="8"/>
      <c r="BKZ473" s="8"/>
      <c r="BLA473" s="8"/>
      <c r="BLB473" s="8"/>
      <c r="BLC473" s="8"/>
      <c r="BLD473" s="8"/>
      <c r="BLE473" s="8"/>
      <c r="BLF473" s="8"/>
      <c r="BLG473" s="8"/>
      <c r="BLH473" s="8"/>
      <c r="BLI473" s="8"/>
      <c r="BLJ473" s="8"/>
      <c r="BLK473" s="8"/>
      <c r="BLL473" s="8"/>
      <c r="BLM473" s="8"/>
      <c r="BLN473" s="8"/>
      <c r="BLO473" s="8"/>
      <c r="BLP473" s="8"/>
      <c r="BLQ473" s="8"/>
      <c r="BLR473" s="8"/>
      <c r="BLS473" s="8"/>
      <c r="BLT473" s="8"/>
      <c r="BLU473" s="8"/>
      <c r="BLV473" s="8"/>
      <c r="BLW473" s="8"/>
      <c r="BLX473" s="8"/>
      <c r="BLY473" s="8"/>
      <c r="BLZ473" s="8"/>
      <c r="BMA473" s="8"/>
      <c r="BMB473" s="8"/>
      <c r="BMC473" s="8"/>
      <c r="BMD473" s="8"/>
      <c r="BME473" s="8"/>
      <c r="BMF473" s="8"/>
      <c r="BMG473" s="8"/>
      <c r="BMH473" s="8"/>
      <c r="BMI473" s="8"/>
      <c r="BMJ473" s="8"/>
      <c r="BMK473" s="8"/>
      <c r="BML473" s="8"/>
      <c r="BMM473" s="8"/>
      <c r="BMN473" s="8"/>
      <c r="BMO473" s="8"/>
      <c r="BMP473" s="8"/>
      <c r="BMQ473" s="8"/>
      <c r="BMR473" s="8"/>
      <c r="BMS473" s="8"/>
      <c r="BMT473" s="8"/>
      <c r="BMU473" s="8"/>
      <c r="BMV473" s="8"/>
      <c r="BMW473" s="8"/>
      <c r="BMX473" s="8"/>
      <c r="BMY473" s="8"/>
      <c r="BMZ473" s="8"/>
      <c r="BNA473" s="8"/>
      <c r="BNB473" s="8"/>
      <c r="BNC473" s="8"/>
      <c r="BND473" s="8"/>
      <c r="BNE473" s="8"/>
      <c r="BNF473" s="8"/>
      <c r="BNG473" s="8"/>
      <c r="BNH473" s="8"/>
      <c r="BNI473" s="8"/>
      <c r="BNJ473" s="8"/>
      <c r="BNK473" s="8"/>
      <c r="BNL473" s="8"/>
      <c r="BNM473" s="8"/>
      <c r="BNN473" s="8"/>
      <c r="BNO473" s="8"/>
      <c r="BNP473" s="8"/>
      <c r="BNQ473" s="8"/>
      <c r="BNR473" s="8"/>
      <c r="BNS473" s="8"/>
      <c r="BNT473" s="8"/>
      <c r="BNU473" s="8"/>
      <c r="BNV473" s="8"/>
      <c r="BNW473" s="8"/>
      <c r="BNX473" s="8"/>
      <c r="BNY473" s="8"/>
      <c r="BNZ473" s="8"/>
      <c r="BOA473" s="8"/>
      <c r="BOB473" s="8"/>
      <c r="BOC473" s="8"/>
      <c r="BOD473" s="8"/>
      <c r="BOE473" s="8"/>
      <c r="BOF473" s="8"/>
      <c r="BOG473" s="8"/>
      <c r="BOH473" s="8"/>
      <c r="BOI473" s="8"/>
      <c r="BOJ473" s="8"/>
      <c r="BOK473" s="8"/>
      <c r="BOL473" s="8"/>
      <c r="BOM473" s="8"/>
      <c r="BON473" s="8"/>
      <c r="BOO473" s="8"/>
      <c r="BOP473" s="8"/>
      <c r="BOQ473" s="8"/>
      <c r="BOR473" s="8"/>
      <c r="BOS473" s="8"/>
      <c r="BOT473" s="8"/>
      <c r="BOU473" s="8"/>
      <c r="BOV473" s="8"/>
      <c r="BOW473" s="8"/>
      <c r="BOX473" s="8"/>
      <c r="BOY473" s="8"/>
      <c r="BOZ473" s="8"/>
      <c r="BPA473" s="8"/>
      <c r="BPB473" s="8"/>
      <c r="BPC473" s="8"/>
      <c r="BPD473" s="8"/>
      <c r="BPE473" s="8"/>
      <c r="BPF473" s="8"/>
      <c r="BPG473" s="8"/>
      <c r="BPH473" s="8"/>
      <c r="BPI473" s="8"/>
      <c r="BPJ473" s="8"/>
      <c r="BPK473" s="8"/>
      <c r="BPL473" s="8"/>
      <c r="BPM473" s="8"/>
      <c r="BPN473" s="8"/>
      <c r="BPO473" s="8"/>
      <c r="BPP473" s="8"/>
      <c r="BPQ473" s="8"/>
      <c r="BPR473" s="8"/>
      <c r="BPS473" s="8"/>
      <c r="BPT473" s="8"/>
      <c r="BPU473" s="8"/>
      <c r="BPV473" s="8"/>
      <c r="BPW473" s="8"/>
      <c r="BPX473" s="8"/>
      <c r="BPY473" s="8"/>
      <c r="BPZ473" s="8"/>
      <c r="BQA473" s="8"/>
      <c r="BQB473" s="8"/>
      <c r="BQC473" s="8"/>
      <c r="BQD473" s="8"/>
      <c r="BQE473" s="8"/>
      <c r="BQF473" s="8"/>
      <c r="BQG473" s="8"/>
      <c r="BQH473" s="8"/>
      <c r="BQI473" s="8"/>
      <c r="BQJ473" s="8"/>
      <c r="BQK473" s="8"/>
      <c r="BQL473" s="8"/>
      <c r="BQM473" s="8"/>
      <c r="BQN473" s="8"/>
      <c r="BQO473" s="8"/>
      <c r="BQP473" s="8"/>
      <c r="BQQ473" s="8"/>
      <c r="BQR473" s="8"/>
      <c r="BQS473" s="8"/>
      <c r="BQT473" s="8"/>
      <c r="BQU473" s="8"/>
      <c r="BQV473" s="8"/>
      <c r="BQW473" s="8"/>
      <c r="BQX473" s="8"/>
      <c r="BQY473" s="8"/>
      <c r="BQZ473" s="8"/>
      <c r="BRA473" s="8"/>
      <c r="BRB473" s="8"/>
      <c r="BRC473" s="8"/>
      <c r="BRD473" s="8"/>
      <c r="BRE473" s="8"/>
      <c r="BRF473" s="8"/>
      <c r="BRG473" s="8"/>
      <c r="BRH473" s="8"/>
      <c r="BRI473" s="8"/>
      <c r="BRJ473" s="8"/>
      <c r="BRK473" s="8"/>
      <c r="BRL473" s="8"/>
      <c r="BRM473" s="8"/>
      <c r="BRN473" s="8"/>
      <c r="BRO473" s="8"/>
      <c r="BRP473" s="8"/>
      <c r="BRQ473" s="8"/>
      <c r="BRR473" s="8"/>
      <c r="BRS473" s="8"/>
      <c r="BRT473" s="8"/>
      <c r="BRU473" s="8"/>
      <c r="BRV473" s="8"/>
      <c r="BRW473" s="8"/>
      <c r="BRX473" s="8"/>
      <c r="BRY473" s="8"/>
      <c r="BRZ473" s="8"/>
      <c r="BSA473" s="8"/>
      <c r="BSB473" s="8"/>
      <c r="BSC473" s="8"/>
      <c r="BSD473" s="8"/>
      <c r="BSE473" s="8"/>
      <c r="BSF473" s="8"/>
      <c r="BSG473" s="8"/>
      <c r="BSH473" s="8"/>
      <c r="BSI473" s="8"/>
      <c r="BSJ473" s="8"/>
      <c r="BSK473" s="8"/>
      <c r="BSL473" s="8"/>
      <c r="BSM473" s="8"/>
      <c r="BSN473" s="8"/>
      <c r="BSO473" s="8"/>
      <c r="BSP473" s="8"/>
      <c r="BSQ473" s="8"/>
      <c r="BSR473" s="8"/>
      <c r="BSS473" s="8"/>
      <c r="BST473" s="8"/>
      <c r="BSU473" s="8"/>
      <c r="BSV473" s="8"/>
      <c r="BSW473" s="8"/>
      <c r="BSX473" s="8"/>
      <c r="BSY473" s="8"/>
      <c r="BSZ473" s="8"/>
      <c r="BTA473" s="8"/>
      <c r="BTB473" s="8"/>
      <c r="BTC473" s="8"/>
      <c r="BTD473" s="8"/>
      <c r="BTE473" s="8"/>
      <c r="BTF473" s="8"/>
      <c r="BTG473" s="8"/>
      <c r="BTH473" s="8"/>
      <c r="BTI473" s="8"/>
      <c r="BTJ473" s="8"/>
      <c r="BTK473" s="8"/>
      <c r="BTL473" s="8"/>
      <c r="BTM473" s="8"/>
      <c r="BTN473" s="8"/>
      <c r="BTO473" s="8"/>
      <c r="BTP473" s="8"/>
      <c r="BTQ473" s="8"/>
      <c r="BTR473" s="8"/>
      <c r="BTS473" s="8"/>
      <c r="BTT473" s="8"/>
      <c r="BTU473" s="8"/>
      <c r="BTV473" s="8"/>
      <c r="BTW473" s="8"/>
      <c r="BTX473" s="8"/>
      <c r="BTY473" s="8"/>
      <c r="BTZ473" s="8"/>
      <c r="BUA473" s="8"/>
      <c r="BUB473" s="8"/>
      <c r="BUC473" s="8"/>
      <c r="BUD473" s="8"/>
      <c r="BUE473" s="8"/>
      <c r="BUF473" s="8"/>
      <c r="BUG473" s="8"/>
      <c r="BUH473" s="8"/>
      <c r="BUI473" s="8"/>
      <c r="BUJ473" s="8"/>
      <c r="BUK473" s="8"/>
      <c r="BUL473" s="8"/>
      <c r="BUM473" s="8"/>
      <c r="BUN473" s="8"/>
      <c r="BUO473" s="8"/>
      <c r="BUP473" s="8"/>
      <c r="BUQ473" s="8"/>
      <c r="BUR473" s="8"/>
      <c r="BUS473" s="8"/>
      <c r="BUT473" s="8"/>
      <c r="BUU473" s="8"/>
      <c r="BUV473" s="8"/>
      <c r="BUW473" s="8"/>
      <c r="BUX473" s="8"/>
      <c r="BUY473" s="8"/>
      <c r="BUZ473" s="8"/>
      <c r="BVA473" s="8"/>
      <c r="BVB473" s="8"/>
      <c r="BVC473" s="8"/>
      <c r="BVD473" s="8"/>
      <c r="BVE473" s="8"/>
      <c r="BVF473" s="8"/>
      <c r="BVG473" s="8"/>
      <c r="BVH473" s="8"/>
      <c r="BVI473" s="8"/>
      <c r="BVJ473" s="8"/>
      <c r="BVK473" s="8"/>
      <c r="BVL473" s="8"/>
      <c r="BVM473" s="8"/>
      <c r="BVN473" s="8"/>
      <c r="BVO473" s="8"/>
      <c r="BVP473" s="8"/>
      <c r="BVQ473" s="8"/>
      <c r="BVR473" s="8"/>
      <c r="BVS473" s="8"/>
      <c r="BVT473" s="8"/>
      <c r="BVU473" s="8"/>
      <c r="BVV473" s="8"/>
      <c r="BVW473" s="8"/>
      <c r="BVX473" s="8"/>
      <c r="BVY473" s="8"/>
      <c r="BVZ473" s="8"/>
      <c r="BWA473" s="8"/>
      <c r="BWB473" s="8"/>
      <c r="BWC473" s="8"/>
      <c r="BWD473" s="8"/>
      <c r="BWE473" s="8"/>
      <c r="BWF473" s="8"/>
      <c r="BWG473" s="8"/>
      <c r="BWH473" s="8"/>
      <c r="BWI473" s="8"/>
      <c r="BWJ473" s="8"/>
      <c r="BWK473" s="8"/>
      <c r="BWL473" s="8"/>
      <c r="BWM473" s="8"/>
      <c r="BWN473" s="8"/>
      <c r="BWO473" s="8"/>
      <c r="BWP473" s="8"/>
      <c r="BWQ473" s="8"/>
    </row>
    <row r="474" spans="1:1967" s="529" customFormat="1" ht="102" customHeight="1">
      <c r="A474" s="9" t="s">
        <v>6474</v>
      </c>
      <c r="B474" s="100" t="s">
        <v>97</v>
      </c>
      <c r="C474" s="9" t="s">
        <v>811</v>
      </c>
      <c r="D474" s="30" t="s">
        <v>1214</v>
      </c>
      <c r="E474" s="3" t="s">
        <v>1216</v>
      </c>
      <c r="F474" s="117"/>
      <c r="G474" s="3" t="s">
        <v>384</v>
      </c>
      <c r="H474" s="20">
        <v>0</v>
      </c>
      <c r="I474" s="114">
        <v>470000000</v>
      </c>
      <c r="J474" s="21" t="s">
        <v>1330</v>
      </c>
      <c r="K474" s="19" t="s">
        <v>1334</v>
      </c>
      <c r="L474" s="138" t="s">
        <v>3428</v>
      </c>
      <c r="M474" s="141" t="s">
        <v>383</v>
      </c>
      <c r="N474" s="360" t="s">
        <v>1342</v>
      </c>
      <c r="O474" s="3" t="s">
        <v>1382</v>
      </c>
      <c r="P474" s="7" t="s">
        <v>1355</v>
      </c>
      <c r="Q474" s="30" t="s">
        <v>1196</v>
      </c>
      <c r="R474" s="81">
        <v>120</v>
      </c>
      <c r="S474" s="19">
        <v>1300</v>
      </c>
      <c r="T474" s="83">
        <f t="shared" si="120"/>
        <v>156000</v>
      </c>
      <c r="U474" s="83">
        <f t="shared" si="118"/>
        <v>174720.00000000003</v>
      </c>
      <c r="V474" s="9" t="s">
        <v>1341</v>
      </c>
      <c r="W474" s="153" t="s">
        <v>1410</v>
      </c>
      <c r="X474" s="9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  <c r="BW474" s="8"/>
      <c r="BX474" s="8"/>
      <c r="BY474" s="8"/>
      <c r="BZ474" s="8"/>
      <c r="CA474" s="8"/>
      <c r="CB474" s="8"/>
      <c r="CC474" s="8"/>
      <c r="CD474" s="8"/>
      <c r="CE474" s="8"/>
      <c r="CF474" s="8"/>
      <c r="CG474" s="8"/>
      <c r="CH474" s="8"/>
      <c r="CI474" s="8"/>
      <c r="CJ474" s="8"/>
      <c r="CK474" s="8"/>
      <c r="CL474" s="8"/>
      <c r="CM474" s="8"/>
      <c r="CN474" s="8"/>
      <c r="CO474" s="8"/>
      <c r="CP474" s="8"/>
      <c r="CQ474" s="8"/>
      <c r="CR474" s="8"/>
      <c r="CS474" s="8"/>
      <c r="CT474" s="8"/>
      <c r="CU474" s="8"/>
      <c r="CV474" s="8"/>
      <c r="CW474" s="8"/>
      <c r="CX474" s="8"/>
      <c r="CY474" s="8"/>
      <c r="CZ474" s="8"/>
      <c r="DA474" s="8"/>
      <c r="DB474" s="8"/>
      <c r="DC474" s="8"/>
      <c r="DD474" s="8"/>
      <c r="DE474" s="8"/>
      <c r="DF474" s="8"/>
      <c r="DG474" s="8"/>
      <c r="DH474" s="8"/>
      <c r="DI474" s="8"/>
      <c r="DJ474" s="8"/>
      <c r="DK474" s="8"/>
      <c r="DL474" s="8"/>
      <c r="DM474" s="8"/>
      <c r="DN474" s="8"/>
      <c r="DO474" s="8"/>
      <c r="DP474" s="8"/>
      <c r="DQ474" s="8"/>
      <c r="DR474" s="8"/>
      <c r="DS474" s="8"/>
      <c r="DT474" s="8"/>
      <c r="DU474" s="8"/>
      <c r="DV474" s="8"/>
      <c r="DW474" s="8"/>
      <c r="DX474" s="8"/>
      <c r="DY474" s="8"/>
      <c r="DZ474" s="8"/>
      <c r="EA474" s="8"/>
      <c r="EB474" s="8"/>
      <c r="EC474" s="8"/>
      <c r="ED474" s="8"/>
      <c r="EE474" s="8"/>
      <c r="EF474" s="8"/>
      <c r="EG474" s="8"/>
      <c r="EH474" s="8"/>
      <c r="EI474" s="8"/>
      <c r="EJ474" s="8"/>
      <c r="EK474" s="8"/>
      <c r="EL474" s="8"/>
      <c r="EM474" s="8"/>
      <c r="EN474" s="8"/>
      <c r="EO474" s="8"/>
      <c r="EP474" s="8"/>
      <c r="EQ474" s="8"/>
      <c r="ER474" s="8"/>
      <c r="ES474" s="8"/>
      <c r="ET474" s="8"/>
      <c r="EU474" s="8"/>
      <c r="EV474" s="8"/>
      <c r="EW474" s="8"/>
      <c r="EX474" s="8"/>
      <c r="EY474" s="8"/>
      <c r="EZ474" s="8"/>
      <c r="FA474" s="8"/>
      <c r="FB474" s="8"/>
      <c r="FC474" s="8"/>
      <c r="FD474" s="8"/>
      <c r="FE474" s="8"/>
      <c r="FF474" s="8"/>
      <c r="FG474" s="8"/>
      <c r="FH474" s="8"/>
      <c r="FI474" s="8"/>
      <c r="FJ474" s="8"/>
      <c r="FK474" s="8"/>
      <c r="FL474" s="8"/>
      <c r="FM474" s="8"/>
      <c r="FN474" s="8"/>
      <c r="FO474" s="8"/>
      <c r="FP474" s="8"/>
      <c r="FQ474" s="8"/>
      <c r="FR474" s="8"/>
      <c r="FS474" s="8"/>
      <c r="FT474" s="8"/>
      <c r="FU474" s="8"/>
      <c r="FV474" s="8"/>
      <c r="FW474" s="8"/>
      <c r="FX474" s="8"/>
      <c r="FY474" s="8"/>
      <c r="FZ474" s="8"/>
      <c r="GA474" s="8"/>
      <c r="GB474" s="8"/>
      <c r="GC474" s="8"/>
      <c r="GD474" s="8"/>
      <c r="GE474" s="8"/>
      <c r="GF474" s="8"/>
      <c r="GG474" s="8"/>
      <c r="GH474" s="8"/>
      <c r="GI474" s="8"/>
      <c r="GJ474" s="8"/>
      <c r="GK474" s="8"/>
      <c r="GL474" s="8"/>
      <c r="GM474" s="8"/>
      <c r="GN474" s="8"/>
      <c r="GO474" s="8"/>
      <c r="GP474" s="8"/>
      <c r="GQ474" s="8"/>
      <c r="GR474" s="8"/>
      <c r="GS474" s="8"/>
      <c r="GT474" s="8"/>
      <c r="GU474" s="8"/>
      <c r="GV474" s="8"/>
      <c r="GW474" s="8"/>
      <c r="GX474" s="8"/>
      <c r="GY474" s="8"/>
      <c r="GZ474" s="8"/>
      <c r="HA474" s="8"/>
      <c r="HB474" s="8"/>
      <c r="HC474" s="8"/>
      <c r="HD474" s="8"/>
      <c r="HE474" s="8"/>
      <c r="HF474" s="8"/>
      <c r="HG474" s="8"/>
      <c r="HH474" s="8"/>
      <c r="HI474" s="8"/>
      <c r="HJ474" s="8"/>
      <c r="HK474" s="8"/>
      <c r="HL474" s="8"/>
      <c r="HM474" s="8"/>
      <c r="HN474" s="8"/>
      <c r="HO474" s="8"/>
      <c r="HP474" s="8"/>
      <c r="HQ474" s="8"/>
      <c r="HR474" s="8"/>
      <c r="HS474" s="8"/>
      <c r="HT474" s="8"/>
      <c r="HU474" s="8"/>
      <c r="HV474" s="8"/>
      <c r="HW474" s="8"/>
      <c r="HX474" s="8"/>
      <c r="HY474" s="8"/>
      <c r="HZ474" s="8"/>
      <c r="IA474" s="8"/>
      <c r="IB474" s="8"/>
      <c r="IC474" s="8"/>
      <c r="ID474" s="8"/>
      <c r="IE474" s="8"/>
      <c r="IF474" s="8"/>
      <c r="IG474" s="8"/>
      <c r="IH474" s="8"/>
      <c r="II474" s="8"/>
      <c r="IJ474" s="8"/>
      <c r="IK474" s="8"/>
      <c r="IL474" s="8"/>
      <c r="IM474" s="8"/>
      <c r="IN474" s="8"/>
      <c r="IO474" s="8"/>
      <c r="IP474" s="8"/>
      <c r="IQ474" s="8"/>
      <c r="IR474" s="8"/>
      <c r="IS474" s="8"/>
      <c r="IT474" s="8"/>
      <c r="IU474" s="8"/>
      <c r="IV474" s="8"/>
      <c r="IW474" s="8"/>
      <c r="IX474" s="8"/>
      <c r="IY474" s="8"/>
      <c r="IZ474" s="8"/>
      <c r="JA474" s="8"/>
      <c r="JB474" s="8"/>
      <c r="JC474" s="8"/>
      <c r="JD474" s="8"/>
      <c r="JE474" s="8"/>
      <c r="JF474" s="8"/>
      <c r="JG474" s="8"/>
      <c r="JH474" s="8"/>
      <c r="JI474" s="8"/>
      <c r="JJ474" s="8"/>
      <c r="JK474" s="8"/>
      <c r="JL474" s="8"/>
      <c r="JM474" s="8"/>
      <c r="JN474" s="8"/>
      <c r="JO474" s="8"/>
      <c r="JP474" s="8"/>
      <c r="JQ474" s="8"/>
      <c r="JR474" s="8"/>
      <c r="JS474" s="8"/>
      <c r="JT474" s="8"/>
      <c r="JU474" s="8"/>
      <c r="JV474" s="8"/>
      <c r="JW474" s="8"/>
      <c r="JX474" s="8"/>
      <c r="JY474" s="8"/>
      <c r="JZ474" s="8"/>
      <c r="KA474" s="8"/>
      <c r="KB474" s="8"/>
      <c r="KC474" s="8"/>
      <c r="KD474" s="8"/>
      <c r="KE474" s="8"/>
      <c r="KF474" s="8"/>
      <c r="KG474" s="8"/>
      <c r="KH474" s="8"/>
      <c r="KI474" s="8"/>
      <c r="KJ474" s="8"/>
      <c r="KK474" s="8"/>
      <c r="KL474" s="8"/>
      <c r="KM474" s="8"/>
      <c r="KN474" s="8"/>
      <c r="KO474" s="8"/>
      <c r="KP474" s="8"/>
      <c r="KQ474" s="8"/>
      <c r="KR474" s="8"/>
      <c r="KS474" s="8"/>
      <c r="KT474" s="8"/>
      <c r="KU474" s="8"/>
      <c r="KV474" s="8"/>
      <c r="KW474" s="8"/>
      <c r="KX474" s="8"/>
      <c r="KY474" s="8"/>
      <c r="KZ474" s="8"/>
      <c r="LA474" s="8"/>
      <c r="LB474" s="8"/>
      <c r="LC474" s="8"/>
      <c r="LD474" s="8"/>
      <c r="LE474" s="8"/>
      <c r="LF474" s="8"/>
      <c r="LG474" s="8"/>
      <c r="LH474" s="8"/>
      <c r="LI474" s="8"/>
      <c r="LJ474" s="8"/>
      <c r="LK474" s="8"/>
      <c r="LL474" s="8"/>
      <c r="LM474" s="8"/>
      <c r="LN474" s="8"/>
      <c r="LO474" s="8"/>
      <c r="LP474" s="8"/>
      <c r="LQ474" s="8"/>
      <c r="LR474" s="8"/>
      <c r="LS474" s="8"/>
      <c r="LT474" s="8"/>
      <c r="LU474" s="8"/>
      <c r="LV474" s="8"/>
      <c r="LW474" s="8"/>
      <c r="LX474" s="8"/>
      <c r="LY474" s="8"/>
      <c r="LZ474" s="8"/>
      <c r="MA474" s="8"/>
      <c r="MB474" s="8"/>
      <c r="MC474" s="8"/>
      <c r="MD474" s="8"/>
      <c r="ME474" s="8"/>
      <c r="MF474" s="8"/>
      <c r="MG474" s="8"/>
      <c r="MH474" s="8"/>
      <c r="MI474" s="8"/>
      <c r="MJ474" s="8"/>
      <c r="MK474" s="8"/>
      <c r="ML474" s="8"/>
      <c r="MM474" s="8"/>
      <c r="MN474" s="8"/>
      <c r="MO474" s="8"/>
      <c r="MP474" s="8"/>
      <c r="MQ474" s="8"/>
      <c r="MR474" s="8"/>
      <c r="MS474" s="8"/>
      <c r="MT474" s="8"/>
      <c r="MU474" s="8"/>
      <c r="MV474" s="8"/>
      <c r="MW474" s="8"/>
      <c r="MX474" s="8"/>
      <c r="MY474" s="8"/>
      <c r="MZ474" s="8"/>
      <c r="NA474" s="8"/>
      <c r="NB474" s="8"/>
      <c r="NC474" s="8"/>
      <c r="ND474" s="8"/>
      <c r="NE474" s="8"/>
      <c r="NF474" s="8"/>
      <c r="NG474" s="8"/>
      <c r="NH474" s="8"/>
      <c r="NI474" s="8"/>
      <c r="NJ474" s="8"/>
      <c r="NK474" s="8"/>
      <c r="NL474" s="8"/>
      <c r="NM474" s="8"/>
      <c r="NN474" s="8"/>
      <c r="NO474" s="8"/>
      <c r="NP474" s="8"/>
      <c r="NQ474" s="8"/>
      <c r="NR474" s="8"/>
      <c r="NS474" s="8"/>
      <c r="NT474" s="8"/>
      <c r="NU474" s="8"/>
      <c r="NV474" s="8"/>
      <c r="NW474" s="8"/>
      <c r="NX474" s="8"/>
      <c r="NY474" s="8"/>
      <c r="NZ474" s="8"/>
      <c r="OA474" s="8"/>
      <c r="OB474" s="8"/>
      <c r="OC474" s="8"/>
      <c r="OD474" s="8"/>
      <c r="OE474" s="8"/>
      <c r="OF474" s="8"/>
      <c r="OG474" s="8"/>
      <c r="OH474" s="8"/>
      <c r="OI474" s="8"/>
      <c r="OJ474" s="8"/>
      <c r="OK474" s="8"/>
      <c r="OL474" s="8"/>
      <c r="OM474" s="8"/>
      <c r="ON474" s="8"/>
      <c r="OO474" s="8"/>
      <c r="OP474" s="8"/>
      <c r="OQ474" s="8"/>
      <c r="OR474" s="8"/>
      <c r="OS474" s="8"/>
      <c r="OT474" s="8"/>
      <c r="OU474" s="8"/>
      <c r="OV474" s="8"/>
      <c r="OW474" s="8"/>
      <c r="OX474" s="8"/>
      <c r="OY474" s="8"/>
      <c r="OZ474" s="8"/>
      <c r="PA474" s="8"/>
      <c r="PB474" s="8"/>
      <c r="PC474" s="8"/>
      <c r="PD474" s="8"/>
      <c r="PE474" s="8"/>
      <c r="PF474" s="8"/>
      <c r="PG474" s="8"/>
      <c r="PH474" s="8"/>
      <c r="PI474" s="8"/>
      <c r="PJ474" s="8"/>
      <c r="PK474" s="8"/>
      <c r="PL474" s="8"/>
      <c r="PM474" s="8"/>
      <c r="PN474" s="8"/>
      <c r="PO474" s="8"/>
      <c r="PP474" s="8"/>
      <c r="PQ474" s="8"/>
      <c r="PR474" s="8"/>
      <c r="PS474" s="8"/>
      <c r="PT474" s="8"/>
      <c r="PU474" s="8"/>
      <c r="PV474" s="8"/>
      <c r="PW474" s="8"/>
      <c r="PX474" s="8"/>
      <c r="PY474" s="8"/>
      <c r="PZ474" s="8"/>
      <c r="QA474" s="8"/>
      <c r="QB474" s="8"/>
      <c r="QC474" s="8"/>
      <c r="QD474" s="8"/>
      <c r="QE474" s="8"/>
      <c r="QF474" s="8"/>
      <c r="QG474" s="8"/>
      <c r="QH474" s="8"/>
      <c r="QI474" s="8"/>
      <c r="QJ474" s="8"/>
      <c r="QK474" s="8"/>
      <c r="QL474" s="8"/>
      <c r="QM474" s="8"/>
      <c r="QN474" s="8"/>
      <c r="QO474" s="8"/>
      <c r="QP474" s="8"/>
      <c r="QQ474" s="8"/>
      <c r="QR474" s="8"/>
      <c r="QS474" s="8"/>
      <c r="QT474" s="8"/>
      <c r="QU474" s="8"/>
      <c r="QV474" s="8"/>
      <c r="QW474" s="8"/>
      <c r="QX474" s="8"/>
      <c r="QY474" s="8"/>
      <c r="QZ474" s="8"/>
      <c r="RA474" s="8"/>
      <c r="RB474" s="8"/>
      <c r="RC474" s="8"/>
      <c r="RD474" s="8"/>
      <c r="RE474" s="8"/>
      <c r="RF474" s="8"/>
      <c r="RG474" s="8"/>
      <c r="RH474" s="8"/>
      <c r="RI474" s="8"/>
      <c r="RJ474" s="8"/>
      <c r="RK474" s="8"/>
      <c r="RL474" s="8"/>
      <c r="RM474" s="8"/>
      <c r="RN474" s="8"/>
      <c r="RO474" s="8"/>
      <c r="RP474" s="8"/>
      <c r="RQ474" s="8"/>
      <c r="RR474" s="8"/>
      <c r="RS474" s="8"/>
      <c r="RT474" s="8"/>
      <c r="RU474" s="8"/>
      <c r="RV474" s="8"/>
      <c r="RW474" s="8"/>
      <c r="RX474" s="8"/>
      <c r="RY474" s="8"/>
      <c r="RZ474" s="8"/>
      <c r="SA474" s="8"/>
      <c r="SB474" s="8"/>
      <c r="SC474" s="8"/>
      <c r="SD474" s="8"/>
      <c r="SE474" s="8"/>
      <c r="SF474" s="8"/>
      <c r="SG474" s="8"/>
      <c r="SH474" s="8"/>
      <c r="SI474" s="8"/>
      <c r="SJ474" s="8"/>
      <c r="SK474" s="8"/>
      <c r="SL474" s="8"/>
      <c r="SM474" s="8"/>
      <c r="SN474" s="8"/>
      <c r="SO474" s="8"/>
      <c r="SP474" s="8"/>
      <c r="SQ474" s="8"/>
      <c r="SR474" s="8"/>
      <c r="SS474" s="8"/>
      <c r="ST474" s="8"/>
      <c r="SU474" s="8"/>
      <c r="SV474" s="8"/>
      <c r="SW474" s="8"/>
      <c r="SX474" s="8"/>
      <c r="SY474" s="8"/>
      <c r="SZ474" s="8"/>
      <c r="TA474" s="8"/>
      <c r="TB474" s="8"/>
      <c r="TC474" s="8"/>
      <c r="TD474" s="8"/>
      <c r="TE474" s="8"/>
      <c r="TF474" s="8"/>
      <c r="TG474" s="8"/>
      <c r="TH474" s="8"/>
      <c r="TI474" s="8"/>
      <c r="TJ474" s="8"/>
      <c r="TK474" s="8"/>
      <c r="TL474" s="8"/>
      <c r="TM474" s="8"/>
      <c r="TN474" s="8"/>
      <c r="TO474" s="8"/>
      <c r="TP474" s="8"/>
      <c r="TQ474" s="8"/>
      <c r="TR474" s="8"/>
      <c r="TS474" s="8"/>
      <c r="TT474" s="8"/>
      <c r="TU474" s="8"/>
      <c r="TV474" s="8"/>
      <c r="TW474" s="8"/>
      <c r="TX474" s="8"/>
      <c r="TY474" s="8"/>
      <c r="TZ474" s="8"/>
      <c r="UA474" s="8"/>
      <c r="UB474" s="8"/>
      <c r="UC474" s="8"/>
      <c r="UD474" s="8"/>
      <c r="UE474" s="8"/>
      <c r="UF474" s="8"/>
      <c r="UG474" s="8"/>
      <c r="UH474" s="8"/>
      <c r="UI474" s="8"/>
      <c r="UJ474" s="8"/>
      <c r="UK474" s="8"/>
      <c r="UL474" s="8"/>
      <c r="UM474" s="8"/>
      <c r="UN474" s="8"/>
      <c r="UO474" s="8"/>
      <c r="UP474" s="8"/>
      <c r="UQ474" s="8"/>
      <c r="UR474" s="8"/>
      <c r="US474" s="8"/>
      <c r="UT474" s="8"/>
      <c r="UU474" s="8"/>
      <c r="UV474" s="8"/>
      <c r="UW474" s="8"/>
      <c r="UX474" s="8"/>
      <c r="UY474" s="8"/>
      <c r="UZ474" s="8"/>
      <c r="VA474" s="8"/>
      <c r="VB474" s="8"/>
      <c r="VC474" s="8"/>
      <c r="VD474" s="8"/>
      <c r="VE474" s="8"/>
      <c r="VF474" s="8"/>
      <c r="VG474" s="8"/>
      <c r="VH474" s="8"/>
      <c r="VI474" s="8"/>
      <c r="VJ474" s="8"/>
      <c r="VK474" s="8"/>
      <c r="VL474" s="8"/>
      <c r="VM474" s="8"/>
      <c r="VN474" s="8"/>
      <c r="VO474" s="8"/>
      <c r="VP474" s="8"/>
      <c r="VQ474" s="8"/>
      <c r="VR474" s="8"/>
      <c r="VS474" s="8"/>
      <c r="VT474" s="8"/>
      <c r="VU474" s="8"/>
      <c r="VV474" s="8"/>
      <c r="VW474" s="8"/>
      <c r="VX474" s="8"/>
      <c r="VY474" s="8"/>
      <c r="VZ474" s="8"/>
      <c r="WA474" s="8"/>
      <c r="WB474" s="8"/>
      <c r="WC474" s="8"/>
      <c r="WD474" s="8"/>
      <c r="WE474" s="8"/>
      <c r="WF474" s="8"/>
      <c r="WG474" s="8"/>
      <c r="WH474" s="8"/>
      <c r="WI474" s="8"/>
      <c r="WJ474" s="8"/>
      <c r="WK474" s="8"/>
      <c r="WL474" s="8"/>
      <c r="WM474" s="8"/>
      <c r="WN474" s="8"/>
      <c r="WO474" s="8"/>
      <c r="WP474" s="8"/>
      <c r="WQ474" s="8"/>
      <c r="WR474" s="8"/>
      <c r="WS474" s="8"/>
      <c r="WT474" s="8"/>
      <c r="WU474" s="8"/>
      <c r="WV474" s="8"/>
      <c r="WW474" s="8"/>
      <c r="WX474" s="8"/>
      <c r="WY474" s="8"/>
      <c r="WZ474" s="8"/>
      <c r="XA474" s="8"/>
      <c r="XB474" s="8"/>
      <c r="XC474" s="8"/>
      <c r="XD474" s="8"/>
      <c r="XE474" s="8"/>
      <c r="XF474" s="8"/>
      <c r="XG474" s="8"/>
      <c r="XH474" s="8"/>
      <c r="XI474" s="8"/>
      <c r="XJ474" s="8"/>
      <c r="XK474" s="8"/>
      <c r="XL474" s="8"/>
      <c r="XM474" s="8"/>
      <c r="XN474" s="8"/>
      <c r="XO474" s="8"/>
      <c r="XP474" s="8"/>
      <c r="XQ474" s="8"/>
      <c r="XR474" s="8"/>
      <c r="XS474" s="8"/>
      <c r="XT474" s="8"/>
      <c r="XU474" s="8"/>
      <c r="XV474" s="8"/>
      <c r="XW474" s="8"/>
      <c r="XX474" s="8"/>
      <c r="XY474" s="8"/>
      <c r="XZ474" s="8"/>
      <c r="YA474" s="8"/>
      <c r="YB474" s="8"/>
      <c r="YC474" s="8"/>
      <c r="YD474" s="8"/>
      <c r="YE474" s="8"/>
      <c r="YF474" s="8"/>
      <c r="YG474" s="8"/>
      <c r="YH474" s="8"/>
      <c r="YI474" s="8"/>
      <c r="YJ474" s="8"/>
      <c r="YK474" s="8"/>
      <c r="YL474" s="8"/>
      <c r="YM474" s="8"/>
      <c r="YN474" s="8"/>
      <c r="YO474" s="8"/>
      <c r="YP474" s="8"/>
      <c r="YQ474" s="8"/>
      <c r="YR474" s="8"/>
      <c r="YS474" s="8"/>
      <c r="YT474" s="8"/>
      <c r="YU474" s="8"/>
      <c r="YV474" s="8"/>
      <c r="YW474" s="8"/>
      <c r="YX474" s="8"/>
      <c r="YY474" s="8"/>
      <c r="YZ474" s="8"/>
      <c r="ZA474" s="8"/>
      <c r="ZB474" s="8"/>
      <c r="ZC474" s="8"/>
      <c r="ZD474" s="8"/>
      <c r="ZE474" s="8"/>
      <c r="ZF474" s="8"/>
      <c r="ZG474" s="8"/>
      <c r="ZH474" s="8"/>
      <c r="ZI474" s="8"/>
      <c r="ZJ474" s="8"/>
      <c r="ZK474" s="8"/>
      <c r="ZL474" s="8"/>
      <c r="ZM474" s="8"/>
      <c r="ZN474" s="8"/>
      <c r="ZO474" s="8"/>
      <c r="ZP474" s="8"/>
      <c r="ZQ474" s="8"/>
      <c r="ZR474" s="8"/>
      <c r="ZS474" s="8"/>
      <c r="ZT474" s="8"/>
      <c r="ZU474" s="8"/>
      <c r="ZV474" s="8"/>
      <c r="ZW474" s="8"/>
      <c r="ZX474" s="8"/>
      <c r="ZY474" s="8"/>
      <c r="ZZ474" s="8"/>
      <c r="AAA474" s="8"/>
      <c r="AAB474" s="8"/>
      <c r="AAC474" s="8"/>
      <c r="AAD474" s="8"/>
      <c r="AAE474" s="8"/>
      <c r="AAF474" s="8"/>
      <c r="AAG474" s="8"/>
      <c r="AAH474" s="8"/>
      <c r="AAI474" s="8"/>
      <c r="AAJ474" s="8"/>
      <c r="AAK474" s="8"/>
      <c r="AAL474" s="8"/>
      <c r="AAM474" s="8"/>
      <c r="AAN474" s="8"/>
      <c r="AAO474" s="8"/>
      <c r="AAP474" s="8"/>
      <c r="AAQ474" s="8"/>
      <c r="AAR474" s="8"/>
      <c r="AAS474" s="8"/>
      <c r="AAT474" s="8"/>
      <c r="AAU474" s="8"/>
      <c r="AAV474" s="8"/>
      <c r="AAW474" s="8"/>
      <c r="AAX474" s="8"/>
      <c r="AAY474" s="8"/>
      <c r="AAZ474" s="8"/>
      <c r="ABA474" s="8"/>
      <c r="ABB474" s="8"/>
      <c r="ABC474" s="8"/>
      <c r="ABD474" s="8"/>
      <c r="ABE474" s="8"/>
      <c r="ABF474" s="8"/>
      <c r="ABG474" s="8"/>
      <c r="ABH474" s="8"/>
      <c r="ABI474" s="8"/>
      <c r="ABJ474" s="8"/>
      <c r="ABK474" s="8"/>
      <c r="ABL474" s="8"/>
      <c r="ABM474" s="8"/>
      <c r="ABN474" s="8"/>
      <c r="ABO474" s="8"/>
      <c r="ABP474" s="8"/>
      <c r="ABQ474" s="8"/>
      <c r="ABR474" s="8"/>
      <c r="ABS474" s="8"/>
      <c r="ABT474" s="8"/>
      <c r="ABU474" s="8"/>
      <c r="ABV474" s="8"/>
      <c r="ABW474" s="8"/>
      <c r="ABX474" s="8"/>
      <c r="ABY474" s="8"/>
      <c r="ABZ474" s="8"/>
      <c r="ACA474" s="8"/>
      <c r="ACB474" s="8"/>
      <c r="ACC474" s="8"/>
      <c r="ACD474" s="8"/>
      <c r="ACE474" s="8"/>
      <c r="ACF474" s="8"/>
      <c r="ACG474" s="8"/>
      <c r="ACH474" s="8"/>
      <c r="ACI474" s="8"/>
      <c r="ACJ474" s="8"/>
      <c r="ACK474" s="8"/>
      <c r="ACL474" s="8"/>
      <c r="ACM474" s="8"/>
      <c r="ACN474" s="8"/>
      <c r="ACO474" s="8"/>
      <c r="ACP474" s="8"/>
      <c r="ACQ474" s="8"/>
      <c r="ACR474" s="8"/>
      <c r="ACS474" s="8"/>
      <c r="ACT474" s="8"/>
      <c r="ACU474" s="8"/>
      <c r="ACV474" s="8"/>
      <c r="ACW474" s="8"/>
      <c r="ACX474" s="8"/>
      <c r="ACY474" s="8"/>
      <c r="ACZ474" s="8"/>
      <c r="ADA474" s="8"/>
      <c r="ADB474" s="8"/>
      <c r="ADC474" s="8"/>
      <c r="ADD474" s="8"/>
      <c r="ADE474" s="8"/>
      <c r="ADF474" s="8"/>
      <c r="ADG474" s="8"/>
      <c r="ADH474" s="8"/>
      <c r="ADI474" s="8"/>
      <c r="ADJ474" s="8"/>
      <c r="ADK474" s="8"/>
      <c r="ADL474" s="8"/>
      <c r="ADM474" s="8"/>
      <c r="ADN474" s="8"/>
      <c r="ADO474" s="8"/>
      <c r="ADP474" s="8"/>
      <c r="ADQ474" s="8"/>
      <c r="ADR474" s="8"/>
      <c r="ADS474" s="8"/>
      <c r="ADT474" s="8"/>
      <c r="ADU474" s="8"/>
      <c r="ADV474" s="8"/>
      <c r="ADW474" s="8"/>
      <c r="ADX474" s="8"/>
      <c r="ADY474" s="8"/>
      <c r="ADZ474" s="8"/>
      <c r="AEA474" s="8"/>
      <c r="AEB474" s="8"/>
      <c r="AEC474" s="8"/>
      <c r="AED474" s="8"/>
      <c r="AEE474" s="8"/>
      <c r="AEF474" s="8"/>
      <c r="AEG474" s="8"/>
      <c r="AEH474" s="8"/>
      <c r="AEI474" s="8"/>
      <c r="AEJ474" s="8"/>
      <c r="AEK474" s="8"/>
      <c r="AEL474" s="8"/>
      <c r="AEM474" s="8"/>
      <c r="AEN474" s="8"/>
      <c r="AEO474" s="8"/>
      <c r="AEP474" s="8"/>
      <c r="AEQ474" s="8"/>
      <c r="AER474" s="8"/>
      <c r="AES474" s="8"/>
      <c r="AET474" s="8"/>
      <c r="AEU474" s="8"/>
      <c r="AEV474" s="8"/>
      <c r="AEW474" s="8"/>
      <c r="AEX474" s="8"/>
      <c r="AEY474" s="8"/>
      <c r="AEZ474" s="8"/>
      <c r="AFA474" s="8"/>
      <c r="AFB474" s="8"/>
      <c r="AFC474" s="8"/>
      <c r="AFD474" s="8"/>
      <c r="AFE474" s="8"/>
      <c r="AFF474" s="8"/>
      <c r="AFG474" s="8"/>
      <c r="AFH474" s="8"/>
      <c r="AFI474" s="8"/>
      <c r="AFJ474" s="8"/>
      <c r="AFK474" s="8"/>
      <c r="AFL474" s="8"/>
      <c r="AFM474" s="8"/>
      <c r="AFN474" s="8"/>
      <c r="AFO474" s="8"/>
      <c r="AFP474" s="8"/>
      <c r="AFQ474" s="8"/>
      <c r="AFR474" s="8"/>
      <c r="AFS474" s="8"/>
      <c r="AFT474" s="8"/>
      <c r="AFU474" s="8"/>
      <c r="AFV474" s="8"/>
      <c r="AFW474" s="8"/>
      <c r="AFX474" s="8"/>
      <c r="AFY474" s="8"/>
      <c r="AFZ474" s="8"/>
      <c r="AGA474" s="8"/>
      <c r="AGB474" s="8"/>
      <c r="AGC474" s="8"/>
      <c r="AGD474" s="8"/>
      <c r="AGE474" s="8"/>
      <c r="AGF474" s="8"/>
      <c r="AGG474" s="8"/>
      <c r="AGH474" s="8"/>
      <c r="AGI474" s="8"/>
      <c r="AGJ474" s="8"/>
      <c r="AGK474" s="8"/>
      <c r="AGL474" s="8"/>
      <c r="AGM474" s="8"/>
      <c r="AGN474" s="8"/>
      <c r="AGO474" s="8"/>
      <c r="AGP474" s="8"/>
      <c r="AGQ474" s="8"/>
      <c r="AGR474" s="8"/>
      <c r="AGS474" s="8"/>
      <c r="AGT474" s="8"/>
      <c r="AGU474" s="8"/>
      <c r="AGV474" s="8"/>
      <c r="AGW474" s="8"/>
      <c r="AGX474" s="8"/>
      <c r="AGY474" s="8"/>
      <c r="AGZ474" s="8"/>
      <c r="AHA474" s="8"/>
      <c r="AHB474" s="8"/>
      <c r="AHC474" s="8"/>
      <c r="AHD474" s="8"/>
      <c r="AHE474" s="8"/>
      <c r="AHF474" s="8"/>
      <c r="AHG474" s="8"/>
      <c r="AHH474" s="8"/>
      <c r="AHI474" s="8"/>
      <c r="AHJ474" s="8"/>
      <c r="AHK474" s="8"/>
      <c r="AHL474" s="8"/>
      <c r="AHM474" s="8"/>
      <c r="AHN474" s="8"/>
      <c r="AHO474" s="8"/>
      <c r="AHP474" s="8"/>
      <c r="AHQ474" s="8"/>
      <c r="AHR474" s="8"/>
      <c r="AHS474" s="8"/>
      <c r="AHT474" s="8"/>
      <c r="AHU474" s="8"/>
      <c r="AHV474" s="8"/>
      <c r="AHW474" s="8"/>
      <c r="AHX474" s="8"/>
      <c r="AHY474" s="8"/>
      <c r="AHZ474" s="8"/>
      <c r="AIA474" s="8"/>
      <c r="AIB474" s="8"/>
      <c r="AIC474" s="8"/>
      <c r="AID474" s="8"/>
      <c r="AIE474" s="8"/>
      <c r="AIF474" s="8"/>
      <c r="AIG474" s="8"/>
      <c r="AIH474" s="8"/>
      <c r="AII474" s="8"/>
      <c r="AIJ474" s="8"/>
      <c r="AIK474" s="8"/>
      <c r="AIL474" s="8"/>
      <c r="AIM474" s="8"/>
      <c r="AIN474" s="8"/>
      <c r="AIO474" s="8"/>
      <c r="AIP474" s="8"/>
      <c r="AIQ474" s="8"/>
      <c r="AIR474" s="8"/>
      <c r="AIS474" s="8"/>
      <c r="AIT474" s="8"/>
      <c r="AIU474" s="8"/>
      <c r="AIV474" s="8"/>
      <c r="AIW474" s="8"/>
      <c r="AIX474" s="8"/>
      <c r="AIY474" s="8"/>
      <c r="AIZ474" s="8"/>
      <c r="AJA474" s="8"/>
      <c r="AJB474" s="8"/>
      <c r="AJC474" s="8"/>
      <c r="AJD474" s="8"/>
      <c r="AJE474" s="8"/>
      <c r="AJF474" s="8"/>
      <c r="AJG474" s="8"/>
      <c r="AJH474" s="8"/>
      <c r="AJI474" s="8"/>
      <c r="AJJ474" s="8"/>
      <c r="AJK474" s="8"/>
      <c r="AJL474" s="8"/>
      <c r="AJM474" s="8"/>
      <c r="AJN474" s="8"/>
      <c r="AJO474" s="8"/>
      <c r="AJP474" s="8"/>
      <c r="AJQ474" s="8"/>
      <c r="AJR474" s="8"/>
      <c r="AJS474" s="8"/>
      <c r="AJT474" s="8"/>
      <c r="AJU474" s="8"/>
      <c r="AJV474" s="8"/>
      <c r="AJW474" s="8"/>
      <c r="AJX474" s="8"/>
      <c r="AJY474" s="8"/>
      <c r="AJZ474" s="8"/>
      <c r="AKA474" s="8"/>
      <c r="AKB474" s="8"/>
      <c r="AKC474" s="8"/>
      <c r="AKD474" s="8"/>
      <c r="AKE474" s="8"/>
      <c r="AKF474" s="8"/>
      <c r="AKG474" s="8"/>
      <c r="AKH474" s="8"/>
      <c r="AKI474" s="8"/>
      <c r="AKJ474" s="8"/>
      <c r="AKK474" s="8"/>
      <c r="AKL474" s="8"/>
      <c r="AKM474" s="8"/>
      <c r="AKN474" s="8"/>
      <c r="AKO474" s="8"/>
      <c r="AKP474" s="8"/>
      <c r="AKQ474" s="8"/>
      <c r="AKR474" s="8"/>
      <c r="AKS474" s="8"/>
      <c r="AKT474" s="8"/>
      <c r="AKU474" s="8"/>
      <c r="AKV474" s="8"/>
      <c r="AKW474" s="8"/>
      <c r="AKX474" s="8"/>
      <c r="AKY474" s="8"/>
      <c r="AKZ474" s="8"/>
      <c r="ALA474" s="8"/>
      <c r="ALB474" s="8"/>
      <c r="ALC474" s="8"/>
      <c r="ALD474" s="8"/>
      <c r="ALE474" s="8"/>
      <c r="ALF474" s="8"/>
      <c r="ALG474" s="8"/>
      <c r="ALH474" s="8"/>
      <c r="ALI474" s="8"/>
      <c r="ALJ474" s="8"/>
      <c r="ALK474" s="8"/>
      <c r="ALL474" s="8"/>
      <c r="ALM474" s="8"/>
      <c r="ALN474" s="8"/>
      <c r="ALO474" s="8"/>
      <c r="ALP474" s="8"/>
      <c r="ALQ474" s="8"/>
      <c r="ALR474" s="8"/>
      <c r="ALS474" s="8"/>
      <c r="ALT474" s="8"/>
      <c r="ALU474" s="8"/>
      <c r="ALV474" s="8"/>
      <c r="ALW474" s="8"/>
      <c r="ALX474" s="8"/>
      <c r="ALY474" s="8"/>
      <c r="ALZ474" s="8"/>
      <c r="AMA474" s="8"/>
      <c r="AMB474" s="8"/>
      <c r="AMC474" s="8"/>
      <c r="AMD474" s="8"/>
      <c r="AME474" s="8"/>
      <c r="AMF474" s="8"/>
      <c r="AMG474" s="8"/>
      <c r="AMH474" s="8"/>
      <c r="AMI474" s="8"/>
      <c r="AMJ474" s="8"/>
      <c r="AMK474" s="8"/>
      <c r="AML474" s="8"/>
      <c r="AMM474" s="8"/>
      <c r="AMN474" s="8"/>
      <c r="AMO474" s="8"/>
      <c r="AMP474" s="8"/>
      <c r="AMQ474" s="8"/>
      <c r="AMR474" s="8"/>
      <c r="AMS474" s="8"/>
      <c r="AMT474" s="8"/>
      <c r="AMU474" s="8"/>
      <c r="AMV474" s="8"/>
      <c r="AMW474" s="8"/>
      <c r="AMX474" s="8"/>
      <c r="AMY474" s="8"/>
      <c r="AMZ474" s="8"/>
      <c r="ANA474" s="8"/>
      <c r="ANB474" s="8"/>
      <c r="ANC474" s="8"/>
      <c r="AND474" s="8"/>
      <c r="ANE474" s="8"/>
      <c r="ANF474" s="8"/>
      <c r="ANG474" s="8"/>
      <c r="ANH474" s="8"/>
      <c r="ANI474" s="8"/>
      <c r="ANJ474" s="8"/>
      <c r="ANK474" s="8"/>
      <c r="ANL474" s="8"/>
      <c r="ANM474" s="8"/>
      <c r="ANN474" s="8"/>
      <c r="ANO474" s="8"/>
      <c r="ANP474" s="8"/>
      <c r="ANQ474" s="8"/>
      <c r="ANR474" s="8"/>
      <c r="ANS474" s="8"/>
      <c r="ANT474" s="8"/>
      <c r="ANU474" s="8"/>
      <c r="ANV474" s="8"/>
      <c r="ANW474" s="8"/>
      <c r="ANX474" s="8"/>
      <c r="ANY474" s="8"/>
      <c r="ANZ474" s="8"/>
      <c r="AOA474" s="8"/>
      <c r="AOB474" s="8"/>
      <c r="AOC474" s="8"/>
      <c r="AOD474" s="8"/>
      <c r="AOE474" s="8"/>
      <c r="AOF474" s="8"/>
      <c r="AOG474" s="8"/>
      <c r="AOH474" s="8"/>
      <c r="AOI474" s="8"/>
      <c r="AOJ474" s="8"/>
      <c r="AOK474" s="8"/>
      <c r="AOL474" s="8"/>
      <c r="AOM474" s="8"/>
      <c r="AON474" s="8"/>
      <c r="AOO474" s="8"/>
      <c r="AOP474" s="8"/>
      <c r="AOQ474" s="8"/>
      <c r="AOR474" s="8"/>
      <c r="AOS474" s="8"/>
      <c r="AOT474" s="8"/>
      <c r="AOU474" s="8"/>
      <c r="AOV474" s="8"/>
      <c r="AOW474" s="8"/>
      <c r="AOX474" s="8"/>
      <c r="AOY474" s="8"/>
      <c r="AOZ474" s="8"/>
      <c r="APA474" s="8"/>
      <c r="APB474" s="8"/>
      <c r="APC474" s="8"/>
      <c r="APD474" s="8"/>
      <c r="APE474" s="8"/>
      <c r="APF474" s="8"/>
      <c r="APG474" s="8"/>
      <c r="APH474" s="8"/>
      <c r="API474" s="8"/>
      <c r="APJ474" s="8"/>
      <c r="APK474" s="8"/>
      <c r="APL474" s="8"/>
      <c r="APM474" s="8"/>
      <c r="APN474" s="8"/>
      <c r="APO474" s="8"/>
      <c r="APP474" s="8"/>
      <c r="APQ474" s="8"/>
      <c r="APR474" s="8"/>
      <c r="APS474" s="8"/>
      <c r="APT474" s="8"/>
      <c r="APU474" s="8"/>
      <c r="APV474" s="8"/>
      <c r="APW474" s="8"/>
      <c r="APX474" s="8"/>
      <c r="APY474" s="8"/>
      <c r="APZ474" s="8"/>
      <c r="AQA474" s="8"/>
      <c r="AQB474" s="8"/>
      <c r="AQC474" s="8"/>
      <c r="AQD474" s="8"/>
      <c r="AQE474" s="8"/>
      <c r="AQF474" s="8"/>
      <c r="AQG474" s="8"/>
      <c r="AQH474" s="8"/>
      <c r="AQI474" s="8"/>
      <c r="AQJ474" s="8"/>
      <c r="AQK474" s="8"/>
      <c r="AQL474" s="8"/>
      <c r="AQM474" s="8"/>
      <c r="AQN474" s="8"/>
      <c r="AQO474" s="8"/>
      <c r="AQP474" s="8"/>
      <c r="AQQ474" s="8"/>
      <c r="AQR474" s="8"/>
      <c r="AQS474" s="8"/>
      <c r="AQT474" s="8"/>
      <c r="AQU474" s="8"/>
      <c r="AQV474" s="8"/>
      <c r="AQW474" s="8"/>
      <c r="AQX474" s="8"/>
      <c r="AQY474" s="8"/>
      <c r="AQZ474" s="8"/>
      <c r="ARA474" s="8"/>
      <c r="ARB474" s="8"/>
      <c r="ARC474" s="8"/>
      <c r="ARD474" s="8"/>
      <c r="ARE474" s="8"/>
      <c r="ARF474" s="8"/>
      <c r="ARG474" s="8"/>
      <c r="ARH474" s="8"/>
      <c r="ARI474" s="8"/>
      <c r="ARJ474" s="8"/>
      <c r="ARK474" s="8"/>
      <c r="ARL474" s="8"/>
      <c r="ARM474" s="8"/>
      <c r="ARN474" s="8"/>
      <c r="ARO474" s="8"/>
      <c r="ARP474" s="8"/>
      <c r="ARQ474" s="8"/>
      <c r="ARR474" s="8"/>
      <c r="ARS474" s="8"/>
      <c r="ART474" s="8"/>
      <c r="ARU474" s="8"/>
      <c r="ARV474" s="8"/>
      <c r="ARW474" s="8"/>
      <c r="ARX474" s="8"/>
      <c r="ARY474" s="8"/>
      <c r="ARZ474" s="8"/>
      <c r="ASA474" s="8"/>
      <c r="ASB474" s="8"/>
      <c r="ASC474" s="8"/>
      <c r="ASD474" s="8"/>
      <c r="ASE474" s="8"/>
      <c r="ASF474" s="8"/>
      <c r="ASG474" s="8"/>
      <c r="ASH474" s="8"/>
      <c r="ASI474" s="8"/>
      <c r="ASJ474" s="8"/>
      <c r="ASK474" s="8"/>
      <c r="ASL474" s="8"/>
      <c r="ASM474" s="8"/>
      <c r="ASN474" s="8"/>
      <c r="ASO474" s="8"/>
      <c r="ASP474" s="8"/>
      <c r="ASQ474" s="8"/>
      <c r="ASR474" s="8"/>
      <c r="ASS474" s="8"/>
      <c r="AST474" s="8"/>
      <c r="ASU474" s="8"/>
      <c r="ASV474" s="8"/>
      <c r="ASW474" s="8"/>
      <c r="ASX474" s="8"/>
      <c r="ASY474" s="8"/>
      <c r="ASZ474" s="8"/>
      <c r="ATA474" s="8"/>
      <c r="ATB474" s="8"/>
      <c r="ATC474" s="8"/>
      <c r="ATD474" s="8"/>
      <c r="ATE474" s="8"/>
      <c r="ATF474" s="8"/>
      <c r="ATG474" s="8"/>
      <c r="ATH474" s="8"/>
      <c r="ATI474" s="8"/>
      <c r="ATJ474" s="8"/>
      <c r="ATK474" s="8"/>
      <c r="ATL474" s="8"/>
      <c r="ATM474" s="8"/>
      <c r="ATN474" s="8"/>
      <c r="ATO474" s="8"/>
      <c r="ATP474" s="8"/>
      <c r="ATQ474" s="8"/>
      <c r="ATR474" s="8"/>
      <c r="ATS474" s="8"/>
      <c r="ATT474" s="8"/>
      <c r="ATU474" s="8"/>
      <c r="ATV474" s="8"/>
      <c r="ATW474" s="8"/>
      <c r="ATX474" s="8"/>
      <c r="ATY474" s="8"/>
      <c r="ATZ474" s="8"/>
      <c r="AUA474" s="8"/>
      <c r="AUB474" s="8"/>
      <c r="AUC474" s="8"/>
      <c r="AUD474" s="8"/>
      <c r="AUE474" s="8"/>
      <c r="AUF474" s="8"/>
      <c r="AUG474" s="8"/>
      <c r="AUH474" s="8"/>
      <c r="AUI474" s="8"/>
      <c r="AUJ474" s="8"/>
      <c r="AUK474" s="8"/>
      <c r="AUL474" s="8"/>
      <c r="AUM474" s="8"/>
      <c r="AUN474" s="8"/>
      <c r="AUO474" s="8"/>
      <c r="AUP474" s="8"/>
      <c r="AUQ474" s="8"/>
      <c r="AUR474" s="8"/>
      <c r="AUS474" s="8"/>
      <c r="AUT474" s="8"/>
      <c r="AUU474" s="8"/>
      <c r="AUV474" s="8"/>
      <c r="AUW474" s="8"/>
      <c r="AUX474" s="8"/>
      <c r="AUY474" s="8"/>
      <c r="AUZ474" s="8"/>
      <c r="AVA474" s="8"/>
      <c r="AVB474" s="8"/>
      <c r="AVC474" s="8"/>
      <c r="AVD474" s="8"/>
      <c r="AVE474" s="8"/>
      <c r="AVF474" s="8"/>
      <c r="AVG474" s="8"/>
      <c r="AVH474" s="8"/>
      <c r="AVI474" s="8"/>
      <c r="AVJ474" s="8"/>
      <c r="AVK474" s="8"/>
      <c r="AVL474" s="8"/>
      <c r="AVM474" s="8"/>
      <c r="AVN474" s="8"/>
      <c r="AVO474" s="8"/>
      <c r="AVP474" s="8"/>
      <c r="AVQ474" s="8"/>
      <c r="AVR474" s="8"/>
      <c r="AVS474" s="8"/>
      <c r="AVT474" s="8"/>
      <c r="AVU474" s="8"/>
      <c r="AVV474" s="8"/>
      <c r="AVW474" s="8"/>
      <c r="AVX474" s="8"/>
      <c r="AVY474" s="8"/>
      <c r="AVZ474" s="8"/>
      <c r="AWA474" s="8"/>
      <c r="AWB474" s="8"/>
      <c r="AWC474" s="8"/>
      <c r="AWD474" s="8"/>
      <c r="AWE474" s="8"/>
      <c r="AWF474" s="8"/>
      <c r="AWG474" s="8"/>
      <c r="AWH474" s="8"/>
      <c r="AWI474" s="8"/>
      <c r="AWJ474" s="8"/>
      <c r="AWK474" s="8"/>
      <c r="AWL474" s="8"/>
      <c r="AWM474" s="8"/>
      <c r="AWN474" s="8"/>
      <c r="AWO474" s="8"/>
      <c r="AWP474" s="8"/>
      <c r="AWQ474" s="8"/>
      <c r="AWR474" s="8"/>
      <c r="AWS474" s="8"/>
      <c r="AWT474" s="8"/>
      <c r="AWU474" s="8"/>
      <c r="AWV474" s="8"/>
      <c r="AWW474" s="8"/>
      <c r="AWX474" s="8"/>
      <c r="AWY474" s="8"/>
      <c r="AWZ474" s="8"/>
      <c r="AXA474" s="8"/>
      <c r="AXB474" s="8"/>
      <c r="AXC474" s="8"/>
      <c r="AXD474" s="8"/>
      <c r="AXE474" s="8"/>
      <c r="AXF474" s="8"/>
      <c r="AXG474" s="8"/>
      <c r="AXH474" s="8"/>
      <c r="AXI474" s="8"/>
      <c r="AXJ474" s="8"/>
      <c r="AXK474" s="8"/>
      <c r="AXL474" s="8"/>
      <c r="AXM474" s="8"/>
      <c r="AXN474" s="8"/>
      <c r="AXO474" s="8"/>
      <c r="AXP474" s="8"/>
      <c r="AXQ474" s="8"/>
      <c r="AXR474" s="8"/>
      <c r="AXS474" s="8"/>
      <c r="AXT474" s="8"/>
      <c r="AXU474" s="8"/>
      <c r="AXV474" s="8"/>
      <c r="AXW474" s="8"/>
      <c r="AXX474" s="8"/>
      <c r="AXY474" s="8"/>
      <c r="AXZ474" s="8"/>
      <c r="AYA474" s="8"/>
      <c r="AYB474" s="8"/>
      <c r="AYC474" s="8"/>
      <c r="AYD474" s="8"/>
      <c r="AYE474" s="8"/>
      <c r="AYF474" s="8"/>
      <c r="AYG474" s="8"/>
      <c r="AYH474" s="8"/>
      <c r="AYI474" s="8"/>
      <c r="AYJ474" s="8"/>
      <c r="AYK474" s="8"/>
      <c r="AYL474" s="8"/>
      <c r="AYM474" s="8"/>
      <c r="AYN474" s="8"/>
      <c r="AYO474" s="8"/>
      <c r="AYP474" s="8"/>
      <c r="AYQ474" s="8"/>
      <c r="AYR474" s="8"/>
      <c r="AYS474" s="8"/>
      <c r="AYT474" s="8"/>
      <c r="AYU474" s="8"/>
      <c r="AYV474" s="8"/>
      <c r="AYW474" s="8"/>
      <c r="AYX474" s="8"/>
      <c r="AYY474" s="8"/>
      <c r="AYZ474" s="8"/>
      <c r="AZA474" s="8"/>
      <c r="AZB474" s="8"/>
      <c r="AZC474" s="8"/>
      <c r="AZD474" s="8"/>
      <c r="AZE474" s="8"/>
      <c r="AZF474" s="8"/>
      <c r="AZG474" s="8"/>
      <c r="AZH474" s="8"/>
      <c r="AZI474" s="8"/>
      <c r="AZJ474" s="8"/>
      <c r="AZK474" s="8"/>
      <c r="AZL474" s="8"/>
      <c r="AZM474" s="8"/>
      <c r="AZN474" s="8"/>
      <c r="AZO474" s="8"/>
      <c r="AZP474" s="8"/>
      <c r="AZQ474" s="8"/>
      <c r="AZR474" s="8"/>
      <c r="AZS474" s="8"/>
      <c r="AZT474" s="8"/>
      <c r="AZU474" s="8"/>
      <c r="AZV474" s="8"/>
      <c r="AZW474" s="8"/>
      <c r="AZX474" s="8"/>
      <c r="AZY474" s="8"/>
      <c r="AZZ474" s="8"/>
      <c r="BAA474" s="8"/>
      <c r="BAB474" s="8"/>
      <c r="BAC474" s="8"/>
      <c r="BAD474" s="8"/>
      <c r="BAE474" s="8"/>
      <c r="BAF474" s="8"/>
      <c r="BAG474" s="8"/>
      <c r="BAH474" s="8"/>
      <c r="BAI474" s="8"/>
      <c r="BAJ474" s="8"/>
      <c r="BAK474" s="8"/>
      <c r="BAL474" s="8"/>
      <c r="BAM474" s="8"/>
      <c r="BAN474" s="8"/>
      <c r="BAO474" s="8"/>
      <c r="BAP474" s="8"/>
      <c r="BAQ474" s="8"/>
      <c r="BAR474" s="8"/>
      <c r="BAS474" s="8"/>
      <c r="BAT474" s="8"/>
      <c r="BAU474" s="8"/>
      <c r="BAV474" s="8"/>
      <c r="BAW474" s="8"/>
      <c r="BAX474" s="8"/>
      <c r="BAY474" s="8"/>
      <c r="BAZ474" s="8"/>
      <c r="BBA474" s="8"/>
      <c r="BBB474" s="8"/>
      <c r="BBC474" s="8"/>
      <c r="BBD474" s="8"/>
      <c r="BBE474" s="8"/>
      <c r="BBF474" s="8"/>
      <c r="BBG474" s="8"/>
      <c r="BBH474" s="8"/>
      <c r="BBI474" s="8"/>
      <c r="BBJ474" s="8"/>
      <c r="BBK474" s="8"/>
      <c r="BBL474" s="8"/>
      <c r="BBM474" s="8"/>
      <c r="BBN474" s="8"/>
      <c r="BBO474" s="8"/>
      <c r="BBP474" s="8"/>
      <c r="BBQ474" s="8"/>
      <c r="BBR474" s="8"/>
      <c r="BBS474" s="8"/>
      <c r="BBT474" s="8"/>
      <c r="BBU474" s="8"/>
      <c r="BBV474" s="8"/>
      <c r="BBW474" s="8"/>
      <c r="BBX474" s="8"/>
      <c r="BBY474" s="8"/>
      <c r="BBZ474" s="8"/>
      <c r="BCA474" s="8"/>
      <c r="BCB474" s="8"/>
      <c r="BCC474" s="8"/>
      <c r="BCD474" s="8"/>
      <c r="BCE474" s="8"/>
      <c r="BCF474" s="8"/>
      <c r="BCG474" s="8"/>
      <c r="BCH474" s="8"/>
      <c r="BCI474" s="8"/>
      <c r="BCJ474" s="8"/>
      <c r="BCK474" s="8"/>
      <c r="BCL474" s="8"/>
      <c r="BCM474" s="8"/>
      <c r="BCN474" s="8"/>
      <c r="BCO474" s="8"/>
      <c r="BCP474" s="8"/>
      <c r="BCQ474" s="8"/>
      <c r="BCR474" s="8"/>
      <c r="BCS474" s="8"/>
      <c r="BCT474" s="8"/>
      <c r="BCU474" s="8"/>
      <c r="BCV474" s="8"/>
      <c r="BCW474" s="8"/>
      <c r="BCX474" s="8"/>
      <c r="BCY474" s="8"/>
      <c r="BCZ474" s="8"/>
      <c r="BDA474" s="8"/>
      <c r="BDB474" s="8"/>
      <c r="BDC474" s="8"/>
      <c r="BDD474" s="8"/>
      <c r="BDE474" s="8"/>
      <c r="BDF474" s="8"/>
      <c r="BDG474" s="8"/>
      <c r="BDH474" s="8"/>
      <c r="BDI474" s="8"/>
      <c r="BDJ474" s="8"/>
      <c r="BDK474" s="8"/>
      <c r="BDL474" s="8"/>
      <c r="BDM474" s="8"/>
      <c r="BDN474" s="8"/>
      <c r="BDO474" s="8"/>
      <c r="BDP474" s="8"/>
      <c r="BDQ474" s="8"/>
      <c r="BDR474" s="8"/>
      <c r="BDS474" s="8"/>
      <c r="BDT474" s="8"/>
      <c r="BDU474" s="8"/>
      <c r="BDV474" s="8"/>
      <c r="BDW474" s="8"/>
      <c r="BDX474" s="8"/>
      <c r="BDY474" s="8"/>
      <c r="BDZ474" s="8"/>
      <c r="BEA474" s="8"/>
      <c r="BEB474" s="8"/>
      <c r="BEC474" s="8"/>
      <c r="BED474" s="8"/>
      <c r="BEE474" s="8"/>
      <c r="BEF474" s="8"/>
      <c r="BEG474" s="8"/>
      <c r="BEH474" s="8"/>
      <c r="BEI474" s="8"/>
      <c r="BEJ474" s="8"/>
      <c r="BEK474" s="8"/>
      <c r="BEL474" s="8"/>
      <c r="BEM474" s="8"/>
      <c r="BEN474" s="8"/>
      <c r="BEO474" s="8"/>
      <c r="BEP474" s="8"/>
      <c r="BEQ474" s="8"/>
      <c r="BER474" s="8"/>
      <c r="BES474" s="8"/>
      <c r="BET474" s="8"/>
      <c r="BEU474" s="8"/>
      <c r="BEV474" s="8"/>
      <c r="BEW474" s="8"/>
      <c r="BEX474" s="8"/>
      <c r="BEY474" s="8"/>
      <c r="BEZ474" s="8"/>
      <c r="BFA474" s="8"/>
      <c r="BFB474" s="8"/>
      <c r="BFC474" s="8"/>
      <c r="BFD474" s="8"/>
      <c r="BFE474" s="8"/>
      <c r="BFF474" s="8"/>
      <c r="BFG474" s="8"/>
      <c r="BFH474" s="8"/>
      <c r="BFI474" s="8"/>
      <c r="BFJ474" s="8"/>
      <c r="BFK474" s="8"/>
      <c r="BFL474" s="8"/>
      <c r="BFM474" s="8"/>
      <c r="BFN474" s="8"/>
      <c r="BFO474" s="8"/>
      <c r="BFP474" s="8"/>
      <c r="BFQ474" s="8"/>
      <c r="BFR474" s="8"/>
      <c r="BFS474" s="8"/>
      <c r="BFT474" s="8"/>
      <c r="BFU474" s="8"/>
      <c r="BFV474" s="8"/>
      <c r="BFW474" s="8"/>
      <c r="BFX474" s="8"/>
      <c r="BFY474" s="8"/>
      <c r="BFZ474" s="8"/>
      <c r="BGA474" s="8"/>
      <c r="BGB474" s="8"/>
      <c r="BGC474" s="8"/>
      <c r="BGD474" s="8"/>
      <c r="BGE474" s="8"/>
      <c r="BGF474" s="8"/>
      <c r="BGG474" s="8"/>
      <c r="BGH474" s="8"/>
      <c r="BGI474" s="8"/>
      <c r="BGJ474" s="8"/>
      <c r="BGK474" s="8"/>
      <c r="BGL474" s="8"/>
      <c r="BGM474" s="8"/>
      <c r="BGN474" s="8"/>
      <c r="BGO474" s="8"/>
      <c r="BGP474" s="8"/>
      <c r="BGQ474" s="8"/>
      <c r="BGR474" s="8"/>
      <c r="BGS474" s="8"/>
      <c r="BGT474" s="8"/>
      <c r="BGU474" s="8"/>
      <c r="BGV474" s="8"/>
      <c r="BGW474" s="8"/>
      <c r="BGX474" s="8"/>
      <c r="BGY474" s="8"/>
      <c r="BGZ474" s="8"/>
      <c r="BHA474" s="8"/>
      <c r="BHB474" s="8"/>
      <c r="BHC474" s="8"/>
      <c r="BHD474" s="8"/>
      <c r="BHE474" s="8"/>
      <c r="BHF474" s="8"/>
      <c r="BHG474" s="8"/>
      <c r="BHH474" s="8"/>
      <c r="BHI474" s="8"/>
      <c r="BHJ474" s="8"/>
      <c r="BHK474" s="8"/>
      <c r="BHL474" s="8"/>
      <c r="BHM474" s="8"/>
      <c r="BHN474" s="8"/>
      <c r="BHO474" s="8"/>
      <c r="BHP474" s="8"/>
      <c r="BHQ474" s="8"/>
      <c r="BHR474" s="8"/>
      <c r="BHS474" s="8"/>
      <c r="BHT474" s="8"/>
      <c r="BHU474" s="8"/>
      <c r="BHV474" s="8"/>
      <c r="BHW474" s="8"/>
      <c r="BHX474" s="8"/>
      <c r="BHY474" s="8"/>
      <c r="BHZ474" s="8"/>
      <c r="BIA474" s="8"/>
      <c r="BIB474" s="8"/>
      <c r="BIC474" s="8"/>
      <c r="BID474" s="8"/>
      <c r="BIE474" s="8"/>
      <c r="BIF474" s="8"/>
      <c r="BIG474" s="8"/>
      <c r="BIH474" s="8"/>
      <c r="BII474" s="8"/>
      <c r="BIJ474" s="8"/>
      <c r="BIK474" s="8"/>
      <c r="BIL474" s="8"/>
      <c r="BIM474" s="8"/>
      <c r="BIN474" s="8"/>
      <c r="BIO474" s="8"/>
      <c r="BIP474" s="8"/>
      <c r="BIQ474" s="8"/>
      <c r="BIR474" s="8"/>
      <c r="BIS474" s="8"/>
      <c r="BIT474" s="8"/>
      <c r="BIU474" s="8"/>
      <c r="BIV474" s="8"/>
      <c r="BIW474" s="8"/>
      <c r="BIX474" s="8"/>
      <c r="BIY474" s="8"/>
      <c r="BIZ474" s="8"/>
      <c r="BJA474" s="8"/>
      <c r="BJB474" s="8"/>
      <c r="BJC474" s="8"/>
      <c r="BJD474" s="8"/>
      <c r="BJE474" s="8"/>
      <c r="BJF474" s="8"/>
      <c r="BJG474" s="8"/>
      <c r="BJH474" s="8"/>
      <c r="BJI474" s="8"/>
      <c r="BJJ474" s="8"/>
      <c r="BJK474" s="8"/>
      <c r="BJL474" s="8"/>
      <c r="BJM474" s="8"/>
      <c r="BJN474" s="8"/>
      <c r="BJO474" s="8"/>
      <c r="BJP474" s="8"/>
      <c r="BJQ474" s="8"/>
      <c r="BJR474" s="8"/>
      <c r="BJS474" s="8"/>
      <c r="BJT474" s="8"/>
      <c r="BJU474" s="8"/>
      <c r="BJV474" s="8"/>
      <c r="BJW474" s="8"/>
      <c r="BJX474" s="8"/>
      <c r="BJY474" s="8"/>
      <c r="BJZ474" s="8"/>
      <c r="BKA474" s="8"/>
      <c r="BKB474" s="8"/>
      <c r="BKC474" s="8"/>
      <c r="BKD474" s="8"/>
      <c r="BKE474" s="8"/>
      <c r="BKF474" s="8"/>
      <c r="BKG474" s="8"/>
      <c r="BKH474" s="8"/>
      <c r="BKI474" s="8"/>
      <c r="BKJ474" s="8"/>
      <c r="BKK474" s="8"/>
      <c r="BKL474" s="8"/>
      <c r="BKM474" s="8"/>
      <c r="BKN474" s="8"/>
      <c r="BKO474" s="8"/>
      <c r="BKP474" s="8"/>
      <c r="BKQ474" s="8"/>
      <c r="BKR474" s="8"/>
      <c r="BKS474" s="8"/>
      <c r="BKT474" s="8"/>
      <c r="BKU474" s="8"/>
      <c r="BKV474" s="8"/>
      <c r="BKW474" s="8"/>
      <c r="BKX474" s="8"/>
      <c r="BKY474" s="8"/>
      <c r="BKZ474" s="8"/>
      <c r="BLA474" s="8"/>
      <c r="BLB474" s="8"/>
      <c r="BLC474" s="8"/>
      <c r="BLD474" s="8"/>
      <c r="BLE474" s="8"/>
      <c r="BLF474" s="8"/>
      <c r="BLG474" s="8"/>
      <c r="BLH474" s="8"/>
      <c r="BLI474" s="8"/>
      <c r="BLJ474" s="8"/>
      <c r="BLK474" s="8"/>
      <c r="BLL474" s="8"/>
      <c r="BLM474" s="8"/>
      <c r="BLN474" s="8"/>
      <c r="BLO474" s="8"/>
      <c r="BLP474" s="8"/>
      <c r="BLQ474" s="8"/>
      <c r="BLR474" s="8"/>
      <c r="BLS474" s="8"/>
      <c r="BLT474" s="8"/>
      <c r="BLU474" s="8"/>
      <c r="BLV474" s="8"/>
      <c r="BLW474" s="8"/>
      <c r="BLX474" s="8"/>
      <c r="BLY474" s="8"/>
      <c r="BLZ474" s="8"/>
      <c r="BMA474" s="8"/>
      <c r="BMB474" s="8"/>
      <c r="BMC474" s="8"/>
      <c r="BMD474" s="8"/>
      <c r="BME474" s="8"/>
      <c r="BMF474" s="8"/>
      <c r="BMG474" s="8"/>
      <c r="BMH474" s="8"/>
      <c r="BMI474" s="8"/>
      <c r="BMJ474" s="8"/>
      <c r="BMK474" s="8"/>
      <c r="BML474" s="8"/>
      <c r="BMM474" s="8"/>
      <c r="BMN474" s="8"/>
      <c r="BMO474" s="8"/>
      <c r="BMP474" s="8"/>
      <c r="BMQ474" s="8"/>
      <c r="BMR474" s="8"/>
      <c r="BMS474" s="8"/>
      <c r="BMT474" s="8"/>
      <c r="BMU474" s="8"/>
      <c r="BMV474" s="8"/>
      <c r="BMW474" s="8"/>
      <c r="BMX474" s="8"/>
      <c r="BMY474" s="8"/>
      <c r="BMZ474" s="8"/>
      <c r="BNA474" s="8"/>
      <c r="BNB474" s="8"/>
      <c r="BNC474" s="8"/>
      <c r="BND474" s="8"/>
      <c r="BNE474" s="8"/>
      <c r="BNF474" s="8"/>
      <c r="BNG474" s="8"/>
      <c r="BNH474" s="8"/>
      <c r="BNI474" s="8"/>
      <c r="BNJ474" s="8"/>
      <c r="BNK474" s="8"/>
      <c r="BNL474" s="8"/>
      <c r="BNM474" s="8"/>
      <c r="BNN474" s="8"/>
      <c r="BNO474" s="8"/>
      <c r="BNP474" s="8"/>
      <c r="BNQ474" s="8"/>
      <c r="BNR474" s="8"/>
      <c r="BNS474" s="8"/>
      <c r="BNT474" s="8"/>
      <c r="BNU474" s="8"/>
      <c r="BNV474" s="8"/>
      <c r="BNW474" s="8"/>
      <c r="BNX474" s="8"/>
      <c r="BNY474" s="8"/>
      <c r="BNZ474" s="8"/>
      <c r="BOA474" s="8"/>
      <c r="BOB474" s="8"/>
      <c r="BOC474" s="8"/>
      <c r="BOD474" s="8"/>
      <c r="BOE474" s="8"/>
      <c r="BOF474" s="8"/>
      <c r="BOG474" s="8"/>
      <c r="BOH474" s="8"/>
      <c r="BOI474" s="8"/>
      <c r="BOJ474" s="8"/>
      <c r="BOK474" s="8"/>
      <c r="BOL474" s="8"/>
      <c r="BOM474" s="8"/>
      <c r="BON474" s="8"/>
      <c r="BOO474" s="8"/>
      <c r="BOP474" s="8"/>
      <c r="BOQ474" s="8"/>
      <c r="BOR474" s="8"/>
      <c r="BOS474" s="8"/>
      <c r="BOT474" s="8"/>
      <c r="BOU474" s="8"/>
      <c r="BOV474" s="8"/>
      <c r="BOW474" s="8"/>
      <c r="BOX474" s="8"/>
      <c r="BOY474" s="8"/>
      <c r="BOZ474" s="8"/>
      <c r="BPA474" s="8"/>
      <c r="BPB474" s="8"/>
      <c r="BPC474" s="8"/>
      <c r="BPD474" s="8"/>
      <c r="BPE474" s="8"/>
      <c r="BPF474" s="8"/>
      <c r="BPG474" s="8"/>
      <c r="BPH474" s="8"/>
      <c r="BPI474" s="8"/>
      <c r="BPJ474" s="8"/>
      <c r="BPK474" s="8"/>
      <c r="BPL474" s="8"/>
      <c r="BPM474" s="8"/>
      <c r="BPN474" s="8"/>
      <c r="BPO474" s="8"/>
      <c r="BPP474" s="8"/>
      <c r="BPQ474" s="8"/>
      <c r="BPR474" s="8"/>
      <c r="BPS474" s="8"/>
      <c r="BPT474" s="8"/>
      <c r="BPU474" s="8"/>
      <c r="BPV474" s="8"/>
      <c r="BPW474" s="8"/>
      <c r="BPX474" s="8"/>
      <c r="BPY474" s="8"/>
      <c r="BPZ474" s="8"/>
      <c r="BQA474" s="8"/>
      <c r="BQB474" s="8"/>
      <c r="BQC474" s="8"/>
      <c r="BQD474" s="8"/>
      <c r="BQE474" s="8"/>
      <c r="BQF474" s="8"/>
      <c r="BQG474" s="8"/>
      <c r="BQH474" s="8"/>
      <c r="BQI474" s="8"/>
      <c r="BQJ474" s="8"/>
      <c r="BQK474" s="8"/>
      <c r="BQL474" s="8"/>
      <c r="BQM474" s="8"/>
      <c r="BQN474" s="8"/>
      <c r="BQO474" s="8"/>
      <c r="BQP474" s="8"/>
      <c r="BQQ474" s="8"/>
      <c r="BQR474" s="8"/>
      <c r="BQS474" s="8"/>
      <c r="BQT474" s="8"/>
      <c r="BQU474" s="8"/>
      <c r="BQV474" s="8"/>
      <c r="BQW474" s="8"/>
      <c r="BQX474" s="8"/>
      <c r="BQY474" s="8"/>
      <c r="BQZ474" s="8"/>
      <c r="BRA474" s="8"/>
      <c r="BRB474" s="8"/>
      <c r="BRC474" s="8"/>
      <c r="BRD474" s="8"/>
      <c r="BRE474" s="8"/>
      <c r="BRF474" s="8"/>
      <c r="BRG474" s="8"/>
      <c r="BRH474" s="8"/>
      <c r="BRI474" s="8"/>
      <c r="BRJ474" s="8"/>
      <c r="BRK474" s="8"/>
      <c r="BRL474" s="8"/>
      <c r="BRM474" s="8"/>
      <c r="BRN474" s="8"/>
      <c r="BRO474" s="8"/>
      <c r="BRP474" s="8"/>
      <c r="BRQ474" s="8"/>
      <c r="BRR474" s="8"/>
      <c r="BRS474" s="8"/>
      <c r="BRT474" s="8"/>
      <c r="BRU474" s="8"/>
      <c r="BRV474" s="8"/>
      <c r="BRW474" s="8"/>
      <c r="BRX474" s="8"/>
      <c r="BRY474" s="8"/>
      <c r="BRZ474" s="8"/>
      <c r="BSA474" s="8"/>
      <c r="BSB474" s="8"/>
      <c r="BSC474" s="8"/>
      <c r="BSD474" s="8"/>
      <c r="BSE474" s="8"/>
      <c r="BSF474" s="8"/>
      <c r="BSG474" s="8"/>
      <c r="BSH474" s="8"/>
      <c r="BSI474" s="8"/>
      <c r="BSJ474" s="8"/>
      <c r="BSK474" s="8"/>
      <c r="BSL474" s="8"/>
      <c r="BSM474" s="8"/>
      <c r="BSN474" s="8"/>
      <c r="BSO474" s="8"/>
      <c r="BSP474" s="8"/>
      <c r="BSQ474" s="8"/>
      <c r="BSR474" s="8"/>
      <c r="BSS474" s="8"/>
      <c r="BST474" s="8"/>
      <c r="BSU474" s="8"/>
      <c r="BSV474" s="8"/>
      <c r="BSW474" s="8"/>
      <c r="BSX474" s="8"/>
      <c r="BSY474" s="8"/>
      <c r="BSZ474" s="8"/>
      <c r="BTA474" s="8"/>
      <c r="BTB474" s="8"/>
      <c r="BTC474" s="8"/>
      <c r="BTD474" s="8"/>
      <c r="BTE474" s="8"/>
      <c r="BTF474" s="8"/>
      <c r="BTG474" s="8"/>
      <c r="BTH474" s="8"/>
      <c r="BTI474" s="8"/>
      <c r="BTJ474" s="8"/>
      <c r="BTK474" s="8"/>
      <c r="BTL474" s="8"/>
      <c r="BTM474" s="8"/>
      <c r="BTN474" s="8"/>
      <c r="BTO474" s="8"/>
      <c r="BTP474" s="8"/>
      <c r="BTQ474" s="8"/>
      <c r="BTR474" s="8"/>
      <c r="BTS474" s="8"/>
      <c r="BTT474" s="8"/>
      <c r="BTU474" s="8"/>
      <c r="BTV474" s="8"/>
      <c r="BTW474" s="8"/>
      <c r="BTX474" s="8"/>
      <c r="BTY474" s="8"/>
      <c r="BTZ474" s="8"/>
      <c r="BUA474" s="8"/>
      <c r="BUB474" s="8"/>
      <c r="BUC474" s="8"/>
      <c r="BUD474" s="8"/>
      <c r="BUE474" s="8"/>
      <c r="BUF474" s="8"/>
      <c r="BUG474" s="8"/>
      <c r="BUH474" s="8"/>
      <c r="BUI474" s="8"/>
      <c r="BUJ474" s="8"/>
      <c r="BUK474" s="8"/>
      <c r="BUL474" s="8"/>
      <c r="BUM474" s="8"/>
      <c r="BUN474" s="8"/>
      <c r="BUO474" s="8"/>
      <c r="BUP474" s="8"/>
      <c r="BUQ474" s="8"/>
      <c r="BUR474" s="8"/>
      <c r="BUS474" s="8"/>
      <c r="BUT474" s="8"/>
      <c r="BUU474" s="8"/>
      <c r="BUV474" s="8"/>
      <c r="BUW474" s="8"/>
      <c r="BUX474" s="8"/>
      <c r="BUY474" s="8"/>
      <c r="BUZ474" s="8"/>
      <c r="BVA474" s="8"/>
      <c r="BVB474" s="8"/>
      <c r="BVC474" s="8"/>
      <c r="BVD474" s="8"/>
      <c r="BVE474" s="8"/>
      <c r="BVF474" s="8"/>
      <c r="BVG474" s="8"/>
      <c r="BVH474" s="8"/>
      <c r="BVI474" s="8"/>
      <c r="BVJ474" s="8"/>
      <c r="BVK474" s="8"/>
      <c r="BVL474" s="8"/>
      <c r="BVM474" s="8"/>
      <c r="BVN474" s="8"/>
      <c r="BVO474" s="8"/>
      <c r="BVP474" s="8"/>
      <c r="BVQ474" s="8"/>
      <c r="BVR474" s="8"/>
      <c r="BVS474" s="8"/>
      <c r="BVT474" s="8"/>
      <c r="BVU474" s="8"/>
      <c r="BVV474" s="8"/>
      <c r="BVW474" s="8"/>
      <c r="BVX474" s="8"/>
      <c r="BVY474" s="8"/>
      <c r="BVZ474" s="8"/>
      <c r="BWA474" s="8"/>
      <c r="BWB474" s="8"/>
      <c r="BWC474" s="8"/>
      <c r="BWD474" s="8"/>
      <c r="BWE474" s="8"/>
      <c r="BWF474" s="8"/>
      <c r="BWG474" s="8"/>
      <c r="BWH474" s="8"/>
      <c r="BWI474" s="8"/>
      <c r="BWJ474" s="8"/>
      <c r="BWK474" s="8"/>
      <c r="BWL474" s="8"/>
      <c r="BWM474" s="8"/>
      <c r="BWN474" s="8"/>
      <c r="BWO474" s="8"/>
      <c r="BWP474" s="8"/>
      <c r="BWQ474" s="8"/>
    </row>
    <row r="475" spans="1:1967" s="529" customFormat="1" ht="102" customHeight="1">
      <c r="A475" s="9" t="s">
        <v>6475</v>
      </c>
      <c r="B475" s="100" t="s">
        <v>97</v>
      </c>
      <c r="C475" s="9" t="s">
        <v>811</v>
      </c>
      <c r="D475" s="30" t="s">
        <v>1214</v>
      </c>
      <c r="E475" s="3" t="s">
        <v>1215</v>
      </c>
      <c r="F475" s="117"/>
      <c r="G475" s="3" t="s">
        <v>384</v>
      </c>
      <c r="H475" s="20">
        <v>0</v>
      </c>
      <c r="I475" s="114">
        <v>470000000</v>
      </c>
      <c r="J475" s="21" t="s">
        <v>1330</v>
      </c>
      <c r="K475" s="19" t="s">
        <v>1334</v>
      </c>
      <c r="L475" s="138" t="s">
        <v>3428</v>
      </c>
      <c r="M475" s="141" t="s">
        <v>383</v>
      </c>
      <c r="N475" s="360" t="s">
        <v>1342</v>
      </c>
      <c r="O475" s="3" t="s">
        <v>1382</v>
      </c>
      <c r="P475" s="7" t="s">
        <v>1355</v>
      </c>
      <c r="Q475" s="30" t="s">
        <v>1196</v>
      </c>
      <c r="R475" s="81">
        <v>100</v>
      </c>
      <c r="S475" s="19">
        <v>1300</v>
      </c>
      <c r="T475" s="83">
        <f t="shared" si="120"/>
        <v>130000</v>
      </c>
      <c r="U475" s="83">
        <f t="shared" si="118"/>
        <v>145600</v>
      </c>
      <c r="V475" s="9" t="s">
        <v>1341</v>
      </c>
      <c r="W475" s="153" t="s">
        <v>1410</v>
      </c>
      <c r="X475" s="9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8"/>
      <c r="CC475" s="8"/>
      <c r="CD475" s="8"/>
      <c r="CE475" s="8"/>
      <c r="CF475" s="8"/>
      <c r="CG475" s="8"/>
      <c r="CH475" s="8"/>
      <c r="CI475" s="8"/>
      <c r="CJ475" s="8"/>
      <c r="CK475" s="8"/>
      <c r="CL475" s="8"/>
      <c r="CM475" s="8"/>
      <c r="CN475" s="8"/>
      <c r="CO475" s="8"/>
      <c r="CP475" s="8"/>
      <c r="CQ475" s="8"/>
      <c r="CR475" s="8"/>
      <c r="CS475" s="8"/>
      <c r="CT475" s="8"/>
      <c r="CU475" s="8"/>
      <c r="CV475" s="8"/>
      <c r="CW475" s="8"/>
      <c r="CX475" s="8"/>
      <c r="CY475" s="8"/>
      <c r="CZ475" s="8"/>
      <c r="DA475" s="8"/>
      <c r="DB475" s="8"/>
      <c r="DC475" s="8"/>
      <c r="DD475" s="8"/>
      <c r="DE475" s="8"/>
      <c r="DF475" s="8"/>
      <c r="DG475" s="8"/>
      <c r="DH475" s="8"/>
      <c r="DI475" s="8"/>
      <c r="DJ475" s="8"/>
      <c r="DK475" s="8"/>
      <c r="DL475" s="8"/>
      <c r="DM475" s="8"/>
      <c r="DN475" s="8"/>
      <c r="DO475" s="8"/>
      <c r="DP475" s="8"/>
      <c r="DQ475" s="8"/>
      <c r="DR475" s="8"/>
      <c r="DS475" s="8"/>
      <c r="DT475" s="8"/>
      <c r="DU475" s="8"/>
      <c r="DV475" s="8"/>
      <c r="DW475" s="8"/>
      <c r="DX475" s="8"/>
      <c r="DY475" s="8"/>
      <c r="DZ475" s="8"/>
      <c r="EA475" s="8"/>
      <c r="EB475" s="8"/>
      <c r="EC475" s="8"/>
      <c r="ED475" s="8"/>
      <c r="EE475" s="8"/>
      <c r="EF475" s="8"/>
      <c r="EG475" s="8"/>
      <c r="EH475" s="8"/>
      <c r="EI475" s="8"/>
      <c r="EJ475" s="8"/>
      <c r="EK475" s="8"/>
      <c r="EL475" s="8"/>
      <c r="EM475" s="8"/>
      <c r="EN475" s="8"/>
      <c r="EO475" s="8"/>
      <c r="EP475" s="8"/>
      <c r="EQ475" s="8"/>
      <c r="ER475" s="8"/>
      <c r="ES475" s="8"/>
      <c r="ET475" s="8"/>
      <c r="EU475" s="8"/>
      <c r="EV475" s="8"/>
      <c r="EW475" s="8"/>
      <c r="EX475" s="8"/>
      <c r="EY475" s="8"/>
      <c r="EZ475" s="8"/>
      <c r="FA475" s="8"/>
      <c r="FB475" s="8"/>
      <c r="FC475" s="8"/>
      <c r="FD475" s="8"/>
      <c r="FE475" s="8"/>
      <c r="FF475" s="8"/>
      <c r="FG475" s="8"/>
      <c r="FH475" s="8"/>
      <c r="FI475" s="8"/>
      <c r="FJ475" s="8"/>
      <c r="FK475" s="8"/>
      <c r="FL475" s="8"/>
      <c r="FM475" s="8"/>
      <c r="FN475" s="8"/>
      <c r="FO475" s="8"/>
      <c r="FP475" s="8"/>
      <c r="FQ475" s="8"/>
      <c r="FR475" s="8"/>
      <c r="FS475" s="8"/>
      <c r="FT475" s="8"/>
      <c r="FU475" s="8"/>
      <c r="FV475" s="8"/>
      <c r="FW475" s="8"/>
      <c r="FX475" s="8"/>
      <c r="FY475" s="8"/>
      <c r="FZ475" s="8"/>
      <c r="GA475" s="8"/>
      <c r="GB475" s="8"/>
      <c r="GC475" s="8"/>
      <c r="GD475" s="8"/>
      <c r="GE475" s="8"/>
      <c r="GF475" s="8"/>
      <c r="GG475" s="8"/>
      <c r="GH475" s="8"/>
      <c r="GI475" s="8"/>
      <c r="GJ475" s="8"/>
      <c r="GK475" s="8"/>
      <c r="GL475" s="8"/>
      <c r="GM475" s="8"/>
      <c r="GN475" s="8"/>
      <c r="GO475" s="8"/>
      <c r="GP475" s="8"/>
      <c r="GQ475" s="8"/>
      <c r="GR475" s="8"/>
      <c r="GS475" s="8"/>
      <c r="GT475" s="8"/>
      <c r="GU475" s="8"/>
      <c r="GV475" s="8"/>
      <c r="GW475" s="8"/>
      <c r="GX475" s="8"/>
      <c r="GY475" s="8"/>
      <c r="GZ475" s="8"/>
      <c r="HA475" s="8"/>
      <c r="HB475" s="8"/>
      <c r="HC475" s="8"/>
      <c r="HD475" s="8"/>
      <c r="HE475" s="8"/>
      <c r="HF475" s="8"/>
      <c r="HG475" s="8"/>
      <c r="HH475" s="8"/>
      <c r="HI475" s="8"/>
      <c r="HJ475" s="8"/>
      <c r="HK475" s="8"/>
      <c r="HL475" s="8"/>
      <c r="HM475" s="8"/>
      <c r="HN475" s="8"/>
      <c r="HO475" s="8"/>
      <c r="HP475" s="8"/>
      <c r="HQ475" s="8"/>
      <c r="HR475" s="8"/>
      <c r="HS475" s="8"/>
      <c r="HT475" s="8"/>
      <c r="HU475" s="8"/>
      <c r="HV475" s="8"/>
      <c r="HW475" s="8"/>
      <c r="HX475" s="8"/>
      <c r="HY475" s="8"/>
      <c r="HZ475" s="8"/>
      <c r="IA475" s="8"/>
      <c r="IB475" s="8"/>
      <c r="IC475" s="8"/>
      <c r="ID475" s="8"/>
      <c r="IE475" s="8"/>
      <c r="IF475" s="8"/>
      <c r="IG475" s="8"/>
      <c r="IH475" s="8"/>
      <c r="II475" s="8"/>
      <c r="IJ475" s="8"/>
      <c r="IK475" s="8"/>
      <c r="IL475" s="8"/>
      <c r="IM475" s="8"/>
      <c r="IN475" s="8"/>
      <c r="IO475" s="8"/>
      <c r="IP475" s="8"/>
      <c r="IQ475" s="8"/>
      <c r="IR475" s="8"/>
      <c r="IS475" s="8"/>
      <c r="IT475" s="8"/>
      <c r="IU475" s="8"/>
      <c r="IV475" s="8"/>
      <c r="IW475" s="8"/>
      <c r="IX475" s="8"/>
      <c r="IY475" s="8"/>
      <c r="IZ475" s="8"/>
      <c r="JA475" s="8"/>
      <c r="JB475" s="8"/>
      <c r="JC475" s="8"/>
      <c r="JD475" s="8"/>
      <c r="JE475" s="8"/>
      <c r="JF475" s="8"/>
      <c r="JG475" s="8"/>
      <c r="JH475" s="8"/>
      <c r="JI475" s="8"/>
      <c r="JJ475" s="8"/>
      <c r="JK475" s="8"/>
      <c r="JL475" s="8"/>
      <c r="JM475" s="8"/>
      <c r="JN475" s="8"/>
      <c r="JO475" s="8"/>
      <c r="JP475" s="8"/>
      <c r="JQ475" s="8"/>
      <c r="JR475" s="8"/>
      <c r="JS475" s="8"/>
      <c r="JT475" s="8"/>
      <c r="JU475" s="8"/>
      <c r="JV475" s="8"/>
      <c r="JW475" s="8"/>
      <c r="JX475" s="8"/>
      <c r="JY475" s="8"/>
      <c r="JZ475" s="8"/>
      <c r="KA475" s="8"/>
      <c r="KB475" s="8"/>
      <c r="KC475" s="8"/>
      <c r="KD475" s="8"/>
      <c r="KE475" s="8"/>
      <c r="KF475" s="8"/>
      <c r="KG475" s="8"/>
      <c r="KH475" s="8"/>
      <c r="KI475" s="8"/>
      <c r="KJ475" s="8"/>
      <c r="KK475" s="8"/>
      <c r="KL475" s="8"/>
      <c r="KM475" s="8"/>
      <c r="KN475" s="8"/>
      <c r="KO475" s="8"/>
      <c r="KP475" s="8"/>
      <c r="KQ475" s="8"/>
      <c r="KR475" s="8"/>
      <c r="KS475" s="8"/>
      <c r="KT475" s="8"/>
      <c r="KU475" s="8"/>
      <c r="KV475" s="8"/>
      <c r="KW475" s="8"/>
      <c r="KX475" s="8"/>
      <c r="KY475" s="8"/>
      <c r="KZ475" s="8"/>
      <c r="LA475" s="8"/>
      <c r="LB475" s="8"/>
      <c r="LC475" s="8"/>
      <c r="LD475" s="8"/>
      <c r="LE475" s="8"/>
      <c r="LF475" s="8"/>
      <c r="LG475" s="8"/>
      <c r="LH475" s="8"/>
      <c r="LI475" s="8"/>
      <c r="LJ475" s="8"/>
      <c r="LK475" s="8"/>
      <c r="LL475" s="8"/>
      <c r="LM475" s="8"/>
      <c r="LN475" s="8"/>
      <c r="LO475" s="8"/>
      <c r="LP475" s="8"/>
      <c r="LQ475" s="8"/>
      <c r="LR475" s="8"/>
      <c r="LS475" s="8"/>
      <c r="LT475" s="8"/>
      <c r="LU475" s="8"/>
      <c r="LV475" s="8"/>
      <c r="LW475" s="8"/>
      <c r="LX475" s="8"/>
      <c r="LY475" s="8"/>
      <c r="LZ475" s="8"/>
      <c r="MA475" s="8"/>
      <c r="MB475" s="8"/>
      <c r="MC475" s="8"/>
      <c r="MD475" s="8"/>
      <c r="ME475" s="8"/>
      <c r="MF475" s="8"/>
      <c r="MG475" s="8"/>
      <c r="MH475" s="8"/>
      <c r="MI475" s="8"/>
      <c r="MJ475" s="8"/>
      <c r="MK475" s="8"/>
      <c r="ML475" s="8"/>
      <c r="MM475" s="8"/>
      <c r="MN475" s="8"/>
      <c r="MO475" s="8"/>
      <c r="MP475" s="8"/>
      <c r="MQ475" s="8"/>
      <c r="MR475" s="8"/>
      <c r="MS475" s="8"/>
      <c r="MT475" s="8"/>
      <c r="MU475" s="8"/>
      <c r="MV475" s="8"/>
      <c r="MW475" s="8"/>
      <c r="MX475" s="8"/>
      <c r="MY475" s="8"/>
      <c r="MZ475" s="8"/>
      <c r="NA475" s="8"/>
      <c r="NB475" s="8"/>
      <c r="NC475" s="8"/>
      <c r="ND475" s="8"/>
      <c r="NE475" s="8"/>
      <c r="NF475" s="8"/>
      <c r="NG475" s="8"/>
      <c r="NH475" s="8"/>
      <c r="NI475" s="8"/>
      <c r="NJ475" s="8"/>
      <c r="NK475" s="8"/>
      <c r="NL475" s="8"/>
      <c r="NM475" s="8"/>
      <c r="NN475" s="8"/>
      <c r="NO475" s="8"/>
      <c r="NP475" s="8"/>
      <c r="NQ475" s="8"/>
      <c r="NR475" s="8"/>
      <c r="NS475" s="8"/>
      <c r="NT475" s="8"/>
      <c r="NU475" s="8"/>
      <c r="NV475" s="8"/>
      <c r="NW475" s="8"/>
      <c r="NX475" s="8"/>
      <c r="NY475" s="8"/>
      <c r="NZ475" s="8"/>
      <c r="OA475" s="8"/>
      <c r="OB475" s="8"/>
      <c r="OC475" s="8"/>
      <c r="OD475" s="8"/>
      <c r="OE475" s="8"/>
      <c r="OF475" s="8"/>
      <c r="OG475" s="8"/>
      <c r="OH475" s="8"/>
      <c r="OI475" s="8"/>
      <c r="OJ475" s="8"/>
      <c r="OK475" s="8"/>
      <c r="OL475" s="8"/>
      <c r="OM475" s="8"/>
      <c r="ON475" s="8"/>
      <c r="OO475" s="8"/>
      <c r="OP475" s="8"/>
      <c r="OQ475" s="8"/>
      <c r="OR475" s="8"/>
      <c r="OS475" s="8"/>
      <c r="OT475" s="8"/>
      <c r="OU475" s="8"/>
      <c r="OV475" s="8"/>
      <c r="OW475" s="8"/>
      <c r="OX475" s="8"/>
      <c r="OY475" s="8"/>
      <c r="OZ475" s="8"/>
      <c r="PA475" s="8"/>
      <c r="PB475" s="8"/>
      <c r="PC475" s="8"/>
      <c r="PD475" s="8"/>
      <c r="PE475" s="8"/>
      <c r="PF475" s="8"/>
      <c r="PG475" s="8"/>
      <c r="PH475" s="8"/>
      <c r="PI475" s="8"/>
      <c r="PJ475" s="8"/>
      <c r="PK475" s="8"/>
      <c r="PL475" s="8"/>
      <c r="PM475" s="8"/>
      <c r="PN475" s="8"/>
      <c r="PO475" s="8"/>
      <c r="PP475" s="8"/>
      <c r="PQ475" s="8"/>
      <c r="PR475" s="8"/>
      <c r="PS475" s="8"/>
      <c r="PT475" s="8"/>
      <c r="PU475" s="8"/>
      <c r="PV475" s="8"/>
      <c r="PW475" s="8"/>
      <c r="PX475" s="8"/>
      <c r="PY475" s="8"/>
      <c r="PZ475" s="8"/>
      <c r="QA475" s="8"/>
      <c r="QB475" s="8"/>
      <c r="QC475" s="8"/>
      <c r="QD475" s="8"/>
      <c r="QE475" s="8"/>
      <c r="QF475" s="8"/>
      <c r="QG475" s="8"/>
      <c r="QH475" s="8"/>
      <c r="QI475" s="8"/>
      <c r="QJ475" s="8"/>
      <c r="QK475" s="8"/>
      <c r="QL475" s="8"/>
      <c r="QM475" s="8"/>
      <c r="QN475" s="8"/>
      <c r="QO475" s="8"/>
      <c r="QP475" s="8"/>
      <c r="QQ475" s="8"/>
      <c r="QR475" s="8"/>
      <c r="QS475" s="8"/>
      <c r="QT475" s="8"/>
      <c r="QU475" s="8"/>
      <c r="QV475" s="8"/>
      <c r="QW475" s="8"/>
      <c r="QX475" s="8"/>
      <c r="QY475" s="8"/>
      <c r="QZ475" s="8"/>
      <c r="RA475" s="8"/>
      <c r="RB475" s="8"/>
      <c r="RC475" s="8"/>
      <c r="RD475" s="8"/>
      <c r="RE475" s="8"/>
      <c r="RF475" s="8"/>
      <c r="RG475" s="8"/>
      <c r="RH475" s="8"/>
      <c r="RI475" s="8"/>
      <c r="RJ475" s="8"/>
      <c r="RK475" s="8"/>
      <c r="RL475" s="8"/>
      <c r="RM475" s="8"/>
      <c r="RN475" s="8"/>
      <c r="RO475" s="8"/>
      <c r="RP475" s="8"/>
      <c r="RQ475" s="8"/>
      <c r="RR475" s="8"/>
      <c r="RS475" s="8"/>
      <c r="RT475" s="8"/>
      <c r="RU475" s="8"/>
      <c r="RV475" s="8"/>
      <c r="RW475" s="8"/>
      <c r="RX475" s="8"/>
      <c r="RY475" s="8"/>
      <c r="RZ475" s="8"/>
      <c r="SA475" s="8"/>
      <c r="SB475" s="8"/>
      <c r="SC475" s="8"/>
      <c r="SD475" s="8"/>
      <c r="SE475" s="8"/>
      <c r="SF475" s="8"/>
      <c r="SG475" s="8"/>
      <c r="SH475" s="8"/>
      <c r="SI475" s="8"/>
      <c r="SJ475" s="8"/>
      <c r="SK475" s="8"/>
      <c r="SL475" s="8"/>
      <c r="SM475" s="8"/>
      <c r="SN475" s="8"/>
      <c r="SO475" s="8"/>
      <c r="SP475" s="8"/>
      <c r="SQ475" s="8"/>
      <c r="SR475" s="8"/>
      <c r="SS475" s="8"/>
      <c r="ST475" s="8"/>
      <c r="SU475" s="8"/>
      <c r="SV475" s="8"/>
      <c r="SW475" s="8"/>
      <c r="SX475" s="8"/>
      <c r="SY475" s="8"/>
      <c r="SZ475" s="8"/>
      <c r="TA475" s="8"/>
      <c r="TB475" s="8"/>
      <c r="TC475" s="8"/>
      <c r="TD475" s="8"/>
      <c r="TE475" s="8"/>
      <c r="TF475" s="8"/>
      <c r="TG475" s="8"/>
      <c r="TH475" s="8"/>
      <c r="TI475" s="8"/>
      <c r="TJ475" s="8"/>
      <c r="TK475" s="8"/>
      <c r="TL475" s="8"/>
      <c r="TM475" s="8"/>
      <c r="TN475" s="8"/>
      <c r="TO475" s="8"/>
      <c r="TP475" s="8"/>
      <c r="TQ475" s="8"/>
      <c r="TR475" s="8"/>
      <c r="TS475" s="8"/>
      <c r="TT475" s="8"/>
      <c r="TU475" s="8"/>
      <c r="TV475" s="8"/>
      <c r="TW475" s="8"/>
      <c r="TX475" s="8"/>
      <c r="TY475" s="8"/>
      <c r="TZ475" s="8"/>
      <c r="UA475" s="8"/>
      <c r="UB475" s="8"/>
      <c r="UC475" s="8"/>
      <c r="UD475" s="8"/>
      <c r="UE475" s="8"/>
      <c r="UF475" s="8"/>
      <c r="UG475" s="8"/>
      <c r="UH475" s="8"/>
      <c r="UI475" s="8"/>
      <c r="UJ475" s="8"/>
      <c r="UK475" s="8"/>
      <c r="UL475" s="8"/>
      <c r="UM475" s="8"/>
      <c r="UN475" s="8"/>
      <c r="UO475" s="8"/>
      <c r="UP475" s="8"/>
      <c r="UQ475" s="8"/>
      <c r="UR475" s="8"/>
      <c r="US475" s="8"/>
      <c r="UT475" s="8"/>
      <c r="UU475" s="8"/>
      <c r="UV475" s="8"/>
      <c r="UW475" s="8"/>
      <c r="UX475" s="8"/>
      <c r="UY475" s="8"/>
      <c r="UZ475" s="8"/>
      <c r="VA475" s="8"/>
      <c r="VB475" s="8"/>
      <c r="VC475" s="8"/>
      <c r="VD475" s="8"/>
      <c r="VE475" s="8"/>
      <c r="VF475" s="8"/>
      <c r="VG475" s="8"/>
      <c r="VH475" s="8"/>
      <c r="VI475" s="8"/>
      <c r="VJ475" s="8"/>
      <c r="VK475" s="8"/>
      <c r="VL475" s="8"/>
      <c r="VM475" s="8"/>
      <c r="VN475" s="8"/>
      <c r="VO475" s="8"/>
      <c r="VP475" s="8"/>
      <c r="VQ475" s="8"/>
      <c r="VR475" s="8"/>
      <c r="VS475" s="8"/>
      <c r="VT475" s="8"/>
      <c r="VU475" s="8"/>
      <c r="VV475" s="8"/>
      <c r="VW475" s="8"/>
      <c r="VX475" s="8"/>
      <c r="VY475" s="8"/>
      <c r="VZ475" s="8"/>
      <c r="WA475" s="8"/>
      <c r="WB475" s="8"/>
      <c r="WC475" s="8"/>
      <c r="WD475" s="8"/>
      <c r="WE475" s="8"/>
      <c r="WF475" s="8"/>
      <c r="WG475" s="8"/>
      <c r="WH475" s="8"/>
      <c r="WI475" s="8"/>
      <c r="WJ475" s="8"/>
      <c r="WK475" s="8"/>
      <c r="WL475" s="8"/>
      <c r="WM475" s="8"/>
      <c r="WN475" s="8"/>
      <c r="WO475" s="8"/>
      <c r="WP475" s="8"/>
      <c r="WQ475" s="8"/>
      <c r="WR475" s="8"/>
      <c r="WS475" s="8"/>
      <c r="WT475" s="8"/>
      <c r="WU475" s="8"/>
      <c r="WV475" s="8"/>
      <c r="WW475" s="8"/>
      <c r="WX475" s="8"/>
      <c r="WY475" s="8"/>
      <c r="WZ475" s="8"/>
      <c r="XA475" s="8"/>
      <c r="XB475" s="8"/>
      <c r="XC475" s="8"/>
      <c r="XD475" s="8"/>
      <c r="XE475" s="8"/>
      <c r="XF475" s="8"/>
      <c r="XG475" s="8"/>
      <c r="XH475" s="8"/>
      <c r="XI475" s="8"/>
      <c r="XJ475" s="8"/>
      <c r="XK475" s="8"/>
      <c r="XL475" s="8"/>
      <c r="XM475" s="8"/>
      <c r="XN475" s="8"/>
      <c r="XO475" s="8"/>
      <c r="XP475" s="8"/>
      <c r="XQ475" s="8"/>
      <c r="XR475" s="8"/>
      <c r="XS475" s="8"/>
      <c r="XT475" s="8"/>
      <c r="XU475" s="8"/>
      <c r="XV475" s="8"/>
      <c r="XW475" s="8"/>
      <c r="XX475" s="8"/>
      <c r="XY475" s="8"/>
      <c r="XZ475" s="8"/>
      <c r="YA475" s="8"/>
      <c r="YB475" s="8"/>
      <c r="YC475" s="8"/>
      <c r="YD475" s="8"/>
      <c r="YE475" s="8"/>
      <c r="YF475" s="8"/>
      <c r="YG475" s="8"/>
      <c r="YH475" s="8"/>
      <c r="YI475" s="8"/>
      <c r="YJ475" s="8"/>
      <c r="YK475" s="8"/>
      <c r="YL475" s="8"/>
      <c r="YM475" s="8"/>
      <c r="YN475" s="8"/>
      <c r="YO475" s="8"/>
      <c r="YP475" s="8"/>
      <c r="YQ475" s="8"/>
      <c r="YR475" s="8"/>
      <c r="YS475" s="8"/>
      <c r="YT475" s="8"/>
      <c r="YU475" s="8"/>
      <c r="YV475" s="8"/>
      <c r="YW475" s="8"/>
      <c r="YX475" s="8"/>
      <c r="YY475" s="8"/>
      <c r="YZ475" s="8"/>
      <c r="ZA475" s="8"/>
      <c r="ZB475" s="8"/>
      <c r="ZC475" s="8"/>
      <c r="ZD475" s="8"/>
      <c r="ZE475" s="8"/>
      <c r="ZF475" s="8"/>
      <c r="ZG475" s="8"/>
      <c r="ZH475" s="8"/>
      <c r="ZI475" s="8"/>
      <c r="ZJ475" s="8"/>
      <c r="ZK475" s="8"/>
      <c r="ZL475" s="8"/>
      <c r="ZM475" s="8"/>
      <c r="ZN475" s="8"/>
      <c r="ZO475" s="8"/>
      <c r="ZP475" s="8"/>
      <c r="ZQ475" s="8"/>
      <c r="ZR475" s="8"/>
      <c r="ZS475" s="8"/>
      <c r="ZT475" s="8"/>
      <c r="ZU475" s="8"/>
      <c r="ZV475" s="8"/>
      <c r="ZW475" s="8"/>
      <c r="ZX475" s="8"/>
      <c r="ZY475" s="8"/>
      <c r="ZZ475" s="8"/>
      <c r="AAA475" s="8"/>
      <c r="AAB475" s="8"/>
      <c r="AAC475" s="8"/>
      <c r="AAD475" s="8"/>
      <c r="AAE475" s="8"/>
      <c r="AAF475" s="8"/>
      <c r="AAG475" s="8"/>
      <c r="AAH475" s="8"/>
      <c r="AAI475" s="8"/>
      <c r="AAJ475" s="8"/>
      <c r="AAK475" s="8"/>
      <c r="AAL475" s="8"/>
      <c r="AAM475" s="8"/>
      <c r="AAN475" s="8"/>
      <c r="AAO475" s="8"/>
      <c r="AAP475" s="8"/>
      <c r="AAQ475" s="8"/>
      <c r="AAR475" s="8"/>
      <c r="AAS475" s="8"/>
      <c r="AAT475" s="8"/>
      <c r="AAU475" s="8"/>
      <c r="AAV475" s="8"/>
      <c r="AAW475" s="8"/>
      <c r="AAX475" s="8"/>
      <c r="AAY475" s="8"/>
      <c r="AAZ475" s="8"/>
      <c r="ABA475" s="8"/>
      <c r="ABB475" s="8"/>
      <c r="ABC475" s="8"/>
      <c r="ABD475" s="8"/>
      <c r="ABE475" s="8"/>
      <c r="ABF475" s="8"/>
      <c r="ABG475" s="8"/>
      <c r="ABH475" s="8"/>
      <c r="ABI475" s="8"/>
      <c r="ABJ475" s="8"/>
      <c r="ABK475" s="8"/>
      <c r="ABL475" s="8"/>
      <c r="ABM475" s="8"/>
      <c r="ABN475" s="8"/>
      <c r="ABO475" s="8"/>
      <c r="ABP475" s="8"/>
      <c r="ABQ475" s="8"/>
      <c r="ABR475" s="8"/>
      <c r="ABS475" s="8"/>
      <c r="ABT475" s="8"/>
      <c r="ABU475" s="8"/>
      <c r="ABV475" s="8"/>
      <c r="ABW475" s="8"/>
      <c r="ABX475" s="8"/>
      <c r="ABY475" s="8"/>
      <c r="ABZ475" s="8"/>
      <c r="ACA475" s="8"/>
      <c r="ACB475" s="8"/>
      <c r="ACC475" s="8"/>
      <c r="ACD475" s="8"/>
      <c r="ACE475" s="8"/>
      <c r="ACF475" s="8"/>
      <c r="ACG475" s="8"/>
      <c r="ACH475" s="8"/>
      <c r="ACI475" s="8"/>
      <c r="ACJ475" s="8"/>
      <c r="ACK475" s="8"/>
      <c r="ACL475" s="8"/>
      <c r="ACM475" s="8"/>
      <c r="ACN475" s="8"/>
      <c r="ACO475" s="8"/>
      <c r="ACP475" s="8"/>
      <c r="ACQ475" s="8"/>
      <c r="ACR475" s="8"/>
      <c r="ACS475" s="8"/>
      <c r="ACT475" s="8"/>
      <c r="ACU475" s="8"/>
      <c r="ACV475" s="8"/>
      <c r="ACW475" s="8"/>
      <c r="ACX475" s="8"/>
      <c r="ACY475" s="8"/>
      <c r="ACZ475" s="8"/>
      <c r="ADA475" s="8"/>
      <c r="ADB475" s="8"/>
      <c r="ADC475" s="8"/>
      <c r="ADD475" s="8"/>
      <c r="ADE475" s="8"/>
      <c r="ADF475" s="8"/>
      <c r="ADG475" s="8"/>
      <c r="ADH475" s="8"/>
      <c r="ADI475" s="8"/>
      <c r="ADJ475" s="8"/>
      <c r="ADK475" s="8"/>
      <c r="ADL475" s="8"/>
      <c r="ADM475" s="8"/>
      <c r="ADN475" s="8"/>
      <c r="ADO475" s="8"/>
      <c r="ADP475" s="8"/>
      <c r="ADQ475" s="8"/>
      <c r="ADR475" s="8"/>
      <c r="ADS475" s="8"/>
      <c r="ADT475" s="8"/>
      <c r="ADU475" s="8"/>
      <c r="ADV475" s="8"/>
      <c r="ADW475" s="8"/>
      <c r="ADX475" s="8"/>
      <c r="ADY475" s="8"/>
      <c r="ADZ475" s="8"/>
      <c r="AEA475" s="8"/>
      <c r="AEB475" s="8"/>
      <c r="AEC475" s="8"/>
      <c r="AED475" s="8"/>
      <c r="AEE475" s="8"/>
      <c r="AEF475" s="8"/>
      <c r="AEG475" s="8"/>
      <c r="AEH475" s="8"/>
      <c r="AEI475" s="8"/>
      <c r="AEJ475" s="8"/>
      <c r="AEK475" s="8"/>
      <c r="AEL475" s="8"/>
      <c r="AEM475" s="8"/>
      <c r="AEN475" s="8"/>
      <c r="AEO475" s="8"/>
      <c r="AEP475" s="8"/>
      <c r="AEQ475" s="8"/>
      <c r="AER475" s="8"/>
      <c r="AES475" s="8"/>
      <c r="AET475" s="8"/>
      <c r="AEU475" s="8"/>
      <c r="AEV475" s="8"/>
      <c r="AEW475" s="8"/>
      <c r="AEX475" s="8"/>
      <c r="AEY475" s="8"/>
      <c r="AEZ475" s="8"/>
      <c r="AFA475" s="8"/>
      <c r="AFB475" s="8"/>
      <c r="AFC475" s="8"/>
      <c r="AFD475" s="8"/>
      <c r="AFE475" s="8"/>
      <c r="AFF475" s="8"/>
      <c r="AFG475" s="8"/>
      <c r="AFH475" s="8"/>
      <c r="AFI475" s="8"/>
      <c r="AFJ475" s="8"/>
      <c r="AFK475" s="8"/>
      <c r="AFL475" s="8"/>
      <c r="AFM475" s="8"/>
      <c r="AFN475" s="8"/>
      <c r="AFO475" s="8"/>
      <c r="AFP475" s="8"/>
      <c r="AFQ475" s="8"/>
      <c r="AFR475" s="8"/>
      <c r="AFS475" s="8"/>
      <c r="AFT475" s="8"/>
      <c r="AFU475" s="8"/>
      <c r="AFV475" s="8"/>
      <c r="AFW475" s="8"/>
      <c r="AFX475" s="8"/>
      <c r="AFY475" s="8"/>
      <c r="AFZ475" s="8"/>
      <c r="AGA475" s="8"/>
      <c r="AGB475" s="8"/>
      <c r="AGC475" s="8"/>
      <c r="AGD475" s="8"/>
      <c r="AGE475" s="8"/>
      <c r="AGF475" s="8"/>
      <c r="AGG475" s="8"/>
      <c r="AGH475" s="8"/>
      <c r="AGI475" s="8"/>
      <c r="AGJ475" s="8"/>
      <c r="AGK475" s="8"/>
      <c r="AGL475" s="8"/>
      <c r="AGM475" s="8"/>
      <c r="AGN475" s="8"/>
      <c r="AGO475" s="8"/>
      <c r="AGP475" s="8"/>
      <c r="AGQ475" s="8"/>
      <c r="AGR475" s="8"/>
      <c r="AGS475" s="8"/>
      <c r="AGT475" s="8"/>
      <c r="AGU475" s="8"/>
      <c r="AGV475" s="8"/>
      <c r="AGW475" s="8"/>
      <c r="AGX475" s="8"/>
      <c r="AGY475" s="8"/>
      <c r="AGZ475" s="8"/>
      <c r="AHA475" s="8"/>
      <c r="AHB475" s="8"/>
      <c r="AHC475" s="8"/>
      <c r="AHD475" s="8"/>
      <c r="AHE475" s="8"/>
      <c r="AHF475" s="8"/>
      <c r="AHG475" s="8"/>
      <c r="AHH475" s="8"/>
      <c r="AHI475" s="8"/>
      <c r="AHJ475" s="8"/>
      <c r="AHK475" s="8"/>
      <c r="AHL475" s="8"/>
      <c r="AHM475" s="8"/>
      <c r="AHN475" s="8"/>
      <c r="AHO475" s="8"/>
      <c r="AHP475" s="8"/>
      <c r="AHQ475" s="8"/>
      <c r="AHR475" s="8"/>
      <c r="AHS475" s="8"/>
      <c r="AHT475" s="8"/>
      <c r="AHU475" s="8"/>
      <c r="AHV475" s="8"/>
      <c r="AHW475" s="8"/>
      <c r="AHX475" s="8"/>
      <c r="AHY475" s="8"/>
      <c r="AHZ475" s="8"/>
      <c r="AIA475" s="8"/>
      <c r="AIB475" s="8"/>
      <c r="AIC475" s="8"/>
      <c r="AID475" s="8"/>
      <c r="AIE475" s="8"/>
      <c r="AIF475" s="8"/>
      <c r="AIG475" s="8"/>
      <c r="AIH475" s="8"/>
      <c r="AII475" s="8"/>
      <c r="AIJ475" s="8"/>
      <c r="AIK475" s="8"/>
      <c r="AIL475" s="8"/>
      <c r="AIM475" s="8"/>
      <c r="AIN475" s="8"/>
      <c r="AIO475" s="8"/>
      <c r="AIP475" s="8"/>
      <c r="AIQ475" s="8"/>
      <c r="AIR475" s="8"/>
      <c r="AIS475" s="8"/>
      <c r="AIT475" s="8"/>
      <c r="AIU475" s="8"/>
      <c r="AIV475" s="8"/>
      <c r="AIW475" s="8"/>
      <c r="AIX475" s="8"/>
      <c r="AIY475" s="8"/>
      <c r="AIZ475" s="8"/>
      <c r="AJA475" s="8"/>
      <c r="AJB475" s="8"/>
      <c r="AJC475" s="8"/>
      <c r="AJD475" s="8"/>
      <c r="AJE475" s="8"/>
      <c r="AJF475" s="8"/>
      <c r="AJG475" s="8"/>
      <c r="AJH475" s="8"/>
      <c r="AJI475" s="8"/>
      <c r="AJJ475" s="8"/>
      <c r="AJK475" s="8"/>
      <c r="AJL475" s="8"/>
      <c r="AJM475" s="8"/>
      <c r="AJN475" s="8"/>
      <c r="AJO475" s="8"/>
      <c r="AJP475" s="8"/>
      <c r="AJQ475" s="8"/>
      <c r="AJR475" s="8"/>
      <c r="AJS475" s="8"/>
      <c r="AJT475" s="8"/>
      <c r="AJU475" s="8"/>
      <c r="AJV475" s="8"/>
      <c r="AJW475" s="8"/>
      <c r="AJX475" s="8"/>
      <c r="AJY475" s="8"/>
      <c r="AJZ475" s="8"/>
      <c r="AKA475" s="8"/>
      <c r="AKB475" s="8"/>
      <c r="AKC475" s="8"/>
      <c r="AKD475" s="8"/>
      <c r="AKE475" s="8"/>
      <c r="AKF475" s="8"/>
      <c r="AKG475" s="8"/>
      <c r="AKH475" s="8"/>
      <c r="AKI475" s="8"/>
      <c r="AKJ475" s="8"/>
      <c r="AKK475" s="8"/>
      <c r="AKL475" s="8"/>
      <c r="AKM475" s="8"/>
      <c r="AKN475" s="8"/>
      <c r="AKO475" s="8"/>
      <c r="AKP475" s="8"/>
      <c r="AKQ475" s="8"/>
      <c r="AKR475" s="8"/>
      <c r="AKS475" s="8"/>
      <c r="AKT475" s="8"/>
      <c r="AKU475" s="8"/>
      <c r="AKV475" s="8"/>
      <c r="AKW475" s="8"/>
      <c r="AKX475" s="8"/>
      <c r="AKY475" s="8"/>
      <c r="AKZ475" s="8"/>
      <c r="ALA475" s="8"/>
      <c r="ALB475" s="8"/>
      <c r="ALC475" s="8"/>
      <c r="ALD475" s="8"/>
      <c r="ALE475" s="8"/>
      <c r="ALF475" s="8"/>
      <c r="ALG475" s="8"/>
      <c r="ALH475" s="8"/>
      <c r="ALI475" s="8"/>
      <c r="ALJ475" s="8"/>
      <c r="ALK475" s="8"/>
      <c r="ALL475" s="8"/>
      <c r="ALM475" s="8"/>
      <c r="ALN475" s="8"/>
      <c r="ALO475" s="8"/>
      <c r="ALP475" s="8"/>
      <c r="ALQ475" s="8"/>
      <c r="ALR475" s="8"/>
      <c r="ALS475" s="8"/>
      <c r="ALT475" s="8"/>
      <c r="ALU475" s="8"/>
      <c r="ALV475" s="8"/>
      <c r="ALW475" s="8"/>
      <c r="ALX475" s="8"/>
      <c r="ALY475" s="8"/>
      <c r="ALZ475" s="8"/>
      <c r="AMA475" s="8"/>
      <c r="AMB475" s="8"/>
      <c r="AMC475" s="8"/>
      <c r="AMD475" s="8"/>
      <c r="AME475" s="8"/>
      <c r="AMF475" s="8"/>
      <c r="AMG475" s="8"/>
      <c r="AMH475" s="8"/>
      <c r="AMI475" s="8"/>
      <c r="AMJ475" s="8"/>
      <c r="AMK475" s="8"/>
      <c r="AML475" s="8"/>
      <c r="AMM475" s="8"/>
      <c r="AMN475" s="8"/>
      <c r="AMO475" s="8"/>
      <c r="AMP475" s="8"/>
      <c r="AMQ475" s="8"/>
      <c r="AMR475" s="8"/>
      <c r="AMS475" s="8"/>
      <c r="AMT475" s="8"/>
      <c r="AMU475" s="8"/>
      <c r="AMV475" s="8"/>
      <c r="AMW475" s="8"/>
      <c r="AMX475" s="8"/>
      <c r="AMY475" s="8"/>
      <c r="AMZ475" s="8"/>
      <c r="ANA475" s="8"/>
      <c r="ANB475" s="8"/>
      <c r="ANC475" s="8"/>
      <c r="AND475" s="8"/>
      <c r="ANE475" s="8"/>
      <c r="ANF475" s="8"/>
      <c r="ANG475" s="8"/>
      <c r="ANH475" s="8"/>
      <c r="ANI475" s="8"/>
      <c r="ANJ475" s="8"/>
      <c r="ANK475" s="8"/>
      <c r="ANL475" s="8"/>
      <c r="ANM475" s="8"/>
      <c r="ANN475" s="8"/>
      <c r="ANO475" s="8"/>
      <c r="ANP475" s="8"/>
      <c r="ANQ475" s="8"/>
      <c r="ANR475" s="8"/>
      <c r="ANS475" s="8"/>
      <c r="ANT475" s="8"/>
      <c r="ANU475" s="8"/>
      <c r="ANV475" s="8"/>
      <c r="ANW475" s="8"/>
      <c r="ANX475" s="8"/>
      <c r="ANY475" s="8"/>
      <c r="ANZ475" s="8"/>
      <c r="AOA475" s="8"/>
      <c r="AOB475" s="8"/>
      <c r="AOC475" s="8"/>
      <c r="AOD475" s="8"/>
      <c r="AOE475" s="8"/>
      <c r="AOF475" s="8"/>
      <c r="AOG475" s="8"/>
      <c r="AOH475" s="8"/>
      <c r="AOI475" s="8"/>
      <c r="AOJ475" s="8"/>
      <c r="AOK475" s="8"/>
      <c r="AOL475" s="8"/>
      <c r="AOM475" s="8"/>
      <c r="AON475" s="8"/>
      <c r="AOO475" s="8"/>
      <c r="AOP475" s="8"/>
      <c r="AOQ475" s="8"/>
      <c r="AOR475" s="8"/>
      <c r="AOS475" s="8"/>
      <c r="AOT475" s="8"/>
      <c r="AOU475" s="8"/>
      <c r="AOV475" s="8"/>
      <c r="AOW475" s="8"/>
      <c r="AOX475" s="8"/>
      <c r="AOY475" s="8"/>
      <c r="AOZ475" s="8"/>
      <c r="APA475" s="8"/>
      <c r="APB475" s="8"/>
      <c r="APC475" s="8"/>
      <c r="APD475" s="8"/>
      <c r="APE475" s="8"/>
      <c r="APF475" s="8"/>
      <c r="APG475" s="8"/>
      <c r="APH475" s="8"/>
      <c r="API475" s="8"/>
      <c r="APJ475" s="8"/>
      <c r="APK475" s="8"/>
      <c r="APL475" s="8"/>
      <c r="APM475" s="8"/>
      <c r="APN475" s="8"/>
      <c r="APO475" s="8"/>
      <c r="APP475" s="8"/>
      <c r="APQ475" s="8"/>
      <c r="APR475" s="8"/>
      <c r="APS475" s="8"/>
      <c r="APT475" s="8"/>
      <c r="APU475" s="8"/>
      <c r="APV475" s="8"/>
      <c r="APW475" s="8"/>
      <c r="APX475" s="8"/>
      <c r="APY475" s="8"/>
      <c r="APZ475" s="8"/>
      <c r="AQA475" s="8"/>
      <c r="AQB475" s="8"/>
      <c r="AQC475" s="8"/>
      <c r="AQD475" s="8"/>
      <c r="AQE475" s="8"/>
      <c r="AQF475" s="8"/>
      <c r="AQG475" s="8"/>
      <c r="AQH475" s="8"/>
      <c r="AQI475" s="8"/>
      <c r="AQJ475" s="8"/>
      <c r="AQK475" s="8"/>
      <c r="AQL475" s="8"/>
      <c r="AQM475" s="8"/>
      <c r="AQN475" s="8"/>
      <c r="AQO475" s="8"/>
      <c r="AQP475" s="8"/>
      <c r="AQQ475" s="8"/>
      <c r="AQR475" s="8"/>
      <c r="AQS475" s="8"/>
      <c r="AQT475" s="8"/>
      <c r="AQU475" s="8"/>
      <c r="AQV475" s="8"/>
      <c r="AQW475" s="8"/>
      <c r="AQX475" s="8"/>
      <c r="AQY475" s="8"/>
      <c r="AQZ475" s="8"/>
      <c r="ARA475" s="8"/>
      <c r="ARB475" s="8"/>
      <c r="ARC475" s="8"/>
      <c r="ARD475" s="8"/>
      <c r="ARE475" s="8"/>
      <c r="ARF475" s="8"/>
      <c r="ARG475" s="8"/>
      <c r="ARH475" s="8"/>
      <c r="ARI475" s="8"/>
      <c r="ARJ475" s="8"/>
      <c r="ARK475" s="8"/>
      <c r="ARL475" s="8"/>
      <c r="ARM475" s="8"/>
      <c r="ARN475" s="8"/>
      <c r="ARO475" s="8"/>
      <c r="ARP475" s="8"/>
      <c r="ARQ475" s="8"/>
      <c r="ARR475" s="8"/>
      <c r="ARS475" s="8"/>
      <c r="ART475" s="8"/>
      <c r="ARU475" s="8"/>
      <c r="ARV475" s="8"/>
      <c r="ARW475" s="8"/>
      <c r="ARX475" s="8"/>
      <c r="ARY475" s="8"/>
      <c r="ARZ475" s="8"/>
      <c r="ASA475" s="8"/>
      <c r="ASB475" s="8"/>
      <c r="ASC475" s="8"/>
      <c r="ASD475" s="8"/>
      <c r="ASE475" s="8"/>
      <c r="ASF475" s="8"/>
      <c r="ASG475" s="8"/>
      <c r="ASH475" s="8"/>
      <c r="ASI475" s="8"/>
      <c r="ASJ475" s="8"/>
      <c r="ASK475" s="8"/>
      <c r="ASL475" s="8"/>
      <c r="ASM475" s="8"/>
      <c r="ASN475" s="8"/>
      <c r="ASO475" s="8"/>
      <c r="ASP475" s="8"/>
      <c r="ASQ475" s="8"/>
      <c r="ASR475" s="8"/>
      <c r="ASS475" s="8"/>
      <c r="AST475" s="8"/>
      <c r="ASU475" s="8"/>
      <c r="ASV475" s="8"/>
      <c r="ASW475" s="8"/>
      <c r="ASX475" s="8"/>
      <c r="ASY475" s="8"/>
      <c r="ASZ475" s="8"/>
      <c r="ATA475" s="8"/>
      <c r="ATB475" s="8"/>
      <c r="ATC475" s="8"/>
      <c r="ATD475" s="8"/>
      <c r="ATE475" s="8"/>
      <c r="ATF475" s="8"/>
      <c r="ATG475" s="8"/>
      <c r="ATH475" s="8"/>
      <c r="ATI475" s="8"/>
      <c r="ATJ475" s="8"/>
      <c r="ATK475" s="8"/>
      <c r="ATL475" s="8"/>
      <c r="ATM475" s="8"/>
      <c r="ATN475" s="8"/>
      <c r="ATO475" s="8"/>
      <c r="ATP475" s="8"/>
      <c r="ATQ475" s="8"/>
      <c r="ATR475" s="8"/>
      <c r="ATS475" s="8"/>
      <c r="ATT475" s="8"/>
      <c r="ATU475" s="8"/>
      <c r="ATV475" s="8"/>
      <c r="ATW475" s="8"/>
      <c r="ATX475" s="8"/>
      <c r="ATY475" s="8"/>
      <c r="ATZ475" s="8"/>
      <c r="AUA475" s="8"/>
      <c r="AUB475" s="8"/>
      <c r="AUC475" s="8"/>
      <c r="AUD475" s="8"/>
      <c r="AUE475" s="8"/>
      <c r="AUF475" s="8"/>
      <c r="AUG475" s="8"/>
      <c r="AUH475" s="8"/>
      <c r="AUI475" s="8"/>
      <c r="AUJ475" s="8"/>
      <c r="AUK475" s="8"/>
      <c r="AUL475" s="8"/>
      <c r="AUM475" s="8"/>
      <c r="AUN475" s="8"/>
      <c r="AUO475" s="8"/>
      <c r="AUP475" s="8"/>
      <c r="AUQ475" s="8"/>
      <c r="AUR475" s="8"/>
      <c r="AUS475" s="8"/>
      <c r="AUT475" s="8"/>
      <c r="AUU475" s="8"/>
      <c r="AUV475" s="8"/>
      <c r="AUW475" s="8"/>
      <c r="AUX475" s="8"/>
      <c r="AUY475" s="8"/>
      <c r="AUZ475" s="8"/>
      <c r="AVA475" s="8"/>
      <c r="AVB475" s="8"/>
      <c r="AVC475" s="8"/>
      <c r="AVD475" s="8"/>
      <c r="AVE475" s="8"/>
      <c r="AVF475" s="8"/>
      <c r="AVG475" s="8"/>
      <c r="AVH475" s="8"/>
      <c r="AVI475" s="8"/>
      <c r="AVJ475" s="8"/>
      <c r="AVK475" s="8"/>
      <c r="AVL475" s="8"/>
      <c r="AVM475" s="8"/>
      <c r="AVN475" s="8"/>
      <c r="AVO475" s="8"/>
      <c r="AVP475" s="8"/>
      <c r="AVQ475" s="8"/>
      <c r="AVR475" s="8"/>
      <c r="AVS475" s="8"/>
      <c r="AVT475" s="8"/>
      <c r="AVU475" s="8"/>
      <c r="AVV475" s="8"/>
      <c r="AVW475" s="8"/>
      <c r="AVX475" s="8"/>
      <c r="AVY475" s="8"/>
      <c r="AVZ475" s="8"/>
      <c r="AWA475" s="8"/>
      <c r="AWB475" s="8"/>
      <c r="AWC475" s="8"/>
      <c r="AWD475" s="8"/>
      <c r="AWE475" s="8"/>
      <c r="AWF475" s="8"/>
      <c r="AWG475" s="8"/>
      <c r="AWH475" s="8"/>
      <c r="AWI475" s="8"/>
      <c r="AWJ475" s="8"/>
      <c r="AWK475" s="8"/>
      <c r="AWL475" s="8"/>
      <c r="AWM475" s="8"/>
      <c r="AWN475" s="8"/>
      <c r="AWO475" s="8"/>
      <c r="AWP475" s="8"/>
      <c r="AWQ475" s="8"/>
      <c r="AWR475" s="8"/>
      <c r="AWS475" s="8"/>
      <c r="AWT475" s="8"/>
      <c r="AWU475" s="8"/>
      <c r="AWV475" s="8"/>
      <c r="AWW475" s="8"/>
      <c r="AWX475" s="8"/>
      <c r="AWY475" s="8"/>
      <c r="AWZ475" s="8"/>
      <c r="AXA475" s="8"/>
      <c r="AXB475" s="8"/>
      <c r="AXC475" s="8"/>
      <c r="AXD475" s="8"/>
      <c r="AXE475" s="8"/>
      <c r="AXF475" s="8"/>
      <c r="AXG475" s="8"/>
      <c r="AXH475" s="8"/>
      <c r="AXI475" s="8"/>
      <c r="AXJ475" s="8"/>
      <c r="AXK475" s="8"/>
      <c r="AXL475" s="8"/>
      <c r="AXM475" s="8"/>
      <c r="AXN475" s="8"/>
      <c r="AXO475" s="8"/>
      <c r="AXP475" s="8"/>
      <c r="AXQ475" s="8"/>
      <c r="AXR475" s="8"/>
      <c r="AXS475" s="8"/>
      <c r="AXT475" s="8"/>
      <c r="AXU475" s="8"/>
      <c r="AXV475" s="8"/>
      <c r="AXW475" s="8"/>
      <c r="AXX475" s="8"/>
      <c r="AXY475" s="8"/>
      <c r="AXZ475" s="8"/>
      <c r="AYA475" s="8"/>
      <c r="AYB475" s="8"/>
      <c r="AYC475" s="8"/>
      <c r="AYD475" s="8"/>
      <c r="AYE475" s="8"/>
      <c r="AYF475" s="8"/>
      <c r="AYG475" s="8"/>
      <c r="AYH475" s="8"/>
      <c r="AYI475" s="8"/>
      <c r="AYJ475" s="8"/>
      <c r="AYK475" s="8"/>
      <c r="AYL475" s="8"/>
      <c r="AYM475" s="8"/>
      <c r="AYN475" s="8"/>
      <c r="AYO475" s="8"/>
      <c r="AYP475" s="8"/>
      <c r="AYQ475" s="8"/>
      <c r="AYR475" s="8"/>
      <c r="AYS475" s="8"/>
      <c r="AYT475" s="8"/>
      <c r="AYU475" s="8"/>
      <c r="AYV475" s="8"/>
      <c r="AYW475" s="8"/>
      <c r="AYX475" s="8"/>
      <c r="AYY475" s="8"/>
      <c r="AYZ475" s="8"/>
      <c r="AZA475" s="8"/>
      <c r="AZB475" s="8"/>
      <c r="AZC475" s="8"/>
      <c r="AZD475" s="8"/>
      <c r="AZE475" s="8"/>
      <c r="AZF475" s="8"/>
      <c r="AZG475" s="8"/>
      <c r="AZH475" s="8"/>
      <c r="AZI475" s="8"/>
      <c r="AZJ475" s="8"/>
      <c r="AZK475" s="8"/>
      <c r="AZL475" s="8"/>
      <c r="AZM475" s="8"/>
      <c r="AZN475" s="8"/>
      <c r="AZO475" s="8"/>
      <c r="AZP475" s="8"/>
      <c r="AZQ475" s="8"/>
      <c r="AZR475" s="8"/>
      <c r="AZS475" s="8"/>
      <c r="AZT475" s="8"/>
      <c r="AZU475" s="8"/>
      <c r="AZV475" s="8"/>
      <c r="AZW475" s="8"/>
      <c r="AZX475" s="8"/>
      <c r="AZY475" s="8"/>
      <c r="AZZ475" s="8"/>
      <c r="BAA475" s="8"/>
      <c r="BAB475" s="8"/>
      <c r="BAC475" s="8"/>
      <c r="BAD475" s="8"/>
      <c r="BAE475" s="8"/>
      <c r="BAF475" s="8"/>
      <c r="BAG475" s="8"/>
      <c r="BAH475" s="8"/>
      <c r="BAI475" s="8"/>
      <c r="BAJ475" s="8"/>
      <c r="BAK475" s="8"/>
      <c r="BAL475" s="8"/>
      <c r="BAM475" s="8"/>
      <c r="BAN475" s="8"/>
      <c r="BAO475" s="8"/>
      <c r="BAP475" s="8"/>
      <c r="BAQ475" s="8"/>
      <c r="BAR475" s="8"/>
      <c r="BAS475" s="8"/>
      <c r="BAT475" s="8"/>
      <c r="BAU475" s="8"/>
      <c r="BAV475" s="8"/>
      <c r="BAW475" s="8"/>
      <c r="BAX475" s="8"/>
      <c r="BAY475" s="8"/>
      <c r="BAZ475" s="8"/>
      <c r="BBA475" s="8"/>
      <c r="BBB475" s="8"/>
      <c r="BBC475" s="8"/>
      <c r="BBD475" s="8"/>
      <c r="BBE475" s="8"/>
      <c r="BBF475" s="8"/>
      <c r="BBG475" s="8"/>
      <c r="BBH475" s="8"/>
      <c r="BBI475" s="8"/>
      <c r="BBJ475" s="8"/>
      <c r="BBK475" s="8"/>
      <c r="BBL475" s="8"/>
      <c r="BBM475" s="8"/>
      <c r="BBN475" s="8"/>
      <c r="BBO475" s="8"/>
      <c r="BBP475" s="8"/>
      <c r="BBQ475" s="8"/>
      <c r="BBR475" s="8"/>
      <c r="BBS475" s="8"/>
      <c r="BBT475" s="8"/>
      <c r="BBU475" s="8"/>
      <c r="BBV475" s="8"/>
      <c r="BBW475" s="8"/>
      <c r="BBX475" s="8"/>
      <c r="BBY475" s="8"/>
      <c r="BBZ475" s="8"/>
      <c r="BCA475" s="8"/>
      <c r="BCB475" s="8"/>
      <c r="BCC475" s="8"/>
      <c r="BCD475" s="8"/>
      <c r="BCE475" s="8"/>
      <c r="BCF475" s="8"/>
      <c r="BCG475" s="8"/>
      <c r="BCH475" s="8"/>
      <c r="BCI475" s="8"/>
      <c r="BCJ475" s="8"/>
      <c r="BCK475" s="8"/>
      <c r="BCL475" s="8"/>
      <c r="BCM475" s="8"/>
      <c r="BCN475" s="8"/>
      <c r="BCO475" s="8"/>
      <c r="BCP475" s="8"/>
      <c r="BCQ475" s="8"/>
      <c r="BCR475" s="8"/>
      <c r="BCS475" s="8"/>
      <c r="BCT475" s="8"/>
      <c r="BCU475" s="8"/>
      <c r="BCV475" s="8"/>
      <c r="BCW475" s="8"/>
      <c r="BCX475" s="8"/>
      <c r="BCY475" s="8"/>
      <c r="BCZ475" s="8"/>
      <c r="BDA475" s="8"/>
      <c r="BDB475" s="8"/>
      <c r="BDC475" s="8"/>
      <c r="BDD475" s="8"/>
      <c r="BDE475" s="8"/>
      <c r="BDF475" s="8"/>
      <c r="BDG475" s="8"/>
      <c r="BDH475" s="8"/>
      <c r="BDI475" s="8"/>
      <c r="BDJ475" s="8"/>
      <c r="BDK475" s="8"/>
      <c r="BDL475" s="8"/>
      <c r="BDM475" s="8"/>
      <c r="BDN475" s="8"/>
      <c r="BDO475" s="8"/>
      <c r="BDP475" s="8"/>
      <c r="BDQ475" s="8"/>
      <c r="BDR475" s="8"/>
      <c r="BDS475" s="8"/>
      <c r="BDT475" s="8"/>
      <c r="BDU475" s="8"/>
      <c r="BDV475" s="8"/>
      <c r="BDW475" s="8"/>
      <c r="BDX475" s="8"/>
      <c r="BDY475" s="8"/>
      <c r="BDZ475" s="8"/>
      <c r="BEA475" s="8"/>
      <c r="BEB475" s="8"/>
      <c r="BEC475" s="8"/>
      <c r="BED475" s="8"/>
      <c r="BEE475" s="8"/>
      <c r="BEF475" s="8"/>
      <c r="BEG475" s="8"/>
      <c r="BEH475" s="8"/>
      <c r="BEI475" s="8"/>
      <c r="BEJ475" s="8"/>
      <c r="BEK475" s="8"/>
      <c r="BEL475" s="8"/>
      <c r="BEM475" s="8"/>
      <c r="BEN475" s="8"/>
      <c r="BEO475" s="8"/>
      <c r="BEP475" s="8"/>
      <c r="BEQ475" s="8"/>
      <c r="BER475" s="8"/>
      <c r="BES475" s="8"/>
      <c r="BET475" s="8"/>
      <c r="BEU475" s="8"/>
      <c r="BEV475" s="8"/>
      <c r="BEW475" s="8"/>
      <c r="BEX475" s="8"/>
      <c r="BEY475" s="8"/>
      <c r="BEZ475" s="8"/>
      <c r="BFA475" s="8"/>
      <c r="BFB475" s="8"/>
      <c r="BFC475" s="8"/>
      <c r="BFD475" s="8"/>
      <c r="BFE475" s="8"/>
      <c r="BFF475" s="8"/>
      <c r="BFG475" s="8"/>
      <c r="BFH475" s="8"/>
      <c r="BFI475" s="8"/>
      <c r="BFJ475" s="8"/>
      <c r="BFK475" s="8"/>
      <c r="BFL475" s="8"/>
      <c r="BFM475" s="8"/>
      <c r="BFN475" s="8"/>
      <c r="BFO475" s="8"/>
      <c r="BFP475" s="8"/>
      <c r="BFQ475" s="8"/>
      <c r="BFR475" s="8"/>
      <c r="BFS475" s="8"/>
      <c r="BFT475" s="8"/>
      <c r="BFU475" s="8"/>
      <c r="BFV475" s="8"/>
      <c r="BFW475" s="8"/>
      <c r="BFX475" s="8"/>
      <c r="BFY475" s="8"/>
      <c r="BFZ475" s="8"/>
      <c r="BGA475" s="8"/>
      <c r="BGB475" s="8"/>
      <c r="BGC475" s="8"/>
      <c r="BGD475" s="8"/>
      <c r="BGE475" s="8"/>
      <c r="BGF475" s="8"/>
      <c r="BGG475" s="8"/>
      <c r="BGH475" s="8"/>
      <c r="BGI475" s="8"/>
      <c r="BGJ475" s="8"/>
      <c r="BGK475" s="8"/>
      <c r="BGL475" s="8"/>
      <c r="BGM475" s="8"/>
      <c r="BGN475" s="8"/>
      <c r="BGO475" s="8"/>
      <c r="BGP475" s="8"/>
      <c r="BGQ475" s="8"/>
      <c r="BGR475" s="8"/>
      <c r="BGS475" s="8"/>
      <c r="BGT475" s="8"/>
      <c r="BGU475" s="8"/>
      <c r="BGV475" s="8"/>
      <c r="BGW475" s="8"/>
      <c r="BGX475" s="8"/>
      <c r="BGY475" s="8"/>
      <c r="BGZ475" s="8"/>
      <c r="BHA475" s="8"/>
      <c r="BHB475" s="8"/>
      <c r="BHC475" s="8"/>
      <c r="BHD475" s="8"/>
      <c r="BHE475" s="8"/>
      <c r="BHF475" s="8"/>
      <c r="BHG475" s="8"/>
      <c r="BHH475" s="8"/>
      <c r="BHI475" s="8"/>
      <c r="BHJ475" s="8"/>
      <c r="BHK475" s="8"/>
      <c r="BHL475" s="8"/>
      <c r="BHM475" s="8"/>
      <c r="BHN475" s="8"/>
      <c r="BHO475" s="8"/>
      <c r="BHP475" s="8"/>
      <c r="BHQ475" s="8"/>
      <c r="BHR475" s="8"/>
      <c r="BHS475" s="8"/>
      <c r="BHT475" s="8"/>
      <c r="BHU475" s="8"/>
      <c r="BHV475" s="8"/>
      <c r="BHW475" s="8"/>
      <c r="BHX475" s="8"/>
      <c r="BHY475" s="8"/>
      <c r="BHZ475" s="8"/>
      <c r="BIA475" s="8"/>
      <c r="BIB475" s="8"/>
      <c r="BIC475" s="8"/>
      <c r="BID475" s="8"/>
      <c r="BIE475" s="8"/>
      <c r="BIF475" s="8"/>
      <c r="BIG475" s="8"/>
      <c r="BIH475" s="8"/>
      <c r="BII475" s="8"/>
      <c r="BIJ475" s="8"/>
      <c r="BIK475" s="8"/>
      <c r="BIL475" s="8"/>
      <c r="BIM475" s="8"/>
      <c r="BIN475" s="8"/>
      <c r="BIO475" s="8"/>
      <c r="BIP475" s="8"/>
      <c r="BIQ475" s="8"/>
      <c r="BIR475" s="8"/>
      <c r="BIS475" s="8"/>
      <c r="BIT475" s="8"/>
      <c r="BIU475" s="8"/>
      <c r="BIV475" s="8"/>
      <c r="BIW475" s="8"/>
      <c r="BIX475" s="8"/>
      <c r="BIY475" s="8"/>
      <c r="BIZ475" s="8"/>
      <c r="BJA475" s="8"/>
      <c r="BJB475" s="8"/>
      <c r="BJC475" s="8"/>
      <c r="BJD475" s="8"/>
      <c r="BJE475" s="8"/>
      <c r="BJF475" s="8"/>
      <c r="BJG475" s="8"/>
      <c r="BJH475" s="8"/>
      <c r="BJI475" s="8"/>
      <c r="BJJ475" s="8"/>
      <c r="BJK475" s="8"/>
      <c r="BJL475" s="8"/>
      <c r="BJM475" s="8"/>
      <c r="BJN475" s="8"/>
      <c r="BJO475" s="8"/>
      <c r="BJP475" s="8"/>
      <c r="BJQ475" s="8"/>
      <c r="BJR475" s="8"/>
      <c r="BJS475" s="8"/>
      <c r="BJT475" s="8"/>
      <c r="BJU475" s="8"/>
      <c r="BJV475" s="8"/>
      <c r="BJW475" s="8"/>
      <c r="BJX475" s="8"/>
      <c r="BJY475" s="8"/>
      <c r="BJZ475" s="8"/>
      <c r="BKA475" s="8"/>
      <c r="BKB475" s="8"/>
      <c r="BKC475" s="8"/>
      <c r="BKD475" s="8"/>
      <c r="BKE475" s="8"/>
      <c r="BKF475" s="8"/>
      <c r="BKG475" s="8"/>
      <c r="BKH475" s="8"/>
      <c r="BKI475" s="8"/>
      <c r="BKJ475" s="8"/>
      <c r="BKK475" s="8"/>
      <c r="BKL475" s="8"/>
      <c r="BKM475" s="8"/>
      <c r="BKN475" s="8"/>
      <c r="BKO475" s="8"/>
      <c r="BKP475" s="8"/>
      <c r="BKQ475" s="8"/>
      <c r="BKR475" s="8"/>
      <c r="BKS475" s="8"/>
      <c r="BKT475" s="8"/>
      <c r="BKU475" s="8"/>
      <c r="BKV475" s="8"/>
      <c r="BKW475" s="8"/>
      <c r="BKX475" s="8"/>
      <c r="BKY475" s="8"/>
      <c r="BKZ475" s="8"/>
      <c r="BLA475" s="8"/>
      <c r="BLB475" s="8"/>
      <c r="BLC475" s="8"/>
      <c r="BLD475" s="8"/>
      <c r="BLE475" s="8"/>
      <c r="BLF475" s="8"/>
      <c r="BLG475" s="8"/>
      <c r="BLH475" s="8"/>
      <c r="BLI475" s="8"/>
      <c r="BLJ475" s="8"/>
      <c r="BLK475" s="8"/>
      <c r="BLL475" s="8"/>
      <c r="BLM475" s="8"/>
      <c r="BLN475" s="8"/>
      <c r="BLO475" s="8"/>
      <c r="BLP475" s="8"/>
      <c r="BLQ475" s="8"/>
      <c r="BLR475" s="8"/>
      <c r="BLS475" s="8"/>
      <c r="BLT475" s="8"/>
      <c r="BLU475" s="8"/>
      <c r="BLV475" s="8"/>
      <c r="BLW475" s="8"/>
      <c r="BLX475" s="8"/>
      <c r="BLY475" s="8"/>
      <c r="BLZ475" s="8"/>
      <c r="BMA475" s="8"/>
      <c r="BMB475" s="8"/>
      <c r="BMC475" s="8"/>
      <c r="BMD475" s="8"/>
      <c r="BME475" s="8"/>
      <c r="BMF475" s="8"/>
      <c r="BMG475" s="8"/>
      <c r="BMH475" s="8"/>
      <c r="BMI475" s="8"/>
      <c r="BMJ475" s="8"/>
      <c r="BMK475" s="8"/>
      <c r="BML475" s="8"/>
      <c r="BMM475" s="8"/>
      <c r="BMN475" s="8"/>
      <c r="BMO475" s="8"/>
      <c r="BMP475" s="8"/>
      <c r="BMQ475" s="8"/>
      <c r="BMR475" s="8"/>
      <c r="BMS475" s="8"/>
      <c r="BMT475" s="8"/>
      <c r="BMU475" s="8"/>
      <c r="BMV475" s="8"/>
      <c r="BMW475" s="8"/>
      <c r="BMX475" s="8"/>
      <c r="BMY475" s="8"/>
      <c r="BMZ475" s="8"/>
      <c r="BNA475" s="8"/>
      <c r="BNB475" s="8"/>
      <c r="BNC475" s="8"/>
      <c r="BND475" s="8"/>
      <c r="BNE475" s="8"/>
      <c r="BNF475" s="8"/>
      <c r="BNG475" s="8"/>
      <c r="BNH475" s="8"/>
      <c r="BNI475" s="8"/>
      <c r="BNJ475" s="8"/>
      <c r="BNK475" s="8"/>
      <c r="BNL475" s="8"/>
      <c r="BNM475" s="8"/>
      <c r="BNN475" s="8"/>
      <c r="BNO475" s="8"/>
      <c r="BNP475" s="8"/>
      <c r="BNQ475" s="8"/>
      <c r="BNR475" s="8"/>
      <c r="BNS475" s="8"/>
      <c r="BNT475" s="8"/>
      <c r="BNU475" s="8"/>
      <c r="BNV475" s="8"/>
      <c r="BNW475" s="8"/>
      <c r="BNX475" s="8"/>
      <c r="BNY475" s="8"/>
      <c r="BNZ475" s="8"/>
      <c r="BOA475" s="8"/>
      <c r="BOB475" s="8"/>
      <c r="BOC475" s="8"/>
      <c r="BOD475" s="8"/>
      <c r="BOE475" s="8"/>
      <c r="BOF475" s="8"/>
      <c r="BOG475" s="8"/>
      <c r="BOH475" s="8"/>
      <c r="BOI475" s="8"/>
      <c r="BOJ475" s="8"/>
      <c r="BOK475" s="8"/>
      <c r="BOL475" s="8"/>
      <c r="BOM475" s="8"/>
      <c r="BON475" s="8"/>
      <c r="BOO475" s="8"/>
      <c r="BOP475" s="8"/>
      <c r="BOQ475" s="8"/>
      <c r="BOR475" s="8"/>
      <c r="BOS475" s="8"/>
      <c r="BOT475" s="8"/>
      <c r="BOU475" s="8"/>
      <c r="BOV475" s="8"/>
      <c r="BOW475" s="8"/>
      <c r="BOX475" s="8"/>
      <c r="BOY475" s="8"/>
      <c r="BOZ475" s="8"/>
      <c r="BPA475" s="8"/>
      <c r="BPB475" s="8"/>
      <c r="BPC475" s="8"/>
      <c r="BPD475" s="8"/>
      <c r="BPE475" s="8"/>
      <c r="BPF475" s="8"/>
      <c r="BPG475" s="8"/>
      <c r="BPH475" s="8"/>
      <c r="BPI475" s="8"/>
      <c r="BPJ475" s="8"/>
      <c r="BPK475" s="8"/>
      <c r="BPL475" s="8"/>
      <c r="BPM475" s="8"/>
      <c r="BPN475" s="8"/>
      <c r="BPO475" s="8"/>
      <c r="BPP475" s="8"/>
      <c r="BPQ475" s="8"/>
      <c r="BPR475" s="8"/>
      <c r="BPS475" s="8"/>
      <c r="BPT475" s="8"/>
      <c r="BPU475" s="8"/>
      <c r="BPV475" s="8"/>
      <c r="BPW475" s="8"/>
      <c r="BPX475" s="8"/>
      <c r="BPY475" s="8"/>
      <c r="BPZ475" s="8"/>
      <c r="BQA475" s="8"/>
      <c r="BQB475" s="8"/>
      <c r="BQC475" s="8"/>
      <c r="BQD475" s="8"/>
      <c r="BQE475" s="8"/>
      <c r="BQF475" s="8"/>
      <c r="BQG475" s="8"/>
      <c r="BQH475" s="8"/>
      <c r="BQI475" s="8"/>
      <c r="BQJ475" s="8"/>
      <c r="BQK475" s="8"/>
      <c r="BQL475" s="8"/>
      <c r="BQM475" s="8"/>
      <c r="BQN475" s="8"/>
      <c r="BQO475" s="8"/>
      <c r="BQP475" s="8"/>
      <c r="BQQ475" s="8"/>
      <c r="BQR475" s="8"/>
      <c r="BQS475" s="8"/>
      <c r="BQT475" s="8"/>
      <c r="BQU475" s="8"/>
      <c r="BQV475" s="8"/>
      <c r="BQW475" s="8"/>
      <c r="BQX475" s="8"/>
      <c r="BQY475" s="8"/>
      <c r="BQZ475" s="8"/>
      <c r="BRA475" s="8"/>
      <c r="BRB475" s="8"/>
      <c r="BRC475" s="8"/>
      <c r="BRD475" s="8"/>
      <c r="BRE475" s="8"/>
      <c r="BRF475" s="8"/>
      <c r="BRG475" s="8"/>
      <c r="BRH475" s="8"/>
      <c r="BRI475" s="8"/>
      <c r="BRJ475" s="8"/>
      <c r="BRK475" s="8"/>
      <c r="BRL475" s="8"/>
      <c r="BRM475" s="8"/>
      <c r="BRN475" s="8"/>
      <c r="BRO475" s="8"/>
      <c r="BRP475" s="8"/>
      <c r="BRQ475" s="8"/>
      <c r="BRR475" s="8"/>
      <c r="BRS475" s="8"/>
      <c r="BRT475" s="8"/>
      <c r="BRU475" s="8"/>
      <c r="BRV475" s="8"/>
      <c r="BRW475" s="8"/>
      <c r="BRX475" s="8"/>
      <c r="BRY475" s="8"/>
      <c r="BRZ475" s="8"/>
      <c r="BSA475" s="8"/>
      <c r="BSB475" s="8"/>
      <c r="BSC475" s="8"/>
      <c r="BSD475" s="8"/>
      <c r="BSE475" s="8"/>
      <c r="BSF475" s="8"/>
      <c r="BSG475" s="8"/>
      <c r="BSH475" s="8"/>
      <c r="BSI475" s="8"/>
      <c r="BSJ475" s="8"/>
      <c r="BSK475" s="8"/>
      <c r="BSL475" s="8"/>
      <c r="BSM475" s="8"/>
      <c r="BSN475" s="8"/>
      <c r="BSO475" s="8"/>
      <c r="BSP475" s="8"/>
      <c r="BSQ475" s="8"/>
      <c r="BSR475" s="8"/>
      <c r="BSS475" s="8"/>
      <c r="BST475" s="8"/>
      <c r="BSU475" s="8"/>
      <c r="BSV475" s="8"/>
      <c r="BSW475" s="8"/>
      <c r="BSX475" s="8"/>
      <c r="BSY475" s="8"/>
      <c r="BSZ475" s="8"/>
      <c r="BTA475" s="8"/>
      <c r="BTB475" s="8"/>
      <c r="BTC475" s="8"/>
      <c r="BTD475" s="8"/>
      <c r="BTE475" s="8"/>
      <c r="BTF475" s="8"/>
      <c r="BTG475" s="8"/>
      <c r="BTH475" s="8"/>
      <c r="BTI475" s="8"/>
      <c r="BTJ475" s="8"/>
      <c r="BTK475" s="8"/>
      <c r="BTL475" s="8"/>
      <c r="BTM475" s="8"/>
      <c r="BTN475" s="8"/>
      <c r="BTO475" s="8"/>
      <c r="BTP475" s="8"/>
      <c r="BTQ475" s="8"/>
      <c r="BTR475" s="8"/>
      <c r="BTS475" s="8"/>
      <c r="BTT475" s="8"/>
      <c r="BTU475" s="8"/>
      <c r="BTV475" s="8"/>
      <c r="BTW475" s="8"/>
      <c r="BTX475" s="8"/>
      <c r="BTY475" s="8"/>
      <c r="BTZ475" s="8"/>
      <c r="BUA475" s="8"/>
      <c r="BUB475" s="8"/>
      <c r="BUC475" s="8"/>
      <c r="BUD475" s="8"/>
      <c r="BUE475" s="8"/>
      <c r="BUF475" s="8"/>
      <c r="BUG475" s="8"/>
      <c r="BUH475" s="8"/>
      <c r="BUI475" s="8"/>
      <c r="BUJ475" s="8"/>
      <c r="BUK475" s="8"/>
      <c r="BUL475" s="8"/>
      <c r="BUM475" s="8"/>
      <c r="BUN475" s="8"/>
      <c r="BUO475" s="8"/>
      <c r="BUP475" s="8"/>
      <c r="BUQ475" s="8"/>
      <c r="BUR475" s="8"/>
      <c r="BUS475" s="8"/>
      <c r="BUT475" s="8"/>
      <c r="BUU475" s="8"/>
      <c r="BUV475" s="8"/>
      <c r="BUW475" s="8"/>
      <c r="BUX475" s="8"/>
      <c r="BUY475" s="8"/>
      <c r="BUZ475" s="8"/>
      <c r="BVA475" s="8"/>
      <c r="BVB475" s="8"/>
      <c r="BVC475" s="8"/>
      <c r="BVD475" s="8"/>
      <c r="BVE475" s="8"/>
      <c r="BVF475" s="8"/>
      <c r="BVG475" s="8"/>
      <c r="BVH475" s="8"/>
      <c r="BVI475" s="8"/>
      <c r="BVJ475" s="8"/>
      <c r="BVK475" s="8"/>
      <c r="BVL475" s="8"/>
      <c r="BVM475" s="8"/>
      <c r="BVN475" s="8"/>
      <c r="BVO475" s="8"/>
      <c r="BVP475" s="8"/>
      <c r="BVQ475" s="8"/>
      <c r="BVR475" s="8"/>
      <c r="BVS475" s="8"/>
      <c r="BVT475" s="8"/>
      <c r="BVU475" s="8"/>
      <c r="BVV475" s="8"/>
      <c r="BVW475" s="8"/>
      <c r="BVX475" s="8"/>
      <c r="BVY475" s="8"/>
      <c r="BVZ475" s="8"/>
      <c r="BWA475" s="8"/>
      <c r="BWB475" s="8"/>
      <c r="BWC475" s="8"/>
      <c r="BWD475" s="8"/>
      <c r="BWE475" s="8"/>
      <c r="BWF475" s="8"/>
      <c r="BWG475" s="8"/>
      <c r="BWH475" s="8"/>
      <c r="BWI475" s="8"/>
      <c r="BWJ475" s="8"/>
      <c r="BWK475" s="8"/>
      <c r="BWL475" s="8"/>
      <c r="BWM475" s="8"/>
      <c r="BWN475" s="8"/>
      <c r="BWO475" s="8"/>
      <c r="BWP475" s="8"/>
      <c r="BWQ475" s="8"/>
    </row>
    <row r="476" spans="1:1967" s="529" customFormat="1" ht="102" customHeight="1">
      <c r="A476" s="9" t="s">
        <v>6476</v>
      </c>
      <c r="B476" s="100" t="s">
        <v>97</v>
      </c>
      <c r="C476" s="9" t="s">
        <v>812</v>
      </c>
      <c r="D476" s="30" t="s">
        <v>672</v>
      </c>
      <c r="E476" s="30" t="s">
        <v>673</v>
      </c>
      <c r="F476" s="30"/>
      <c r="G476" s="3" t="s">
        <v>385</v>
      </c>
      <c r="H476" s="20">
        <v>0.5</v>
      </c>
      <c r="I476" s="114">
        <v>470000000</v>
      </c>
      <c r="J476" s="21" t="s">
        <v>1330</v>
      </c>
      <c r="K476" s="19" t="s">
        <v>2067</v>
      </c>
      <c r="L476" s="138" t="s">
        <v>3428</v>
      </c>
      <c r="M476" s="141" t="s">
        <v>383</v>
      </c>
      <c r="N476" s="360" t="s">
        <v>8875</v>
      </c>
      <c r="O476" s="3" t="s">
        <v>1382</v>
      </c>
      <c r="P476" s="7" t="s">
        <v>1355</v>
      </c>
      <c r="Q476" s="30" t="s">
        <v>1196</v>
      </c>
      <c r="R476" s="42">
        <v>3700</v>
      </c>
      <c r="S476" s="18">
        <v>348.66</v>
      </c>
      <c r="T476" s="83">
        <v>0</v>
      </c>
      <c r="U476" s="83">
        <f t="shared" si="118"/>
        <v>0</v>
      </c>
      <c r="V476" s="9" t="s">
        <v>1341</v>
      </c>
      <c r="W476" s="153" t="s">
        <v>1410</v>
      </c>
      <c r="X476" s="9" t="s">
        <v>9516</v>
      </c>
    </row>
    <row r="477" spans="1:1967" s="529" customFormat="1" ht="102" customHeight="1">
      <c r="A477" s="9" t="s">
        <v>9515</v>
      </c>
      <c r="B477" s="100" t="s">
        <v>97</v>
      </c>
      <c r="C477" s="9" t="s">
        <v>812</v>
      </c>
      <c r="D477" s="30" t="s">
        <v>672</v>
      </c>
      <c r="E477" s="30" t="s">
        <v>673</v>
      </c>
      <c r="F477" s="30"/>
      <c r="G477" s="3" t="s">
        <v>385</v>
      </c>
      <c r="H477" s="20">
        <v>0.5</v>
      </c>
      <c r="I477" s="114">
        <v>470000000</v>
      </c>
      <c r="J477" s="21" t="s">
        <v>1330</v>
      </c>
      <c r="K477" s="19" t="s">
        <v>1947</v>
      </c>
      <c r="L477" s="138" t="s">
        <v>3428</v>
      </c>
      <c r="M477" s="141" t="s">
        <v>383</v>
      </c>
      <c r="N477" s="360" t="s">
        <v>8876</v>
      </c>
      <c r="O477" s="3" t="s">
        <v>1382</v>
      </c>
      <c r="P477" s="7" t="s">
        <v>1355</v>
      </c>
      <c r="Q477" s="30" t="s">
        <v>1196</v>
      </c>
      <c r="R477" s="42">
        <v>3700</v>
      </c>
      <c r="S477" s="18">
        <v>348.66</v>
      </c>
      <c r="T477" s="83">
        <f>R477*S477</f>
        <v>1290042</v>
      </c>
      <c r="U477" s="83">
        <f t="shared" si="118"/>
        <v>1444847.04</v>
      </c>
      <c r="V477" s="9" t="s">
        <v>1331</v>
      </c>
      <c r="W477" s="153" t="s">
        <v>1410</v>
      </c>
      <c r="X477" s="9"/>
    </row>
    <row r="478" spans="1:1967" s="529" customFormat="1" ht="102" customHeight="1">
      <c r="A478" s="9" t="s">
        <v>6477</v>
      </c>
      <c r="B478" s="100" t="s">
        <v>97</v>
      </c>
      <c r="C478" s="9" t="s">
        <v>813</v>
      </c>
      <c r="D478" s="30" t="s">
        <v>674</v>
      </c>
      <c r="E478" s="30" t="s">
        <v>675</v>
      </c>
      <c r="F478" s="30"/>
      <c r="G478" s="3" t="s">
        <v>385</v>
      </c>
      <c r="H478" s="20">
        <v>0.5</v>
      </c>
      <c r="I478" s="114">
        <v>470000000</v>
      </c>
      <c r="J478" s="21" t="s">
        <v>1330</v>
      </c>
      <c r="K478" s="19" t="s">
        <v>2067</v>
      </c>
      <c r="L478" s="138" t="s">
        <v>3428</v>
      </c>
      <c r="M478" s="141" t="s">
        <v>383</v>
      </c>
      <c r="N478" s="360" t="s">
        <v>8875</v>
      </c>
      <c r="O478" s="3" t="s">
        <v>1382</v>
      </c>
      <c r="P478" s="7" t="s">
        <v>1355</v>
      </c>
      <c r="Q478" s="30" t="s">
        <v>1196</v>
      </c>
      <c r="R478" s="42">
        <v>3100</v>
      </c>
      <c r="S478" s="18">
        <v>348.66</v>
      </c>
      <c r="T478" s="83">
        <v>0</v>
      </c>
      <c r="U478" s="83">
        <f t="shared" si="118"/>
        <v>0</v>
      </c>
      <c r="V478" s="9" t="s">
        <v>1341</v>
      </c>
      <c r="W478" s="153" t="s">
        <v>1410</v>
      </c>
      <c r="X478" s="9" t="s">
        <v>9511</v>
      </c>
    </row>
    <row r="479" spans="1:1967" s="529" customFormat="1" ht="102" customHeight="1">
      <c r="A479" s="446" t="s">
        <v>9508</v>
      </c>
      <c r="B479" s="447" t="s">
        <v>97</v>
      </c>
      <c r="C479" s="446" t="s">
        <v>813</v>
      </c>
      <c r="D479" s="480" t="s">
        <v>674</v>
      </c>
      <c r="E479" s="480" t="s">
        <v>675</v>
      </c>
      <c r="F479" s="480"/>
      <c r="G479" s="448" t="s">
        <v>385</v>
      </c>
      <c r="H479" s="450">
        <v>0.5</v>
      </c>
      <c r="I479" s="477">
        <v>470000000</v>
      </c>
      <c r="J479" s="452" t="s">
        <v>1330</v>
      </c>
      <c r="K479" s="465" t="s">
        <v>9509</v>
      </c>
      <c r="L479" s="453" t="s">
        <v>3428</v>
      </c>
      <c r="M479" s="454" t="s">
        <v>383</v>
      </c>
      <c r="N479" s="466" t="s">
        <v>8876</v>
      </c>
      <c r="O479" s="448" t="s">
        <v>1382</v>
      </c>
      <c r="P479" s="456" t="s">
        <v>1355</v>
      </c>
      <c r="Q479" s="480" t="s">
        <v>1196</v>
      </c>
      <c r="R479" s="483">
        <v>10000</v>
      </c>
      <c r="S479" s="468">
        <v>348.66</v>
      </c>
      <c r="T479" s="459">
        <v>0</v>
      </c>
      <c r="U479" s="459">
        <f t="shared" ref="U479:U480" si="123">T479*1.12</f>
        <v>0</v>
      </c>
      <c r="V479" s="446" t="s">
        <v>1331</v>
      </c>
      <c r="W479" s="461" t="s">
        <v>1410</v>
      </c>
      <c r="X479" s="446" t="s">
        <v>9455</v>
      </c>
    </row>
    <row r="480" spans="1:1967" s="529" customFormat="1" ht="102" customHeight="1">
      <c r="A480" s="446" t="s">
        <v>10832</v>
      </c>
      <c r="B480" s="447" t="s">
        <v>97</v>
      </c>
      <c r="C480" s="446" t="s">
        <v>813</v>
      </c>
      <c r="D480" s="480" t="s">
        <v>674</v>
      </c>
      <c r="E480" s="480" t="s">
        <v>675</v>
      </c>
      <c r="F480" s="480"/>
      <c r="G480" s="448" t="s">
        <v>385</v>
      </c>
      <c r="H480" s="450">
        <v>0.5</v>
      </c>
      <c r="I480" s="477">
        <v>470000000</v>
      </c>
      <c r="J480" s="452" t="s">
        <v>1330</v>
      </c>
      <c r="K480" s="465" t="s">
        <v>10531</v>
      </c>
      <c r="L480" s="453" t="s">
        <v>3428</v>
      </c>
      <c r="M480" s="454" t="s">
        <v>383</v>
      </c>
      <c r="N480" s="466" t="s">
        <v>8876</v>
      </c>
      <c r="O480" s="448" t="s">
        <v>1382</v>
      </c>
      <c r="P480" s="456" t="s">
        <v>1355</v>
      </c>
      <c r="Q480" s="480" t="s">
        <v>1196</v>
      </c>
      <c r="R480" s="483">
        <v>13000</v>
      </c>
      <c r="S480" s="468">
        <v>348.66</v>
      </c>
      <c r="T480" s="459">
        <f>R480*S480</f>
        <v>4532580</v>
      </c>
      <c r="U480" s="459">
        <f t="shared" si="123"/>
        <v>5076489.6000000006</v>
      </c>
      <c r="V480" s="446" t="s">
        <v>1331</v>
      </c>
      <c r="W480" s="461" t="s">
        <v>1410</v>
      </c>
      <c r="X480" s="446"/>
    </row>
    <row r="481" spans="1:24" s="529" customFormat="1" ht="102" customHeight="1">
      <c r="A481" s="9" t="s">
        <v>6478</v>
      </c>
      <c r="B481" s="100" t="s">
        <v>97</v>
      </c>
      <c r="C481" s="9" t="s">
        <v>818</v>
      </c>
      <c r="D481" s="30" t="s">
        <v>672</v>
      </c>
      <c r="E481" s="30" t="s">
        <v>676</v>
      </c>
      <c r="F481" s="30"/>
      <c r="G481" s="3" t="s">
        <v>385</v>
      </c>
      <c r="H481" s="20">
        <v>0.5</v>
      </c>
      <c r="I481" s="114">
        <v>470000000</v>
      </c>
      <c r="J481" s="21" t="s">
        <v>1330</v>
      </c>
      <c r="K481" s="19" t="s">
        <v>2067</v>
      </c>
      <c r="L481" s="138" t="s">
        <v>3428</v>
      </c>
      <c r="M481" s="141" t="s">
        <v>383</v>
      </c>
      <c r="N481" s="360" t="s">
        <v>8875</v>
      </c>
      <c r="O481" s="3" t="s">
        <v>1382</v>
      </c>
      <c r="P481" s="7" t="s">
        <v>1355</v>
      </c>
      <c r="Q481" s="30" t="s">
        <v>1196</v>
      </c>
      <c r="R481" s="42">
        <v>6100</v>
      </c>
      <c r="S481" s="18">
        <v>348.66</v>
      </c>
      <c r="T481" s="83">
        <v>0</v>
      </c>
      <c r="U481" s="83">
        <f t="shared" ref="U481:U547" si="124">T481*1.12</f>
        <v>0</v>
      </c>
      <c r="V481" s="9" t="s">
        <v>1341</v>
      </c>
      <c r="W481" s="153" t="s">
        <v>1410</v>
      </c>
      <c r="X481" s="9" t="s">
        <v>9516</v>
      </c>
    </row>
    <row r="482" spans="1:24" s="529" customFormat="1" ht="102" customHeight="1">
      <c r="A482" s="9" t="s">
        <v>9517</v>
      </c>
      <c r="B482" s="100" t="s">
        <v>97</v>
      </c>
      <c r="C482" s="9" t="s">
        <v>818</v>
      </c>
      <c r="D482" s="30" t="s">
        <v>672</v>
      </c>
      <c r="E482" s="30" t="s">
        <v>676</v>
      </c>
      <c r="F482" s="30"/>
      <c r="G482" s="3" t="s">
        <v>385</v>
      </c>
      <c r="H482" s="20">
        <v>0.5</v>
      </c>
      <c r="I482" s="114">
        <v>470000000</v>
      </c>
      <c r="J482" s="21" t="s">
        <v>1330</v>
      </c>
      <c r="K482" s="19" t="s">
        <v>9509</v>
      </c>
      <c r="L482" s="138" t="s">
        <v>3428</v>
      </c>
      <c r="M482" s="141" t="s">
        <v>383</v>
      </c>
      <c r="N482" s="360" t="s">
        <v>8876</v>
      </c>
      <c r="O482" s="3" t="s">
        <v>1382</v>
      </c>
      <c r="P482" s="7" t="s">
        <v>1355</v>
      </c>
      <c r="Q482" s="30" t="s">
        <v>1196</v>
      </c>
      <c r="R482" s="42">
        <v>6100</v>
      </c>
      <c r="S482" s="18">
        <v>348.66</v>
      </c>
      <c r="T482" s="83">
        <f>R482*S482</f>
        <v>2126826</v>
      </c>
      <c r="U482" s="83">
        <f t="shared" si="124"/>
        <v>2382045.12</v>
      </c>
      <c r="V482" s="9" t="s">
        <v>1331</v>
      </c>
      <c r="W482" s="153" t="s">
        <v>1410</v>
      </c>
      <c r="X482" s="9"/>
    </row>
    <row r="483" spans="1:24" s="529" customFormat="1" ht="102" customHeight="1">
      <c r="A483" s="9" t="s">
        <v>6479</v>
      </c>
      <c r="B483" s="100" t="s">
        <v>97</v>
      </c>
      <c r="C483" s="9" t="s">
        <v>814</v>
      </c>
      <c r="D483" s="30" t="s">
        <v>672</v>
      </c>
      <c r="E483" s="30" t="s">
        <v>677</v>
      </c>
      <c r="F483" s="30"/>
      <c r="G483" s="3" t="s">
        <v>385</v>
      </c>
      <c r="H483" s="20">
        <v>0.5</v>
      </c>
      <c r="I483" s="114">
        <v>470000000</v>
      </c>
      <c r="J483" s="21" t="s">
        <v>1330</v>
      </c>
      <c r="K483" s="19" t="s">
        <v>2067</v>
      </c>
      <c r="L483" s="138" t="s">
        <v>3428</v>
      </c>
      <c r="M483" s="141" t="s">
        <v>383</v>
      </c>
      <c r="N483" s="360" t="s">
        <v>8875</v>
      </c>
      <c r="O483" s="3" t="s">
        <v>1382</v>
      </c>
      <c r="P483" s="7" t="s">
        <v>1355</v>
      </c>
      <c r="Q483" s="30" t="s">
        <v>1196</v>
      </c>
      <c r="R483" s="42">
        <v>12410</v>
      </c>
      <c r="S483" s="18">
        <v>348.66</v>
      </c>
      <c r="T483" s="83">
        <v>0</v>
      </c>
      <c r="U483" s="83">
        <f t="shared" si="124"/>
        <v>0</v>
      </c>
      <c r="V483" s="9" t="s">
        <v>1341</v>
      </c>
      <c r="W483" s="153" t="s">
        <v>1410</v>
      </c>
      <c r="X483" s="9" t="s">
        <v>9511</v>
      </c>
    </row>
    <row r="484" spans="1:24" s="529" customFormat="1" ht="102" customHeight="1">
      <c r="A484" s="9" t="s">
        <v>9510</v>
      </c>
      <c r="B484" s="100" t="s">
        <v>97</v>
      </c>
      <c r="C484" s="9" t="s">
        <v>814</v>
      </c>
      <c r="D484" s="30" t="s">
        <v>672</v>
      </c>
      <c r="E484" s="30" t="s">
        <v>677</v>
      </c>
      <c r="F484" s="30"/>
      <c r="G484" s="3" t="s">
        <v>385</v>
      </c>
      <c r="H484" s="20">
        <v>0.5</v>
      </c>
      <c r="I484" s="114">
        <v>470000000</v>
      </c>
      <c r="J484" s="21" t="s">
        <v>1330</v>
      </c>
      <c r="K484" s="19" t="s">
        <v>9509</v>
      </c>
      <c r="L484" s="138" t="s">
        <v>3428</v>
      </c>
      <c r="M484" s="141" t="s">
        <v>383</v>
      </c>
      <c r="N484" s="360" t="s">
        <v>8876</v>
      </c>
      <c r="O484" s="3" t="s">
        <v>1382</v>
      </c>
      <c r="P484" s="7" t="s">
        <v>1355</v>
      </c>
      <c r="Q484" s="30" t="s">
        <v>1196</v>
      </c>
      <c r="R484" s="42">
        <v>8000</v>
      </c>
      <c r="S484" s="18">
        <v>348.66</v>
      </c>
      <c r="T484" s="83">
        <f>R484*S484</f>
        <v>2789280</v>
      </c>
      <c r="U484" s="83">
        <f t="shared" si="124"/>
        <v>3123993.6</v>
      </c>
      <c r="V484" s="9" t="s">
        <v>1331</v>
      </c>
      <c r="W484" s="153" t="s">
        <v>1410</v>
      </c>
      <c r="X484" s="9"/>
    </row>
    <row r="485" spans="1:24" s="529" customFormat="1" ht="102" customHeight="1">
      <c r="A485" s="9" t="s">
        <v>6480</v>
      </c>
      <c r="B485" s="100" t="s">
        <v>97</v>
      </c>
      <c r="C485" s="9" t="s">
        <v>815</v>
      </c>
      <c r="D485" s="30" t="s">
        <v>674</v>
      </c>
      <c r="E485" s="30" t="s">
        <v>678</v>
      </c>
      <c r="F485" s="30"/>
      <c r="G485" s="3" t="s">
        <v>385</v>
      </c>
      <c r="H485" s="20">
        <v>0.5</v>
      </c>
      <c r="I485" s="114">
        <v>470000000</v>
      </c>
      <c r="J485" s="21" t="s">
        <v>1330</v>
      </c>
      <c r="K485" s="19" t="s">
        <v>2067</v>
      </c>
      <c r="L485" s="138" t="s">
        <v>3428</v>
      </c>
      <c r="M485" s="141" t="s">
        <v>383</v>
      </c>
      <c r="N485" s="360" t="s">
        <v>8875</v>
      </c>
      <c r="O485" s="3" t="s">
        <v>1382</v>
      </c>
      <c r="P485" s="7" t="s">
        <v>1355</v>
      </c>
      <c r="Q485" s="30" t="s">
        <v>1196</v>
      </c>
      <c r="R485" s="42">
        <v>3250</v>
      </c>
      <c r="S485" s="18">
        <v>348.66</v>
      </c>
      <c r="T485" s="83">
        <v>0</v>
      </c>
      <c r="U485" s="83">
        <f t="shared" si="124"/>
        <v>0</v>
      </c>
      <c r="V485" s="9" t="s">
        <v>1341</v>
      </c>
      <c r="W485" s="153" t="s">
        <v>1410</v>
      </c>
      <c r="X485" s="9" t="s">
        <v>9516</v>
      </c>
    </row>
    <row r="486" spans="1:24" s="529" customFormat="1" ht="102" customHeight="1">
      <c r="A486" s="9" t="s">
        <v>9518</v>
      </c>
      <c r="B486" s="100" t="s">
        <v>97</v>
      </c>
      <c r="C486" s="9" t="s">
        <v>815</v>
      </c>
      <c r="D486" s="30" t="s">
        <v>674</v>
      </c>
      <c r="E486" s="30" t="s">
        <v>678</v>
      </c>
      <c r="F486" s="30"/>
      <c r="G486" s="3" t="s">
        <v>385</v>
      </c>
      <c r="H486" s="20">
        <v>0.5</v>
      </c>
      <c r="I486" s="114">
        <v>470000000</v>
      </c>
      <c r="J486" s="21" t="s">
        <v>1330</v>
      </c>
      <c r="K486" s="19" t="s">
        <v>9509</v>
      </c>
      <c r="L486" s="138" t="s">
        <v>3428</v>
      </c>
      <c r="M486" s="141" t="s">
        <v>383</v>
      </c>
      <c r="N486" s="360" t="s">
        <v>8876</v>
      </c>
      <c r="O486" s="3" t="s">
        <v>1382</v>
      </c>
      <c r="P486" s="7" t="s">
        <v>1355</v>
      </c>
      <c r="Q486" s="30" t="s">
        <v>1196</v>
      </c>
      <c r="R486" s="42">
        <v>3250</v>
      </c>
      <c r="S486" s="18">
        <v>348.66</v>
      </c>
      <c r="T486" s="83">
        <f>R486*S486</f>
        <v>1133145</v>
      </c>
      <c r="U486" s="83">
        <f t="shared" si="124"/>
        <v>1269122.4000000001</v>
      </c>
      <c r="V486" s="9" t="s">
        <v>1331</v>
      </c>
      <c r="W486" s="153" t="s">
        <v>1410</v>
      </c>
      <c r="X486" s="9"/>
    </row>
    <row r="487" spans="1:24" s="529" customFormat="1" ht="102" customHeight="1">
      <c r="A487" s="9" t="s">
        <v>6481</v>
      </c>
      <c r="B487" s="100" t="s">
        <v>97</v>
      </c>
      <c r="C487" s="9" t="s">
        <v>816</v>
      </c>
      <c r="D487" s="30" t="s">
        <v>674</v>
      </c>
      <c r="E487" s="30" t="s">
        <v>679</v>
      </c>
      <c r="F487" s="30"/>
      <c r="G487" s="3" t="s">
        <v>385</v>
      </c>
      <c r="H487" s="20">
        <v>0.5</v>
      </c>
      <c r="I487" s="114">
        <v>470000000</v>
      </c>
      <c r="J487" s="21" t="s">
        <v>1330</v>
      </c>
      <c r="K487" s="19" t="s">
        <v>2067</v>
      </c>
      <c r="L487" s="138" t="s">
        <v>3428</v>
      </c>
      <c r="M487" s="141" t="s">
        <v>383</v>
      </c>
      <c r="N487" s="360" t="s">
        <v>8875</v>
      </c>
      <c r="O487" s="3" t="s">
        <v>1382</v>
      </c>
      <c r="P487" s="7" t="s">
        <v>1355</v>
      </c>
      <c r="Q487" s="30" t="s">
        <v>1196</v>
      </c>
      <c r="R487" s="42">
        <v>450</v>
      </c>
      <c r="S487" s="18">
        <v>348.66</v>
      </c>
      <c r="T487" s="83">
        <f>R487*S487</f>
        <v>156897</v>
      </c>
      <c r="U487" s="83">
        <f t="shared" si="124"/>
        <v>175724.64</v>
      </c>
      <c r="V487" s="9" t="s">
        <v>1341</v>
      </c>
      <c r="W487" s="153" t="s">
        <v>1410</v>
      </c>
      <c r="X487" s="9"/>
    </row>
    <row r="488" spans="1:24" s="529" customFormat="1" ht="102" customHeight="1">
      <c r="A488" s="9" t="s">
        <v>6482</v>
      </c>
      <c r="B488" s="100" t="s">
        <v>97</v>
      </c>
      <c r="C488" s="9" t="s">
        <v>817</v>
      </c>
      <c r="D488" s="30" t="s">
        <v>672</v>
      </c>
      <c r="E488" s="30" t="s">
        <v>680</v>
      </c>
      <c r="F488" s="30"/>
      <c r="G488" s="3" t="s">
        <v>385</v>
      </c>
      <c r="H488" s="20">
        <v>0.5</v>
      </c>
      <c r="I488" s="114">
        <v>470000000</v>
      </c>
      <c r="J488" s="21" t="s">
        <v>1330</v>
      </c>
      <c r="K488" s="19" t="s">
        <v>2067</v>
      </c>
      <c r="L488" s="138" t="s">
        <v>3428</v>
      </c>
      <c r="M488" s="141" t="s">
        <v>383</v>
      </c>
      <c r="N488" s="360" t="s">
        <v>8875</v>
      </c>
      <c r="O488" s="3" t="s">
        <v>1382</v>
      </c>
      <c r="P488" s="7" t="s">
        <v>1355</v>
      </c>
      <c r="Q488" s="30" t="s">
        <v>1196</v>
      </c>
      <c r="R488" s="42">
        <v>1300</v>
      </c>
      <c r="S488" s="18">
        <v>348.66</v>
      </c>
      <c r="T488" s="83">
        <v>0</v>
      </c>
      <c r="U488" s="83">
        <f t="shared" si="124"/>
        <v>0</v>
      </c>
      <c r="V488" s="9" t="s">
        <v>1341</v>
      </c>
      <c r="W488" s="153" t="s">
        <v>1410</v>
      </c>
      <c r="X488" s="9" t="s">
        <v>9511</v>
      </c>
    </row>
    <row r="489" spans="1:24" s="529" customFormat="1" ht="102" customHeight="1">
      <c r="A489" s="9" t="s">
        <v>9512</v>
      </c>
      <c r="B489" s="100" t="s">
        <v>97</v>
      </c>
      <c r="C489" s="9" t="s">
        <v>817</v>
      </c>
      <c r="D489" s="30" t="s">
        <v>672</v>
      </c>
      <c r="E489" s="30" t="s">
        <v>680</v>
      </c>
      <c r="F489" s="30"/>
      <c r="G489" s="3" t="s">
        <v>385</v>
      </c>
      <c r="H489" s="20">
        <v>0.5</v>
      </c>
      <c r="I489" s="114">
        <v>470000000</v>
      </c>
      <c r="J489" s="21" t="s">
        <v>1330</v>
      </c>
      <c r="K489" s="19" t="s">
        <v>9509</v>
      </c>
      <c r="L489" s="138" t="s">
        <v>3428</v>
      </c>
      <c r="M489" s="141" t="s">
        <v>383</v>
      </c>
      <c r="N489" s="360" t="s">
        <v>8876</v>
      </c>
      <c r="O489" s="3" t="s">
        <v>1382</v>
      </c>
      <c r="P489" s="7" t="s">
        <v>1355</v>
      </c>
      <c r="Q489" s="30" t="s">
        <v>1196</v>
      </c>
      <c r="R489" s="42">
        <v>2000</v>
      </c>
      <c r="S489" s="18">
        <v>348.66</v>
      </c>
      <c r="T489" s="83">
        <f>R489*S489</f>
        <v>697320</v>
      </c>
      <c r="U489" s="83">
        <f t="shared" si="124"/>
        <v>780998.4</v>
      </c>
      <c r="V489" s="9" t="s">
        <v>1331</v>
      </c>
      <c r="W489" s="153" t="s">
        <v>1410</v>
      </c>
      <c r="X489" s="9"/>
    </row>
    <row r="490" spans="1:24" s="529" customFormat="1" ht="102" customHeight="1">
      <c r="A490" s="9" t="s">
        <v>6483</v>
      </c>
      <c r="B490" s="100" t="s">
        <v>97</v>
      </c>
      <c r="C490" s="9" t="s">
        <v>819</v>
      </c>
      <c r="D490" s="30" t="s">
        <v>674</v>
      </c>
      <c r="E490" s="30" t="s">
        <v>681</v>
      </c>
      <c r="F490" s="30"/>
      <c r="G490" s="3" t="s">
        <v>385</v>
      </c>
      <c r="H490" s="20">
        <v>0.5</v>
      </c>
      <c r="I490" s="114">
        <v>470000000</v>
      </c>
      <c r="J490" s="21" t="s">
        <v>1330</v>
      </c>
      <c r="K490" s="19" t="s">
        <v>2067</v>
      </c>
      <c r="L490" s="138" t="s">
        <v>3428</v>
      </c>
      <c r="M490" s="141" t="s">
        <v>383</v>
      </c>
      <c r="N490" s="360" t="s">
        <v>8875</v>
      </c>
      <c r="O490" s="3" t="s">
        <v>1382</v>
      </c>
      <c r="P490" s="7" t="s">
        <v>1355</v>
      </c>
      <c r="Q490" s="30" t="s">
        <v>1196</v>
      </c>
      <c r="R490" s="42">
        <v>1200</v>
      </c>
      <c r="S490" s="18">
        <v>348.66</v>
      </c>
      <c r="T490" s="83">
        <f>R490*S490</f>
        <v>418392.00000000006</v>
      </c>
      <c r="U490" s="83">
        <f t="shared" si="124"/>
        <v>468599.0400000001</v>
      </c>
      <c r="V490" s="9" t="s">
        <v>1341</v>
      </c>
      <c r="W490" s="153" t="s">
        <v>1410</v>
      </c>
      <c r="X490" s="9"/>
    </row>
    <row r="491" spans="1:24" s="529" customFormat="1" ht="102" customHeight="1">
      <c r="A491" s="446" t="s">
        <v>6484</v>
      </c>
      <c r="B491" s="447" t="s">
        <v>97</v>
      </c>
      <c r="C491" s="446" t="s">
        <v>832</v>
      </c>
      <c r="D491" s="480" t="s">
        <v>682</v>
      </c>
      <c r="E491" s="480" t="s">
        <v>683</v>
      </c>
      <c r="F491" s="480"/>
      <c r="G491" s="448" t="s">
        <v>385</v>
      </c>
      <c r="H491" s="450">
        <v>0</v>
      </c>
      <c r="I491" s="477">
        <v>470000000</v>
      </c>
      <c r="J491" s="452" t="s">
        <v>1330</v>
      </c>
      <c r="K491" s="465" t="s">
        <v>2067</v>
      </c>
      <c r="L491" s="453" t="s">
        <v>3428</v>
      </c>
      <c r="M491" s="454" t="s">
        <v>383</v>
      </c>
      <c r="N491" s="466" t="s">
        <v>8875</v>
      </c>
      <c r="O491" s="448" t="s">
        <v>1382</v>
      </c>
      <c r="P491" s="456" t="s">
        <v>1355</v>
      </c>
      <c r="Q491" s="480" t="s">
        <v>1196</v>
      </c>
      <c r="R491" s="483">
        <v>5600</v>
      </c>
      <c r="S491" s="484">
        <v>2219.6999999999998</v>
      </c>
      <c r="T491" s="459">
        <v>0</v>
      </c>
      <c r="U491" s="459">
        <f t="shared" si="124"/>
        <v>0</v>
      </c>
      <c r="V491" s="446" t="s">
        <v>1341</v>
      </c>
      <c r="W491" s="461" t="s">
        <v>1410</v>
      </c>
      <c r="X491" s="446" t="s">
        <v>9103</v>
      </c>
    </row>
    <row r="492" spans="1:24" s="529" customFormat="1" ht="102" customHeight="1">
      <c r="A492" s="446" t="s">
        <v>6485</v>
      </c>
      <c r="B492" s="447" t="s">
        <v>97</v>
      </c>
      <c r="C492" s="446" t="s">
        <v>832</v>
      </c>
      <c r="D492" s="480" t="s">
        <v>682</v>
      </c>
      <c r="E492" s="480" t="s">
        <v>684</v>
      </c>
      <c r="F492" s="485"/>
      <c r="G492" s="448" t="s">
        <v>385</v>
      </c>
      <c r="H492" s="450">
        <v>0</v>
      </c>
      <c r="I492" s="477">
        <v>470000000</v>
      </c>
      <c r="J492" s="452" t="s">
        <v>1330</v>
      </c>
      <c r="K492" s="465" t="s">
        <v>2067</v>
      </c>
      <c r="L492" s="453" t="s">
        <v>3428</v>
      </c>
      <c r="M492" s="454" t="s">
        <v>383</v>
      </c>
      <c r="N492" s="466" t="s">
        <v>8875</v>
      </c>
      <c r="O492" s="448" t="s">
        <v>1382</v>
      </c>
      <c r="P492" s="456" t="s">
        <v>1355</v>
      </c>
      <c r="Q492" s="480" t="s">
        <v>1196</v>
      </c>
      <c r="R492" s="462">
        <v>1750</v>
      </c>
      <c r="S492" s="484">
        <v>2737.4</v>
      </c>
      <c r="T492" s="459">
        <v>0</v>
      </c>
      <c r="U492" s="459">
        <f t="shared" si="124"/>
        <v>0</v>
      </c>
      <c r="V492" s="446" t="s">
        <v>1341</v>
      </c>
      <c r="W492" s="461" t="s">
        <v>1410</v>
      </c>
      <c r="X492" s="446" t="s">
        <v>9103</v>
      </c>
    </row>
    <row r="493" spans="1:24" s="529" customFormat="1" ht="102" customHeight="1">
      <c r="A493" s="446" t="s">
        <v>6486</v>
      </c>
      <c r="B493" s="447" t="s">
        <v>97</v>
      </c>
      <c r="C493" s="446" t="s">
        <v>831</v>
      </c>
      <c r="D493" s="480" t="s">
        <v>685</v>
      </c>
      <c r="E493" s="480" t="s">
        <v>686</v>
      </c>
      <c r="F493" s="485"/>
      <c r="G493" s="448" t="s">
        <v>385</v>
      </c>
      <c r="H493" s="450">
        <v>0</v>
      </c>
      <c r="I493" s="477">
        <v>470000000</v>
      </c>
      <c r="J493" s="452" t="s">
        <v>1330</v>
      </c>
      <c r="K493" s="465" t="s">
        <v>2067</v>
      </c>
      <c r="L493" s="453" t="s">
        <v>3428</v>
      </c>
      <c r="M493" s="454" t="s">
        <v>383</v>
      </c>
      <c r="N493" s="466" t="s">
        <v>8875</v>
      </c>
      <c r="O493" s="448" t="s">
        <v>1382</v>
      </c>
      <c r="P493" s="456" t="s">
        <v>1355</v>
      </c>
      <c r="Q493" s="480" t="s">
        <v>1196</v>
      </c>
      <c r="R493" s="462">
        <v>1900</v>
      </c>
      <c r="S493" s="484">
        <v>1228.67</v>
      </c>
      <c r="T493" s="459">
        <v>0</v>
      </c>
      <c r="U493" s="459">
        <f t="shared" si="124"/>
        <v>0</v>
      </c>
      <c r="V493" s="446" t="s">
        <v>1341</v>
      </c>
      <c r="W493" s="461" t="s">
        <v>1410</v>
      </c>
      <c r="X493" s="446" t="s">
        <v>9103</v>
      </c>
    </row>
    <row r="494" spans="1:24" s="529" customFormat="1" ht="102" customHeight="1">
      <c r="A494" s="9" t="s">
        <v>6487</v>
      </c>
      <c r="B494" s="100" t="s">
        <v>97</v>
      </c>
      <c r="C494" s="9" t="s">
        <v>820</v>
      </c>
      <c r="D494" s="30" t="s">
        <v>674</v>
      </c>
      <c r="E494" s="30" t="s">
        <v>687</v>
      </c>
      <c r="F494" s="30"/>
      <c r="G494" s="3" t="s">
        <v>385</v>
      </c>
      <c r="H494" s="20">
        <v>0</v>
      </c>
      <c r="I494" s="114">
        <v>470000000</v>
      </c>
      <c r="J494" s="21" t="s">
        <v>1330</v>
      </c>
      <c r="K494" s="19" t="s">
        <v>2067</v>
      </c>
      <c r="L494" s="138" t="s">
        <v>3428</v>
      </c>
      <c r="M494" s="141" t="s">
        <v>383</v>
      </c>
      <c r="N494" s="360" t="s">
        <v>8875</v>
      </c>
      <c r="O494" s="3" t="s">
        <v>1382</v>
      </c>
      <c r="P494" s="7" t="s">
        <v>1355</v>
      </c>
      <c r="Q494" s="30" t="s">
        <v>1196</v>
      </c>
      <c r="R494" s="42">
        <v>60</v>
      </c>
      <c r="S494" s="96">
        <v>683.42</v>
      </c>
      <c r="T494" s="83">
        <v>0</v>
      </c>
      <c r="U494" s="83">
        <f t="shared" si="124"/>
        <v>0</v>
      </c>
      <c r="V494" s="9" t="s">
        <v>1341</v>
      </c>
      <c r="W494" s="153" t="s">
        <v>1410</v>
      </c>
      <c r="X494" s="9" t="s">
        <v>9516</v>
      </c>
    </row>
    <row r="495" spans="1:24" s="529" customFormat="1" ht="102" customHeight="1">
      <c r="A495" s="9" t="s">
        <v>9519</v>
      </c>
      <c r="B495" s="100" t="s">
        <v>97</v>
      </c>
      <c r="C495" s="9" t="s">
        <v>820</v>
      </c>
      <c r="D495" s="30" t="s">
        <v>674</v>
      </c>
      <c r="E495" s="30" t="s">
        <v>687</v>
      </c>
      <c r="F495" s="30"/>
      <c r="G495" s="3" t="s">
        <v>385</v>
      </c>
      <c r="H495" s="20">
        <v>0</v>
      </c>
      <c r="I495" s="114">
        <v>470000000</v>
      </c>
      <c r="J495" s="21" t="s">
        <v>1330</v>
      </c>
      <c r="K495" s="19" t="s">
        <v>9509</v>
      </c>
      <c r="L495" s="138" t="s">
        <v>3428</v>
      </c>
      <c r="M495" s="141" t="s">
        <v>383</v>
      </c>
      <c r="N495" s="360" t="s">
        <v>8876</v>
      </c>
      <c r="O495" s="3" t="s">
        <v>1382</v>
      </c>
      <c r="P495" s="7" t="s">
        <v>1355</v>
      </c>
      <c r="Q495" s="30" t="s">
        <v>1196</v>
      </c>
      <c r="R495" s="42">
        <v>60</v>
      </c>
      <c r="S495" s="96">
        <v>683.42</v>
      </c>
      <c r="T495" s="83">
        <f>R495*S495</f>
        <v>41005.199999999997</v>
      </c>
      <c r="U495" s="83">
        <f t="shared" si="124"/>
        <v>45925.824000000001</v>
      </c>
      <c r="V495" s="9" t="s">
        <v>1331</v>
      </c>
      <c r="W495" s="153" t="s">
        <v>1410</v>
      </c>
      <c r="X495" s="9"/>
    </row>
    <row r="496" spans="1:24" s="529" customFormat="1" ht="102" customHeight="1">
      <c r="A496" s="9" t="s">
        <v>6488</v>
      </c>
      <c r="B496" s="100" t="s">
        <v>97</v>
      </c>
      <c r="C496" s="9" t="s">
        <v>821</v>
      </c>
      <c r="D496" s="30" t="s">
        <v>674</v>
      </c>
      <c r="E496" s="30" t="s">
        <v>688</v>
      </c>
      <c r="F496" s="30"/>
      <c r="G496" s="3" t="s">
        <v>385</v>
      </c>
      <c r="H496" s="20">
        <v>0</v>
      </c>
      <c r="I496" s="114">
        <v>470000000</v>
      </c>
      <c r="J496" s="21" t="s">
        <v>1330</v>
      </c>
      <c r="K496" s="19" t="s">
        <v>2067</v>
      </c>
      <c r="L496" s="138" t="s">
        <v>3428</v>
      </c>
      <c r="M496" s="141" t="s">
        <v>383</v>
      </c>
      <c r="N496" s="360" t="s">
        <v>8875</v>
      </c>
      <c r="O496" s="3" t="s">
        <v>1382</v>
      </c>
      <c r="P496" s="7" t="s">
        <v>1355</v>
      </c>
      <c r="Q496" s="30" t="s">
        <v>1196</v>
      </c>
      <c r="R496" s="42">
        <v>900</v>
      </c>
      <c r="S496" s="96">
        <v>683.42</v>
      </c>
      <c r="T496" s="83">
        <v>0</v>
      </c>
      <c r="U496" s="83">
        <f t="shared" si="124"/>
        <v>0</v>
      </c>
      <c r="V496" s="9" t="s">
        <v>1341</v>
      </c>
      <c r="W496" s="153" t="s">
        <v>1410</v>
      </c>
      <c r="X496" s="9" t="s">
        <v>9516</v>
      </c>
    </row>
    <row r="497" spans="1:24" s="529" customFormat="1" ht="102" customHeight="1">
      <c r="A497" s="9" t="s">
        <v>9520</v>
      </c>
      <c r="B497" s="100" t="s">
        <v>97</v>
      </c>
      <c r="C497" s="9" t="s">
        <v>821</v>
      </c>
      <c r="D497" s="30" t="s">
        <v>674</v>
      </c>
      <c r="E497" s="30" t="s">
        <v>688</v>
      </c>
      <c r="F497" s="30"/>
      <c r="G497" s="3" t="s">
        <v>385</v>
      </c>
      <c r="H497" s="20">
        <v>0</v>
      </c>
      <c r="I497" s="114">
        <v>470000000</v>
      </c>
      <c r="J497" s="21" t="s">
        <v>1330</v>
      </c>
      <c r="K497" s="19" t="s">
        <v>9509</v>
      </c>
      <c r="L497" s="138" t="s">
        <v>3428</v>
      </c>
      <c r="M497" s="141" t="s">
        <v>383</v>
      </c>
      <c r="N497" s="360" t="s">
        <v>8876</v>
      </c>
      <c r="O497" s="3" t="s">
        <v>1382</v>
      </c>
      <c r="P497" s="7" t="s">
        <v>1355</v>
      </c>
      <c r="Q497" s="30" t="s">
        <v>1196</v>
      </c>
      <c r="R497" s="42">
        <v>900</v>
      </c>
      <c r="S497" s="96">
        <v>683.42</v>
      </c>
      <c r="T497" s="83">
        <f>R497*S497</f>
        <v>615078</v>
      </c>
      <c r="U497" s="83">
        <f t="shared" si="124"/>
        <v>688887.3600000001</v>
      </c>
      <c r="V497" s="9" t="s">
        <v>1331</v>
      </c>
      <c r="W497" s="153" t="s">
        <v>1410</v>
      </c>
      <c r="X497" s="9"/>
    </row>
    <row r="498" spans="1:24" s="529" customFormat="1" ht="102" customHeight="1">
      <c r="A498" s="9" t="s">
        <v>6489</v>
      </c>
      <c r="B498" s="100" t="s">
        <v>97</v>
      </c>
      <c r="C498" s="9" t="s">
        <v>821</v>
      </c>
      <c r="D498" s="30" t="s">
        <v>689</v>
      </c>
      <c r="E498" s="30" t="s">
        <v>690</v>
      </c>
      <c r="F498" s="30"/>
      <c r="G498" s="3" t="s">
        <v>385</v>
      </c>
      <c r="H498" s="20">
        <v>0</v>
      </c>
      <c r="I498" s="114">
        <v>470000000</v>
      </c>
      <c r="J498" s="21" t="s">
        <v>1330</v>
      </c>
      <c r="K498" s="19" t="s">
        <v>2067</v>
      </c>
      <c r="L498" s="138" t="s">
        <v>3428</v>
      </c>
      <c r="M498" s="141" t="s">
        <v>383</v>
      </c>
      <c r="N498" s="360" t="s">
        <v>8875</v>
      </c>
      <c r="O498" s="3" t="s">
        <v>1382</v>
      </c>
      <c r="P498" s="7" t="s">
        <v>1355</v>
      </c>
      <c r="Q498" s="30" t="s">
        <v>1196</v>
      </c>
      <c r="R498" s="42">
        <v>5350</v>
      </c>
      <c r="S498" s="96">
        <v>437</v>
      </c>
      <c r="T498" s="83">
        <v>0</v>
      </c>
      <c r="U498" s="83">
        <f t="shared" si="124"/>
        <v>0</v>
      </c>
      <c r="V498" s="9" t="s">
        <v>1341</v>
      </c>
      <c r="W498" s="153" t="s">
        <v>1410</v>
      </c>
      <c r="X498" s="9" t="s">
        <v>9516</v>
      </c>
    </row>
    <row r="499" spans="1:24" s="529" customFormat="1" ht="102" customHeight="1">
      <c r="A499" s="446" t="s">
        <v>9521</v>
      </c>
      <c r="B499" s="447" t="s">
        <v>97</v>
      </c>
      <c r="C499" s="446" t="s">
        <v>821</v>
      </c>
      <c r="D499" s="480" t="s">
        <v>689</v>
      </c>
      <c r="E499" s="480" t="s">
        <v>690</v>
      </c>
      <c r="F499" s="480"/>
      <c r="G499" s="448" t="s">
        <v>385</v>
      </c>
      <c r="H499" s="450">
        <v>0</v>
      </c>
      <c r="I499" s="477">
        <v>470000000</v>
      </c>
      <c r="J499" s="452" t="s">
        <v>1330</v>
      </c>
      <c r="K499" s="465" t="s">
        <v>9509</v>
      </c>
      <c r="L499" s="453" t="s">
        <v>3428</v>
      </c>
      <c r="M499" s="454" t="s">
        <v>383</v>
      </c>
      <c r="N499" s="466" t="s">
        <v>8876</v>
      </c>
      <c r="O499" s="448" t="s">
        <v>1382</v>
      </c>
      <c r="P499" s="456" t="s">
        <v>1355</v>
      </c>
      <c r="Q499" s="480" t="s">
        <v>1196</v>
      </c>
      <c r="R499" s="483">
        <v>5350</v>
      </c>
      <c r="S499" s="484">
        <v>437</v>
      </c>
      <c r="T499" s="459">
        <v>0</v>
      </c>
      <c r="U499" s="459">
        <f t="shared" si="124"/>
        <v>0</v>
      </c>
      <c r="V499" s="446" t="s">
        <v>1331</v>
      </c>
      <c r="W499" s="461" t="s">
        <v>1410</v>
      </c>
      <c r="X499" s="446" t="s">
        <v>9455</v>
      </c>
    </row>
    <row r="500" spans="1:24" s="529" customFormat="1" ht="102" customHeight="1">
      <c r="A500" s="446" t="s">
        <v>10833</v>
      </c>
      <c r="B500" s="447" t="s">
        <v>97</v>
      </c>
      <c r="C500" s="446" t="s">
        <v>821</v>
      </c>
      <c r="D500" s="480" t="s">
        <v>689</v>
      </c>
      <c r="E500" s="480" t="s">
        <v>690</v>
      </c>
      <c r="F500" s="480"/>
      <c r="G500" s="448" t="s">
        <v>385</v>
      </c>
      <c r="H500" s="450">
        <v>0</v>
      </c>
      <c r="I500" s="477">
        <v>470000000</v>
      </c>
      <c r="J500" s="452" t="s">
        <v>1330</v>
      </c>
      <c r="K500" s="465" t="s">
        <v>10531</v>
      </c>
      <c r="L500" s="453" t="s">
        <v>3428</v>
      </c>
      <c r="M500" s="454" t="s">
        <v>383</v>
      </c>
      <c r="N500" s="466" t="s">
        <v>8876</v>
      </c>
      <c r="O500" s="448" t="s">
        <v>1382</v>
      </c>
      <c r="P500" s="456" t="s">
        <v>1355</v>
      </c>
      <c r="Q500" s="480" t="s">
        <v>1196</v>
      </c>
      <c r="R500" s="483">
        <v>3500</v>
      </c>
      <c r="S500" s="484">
        <v>437</v>
      </c>
      <c r="T500" s="459">
        <f>R500*S500</f>
        <v>1529500</v>
      </c>
      <c r="U500" s="459">
        <f t="shared" si="124"/>
        <v>1713040.0000000002</v>
      </c>
      <c r="V500" s="446" t="s">
        <v>1331</v>
      </c>
      <c r="W500" s="461" t="s">
        <v>1410</v>
      </c>
      <c r="X500" s="446"/>
    </row>
    <row r="501" spans="1:24" s="529" customFormat="1" ht="102" customHeight="1">
      <c r="A501" s="9" t="s">
        <v>6490</v>
      </c>
      <c r="B501" s="100" t="s">
        <v>97</v>
      </c>
      <c r="C501" s="9" t="s">
        <v>828</v>
      </c>
      <c r="D501" s="30" t="s">
        <v>691</v>
      </c>
      <c r="E501" s="30" t="s">
        <v>692</v>
      </c>
      <c r="F501" s="29"/>
      <c r="G501" s="3" t="s">
        <v>385</v>
      </c>
      <c r="H501" s="20">
        <v>0</v>
      </c>
      <c r="I501" s="114">
        <v>470000000</v>
      </c>
      <c r="J501" s="21" t="s">
        <v>1330</v>
      </c>
      <c r="K501" s="19" t="s">
        <v>2067</v>
      </c>
      <c r="L501" s="138" t="s">
        <v>3428</v>
      </c>
      <c r="M501" s="141" t="s">
        <v>383</v>
      </c>
      <c r="N501" s="360" t="s">
        <v>8875</v>
      </c>
      <c r="O501" s="3" t="s">
        <v>1382</v>
      </c>
      <c r="P501" s="7" t="s">
        <v>1355</v>
      </c>
      <c r="Q501" s="30" t="s">
        <v>1196</v>
      </c>
      <c r="R501" s="24">
        <v>1200</v>
      </c>
      <c r="S501" s="18">
        <v>253.32</v>
      </c>
      <c r="T501" s="83">
        <f>R501*S501</f>
        <v>303984</v>
      </c>
      <c r="U501" s="83">
        <f t="shared" si="124"/>
        <v>340462.08000000002</v>
      </c>
      <c r="V501" s="9" t="s">
        <v>1341</v>
      </c>
      <c r="W501" s="153" t="s">
        <v>1410</v>
      </c>
      <c r="X501" s="9"/>
    </row>
    <row r="502" spans="1:24" s="529" customFormat="1" ht="102" customHeight="1">
      <c r="A502" s="9" t="s">
        <v>6491</v>
      </c>
      <c r="B502" s="100" t="s">
        <v>97</v>
      </c>
      <c r="C502" s="9" t="s">
        <v>826</v>
      </c>
      <c r="D502" s="30" t="s">
        <v>693</v>
      </c>
      <c r="E502" s="30" t="s">
        <v>694</v>
      </c>
      <c r="F502" s="29"/>
      <c r="G502" s="3" t="s">
        <v>385</v>
      </c>
      <c r="H502" s="20">
        <v>0</v>
      </c>
      <c r="I502" s="114">
        <v>470000000</v>
      </c>
      <c r="J502" s="21" t="s">
        <v>1330</v>
      </c>
      <c r="K502" s="19" t="s">
        <v>2067</v>
      </c>
      <c r="L502" s="138" t="s">
        <v>3428</v>
      </c>
      <c r="M502" s="141" t="s">
        <v>383</v>
      </c>
      <c r="N502" s="360" t="s">
        <v>8875</v>
      </c>
      <c r="O502" s="3" t="s">
        <v>1382</v>
      </c>
      <c r="P502" s="7" t="s">
        <v>1355</v>
      </c>
      <c r="Q502" s="30" t="s">
        <v>1196</v>
      </c>
      <c r="R502" s="24">
        <v>26000</v>
      </c>
      <c r="S502" s="96">
        <v>334.28</v>
      </c>
      <c r="T502" s="83">
        <v>0</v>
      </c>
      <c r="U502" s="83">
        <f t="shared" si="124"/>
        <v>0</v>
      </c>
      <c r="V502" s="9" t="s">
        <v>1341</v>
      </c>
      <c r="W502" s="153" t="s">
        <v>1410</v>
      </c>
      <c r="X502" s="9" t="s">
        <v>9511</v>
      </c>
    </row>
    <row r="503" spans="1:24" s="529" customFormat="1" ht="102" customHeight="1">
      <c r="A503" s="9" t="s">
        <v>9513</v>
      </c>
      <c r="B503" s="100" t="s">
        <v>97</v>
      </c>
      <c r="C503" s="9" t="s">
        <v>826</v>
      </c>
      <c r="D503" s="30" t="s">
        <v>693</v>
      </c>
      <c r="E503" s="30" t="s">
        <v>694</v>
      </c>
      <c r="F503" s="29"/>
      <c r="G503" s="3" t="s">
        <v>385</v>
      </c>
      <c r="H503" s="20">
        <v>0</v>
      </c>
      <c r="I503" s="114">
        <v>470000000</v>
      </c>
      <c r="J503" s="21" t="s">
        <v>1330</v>
      </c>
      <c r="K503" s="19" t="s">
        <v>9509</v>
      </c>
      <c r="L503" s="138" t="s">
        <v>3428</v>
      </c>
      <c r="M503" s="141" t="s">
        <v>383</v>
      </c>
      <c r="N503" s="360" t="s">
        <v>8876</v>
      </c>
      <c r="O503" s="3" t="s">
        <v>1382</v>
      </c>
      <c r="P503" s="7" t="s">
        <v>1355</v>
      </c>
      <c r="Q503" s="30" t="s">
        <v>1196</v>
      </c>
      <c r="R503" s="24">
        <v>20000</v>
      </c>
      <c r="S503" s="96">
        <v>334.28</v>
      </c>
      <c r="T503" s="83">
        <f>R503*S503</f>
        <v>6685599.9999999991</v>
      </c>
      <c r="U503" s="83">
        <f t="shared" si="124"/>
        <v>7487872</v>
      </c>
      <c r="V503" s="9" t="s">
        <v>1331</v>
      </c>
      <c r="W503" s="153" t="s">
        <v>1410</v>
      </c>
      <c r="X503" s="9"/>
    </row>
    <row r="504" spans="1:24" s="529" customFormat="1" ht="102" customHeight="1">
      <c r="A504" s="9" t="s">
        <v>6492</v>
      </c>
      <c r="B504" s="100" t="s">
        <v>97</v>
      </c>
      <c r="C504" s="9" t="s">
        <v>829</v>
      </c>
      <c r="D504" s="30" t="s">
        <v>44</v>
      </c>
      <c r="E504" s="30" t="s">
        <v>830</v>
      </c>
      <c r="F504" s="29"/>
      <c r="G504" s="3" t="s">
        <v>385</v>
      </c>
      <c r="H504" s="20">
        <v>0</v>
      </c>
      <c r="I504" s="114">
        <v>470000000</v>
      </c>
      <c r="J504" s="21" t="s">
        <v>1330</v>
      </c>
      <c r="K504" s="19" t="s">
        <v>2067</v>
      </c>
      <c r="L504" s="138" t="s">
        <v>3428</v>
      </c>
      <c r="M504" s="141" t="s">
        <v>383</v>
      </c>
      <c r="N504" s="360" t="s">
        <v>8875</v>
      </c>
      <c r="O504" s="3" t="s">
        <v>1382</v>
      </c>
      <c r="P504" s="7" t="s">
        <v>1355</v>
      </c>
      <c r="Q504" s="30" t="s">
        <v>1196</v>
      </c>
      <c r="R504" s="24">
        <v>35000</v>
      </c>
      <c r="S504" s="18">
        <v>268.42</v>
      </c>
      <c r="T504" s="83">
        <v>0</v>
      </c>
      <c r="U504" s="83">
        <f t="shared" si="124"/>
        <v>0</v>
      </c>
      <c r="V504" s="9" t="s">
        <v>1341</v>
      </c>
      <c r="W504" s="153" t="s">
        <v>1410</v>
      </c>
      <c r="X504" s="9" t="s">
        <v>9511</v>
      </c>
    </row>
    <row r="505" spans="1:24" s="529" customFormat="1" ht="102" customHeight="1">
      <c r="A505" s="9" t="s">
        <v>9514</v>
      </c>
      <c r="B505" s="100" t="s">
        <v>97</v>
      </c>
      <c r="C505" s="9" t="s">
        <v>829</v>
      </c>
      <c r="D505" s="30" t="s">
        <v>44</v>
      </c>
      <c r="E505" s="30" t="s">
        <v>830</v>
      </c>
      <c r="F505" s="29"/>
      <c r="G505" s="3" t="s">
        <v>385</v>
      </c>
      <c r="H505" s="20">
        <v>0</v>
      </c>
      <c r="I505" s="114">
        <v>470000000</v>
      </c>
      <c r="J505" s="21" t="s">
        <v>1330</v>
      </c>
      <c r="K505" s="19" t="s">
        <v>9509</v>
      </c>
      <c r="L505" s="138" t="s">
        <v>3428</v>
      </c>
      <c r="M505" s="141" t="s">
        <v>383</v>
      </c>
      <c r="N505" s="360" t="s">
        <v>8876</v>
      </c>
      <c r="O505" s="3" t="s">
        <v>1382</v>
      </c>
      <c r="P505" s="7" t="s">
        <v>1355</v>
      </c>
      <c r="Q505" s="30" t="s">
        <v>1196</v>
      </c>
      <c r="R505" s="24">
        <v>15000</v>
      </c>
      <c r="S505" s="18">
        <v>268.42</v>
      </c>
      <c r="T505" s="83">
        <f>R505*S505</f>
        <v>4026300.0000000005</v>
      </c>
      <c r="U505" s="83">
        <f t="shared" si="124"/>
        <v>4509456.0000000009</v>
      </c>
      <c r="V505" s="9" t="s">
        <v>1331</v>
      </c>
      <c r="W505" s="153" t="s">
        <v>1410</v>
      </c>
      <c r="X505" s="9"/>
    </row>
    <row r="506" spans="1:24" s="529" customFormat="1" ht="102" customHeight="1">
      <c r="A506" s="9" t="s">
        <v>6493</v>
      </c>
      <c r="B506" s="100" t="s">
        <v>97</v>
      </c>
      <c r="C506" s="118" t="s">
        <v>851</v>
      </c>
      <c r="D506" s="30" t="s">
        <v>685</v>
      </c>
      <c r="E506" s="30">
        <v>646</v>
      </c>
      <c r="F506" s="29"/>
      <c r="G506" s="3" t="s">
        <v>385</v>
      </c>
      <c r="H506" s="20">
        <v>0</v>
      </c>
      <c r="I506" s="114">
        <v>470000000</v>
      </c>
      <c r="J506" s="21" t="s">
        <v>1330</v>
      </c>
      <c r="K506" s="19" t="s">
        <v>2067</v>
      </c>
      <c r="L506" s="138" t="s">
        <v>3428</v>
      </c>
      <c r="M506" s="141" t="s">
        <v>383</v>
      </c>
      <c r="N506" s="360" t="s">
        <v>8875</v>
      </c>
      <c r="O506" s="3" t="s">
        <v>1382</v>
      </c>
      <c r="P506" s="7" t="s">
        <v>1355</v>
      </c>
      <c r="Q506" s="30" t="s">
        <v>1196</v>
      </c>
      <c r="R506" s="24">
        <v>2000</v>
      </c>
      <c r="S506" s="18">
        <v>329.88</v>
      </c>
      <c r="T506" s="83">
        <v>0</v>
      </c>
      <c r="U506" s="83">
        <f t="shared" si="124"/>
        <v>0</v>
      </c>
      <c r="V506" s="9" t="s">
        <v>1341</v>
      </c>
      <c r="W506" s="153" t="s">
        <v>1410</v>
      </c>
      <c r="X506" s="9" t="s">
        <v>9516</v>
      </c>
    </row>
    <row r="507" spans="1:24" s="529" customFormat="1" ht="102" customHeight="1">
      <c r="A507" s="9" t="s">
        <v>9522</v>
      </c>
      <c r="B507" s="100" t="s">
        <v>97</v>
      </c>
      <c r="C507" s="118" t="s">
        <v>851</v>
      </c>
      <c r="D507" s="30" t="s">
        <v>685</v>
      </c>
      <c r="E507" s="30">
        <v>646</v>
      </c>
      <c r="F507" s="29"/>
      <c r="G507" s="3" t="s">
        <v>385</v>
      </c>
      <c r="H507" s="20">
        <v>0</v>
      </c>
      <c r="I507" s="114">
        <v>470000000</v>
      </c>
      <c r="J507" s="21" t="s">
        <v>1330</v>
      </c>
      <c r="K507" s="19" t="s">
        <v>9509</v>
      </c>
      <c r="L507" s="138" t="s">
        <v>3428</v>
      </c>
      <c r="M507" s="141" t="s">
        <v>383</v>
      </c>
      <c r="N507" s="360" t="s">
        <v>8876</v>
      </c>
      <c r="O507" s="3" t="s">
        <v>1382</v>
      </c>
      <c r="P507" s="7" t="s">
        <v>1355</v>
      </c>
      <c r="Q507" s="30" t="s">
        <v>1196</v>
      </c>
      <c r="R507" s="24">
        <v>2000</v>
      </c>
      <c r="S507" s="18">
        <v>329.88</v>
      </c>
      <c r="T507" s="83">
        <f>R507*S507</f>
        <v>659760</v>
      </c>
      <c r="U507" s="83">
        <f t="shared" si="124"/>
        <v>738931.20000000007</v>
      </c>
      <c r="V507" s="9" t="s">
        <v>1331</v>
      </c>
      <c r="W507" s="153" t="s">
        <v>1410</v>
      </c>
      <c r="X507" s="9"/>
    </row>
    <row r="508" spans="1:24" s="529" customFormat="1" ht="102" customHeight="1">
      <c r="A508" s="446" t="s">
        <v>6494</v>
      </c>
      <c r="B508" s="447" t="s">
        <v>97</v>
      </c>
      <c r="C508" s="446" t="s">
        <v>822</v>
      </c>
      <c r="D508" s="480" t="s">
        <v>695</v>
      </c>
      <c r="E508" s="480" t="s">
        <v>823</v>
      </c>
      <c r="F508" s="485"/>
      <c r="G508" s="448" t="s">
        <v>385</v>
      </c>
      <c r="H508" s="450">
        <v>0</v>
      </c>
      <c r="I508" s="477">
        <v>470000000</v>
      </c>
      <c r="J508" s="452" t="s">
        <v>1330</v>
      </c>
      <c r="K508" s="465" t="s">
        <v>2067</v>
      </c>
      <c r="L508" s="453" t="s">
        <v>3428</v>
      </c>
      <c r="M508" s="454" t="s">
        <v>383</v>
      </c>
      <c r="N508" s="466" t="s">
        <v>8875</v>
      </c>
      <c r="O508" s="448" t="s">
        <v>1382</v>
      </c>
      <c r="P508" s="456" t="s">
        <v>1355</v>
      </c>
      <c r="Q508" s="480" t="s">
        <v>1196</v>
      </c>
      <c r="R508" s="462">
        <v>4700</v>
      </c>
      <c r="S508" s="468">
        <v>294.64</v>
      </c>
      <c r="T508" s="459">
        <v>0</v>
      </c>
      <c r="U508" s="459">
        <f t="shared" si="124"/>
        <v>0</v>
      </c>
      <c r="V508" s="446" t="s">
        <v>1341</v>
      </c>
      <c r="W508" s="461" t="s">
        <v>1410</v>
      </c>
      <c r="X508" s="446" t="s">
        <v>9579</v>
      </c>
    </row>
    <row r="509" spans="1:24" s="529" customFormat="1" ht="102" customHeight="1">
      <c r="A509" s="446" t="s">
        <v>10834</v>
      </c>
      <c r="B509" s="447" t="s">
        <v>97</v>
      </c>
      <c r="C509" s="446" t="s">
        <v>822</v>
      </c>
      <c r="D509" s="480" t="s">
        <v>695</v>
      </c>
      <c r="E509" s="480" t="s">
        <v>823</v>
      </c>
      <c r="F509" s="485"/>
      <c r="G509" s="448" t="s">
        <v>385</v>
      </c>
      <c r="H509" s="450">
        <v>0</v>
      </c>
      <c r="I509" s="477">
        <v>470000000</v>
      </c>
      <c r="J509" s="452" t="s">
        <v>1330</v>
      </c>
      <c r="K509" s="465" t="s">
        <v>10531</v>
      </c>
      <c r="L509" s="453" t="s">
        <v>3428</v>
      </c>
      <c r="M509" s="454" t="s">
        <v>383</v>
      </c>
      <c r="N509" s="466" t="s">
        <v>8876</v>
      </c>
      <c r="O509" s="448" t="s">
        <v>1382</v>
      </c>
      <c r="P509" s="456" t="s">
        <v>1355</v>
      </c>
      <c r="Q509" s="480" t="s">
        <v>1196</v>
      </c>
      <c r="R509" s="462">
        <v>6200</v>
      </c>
      <c r="S509" s="468">
        <v>310</v>
      </c>
      <c r="T509" s="459">
        <f>R509*S509</f>
        <v>1922000</v>
      </c>
      <c r="U509" s="459">
        <f t="shared" si="124"/>
        <v>2152640</v>
      </c>
      <c r="V509" s="446" t="s">
        <v>1341</v>
      </c>
      <c r="W509" s="461" t="s">
        <v>1410</v>
      </c>
      <c r="X509" s="446"/>
    </row>
    <row r="510" spans="1:24" s="529" customFormat="1" ht="102" customHeight="1">
      <c r="A510" s="9" t="s">
        <v>6495</v>
      </c>
      <c r="B510" s="100" t="s">
        <v>97</v>
      </c>
      <c r="C510" s="9" t="s">
        <v>825</v>
      </c>
      <c r="D510" s="30" t="s">
        <v>45</v>
      </c>
      <c r="E510" s="30" t="s">
        <v>824</v>
      </c>
      <c r="F510" s="29"/>
      <c r="G510" s="3" t="s">
        <v>385</v>
      </c>
      <c r="H510" s="20">
        <v>0</v>
      </c>
      <c r="I510" s="114">
        <v>470000000</v>
      </c>
      <c r="J510" s="21" t="s">
        <v>1330</v>
      </c>
      <c r="K510" s="19" t="s">
        <v>2067</v>
      </c>
      <c r="L510" s="138" t="s">
        <v>3428</v>
      </c>
      <c r="M510" s="141" t="s">
        <v>383</v>
      </c>
      <c r="N510" s="360" t="s">
        <v>8875</v>
      </c>
      <c r="O510" s="3" t="s">
        <v>1382</v>
      </c>
      <c r="P510" s="7" t="s">
        <v>1355</v>
      </c>
      <c r="Q510" s="30" t="s">
        <v>1196</v>
      </c>
      <c r="R510" s="24">
        <v>820</v>
      </c>
      <c r="S510" s="96">
        <v>1135.6500000000001</v>
      </c>
      <c r="T510" s="83">
        <v>0</v>
      </c>
      <c r="U510" s="83">
        <f t="shared" si="124"/>
        <v>0</v>
      </c>
      <c r="V510" s="9" t="s">
        <v>1341</v>
      </c>
      <c r="W510" s="153" t="s">
        <v>1410</v>
      </c>
      <c r="X510" s="9" t="s">
        <v>9516</v>
      </c>
    </row>
    <row r="511" spans="1:24" s="529" customFormat="1" ht="102" customHeight="1">
      <c r="A511" s="9" t="s">
        <v>9523</v>
      </c>
      <c r="B511" s="100" t="s">
        <v>97</v>
      </c>
      <c r="C511" s="9" t="s">
        <v>825</v>
      </c>
      <c r="D511" s="30" t="s">
        <v>45</v>
      </c>
      <c r="E511" s="30" t="s">
        <v>824</v>
      </c>
      <c r="F511" s="29"/>
      <c r="G511" s="3" t="s">
        <v>385</v>
      </c>
      <c r="H511" s="20">
        <v>0</v>
      </c>
      <c r="I511" s="114">
        <v>470000000</v>
      </c>
      <c r="J511" s="21" t="s">
        <v>1330</v>
      </c>
      <c r="K511" s="19" t="s">
        <v>9509</v>
      </c>
      <c r="L511" s="138" t="s">
        <v>3428</v>
      </c>
      <c r="M511" s="141" t="s">
        <v>383</v>
      </c>
      <c r="N511" s="360" t="s">
        <v>8876</v>
      </c>
      <c r="O511" s="3" t="s">
        <v>1382</v>
      </c>
      <c r="P511" s="7" t="s">
        <v>1355</v>
      </c>
      <c r="Q511" s="30" t="s">
        <v>1196</v>
      </c>
      <c r="R511" s="24">
        <v>820</v>
      </c>
      <c r="S511" s="96">
        <v>1135.6500000000001</v>
      </c>
      <c r="T511" s="83">
        <f t="shared" ref="T511:T522" si="125">R511*S511</f>
        <v>931233.00000000012</v>
      </c>
      <c r="U511" s="83">
        <f t="shared" si="124"/>
        <v>1042980.9600000002</v>
      </c>
      <c r="V511" s="9" t="s">
        <v>1331</v>
      </c>
      <c r="W511" s="153" t="s">
        <v>1410</v>
      </c>
      <c r="X511" s="9"/>
    </row>
    <row r="512" spans="1:24" s="529" customFormat="1" ht="102" customHeight="1">
      <c r="A512" s="9" t="s">
        <v>6496</v>
      </c>
      <c r="B512" s="100" t="s">
        <v>97</v>
      </c>
      <c r="C512" s="118" t="s">
        <v>1357</v>
      </c>
      <c r="D512" s="118" t="s">
        <v>1358</v>
      </c>
      <c r="E512" s="118" t="s">
        <v>1359</v>
      </c>
      <c r="F512" s="29" t="s">
        <v>1360</v>
      </c>
      <c r="G512" s="3" t="s">
        <v>384</v>
      </c>
      <c r="H512" s="20">
        <v>0</v>
      </c>
      <c r="I512" s="114">
        <v>470000000</v>
      </c>
      <c r="J512" s="21" t="s">
        <v>1330</v>
      </c>
      <c r="K512" s="19" t="s">
        <v>2067</v>
      </c>
      <c r="L512" s="138" t="s">
        <v>3428</v>
      </c>
      <c r="M512" s="141" t="s">
        <v>383</v>
      </c>
      <c r="N512" s="360" t="s">
        <v>8876</v>
      </c>
      <c r="O512" s="3" t="s">
        <v>1382</v>
      </c>
      <c r="P512" s="7" t="s">
        <v>1354</v>
      </c>
      <c r="Q512" s="3" t="s">
        <v>1356</v>
      </c>
      <c r="R512" s="24">
        <v>400</v>
      </c>
      <c r="S512" s="96">
        <v>343.75</v>
      </c>
      <c r="T512" s="83">
        <f t="shared" si="125"/>
        <v>137500</v>
      </c>
      <c r="U512" s="83">
        <f t="shared" si="124"/>
        <v>154000.00000000003</v>
      </c>
      <c r="V512" s="9" t="s">
        <v>1341</v>
      </c>
      <c r="W512" s="153" t="s">
        <v>1410</v>
      </c>
      <c r="X512" s="9"/>
    </row>
    <row r="513" spans="1:24" s="529" customFormat="1" ht="102" customHeight="1">
      <c r="A513" s="9" t="s">
        <v>6497</v>
      </c>
      <c r="B513" s="100" t="s">
        <v>97</v>
      </c>
      <c r="C513" s="118" t="s">
        <v>1357</v>
      </c>
      <c r="D513" s="118" t="s">
        <v>1358</v>
      </c>
      <c r="E513" s="118" t="s">
        <v>1359</v>
      </c>
      <c r="F513" s="30" t="s">
        <v>8900</v>
      </c>
      <c r="G513" s="3" t="s">
        <v>384</v>
      </c>
      <c r="H513" s="20">
        <v>0</v>
      </c>
      <c r="I513" s="114">
        <v>470000000</v>
      </c>
      <c r="J513" s="21" t="s">
        <v>1330</v>
      </c>
      <c r="K513" s="19" t="s">
        <v>2067</v>
      </c>
      <c r="L513" s="138" t="s">
        <v>3428</v>
      </c>
      <c r="M513" s="141" t="s">
        <v>383</v>
      </c>
      <c r="N513" s="360" t="s">
        <v>8876</v>
      </c>
      <c r="O513" s="3" t="s">
        <v>1382</v>
      </c>
      <c r="P513" s="7" t="s">
        <v>1354</v>
      </c>
      <c r="Q513" s="3" t="s">
        <v>1356</v>
      </c>
      <c r="R513" s="24">
        <v>400</v>
      </c>
      <c r="S513" s="96">
        <v>343.75</v>
      </c>
      <c r="T513" s="83">
        <f t="shared" si="125"/>
        <v>137500</v>
      </c>
      <c r="U513" s="83">
        <f t="shared" si="124"/>
        <v>154000.00000000003</v>
      </c>
      <c r="V513" s="9" t="s">
        <v>1341</v>
      </c>
      <c r="W513" s="153" t="s">
        <v>1410</v>
      </c>
      <c r="X513" s="9"/>
    </row>
    <row r="514" spans="1:24" s="529" customFormat="1" ht="102" customHeight="1">
      <c r="A514" s="9" t="s">
        <v>6498</v>
      </c>
      <c r="B514" s="100" t="s">
        <v>97</v>
      </c>
      <c r="C514" s="118" t="s">
        <v>1357</v>
      </c>
      <c r="D514" s="118" t="s">
        <v>1358</v>
      </c>
      <c r="E514" s="118" t="s">
        <v>1359</v>
      </c>
      <c r="F514" s="30" t="s">
        <v>8901</v>
      </c>
      <c r="G514" s="3" t="s">
        <v>384</v>
      </c>
      <c r="H514" s="20">
        <v>0</v>
      </c>
      <c r="I514" s="114">
        <v>470000000</v>
      </c>
      <c r="J514" s="21" t="s">
        <v>1330</v>
      </c>
      <c r="K514" s="19" t="s">
        <v>2067</v>
      </c>
      <c r="L514" s="138" t="s">
        <v>3428</v>
      </c>
      <c r="M514" s="141" t="s">
        <v>383</v>
      </c>
      <c r="N514" s="360" t="s">
        <v>8876</v>
      </c>
      <c r="O514" s="3" t="s">
        <v>1382</v>
      </c>
      <c r="P514" s="7" t="s">
        <v>1354</v>
      </c>
      <c r="Q514" s="3" t="s">
        <v>1356</v>
      </c>
      <c r="R514" s="24">
        <v>400</v>
      </c>
      <c r="S514" s="96">
        <v>343.75</v>
      </c>
      <c r="T514" s="83">
        <f t="shared" si="125"/>
        <v>137500</v>
      </c>
      <c r="U514" s="83">
        <f t="shared" si="124"/>
        <v>154000.00000000003</v>
      </c>
      <c r="V514" s="9" t="s">
        <v>1341</v>
      </c>
      <c r="W514" s="153" t="s">
        <v>1410</v>
      </c>
      <c r="X514" s="9"/>
    </row>
    <row r="515" spans="1:24" s="529" customFormat="1" ht="102" customHeight="1">
      <c r="A515" s="9" t="s">
        <v>6499</v>
      </c>
      <c r="B515" s="100" t="s">
        <v>97</v>
      </c>
      <c r="C515" s="118" t="s">
        <v>1357</v>
      </c>
      <c r="D515" s="118" t="s">
        <v>1358</v>
      </c>
      <c r="E515" s="118" t="s">
        <v>1359</v>
      </c>
      <c r="F515" s="30" t="s">
        <v>8902</v>
      </c>
      <c r="G515" s="3" t="s">
        <v>384</v>
      </c>
      <c r="H515" s="20">
        <v>0</v>
      </c>
      <c r="I515" s="114">
        <v>470000000</v>
      </c>
      <c r="J515" s="21" t="s">
        <v>1330</v>
      </c>
      <c r="K515" s="19" t="s">
        <v>2067</v>
      </c>
      <c r="L515" s="138" t="s">
        <v>3428</v>
      </c>
      <c r="M515" s="141" t="s">
        <v>383</v>
      </c>
      <c r="N515" s="360" t="s">
        <v>8876</v>
      </c>
      <c r="O515" s="3" t="s">
        <v>1382</v>
      </c>
      <c r="P515" s="7" t="s">
        <v>1354</v>
      </c>
      <c r="Q515" s="3" t="s">
        <v>1356</v>
      </c>
      <c r="R515" s="24">
        <v>400</v>
      </c>
      <c r="S515" s="96">
        <v>343.75</v>
      </c>
      <c r="T515" s="83">
        <f t="shared" si="125"/>
        <v>137500</v>
      </c>
      <c r="U515" s="83">
        <f t="shared" si="124"/>
        <v>154000.00000000003</v>
      </c>
      <c r="V515" s="9" t="s">
        <v>1341</v>
      </c>
      <c r="W515" s="153" t="s">
        <v>1410</v>
      </c>
      <c r="X515" s="9"/>
    </row>
    <row r="516" spans="1:24" s="529" customFormat="1" ht="102" customHeight="1">
      <c r="A516" s="9" t="s">
        <v>6500</v>
      </c>
      <c r="B516" s="100" t="s">
        <v>97</v>
      </c>
      <c r="C516" s="118" t="s">
        <v>1357</v>
      </c>
      <c r="D516" s="118" t="s">
        <v>1358</v>
      </c>
      <c r="E516" s="118" t="s">
        <v>1359</v>
      </c>
      <c r="F516" s="30" t="s">
        <v>8903</v>
      </c>
      <c r="G516" s="3" t="s">
        <v>384</v>
      </c>
      <c r="H516" s="20">
        <v>0</v>
      </c>
      <c r="I516" s="114">
        <v>470000000</v>
      </c>
      <c r="J516" s="21" t="s">
        <v>1330</v>
      </c>
      <c r="K516" s="19" t="s">
        <v>2067</v>
      </c>
      <c r="L516" s="138" t="s">
        <v>3428</v>
      </c>
      <c r="M516" s="141" t="s">
        <v>383</v>
      </c>
      <c r="N516" s="360" t="s">
        <v>8876</v>
      </c>
      <c r="O516" s="3" t="s">
        <v>1382</v>
      </c>
      <c r="P516" s="7" t="s">
        <v>1354</v>
      </c>
      <c r="Q516" s="3" t="s">
        <v>1356</v>
      </c>
      <c r="R516" s="24">
        <v>400</v>
      </c>
      <c r="S516" s="96">
        <v>343.75</v>
      </c>
      <c r="T516" s="83">
        <f t="shared" si="125"/>
        <v>137500</v>
      </c>
      <c r="U516" s="83">
        <f t="shared" si="124"/>
        <v>154000.00000000003</v>
      </c>
      <c r="V516" s="9" t="s">
        <v>1341</v>
      </c>
      <c r="W516" s="153" t="s">
        <v>1410</v>
      </c>
      <c r="X516" s="9"/>
    </row>
    <row r="517" spans="1:24" s="529" customFormat="1" ht="102" customHeight="1">
      <c r="A517" s="9" t="s">
        <v>6501</v>
      </c>
      <c r="B517" s="100" t="s">
        <v>97</v>
      </c>
      <c r="C517" s="118" t="s">
        <v>1357</v>
      </c>
      <c r="D517" s="118" t="s">
        <v>1358</v>
      </c>
      <c r="E517" s="118" t="s">
        <v>1359</v>
      </c>
      <c r="F517" s="30" t="s">
        <v>8904</v>
      </c>
      <c r="G517" s="3" t="s">
        <v>384</v>
      </c>
      <c r="H517" s="20">
        <v>0</v>
      </c>
      <c r="I517" s="114">
        <v>470000000</v>
      </c>
      <c r="J517" s="21" t="s">
        <v>1330</v>
      </c>
      <c r="K517" s="19" t="s">
        <v>2067</v>
      </c>
      <c r="L517" s="138" t="s">
        <v>3428</v>
      </c>
      <c r="M517" s="141" t="s">
        <v>383</v>
      </c>
      <c r="N517" s="360" t="s">
        <v>8876</v>
      </c>
      <c r="O517" s="3" t="s">
        <v>1382</v>
      </c>
      <c r="P517" s="7" t="s">
        <v>1354</v>
      </c>
      <c r="Q517" s="3" t="s">
        <v>1356</v>
      </c>
      <c r="R517" s="24">
        <v>400</v>
      </c>
      <c r="S517" s="96">
        <v>343.75</v>
      </c>
      <c r="T517" s="83">
        <f t="shared" si="125"/>
        <v>137500</v>
      </c>
      <c r="U517" s="83">
        <f t="shared" si="124"/>
        <v>154000.00000000003</v>
      </c>
      <c r="V517" s="9" t="s">
        <v>1341</v>
      </c>
      <c r="W517" s="153" t="s">
        <v>1410</v>
      </c>
      <c r="X517" s="9"/>
    </row>
    <row r="518" spans="1:24" s="529" customFormat="1" ht="102" customHeight="1">
      <c r="A518" s="9" t="s">
        <v>6502</v>
      </c>
      <c r="B518" s="100" t="s">
        <v>97</v>
      </c>
      <c r="C518" s="118" t="s">
        <v>1357</v>
      </c>
      <c r="D518" s="118" t="s">
        <v>1358</v>
      </c>
      <c r="E518" s="118" t="s">
        <v>1359</v>
      </c>
      <c r="F518" s="30" t="s">
        <v>8905</v>
      </c>
      <c r="G518" s="3" t="s">
        <v>384</v>
      </c>
      <c r="H518" s="20">
        <v>0</v>
      </c>
      <c r="I518" s="114">
        <v>470000000</v>
      </c>
      <c r="J518" s="21" t="s">
        <v>1330</v>
      </c>
      <c r="K518" s="19" t="s">
        <v>2067</v>
      </c>
      <c r="L518" s="138" t="s">
        <v>3428</v>
      </c>
      <c r="M518" s="141" t="s">
        <v>383</v>
      </c>
      <c r="N518" s="360" t="s">
        <v>8876</v>
      </c>
      <c r="O518" s="3" t="s">
        <v>1382</v>
      </c>
      <c r="P518" s="7" t="s">
        <v>1354</v>
      </c>
      <c r="Q518" s="3" t="s">
        <v>1356</v>
      </c>
      <c r="R518" s="24">
        <v>400</v>
      </c>
      <c r="S518" s="96">
        <v>343.75</v>
      </c>
      <c r="T518" s="83">
        <f t="shared" si="125"/>
        <v>137500</v>
      </c>
      <c r="U518" s="83">
        <f t="shared" si="124"/>
        <v>154000.00000000003</v>
      </c>
      <c r="V518" s="9" t="s">
        <v>1341</v>
      </c>
      <c r="W518" s="153" t="s">
        <v>1410</v>
      </c>
      <c r="X518" s="9"/>
    </row>
    <row r="519" spans="1:24" s="529" customFormat="1" ht="102" customHeight="1">
      <c r="A519" s="9" t="s">
        <v>6503</v>
      </c>
      <c r="B519" s="100" t="s">
        <v>97</v>
      </c>
      <c r="C519" s="118" t="s">
        <v>1357</v>
      </c>
      <c r="D519" s="118" t="s">
        <v>1358</v>
      </c>
      <c r="E519" s="118" t="s">
        <v>1359</v>
      </c>
      <c r="F519" s="30" t="s">
        <v>8906</v>
      </c>
      <c r="G519" s="3" t="s">
        <v>384</v>
      </c>
      <c r="H519" s="20">
        <v>0</v>
      </c>
      <c r="I519" s="114">
        <v>470000000</v>
      </c>
      <c r="J519" s="21" t="s">
        <v>1330</v>
      </c>
      <c r="K519" s="19" t="s">
        <v>2067</v>
      </c>
      <c r="L519" s="138" t="s">
        <v>3428</v>
      </c>
      <c r="M519" s="141" t="s">
        <v>383</v>
      </c>
      <c r="N519" s="360" t="s">
        <v>8876</v>
      </c>
      <c r="O519" s="3" t="s">
        <v>1382</v>
      </c>
      <c r="P519" s="7" t="s">
        <v>1354</v>
      </c>
      <c r="Q519" s="3" t="s">
        <v>1356</v>
      </c>
      <c r="R519" s="24">
        <v>400</v>
      </c>
      <c r="S519" s="96">
        <v>343.75</v>
      </c>
      <c r="T519" s="83">
        <f t="shared" si="125"/>
        <v>137500</v>
      </c>
      <c r="U519" s="83">
        <f t="shared" si="124"/>
        <v>154000.00000000003</v>
      </c>
      <c r="V519" s="9" t="s">
        <v>1341</v>
      </c>
      <c r="W519" s="153" t="s">
        <v>1410</v>
      </c>
      <c r="X519" s="9"/>
    </row>
    <row r="520" spans="1:24" s="529" customFormat="1" ht="102" customHeight="1">
      <c r="A520" s="9" t="s">
        <v>6504</v>
      </c>
      <c r="B520" s="100" t="s">
        <v>97</v>
      </c>
      <c r="C520" s="118" t="s">
        <v>1357</v>
      </c>
      <c r="D520" s="118" t="s">
        <v>1358</v>
      </c>
      <c r="E520" s="118" t="s">
        <v>1359</v>
      </c>
      <c r="F520" s="30" t="s">
        <v>8907</v>
      </c>
      <c r="G520" s="3" t="s">
        <v>384</v>
      </c>
      <c r="H520" s="20">
        <v>0</v>
      </c>
      <c r="I520" s="114">
        <v>470000000</v>
      </c>
      <c r="J520" s="21" t="s">
        <v>1330</v>
      </c>
      <c r="K520" s="19" t="s">
        <v>2067</v>
      </c>
      <c r="L520" s="138" t="s">
        <v>3428</v>
      </c>
      <c r="M520" s="141" t="s">
        <v>383</v>
      </c>
      <c r="N520" s="360" t="s">
        <v>8876</v>
      </c>
      <c r="O520" s="3" t="s">
        <v>1382</v>
      </c>
      <c r="P520" s="7" t="s">
        <v>1354</v>
      </c>
      <c r="Q520" s="3" t="s">
        <v>1356</v>
      </c>
      <c r="R520" s="24">
        <v>400</v>
      </c>
      <c r="S520" s="96">
        <v>343.75</v>
      </c>
      <c r="T520" s="83">
        <f t="shared" si="125"/>
        <v>137500</v>
      </c>
      <c r="U520" s="83">
        <f t="shared" si="124"/>
        <v>154000.00000000003</v>
      </c>
      <c r="V520" s="9" t="s">
        <v>1341</v>
      </c>
      <c r="W520" s="153" t="s">
        <v>1410</v>
      </c>
      <c r="X520" s="9"/>
    </row>
    <row r="521" spans="1:24" s="529" customFormat="1" ht="102" customHeight="1">
      <c r="A521" s="9" t="s">
        <v>6505</v>
      </c>
      <c r="B521" s="100" t="s">
        <v>97</v>
      </c>
      <c r="C521" s="118" t="s">
        <v>1357</v>
      </c>
      <c r="D521" s="118" t="s">
        <v>1358</v>
      </c>
      <c r="E521" s="118" t="s">
        <v>1359</v>
      </c>
      <c r="F521" s="30" t="s">
        <v>8908</v>
      </c>
      <c r="G521" s="3" t="s">
        <v>384</v>
      </c>
      <c r="H521" s="20">
        <v>0</v>
      </c>
      <c r="I521" s="114">
        <v>470000000</v>
      </c>
      <c r="J521" s="21" t="s">
        <v>1330</v>
      </c>
      <c r="K521" s="19" t="s">
        <v>2067</v>
      </c>
      <c r="L521" s="138" t="s">
        <v>3428</v>
      </c>
      <c r="M521" s="141" t="s">
        <v>383</v>
      </c>
      <c r="N521" s="360" t="s">
        <v>8876</v>
      </c>
      <c r="O521" s="3" t="s">
        <v>1382</v>
      </c>
      <c r="P521" s="7" t="s">
        <v>1354</v>
      </c>
      <c r="Q521" s="3" t="s">
        <v>1356</v>
      </c>
      <c r="R521" s="24">
        <v>400</v>
      </c>
      <c r="S521" s="96">
        <v>343.75</v>
      </c>
      <c r="T521" s="83">
        <f t="shared" si="125"/>
        <v>137500</v>
      </c>
      <c r="U521" s="83">
        <f t="shared" si="124"/>
        <v>154000.00000000003</v>
      </c>
      <c r="V521" s="9" t="s">
        <v>1341</v>
      </c>
      <c r="W521" s="153" t="s">
        <v>1410</v>
      </c>
      <c r="X521" s="9"/>
    </row>
    <row r="522" spans="1:24" s="529" customFormat="1" ht="102" customHeight="1">
      <c r="A522" s="9" t="s">
        <v>6506</v>
      </c>
      <c r="B522" s="100" t="s">
        <v>97</v>
      </c>
      <c r="C522" s="118" t="s">
        <v>1357</v>
      </c>
      <c r="D522" s="118" t="s">
        <v>1358</v>
      </c>
      <c r="E522" s="118" t="s">
        <v>1359</v>
      </c>
      <c r="F522" s="30" t="s">
        <v>8909</v>
      </c>
      <c r="G522" s="3" t="s">
        <v>384</v>
      </c>
      <c r="H522" s="20">
        <v>0</v>
      </c>
      <c r="I522" s="114">
        <v>470000000</v>
      </c>
      <c r="J522" s="21" t="s">
        <v>1330</v>
      </c>
      <c r="K522" s="19" t="s">
        <v>2067</v>
      </c>
      <c r="L522" s="138" t="s">
        <v>3428</v>
      </c>
      <c r="M522" s="141" t="s">
        <v>383</v>
      </c>
      <c r="N522" s="360" t="s">
        <v>8876</v>
      </c>
      <c r="O522" s="3" t="s">
        <v>1382</v>
      </c>
      <c r="P522" s="7" t="s">
        <v>1354</v>
      </c>
      <c r="Q522" s="3" t="s">
        <v>1356</v>
      </c>
      <c r="R522" s="24">
        <v>400</v>
      </c>
      <c r="S522" s="96">
        <v>343.75</v>
      </c>
      <c r="T522" s="83">
        <f t="shared" si="125"/>
        <v>137500</v>
      </c>
      <c r="U522" s="83">
        <f t="shared" si="124"/>
        <v>154000.00000000003</v>
      </c>
      <c r="V522" s="9" t="s">
        <v>1341</v>
      </c>
      <c r="W522" s="153" t="s">
        <v>1410</v>
      </c>
      <c r="X522" s="9"/>
    </row>
    <row r="523" spans="1:24" s="529" customFormat="1" ht="102" customHeight="1">
      <c r="A523" s="9" t="s">
        <v>6507</v>
      </c>
      <c r="B523" s="100" t="s">
        <v>97</v>
      </c>
      <c r="C523" s="9" t="s">
        <v>827</v>
      </c>
      <c r="D523" s="30" t="s">
        <v>46</v>
      </c>
      <c r="E523" s="30" t="s">
        <v>698</v>
      </c>
      <c r="F523" s="3" t="s">
        <v>47</v>
      </c>
      <c r="G523" s="3" t="s">
        <v>384</v>
      </c>
      <c r="H523" s="20">
        <v>0</v>
      </c>
      <c r="I523" s="114">
        <v>470000000</v>
      </c>
      <c r="J523" s="21" t="s">
        <v>1330</v>
      </c>
      <c r="K523" s="19" t="s">
        <v>2067</v>
      </c>
      <c r="L523" s="138" t="s">
        <v>3428</v>
      </c>
      <c r="M523" s="141" t="s">
        <v>383</v>
      </c>
      <c r="N523" s="360" t="s">
        <v>8875</v>
      </c>
      <c r="O523" s="3" t="s">
        <v>1382</v>
      </c>
      <c r="P523" s="7" t="s">
        <v>1355</v>
      </c>
      <c r="Q523" s="30" t="s">
        <v>1196</v>
      </c>
      <c r="R523" s="24">
        <v>10300</v>
      </c>
      <c r="S523" s="96">
        <v>140.6</v>
      </c>
      <c r="T523" s="83">
        <v>0</v>
      </c>
      <c r="U523" s="83">
        <f t="shared" si="124"/>
        <v>0</v>
      </c>
      <c r="V523" s="9" t="s">
        <v>1341</v>
      </c>
      <c r="W523" s="153" t="s">
        <v>1410</v>
      </c>
      <c r="X523" s="9">
        <v>11.14</v>
      </c>
    </row>
    <row r="524" spans="1:24" s="529" customFormat="1" ht="102" customHeight="1">
      <c r="A524" s="9" t="s">
        <v>9524</v>
      </c>
      <c r="B524" s="100" t="s">
        <v>97</v>
      </c>
      <c r="C524" s="9" t="s">
        <v>827</v>
      </c>
      <c r="D524" s="30" t="s">
        <v>46</v>
      </c>
      <c r="E524" s="30" t="s">
        <v>698</v>
      </c>
      <c r="F524" s="3" t="s">
        <v>47</v>
      </c>
      <c r="G524" s="3" t="s">
        <v>384</v>
      </c>
      <c r="H524" s="20">
        <v>0</v>
      </c>
      <c r="I524" s="114">
        <v>470000000</v>
      </c>
      <c r="J524" s="21" t="s">
        <v>1330</v>
      </c>
      <c r="K524" s="19" t="s">
        <v>1892</v>
      </c>
      <c r="L524" s="138" t="s">
        <v>3428</v>
      </c>
      <c r="M524" s="141" t="s">
        <v>383</v>
      </c>
      <c r="N524" s="360" t="s">
        <v>8876</v>
      </c>
      <c r="O524" s="3" t="s">
        <v>1382</v>
      </c>
      <c r="P524" s="7" t="s">
        <v>1355</v>
      </c>
      <c r="Q524" s="30" t="s">
        <v>1196</v>
      </c>
      <c r="R524" s="24">
        <v>10300</v>
      </c>
      <c r="S524" s="96">
        <v>140.6</v>
      </c>
      <c r="T524" s="83">
        <f>R524*S524</f>
        <v>1448180</v>
      </c>
      <c r="U524" s="83">
        <f t="shared" si="124"/>
        <v>1621961.6</v>
      </c>
      <c r="V524" s="9" t="s">
        <v>1341</v>
      </c>
      <c r="W524" s="153" t="s">
        <v>1410</v>
      </c>
      <c r="X524" s="9"/>
    </row>
    <row r="525" spans="1:24" s="529" customFormat="1" ht="102" customHeight="1">
      <c r="A525" s="9" t="s">
        <v>6508</v>
      </c>
      <c r="B525" s="100" t="s">
        <v>97</v>
      </c>
      <c r="C525" s="9" t="s">
        <v>852</v>
      </c>
      <c r="D525" s="30" t="s">
        <v>48</v>
      </c>
      <c r="E525" s="30" t="s">
        <v>698</v>
      </c>
      <c r="F525" s="3" t="s">
        <v>49</v>
      </c>
      <c r="G525" s="3" t="s">
        <v>384</v>
      </c>
      <c r="H525" s="20">
        <v>0</v>
      </c>
      <c r="I525" s="114">
        <v>470000000</v>
      </c>
      <c r="J525" s="21" t="s">
        <v>1330</v>
      </c>
      <c r="K525" s="19" t="s">
        <v>2067</v>
      </c>
      <c r="L525" s="138" t="s">
        <v>3428</v>
      </c>
      <c r="M525" s="141" t="s">
        <v>383</v>
      </c>
      <c r="N525" s="360" t="s">
        <v>8875</v>
      </c>
      <c r="O525" s="3" t="s">
        <v>1382</v>
      </c>
      <c r="P525" s="7" t="s">
        <v>1355</v>
      </c>
      <c r="Q525" s="30" t="s">
        <v>1196</v>
      </c>
      <c r="R525" s="24">
        <v>2700</v>
      </c>
      <c r="S525" s="96">
        <v>186.04</v>
      </c>
      <c r="T525" s="83">
        <v>0</v>
      </c>
      <c r="U525" s="83">
        <f t="shared" si="124"/>
        <v>0</v>
      </c>
      <c r="V525" s="9" t="s">
        <v>1341</v>
      </c>
      <c r="W525" s="153" t="s">
        <v>1410</v>
      </c>
      <c r="X525" s="9">
        <v>11.14</v>
      </c>
    </row>
    <row r="526" spans="1:24" s="529" customFormat="1" ht="102" customHeight="1">
      <c r="A526" s="9" t="s">
        <v>9525</v>
      </c>
      <c r="B526" s="100" t="s">
        <v>97</v>
      </c>
      <c r="C526" s="9" t="s">
        <v>852</v>
      </c>
      <c r="D526" s="30" t="s">
        <v>48</v>
      </c>
      <c r="E526" s="30" t="s">
        <v>698</v>
      </c>
      <c r="F526" s="3" t="s">
        <v>49</v>
      </c>
      <c r="G526" s="3" t="s">
        <v>384</v>
      </c>
      <c r="H526" s="20">
        <v>0</v>
      </c>
      <c r="I526" s="114">
        <v>470000000</v>
      </c>
      <c r="J526" s="21" t="s">
        <v>1330</v>
      </c>
      <c r="K526" s="19" t="s">
        <v>1892</v>
      </c>
      <c r="L526" s="138" t="s">
        <v>3428</v>
      </c>
      <c r="M526" s="141" t="s">
        <v>383</v>
      </c>
      <c r="N526" s="360" t="s">
        <v>8876</v>
      </c>
      <c r="O526" s="3" t="s">
        <v>1382</v>
      </c>
      <c r="P526" s="7" t="s">
        <v>1355</v>
      </c>
      <c r="Q526" s="30" t="s">
        <v>1196</v>
      </c>
      <c r="R526" s="24">
        <v>2700</v>
      </c>
      <c r="S526" s="96">
        <v>186.04</v>
      </c>
      <c r="T526" s="83">
        <f t="shared" ref="T526:T546" si="126">R526*S526</f>
        <v>502308</v>
      </c>
      <c r="U526" s="83">
        <f t="shared" si="124"/>
        <v>562584.96000000008</v>
      </c>
      <c r="V526" s="9" t="s">
        <v>1341</v>
      </c>
      <c r="W526" s="153" t="s">
        <v>1410</v>
      </c>
      <c r="X526" s="9"/>
    </row>
    <row r="527" spans="1:24" s="529" customFormat="1" ht="102" customHeight="1">
      <c r="A527" s="9" t="s">
        <v>6509</v>
      </c>
      <c r="B527" s="100" t="s">
        <v>97</v>
      </c>
      <c r="C527" s="9" t="s">
        <v>853</v>
      </c>
      <c r="D527" s="30" t="s">
        <v>854</v>
      </c>
      <c r="E527" s="30" t="s">
        <v>855</v>
      </c>
      <c r="F527" s="29"/>
      <c r="G527" s="3" t="s">
        <v>384</v>
      </c>
      <c r="H527" s="20">
        <v>0.8</v>
      </c>
      <c r="I527" s="114">
        <v>470000000</v>
      </c>
      <c r="J527" s="21" t="s">
        <v>1330</v>
      </c>
      <c r="K527" s="19" t="s">
        <v>2067</v>
      </c>
      <c r="L527" s="138" t="s">
        <v>3428</v>
      </c>
      <c r="M527" s="141" t="s">
        <v>383</v>
      </c>
      <c r="N527" s="360" t="s">
        <v>8876</v>
      </c>
      <c r="O527" s="3" t="s">
        <v>1382</v>
      </c>
      <c r="P527" s="7" t="s">
        <v>1355</v>
      </c>
      <c r="Q527" s="30" t="s">
        <v>1196</v>
      </c>
      <c r="R527" s="24">
        <v>3200</v>
      </c>
      <c r="S527" s="96">
        <v>68.36</v>
      </c>
      <c r="T527" s="83">
        <f t="shared" si="126"/>
        <v>218752</v>
      </c>
      <c r="U527" s="83">
        <f t="shared" si="124"/>
        <v>245002.24000000002</v>
      </c>
      <c r="V527" s="9" t="s">
        <v>1341</v>
      </c>
      <c r="W527" s="153" t="s">
        <v>1410</v>
      </c>
      <c r="X527" s="9"/>
    </row>
    <row r="528" spans="1:24" s="529" customFormat="1" ht="102" customHeight="1">
      <c r="A528" s="9" t="s">
        <v>6510</v>
      </c>
      <c r="B528" s="100" t="s">
        <v>97</v>
      </c>
      <c r="C528" s="9" t="s">
        <v>856</v>
      </c>
      <c r="D528" s="30" t="s">
        <v>696</v>
      </c>
      <c r="E528" s="119" t="s">
        <v>697</v>
      </c>
      <c r="F528" s="119"/>
      <c r="G528" s="3" t="s">
        <v>384</v>
      </c>
      <c r="H528" s="20">
        <v>0</v>
      </c>
      <c r="I528" s="114">
        <v>470000000</v>
      </c>
      <c r="J528" s="21" t="s">
        <v>1330</v>
      </c>
      <c r="K528" s="19" t="s">
        <v>2067</v>
      </c>
      <c r="L528" s="138" t="s">
        <v>3428</v>
      </c>
      <c r="M528" s="141" t="s">
        <v>383</v>
      </c>
      <c r="N528" s="360" t="s">
        <v>8875</v>
      </c>
      <c r="O528" s="3" t="s">
        <v>1382</v>
      </c>
      <c r="P528" s="7" t="s">
        <v>1354</v>
      </c>
      <c r="Q528" s="119" t="s">
        <v>1356</v>
      </c>
      <c r="R528" s="78">
        <v>260</v>
      </c>
      <c r="S528" s="96">
        <v>3750</v>
      </c>
      <c r="T528" s="83">
        <f t="shared" si="126"/>
        <v>975000</v>
      </c>
      <c r="U528" s="83">
        <f t="shared" si="124"/>
        <v>1092000</v>
      </c>
      <c r="V528" s="9" t="s">
        <v>1341</v>
      </c>
      <c r="W528" s="153" t="s">
        <v>1410</v>
      </c>
      <c r="X528" s="9"/>
    </row>
    <row r="529" spans="1:24" s="529" customFormat="1" ht="102" customHeight="1">
      <c r="A529" s="9" t="s">
        <v>6511</v>
      </c>
      <c r="B529" s="100" t="s">
        <v>97</v>
      </c>
      <c r="C529" s="9" t="s">
        <v>856</v>
      </c>
      <c r="D529" s="30" t="s">
        <v>699</v>
      </c>
      <c r="E529" s="119" t="s">
        <v>700</v>
      </c>
      <c r="F529" s="119"/>
      <c r="G529" s="3" t="s">
        <v>384</v>
      </c>
      <c r="H529" s="20">
        <v>0</v>
      </c>
      <c r="I529" s="114">
        <v>470000000</v>
      </c>
      <c r="J529" s="21" t="s">
        <v>1330</v>
      </c>
      <c r="K529" s="19" t="s">
        <v>2067</v>
      </c>
      <c r="L529" s="138" t="s">
        <v>3428</v>
      </c>
      <c r="M529" s="141" t="s">
        <v>383</v>
      </c>
      <c r="N529" s="360" t="s">
        <v>8875</v>
      </c>
      <c r="O529" s="3" t="s">
        <v>1382</v>
      </c>
      <c r="P529" s="7" t="s">
        <v>1354</v>
      </c>
      <c r="Q529" s="119" t="s">
        <v>1356</v>
      </c>
      <c r="R529" s="78">
        <v>260</v>
      </c>
      <c r="S529" s="96">
        <v>3750</v>
      </c>
      <c r="T529" s="83">
        <f t="shared" si="126"/>
        <v>975000</v>
      </c>
      <c r="U529" s="83">
        <f t="shared" si="124"/>
        <v>1092000</v>
      </c>
      <c r="V529" s="9" t="s">
        <v>1341</v>
      </c>
      <c r="W529" s="153" t="s">
        <v>1410</v>
      </c>
      <c r="X529" s="9"/>
    </row>
    <row r="530" spans="1:24" s="529" customFormat="1" ht="102" customHeight="1">
      <c r="A530" s="9" t="s">
        <v>6512</v>
      </c>
      <c r="B530" s="100" t="s">
        <v>97</v>
      </c>
      <c r="C530" s="118" t="s">
        <v>911</v>
      </c>
      <c r="D530" s="30" t="s">
        <v>701</v>
      </c>
      <c r="E530" s="119" t="s">
        <v>702</v>
      </c>
      <c r="F530" s="119"/>
      <c r="G530" s="3" t="s">
        <v>384</v>
      </c>
      <c r="H530" s="20">
        <v>0</v>
      </c>
      <c r="I530" s="114">
        <v>470000000</v>
      </c>
      <c r="J530" s="21" t="s">
        <v>1330</v>
      </c>
      <c r="K530" s="19" t="s">
        <v>2067</v>
      </c>
      <c r="L530" s="138" t="s">
        <v>3428</v>
      </c>
      <c r="M530" s="141" t="s">
        <v>383</v>
      </c>
      <c r="N530" s="360" t="s">
        <v>8875</v>
      </c>
      <c r="O530" s="3" t="s">
        <v>1382</v>
      </c>
      <c r="P530" s="7" t="s">
        <v>1354</v>
      </c>
      <c r="Q530" s="119" t="s">
        <v>1356</v>
      </c>
      <c r="R530" s="78">
        <v>70</v>
      </c>
      <c r="S530" s="96">
        <v>3750</v>
      </c>
      <c r="T530" s="83">
        <f t="shared" si="126"/>
        <v>262500</v>
      </c>
      <c r="U530" s="83">
        <f t="shared" si="124"/>
        <v>294000</v>
      </c>
      <c r="V530" s="9" t="s">
        <v>1341</v>
      </c>
      <c r="W530" s="153" t="s">
        <v>1410</v>
      </c>
      <c r="X530" s="9"/>
    </row>
    <row r="531" spans="1:24" s="529" customFormat="1" ht="102" customHeight="1">
      <c r="A531" s="9" t="s">
        <v>6513</v>
      </c>
      <c r="B531" s="100" t="s">
        <v>97</v>
      </c>
      <c r="C531" s="118" t="s">
        <v>912</v>
      </c>
      <c r="D531" s="30" t="s">
        <v>703</v>
      </c>
      <c r="E531" s="119" t="s">
        <v>704</v>
      </c>
      <c r="F531" s="119"/>
      <c r="G531" s="3" t="s">
        <v>384</v>
      </c>
      <c r="H531" s="20">
        <v>0</v>
      </c>
      <c r="I531" s="114">
        <v>470000000</v>
      </c>
      <c r="J531" s="21" t="s">
        <v>1330</v>
      </c>
      <c r="K531" s="19" t="s">
        <v>2067</v>
      </c>
      <c r="L531" s="138" t="s">
        <v>3428</v>
      </c>
      <c r="M531" s="141" t="s">
        <v>383</v>
      </c>
      <c r="N531" s="360" t="s">
        <v>8875</v>
      </c>
      <c r="O531" s="3" t="s">
        <v>1382</v>
      </c>
      <c r="P531" s="7" t="s">
        <v>1354</v>
      </c>
      <c r="Q531" s="119" t="s">
        <v>1356</v>
      </c>
      <c r="R531" s="78">
        <v>20</v>
      </c>
      <c r="S531" s="96">
        <v>2640</v>
      </c>
      <c r="T531" s="83">
        <v>0</v>
      </c>
      <c r="U531" s="83">
        <f t="shared" si="124"/>
        <v>0</v>
      </c>
      <c r="V531" s="9" t="s">
        <v>1341</v>
      </c>
      <c r="W531" s="153" t="s">
        <v>1410</v>
      </c>
      <c r="X531" s="9" t="s">
        <v>11155</v>
      </c>
    </row>
    <row r="532" spans="1:24" s="529" customFormat="1" ht="102" customHeight="1">
      <c r="A532" s="9" t="s">
        <v>11265</v>
      </c>
      <c r="B532" s="100" t="s">
        <v>97</v>
      </c>
      <c r="C532" s="118" t="s">
        <v>912</v>
      </c>
      <c r="D532" s="30" t="s">
        <v>703</v>
      </c>
      <c r="E532" s="119" t="s">
        <v>704</v>
      </c>
      <c r="F532" s="119"/>
      <c r="G532" s="3" t="s">
        <v>384</v>
      </c>
      <c r="H532" s="20">
        <v>0</v>
      </c>
      <c r="I532" s="114">
        <v>470000000</v>
      </c>
      <c r="J532" s="21" t="s">
        <v>1330</v>
      </c>
      <c r="K532" s="19" t="s">
        <v>11266</v>
      </c>
      <c r="L532" s="138" t="s">
        <v>3428</v>
      </c>
      <c r="M532" s="141" t="s">
        <v>383</v>
      </c>
      <c r="N532" s="360" t="s">
        <v>8876</v>
      </c>
      <c r="O532" s="3" t="s">
        <v>11157</v>
      </c>
      <c r="P532" s="7" t="s">
        <v>1354</v>
      </c>
      <c r="Q532" s="119" t="s">
        <v>1356</v>
      </c>
      <c r="R532" s="78">
        <v>20</v>
      </c>
      <c r="S532" s="96">
        <v>2640</v>
      </c>
      <c r="T532" s="83">
        <f t="shared" ref="T532" si="127">R532*S532</f>
        <v>52800</v>
      </c>
      <c r="U532" s="83">
        <f t="shared" ref="U532" si="128">T532*1.12</f>
        <v>59136.000000000007</v>
      </c>
      <c r="V532" s="9" t="s">
        <v>1341</v>
      </c>
      <c r="W532" s="153" t="s">
        <v>1410</v>
      </c>
      <c r="X532" s="9"/>
    </row>
    <row r="533" spans="1:24" s="529" customFormat="1" ht="102" customHeight="1">
      <c r="A533" s="9" t="s">
        <v>6514</v>
      </c>
      <c r="B533" s="100" t="s">
        <v>97</v>
      </c>
      <c r="C533" s="9" t="s">
        <v>913</v>
      </c>
      <c r="D533" s="30" t="s">
        <v>705</v>
      </c>
      <c r="E533" s="30" t="s">
        <v>706</v>
      </c>
      <c r="F533" s="29"/>
      <c r="G533" s="3" t="s">
        <v>384</v>
      </c>
      <c r="H533" s="20">
        <v>1</v>
      </c>
      <c r="I533" s="114">
        <v>470000000</v>
      </c>
      <c r="J533" s="21" t="s">
        <v>1330</v>
      </c>
      <c r="K533" s="19" t="s">
        <v>2067</v>
      </c>
      <c r="L533" s="138" t="s">
        <v>3428</v>
      </c>
      <c r="M533" s="141" t="s">
        <v>383</v>
      </c>
      <c r="N533" s="360" t="s">
        <v>8875</v>
      </c>
      <c r="O533" s="3" t="s">
        <v>1382</v>
      </c>
      <c r="P533" s="7" t="s">
        <v>1352</v>
      </c>
      <c r="Q533" s="3" t="s">
        <v>1351</v>
      </c>
      <c r="R533" s="62">
        <v>75</v>
      </c>
      <c r="S533" s="96">
        <v>9900</v>
      </c>
      <c r="T533" s="83">
        <f t="shared" si="126"/>
        <v>742500</v>
      </c>
      <c r="U533" s="83">
        <f t="shared" si="124"/>
        <v>831600.00000000012</v>
      </c>
      <c r="V533" s="9" t="s">
        <v>1341</v>
      </c>
      <c r="W533" s="153" t="s">
        <v>1410</v>
      </c>
      <c r="X533" s="9"/>
    </row>
    <row r="534" spans="1:24" s="529" customFormat="1" ht="102" customHeight="1">
      <c r="A534" s="9" t="s">
        <v>6515</v>
      </c>
      <c r="B534" s="100" t="s">
        <v>97</v>
      </c>
      <c r="C534" s="118" t="s">
        <v>859</v>
      </c>
      <c r="D534" s="118" t="s">
        <v>860</v>
      </c>
      <c r="E534" s="118" t="s">
        <v>861</v>
      </c>
      <c r="F534" s="29"/>
      <c r="G534" s="3" t="s">
        <v>384</v>
      </c>
      <c r="H534" s="20">
        <v>0</v>
      </c>
      <c r="I534" s="114">
        <v>470000000</v>
      </c>
      <c r="J534" s="21" t="s">
        <v>1330</v>
      </c>
      <c r="K534" s="19" t="s">
        <v>2067</v>
      </c>
      <c r="L534" s="138" t="s">
        <v>3428</v>
      </c>
      <c r="M534" s="141" t="s">
        <v>383</v>
      </c>
      <c r="N534" s="360" t="s">
        <v>8875</v>
      </c>
      <c r="O534" s="3" t="s">
        <v>1382</v>
      </c>
      <c r="P534" s="7" t="s">
        <v>1354</v>
      </c>
      <c r="Q534" s="3" t="s">
        <v>1195</v>
      </c>
      <c r="R534" s="24">
        <v>630</v>
      </c>
      <c r="S534" s="96">
        <v>770</v>
      </c>
      <c r="T534" s="83">
        <v>0</v>
      </c>
      <c r="U534" s="83">
        <f t="shared" si="124"/>
        <v>0</v>
      </c>
      <c r="V534" s="9" t="s">
        <v>1341</v>
      </c>
      <c r="W534" s="153" t="s">
        <v>1410</v>
      </c>
      <c r="X534" s="9" t="s">
        <v>11155</v>
      </c>
    </row>
    <row r="535" spans="1:24" s="529" customFormat="1" ht="102" customHeight="1">
      <c r="A535" s="9" t="s">
        <v>11267</v>
      </c>
      <c r="B535" s="100" t="s">
        <v>97</v>
      </c>
      <c r="C535" s="118" t="s">
        <v>859</v>
      </c>
      <c r="D535" s="118" t="s">
        <v>860</v>
      </c>
      <c r="E535" s="118" t="s">
        <v>861</v>
      </c>
      <c r="F535" s="29"/>
      <c r="G535" s="3" t="s">
        <v>384</v>
      </c>
      <c r="H535" s="20">
        <v>0</v>
      </c>
      <c r="I535" s="114">
        <v>470000000</v>
      </c>
      <c r="J535" s="21" t="s">
        <v>1330</v>
      </c>
      <c r="K535" s="19" t="s">
        <v>11268</v>
      </c>
      <c r="L535" s="138" t="s">
        <v>3428</v>
      </c>
      <c r="M535" s="141" t="s">
        <v>383</v>
      </c>
      <c r="N535" s="360" t="s">
        <v>8876</v>
      </c>
      <c r="O535" s="3" t="s">
        <v>11157</v>
      </c>
      <c r="P535" s="7" t="s">
        <v>1354</v>
      </c>
      <c r="Q535" s="3" t="s">
        <v>1195</v>
      </c>
      <c r="R535" s="24">
        <v>630</v>
      </c>
      <c r="S535" s="96">
        <v>770</v>
      </c>
      <c r="T535" s="83">
        <f t="shared" ref="T535" si="129">R535*S535</f>
        <v>485100</v>
      </c>
      <c r="U535" s="83">
        <f t="shared" ref="U535" si="130">T535*1.12</f>
        <v>543312</v>
      </c>
      <c r="V535" s="9" t="s">
        <v>1341</v>
      </c>
      <c r="W535" s="153" t="s">
        <v>1410</v>
      </c>
      <c r="X535" s="9"/>
    </row>
    <row r="536" spans="1:24" s="529" customFormat="1" ht="102" customHeight="1">
      <c r="A536" s="9" t="s">
        <v>6516</v>
      </c>
      <c r="B536" s="100" t="s">
        <v>97</v>
      </c>
      <c r="C536" s="3" t="s">
        <v>858</v>
      </c>
      <c r="D536" s="30" t="s">
        <v>50</v>
      </c>
      <c r="E536" s="30" t="s">
        <v>857</v>
      </c>
      <c r="F536" s="29"/>
      <c r="G536" s="3" t="s">
        <v>384</v>
      </c>
      <c r="H536" s="20">
        <v>0</v>
      </c>
      <c r="I536" s="114">
        <v>470000000</v>
      </c>
      <c r="J536" s="21" t="s">
        <v>1330</v>
      </c>
      <c r="K536" s="19" t="s">
        <v>2067</v>
      </c>
      <c r="L536" s="138" t="s">
        <v>3428</v>
      </c>
      <c r="M536" s="141" t="s">
        <v>383</v>
      </c>
      <c r="N536" s="360" t="s">
        <v>8875</v>
      </c>
      <c r="O536" s="3" t="s">
        <v>1382</v>
      </c>
      <c r="P536" s="7" t="s">
        <v>1354</v>
      </c>
      <c r="Q536" s="3" t="s">
        <v>1195</v>
      </c>
      <c r="R536" s="24">
        <v>20</v>
      </c>
      <c r="S536" s="96">
        <v>528</v>
      </c>
      <c r="T536" s="83">
        <f t="shared" si="126"/>
        <v>10560</v>
      </c>
      <c r="U536" s="83">
        <f t="shared" si="124"/>
        <v>11827.2</v>
      </c>
      <c r="V536" s="9" t="s">
        <v>1341</v>
      </c>
      <c r="W536" s="153" t="s">
        <v>1410</v>
      </c>
      <c r="X536" s="9"/>
    </row>
    <row r="537" spans="1:24" s="529" customFormat="1" ht="102" customHeight="1">
      <c r="A537" s="9" t="s">
        <v>6517</v>
      </c>
      <c r="B537" s="100" t="s">
        <v>97</v>
      </c>
      <c r="C537" s="7" t="s">
        <v>878</v>
      </c>
      <c r="D537" s="30" t="s">
        <v>1297</v>
      </c>
      <c r="E537" s="30" t="s">
        <v>1298</v>
      </c>
      <c r="F537" s="29"/>
      <c r="G537" s="3" t="s">
        <v>384</v>
      </c>
      <c r="H537" s="20">
        <v>0</v>
      </c>
      <c r="I537" s="114">
        <v>470000000</v>
      </c>
      <c r="J537" s="21" t="s">
        <v>1330</v>
      </c>
      <c r="K537" s="19" t="s">
        <v>2067</v>
      </c>
      <c r="L537" s="138" t="s">
        <v>3428</v>
      </c>
      <c r="M537" s="141" t="s">
        <v>383</v>
      </c>
      <c r="N537" s="360" t="s">
        <v>8875</v>
      </c>
      <c r="O537" s="3" t="s">
        <v>1382</v>
      </c>
      <c r="P537" s="7" t="s">
        <v>1354</v>
      </c>
      <c r="Q537" s="3" t="s">
        <v>1195</v>
      </c>
      <c r="R537" s="24">
        <v>30</v>
      </c>
      <c r="S537" s="96">
        <v>644.25</v>
      </c>
      <c r="T537" s="83">
        <f t="shared" si="126"/>
        <v>19327.5</v>
      </c>
      <c r="U537" s="83">
        <f t="shared" si="124"/>
        <v>21646.800000000003</v>
      </c>
      <c r="V537" s="9" t="s">
        <v>1341</v>
      </c>
      <c r="W537" s="153" t="s">
        <v>1410</v>
      </c>
      <c r="X537" s="9"/>
    </row>
    <row r="538" spans="1:24" s="529" customFormat="1" ht="102" customHeight="1">
      <c r="A538" s="9" t="s">
        <v>6518</v>
      </c>
      <c r="B538" s="100" t="s">
        <v>97</v>
      </c>
      <c r="C538" s="40" t="s">
        <v>869</v>
      </c>
      <c r="D538" s="56" t="s">
        <v>863</v>
      </c>
      <c r="E538" s="56" t="s">
        <v>870</v>
      </c>
      <c r="F538" s="29"/>
      <c r="G538" s="3" t="s">
        <v>385</v>
      </c>
      <c r="H538" s="20">
        <v>0</v>
      </c>
      <c r="I538" s="114">
        <v>470000000</v>
      </c>
      <c r="J538" s="21" t="s">
        <v>1330</v>
      </c>
      <c r="K538" s="19" t="s">
        <v>2067</v>
      </c>
      <c r="L538" s="138" t="s">
        <v>3428</v>
      </c>
      <c r="M538" s="141" t="s">
        <v>383</v>
      </c>
      <c r="N538" s="360" t="s">
        <v>8875</v>
      </c>
      <c r="O538" s="3" t="s">
        <v>1382</v>
      </c>
      <c r="P538" s="7" t="s">
        <v>1361</v>
      </c>
      <c r="Q538" s="3" t="s">
        <v>1345</v>
      </c>
      <c r="R538" s="24">
        <v>2797</v>
      </c>
      <c r="S538" s="96">
        <v>1044.95</v>
      </c>
      <c r="T538" s="83">
        <f t="shared" si="126"/>
        <v>2922725.15</v>
      </c>
      <c r="U538" s="83">
        <f t="shared" si="124"/>
        <v>3273452.1680000001</v>
      </c>
      <c r="V538" s="9" t="s">
        <v>1341</v>
      </c>
      <c r="W538" s="153" t="s">
        <v>1410</v>
      </c>
      <c r="X538" s="9"/>
    </row>
    <row r="539" spans="1:24" s="529" customFormat="1" ht="102" customHeight="1">
      <c r="A539" s="9" t="s">
        <v>6519</v>
      </c>
      <c r="B539" s="100" t="s">
        <v>97</v>
      </c>
      <c r="C539" s="40" t="s">
        <v>862</v>
      </c>
      <c r="D539" s="56" t="s">
        <v>863</v>
      </c>
      <c r="E539" s="56" t="s">
        <v>864</v>
      </c>
      <c r="F539" s="29"/>
      <c r="G539" s="3" t="s">
        <v>385</v>
      </c>
      <c r="H539" s="20">
        <v>0</v>
      </c>
      <c r="I539" s="114">
        <v>470000000</v>
      </c>
      <c r="J539" s="21" t="s">
        <v>1330</v>
      </c>
      <c r="K539" s="19" t="s">
        <v>2067</v>
      </c>
      <c r="L539" s="138" t="s">
        <v>3428</v>
      </c>
      <c r="M539" s="141" t="s">
        <v>383</v>
      </c>
      <c r="N539" s="360" t="s">
        <v>8875</v>
      </c>
      <c r="O539" s="3" t="s">
        <v>1382</v>
      </c>
      <c r="P539" s="7" t="s">
        <v>1361</v>
      </c>
      <c r="Q539" s="3" t="s">
        <v>1345</v>
      </c>
      <c r="R539" s="24">
        <v>1544.5</v>
      </c>
      <c r="S539" s="96">
        <v>1309.8900000000001</v>
      </c>
      <c r="T539" s="83">
        <f t="shared" si="126"/>
        <v>2023125.1050000002</v>
      </c>
      <c r="U539" s="83">
        <f t="shared" si="124"/>
        <v>2265900.1176000005</v>
      </c>
      <c r="V539" s="9" t="s">
        <v>1341</v>
      </c>
      <c r="W539" s="153" t="s">
        <v>1410</v>
      </c>
      <c r="X539" s="9"/>
    </row>
    <row r="540" spans="1:24" s="529" customFormat="1" ht="102" customHeight="1">
      <c r="A540" s="9" t="s">
        <v>6520</v>
      </c>
      <c r="B540" s="100" t="s">
        <v>97</v>
      </c>
      <c r="C540" s="56" t="s">
        <v>876</v>
      </c>
      <c r="D540" s="30" t="s">
        <v>1295</v>
      </c>
      <c r="E540" s="30" t="s">
        <v>1296</v>
      </c>
      <c r="F540" s="29"/>
      <c r="G540" s="3" t="s">
        <v>385</v>
      </c>
      <c r="H540" s="20">
        <v>0</v>
      </c>
      <c r="I540" s="114">
        <v>470000000</v>
      </c>
      <c r="J540" s="21" t="s">
        <v>1330</v>
      </c>
      <c r="K540" s="19" t="s">
        <v>2067</v>
      </c>
      <c r="L540" s="138" t="s">
        <v>3428</v>
      </c>
      <c r="M540" s="141" t="s">
        <v>383</v>
      </c>
      <c r="N540" s="360" t="s">
        <v>8875</v>
      </c>
      <c r="O540" s="3" t="s">
        <v>1382</v>
      </c>
      <c r="P540" s="7" t="s">
        <v>1354</v>
      </c>
      <c r="Q540" s="119" t="s">
        <v>1356</v>
      </c>
      <c r="R540" s="24">
        <v>200</v>
      </c>
      <c r="S540" s="96">
        <v>165</v>
      </c>
      <c r="T540" s="83">
        <f t="shared" si="126"/>
        <v>33000</v>
      </c>
      <c r="U540" s="83">
        <f t="shared" si="124"/>
        <v>36960</v>
      </c>
      <c r="V540" s="9" t="s">
        <v>1341</v>
      </c>
      <c r="W540" s="153" t="s">
        <v>1410</v>
      </c>
      <c r="X540" s="9"/>
    </row>
    <row r="541" spans="1:24" s="529" customFormat="1" ht="102" customHeight="1">
      <c r="A541" s="9" t="s">
        <v>6521</v>
      </c>
      <c r="B541" s="100" t="s">
        <v>97</v>
      </c>
      <c r="C541" s="40" t="s">
        <v>865</v>
      </c>
      <c r="D541" s="30" t="s">
        <v>707</v>
      </c>
      <c r="E541" s="30" t="s">
        <v>708</v>
      </c>
      <c r="F541" s="29"/>
      <c r="G541" s="3" t="s">
        <v>385</v>
      </c>
      <c r="H541" s="20">
        <v>0</v>
      </c>
      <c r="I541" s="114">
        <v>470000000</v>
      </c>
      <c r="J541" s="21" t="s">
        <v>1330</v>
      </c>
      <c r="K541" s="19" t="s">
        <v>2067</v>
      </c>
      <c r="L541" s="138" t="s">
        <v>3428</v>
      </c>
      <c r="M541" s="141" t="s">
        <v>383</v>
      </c>
      <c r="N541" s="360" t="s">
        <v>8875</v>
      </c>
      <c r="O541" s="3" t="s">
        <v>1382</v>
      </c>
      <c r="P541" s="7" t="s">
        <v>1361</v>
      </c>
      <c r="Q541" s="3" t="s">
        <v>1345</v>
      </c>
      <c r="R541" s="24">
        <v>1413</v>
      </c>
      <c r="S541" s="96">
        <v>3700</v>
      </c>
      <c r="T541" s="83">
        <f t="shared" si="126"/>
        <v>5228100</v>
      </c>
      <c r="U541" s="83">
        <f t="shared" si="124"/>
        <v>5855472.0000000009</v>
      </c>
      <c r="V541" s="9" t="s">
        <v>1341</v>
      </c>
      <c r="W541" s="153" t="s">
        <v>1410</v>
      </c>
      <c r="X541" s="9"/>
    </row>
    <row r="542" spans="1:24" s="529" customFormat="1" ht="102" customHeight="1">
      <c r="A542" s="9" t="s">
        <v>6522</v>
      </c>
      <c r="B542" s="100" t="s">
        <v>97</v>
      </c>
      <c r="C542" s="56" t="s">
        <v>867</v>
      </c>
      <c r="D542" s="30" t="s">
        <v>709</v>
      </c>
      <c r="E542" s="30" t="s">
        <v>710</v>
      </c>
      <c r="F542" s="29"/>
      <c r="G542" s="3" t="s">
        <v>384</v>
      </c>
      <c r="H542" s="20">
        <v>0</v>
      </c>
      <c r="I542" s="114">
        <v>470000000</v>
      </c>
      <c r="J542" s="21" t="s">
        <v>1330</v>
      </c>
      <c r="K542" s="19" t="s">
        <v>2067</v>
      </c>
      <c r="L542" s="138" t="s">
        <v>3428</v>
      </c>
      <c r="M542" s="141" t="s">
        <v>383</v>
      </c>
      <c r="N542" s="360" t="s">
        <v>8876</v>
      </c>
      <c r="O542" s="3" t="s">
        <v>1382</v>
      </c>
      <c r="P542" s="7" t="s">
        <v>1361</v>
      </c>
      <c r="Q542" s="3" t="s">
        <v>1345</v>
      </c>
      <c r="R542" s="24">
        <v>194.4</v>
      </c>
      <c r="S542" s="96">
        <v>4100</v>
      </c>
      <c r="T542" s="83">
        <f t="shared" si="126"/>
        <v>797040</v>
      </c>
      <c r="U542" s="83">
        <f t="shared" si="124"/>
        <v>892684.80000000005</v>
      </c>
      <c r="V542" s="9" t="s">
        <v>1341</v>
      </c>
      <c r="W542" s="153" t="s">
        <v>1410</v>
      </c>
      <c r="X542" s="9"/>
    </row>
    <row r="543" spans="1:24" s="529" customFormat="1" ht="102" customHeight="1">
      <c r="A543" s="9" t="s">
        <v>6523</v>
      </c>
      <c r="B543" s="100" t="s">
        <v>97</v>
      </c>
      <c r="C543" s="111" t="s">
        <v>871</v>
      </c>
      <c r="D543" s="111" t="s">
        <v>872</v>
      </c>
      <c r="E543" s="111" t="s">
        <v>873</v>
      </c>
      <c r="F543" s="29"/>
      <c r="G543" s="3" t="s">
        <v>384</v>
      </c>
      <c r="H543" s="20">
        <v>0</v>
      </c>
      <c r="I543" s="114">
        <v>470000000</v>
      </c>
      <c r="J543" s="21" t="s">
        <v>1330</v>
      </c>
      <c r="K543" s="19" t="s">
        <v>2067</v>
      </c>
      <c r="L543" s="138" t="s">
        <v>3428</v>
      </c>
      <c r="M543" s="141" t="s">
        <v>383</v>
      </c>
      <c r="N543" s="360" t="s">
        <v>8876</v>
      </c>
      <c r="O543" s="3" t="s">
        <v>1382</v>
      </c>
      <c r="P543" s="7" t="s">
        <v>1361</v>
      </c>
      <c r="Q543" s="3" t="s">
        <v>1345</v>
      </c>
      <c r="R543" s="24">
        <v>532</v>
      </c>
      <c r="S543" s="96">
        <v>476.19</v>
      </c>
      <c r="T543" s="83">
        <f t="shared" si="126"/>
        <v>253333.08</v>
      </c>
      <c r="U543" s="83">
        <f t="shared" si="124"/>
        <v>283733.04960000003</v>
      </c>
      <c r="V543" s="9" t="s">
        <v>1341</v>
      </c>
      <c r="W543" s="153" t="s">
        <v>1410</v>
      </c>
      <c r="X543" s="9"/>
    </row>
    <row r="544" spans="1:24" s="529" customFormat="1" ht="102" customHeight="1">
      <c r="A544" s="9" t="s">
        <v>6524</v>
      </c>
      <c r="B544" s="100" t="s">
        <v>97</v>
      </c>
      <c r="C544" s="111" t="s">
        <v>874</v>
      </c>
      <c r="D544" s="111" t="s">
        <v>872</v>
      </c>
      <c r="E544" s="111" t="s">
        <v>875</v>
      </c>
      <c r="F544" s="29"/>
      <c r="G544" s="3" t="s">
        <v>384</v>
      </c>
      <c r="H544" s="20">
        <v>0</v>
      </c>
      <c r="I544" s="114">
        <v>470000000</v>
      </c>
      <c r="J544" s="21" t="s">
        <v>1330</v>
      </c>
      <c r="K544" s="19" t="s">
        <v>2067</v>
      </c>
      <c r="L544" s="138" t="s">
        <v>3428</v>
      </c>
      <c r="M544" s="141" t="s">
        <v>383</v>
      </c>
      <c r="N544" s="360" t="s">
        <v>8876</v>
      </c>
      <c r="O544" s="3" t="s">
        <v>1382</v>
      </c>
      <c r="P544" s="7" t="s">
        <v>1361</v>
      </c>
      <c r="Q544" s="3" t="s">
        <v>1345</v>
      </c>
      <c r="R544" s="24">
        <v>989.5</v>
      </c>
      <c r="S544" s="96">
        <v>520.83000000000004</v>
      </c>
      <c r="T544" s="83">
        <f t="shared" si="126"/>
        <v>515361.28500000003</v>
      </c>
      <c r="U544" s="83">
        <f t="shared" si="124"/>
        <v>577204.63920000009</v>
      </c>
      <c r="V544" s="9" t="s">
        <v>1341</v>
      </c>
      <c r="W544" s="153" t="s">
        <v>1410</v>
      </c>
      <c r="X544" s="9"/>
    </row>
    <row r="545" spans="1:1967" s="529" customFormat="1" ht="102" customHeight="1">
      <c r="A545" s="9" t="s">
        <v>6525</v>
      </c>
      <c r="B545" s="100" t="s">
        <v>97</v>
      </c>
      <c r="C545" s="56" t="s">
        <v>866</v>
      </c>
      <c r="D545" s="30" t="s">
        <v>1218</v>
      </c>
      <c r="E545" s="30" t="s">
        <v>1217</v>
      </c>
      <c r="F545" s="29"/>
      <c r="G545" s="3" t="s">
        <v>384</v>
      </c>
      <c r="H545" s="20">
        <v>0</v>
      </c>
      <c r="I545" s="114">
        <v>470000000</v>
      </c>
      <c r="J545" s="21" t="s">
        <v>1330</v>
      </c>
      <c r="K545" s="19" t="s">
        <v>2067</v>
      </c>
      <c r="L545" s="138" t="s">
        <v>3428</v>
      </c>
      <c r="M545" s="141" t="s">
        <v>383</v>
      </c>
      <c r="N545" s="360" t="s">
        <v>8876</v>
      </c>
      <c r="O545" s="3" t="s">
        <v>1382</v>
      </c>
      <c r="P545" s="7" t="s">
        <v>1361</v>
      </c>
      <c r="Q545" s="3" t="s">
        <v>1345</v>
      </c>
      <c r="R545" s="24">
        <v>25</v>
      </c>
      <c r="S545" s="96">
        <v>1600</v>
      </c>
      <c r="T545" s="83">
        <f t="shared" si="126"/>
        <v>40000</v>
      </c>
      <c r="U545" s="83">
        <f t="shared" si="124"/>
        <v>44800.000000000007</v>
      </c>
      <c r="V545" s="9" t="s">
        <v>1341</v>
      </c>
      <c r="W545" s="153" t="s">
        <v>1410</v>
      </c>
      <c r="X545" s="9"/>
    </row>
    <row r="546" spans="1:1967" s="529" customFormat="1" ht="102" customHeight="1">
      <c r="A546" s="9" t="s">
        <v>6526</v>
      </c>
      <c r="B546" s="100" t="s">
        <v>97</v>
      </c>
      <c r="C546" s="120" t="s">
        <v>914</v>
      </c>
      <c r="D546" s="30" t="s">
        <v>711</v>
      </c>
      <c r="E546" s="30" t="s">
        <v>712</v>
      </c>
      <c r="F546" s="29"/>
      <c r="G546" s="3" t="s">
        <v>384</v>
      </c>
      <c r="H546" s="20">
        <v>0</v>
      </c>
      <c r="I546" s="114">
        <v>470000000</v>
      </c>
      <c r="J546" s="21" t="s">
        <v>1330</v>
      </c>
      <c r="K546" s="19" t="s">
        <v>2067</v>
      </c>
      <c r="L546" s="138" t="s">
        <v>3428</v>
      </c>
      <c r="M546" s="141" t="s">
        <v>383</v>
      </c>
      <c r="N546" s="360" t="s">
        <v>8876</v>
      </c>
      <c r="O546" s="3" t="s">
        <v>1382</v>
      </c>
      <c r="P546" s="7" t="s">
        <v>1354</v>
      </c>
      <c r="Q546" s="3" t="s">
        <v>1195</v>
      </c>
      <c r="R546" s="24">
        <v>70</v>
      </c>
      <c r="S546" s="96">
        <v>413.17</v>
      </c>
      <c r="T546" s="83">
        <f t="shared" si="126"/>
        <v>28921.9</v>
      </c>
      <c r="U546" s="83">
        <f t="shared" si="124"/>
        <v>32392.528000000006</v>
      </c>
      <c r="V546" s="9" t="s">
        <v>1341</v>
      </c>
      <c r="W546" s="153" t="s">
        <v>1410</v>
      </c>
      <c r="X546" s="9"/>
    </row>
    <row r="547" spans="1:1967" s="529" customFormat="1" ht="102" customHeight="1">
      <c r="A547" s="9" t="s">
        <v>6527</v>
      </c>
      <c r="B547" s="100" t="s">
        <v>97</v>
      </c>
      <c r="C547" s="120" t="s">
        <v>915</v>
      </c>
      <c r="D547" s="30" t="s">
        <v>713</v>
      </c>
      <c r="E547" s="30" t="s">
        <v>714</v>
      </c>
      <c r="F547" s="29"/>
      <c r="G547" s="3" t="s">
        <v>384</v>
      </c>
      <c r="H547" s="20">
        <v>0</v>
      </c>
      <c r="I547" s="114">
        <v>470000000</v>
      </c>
      <c r="J547" s="21" t="s">
        <v>1330</v>
      </c>
      <c r="K547" s="19" t="s">
        <v>2067</v>
      </c>
      <c r="L547" s="138" t="s">
        <v>3428</v>
      </c>
      <c r="M547" s="141" t="s">
        <v>383</v>
      </c>
      <c r="N547" s="360" t="s">
        <v>8876</v>
      </c>
      <c r="O547" s="3" t="s">
        <v>1382</v>
      </c>
      <c r="P547" s="7" t="s">
        <v>1354</v>
      </c>
      <c r="Q547" s="3" t="s">
        <v>1195</v>
      </c>
      <c r="R547" s="24">
        <v>320</v>
      </c>
      <c r="S547" s="96">
        <v>285</v>
      </c>
      <c r="T547" s="83">
        <f t="shared" ref="T547:T619" si="131">R547*S547</f>
        <v>91200</v>
      </c>
      <c r="U547" s="83">
        <f t="shared" si="124"/>
        <v>102144.00000000001</v>
      </c>
      <c r="V547" s="9" t="s">
        <v>1341</v>
      </c>
      <c r="W547" s="153" t="s">
        <v>1410</v>
      </c>
      <c r="X547" s="9"/>
    </row>
    <row r="548" spans="1:1967" s="529" customFormat="1" ht="102" customHeight="1">
      <c r="A548" s="9" t="s">
        <v>6528</v>
      </c>
      <c r="B548" s="100" t="s">
        <v>97</v>
      </c>
      <c r="C548" s="120" t="s">
        <v>915</v>
      </c>
      <c r="D548" s="30" t="s">
        <v>715</v>
      </c>
      <c r="E548" s="30" t="s">
        <v>716</v>
      </c>
      <c r="F548" s="29"/>
      <c r="G548" s="3" t="s">
        <v>384</v>
      </c>
      <c r="H548" s="20">
        <v>0</v>
      </c>
      <c r="I548" s="114">
        <v>470000000</v>
      </c>
      <c r="J548" s="21" t="s">
        <v>1330</v>
      </c>
      <c r="K548" s="19" t="s">
        <v>2067</v>
      </c>
      <c r="L548" s="138" t="s">
        <v>3428</v>
      </c>
      <c r="M548" s="141" t="s">
        <v>383</v>
      </c>
      <c r="N548" s="360" t="s">
        <v>8876</v>
      </c>
      <c r="O548" s="3" t="s">
        <v>1382</v>
      </c>
      <c r="P548" s="7" t="s">
        <v>1354</v>
      </c>
      <c r="Q548" s="3" t="s">
        <v>1195</v>
      </c>
      <c r="R548" s="24">
        <v>320</v>
      </c>
      <c r="S548" s="96">
        <v>140</v>
      </c>
      <c r="T548" s="83">
        <f t="shared" si="131"/>
        <v>44800</v>
      </c>
      <c r="U548" s="83">
        <f t="shared" ref="U548:U560" si="132">T548*1.12</f>
        <v>50176.000000000007</v>
      </c>
      <c r="V548" s="9" t="s">
        <v>1341</v>
      </c>
      <c r="W548" s="153" t="s">
        <v>1410</v>
      </c>
      <c r="X548" s="9"/>
    </row>
    <row r="549" spans="1:1967" s="529" customFormat="1" ht="102" customHeight="1">
      <c r="A549" s="9" t="s">
        <v>6529</v>
      </c>
      <c r="B549" s="100" t="s">
        <v>97</v>
      </c>
      <c r="C549" s="120" t="s">
        <v>916</v>
      </c>
      <c r="D549" s="30" t="s">
        <v>717</v>
      </c>
      <c r="E549" s="30" t="s">
        <v>718</v>
      </c>
      <c r="F549" s="29"/>
      <c r="G549" s="3" t="s">
        <v>384</v>
      </c>
      <c r="H549" s="20">
        <v>0</v>
      </c>
      <c r="I549" s="114">
        <v>470000000</v>
      </c>
      <c r="J549" s="21" t="s">
        <v>1330</v>
      </c>
      <c r="K549" s="19" t="s">
        <v>2067</v>
      </c>
      <c r="L549" s="138" t="s">
        <v>3428</v>
      </c>
      <c r="M549" s="141" t="s">
        <v>383</v>
      </c>
      <c r="N549" s="360" t="s">
        <v>8876</v>
      </c>
      <c r="O549" s="3" t="s">
        <v>1382</v>
      </c>
      <c r="P549" s="7" t="s">
        <v>1354</v>
      </c>
      <c r="Q549" s="3" t="s">
        <v>1195</v>
      </c>
      <c r="R549" s="24">
        <v>135</v>
      </c>
      <c r="S549" s="96">
        <v>1160.71</v>
      </c>
      <c r="T549" s="83">
        <f t="shared" si="131"/>
        <v>156695.85</v>
      </c>
      <c r="U549" s="83">
        <f t="shared" si="132"/>
        <v>175499.35200000001</v>
      </c>
      <c r="V549" s="9" t="s">
        <v>1341</v>
      </c>
      <c r="W549" s="153" t="s">
        <v>1410</v>
      </c>
      <c r="X549" s="9"/>
    </row>
    <row r="550" spans="1:1967" s="529" customFormat="1" ht="102" customHeight="1">
      <c r="A550" s="9" t="s">
        <v>6530</v>
      </c>
      <c r="B550" s="100" t="s">
        <v>97</v>
      </c>
      <c r="C550" s="120" t="s">
        <v>917</v>
      </c>
      <c r="D550" s="30" t="s">
        <v>719</v>
      </c>
      <c r="E550" s="30" t="s">
        <v>720</v>
      </c>
      <c r="F550" s="29"/>
      <c r="G550" s="3" t="s">
        <v>384</v>
      </c>
      <c r="H550" s="20">
        <v>0</v>
      </c>
      <c r="I550" s="114">
        <v>470000000</v>
      </c>
      <c r="J550" s="21" t="s">
        <v>1330</v>
      </c>
      <c r="K550" s="19" t="s">
        <v>2067</v>
      </c>
      <c r="L550" s="138" t="s">
        <v>3428</v>
      </c>
      <c r="M550" s="141" t="s">
        <v>383</v>
      </c>
      <c r="N550" s="360" t="s">
        <v>8876</v>
      </c>
      <c r="O550" s="3" t="s">
        <v>1382</v>
      </c>
      <c r="P550" s="7" t="s">
        <v>1354</v>
      </c>
      <c r="Q550" s="3" t="s">
        <v>1195</v>
      </c>
      <c r="R550" s="24">
        <v>300</v>
      </c>
      <c r="S550" s="96">
        <v>78</v>
      </c>
      <c r="T550" s="83">
        <f t="shared" si="131"/>
        <v>23400</v>
      </c>
      <c r="U550" s="83">
        <f t="shared" si="132"/>
        <v>26208.000000000004</v>
      </c>
      <c r="V550" s="9" t="s">
        <v>1341</v>
      </c>
      <c r="W550" s="153" t="s">
        <v>1410</v>
      </c>
      <c r="X550" s="9"/>
    </row>
    <row r="551" spans="1:1967" s="529" customFormat="1" ht="102" customHeight="1">
      <c r="A551" s="9" t="s">
        <v>6531</v>
      </c>
      <c r="B551" s="100" t="s">
        <v>97</v>
      </c>
      <c r="C551" s="120" t="s">
        <v>917</v>
      </c>
      <c r="D551" s="30" t="s">
        <v>721</v>
      </c>
      <c r="E551" s="30" t="s">
        <v>722</v>
      </c>
      <c r="F551" s="119"/>
      <c r="G551" s="3" t="s">
        <v>384</v>
      </c>
      <c r="H551" s="20">
        <v>0</v>
      </c>
      <c r="I551" s="114">
        <v>470000000</v>
      </c>
      <c r="J551" s="21" t="s">
        <v>1330</v>
      </c>
      <c r="K551" s="19" t="s">
        <v>2067</v>
      </c>
      <c r="L551" s="138" t="s">
        <v>3428</v>
      </c>
      <c r="M551" s="141" t="s">
        <v>383</v>
      </c>
      <c r="N551" s="360" t="s">
        <v>8876</v>
      </c>
      <c r="O551" s="3" t="s">
        <v>1382</v>
      </c>
      <c r="P551" s="7" t="s">
        <v>1354</v>
      </c>
      <c r="Q551" s="3" t="s">
        <v>1195</v>
      </c>
      <c r="R551" s="78">
        <v>480</v>
      </c>
      <c r="S551" s="96">
        <v>225.83</v>
      </c>
      <c r="T551" s="83">
        <f t="shared" si="131"/>
        <v>108398.40000000001</v>
      </c>
      <c r="U551" s="83">
        <f t="shared" si="132"/>
        <v>121406.20800000003</v>
      </c>
      <c r="V551" s="9" t="s">
        <v>1341</v>
      </c>
      <c r="W551" s="153" t="s">
        <v>1410</v>
      </c>
      <c r="X551" s="9"/>
    </row>
    <row r="552" spans="1:1967" s="529" customFormat="1" ht="102" customHeight="1">
      <c r="A552" s="9" t="s">
        <v>6532</v>
      </c>
      <c r="B552" s="100" t="s">
        <v>97</v>
      </c>
      <c r="C552" s="120" t="s">
        <v>917</v>
      </c>
      <c r="D552" s="30" t="s">
        <v>721</v>
      </c>
      <c r="E552" s="30" t="s">
        <v>723</v>
      </c>
      <c r="F552" s="119"/>
      <c r="G552" s="3" t="s">
        <v>384</v>
      </c>
      <c r="H552" s="20">
        <v>0</v>
      </c>
      <c r="I552" s="114">
        <v>470000000</v>
      </c>
      <c r="J552" s="21" t="s">
        <v>1330</v>
      </c>
      <c r="K552" s="19" t="s">
        <v>2067</v>
      </c>
      <c r="L552" s="138" t="s">
        <v>3428</v>
      </c>
      <c r="M552" s="141" t="s">
        <v>383</v>
      </c>
      <c r="N552" s="360" t="s">
        <v>8876</v>
      </c>
      <c r="O552" s="3" t="s">
        <v>1382</v>
      </c>
      <c r="P552" s="7" t="s">
        <v>1354</v>
      </c>
      <c r="Q552" s="3" t="s">
        <v>1195</v>
      </c>
      <c r="R552" s="78">
        <v>1360</v>
      </c>
      <c r="S552" s="96">
        <v>338.83299999999997</v>
      </c>
      <c r="T552" s="83">
        <f t="shared" si="131"/>
        <v>460812.87999999995</v>
      </c>
      <c r="U552" s="83">
        <f t="shared" si="132"/>
        <v>516110.42560000002</v>
      </c>
      <c r="V552" s="9" t="s">
        <v>1341</v>
      </c>
      <c r="W552" s="153" t="s">
        <v>1410</v>
      </c>
      <c r="X552" s="9"/>
    </row>
    <row r="553" spans="1:1967" s="529" customFormat="1" ht="102" customHeight="1">
      <c r="A553" s="9" t="s">
        <v>6533</v>
      </c>
      <c r="B553" s="100" t="s">
        <v>97</v>
      </c>
      <c r="C553" s="120" t="s">
        <v>917</v>
      </c>
      <c r="D553" s="30" t="s">
        <v>719</v>
      </c>
      <c r="E553" s="30" t="s">
        <v>1294</v>
      </c>
      <c r="F553" s="119"/>
      <c r="G553" s="3" t="s">
        <v>384</v>
      </c>
      <c r="H553" s="20">
        <v>0</v>
      </c>
      <c r="I553" s="114">
        <v>470000000</v>
      </c>
      <c r="J553" s="21" t="s">
        <v>1330</v>
      </c>
      <c r="K553" s="19" t="s">
        <v>2067</v>
      </c>
      <c r="L553" s="138" t="s">
        <v>3428</v>
      </c>
      <c r="M553" s="141" t="s">
        <v>383</v>
      </c>
      <c r="N553" s="360" t="s">
        <v>8876</v>
      </c>
      <c r="O553" s="3" t="s">
        <v>1382</v>
      </c>
      <c r="P553" s="7" t="s">
        <v>1354</v>
      </c>
      <c r="Q553" s="3" t="s">
        <v>1195</v>
      </c>
      <c r="R553" s="78">
        <v>1130</v>
      </c>
      <c r="S553" s="96">
        <v>60</v>
      </c>
      <c r="T553" s="83">
        <f t="shared" si="131"/>
        <v>67800</v>
      </c>
      <c r="U553" s="83">
        <f t="shared" si="132"/>
        <v>75936</v>
      </c>
      <c r="V553" s="9" t="s">
        <v>1341</v>
      </c>
      <c r="W553" s="153" t="s">
        <v>1410</v>
      </c>
      <c r="X553" s="9"/>
    </row>
    <row r="554" spans="1:1967" s="529" customFormat="1" ht="102" customHeight="1">
      <c r="A554" s="9" t="s">
        <v>6534</v>
      </c>
      <c r="B554" s="100" t="s">
        <v>97</v>
      </c>
      <c r="C554" s="56" t="s">
        <v>877</v>
      </c>
      <c r="D554" s="30" t="s">
        <v>52</v>
      </c>
      <c r="E554" s="1" t="s">
        <v>51</v>
      </c>
      <c r="F554" s="1"/>
      <c r="G554" s="3" t="s">
        <v>385</v>
      </c>
      <c r="H554" s="20">
        <v>0</v>
      </c>
      <c r="I554" s="114">
        <v>470000000</v>
      </c>
      <c r="J554" s="21" t="s">
        <v>1330</v>
      </c>
      <c r="K554" s="19" t="s">
        <v>2067</v>
      </c>
      <c r="L554" s="138" t="s">
        <v>3428</v>
      </c>
      <c r="M554" s="141" t="s">
        <v>383</v>
      </c>
      <c r="N554" s="360" t="s">
        <v>8878</v>
      </c>
      <c r="O554" s="3" t="s">
        <v>1382</v>
      </c>
      <c r="P554" s="7" t="s">
        <v>1361</v>
      </c>
      <c r="Q554" s="3" t="s">
        <v>1345</v>
      </c>
      <c r="R554" s="24">
        <v>4701.3</v>
      </c>
      <c r="S554" s="96">
        <v>1696</v>
      </c>
      <c r="T554" s="83">
        <f t="shared" si="131"/>
        <v>7973404.8000000007</v>
      </c>
      <c r="U554" s="83">
        <f t="shared" si="132"/>
        <v>8930213.376000002</v>
      </c>
      <c r="V554" s="9" t="s">
        <v>1341</v>
      </c>
      <c r="W554" s="153" t="s">
        <v>1410</v>
      </c>
      <c r="X554" s="9"/>
    </row>
    <row r="555" spans="1:1967" s="529" customFormat="1" ht="102" customHeight="1">
      <c r="A555" s="9" t="s">
        <v>6535</v>
      </c>
      <c r="B555" s="100" t="s">
        <v>97</v>
      </c>
      <c r="C555" s="56" t="s">
        <v>877</v>
      </c>
      <c r="D555" s="30" t="s">
        <v>52</v>
      </c>
      <c r="E555" s="1" t="s">
        <v>53</v>
      </c>
      <c r="F555" s="1"/>
      <c r="G555" s="3" t="s">
        <v>385</v>
      </c>
      <c r="H555" s="20">
        <v>0</v>
      </c>
      <c r="I555" s="114">
        <v>470000000</v>
      </c>
      <c r="J555" s="21" t="s">
        <v>1330</v>
      </c>
      <c r="K555" s="19" t="s">
        <v>2067</v>
      </c>
      <c r="L555" s="138" t="s">
        <v>3428</v>
      </c>
      <c r="M555" s="141" t="s">
        <v>383</v>
      </c>
      <c r="N555" s="360" t="s">
        <v>8878</v>
      </c>
      <c r="O555" s="3" t="s">
        <v>1382</v>
      </c>
      <c r="P555" s="7" t="s">
        <v>1361</v>
      </c>
      <c r="Q555" s="3" t="s">
        <v>1345</v>
      </c>
      <c r="R555" s="24">
        <v>2600</v>
      </c>
      <c r="S555" s="96">
        <v>1696</v>
      </c>
      <c r="T555" s="83">
        <f t="shared" si="131"/>
        <v>4409600</v>
      </c>
      <c r="U555" s="83">
        <f t="shared" si="132"/>
        <v>4938752.0000000009</v>
      </c>
      <c r="V555" s="9" t="s">
        <v>1341</v>
      </c>
      <c r="W555" s="153" t="s">
        <v>1410</v>
      </c>
      <c r="X555" s="9"/>
    </row>
    <row r="556" spans="1:1967" s="529" customFormat="1" ht="102" customHeight="1">
      <c r="A556" s="9" t="s">
        <v>6536</v>
      </c>
      <c r="B556" s="100" t="s">
        <v>97</v>
      </c>
      <c r="C556" s="7" t="s">
        <v>895</v>
      </c>
      <c r="D556" s="30" t="s">
        <v>1292</v>
      </c>
      <c r="E556" s="30" t="s">
        <v>1293</v>
      </c>
      <c r="F556" s="29"/>
      <c r="G556" s="3" t="s">
        <v>385</v>
      </c>
      <c r="H556" s="20">
        <v>0</v>
      </c>
      <c r="I556" s="114">
        <v>470000000</v>
      </c>
      <c r="J556" s="21" t="s">
        <v>1330</v>
      </c>
      <c r="K556" s="19" t="s">
        <v>2067</v>
      </c>
      <c r="L556" s="138" t="s">
        <v>3428</v>
      </c>
      <c r="M556" s="141" t="s">
        <v>383</v>
      </c>
      <c r="N556" s="360" t="s">
        <v>8878</v>
      </c>
      <c r="O556" s="3" t="s">
        <v>1382</v>
      </c>
      <c r="P556" s="7" t="s">
        <v>1350</v>
      </c>
      <c r="Q556" s="3" t="s">
        <v>1335</v>
      </c>
      <c r="R556" s="78">
        <v>850</v>
      </c>
      <c r="S556" s="96">
        <v>284.82</v>
      </c>
      <c r="T556" s="83">
        <f t="shared" si="131"/>
        <v>242097</v>
      </c>
      <c r="U556" s="83">
        <f t="shared" si="132"/>
        <v>271148.64</v>
      </c>
      <c r="V556" s="9" t="s">
        <v>1341</v>
      </c>
      <c r="W556" s="153" t="s">
        <v>1410</v>
      </c>
      <c r="X556" s="9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  <c r="BA556" s="8"/>
      <c r="BB556" s="8"/>
      <c r="BC556" s="8"/>
      <c r="BD556" s="8"/>
      <c r="BE556" s="8"/>
      <c r="BF556" s="8"/>
      <c r="BG556" s="8"/>
      <c r="BH556" s="8"/>
      <c r="BI556" s="8"/>
      <c r="BJ556" s="8"/>
      <c r="BK556" s="8"/>
      <c r="BL556" s="8"/>
      <c r="BM556" s="8"/>
      <c r="BN556" s="8"/>
      <c r="BO556" s="8"/>
      <c r="BP556" s="8"/>
      <c r="BQ556" s="8"/>
      <c r="BR556" s="8"/>
      <c r="BS556" s="8"/>
      <c r="BT556" s="8"/>
      <c r="BU556" s="8"/>
      <c r="BV556" s="8"/>
      <c r="BW556" s="8"/>
      <c r="BX556" s="8"/>
      <c r="BY556" s="8"/>
      <c r="BZ556" s="8"/>
      <c r="CA556" s="8"/>
      <c r="CB556" s="8"/>
      <c r="CC556" s="8"/>
      <c r="CD556" s="8"/>
      <c r="CE556" s="8"/>
      <c r="CF556" s="8"/>
      <c r="CG556" s="8"/>
      <c r="CH556" s="8"/>
      <c r="CI556" s="8"/>
      <c r="CJ556" s="8"/>
      <c r="CK556" s="8"/>
      <c r="CL556" s="8"/>
      <c r="CM556" s="8"/>
      <c r="CN556" s="8"/>
      <c r="CO556" s="8"/>
      <c r="CP556" s="8"/>
      <c r="CQ556" s="8"/>
      <c r="CR556" s="8"/>
      <c r="CS556" s="8"/>
      <c r="CT556" s="8"/>
      <c r="CU556" s="8"/>
      <c r="CV556" s="8"/>
      <c r="CW556" s="8"/>
      <c r="CX556" s="8"/>
      <c r="CY556" s="8"/>
      <c r="CZ556" s="8"/>
      <c r="DA556" s="8"/>
      <c r="DB556" s="8"/>
      <c r="DC556" s="8"/>
      <c r="DD556" s="8"/>
      <c r="DE556" s="8"/>
      <c r="DF556" s="8"/>
      <c r="DG556" s="8"/>
      <c r="DH556" s="8"/>
      <c r="DI556" s="8"/>
      <c r="DJ556" s="8"/>
      <c r="DK556" s="8"/>
      <c r="DL556" s="8"/>
      <c r="DM556" s="8"/>
      <c r="DN556" s="8"/>
      <c r="DO556" s="8"/>
      <c r="DP556" s="8"/>
      <c r="DQ556" s="8"/>
      <c r="DR556" s="8"/>
      <c r="DS556" s="8"/>
      <c r="DT556" s="8"/>
      <c r="DU556" s="8"/>
      <c r="DV556" s="8"/>
      <c r="DW556" s="8"/>
      <c r="DX556" s="8"/>
      <c r="DY556" s="8"/>
      <c r="DZ556" s="8"/>
      <c r="EA556" s="8"/>
      <c r="EB556" s="8"/>
      <c r="EC556" s="8"/>
      <c r="ED556" s="8"/>
      <c r="EE556" s="8"/>
      <c r="EF556" s="8"/>
      <c r="EG556" s="8"/>
      <c r="EH556" s="8"/>
      <c r="EI556" s="8"/>
      <c r="EJ556" s="8"/>
      <c r="EK556" s="8"/>
      <c r="EL556" s="8"/>
      <c r="EM556" s="8"/>
      <c r="EN556" s="8"/>
      <c r="EO556" s="8"/>
      <c r="EP556" s="8"/>
      <c r="EQ556" s="8"/>
      <c r="ER556" s="8"/>
      <c r="ES556" s="8"/>
      <c r="ET556" s="8"/>
      <c r="EU556" s="8"/>
      <c r="EV556" s="8"/>
      <c r="EW556" s="8"/>
      <c r="EX556" s="8"/>
      <c r="EY556" s="8"/>
      <c r="EZ556" s="8"/>
      <c r="FA556" s="8"/>
      <c r="FB556" s="8"/>
      <c r="FC556" s="8"/>
      <c r="FD556" s="8"/>
      <c r="FE556" s="8"/>
      <c r="FF556" s="8"/>
      <c r="FG556" s="8"/>
      <c r="FH556" s="8"/>
      <c r="FI556" s="8"/>
      <c r="FJ556" s="8"/>
      <c r="FK556" s="8"/>
      <c r="FL556" s="8"/>
      <c r="FM556" s="8"/>
      <c r="FN556" s="8"/>
      <c r="FO556" s="8"/>
      <c r="FP556" s="8"/>
      <c r="FQ556" s="8"/>
      <c r="FR556" s="8"/>
      <c r="FS556" s="8"/>
      <c r="FT556" s="8"/>
      <c r="FU556" s="8"/>
      <c r="FV556" s="8"/>
      <c r="FW556" s="8"/>
      <c r="FX556" s="8"/>
      <c r="FY556" s="8"/>
      <c r="FZ556" s="8"/>
      <c r="GA556" s="8"/>
      <c r="GB556" s="8"/>
      <c r="GC556" s="8"/>
      <c r="GD556" s="8"/>
      <c r="GE556" s="8"/>
      <c r="GF556" s="8"/>
      <c r="GG556" s="8"/>
      <c r="GH556" s="8"/>
      <c r="GI556" s="8"/>
      <c r="GJ556" s="8"/>
      <c r="GK556" s="8"/>
      <c r="GL556" s="8"/>
      <c r="GM556" s="8"/>
      <c r="GN556" s="8"/>
      <c r="GO556" s="8"/>
      <c r="GP556" s="8"/>
      <c r="GQ556" s="8"/>
      <c r="GR556" s="8"/>
      <c r="GS556" s="8"/>
      <c r="GT556" s="8"/>
      <c r="GU556" s="8"/>
      <c r="GV556" s="8"/>
      <c r="GW556" s="8"/>
      <c r="GX556" s="8"/>
      <c r="GY556" s="8"/>
      <c r="GZ556" s="8"/>
      <c r="HA556" s="8"/>
      <c r="HB556" s="8"/>
      <c r="HC556" s="8"/>
      <c r="HD556" s="8"/>
      <c r="HE556" s="8"/>
      <c r="HF556" s="8"/>
      <c r="HG556" s="8"/>
      <c r="HH556" s="8"/>
      <c r="HI556" s="8"/>
      <c r="HJ556" s="8"/>
      <c r="HK556" s="8"/>
      <c r="HL556" s="8"/>
      <c r="HM556" s="8"/>
      <c r="HN556" s="8"/>
      <c r="HO556" s="8"/>
      <c r="HP556" s="8"/>
      <c r="HQ556" s="8"/>
      <c r="HR556" s="8"/>
      <c r="HS556" s="8"/>
      <c r="HT556" s="8"/>
      <c r="HU556" s="8"/>
      <c r="HV556" s="8"/>
      <c r="HW556" s="8"/>
      <c r="HX556" s="8"/>
      <c r="HY556" s="8"/>
      <c r="HZ556" s="8"/>
      <c r="IA556" s="8"/>
      <c r="IB556" s="8"/>
      <c r="IC556" s="8"/>
      <c r="ID556" s="8"/>
      <c r="IE556" s="8"/>
      <c r="IF556" s="8"/>
      <c r="IG556" s="8"/>
      <c r="IH556" s="8"/>
      <c r="II556" s="8"/>
      <c r="IJ556" s="8"/>
      <c r="IK556" s="8"/>
      <c r="IL556" s="8"/>
      <c r="IM556" s="8"/>
      <c r="IN556" s="8"/>
      <c r="IO556" s="8"/>
      <c r="IP556" s="8"/>
      <c r="IQ556" s="8"/>
      <c r="IR556" s="8"/>
      <c r="IS556" s="8"/>
      <c r="IT556" s="8"/>
      <c r="IU556" s="8"/>
      <c r="IV556" s="8"/>
      <c r="IW556" s="8"/>
      <c r="IX556" s="8"/>
      <c r="IY556" s="8"/>
      <c r="IZ556" s="8"/>
      <c r="JA556" s="8"/>
      <c r="JB556" s="8"/>
      <c r="JC556" s="8"/>
      <c r="JD556" s="8"/>
      <c r="JE556" s="8"/>
      <c r="JF556" s="8"/>
      <c r="JG556" s="8"/>
      <c r="JH556" s="8"/>
      <c r="JI556" s="8"/>
      <c r="JJ556" s="8"/>
      <c r="JK556" s="8"/>
      <c r="JL556" s="8"/>
      <c r="JM556" s="8"/>
      <c r="JN556" s="8"/>
      <c r="JO556" s="8"/>
      <c r="JP556" s="8"/>
      <c r="JQ556" s="8"/>
      <c r="JR556" s="8"/>
      <c r="JS556" s="8"/>
      <c r="JT556" s="8"/>
      <c r="JU556" s="8"/>
      <c r="JV556" s="8"/>
      <c r="JW556" s="8"/>
      <c r="JX556" s="8"/>
      <c r="JY556" s="8"/>
      <c r="JZ556" s="8"/>
      <c r="KA556" s="8"/>
      <c r="KB556" s="8"/>
      <c r="KC556" s="8"/>
      <c r="KD556" s="8"/>
      <c r="KE556" s="8"/>
      <c r="KF556" s="8"/>
      <c r="KG556" s="8"/>
      <c r="KH556" s="8"/>
      <c r="KI556" s="8"/>
      <c r="KJ556" s="8"/>
      <c r="KK556" s="8"/>
      <c r="KL556" s="8"/>
      <c r="KM556" s="8"/>
      <c r="KN556" s="8"/>
      <c r="KO556" s="8"/>
      <c r="KP556" s="8"/>
      <c r="KQ556" s="8"/>
      <c r="KR556" s="8"/>
      <c r="KS556" s="8"/>
      <c r="KT556" s="8"/>
      <c r="KU556" s="8"/>
      <c r="KV556" s="8"/>
      <c r="KW556" s="8"/>
      <c r="KX556" s="8"/>
      <c r="KY556" s="8"/>
      <c r="KZ556" s="8"/>
      <c r="LA556" s="8"/>
      <c r="LB556" s="8"/>
      <c r="LC556" s="8"/>
      <c r="LD556" s="8"/>
      <c r="LE556" s="8"/>
      <c r="LF556" s="8"/>
      <c r="LG556" s="8"/>
      <c r="LH556" s="8"/>
      <c r="LI556" s="8"/>
      <c r="LJ556" s="8"/>
      <c r="LK556" s="8"/>
      <c r="LL556" s="8"/>
      <c r="LM556" s="8"/>
      <c r="LN556" s="8"/>
      <c r="LO556" s="8"/>
      <c r="LP556" s="8"/>
      <c r="LQ556" s="8"/>
      <c r="LR556" s="8"/>
      <c r="LS556" s="8"/>
      <c r="LT556" s="8"/>
      <c r="LU556" s="8"/>
      <c r="LV556" s="8"/>
      <c r="LW556" s="8"/>
      <c r="LX556" s="8"/>
      <c r="LY556" s="8"/>
      <c r="LZ556" s="8"/>
      <c r="MA556" s="8"/>
      <c r="MB556" s="8"/>
      <c r="MC556" s="8"/>
      <c r="MD556" s="8"/>
      <c r="ME556" s="8"/>
      <c r="MF556" s="8"/>
      <c r="MG556" s="8"/>
      <c r="MH556" s="8"/>
      <c r="MI556" s="8"/>
      <c r="MJ556" s="8"/>
      <c r="MK556" s="8"/>
      <c r="ML556" s="8"/>
      <c r="MM556" s="8"/>
      <c r="MN556" s="8"/>
      <c r="MO556" s="8"/>
      <c r="MP556" s="8"/>
      <c r="MQ556" s="8"/>
      <c r="MR556" s="8"/>
      <c r="MS556" s="8"/>
      <c r="MT556" s="8"/>
      <c r="MU556" s="8"/>
      <c r="MV556" s="8"/>
      <c r="MW556" s="8"/>
      <c r="MX556" s="8"/>
      <c r="MY556" s="8"/>
      <c r="MZ556" s="8"/>
      <c r="NA556" s="8"/>
      <c r="NB556" s="8"/>
      <c r="NC556" s="8"/>
      <c r="ND556" s="8"/>
      <c r="NE556" s="8"/>
      <c r="NF556" s="8"/>
      <c r="NG556" s="8"/>
      <c r="NH556" s="8"/>
      <c r="NI556" s="8"/>
      <c r="NJ556" s="8"/>
      <c r="NK556" s="8"/>
      <c r="NL556" s="8"/>
      <c r="NM556" s="8"/>
      <c r="NN556" s="8"/>
      <c r="NO556" s="8"/>
      <c r="NP556" s="8"/>
      <c r="NQ556" s="8"/>
      <c r="NR556" s="8"/>
      <c r="NS556" s="8"/>
      <c r="NT556" s="8"/>
      <c r="NU556" s="8"/>
      <c r="NV556" s="8"/>
      <c r="NW556" s="8"/>
      <c r="NX556" s="8"/>
      <c r="NY556" s="8"/>
      <c r="NZ556" s="8"/>
      <c r="OA556" s="8"/>
      <c r="OB556" s="8"/>
      <c r="OC556" s="8"/>
      <c r="OD556" s="8"/>
      <c r="OE556" s="8"/>
      <c r="OF556" s="8"/>
      <c r="OG556" s="8"/>
      <c r="OH556" s="8"/>
      <c r="OI556" s="8"/>
      <c r="OJ556" s="8"/>
      <c r="OK556" s="8"/>
      <c r="OL556" s="8"/>
      <c r="OM556" s="8"/>
      <c r="ON556" s="8"/>
      <c r="OO556" s="8"/>
      <c r="OP556" s="8"/>
      <c r="OQ556" s="8"/>
      <c r="OR556" s="8"/>
      <c r="OS556" s="8"/>
      <c r="OT556" s="8"/>
      <c r="OU556" s="8"/>
      <c r="OV556" s="8"/>
      <c r="OW556" s="8"/>
      <c r="OX556" s="8"/>
      <c r="OY556" s="8"/>
      <c r="OZ556" s="8"/>
      <c r="PA556" s="8"/>
      <c r="PB556" s="8"/>
      <c r="PC556" s="8"/>
      <c r="PD556" s="8"/>
      <c r="PE556" s="8"/>
      <c r="PF556" s="8"/>
      <c r="PG556" s="8"/>
      <c r="PH556" s="8"/>
      <c r="PI556" s="8"/>
      <c r="PJ556" s="8"/>
      <c r="PK556" s="8"/>
      <c r="PL556" s="8"/>
      <c r="PM556" s="8"/>
      <c r="PN556" s="8"/>
      <c r="PO556" s="8"/>
      <c r="PP556" s="8"/>
      <c r="PQ556" s="8"/>
      <c r="PR556" s="8"/>
      <c r="PS556" s="8"/>
      <c r="PT556" s="8"/>
      <c r="PU556" s="8"/>
      <c r="PV556" s="8"/>
      <c r="PW556" s="8"/>
      <c r="PX556" s="8"/>
      <c r="PY556" s="8"/>
      <c r="PZ556" s="8"/>
      <c r="QA556" s="8"/>
      <c r="QB556" s="8"/>
      <c r="QC556" s="8"/>
      <c r="QD556" s="8"/>
      <c r="QE556" s="8"/>
      <c r="QF556" s="8"/>
      <c r="QG556" s="8"/>
      <c r="QH556" s="8"/>
      <c r="QI556" s="8"/>
      <c r="QJ556" s="8"/>
      <c r="QK556" s="8"/>
      <c r="QL556" s="8"/>
      <c r="QM556" s="8"/>
      <c r="QN556" s="8"/>
      <c r="QO556" s="8"/>
      <c r="QP556" s="8"/>
      <c r="QQ556" s="8"/>
      <c r="QR556" s="8"/>
      <c r="QS556" s="8"/>
      <c r="QT556" s="8"/>
      <c r="QU556" s="8"/>
      <c r="QV556" s="8"/>
      <c r="QW556" s="8"/>
      <c r="QX556" s="8"/>
      <c r="QY556" s="8"/>
      <c r="QZ556" s="8"/>
      <c r="RA556" s="8"/>
      <c r="RB556" s="8"/>
      <c r="RC556" s="8"/>
      <c r="RD556" s="8"/>
      <c r="RE556" s="8"/>
      <c r="RF556" s="8"/>
      <c r="RG556" s="8"/>
      <c r="RH556" s="8"/>
      <c r="RI556" s="8"/>
      <c r="RJ556" s="8"/>
      <c r="RK556" s="8"/>
      <c r="RL556" s="8"/>
      <c r="RM556" s="8"/>
      <c r="RN556" s="8"/>
      <c r="RO556" s="8"/>
      <c r="RP556" s="8"/>
      <c r="RQ556" s="8"/>
      <c r="RR556" s="8"/>
      <c r="RS556" s="8"/>
      <c r="RT556" s="8"/>
      <c r="RU556" s="8"/>
      <c r="RV556" s="8"/>
      <c r="RW556" s="8"/>
      <c r="RX556" s="8"/>
      <c r="RY556" s="8"/>
      <c r="RZ556" s="8"/>
      <c r="SA556" s="8"/>
      <c r="SB556" s="8"/>
      <c r="SC556" s="8"/>
      <c r="SD556" s="8"/>
      <c r="SE556" s="8"/>
      <c r="SF556" s="8"/>
      <c r="SG556" s="8"/>
      <c r="SH556" s="8"/>
      <c r="SI556" s="8"/>
      <c r="SJ556" s="8"/>
      <c r="SK556" s="8"/>
      <c r="SL556" s="8"/>
      <c r="SM556" s="8"/>
      <c r="SN556" s="8"/>
      <c r="SO556" s="8"/>
      <c r="SP556" s="8"/>
      <c r="SQ556" s="8"/>
      <c r="SR556" s="8"/>
      <c r="SS556" s="8"/>
      <c r="ST556" s="8"/>
      <c r="SU556" s="8"/>
      <c r="SV556" s="8"/>
      <c r="SW556" s="8"/>
      <c r="SX556" s="8"/>
      <c r="SY556" s="8"/>
      <c r="SZ556" s="8"/>
      <c r="TA556" s="8"/>
      <c r="TB556" s="8"/>
      <c r="TC556" s="8"/>
      <c r="TD556" s="8"/>
      <c r="TE556" s="8"/>
      <c r="TF556" s="8"/>
      <c r="TG556" s="8"/>
      <c r="TH556" s="8"/>
      <c r="TI556" s="8"/>
      <c r="TJ556" s="8"/>
      <c r="TK556" s="8"/>
      <c r="TL556" s="8"/>
      <c r="TM556" s="8"/>
      <c r="TN556" s="8"/>
      <c r="TO556" s="8"/>
      <c r="TP556" s="8"/>
      <c r="TQ556" s="8"/>
      <c r="TR556" s="8"/>
      <c r="TS556" s="8"/>
      <c r="TT556" s="8"/>
      <c r="TU556" s="8"/>
      <c r="TV556" s="8"/>
      <c r="TW556" s="8"/>
      <c r="TX556" s="8"/>
      <c r="TY556" s="8"/>
      <c r="TZ556" s="8"/>
      <c r="UA556" s="8"/>
      <c r="UB556" s="8"/>
      <c r="UC556" s="8"/>
      <c r="UD556" s="8"/>
      <c r="UE556" s="8"/>
      <c r="UF556" s="8"/>
      <c r="UG556" s="8"/>
      <c r="UH556" s="8"/>
      <c r="UI556" s="8"/>
      <c r="UJ556" s="8"/>
      <c r="UK556" s="8"/>
      <c r="UL556" s="8"/>
      <c r="UM556" s="8"/>
      <c r="UN556" s="8"/>
      <c r="UO556" s="8"/>
      <c r="UP556" s="8"/>
      <c r="UQ556" s="8"/>
      <c r="UR556" s="8"/>
      <c r="US556" s="8"/>
      <c r="UT556" s="8"/>
      <c r="UU556" s="8"/>
      <c r="UV556" s="8"/>
      <c r="UW556" s="8"/>
      <c r="UX556" s="8"/>
      <c r="UY556" s="8"/>
      <c r="UZ556" s="8"/>
      <c r="VA556" s="8"/>
      <c r="VB556" s="8"/>
      <c r="VC556" s="8"/>
      <c r="VD556" s="8"/>
      <c r="VE556" s="8"/>
      <c r="VF556" s="8"/>
      <c r="VG556" s="8"/>
      <c r="VH556" s="8"/>
      <c r="VI556" s="8"/>
      <c r="VJ556" s="8"/>
      <c r="VK556" s="8"/>
      <c r="VL556" s="8"/>
      <c r="VM556" s="8"/>
      <c r="VN556" s="8"/>
      <c r="VO556" s="8"/>
      <c r="VP556" s="8"/>
      <c r="VQ556" s="8"/>
      <c r="VR556" s="8"/>
      <c r="VS556" s="8"/>
      <c r="VT556" s="8"/>
      <c r="VU556" s="8"/>
      <c r="VV556" s="8"/>
      <c r="VW556" s="8"/>
      <c r="VX556" s="8"/>
      <c r="VY556" s="8"/>
      <c r="VZ556" s="8"/>
      <c r="WA556" s="8"/>
      <c r="WB556" s="8"/>
      <c r="WC556" s="8"/>
      <c r="WD556" s="8"/>
      <c r="WE556" s="8"/>
      <c r="WF556" s="8"/>
      <c r="WG556" s="8"/>
      <c r="WH556" s="8"/>
      <c r="WI556" s="8"/>
      <c r="WJ556" s="8"/>
      <c r="WK556" s="8"/>
      <c r="WL556" s="8"/>
      <c r="WM556" s="8"/>
      <c r="WN556" s="8"/>
      <c r="WO556" s="8"/>
      <c r="WP556" s="8"/>
      <c r="WQ556" s="8"/>
      <c r="WR556" s="8"/>
      <c r="WS556" s="8"/>
      <c r="WT556" s="8"/>
      <c r="WU556" s="8"/>
      <c r="WV556" s="8"/>
      <c r="WW556" s="8"/>
      <c r="WX556" s="8"/>
      <c r="WY556" s="8"/>
      <c r="WZ556" s="8"/>
      <c r="XA556" s="8"/>
      <c r="XB556" s="8"/>
      <c r="XC556" s="8"/>
      <c r="XD556" s="8"/>
      <c r="XE556" s="8"/>
      <c r="XF556" s="8"/>
      <c r="XG556" s="8"/>
      <c r="XH556" s="8"/>
      <c r="XI556" s="8"/>
      <c r="XJ556" s="8"/>
      <c r="XK556" s="8"/>
      <c r="XL556" s="8"/>
      <c r="XM556" s="8"/>
      <c r="XN556" s="8"/>
      <c r="XO556" s="8"/>
      <c r="XP556" s="8"/>
      <c r="XQ556" s="8"/>
      <c r="XR556" s="8"/>
      <c r="XS556" s="8"/>
      <c r="XT556" s="8"/>
      <c r="XU556" s="8"/>
      <c r="XV556" s="8"/>
      <c r="XW556" s="8"/>
      <c r="XX556" s="8"/>
      <c r="XY556" s="8"/>
      <c r="XZ556" s="8"/>
      <c r="YA556" s="8"/>
      <c r="YB556" s="8"/>
      <c r="YC556" s="8"/>
      <c r="YD556" s="8"/>
      <c r="YE556" s="8"/>
      <c r="YF556" s="8"/>
      <c r="YG556" s="8"/>
      <c r="YH556" s="8"/>
      <c r="YI556" s="8"/>
      <c r="YJ556" s="8"/>
      <c r="YK556" s="8"/>
      <c r="YL556" s="8"/>
      <c r="YM556" s="8"/>
      <c r="YN556" s="8"/>
      <c r="YO556" s="8"/>
      <c r="YP556" s="8"/>
      <c r="YQ556" s="8"/>
      <c r="YR556" s="8"/>
      <c r="YS556" s="8"/>
      <c r="YT556" s="8"/>
      <c r="YU556" s="8"/>
      <c r="YV556" s="8"/>
      <c r="YW556" s="8"/>
      <c r="YX556" s="8"/>
      <c r="YY556" s="8"/>
      <c r="YZ556" s="8"/>
      <c r="ZA556" s="8"/>
      <c r="ZB556" s="8"/>
      <c r="ZC556" s="8"/>
      <c r="ZD556" s="8"/>
      <c r="ZE556" s="8"/>
      <c r="ZF556" s="8"/>
      <c r="ZG556" s="8"/>
      <c r="ZH556" s="8"/>
      <c r="ZI556" s="8"/>
      <c r="ZJ556" s="8"/>
      <c r="ZK556" s="8"/>
      <c r="ZL556" s="8"/>
      <c r="ZM556" s="8"/>
      <c r="ZN556" s="8"/>
      <c r="ZO556" s="8"/>
      <c r="ZP556" s="8"/>
      <c r="ZQ556" s="8"/>
      <c r="ZR556" s="8"/>
      <c r="ZS556" s="8"/>
      <c r="ZT556" s="8"/>
      <c r="ZU556" s="8"/>
      <c r="ZV556" s="8"/>
      <c r="ZW556" s="8"/>
      <c r="ZX556" s="8"/>
      <c r="ZY556" s="8"/>
      <c r="ZZ556" s="8"/>
      <c r="AAA556" s="8"/>
      <c r="AAB556" s="8"/>
      <c r="AAC556" s="8"/>
      <c r="AAD556" s="8"/>
      <c r="AAE556" s="8"/>
      <c r="AAF556" s="8"/>
      <c r="AAG556" s="8"/>
      <c r="AAH556" s="8"/>
      <c r="AAI556" s="8"/>
      <c r="AAJ556" s="8"/>
      <c r="AAK556" s="8"/>
      <c r="AAL556" s="8"/>
      <c r="AAM556" s="8"/>
      <c r="AAN556" s="8"/>
      <c r="AAO556" s="8"/>
      <c r="AAP556" s="8"/>
      <c r="AAQ556" s="8"/>
      <c r="AAR556" s="8"/>
      <c r="AAS556" s="8"/>
      <c r="AAT556" s="8"/>
      <c r="AAU556" s="8"/>
      <c r="AAV556" s="8"/>
      <c r="AAW556" s="8"/>
      <c r="AAX556" s="8"/>
      <c r="AAY556" s="8"/>
      <c r="AAZ556" s="8"/>
      <c r="ABA556" s="8"/>
      <c r="ABB556" s="8"/>
      <c r="ABC556" s="8"/>
      <c r="ABD556" s="8"/>
      <c r="ABE556" s="8"/>
      <c r="ABF556" s="8"/>
      <c r="ABG556" s="8"/>
      <c r="ABH556" s="8"/>
      <c r="ABI556" s="8"/>
      <c r="ABJ556" s="8"/>
      <c r="ABK556" s="8"/>
      <c r="ABL556" s="8"/>
      <c r="ABM556" s="8"/>
      <c r="ABN556" s="8"/>
      <c r="ABO556" s="8"/>
      <c r="ABP556" s="8"/>
      <c r="ABQ556" s="8"/>
      <c r="ABR556" s="8"/>
      <c r="ABS556" s="8"/>
      <c r="ABT556" s="8"/>
      <c r="ABU556" s="8"/>
      <c r="ABV556" s="8"/>
      <c r="ABW556" s="8"/>
      <c r="ABX556" s="8"/>
      <c r="ABY556" s="8"/>
      <c r="ABZ556" s="8"/>
      <c r="ACA556" s="8"/>
      <c r="ACB556" s="8"/>
      <c r="ACC556" s="8"/>
      <c r="ACD556" s="8"/>
      <c r="ACE556" s="8"/>
      <c r="ACF556" s="8"/>
      <c r="ACG556" s="8"/>
      <c r="ACH556" s="8"/>
      <c r="ACI556" s="8"/>
      <c r="ACJ556" s="8"/>
      <c r="ACK556" s="8"/>
      <c r="ACL556" s="8"/>
      <c r="ACM556" s="8"/>
      <c r="ACN556" s="8"/>
      <c r="ACO556" s="8"/>
      <c r="ACP556" s="8"/>
      <c r="ACQ556" s="8"/>
      <c r="ACR556" s="8"/>
      <c r="ACS556" s="8"/>
      <c r="ACT556" s="8"/>
      <c r="ACU556" s="8"/>
      <c r="ACV556" s="8"/>
      <c r="ACW556" s="8"/>
      <c r="ACX556" s="8"/>
      <c r="ACY556" s="8"/>
      <c r="ACZ556" s="8"/>
      <c r="ADA556" s="8"/>
      <c r="ADB556" s="8"/>
      <c r="ADC556" s="8"/>
      <c r="ADD556" s="8"/>
      <c r="ADE556" s="8"/>
      <c r="ADF556" s="8"/>
      <c r="ADG556" s="8"/>
      <c r="ADH556" s="8"/>
      <c r="ADI556" s="8"/>
      <c r="ADJ556" s="8"/>
      <c r="ADK556" s="8"/>
      <c r="ADL556" s="8"/>
      <c r="ADM556" s="8"/>
      <c r="ADN556" s="8"/>
      <c r="ADO556" s="8"/>
      <c r="ADP556" s="8"/>
      <c r="ADQ556" s="8"/>
      <c r="ADR556" s="8"/>
      <c r="ADS556" s="8"/>
      <c r="ADT556" s="8"/>
      <c r="ADU556" s="8"/>
      <c r="ADV556" s="8"/>
      <c r="ADW556" s="8"/>
      <c r="ADX556" s="8"/>
      <c r="ADY556" s="8"/>
      <c r="ADZ556" s="8"/>
      <c r="AEA556" s="8"/>
      <c r="AEB556" s="8"/>
      <c r="AEC556" s="8"/>
      <c r="AED556" s="8"/>
      <c r="AEE556" s="8"/>
      <c r="AEF556" s="8"/>
      <c r="AEG556" s="8"/>
      <c r="AEH556" s="8"/>
      <c r="AEI556" s="8"/>
      <c r="AEJ556" s="8"/>
      <c r="AEK556" s="8"/>
      <c r="AEL556" s="8"/>
      <c r="AEM556" s="8"/>
      <c r="AEN556" s="8"/>
      <c r="AEO556" s="8"/>
      <c r="AEP556" s="8"/>
      <c r="AEQ556" s="8"/>
      <c r="AER556" s="8"/>
      <c r="AES556" s="8"/>
      <c r="AET556" s="8"/>
      <c r="AEU556" s="8"/>
      <c r="AEV556" s="8"/>
      <c r="AEW556" s="8"/>
      <c r="AEX556" s="8"/>
      <c r="AEY556" s="8"/>
      <c r="AEZ556" s="8"/>
      <c r="AFA556" s="8"/>
      <c r="AFB556" s="8"/>
      <c r="AFC556" s="8"/>
      <c r="AFD556" s="8"/>
      <c r="AFE556" s="8"/>
      <c r="AFF556" s="8"/>
      <c r="AFG556" s="8"/>
      <c r="AFH556" s="8"/>
      <c r="AFI556" s="8"/>
      <c r="AFJ556" s="8"/>
      <c r="AFK556" s="8"/>
      <c r="AFL556" s="8"/>
      <c r="AFM556" s="8"/>
      <c r="AFN556" s="8"/>
      <c r="AFO556" s="8"/>
      <c r="AFP556" s="8"/>
      <c r="AFQ556" s="8"/>
      <c r="AFR556" s="8"/>
      <c r="AFS556" s="8"/>
      <c r="AFT556" s="8"/>
      <c r="AFU556" s="8"/>
      <c r="AFV556" s="8"/>
      <c r="AFW556" s="8"/>
      <c r="AFX556" s="8"/>
      <c r="AFY556" s="8"/>
      <c r="AFZ556" s="8"/>
      <c r="AGA556" s="8"/>
      <c r="AGB556" s="8"/>
      <c r="AGC556" s="8"/>
      <c r="AGD556" s="8"/>
      <c r="AGE556" s="8"/>
      <c r="AGF556" s="8"/>
      <c r="AGG556" s="8"/>
      <c r="AGH556" s="8"/>
      <c r="AGI556" s="8"/>
      <c r="AGJ556" s="8"/>
      <c r="AGK556" s="8"/>
      <c r="AGL556" s="8"/>
      <c r="AGM556" s="8"/>
      <c r="AGN556" s="8"/>
      <c r="AGO556" s="8"/>
      <c r="AGP556" s="8"/>
      <c r="AGQ556" s="8"/>
      <c r="AGR556" s="8"/>
      <c r="AGS556" s="8"/>
      <c r="AGT556" s="8"/>
      <c r="AGU556" s="8"/>
      <c r="AGV556" s="8"/>
      <c r="AGW556" s="8"/>
      <c r="AGX556" s="8"/>
      <c r="AGY556" s="8"/>
      <c r="AGZ556" s="8"/>
      <c r="AHA556" s="8"/>
      <c r="AHB556" s="8"/>
      <c r="AHC556" s="8"/>
      <c r="AHD556" s="8"/>
      <c r="AHE556" s="8"/>
      <c r="AHF556" s="8"/>
      <c r="AHG556" s="8"/>
      <c r="AHH556" s="8"/>
      <c r="AHI556" s="8"/>
      <c r="AHJ556" s="8"/>
      <c r="AHK556" s="8"/>
      <c r="AHL556" s="8"/>
      <c r="AHM556" s="8"/>
      <c r="AHN556" s="8"/>
      <c r="AHO556" s="8"/>
      <c r="AHP556" s="8"/>
      <c r="AHQ556" s="8"/>
      <c r="AHR556" s="8"/>
      <c r="AHS556" s="8"/>
      <c r="AHT556" s="8"/>
      <c r="AHU556" s="8"/>
      <c r="AHV556" s="8"/>
      <c r="AHW556" s="8"/>
      <c r="AHX556" s="8"/>
      <c r="AHY556" s="8"/>
      <c r="AHZ556" s="8"/>
      <c r="AIA556" s="8"/>
      <c r="AIB556" s="8"/>
      <c r="AIC556" s="8"/>
      <c r="AID556" s="8"/>
      <c r="AIE556" s="8"/>
      <c r="AIF556" s="8"/>
      <c r="AIG556" s="8"/>
      <c r="AIH556" s="8"/>
      <c r="AII556" s="8"/>
      <c r="AIJ556" s="8"/>
      <c r="AIK556" s="8"/>
      <c r="AIL556" s="8"/>
      <c r="AIM556" s="8"/>
      <c r="AIN556" s="8"/>
      <c r="AIO556" s="8"/>
      <c r="AIP556" s="8"/>
      <c r="AIQ556" s="8"/>
      <c r="AIR556" s="8"/>
      <c r="AIS556" s="8"/>
      <c r="AIT556" s="8"/>
      <c r="AIU556" s="8"/>
      <c r="AIV556" s="8"/>
      <c r="AIW556" s="8"/>
      <c r="AIX556" s="8"/>
      <c r="AIY556" s="8"/>
      <c r="AIZ556" s="8"/>
      <c r="AJA556" s="8"/>
      <c r="AJB556" s="8"/>
      <c r="AJC556" s="8"/>
      <c r="AJD556" s="8"/>
      <c r="AJE556" s="8"/>
      <c r="AJF556" s="8"/>
      <c r="AJG556" s="8"/>
      <c r="AJH556" s="8"/>
      <c r="AJI556" s="8"/>
      <c r="AJJ556" s="8"/>
      <c r="AJK556" s="8"/>
      <c r="AJL556" s="8"/>
      <c r="AJM556" s="8"/>
      <c r="AJN556" s="8"/>
      <c r="AJO556" s="8"/>
      <c r="AJP556" s="8"/>
      <c r="AJQ556" s="8"/>
      <c r="AJR556" s="8"/>
      <c r="AJS556" s="8"/>
      <c r="AJT556" s="8"/>
      <c r="AJU556" s="8"/>
      <c r="AJV556" s="8"/>
      <c r="AJW556" s="8"/>
      <c r="AJX556" s="8"/>
      <c r="AJY556" s="8"/>
      <c r="AJZ556" s="8"/>
      <c r="AKA556" s="8"/>
      <c r="AKB556" s="8"/>
      <c r="AKC556" s="8"/>
      <c r="AKD556" s="8"/>
      <c r="AKE556" s="8"/>
      <c r="AKF556" s="8"/>
      <c r="AKG556" s="8"/>
      <c r="AKH556" s="8"/>
      <c r="AKI556" s="8"/>
      <c r="AKJ556" s="8"/>
      <c r="AKK556" s="8"/>
      <c r="AKL556" s="8"/>
      <c r="AKM556" s="8"/>
      <c r="AKN556" s="8"/>
      <c r="AKO556" s="8"/>
      <c r="AKP556" s="8"/>
      <c r="AKQ556" s="8"/>
      <c r="AKR556" s="8"/>
      <c r="AKS556" s="8"/>
      <c r="AKT556" s="8"/>
      <c r="AKU556" s="8"/>
      <c r="AKV556" s="8"/>
      <c r="AKW556" s="8"/>
      <c r="AKX556" s="8"/>
      <c r="AKY556" s="8"/>
      <c r="AKZ556" s="8"/>
      <c r="ALA556" s="8"/>
      <c r="ALB556" s="8"/>
      <c r="ALC556" s="8"/>
      <c r="ALD556" s="8"/>
      <c r="ALE556" s="8"/>
      <c r="ALF556" s="8"/>
      <c r="ALG556" s="8"/>
      <c r="ALH556" s="8"/>
      <c r="ALI556" s="8"/>
      <c r="ALJ556" s="8"/>
      <c r="ALK556" s="8"/>
      <c r="ALL556" s="8"/>
      <c r="ALM556" s="8"/>
      <c r="ALN556" s="8"/>
      <c r="ALO556" s="8"/>
      <c r="ALP556" s="8"/>
      <c r="ALQ556" s="8"/>
      <c r="ALR556" s="8"/>
      <c r="ALS556" s="8"/>
      <c r="ALT556" s="8"/>
      <c r="ALU556" s="8"/>
      <c r="ALV556" s="8"/>
      <c r="ALW556" s="8"/>
      <c r="ALX556" s="8"/>
      <c r="ALY556" s="8"/>
      <c r="ALZ556" s="8"/>
      <c r="AMA556" s="8"/>
      <c r="AMB556" s="8"/>
      <c r="AMC556" s="8"/>
      <c r="AMD556" s="8"/>
      <c r="AME556" s="8"/>
      <c r="AMF556" s="8"/>
      <c r="AMG556" s="8"/>
      <c r="AMH556" s="8"/>
      <c r="AMI556" s="8"/>
      <c r="AMJ556" s="8"/>
      <c r="AMK556" s="8"/>
      <c r="AML556" s="8"/>
      <c r="AMM556" s="8"/>
      <c r="AMN556" s="8"/>
      <c r="AMO556" s="8"/>
      <c r="AMP556" s="8"/>
      <c r="AMQ556" s="8"/>
      <c r="AMR556" s="8"/>
      <c r="AMS556" s="8"/>
      <c r="AMT556" s="8"/>
      <c r="AMU556" s="8"/>
      <c r="AMV556" s="8"/>
      <c r="AMW556" s="8"/>
      <c r="AMX556" s="8"/>
      <c r="AMY556" s="8"/>
      <c r="AMZ556" s="8"/>
      <c r="ANA556" s="8"/>
      <c r="ANB556" s="8"/>
      <c r="ANC556" s="8"/>
      <c r="AND556" s="8"/>
      <c r="ANE556" s="8"/>
      <c r="ANF556" s="8"/>
      <c r="ANG556" s="8"/>
      <c r="ANH556" s="8"/>
      <c r="ANI556" s="8"/>
      <c r="ANJ556" s="8"/>
      <c r="ANK556" s="8"/>
      <c r="ANL556" s="8"/>
      <c r="ANM556" s="8"/>
      <c r="ANN556" s="8"/>
      <c r="ANO556" s="8"/>
      <c r="ANP556" s="8"/>
      <c r="ANQ556" s="8"/>
      <c r="ANR556" s="8"/>
      <c r="ANS556" s="8"/>
      <c r="ANT556" s="8"/>
      <c r="ANU556" s="8"/>
      <c r="ANV556" s="8"/>
      <c r="ANW556" s="8"/>
      <c r="ANX556" s="8"/>
      <c r="ANY556" s="8"/>
      <c r="ANZ556" s="8"/>
      <c r="AOA556" s="8"/>
      <c r="AOB556" s="8"/>
      <c r="AOC556" s="8"/>
      <c r="AOD556" s="8"/>
      <c r="AOE556" s="8"/>
      <c r="AOF556" s="8"/>
      <c r="AOG556" s="8"/>
      <c r="AOH556" s="8"/>
      <c r="AOI556" s="8"/>
      <c r="AOJ556" s="8"/>
      <c r="AOK556" s="8"/>
      <c r="AOL556" s="8"/>
      <c r="AOM556" s="8"/>
      <c r="AON556" s="8"/>
      <c r="AOO556" s="8"/>
      <c r="AOP556" s="8"/>
      <c r="AOQ556" s="8"/>
      <c r="AOR556" s="8"/>
      <c r="AOS556" s="8"/>
      <c r="AOT556" s="8"/>
      <c r="AOU556" s="8"/>
      <c r="AOV556" s="8"/>
      <c r="AOW556" s="8"/>
      <c r="AOX556" s="8"/>
      <c r="AOY556" s="8"/>
      <c r="AOZ556" s="8"/>
      <c r="APA556" s="8"/>
      <c r="APB556" s="8"/>
      <c r="APC556" s="8"/>
      <c r="APD556" s="8"/>
      <c r="APE556" s="8"/>
      <c r="APF556" s="8"/>
      <c r="APG556" s="8"/>
      <c r="APH556" s="8"/>
      <c r="API556" s="8"/>
      <c r="APJ556" s="8"/>
      <c r="APK556" s="8"/>
      <c r="APL556" s="8"/>
      <c r="APM556" s="8"/>
      <c r="APN556" s="8"/>
      <c r="APO556" s="8"/>
      <c r="APP556" s="8"/>
      <c r="APQ556" s="8"/>
      <c r="APR556" s="8"/>
      <c r="APS556" s="8"/>
      <c r="APT556" s="8"/>
      <c r="APU556" s="8"/>
      <c r="APV556" s="8"/>
      <c r="APW556" s="8"/>
      <c r="APX556" s="8"/>
      <c r="APY556" s="8"/>
      <c r="APZ556" s="8"/>
      <c r="AQA556" s="8"/>
      <c r="AQB556" s="8"/>
      <c r="AQC556" s="8"/>
      <c r="AQD556" s="8"/>
      <c r="AQE556" s="8"/>
      <c r="AQF556" s="8"/>
      <c r="AQG556" s="8"/>
      <c r="AQH556" s="8"/>
      <c r="AQI556" s="8"/>
      <c r="AQJ556" s="8"/>
      <c r="AQK556" s="8"/>
      <c r="AQL556" s="8"/>
      <c r="AQM556" s="8"/>
      <c r="AQN556" s="8"/>
      <c r="AQO556" s="8"/>
      <c r="AQP556" s="8"/>
      <c r="AQQ556" s="8"/>
      <c r="AQR556" s="8"/>
      <c r="AQS556" s="8"/>
      <c r="AQT556" s="8"/>
      <c r="AQU556" s="8"/>
      <c r="AQV556" s="8"/>
      <c r="AQW556" s="8"/>
      <c r="AQX556" s="8"/>
      <c r="AQY556" s="8"/>
      <c r="AQZ556" s="8"/>
      <c r="ARA556" s="8"/>
      <c r="ARB556" s="8"/>
      <c r="ARC556" s="8"/>
      <c r="ARD556" s="8"/>
      <c r="ARE556" s="8"/>
      <c r="ARF556" s="8"/>
      <c r="ARG556" s="8"/>
      <c r="ARH556" s="8"/>
      <c r="ARI556" s="8"/>
      <c r="ARJ556" s="8"/>
      <c r="ARK556" s="8"/>
      <c r="ARL556" s="8"/>
      <c r="ARM556" s="8"/>
      <c r="ARN556" s="8"/>
      <c r="ARO556" s="8"/>
      <c r="ARP556" s="8"/>
      <c r="ARQ556" s="8"/>
      <c r="ARR556" s="8"/>
      <c r="ARS556" s="8"/>
      <c r="ART556" s="8"/>
      <c r="ARU556" s="8"/>
      <c r="ARV556" s="8"/>
      <c r="ARW556" s="8"/>
      <c r="ARX556" s="8"/>
      <c r="ARY556" s="8"/>
      <c r="ARZ556" s="8"/>
      <c r="ASA556" s="8"/>
      <c r="ASB556" s="8"/>
      <c r="ASC556" s="8"/>
      <c r="ASD556" s="8"/>
      <c r="ASE556" s="8"/>
      <c r="ASF556" s="8"/>
      <c r="ASG556" s="8"/>
      <c r="ASH556" s="8"/>
      <c r="ASI556" s="8"/>
      <c r="ASJ556" s="8"/>
      <c r="ASK556" s="8"/>
      <c r="ASL556" s="8"/>
      <c r="ASM556" s="8"/>
      <c r="ASN556" s="8"/>
      <c r="ASO556" s="8"/>
      <c r="ASP556" s="8"/>
      <c r="ASQ556" s="8"/>
      <c r="ASR556" s="8"/>
      <c r="ASS556" s="8"/>
      <c r="AST556" s="8"/>
      <c r="ASU556" s="8"/>
      <c r="ASV556" s="8"/>
      <c r="ASW556" s="8"/>
      <c r="ASX556" s="8"/>
      <c r="ASY556" s="8"/>
      <c r="ASZ556" s="8"/>
      <c r="ATA556" s="8"/>
      <c r="ATB556" s="8"/>
      <c r="ATC556" s="8"/>
      <c r="ATD556" s="8"/>
      <c r="ATE556" s="8"/>
      <c r="ATF556" s="8"/>
      <c r="ATG556" s="8"/>
      <c r="ATH556" s="8"/>
      <c r="ATI556" s="8"/>
      <c r="ATJ556" s="8"/>
      <c r="ATK556" s="8"/>
      <c r="ATL556" s="8"/>
      <c r="ATM556" s="8"/>
      <c r="ATN556" s="8"/>
      <c r="ATO556" s="8"/>
      <c r="ATP556" s="8"/>
      <c r="ATQ556" s="8"/>
      <c r="ATR556" s="8"/>
      <c r="ATS556" s="8"/>
      <c r="ATT556" s="8"/>
      <c r="ATU556" s="8"/>
      <c r="ATV556" s="8"/>
      <c r="ATW556" s="8"/>
      <c r="ATX556" s="8"/>
      <c r="ATY556" s="8"/>
      <c r="ATZ556" s="8"/>
      <c r="AUA556" s="8"/>
      <c r="AUB556" s="8"/>
      <c r="AUC556" s="8"/>
      <c r="AUD556" s="8"/>
      <c r="AUE556" s="8"/>
      <c r="AUF556" s="8"/>
      <c r="AUG556" s="8"/>
      <c r="AUH556" s="8"/>
      <c r="AUI556" s="8"/>
      <c r="AUJ556" s="8"/>
      <c r="AUK556" s="8"/>
      <c r="AUL556" s="8"/>
      <c r="AUM556" s="8"/>
      <c r="AUN556" s="8"/>
      <c r="AUO556" s="8"/>
      <c r="AUP556" s="8"/>
      <c r="AUQ556" s="8"/>
      <c r="AUR556" s="8"/>
      <c r="AUS556" s="8"/>
      <c r="AUT556" s="8"/>
      <c r="AUU556" s="8"/>
      <c r="AUV556" s="8"/>
      <c r="AUW556" s="8"/>
      <c r="AUX556" s="8"/>
      <c r="AUY556" s="8"/>
      <c r="AUZ556" s="8"/>
      <c r="AVA556" s="8"/>
      <c r="AVB556" s="8"/>
      <c r="AVC556" s="8"/>
      <c r="AVD556" s="8"/>
      <c r="AVE556" s="8"/>
      <c r="AVF556" s="8"/>
      <c r="AVG556" s="8"/>
      <c r="AVH556" s="8"/>
      <c r="AVI556" s="8"/>
      <c r="AVJ556" s="8"/>
      <c r="AVK556" s="8"/>
      <c r="AVL556" s="8"/>
      <c r="AVM556" s="8"/>
      <c r="AVN556" s="8"/>
      <c r="AVO556" s="8"/>
      <c r="AVP556" s="8"/>
      <c r="AVQ556" s="8"/>
      <c r="AVR556" s="8"/>
      <c r="AVS556" s="8"/>
      <c r="AVT556" s="8"/>
      <c r="AVU556" s="8"/>
      <c r="AVV556" s="8"/>
      <c r="AVW556" s="8"/>
      <c r="AVX556" s="8"/>
      <c r="AVY556" s="8"/>
      <c r="AVZ556" s="8"/>
      <c r="AWA556" s="8"/>
      <c r="AWB556" s="8"/>
      <c r="AWC556" s="8"/>
      <c r="AWD556" s="8"/>
      <c r="AWE556" s="8"/>
      <c r="AWF556" s="8"/>
      <c r="AWG556" s="8"/>
      <c r="AWH556" s="8"/>
      <c r="AWI556" s="8"/>
      <c r="AWJ556" s="8"/>
      <c r="AWK556" s="8"/>
      <c r="AWL556" s="8"/>
      <c r="AWM556" s="8"/>
      <c r="AWN556" s="8"/>
      <c r="AWO556" s="8"/>
      <c r="AWP556" s="8"/>
      <c r="AWQ556" s="8"/>
      <c r="AWR556" s="8"/>
      <c r="AWS556" s="8"/>
      <c r="AWT556" s="8"/>
      <c r="AWU556" s="8"/>
      <c r="AWV556" s="8"/>
      <c r="AWW556" s="8"/>
      <c r="AWX556" s="8"/>
      <c r="AWY556" s="8"/>
      <c r="AWZ556" s="8"/>
      <c r="AXA556" s="8"/>
      <c r="AXB556" s="8"/>
      <c r="AXC556" s="8"/>
      <c r="AXD556" s="8"/>
      <c r="AXE556" s="8"/>
      <c r="AXF556" s="8"/>
      <c r="AXG556" s="8"/>
      <c r="AXH556" s="8"/>
      <c r="AXI556" s="8"/>
      <c r="AXJ556" s="8"/>
      <c r="AXK556" s="8"/>
      <c r="AXL556" s="8"/>
      <c r="AXM556" s="8"/>
      <c r="AXN556" s="8"/>
      <c r="AXO556" s="8"/>
      <c r="AXP556" s="8"/>
      <c r="AXQ556" s="8"/>
      <c r="AXR556" s="8"/>
      <c r="AXS556" s="8"/>
      <c r="AXT556" s="8"/>
      <c r="AXU556" s="8"/>
      <c r="AXV556" s="8"/>
      <c r="AXW556" s="8"/>
      <c r="AXX556" s="8"/>
      <c r="AXY556" s="8"/>
      <c r="AXZ556" s="8"/>
      <c r="AYA556" s="8"/>
      <c r="AYB556" s="8"/>
      <c r="AYC556" s="8"/>
      <c r="AYD556" s="8"/>
      <c r="AYE556" s="8"/>
      <c r="AYF556" s="8"/>
      <c r="AYG556" s="8"/>
      <c r="AYH556" s="8"/>
      <c r="AYI556" s="8"/>
      <c r="AYJ556" s="8"/>
      <c r="AYK556" s="8"/>
      <c r="AYL556" s="8"/>
      <c r="AYM556" s="8"/>
      <c r="AYN556" s="8"/>
      <c r="AYO556" s="8"/>
      <c r="AYP556" s="8"/>
      <c r="AYQ556" s="8"/>
      <c r="AYR556" s="8"/>
      <c r="AYS556" s="8"/>
      <c r="AYT556" s="8"/>
      <c r="AYU556" s="8"/>
      <c r="AYV556" s="8"/>
      <c r="AYW556" s="8"/>
      <c r="AYX556" s="8"/>
      <c r="AYY556" s="8"/>
      <c r="AYZ556" s="8"/>
      <c r="AZA556" s="8"/>
      <c r="AZB556" s="8"/>
      <c r="AZC556" s="8"/>
      <c r="AZD556" s="8"/>
      <c r="AZE556" s="8"/>
      <c r="AZF556" s="8"/>
      <c r="AZG556" s="8"/>
      <c r="AZH556" s="8"/>
      <c r="AZI556" s="8"/>
      <c r="AZJ556" s="8"/>
      <c r="AZK556" s="8"/>
      <c r="AZL556" s="8"/>
      <c r="AZM556" s="8"/>
      <c r="AZN556" s="8"/>
      <c r="AZO556" s="8"/>
      <c r="AZP556" s="8"/>
      <c r="AZQ556" s="8"/>
      <c r="AZR556" s="8"/>
      <c r="AZS556" s="8"/>
      <c r="AZT556" s="8"/>
      <c r="AZU556" s="8"/>
      <c r="AZV556" s="8"/>
      <c r="AZW556" s="8"/>
      <c r="AZX556" s="8"/>
      <c r="AZY556" s="8"/>
      <c r="AZZ556" s="8"/>
      <c r="BAA556" s="8"/>
      <c r="BAB556" s="8"/>
      <c r="BAC556" s="8"/>
      <c r="BAD556" s="8"/>
      <c r="BAE556" s="8"/>
      <c r="BAF556" s="8"/>
      <c r="BAG556" s="8"/>
      <c r="BAH556" s="8"/>
      <c r="BAI556" s="8"/>
      <c r="BAJ556" s="8"/>
      <c r="BAK556" s="8"/>
      <c r="BAL556" s="8"/>
      <c r="BAM556" s="8"/>
      <c r="BAN556" s="8"/>
      <c r="BAO556" s="8"/>
      <c r="BAP556" s="8"/>
      <c r="BAQ556" s="8"/>
      <c r="BAR556" s="8"/>
      <c r="BAS556" s="8"/>
      <c r="BAT556" s="8"/>
      <c r="BAU556" s="8"/>
      <c r="BAV556" s="8"/>
      <c r="BAW556" s="8"/>
      <c r="BAX556" s="8"/>
      <c r="BAY556" s="8"/>
      <c r="BAZ556" s="8"/>
      <c r="BBA556" s="8"/>
      <c r="BBB556" s="8"/>
      <c r="BBC556" s="8"/>
      <c r="BBD556" s="8"/>
      <c r="BBE556" s="8"/>
      <c r="BBF556" s="8"/>
      <c r="BBG556" s="8"/>
      <c r="BBH556" s="8"/>
      <c r="BBI556" s="8"/>
      <c r="BBJ556" s="8"/>
      <c r="BBK556" s="8"/>
      <c r="BBL556" s="8"/>
      <c r="BBM556" s="8"/>
      <c r="BBN556" s="8"/>
      <c r="BBO556" s="8"/>
      <c r="BBP556" s="8"/>
      <c r="BBQ556" s="8"/>
      <c r="BBR556" s="8"/>
      <c r="BBS556" s="8"/>
      <c r="BBT556" s="8"/>
      <c r="BBU556" s="8"/>
      <c r="BBV556" s="8"/>
      <c r="BBW556" s="8"/>
      <c r="BBX556" s="8"/>
      <c r="BBY556" s="8"/>
      <c r="BBZ556" s="8"/>
      <c r="BCA556" s="8"/>
      <c r="BCB556" s="8"/>
      <c r="BCC556" s="8"/>
      <c r="BCD556" s="8"/>
      <c r="BCE556" s="8"/>
      <c r="BCF556" s="8"/>
      <c r="BCG556" s="8"/>
      <c r="BCH556" s="8"/>
      <c r="BCI556" s="8"/>
      <c r="BCJ556" s="8"/>
      <c r="BCK556" s="8"/>
      <c r="BCL556" s="8"/>
      <c r="BCM556" s="8"/>
      <c r="BCN556" s="8"/>
      <c r="BCO556" s="8"/>
      <c r="BCP556" s="8"/>
      <c r="BCQ556" s="8"/>
      <c r="BCR556" s="8"/>
      <c r="BCS556" s="8"/>
      <c r="BCT556" s="8"/>
      <c r="BCU556" s="8"/>
      <c r="BCV556" s="8"/>
      <c r="BCW556" s="8"/>
      <c r="BCX556" s="8"/>
      <c r="BCY556" s="8"/>
      <c r="BCZ556" s="8"/>
      <c r="BDA556" s="8"/>
      <c r="BDB556" s="8"/>
      <c r="BDC556" s="8"/>
      <c r="BDD556" s="8"/>
      <c r="BDE556" s="8"/>
      <c r="BDF556" s="8"/>
      <c r="BDG556" s="8"/>
      <c r="BDH556" s="8"/>
      <c r="BDI556" s="8"/>
      <c r="BDJ556" s="8"/>
      <c r="BDK556" s="8"/>
      <c r="BDL556" s="8"/>
      <c r="BDM556" s="8"/>
      <c r="BDN556" s="8"/>
      <c r="BDO556" s="8"/>
      <c r="BDP556" s="8"/>
      <c r="BDQ556" s="8"/>
      <c r="BDR556" s="8"/>
      <c r="BDS556" s="8"/>
      <c r="BDT556" s="8"/>
      <c r="BDU556" s="8"/>
      <c r="BDV556" s="8"/>
      <c r="BDW556" s="8"/>
      <c r="BDX556" s="8"/>
      <c r="BDY556" s="8"/>
      <c r="BDZ556" s="8"/>
      <c r="BEA556" s="8"/>
      <c r="BEB556" s="8"/>
      <c r="BEC556" s="8"/>
      <c r="BED556" s="8"/>
      <c r="BEE556" s="8"/>
      <c r="BEF556" s="8"/>
      <c r="BEG556" s="8"/>
      <c r="BEH556" s="8"/>
      <c r="BEI556" s="8"/>
      <c r="BEJ556" s="8"/>
      <c r="BEK556" s="8"/>
      <c r="BEL556" s="8"/>
      <c r="BEM556" s="8"/>
      <c r="BEN556" s="8"/>
      <c r="BEO556" s="8"/>
      <c r="BEP556" s="8"/>
      <c r="BEQ556" s="8"/>
      <c r="BER556" s="8"/>
      <c r="BES556" s="8"/>
      <c r="BET556" s="8"/>
      <c r="BEU556" s="8"/>
      <c r="BEV556" s="8"/>
      <c r="BEW556" s="8"/>
      <c r="BEX556" s="8"/>
      <c r="BEY556" s="8"/>
      <c r="BEZ556" s="8"/>
      <c r="BFA556" s="8"/>
      <c r="BFB556" s="8"/>
      <c r="BFC556" s="8"/>
      <c r="BFD556" s="8"/>
      <c r="BFE556" s="8"/>
      <c r="BFF556" s="8"/>
      <c r="BFG556" s="8"/>
      <c r="BFH556" s="8"/>
      <c r="BFI556" s="8"/>
      <c r="BFJ556" s="8"/>
      <c r="BFK556" s="8"/>
      <c r="BFL556" s="8"/>
      <c r="BFM556" s="8"/>
      <c r="BFN556" s="8"/>
      <c r="BFO556" s="8"/>
      <c r="BFP556" s="8"/>
      <c r="BFQ556" s="8"/>
      <c r="BFR556" s="8"/>
      <c r="BFS556" s="8"/>
      <c r="BFT556" s="8"/>
      <c r="BFU556" s="8"/>
      <c r="BFV556" s="8"/>
      <c r="BFW556" s="8"/>
      <c r="BFX556" s="8"/>
      <c r="BFY556" s="8"/>
      <c r="BFZ556" s="8"/>
      <c r="BGA556" s="8"/>
      <c r="BGB556" s="8"/>
      <c r="BGC556" s="8"/>
      <c r="BGD556" s="8"/>
      <c r="BGE556" s="8"/>
      <c r="BGF556" s="8"/>
      <c r="BGG556" s="8"/>
      <c r="BGH556" s="8"/>
      <c r="BGI556" s="8"/>
      <c r="BGJ556" s="8"/>
      <c r="BGK556" s="8"/>
      <c r="BGL556" s="8"/>
      <c r="BGM556" s="8"/>
      <c r="BGN556" s="8"/>
      <c r="BGO556" s="8"/>
      <c r="BGP556" s="8"/>
      <c r="BGQ556" s="8"/>
      <c r="BGR556" s="8"/>
      <c r="BGS556" s="8"/>
      <c r="BGT556" s="8"/>
      <c r="BGU556" s="8"/>
      <c r="BGV556" s="8"/>
      <c r="BGW556" s="8"/>
      <c r="BGX556" s="8"/>
      <c r="BGY556" s="8"/>
      <c r="BGZ556" s="8"/>
      <c r="BHA556" s="8"/>
      <c r="BHB556" s="8"/>
      <c r="BHC556" s="8"/>
      <c r="BHD556" s="8"/>
      <c r="BHE556" s="8"/>
      <c r="BHF556" s="8"/>
      <c r="BHG556" s="8"/>
      <c r="BHH556" s="8"/>
      <c r="BHI556" s="8"/>
      <c r="BHJ556" s="8"/>
      <c r="BHK556" s="8"/>
      <c r="BHL556" s="8"/>
      <c r="BHM556" s="8"/>
      <c r="BHN556" s="8"/>
      <c r="BHO556" s="8"/>
      <c r="BHP556" s="8"/>
      <c r="BHQ556" s="8"/>
      <c r="BHR556" s="8"/>
      <c r="BHS556" s="8"/>
      <c r="BHT556" s="8"/>
      <c r="BHU556" s="8"/>
      <c r="BHV556" s="8"/>
      <c r="BHW556" s="8"/>
      <c r="BHX556" s="8"/>
      <c r="BHY556" s="8"/>
      <c r="BHZ556" s="8"/>
      <c r="BIA556" s="8"/>
      <c r="BIB556" s="8"/>
      <c r="BIC556" s="8"/>
      <c r="BID556" s="8"/>
      <c r="BIE556" s="8"/>
      <c r="BIF556" s="8"/>
      <c r="BIG556" s="8"/>
      <c r="BIH556" s="8"/>
      <c r="BII556" s="8"/>
      <c r="BIJ556" s="8"/>
      <c r="BIK556" s="8"/>
      <c r="BIL556" s="8"/>
      <c r="BIM556" s="8"/>
      <c r="BIN556" s="8"/>
      <c r="BIO556" s="8"/>
      <c r="BIP556" s="8"/>
      <c r="BIQ556" s="8"/>
      <c r="BIR556" s="8"/>
      <c r="BIS556" s="8"/>
      <c r="BIT556" s="8"/>
      <c r="BIU556" s="8"/>
      <c r="BIV556" s="8"/>
      <c r="BIW556" s="8"/>
      <c r="BIX556" s="8"/>
      <c r="BIY556" s="8"/>
      <c r="BIZ556" s="8"/>
      <c r="BJA556" s="8"/>
      <c r="BJB556" s="8"/>
      <c r="BJC556" s="8"/>
      <c r="BJD556" s="8"/>
      <c r="BJE556" s="8"/>
      <c r="BJF556" s="8"/>
      <c r="BJG556" s="8"/>
      <c r="BJH556" s="8"/>
      <c r="BJI556" s="8"/>
      <c r="BJJ556" s="8"/>
      <c r="BJK556" s="8"/>
      <c r="BJL556" s="8"/>
      <c r="BJM556" s="8"/>
      <c r="BJN556" s="8"/>
      <c r="BJO556" s="8"/>
      <c r="BJP556" s="8"/>
      <c r="BJQ556" s="8"/>
      <c r="BJR556" s="8"/>
      <c r="BJS556" s="8"/>
      <c r="BJT556" s="8"/>
      <c r="BJU556" s="8"/>
      <c r="BJV556" s="8"/>
      <c r="BJW556" s="8"/>
      <c r="BJX556" s="8"/>
      <c r="BJY556" s="8"/>
      <c r="BJZ556" s="8"/>
      <c r="BKA556" s="8"/>
      <c r="BKB556" s="8"/>
      <c r="BKC556" s="8"/>
      <c r="BKD556" s="8"/>
      <c r="BKE556" s="8"/>
      <c r="BKF556" s="8"/>
      <c r="BKG556" s="8"/>
      <c r="BKH556" s="8"/>
      <c r="BKI556" s="8"/>
      <c r="BKJ556" s="8"/>
      <c r="BKK556" s="8"/>
      <c r="BKL556" s="8"/>
      <c r="BKM556" s="8"/>
      <c r="BKN556" s="8"/>
      <c r="BKO556" s="8"/>
      <c r="BKP556" s="8"/>
      <c r="BKQ556" s="8"/>
      <c r="BKR556" s="8"/>
      <c r="BKS556" s="8"/>
      <c r="BKT556" s="8"/>
      <c r="BKU556" s="8"/>
      <c r="BKV556" s="8"/>
      <c r="BKW556" s="8"/>
      <c r="BKX556" s="8"/>
      <c r="BKY556" s="8"/>
      <c r="BKZ556" s="8"/>
      <c r="BLA556" s="8"/>
      <c r="BLB556" s="8"/>
      <c r="BLC556" s="8"/>
      <c r="BLD556" s="8"/>
      <c r="BLE556" s="8"/>
      <c r="BLF556" s="8"/>
      <c r="BLG556" s="8"/>
      <c r="BLH556" s="8"/>
      <c r="BLI556" s="8"/>
      <c r="BLJ556" s="8"/>
      <c r="BLK556" s="8"/>
      <c r="BLL556" s="8"/>
      <c r="BLM556" s="8"/>
      <c r="BLN556" s="8"/>
      <c r="BLO556" s="8"/>
      <c r="BLP556" s="8"/>
      <c r="BLQ556" s="8"/>
      <c r="BLR556" s="8"/>
      <c r="BLS556" s="8"/>
      <c r="BLT556" s="8"/>
      <c r="BLU556" s="8"/>
      <c r="BLV556" s="8"/>
      <c r="BLW556" s="8"/>
      <c r="BLX556" s="8"/>
      <c r="BLY556" s="8"/>
      <c r="BLZ556" s="8"/>
      <c r="BMA556" s="8"/>
      <c r="BMB556" s="8"/>
      <c r="BMC556" s="8"/>
      <c r="BMD556" s="8"/>
      <c r="BME556" s="8"/>
      <c r="BMF556" s="8"/>
      <c r="BMG556" s="8"/>
      <c r="BMH556" s="8"/>
      <c r="BMI556" s="8"/>
      <c r="BMJ556" s="8"/>
      <c r="BMK556" s="8"/>
      <c r="BML556" s="8"/>
      <c r="BMM556" s="8"/>
      <c r="BMN556" s="8"/>
      <c r="BMO556" s="8"/>
      <c r="BMP556" s="8"/>
      <c r="BMQ556" s="8"/>
      <c r="BMR556" s="8"/>
      <c r="BMS556" s="8"/>
      <c r="BMT556" s="8"/>
      <c r="BMU556" s="8"/>
      <c r="BMV556" s="8"/>
      <c r="BMW556" s="8"/>
      <c r="BMX556" s="8"/>
      <c r="BMY556" s="8"/>
      <c r="BMZ556" s="8"/>
      <c r="BNA556" s="8"/>
      <c r="BNB556" s="8"/>
      <c r="BNC556" s="8"/>
      <c r="BND556" s="8"/>
      <c r="BNE556" s="8"/>
      <c r="BNF556" s="8"/>
      <c r="BNG556" s="8"/>
      <c r="BNH556" s="8"/>
      <c r="BNI556" s="8"/>
      <c r="BNJ556" s="8"/>
      <c r="BNK556" s="8"/>
      <c r="BNL556" s="8"/>
      <c r="BNM556" s="8"/>
      <c r="BNN556" s="8"/>
      <c r="BNO556" s="8"/>
      <c r="BNP556" s="8"/>
      <c r="BNQ556" s="8"/>
      <c r="BNR556" s="8"/>
      <c r="BNS556" s="8"/>
      <c r="BNT556" s="8"/>
      <c r="BNU556" s="8"/>
      <c r="BNV556" s="8"/>
      <c r="BNW556" s="8"/>
      <c r="BNX556" s="8"/>
      <c r="BNY556" s="8"/>
      <c r="BNZ556" s="8"/>
      <c r="BOA556" s="8"/>
      <c r="BOB556" s="8"/>
      <c r="BOC556" s="8"/>
      <c r="BOD556" s="8"/>
      <c r="BOE556" s="8"/>
      <c r="BOF556" s="8"/>
      <c r="BOG556" s="8"/>
      <c r="BOH556" s="8"/>
      <c r="BOI556" s="8"/>
      <c r="BOJ556" s="8"/>
      <c r="BOK556" s="8"/>
      <c r="BOL556" s="8"/>
      <c r="BOM556" s="8"/>
      <c r="BON556" s="8"/>
      <c r="BOO556" s="8"/>
      <c r="BOP556" s="8"/>
      <c r="BOQ556" s="8"/>
      <c r="BOR556" s="8"/>
      <c r="BOS556" s="8"/>
      <c r="BOT556" s="8"/>
      <c r="BOU556" s="8"/>
      <c r="BOV556" s="8"/>
      <c r="BOW556" s="8"/>
      <c r="BOX556" s="8"/>
      <c r="BOY556" s="8"/>
      <c r="BOZ556" s="8"/>
      <c r="BPA556" s="8"/>
      <c r="BPB556" s="8"/>
      <c r="BPC556" s="8"/>
      <c r="BPD556" s="8"/>
      <c r="BPE556" s="8"/>
      <c r="BPF556" s="8"/>
      <c r="BPG556" s="8"/>
      <c r="BPH556" s="8"/>
      <c r="BPI556" s="8"/>
      <c r="BPJ556" s="8"/>
      <c r="BPK556" s="8"/>
      <c r="BPL556" s="8"/>
      <c r="BPM556" s="8"/>
      <c r="BPN556" s="8"/>
      <c r="BPO556" s="8"/>
      <c r="BPP556" s="8"/>
      <c r="BPQ556" s="8"/>
      <c r="BPR556" s="8"/>
      <c r="BPS556" s="8"/>
      <c r="BPT556" s="8"/>
      <c r="BPU556" s="8"/>
      <c r="BPV556" s="8"/>
      <c r="BPW556" s="8"/>
      <c r="BPX556" s="8"/>
      <c r="BPY556" s="8"/>
      <c r="BPZ556" s="8"/>
      <c r="BQA556" s="8"/>
      <c r="BQB556" s="8"/>
      <c r="BQC556" s="8"/>
      <c r="BQD556" s="8"/>
      <c r="BQE556" s="8"/>
      <c r="BQF556" s="8"/>
      <c r="BQG556" s="8"/>
      <c r="BQH556" s="8"/>
      <c r="BQI556" s="8"/>
      <c r="BQJ556" s="8"/>
      <c r="BQK556" s="8"/>
      <c r="BQL556" s="8"/>
      <c r="BQM556" s="8"/>
      <c r="BQN556" s="8"/>
      <c r="BQO556" s="8"/>
      <c r="BQP556" s="8"/>
      <c r="BQQ556" s="8"/>
      <c r="BQR556" s="8"/>
      <c r="BQS556" s="8"/>
      <c r="BQT556" s="8"/>
      <c r="BQU556" s="8"/>
      <c r="BQV556" s="8"/>
      <c r="BQW556" s="8"/>
      <c r="BQX556" s="8"/>
      <c r="BQY556" s="8"/>
      <c r="BQZ556" s="8"/>
      <c r="BRA556" s="8"/>
      <c r="BRB556" s="8"/>
      <c r="BRC556" s="8"/>
      <c r="BRD556" s="8"/>
      <c r="BRE556" s="8"/>
      <c r="BRF556" s="8"/>
      <c r="BRG556" s="8"/>
      <c r="BRH556" s="8"/>
      <c r="BRI556" s="8"/>
      <c r="BRJ556" s="8"/>
      <c r="BRK556" s="8"/>
      <c r="BRL556" s="8"/>
      <c r="BRM556" s="8"/>
      <c r="BRN556" s="8"/>
      <c r="BRO556" s="8"/>
      <c r="BRP556" s="8"/>
      <c r="BRQ556" s="8"/>
      <c r="BRR556" s="8"/>
      <c r="BRS556" s="8"/>
      <c r="BRT556" s="8"/>
      <c r="BRU556" s="8"/>
      <c r="BRV556" s="8"/>
      <c r="BRW556" s="8"/>
      <c r="BRX556" s="8"/>
      <c r="BRY556" s="8"/>
      <c r="BRZ556" s="8"/>
      <c r="BSA556" s="8"/>
      <c r="BSB556" s="8"/>
      <c r="BSC556" s="8"/>
      <c r="BSD556" s="8"/>
      <c r="BSE556" s="8"/>
      <c r="BSF556" s="8"/>
      <c r="BSG556" s="8"/>
      <c r="BSH556" s="8"/>
      <c r="BSI556" s="8"/>
      <c r="BSJ556" s="8"/>
      <c r="BSK556" s="8"/>
      <c r="BSL556" s="8"/>
      <c r="BSM556" s="8"/>
      <c r="BSN556" s="8"/>
      <c r="BSO556" s="8"/>
      <c r="BSP556" s="8"/>
      <c r="BSQ556" s="8"/>
      <c r="BSR556" s="8"/>
      <c r="BSS556" s="8"/>
      <c r="BST556" s="8"/>
      <c r="BSU556" s="8"/>
      <c r="BSV556" s="8"/>
      <c r="BSW556" s="8"/>
      <c r="BSX556" s="8"/>
      <c r="BSY556" s="8"/>
      <c r="BSZ556" s="8"/>
      <c r="BTA556" s="8"/>
      <c r="BTB556" s="8"/>
      <c r="BTC556" s="8"/>
      <c r="BTD556" s="8"/>
      <c r="BTE556" s="8"/>
      <c r="BTF556" s="8"/>
      <c r="BTG556" s="8"/>
      <c r="BTH556" s="8"/>
      <c r="BTI556" s="8"/>
      <c r="BTJ556" s="8"/>
      <c r="BTK556" s="8"/>
      <c r="BTL556" s="8"/>
      <c r="BTM556" s="8"/>
      <c r="BTN556" s="8"/>
      <c r="BTO556" s="8"/>
      <c r="BTP556" s="8"/>
      <c r="BTQ556" s="8"/>
      <c r="BTR556" s="8"/>
      <c r="BTS556" s="8"/>
      <c r="BTT556" s="8"/>
      <c r="BTU556" s="8"/>
      <c r="BTV556" s="8"/>
      <c r="BTW556" s="8"/>
      <c r="BTX556" s="8"/>
      <c r="BTY556" s="8"/>
      <c r="BTZ556" s="8"/>
      <c r="BUA556" s="8"/>
      <c r="BUB556" s="8"/>
      <c r="BUC556" s="8"/>
      <c r="BUD556" s="8"/>
      <c r="BUE556" s="8"/>
      <c r="BUF556" s="8"/>
      <c r="BUG556" s="8"/>
      <c r="BUH556" s="8"/>
      <c r="BUI556" s="8"/>
      <c r="BUJ556" s="8"/>
      <c r="BUK556" s="8"/>
      <c r="BUL556" s="8"/>
      <c r="BUM556" s="8"/>
      <c r="BUN556" s="8"/>
      <c r="BUO556" s="8"/>
      <c r="BUP556" s="8"/>
      <c r="BUQ556" s="8"/>
      <c r="BUR556" s="8"/>
      <c r="BUS556" s="8"/>
      <c r="BUT556" s="8"/>
      <c r="BUU556" s="8"/>
      <c r="BUV556" s="8"/>
      <c r="BUW556" s="8"/>
      <c r="BUX556" s="8"/>
      <c r="BUY556" s="8"/>
      <c r="BUZ556" s="8"/>
      <c r="BVA556" s="8"/>
      <c r="BVB556" s="8"/>
      <c r="BVC556" s="8"/>
      <c r="BVD556" s="8"/>
      <c r="BVE556" s="8"/>
      <c r="BVF556" s="8"/>
      <c r="BVG556" s="8"/>
      <c r="BVH556" s="8"/>
      <c r="BVI556" s="8"/>
      <c r="BVJ556" s="8"/>
      <c r="BVK556" s="8"/>
      <c r="BVL556" s="8"/>
      <c r="BVM556" s="8"/>
      <c r="BVN556" s="8"/>
      <c r="BVO556" s="8"/>
      <c r="BVP556" s="8"/>
      <c r="BVQ556" s="8"/>
      <c r="BVR556" s="8"/>
      <c r="BVS556" s="8"/>
      <c r="BVT556" s="8"/>
      <c r="BVU556" s="8"/>
      <c r="BVV556" s="8"/>
      <c r="BVW556" s="8"/>
      <c r="BVX556" s="8"/>
      <c r="BVY556" s="8"/>
      <c r="BVZ556" s="8"/>
      <c r="BWA556" s="8"/>
      <c r="BWB556" s="8"/>
      <c r="BWC556" s="8"/>
      <c r="BWD556" s="8"/>
      <c r="BWE556" s="8"/>
      <c r="BWF556" s="8"/>
      <c r="BWG556" s="8"/>
      <c r="BWH556" s="8"/>
      <c r="BWI556" s="8"/>
      <c r="BWJ556" s="8"/>
      <c r="BWK556" s="8"/>
      <c r="BWL556" s="8"/>
      <c r="BWM556" s="8"/>
      <c r="BWN556" s="8"/>
      <c r="BWO556" s="8"/>
      <c r="BWP556" s="8"/>
      <c r="BWQ556" s="8"/>
    </row>
    <row r="557" spans="1:1967" s="529" customFormat="1" ht="102" customHeight="1">
      <c r="A557" s="9" t="s">
        <v>6537</v>
      </c>
      <c r="B557" s="100" t="s">
        <v>97</v>
      </c>
      <c r="C557" s="3" t="s">
        <v>892</v>
      </c>
      <c r="D557" s="3" t="s">
        <v>893</v>
      </c>
      <c r="E557" s="3" t="s">
        <v>894</v>
      </c>
      <c r="F557" s="3"/>
      <c r="G557" s="3" t="s">
        <v>384</v>
      </c>
      <c r="H557" s="20">
        <v>0</v>
      </c>
      <c r="I557" s="114">
        <v>470000000</v>
      </c>
      <c r="J557" s="21" t="s">
        <v>1330</v>
      </c>
      <c r="K557" s="19" t="s">
        <v>2067</v>
      </c>
      <c r="L557" s="138" t="s">
        <v>3428</v>
      </c>
      <c r="M557" s="141" t="s">
        <v>383</v>
      </c>
      <c r="N557" s="360" t="s">
        <v>8876</v>
      </c>
      <c r="O557" s="3" t="s">
        <v>1382</v>
      </c>
      <c r="P557" s="7" t="s">
        <v>1361</v>
      </c>
      <c r="Q557" s="3" t="s">
        <v>1345</v>
      </c>
      <c r="R557" s="24">
        <v>3325.2</v>
      </c>
      <c r="S557" s="96">
        <v>360</v>
      </c>
      <c r="T557" s="83">
        <f t="shared" si="131"/>
        <v>1197072</v>
      </c>
      <c r="U557" s="83">
        <f t="shared" si="132"/>
        <v>1340720.6400000001</v>
      </c>
      <c r="V557" s="9" t="s">
        <v>1341</v>
      </c>
      <c r="W557" s="153" t="s">
        <v>1410</v>
      </c>
      <c r="X557" s="9"/>
    </row>
    <row r="558" spans="1:1967" s="529" customFormat="1" ht="102" customHeight="1">
      <c r="A558" s="9" t="s">
        <v>6538</v>
      </c>
      <c r="B558" s="100" t="s">
        <v>97</v>
      </c>
      <c r="C558" s="118" t="s">
        <v>884</v>
      </c>
      <c r="D558" s="118" t="s">
        <v>885</v>
      </c>
      <c r="E558" s="118" t="s">
        <v>886</v>
      </c>
      <c r="F558" s="29"/>
      <c r="G558" s="3" t="s">
        <v>384</v>
      </c>
      <c r="H558" s="20">
        <v>0</v>
      </c>
      <c r="I558" s="114">
        <v>470000000</v>
      </c>
      <c r="J558" s="21" t="s">
        <v>1330</v>
      </c>
      <c r="K558" s="19" t="s">
        <v>2067</v>
      </c>
      <c r="L558" s="138" t="s">
        <v>3428</v>
      </c>
      <c r="M558" s="141" t="s">
        <v>383</v>
      </c>
      <c r="N558" s="360" t="s">
        <v>8876</v>
      </c>
      <c r="O558" s="3" t="s">
        <v>1382</v>
      </c>
      <c r="P558" s="7" t="s">
        <v>1355</v>
      </c>
      <c r="Q558" s="30" t="s">
        <v>1196</v>
      </c>
      <c r="R558" s="24">
        <v>38</v>
      </c>
      <c r="S558" s="96">
        <v>305</v>
      </c>
      <c r="T558" s="83">
        <f t="shared" si="131"/>
        <v>11590</v>
      </c>
      <c r="U558" s="83">
        <f t="shared" si="132"/>
        <v>12980.800000000001</v>
      </c>
      <c r="V558" s="9" t="s">
        <v>1341</v>
      </c>
      <c r="W558" s="153" t="s">
        <v>1410</v>
      </c>
      <c r="X558" s="9"/>
    </row>
    <row r="559" spans="1:1967" s="529" customFormat="1" ht="102" customHeight="1">
      <c r="A559" s="9" t="s">
        <v>6539</v>
      </c>
      <c r="B559" s="100" t="s">
        <v>97</v>
      </c>
      <c r="C559" s="118" t="s">
        <v>879</v>
      </c>
      <c r="D559" s="118" t="s">
        <v>54</v>
      </c>
      <c r="E559" s="118" t="s">
        <v>880</v>
      </c>
      <c r="F559" s="29"/>
      <c r="G559" s="3" t="s">
        <v>384</v>
      </c>
      <c r="H559" s="20">
        <v>0</v>
      </c>
      <c r="I559" s="114">
        <v>470000000</v>
      </c>
      <c r="J559" s="21" t="s">
        <v>1330</v>
      </c>
      <c r="K559" s="19" t="s">
        <v>2067</v>
      </c>
      <c r="L559" s="138" t="s">
        <v>3428</v>
      </c>
      <c r="M559" s="141" t="s">
        <v>383</v>
      </c>
      <c r="N559" s="360" t="s">
        <v>8876</v>
      </c>
      <c r="O559" s="3" t="s">
        <v>1382</v>
      </c>
      <c r="P559" s="7" t="s">
        <v>1355</v>
      </c>
      <c r="Q559" s="30" t="s">
        <v>1196</v>
      </c>
      <c r="R559" s="24">
        <v>1589.9</v>
      </c>
      <c r="S559" s="96">
        <v>216.32</v>
      </c>
      <c r="T559" s="83">
        <f t="shared" si="131"/>
        <v>343927.16800000001</v>
      </c>
      <c r="U559" s="83">
        <f t="shared" si="132"/>
        <v>385198.42816000007</v>
      </c>
      <c r="V559" s="9" t="s">
        <v>1341</v>
      </c>
      <c r="W559" s="153" t="s">
        <v>1410</v>
      </c>
      <c r="X559" s="9"/>
    </row>
    <row r="560" spans="1:1967" s="529" customFormat="1" ht="102" customHeight="1">
      <c r="A560" s="9" t="s">
        <v>6540</v>
      </c>
      <c r="B560" s="100" t="s">
        <v>97</v>
      </c>
      <c r="C560" s="118" t="s">
        <v>887</v>
      </c>
      <c r="D560" s="118" t="s">
        <v>1243</v>
      </c>
      <c r="E560" s="118" t="s">
        <v>888</v>
      </c>
      <c r="F560" s="29"/>
      <c r="G560" s="3" t="s">
        <v>384</v>
      </c>
      <c r="H560" s="20">
        <v>0</v>
      </c>
      <c r="I560" s="114">
        <v>470000000</v>
      </c>
      <c r="J560" s="21" t="s">
        <v>1330</v>
      </c>
      <c r="K560" s="19" t="s">
        <v>2067</v>
      </c>
      <c r="L560" s="138" t="s">
        <v>3428</v>
      </c>
      <c r="M560" s="141" t="s">
        <v>383</v>
      </c>
      <c r="N560" s="360" t="s">
        <v>8876</v>
      </c>
      <c r="O560" s="3" t="s">
        <v>1382</v>
      </c>
      <c r="P560" s="7" t="s">
        <v>1355</v>
      </c>
      <c r="Q560" s="30" t="s">
        <v>1196</v>
      </c>
      <c r="R560" s="24">
        <v>2000</v>
      </c>
      <c r="S560" s="96">
        <v>925</v>
      </c>
      <c r="T560" s="83">
        <v>0</v>
      </c>
      <c r="U560" s="83">
        <f t="shared" si="132"/>
        <v>0</v>
      </c>
      <c r="V560" s="9" t="s">
        <v>1341</v>
      </c>
      <c r="W560" s="153" t="s">
        <v>1410</v>
      </c>
      <c r="X560" s="3" t="s">
        <v>9411</v>
      </c>
    </row>
    <row r="561" spans="1:1967" s="529" customFormat="1" ht="102" customHeight="1">
      <c r="A561" s="9" t="s">
        <v>9405</v>
      </c>
      <c r="B561" s="100" t="s">
        <v>97</v>
      </c>
      <c r="C561" s="324" t="s">
        <v>9407</v>
      </c>
      <c r="D561" s="12" t="s">
        <v>9408</v>
      </c>
      <c r="E561" s="12" t="s">
        <v>9409</v>
      </c>
      <c r="F561" s="30" t="s">
        <v>9406</v>
      </c>
      <c r="G561" s="3" t="s">
        <v>384</v>
      </c>
      <c r="H561" s="20">
        <v>0</v>
      </c>
      <c r="I561" s="114">
        <v>470000000</v>
      </c>
      <c r="J561" s="21" t="s">
        <v>1330</v>
      </c>
      <c r="K561" s="19" t="s">
        <v>2067</v>
      </c>
      <c r="L561" s="138" t="s">
        <v>3428</v>
      </c>
      <c r="M561" s="141" t="s">
        <v>383</v>
      </c>
      <c r="N561" s="360" t="s">
        <v>8876</v>
      </c>
      <c r="O561" s="3" t="s">
        <v>1382</v>
      </c>
      <c r="P561" s="7" t="s">
        <v>1352</v>
      </c>
      <c r="Q561" s="30" t="s">
        <v>9410</v>
      </c>
      <c r="R561" s="24">
        <v>2</v>
      </c>
      <c r="S561" s="96">
        <v>925000</v>
      </c>
      <c r="T561" s="83">
        <f t="shared" ref="T561" si="133">R561*S561</f>
        <v>1850000</v>
      </c>
      <c r="U561" s="83">
        <f t="shared" ref="U561" si="134">T561*1.12</f>
        <v>2072000.0000000002</v>
      </c>
      <c r="V561" s="9" t="s">
        <v>1341</v>
      </c>
      <c r="W561" s="153" t="s">
        <v>1410</v>
      </c>
      <c r="X561" s="3"/>
    </row>
    <row r="562" spans="1:1967" s="529" customFormat="1" ht="102" customHeight="1">
      <c r="A562" s="9" t="s">
        <v>6541</v>
      </c>
      <c r="B562" s="100" t="s">
        <v>97</v>
      </c>
      <c r="C562" s="118" t="s">
        <v>881</v>
      </c>
      <c r="D562" s="118" t="s">
        <v>882</v>
      </c>
      <c r="E562" s="118" t="s">
        <v>883</v>
      </c>
      <c r="F562" s="119"/>
      <c r="G562" s="3" t="s">
        <v>384</v>
      </c>
      <c r="H562" s="20">
        <v>0</v>
      </c>
      <c r="I562" s="114">
        <v>470000000</v>
      </c>
      <c r="J562" s="21" t="s">
        <v>1330</v>
      </c>
      <c r="K562" s="19" t="s">
        <v>2067</v>
      </c>
      <c r="L562" s="138" t="s">
        <v>3428</v>
      </c>
      <c r="M562" s="141" t="s">
        <v>383</v>
      </c>
      <c r="N562" s="360" t="s">
        <v>8876</v>
      </c>
      <c r="O562" s="3" t="s">
        <v>1382</v>
      </c>
      <c r="P562" s="7" t="s">
        <v>1355</v>
      </c>
      <c r="Q562" s="30" t="s">
        <v>1196</v>
      </c>
      <c r="R562" s="24">
        <v>200</v>
      </c>
      <c r="S562" s="96">
        <v>1516.9</v>
      </c>
      <c r="T562" s="83">
        <f t="shared" si="131"/>
        <v>303380</v>
      </c>
      <c r="U562" s="83">
        <f t="shared" ref="U562:U573" si="135">T562*1.12</f>
        <v>339785.60000000003</v>
      </c>
      <c r="V562" s="9" t="s">
        <v>1341</v>
      </c>
      <c r="W562" s="153" t="s">
        <v>1410</v>
      </c>
      <c r="X562" s="9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  <c r="BA562" s="8"/>
      <c r="BB562" s="8"/>
      <c r="BC562" s="8"/>
      <c r="BD562" s="8"/>
      <c r="BE562" s="8"/>
      <c r="BF562" s="8"/>
      <c r="BG562" s="8"/>
      <c r="BH562" s="8"/>
      <c r="BI562" s="8"/>
      <c r="BJ562" s="8"/>
      <c r="BK562" s="8"/>
      <c r="BL562" s="8"/>
      <c r="BM562" s="8"/>
      <c r="BN562" s="8"/>
      <c r="BO562" s="8"/>
      <c r="BP562" s="8"/>
      <c r="BQ562" s="8"/>
      <c r="BR562" s="8"/>
      <c r="BS562" s="8"/>
      <c r="BT562" s="8"/>
      <c r="BU562" s="8"/>
      <c r="BV562" s="8"/>
      <c r="BW562" s="8"/>
      <c r="BX562" s="8"/>
      <c r="BY562" s="8"/>
      <c r="BZ562" s="8"/>
      <c r="CA562" s="8"/>
      <c r="CB562" s="8"/>
      <c r="CC562" s="8"/>
      <c r="CD562" s="8"/>
      <c r="CE562" s="8"/>
      <c r="CF562" s="8"/>
      <c r="CG562" s="8"/>
      <c r="CH562" s="8"/>
      <c r="CI562" s="8"/>
      <c r="CJ562" s="8"/>
      <c r="CK562" s="8"/>
      <c r="CL562" s="8"/>
      <c r="CM562" s="8"/>
      <c r="CN562" s="8"/>
      <c r="CO562" s="8"/>
      <c r="CP562" s="8"/>
      <c r="CQ562" s="8"/>
      <c r="CR562" s="8"/>
      <c r="CS562" s="8"/>
      <c r="CT562" s="8"/>
      <c r="CU562" s="8"/>
      <c r="CV562" s="8"/>
      <c r="CW562" s="8"/>
      <c r="CX562" s="8"/>
      <c r="CY562" s="8"/>
      <c r="CZ562" s="8"/>
      <c r="DA562" s="8"/>
      <c r="DB562" s="8"/>
      <c r="DC562" s="8"/>
      <c r="DD562" s="8"/>
      <c r="DE562" s="8"/>
      <c r="DF562" s="8"/>
      <c r="DG562" s="8"/>
      <c r="DH562" s="8"/>
      <c r="DI562" s="8"/>
      <c r="DJ562" s="8"/>
      <c r="DK562" s="8"/>
      <c r="DL562" s="8"/>
      <c r="DM562" s="8"/>
      <c r="DN562" s="8"/>
      <c r="DO562" s="8"/>
      <c r="DP562" s="8"/>
      <c r="DQ562" s="8"/>
      <c r="DR562" s="8"/>
      <c r="DS562" s="8"/>
      <c r="DT562" s="8"/>
      <c r="DU562" s="8"/>
      <c r="DV562" s="8"/>
      <c r="DW562" s="8"/>
      <c r="DX562" s="8"/>
      <c r="DY562" s="8"/>
      <c r="DZ562" s="8"/>
      <c r="EA562" s="8"/>
      <c r="EB562" s="8"/>
      <c r="EC562" s="8"/>
      <c r="ED562" s="8"/>
      <c r="EE562" s="8"/>
      <c r="EF562" s="8"/>
      <c r="EG562" s="8"/>
      <c r="EH562" s="8"/>
      <c r="EI562" s="8"/>
      <c r="EJ562" s="8"/>
      <c r="EK562" s="8"/>
      <c r="EL562" s="8"/>
      <c r="EM562" s="8"/>
      <c r="EN562" s="8"/>
      <c r="EO562" s="8"/>
      <c r="EP562" s="8"/>
      <c r="EQ562" s="8"/>
      <c r="ER562" s="8"/>
      <c r="ES562" s="8"/>
      <c r="ET562" s="8"/>
      <c r="EU562" s="8"/>
      <c r="EV562" s="8"/>
      <c r="EW562" s="8"/>
      <c r="EX562" s="8"/>
      <c r="EY562" s="8"/>
      <c r="EZ562" s="8"/>
      <c r="FA562" s="8"/>
      <c r="FB562" s="8"/>
      <c r="FC562" s="8"/>
      <c r="FD562" s="8"/>
      <c r="FE562" s="8"/>
      <c r="FF562" s="8"/>
      <c r="FG562" s="8"/>
      <c r="FH562" s="8"/>
      <c r="FI562" s="8"/>
      <c r="FJ562" s="8"/>
      <c r="FK562" s="8"/>
      <c r="FL562" s="8"/>
      <c r="FM562" s="8"/>
      <c r="FN562" s="8"/>
      <c r="FO562" s="8"/>
      <c r="FP562" s="8"/>
      <c r="FQ562" s="8"/>
      <c r="FR562" s="8"/>
      <c r="FS562" s="8"/>
      <c r="FT562" s="8"/>
      <c r="FU562" s="8"/>
      <c r="FV562" s="8"/>
      <c r="FW562" s="8"/>
      <c r="FX562" s="8"/>
      <c r="FY562" s="8"/>
      <c r="FZ562" s="8"/>
      <c r="GA562" s="8"/>
      <c r="GB562" s="8"/>
      <c r="GC562" s="8"/>
      <c r="GD562" s="8"/>
      <c r="GE562" s="8"/>
      <c r="GF562" s="8"/>
      <c r="GG562" s="8"/>
      <c r="GH562" s="8"/>
      <c r="GI562" s="8"/>
      <c r="GJ562" s="8"/>
      <c r="GK562" s="8"/>
      <c r="GL562" s="8"/>
      <c r="GM562" s="8"/>
      <c r="GN562" s="8"/>
      <c r="GO562" s="8"/>
      <c r="GP562" s="8"/>
      <c r="GQ562" s="8"/>
      <c r="GR562" s="8"/>
      <c r="GS562" s="8"/>
      <c r="GT562" s="8"/>
      <c r="GU562" s="8"/>
      <c r="GV562" s="8"/>
      <c r="GW562" s="8"/>
      <c r="GX562" s="8"/>
      <c r="GY562" s="8"/>
      <c r="GZ562" s="8"/>
      <c r="HA562" s="8"/>
      <c r="HB562" s="8"/>
      <c r="HC562" s="8"/>
      <c r="HD562" s="8"/>
      <c r="HE562" s="8"/>
      <c r="HF562" s="8"/>
      <c r="HG562" s="8"/>
      <c r="HH562" s="8"/>
      <c r="HI562" s="8"/>
      <c r="HJ562" s="8"/>
      <c r="HK562" s="8"/>
      <c r="HL562" s="8"/>
      <c r="HM562" s="8"/>
      <c r="HN562" s="8"/>
      <c r="HO562" s="8"/>
      <c r="HP562" s="8"/>
      <c r="HQ562" s="8"/>
      <c r="HR562" s="8"/>
      <c r="HS562" s="8"/>
      <c r="HT562" s="8"/>
      <c r="HU562" s="8"/>
      <c r="HV562" s="8"/>
      <c r="HW562" s="8"/>
      <c r="HX562" s="8"/>
      <c r="HY562" s="8"/>
      <c r="HZ562" s="8"/>
      <c r="IA562" s="8"/>
      <c r="IB562" s="8"/>
      <c r="IC562" s="8"/>
      <c r="ID562" s="8"/>
      <c r="IE562" s="8"/>
      <c r="IF562" s="8"/>
      <c r="IG562" s="8"/>
      <c r="IH562" s="8"/>
      <c r="II562" s="8"/>
      <c r="IJ562" s="8"/>
      <c r="IK562" s="8"/>
      <c r="IL562" s="8"/>
      <c r="IM562" s="8"/>
      <c r="IN562" s="8"/>
      <c r="IO562" s="8"/>
      <c r="IP562" s="8"/>
      <c r="IQ562" s="8"/>
      <c r="IR562" s="8"/>
      <c r="IS562" s="8"/>
      <c r="IT562" s="8"/>
      <c r="IU562" s="8"/>
      <c r="IV562" s="8"/>
      <c r="IW562" s="8"/>
      <c r="IX562" s="8"/>
      <c r="IY562" s="8"/>
      <c r="IZ562" s="8"/>
      <c r="JA562" s="8"/>
      <c r="JB562" s="8"/>
      <c r="JC562" s="8"/>
      <c r="JD562" s="8"/>
      <c r="JE562" s="8"/>
      <c r="JF562" s="8"/>
      <c r="JG562" s="8"/>
      <c r="JH562" s="8"/>
      <c r="JI562" s="8"/>
      <c r="JJ562" s="8"/>
      <c r="JK562" s="8"/>
      <c r="JL562" s="8"/>
      <c r="JM562" s="8"/>
      <c r="JN562" s="8"/>
      <c r="JO562" s="8"/>
      <c r="JP562" s="8"/>
      <c r="JQ562" s="8"/>
      <c r="JR562" s="8"/>
      <c r="JS562" s="8"/>
      <c r="JT562" s="8"/>
      <c r="JU562" s="8"/>
      <c r="JV562" s="8"/>
      <c r="JW562" s="8"/>
      <c r="JX562" s="8"/>
      <c r="JY562" s="8"/>
      <c r="JZ562" s="8"/>
      <c r="KA562" s="8"/>
      <c r="KB562" s="8"/>
      <c r="KC562" s="8"/>
      <c r="KD562" s="8"/>
      <c r="KE562" s="8"/>
      <c r="KF562" s="8"/>
      <c r="KG562" s="8"/>
      <c r="KH562" s="8"/>
      <c r="KI562" s="8"/>
      <c r="KJ562" s="8"/>
      <c r="KK562" s="8"/>
      <c r="KL562" s="8"/>
      <c r="KM562" s="8"/>
      <c r="KN562" s="8"/>
      <c r="KO562" s="8"/>
      <c r="KP562" s="8"/>
      <c r="KQ562" s="8"/>
      <c r="KR562" s="8"/>
      <c r="KS562" s="8"/>
      <c r="KT562" s="8"/>
      <c r="KU562" s="8"/>
      <c r="KV562" s="8"/>
      <c r="KW562" s="8"/>
      <c r="KX562" s="8"/>
      <c r="KY562" s="8"/>
      <c r="KZ562" s="8"/>
      <c r="LA562" s="8"/>
      <c r="LB562" s="8"/>
      <c r="LC562" s="8"/>
      <c r="LD562" s="8"/>
      <c r="LE562" s="8"/>
      <c r="LF562" s="8"/>
      <c r="LG562" s="8"/>
      <c r="LH562" s="8"/>
      <c r="LI562" s="8"/>
      <c r="LJ562" s="8"/>
      <c r="LK562" s="8"/>
      <c r="LL562" s="8"/>
      <c r="LM562" s="8"/>
      <c r="LN562" s="8"/>
      <c r="LO562" s="8"/>
      <c r="LP562" s="8"/>
      <c r="LQ562" s="8"/>
      <c r="LR562" s="8"/>
      <c r="LS562" s="8"/>
      <c r="LT562" s="8"/>
      <c r="LU562" s="8"/>
      <c r="LV562" s="8"/>
      <c r="LW562" s="8"/>
      <c r="LX562" s="8"/>
      <c r="LY562" s="8"/>
      <c r="LZ562" s="8"/>
      <c r="MA562" s="8"/>
      <c r="MB562" s="8"/>
      <c r="MC562" s="8"/>
      <c r="MD562" s="8"/>
      <c r="ME562" s="8"/>
      <c r="MF562" s="8"/>
      <c r="MG562" s="8"/>
      <c r="MH562" s="8"/>
      <c r="MI562" s="8"/>
      <c r="MJ562" s="8"/>
      <c r="MK562" s="8"/>
      <c r="ML562" s="8"/>
      <c r="MM562" s="8"/>
      <c r="MN562" s="8"/>
      <c r="MO562" s="8"/>
      <c r="MP562" s="8"/>
      <c r="MQ562" s="8"/>
      <c r="MR562" s="8"/>
      <c r="MS562" s="8"/>
      <c r="MT562" s="8"/>
      <c r="MU562" s="8"/>
      <c r="MV562" s="8"/>
      <c r="MW562" s="8"/>
      <c r="MX562" s="8"/>
      <c r="MY562" s="8"/>
      <c r="MZ562" s="8"/>
      <c r="NA562" s="8"/>
      <c r="NB562" s="8"/>
      <c r="NC562" s="8"/>
      <c r="ND562" s="8"/>
      <c r="NE562" s="8"/>
      <c r="NF562" s="8"/>
      <c r="NG562" s="8"/>
      <c r="NH562" s="8"/>
      <c r="NI562" s="8"/>
      <c r="NJ562" s="8"/>
      <c r="NK562" s="8"/>
      <c r="NL562" s="8"/>
      <c r="NM562" s="8"/>
      <c r="NN562" s="8"/>
      <c r="NO562" s="8"/>
      <c r="NP562" s="8"/>
      <c r="NQ562" s="8"/>
      <c r="NR562" s="8"/>
      <c r="NS562" s="8"/>
      <c r="NT562" s="8"/>
      <c r="NU562" s="8"/>
      <c r="NV562" s="8"/>
      <c r="NW562" s="8"/>
      <c r="NX562" s="8"/>
      <c r="NY562" s="8"/>
      <c r="NZ562" s="8"/>
      <c r="OA562" s="8"/>
      <c r="OB562" s="8"/>
      <c r="OC562" s="8"/>
      <c r="OD562" s="8"/>
      <c r="OE562" s="8"/>
      <c r="OF562" s="8"/>
      <c r="OG562" s="8"/>
      <c r="OH562" s="8"/>
      <c r="OI562" s="8"/>
      <c r="OJ562" s="8"/>
      <c r="OK562" s="8"/>
      <c r="OL562" s="8"/>
      <c r="OM562" s="8"/>
      <c r="ON562" s="8"/>
      <c r="OO562" s="8"/>
      <c r="OP562" s="8"/>
      <c r="OQ562" s="8"/>
      <c r="OR562" s="8"/>
      <c r="OS562" s="8"/>
      <c r="OT562" s="8"/>
      <c r="OU562" s="8"/>
      <c r="OV562" s="8"/>
      <c r="OW562" s="8"/>
      <c r="OX562" s="8"/>
      <c r="OY562" s="8"/>
      <c r="OZ562" s="8"/>
      <c r="PA562" s="8"/>
      <c r="PB562" s="8"/>
      <c r="PC562" s="8"/>
      <c r="PD562" s="8"/>
      <c r="PE562" s="8"/>
      <c r="PF562" s="8"/>
      <c r="PG562" s="8"/>
      <c r="PH562" s="8"/>
      <c r="PI562" s="8"/>
      <c r="PJ562" s="8"/>
      <c r="PK562" s="8"/>
      <c r="PL562" s="8"/>
      <c r="PM562" s="8"/>
      <c r="PN562" s="8"/>
      <c r="PO562" s="8"/>
      <c r="PP562" s="8"/>
      <c r="PQ562" s="8"/>
      <c r="PR562" s="8"/>
      <c r="PS562" s="8"/>
      <c r="PT562" s="8"/>
      <c r="PU562" s="8"/>
      <c r="PV562" s="8"/>
      <c r="PW562" s="8"/>
      <c r="PX562" s="8"/>
      <c r="PY562" s="8"/>
      <c r="PZ562" s="8"/>
      <c r="QA562" s="8"/>
      <c r="QB562" s="8"/>
      <c r="QC562" s="8"/>
      <c r="QD562" s="8"/>
      <c r="QE562" s="8"/>
      <c r="QF562" s="8"/>
      <c r="QG562" s="8"/>
      <c r="QH562" s="8"/>
      <c r="QI562" s="8"/>
      <c r="QJ562" s="8"/>
      <c r="QK562" s="8"/>
      <c r="QL562" s="8"/>
      <c r="QM562" s="8"/>
      <c r="QN562" s="8"/>
      <c r="QO562" s="8"/>
      <c r="QP562" s="8"/>
      <c r="QQ562" s="8"/>
      <c r="QR562" s="8"/>
      <c r="QS562" s="8"/>
      <c r="QT562" s="8"/>
      <c r="QU562" s="8"/>
      <c r="QV562" s="8"/>
      <c r="QW562" s="8"/>
      <c r="QX562" s="8"/>
      <c r="QY562" s="8"/>
      <c r="QZ562" s="8"/>
      <c r="RA562" s="8"/>
      <c r="RB562" s="8"/>
      <c r="RC562" s="8"/>
      <c r="RD562" s="8"/>
      <c r="RE562" s="8"/>
      <c r="RF562" s="8"/>
      <c r="RG562" s="8"/>
      <c r="RH562" s="8"/>
      <c r="RI562" s="8"/>
      <c r="RJ562" s="8"/>
      <c r="RK562" s="8"/>
      <c r="RL562" s="8"/>
      <c r="RM562" s="8"/>
      <c r="RN562" s="8"/>
      <c r="RO562" s="8"/>
      <c r="RP562" s="8"/>
      <c r="RQ562" s="8"/>
      <c r="RR562" s="8"/>
      <c r="RS562" s="8"/>
      <c r="RT562" s="8"/>
      <c r="RU562" s="8"/>
      <c r="RV562" s="8"/>
      <c r="RW562" s="8"/>
      <c r="RX562" s="8"/>
      <c r="RY562" s="8"/>
      <c r="RZ562" s="8"/>
      <c r="SA562" s="8"/>
      <c r="SB562" s="8"/>
      <c r="SC562" s="8"/>
      <c r="SD562" s="8"/>
      <c r="SE562" s="8"/>
      <c r="SF562" s="8"/>
      <c r="SG562" s="8"/>
      <c r="SH562" s="8"/>
      <c r="SI562" s="8"/>
      <c r="SJ562" s="8"/>
      <c r="SK562" s="8"/>
      <c r="SL562" s="8"/>
      <c r="SM562" s="8"/>
      <c r="SN562" s="8"/>
      <c r="SO562" s="8"/>
      <c r="SP562" s="8"/>
      <c r="SQ562" s="8"/>
      <c r="SR562" s="8"/>
      <c r="SS562" s="8"/>
      <c r="ST562" s="8"/>
      <c r="SU562" s="8"/>
      <c r="SV562" s="8"/>
      <c r="SW562" s="8"/>
      <c r="SX562" s="8"/>
      <c r="SY562" s="8"/>
      <c r="SZ562" s="8"/>
      <c r="TA562" s="8"/>
      <c r="TB562" s="8"/>
      <c r="TC562" s="8"/>
      <c r="TD562" s="8"/>
      <c r="TE562" s="8"/>
      <c r="TF562" s="8"/>
      <c r="TG562" s="8"/>
      <c r="TH562" s="8"/>
      <c r="TI562" s="8"/>
      <c r="TJ562" s="8"/>
      <c r="TK562" s="8"/>
      <c r="TL562" s="8"/>
      <c r="TM562" s="8"/>
      <c r="TN562" s="8"/>
      <c r="TO562" s="8"/>
      <c r="TP562" s="8"/>
      <c r="TQ562" s="8"/>
      <c r="TR562" s="8"/>
      <c r="TS562" s="8"/>
      <c r="TT562" s="8"/>
      <c r="TU562" s="8"/>
      <c r="TV562" s="8"/>
      <c r="TW562" s="8"/>
      <c r="TX562" s="8"/>
      <c r="TY562" s="8"/>
      <c r="TZ562" s="8"/>
      <c r="UA562" s="8"/>
      <c r="UB562" s="8"/>
      <c r="UC562" s="8"/>
      <c r="UD562" s="8"/>
      <c r="UE562" s="8"/>
      <c r="UF562" s="8"/>
      <c r="UG562" s="8"/>
      <c r="UH562" s="8"/>
      <c r="UI562" s="8"/>
      <c r="UJ562" s="8"/>
      <c r="UK562" s="8"/>
      <c r="UL562" s="8"/>
      <c r="UM562" s="8"/>
      <c r="UN562" s="8"/>
      <c r="UO562" s="8"/>
      <c r="UP562" s="8"/>
      <c r="UQ562" s="8"/>
      <c r="UR562" s="8"/>
      <c r="US562" s="8"/>
      <c r="UT562" s="8"/>
      <c r="UU562" s="8"/>
      <c r="UV562" s="8"/>
      <c r="UW562" s="8"/>
      <c r="UX562" s="8"/>
      <c r="UY562" s="8"/>
      <c r="UZ562" s="8"/>
      <c r="VA562" s="8"/>
      <c r="VB562" s="8"/>
      <c r="VC562" s="8"/>
      <c r="VD562" s="8"/>
      <c r="VE562" s="8"/>
      <c r="VF562" s="8"/>
      <c r="VG562" s="8"/>
      <c r="VH562" s="8"/>
      <c r="VI562" s="8"/>
      <c r="VJ562" s="8"/>
      <c r="VK562" s="8"/>
      <c r="VL562" s="8"/>
      <c r="VM562" s="8"/>
      <c r="VN562" s="8"/>
      <c r="VO562" s="8"/>
      <c r="VP562" s="8"/>
      <c r="VQ562" s="8"/>
      <c r="VR562" s="8"/>
      <c r="VS562" s="8"/>
      <c r="VT562" s="8"/>
      <c r="VU562" s="8"/>
      <c r="VV562" s="8"/>
      <c r="VW562" s="8"/>
      <c r="VX562" s="8"/>
      <c r="VY562" s="8"/>
      <c r="VZ562" s="8"/>
      <c r="WA562" s="8"/>
      <c r="WB562" s="8"/>
      <c r="WC562" s="8"/>
      <c r="WD562" s="8"/>
      <c r="WE562" s="8"/>
      <c r="WF562" s="8"/>
      <c r="WG562" s="8"/>
      <c r="WH562" s="8"/>
      <c r="WI562" s="8"/>
      <c r="WJ562" s="8"/>
      <c r="WK562" s="8"/>
      <c r="WL562" s="8"/>
      <c r="WM562" s="8"/>
      <c r="WN562" s="8"/>
      <c r="WO562" s="8"/>
      <c r="WP562" s="8"/>
      <c r="WQ562" s="8"/>
      <c r="WR562" s="8"/>
      <c r="WS562" s="8"/>
      <c r="WT562" s="8"/>
      <c r="WU562" s="8"/>
      <c r="WV562" s="8"/>
      <c r="WW562" s="8"/>
      <c r="WX562" s="8"/>
      <c r="WY562" s="8"/>
      <c r="WZ562" s="8"/>
      <c r="XA562" s="8"/>
      <c r="XB562" s="8"/>
      <c r="XC562" s="8"/>
      <c r="XD562" s="8"/>
      <c r="XE562" s="8"/>
      <c r="XF562" s="8"/>
      <c r="XG562" s="8"/>
      <c r="XH562" s="8"/>
      <c r="XI562" s="8"/>
      <c r="XJ562" s="8"/>
      <c r="XK562" s="8"/>
      <c r="XL562" s="8"/>
      <c r="XM562" s="8"/>
      <c r="XN562" s="8"/>
      <c r="XO562" s="8"/>
      <c r="XP562" s="8"/>
      <c r="XQ562" s="8"/>
      <c r="XR562" s="8"/>
      <c r="XS562" s="8"/>
      <c r="XT562" s="8"/>
      <c r="XU562" s="8"/>
      <c r="XV562" s="8"/>
      <c r="XW562" s="8"/>
      <c r="XX562" s="8"/>
      <c r="XY562" s="8"/>
      <c r="XZ562" s="8"/>
      <c r="YA562" s="8"/>
      <c r="YB562" s="8"/>
      <c r="YC562" s="8"/>
      <c r="YD562" s="8"/>
      <c r="YE562" s="8"/>
      <c r="YF562" s="8"/>
      <c r="YG562" s="8"/>
      <c r="YH562" s="8"/>
      <c r="YI562" s="8"/>
      <c r="YJ562" s="8"/>
      <c r="YK562" s="8"/>
      <c r="YL562" s="8"/>
      <c r="YM562" s="8"/>
      <c r="YN562" s="8"/>
      <c r="YO562" s="8"/>
      <c r="YP562" s="8"/>
      <c r="YQ562" s="8"/>
      <c r="YR562" s="8"/>
      <c r="YS562" s="8"/>
      <c r="YT562" s="8"/>
      <c r="YU562" s="8"/>
      <c r="YV562" s="8"/>
      <c r="YW562" s="8"/>
      <c r="YX562" s="8"/>
      <c r="YY562" s="8"/>
      <c r="YZ562" s="8"/>
      <c r="ZA562" s="8"/>
      <c r="ZB562" s="8"/>
      <c r="ZC562" s="8"/>
      <c r="ZD562" s="8"/>
      <c r="ZE562" s="8"/>
      <c r="ZF562" s="8"/>
      <c r="ZG562" s="8"/>
      <c r="ZH562" s="8"/>
      <c r="ZI562" s="8"/>
      <c r="ZJ562" s="8"/>
      <c r="ZK562" s="8"/>
      <c r="ZL562" s="8"/>
      <c r="ZM562" s="8"/>
      <c r="ZN562" s="8"/>
      <c r="ZO562" s="8"/>
      <c r="ZP562" s="8"/>
      <c r="ZQ562" s="8"/>
      <c r="ZR562" s="8"/>
      <c r="ZS562" s="8"/>
      <c r="ZT562" s="8"/>
      <c r="ZU562" s="8"/>
      <c r="ZV562" s="8"/>
      <c r="ZW562" s="8"/>
      <c r="ZX562" s="8"/>
      <c r="ZY562" s="8"/>
      <c r="ZZ562" s="8"/>
      <c r="AAA562" s="8"/>
      <c r="AAB562" s="8"/>
      <c r="AAC562" s="8"/>
      <c r="AAD562" s="8"/>
      <c r="AAE562" s="8"/>
      <c r="AAF562" s="8"/>
      <c r="AAG562" s="8"/>
      <c r="AAH562" s="8"/>
      <c r="AAI562" s="8"/>
      <c r="AAJ562" s="8"/>
      <c r="AAK562" s="8"/>
      <c r="AAL562" s="8"/>
      <c r="AAM562" s="8"/>
      <c r="AAN562" s="8"/>
      <c r="AAO562" s="8"/>
      <c r="AAP562" s="8"/>
      <c r="AAQ562" s="8"/>
      <c r="AAR562" s="8"/>
      <c r="AAS562" s="8"/>
      <c r="AAT562" s="8"/>
      <c r="AAU562" s="8"/>
      <c r="AAV562" s="8"/>
      <c r="AAW562" s="8"/>
      <c r="AAX562" s="8"/>
      <c r="AAY562" s="8"/>
      <c r="AAZ562" s="8"/>
      <c r="ABA562" s="8"/>
      <c r="ABB562" s="8"/>
      <c r="ABC562" s="8"/>
      <c r="ABD562" s="8"/>
      <c r="ABE562" s="8"/>
      <c r="ABF562" s="8"/>
      <c r="ABG562" s="8"/>
      <c r="ABH562" s="8"/>
      <c r="ABI562" s="8"/>
      <c r="ABJ562" s="8"/>
      <c r="ABK562" s="8"/>
      <c r="ABL562" s="8"/>
      <c r="ABM562" s="8"/>
      <c r="ABN562" s="8"/>
      <c r="ABO562" s="8"/>
      <c r="ABP562" s="8"/>
      <c r="ABQ562" s="8"/>
      <c r="ABR562" s="8"/>
      <c r="ABS562" s="8"/>
      <c r="ABT562" s="8"/>
      <c r="ABU562" s="8"/>
      <c r="ABV562" s="8"/>
      <c r="ABW562" s="8"/>
      <c r="ABX562" s="8"/>
      <c r="ABY562" s="8"/>
      <c r="ABZ562" s="8"/>
      <c r="ACA562" s="8"/>
      <c r="ACB562" s="8"/>
      <c r="ACC562" s="8"/>
      <c r="ACD562" s="8"/>
      <c r="ACE562" s="8"/>
      <c r="ACF562" s="8"/>
      <c r="ACG562" s="8"/>
      <c r="ACH562" s="8"/>
      <c r="ACI562" s="8"/>
      <c r="ACJ562" s="8"/>
      <c r="ACK562" s="8"/>
      <c r="ACL562" s="8"/>
      <c r="ACM562" s="8"/>
      <c r="ACN562" s="8"/>
      <c r="ACO562" s="8"/>
      <c r="ACP562" s="8"/>
      <c r="ACQ562" s="8"/>
      <c r="ACR562" s="8"/>
      <c r="ACS562" s="8"/>
      <c r="ACT562" s="8"/>
      <c r="ACU562" s="8"/>
      <c r="ACV562" s="8"/>
      <c r="ACW562" s="8"/>
      <c r="ACX562" s="8"/>
      <c r="ACY562" s="8"/>
      <c r="ACZ562" s="8"/>
      <c r="ADA562" s="8"/>
      <c r="ADB562" s="8"/>
      <c r="ADC562" s="8"/>
      <c r="ADD562" s="8"/>
      <c r="ADE562" s="8"/>
      <c r="ADF562" s="8"/>
      <c r="ADG562" s="8"/>
      <c r="ADH562" s="8"/>
      <c r="ADI562" s="8"/>
      <c r="ADJ562" s="8"/>
      <c r="ADK562" s="8"/>
      <c r="ADL562" s="8"/>
      <c r="ADM562" s="8"/>
      <c r="ADN562" s="8"/>
      <c r="ADO562" s="8"/>
      <c r="ADP562" s="8"/>
      <c r="ADQ562" s="8"/>
      <c r="ADR562" s="8"/>
      <c r="ADS562" s="8"/>
      <c r="ADT562" s="8"/>
      <c r="ADU562" s="8"/>
      <c r="ADV562" s="8"/>
      <c r="ADW562" s="8"/>
      <c r="ADX562" s="8"/>
      <c r="ADY562" s="8"/>
      <c r="ADZ562" s="8"/>
      <c r="AEA562" s="8"/>
      <c r="AEB562" s="8"/>
      <c r="AEC562" s="8"/>
      <c r="AED562" s="8"/>
      <c r="AEE562" s="8"/>
      <c r="AEF562" s="8"/>
      <c r="AEG562" s="8"/>
      <c r="AEH562" s="8"/>
      <c r="AEI562" s="8"/>
      <c r="AEJ562" s="8"/>
      <c r="AEK562" s="8"/>
      <c r="AEL562" s="8"/>
      <c r="AEM562" s="8"/>
      <c r="AEN562" s="8"/>
      <c r="AEO562" s="8"/>
      <c r="AEP562" s="8"/>
      <c r="AEQ562" s="8"/>
      <c r="AER562" s="8"/>
      <c r="AES562" s="8"/>
      <c r="AET562" s="8"/>
      <c r="AEU562" s="8"/>
      <c r="AEV562" s="8"/>
      <c r="AEW562" s="8"/>
      <c r="AEX562" s="8"/>
      <c r="AEY562" s="8"/>
      <c r="AEZ562" s="8"/>
      <c r="AFA562" s="8"/>
      <c r="AFB562" s="8"/>
      <c r="AFC562" s="8"/>
      <c r="AFD562" s="8"/>
      <c r="AFE562" s="8"/>
      <c r="AFF562" s="8"/>
      <c r="AFG562" s="8"/>
      <c r="AFH562" s="8"/>
      <c r="AFI562" s="8"/>
      <c r="AFJ562" s="8"/>
      <c r="AFK562" s="8"/>
      <c r="AFL562" s="8"/>
      <c r="AFM562" s="8"/>
      <c r="AFN562" s="8"/>
      <c r="AFO562" s="8"/>
      <c r="AFP562" s="8"/>
      <c r="AFQ562" s="8"/>
      <c r="AFR562" s="8"/>
      <c r="AFS562" s="8"/>
      <c r="AFT562" s="8"/>
      <c r="AFU562" s="8"/>
      <c r="AFV562" s="8"/>
      <c r="AFW562" s="8"/>
      <c r="AFX562" s="8"/>
      <c r="AFY562" s="8"/>
      <c r="AFZ562" s="8"/>
      <c r="AGA562" s="8"/>
      <c r="AGB562" s="8"/>
      <c r="AGC562" s="8"/>
      <c r="AGD562" s="8"/>
      <c r="AGE562" s="8"/>
      <c r="AGF562" s="8"/>
      <c r="AGG562" s="8"/>
      <c r="AGH562" s="8"/>
      <c r="AGI562" s="8"/>
      <c r="AGJ562" s="8"/>
      <c r="AGK562" s="8"/>
      <c r="AGL562" s="8"/>
      <c r="AGM562" s="8"/>
      <c r="AGN562" s="8"/>
      <c r="AGO562" s="8"/>
      <c r="AGP562" s="8"/>
      <c r="AGQ562" s="8"/>
      <c r="AGR562" s="8"/>
      <c r="AGS562" s="8"/>
      <c r="AGT562" s="8"/>
      <c r="AGU562" s="8"/>
      <c r="AGV562" s="8"/>
      <c r="AGW562" s="8"/>
      <c r="AGX562" s="8"/>
      <c r="AGY562" s="8"/>
      <c r="AGZ562" s="8"/>
      <c r="AHA562" s="8"/>
      <c r="AHB562" s="8"/>
      <c r="AHC562" s="8"/>
      <c r="AHD562" s="8"/>
      <c r="AHE562" s="8"/>
      <c r="AHF562" s="8"/>
      <c r="AHG562" s="8"/>
      <c r="AHH562" s="8"/>
      <c r="AHI562" s="8"/>
      <c r="AHJ562" s="8"/>
      <c r="AHK562" s="8"/>
      <c r="AHL562" s="8"/>
      <c r="AHM562" s="8"/>
      <c r="AHN562" s="8"/>
      <c r="AHO562" s="8"/>
      <c r="AHP562" s="8"/>
      <c r="AHQ562" s="8"/>
      <c r="AHR562" s="8"/>
      <c r="AHS562" s="8"/>
      <c r="AHT562" s="8"/>
      <c r="AHU562" s="8"/>
      <c r="AHV562" s="8"/>
      <c r="AHW562" s="8"/>
      <c r="AHX562" s="8"/>
      <c r="AHY562" s="8"/>
      <c r="AHZ562" s="8"/>
      <c r="AIA562" s="8"/>
      <c r="AIB562" s="8"/>
      <c r="AIC562" s="8"/>
      <c r="AID562" s="8"/>
      <c r="AIE562" s="8"/>
      <c r="AIF562" s="8"/>
      <c r="AIG562" s="8"/>
      <c r="AIH562" s="8"/>
      <c r="AII562" s="8"/>
      <c r="AIJ562" s="8"/>
      <c r="AIK562" s="8"/>
      <c r="AIL562" s="8"/>
      <c r="AIM562" s="8"/>
      <c r="AIN562" s="8"/>
      <c r="AIO562" s="8"/>
      <c r="AIP562" s="8"/>
      <c r="AIQ562" s="8"/>
      <c r="AIR562" s="8"/>
      <c r="AIS562" s="8"/>
      <c r="AIT562" s="8"/>
      <c r="AIU562" s="8"/>
      <c r="AIV562" s="8"/>
      <c r="AIW562" s="8"/>
      <c r="AIX562" s="8"/>
      <c r="AIY562" s="8"/>
      <c r="AIZ562" s="8"/>
      <c r="AJA562" s="8"/>
      <c r="AJB562" s="8"/>
      <c r="AJC562" s="8"/>
      <c r="AJD562" s="8"/>
      <c r="AJE562" s="8"/>
      <c r="AJF562" s="8"/>
      <c r="AJG562" s="8"/>
      <c r="AJH562" s="8"/>
      <c r="AJI562" s="8"/>
      <c r="AJJ562" s="8"/>
      <c r="AJK562" s="8"/>
      <c r="AJL562" s="8"/>
      <c r="AJM562" s="8"/>
      <c r="AJN562" s="8"/>
      <c r="AJO562" s="8"/>
      <c r="AJP562" s="8"/>
      <c r="AJQ562" s="8"/>
      <c r="AJR562" s="8"/>
      <c r="AJS562" s="8"/>
      <c r="AJT562" s="8"/>
      <c r="AJU562" s="8"/>
      <c r="AJV562" s="8"/>
      <c r="AJW562" s="8"/>
      <c r="AJX562" s="8"/>
      <c r="AJY562" s="8"/>
      <c r="AJZ562" s="8"/>
      <c r="AKA562" s="8"/>
      <c r="AKB562" s="8"/>
      <c r="AKC562" s="8"/>
      <c r="AKD562" s="8"/>
      <c r="AKE562" s="8"/>
      <c r="AKF562" s="8"/>
      <c r="AKG562" s="8"/>
      <c r="AKH562" s="8"/>
      <c r="AKI562" s="8"/>
      <c r="AKJ562" s="8"/>
      <c r="AKK562" s="8"/>
      <c r="AKL562" s="8"/>
      <c r="AKM562" s="8"/>
      <c r="AKN562" s="8"/>
      <c r="AKO562" s="8"/>
      <c r="AKP562" s="8"/>
      <c r="AKQ562" s="8"/>
      <c r="AKR562" s="8"/>
      <c r="AKS562" s="8"/>
      <c r="AKT562" s="8"/>
      <c r="AKU562" s="8"/>
      <c r="AKV562" s="8"/>
      <c r="AKW562" s="8"/>
      <c r="AKX562" s="8"/>
      <c r="AKY562" s="8"/>
      <c r="AKZ562" s="8"/>
      <c r="ALA562" s="8"/>
      <c r="ALB562" s="8"/>
      <c r="ALC562" s="8"/>
      <c r="ALD562" s="8"/>
      <c r="ALE562" s="8"/>
      <c r="ALF562" s="8"/>
      <c r="ALG562" s="8"/>
      <c r="ALH562" s="8"/>
      <c r="ALI562" s="8"/>
      <c r="ALJ562" s="8"/>
      <c r="ALK562" s="8"/>
      <c r="ALL562" s="8"/>
      <c r="ALM562" s="8"/>
      <c r="ALN562" s="8"/>
      <c r="ALO562" s="8"/>
      <c r="ALP562" s="8"/>
      <c r="ALQ562" s="8"/>
      <c r="ALR562" s="8"/>
      <c r="ALS562" s="8"/>
      <c r="ALT562" s="8"/>
      <c r="ALU562" s="8"/>
      <c r="ALV562" s="8"/>
      <c r="ALW562" s="8"/>
      <c r="ALX562" s="8"/>
      <c r="ALY562" s="8"/>
      <c r="ALZ562" s="8"/>
      <c r="AMA562" s="8"/>
      <c r="AMB562" s="8"/>
      <c r="AMC562" s="8"/>
      <c r="AMD562" s="8"/>
      <c r="AME562" s="8"/>
      <c r="AMF562" s="8"/>
      <c r="AMG562" s="8"/>
      <c r="AMH562" s="8"/>
      <c r="AMI562" s="8"/>
      <c r="AMJ562" s="8"/>
      <c r="AMK562" s="8"/>
      <c r="AML562" s="8"/>
      <c r="AMM562" s="8"/>
      <c r="AMN562" s="8"/>
      <c r="AMO562" s="8"/>
      <c r="AMP562" s="8"/>
      <c r="AMQ562" s="8"/>
      <c r="AMR562" s="8"/>
      <c r="AMS562" s="8"/>
      <c r="AMT562" s="8"/>
      <c r="AMU562" s="8"/>
      <c r="AMV562" s="8"/>
      <c r="AMW562" s="8"/>
      <c r="AMX562" s="8"/>
      <c r="AMY562" s="8"/>
      <c r="AMZ562" s="8"/>
      <c r="ANA562" s="8"/>
      <c r="ANB562" s="8"/>
      <c r="ANC562" s="8"/>
      <c r="AND562" s="8"/>
      <c r="ANE562" s="8"/>
      <c r="ANF562" s="8"/>
      <c r="ANG562" s="8"/>
      <c r="ANH562" s="8"/>
      <c r="ANI562" s="8"/>
      <c r="ANJ562" s="8"/>
      <c r="ANK562" s="8"/>
      <c r="ANL562" s="8"/>
      <c r="ANM562" s="8"/>
      <c r="ANN562" s="8"/>
      <c r="ANO562" s="8"/>
      <c r="ANP562" s="8"/>
      <c r="ANQ562" s="8"/>
      <c r="ANR562" s="8"/>
      <c r="ANS562" s="8"/>
      <c r="ANT562" s="8"/>
      <c r="ANU562" s="8"/>
      <c r="ANV562" s="8"/>
      <c r="ANW562" s="8"/>
      <c r="ANX562" s="8"/>
      <c r="ANY562" s="8"/>
      <c r="ANZ562" s="8"/>
      <c r="AOA562" s="8"/>
      <c r="AOB562" s="8"/>
      <c r="AOC562" s="8"/>
      <c r="AOD562" s="8"/>
      <c r="AOE562" s="8"/>
      <c r="AOF562" s="8"/>
      <c r="AOG562" s="8"/>
      <c r="AOH562" s="8"/>
      <c r="AOI562" s="8"/>
      <c r="AOJ562" s="8"/>
      <c r="AOK562" s="8"/>
      <c r="AOL562" s="8"/>
      <c r="AOM562" s="8"/>
      <c r="AON562" s="8"/>
      <c r="AOO562" s="8"/>
      <c r="AOP562" s="8"/>
      <c r="AOQ562" s="8"/>
      <c r="AOR562" s="8"/>
      <c r="AOS562" s="8"/>
      <c r="AOT562" s="8"/>
      <c r="AOU562" s="8"/>
      <c r="AOV562" s="8"/>
      <c r="AOW562" s="8"/>
      <c r="AOX562" s="8"/>
      <c r="AOY562" s="8"/>
      <c r="AOZ562" s="8"/>
      <c r="APA562" s="8"/>
      <c r="APB562" s="8"/>
      <c r="APC562" s="8"/>
      <c r="APD562" s="8"/>
      <c r="APE562" s="8"/>
      <c r="APF562" s="8"/>
      <c r="APG562" s="8"/>
      <c r="APH562" s="8"/>
      <c r="API562" s="8"/>
      <c r="APJ562" s="8"/>
      <c r="APK562" s="8"/>
      <c r="APL562" s="8"/>
      <c r="APM562" s="8"/>
      <c r="APN562" s="8"/>
      <c r="APO562" s="8"/>
      <c r="APP562" s="8"/>
      <c r="APQ562" s="8"/>
      <c r="APR562" s="8"/>
      <c r="APS562" s="8"/>
      <c r="APT562" s="8"/>
      <c r="APU562" s="8"/>
      <c r="APV562" s="8"/>
      <c r="APW562" s="8"/>
      <c r="APX562" s="8"/>
      <c r="APY562" s="8"/>
      <c r="APZ562" s="8"/>
      <c r="AQA562" s="8"/>
      <c r="AQB562" s="8"/>
      <c r="AQC562" s="8"/>
      <c r="AQD562" s="8"/>
      <c r="AQE562" s="8"/>
      <c r="AQF562" s="8"/>
      <c r="AQG562" s="8"/>
      <c r="AQH562" s="8"/>
      <c r="AQI562" s="8"/>
      <c r="AQJ562" s="8"/>
      <c r="AQK562" s="8"/>
      <c r="AQL562" s="8"/>
      <c r="AQM562" s="8"/>
      <c r="AQN562" s="8"/>
      <c r="AQO562" s="8"/>
      <c r="AQP562" s="8"/>
      <c r="AQQ562" s="8"/>
      <c r="AQR562" s="8"/>
      <c r="AQS562" s="8"/>
      <c r="AQT562" s="8"/>
      <c r="AQU562" s="8"/>
      <c r="AQV562" s="8"/>
      <c r="AQW562" s="8"/>
      <c r="AQX562" s="8"/>
      <c r="AQY562" s="8"/>
      <c r="AQZ562" s="8"/>
      <c r="ARA562" s="8"/>
      <c r="ARB562" s="8"/>
      <c r="ARC562" s="8"/>
      <c r="ARD562" s="8"/>
      <c r="ARE562" s="8"/>
      <c r="ARF562" s="8"/>
      <c r="ARG562" s="8"/>
      <c r="ARH562" s="8"/>
      <c r="ARI562" s="8"/>
      <c r="ARJ562" s="8"/>
      <c r="ARK562" s="8"/>
      <c r="ARL562" s="8"/>
      <c r="ARM562" s="8"/>
      <c r="ARN562" s="8"/>
      <c r="ARO562" s="8"/>
      <c r="ARP562" s="8"/>
      <c r="ARQ562" s="8"/>
      <c r="ARR562" s="8"/>
      <c r="ARS562" s="8"/>
      <c r="ART562" s="8"/>
      <c r="ARU562" s="8"/>
      <c r="ARV562" s="8"/>
      <c r="ARW562" s="8"/>
      <c r="ARX562" s="8"/>
      <c r="ARY562" s="8"/>
      <c r="ARZ562" s="8"/>
      <c r="ASA562" s="8"/>
      <c r="ASB562" s="8"/>
      <c r="ASC562" s="8"/>
      <c r="ASD562" s="8"/>
      <c r="ASE562" s="8"/>
      <c r="ASF562" s="8"/>
      <c r="ASG562" s="8"/>
      <c r="ASH562" s="8"/>
      <c r="ASI562" s="8"/>
      <c r="ASJ562" s="8"/>
      <c r="ASK562" s="8"/>
      <c r="ASL562" s="8"/>
      <c r="ASM562" s="8"/>
      <c r="ASN562" s="8"/>
      <c r="ASO562" s="8"/>
      <c r="ASP562" s="8"/>
      <c r="ASQ562" s="8"/>
      <c r="ASR562" s="8"/>
      <c r="ASS562" s="8"/>
      <c r="AST562" s="8"/>
      <c r="ASU562" s="8"/>
      <c r="ASV562" s="8"/>
      <c r="ASW562" s="8"/>
      <c r="ASX562" s="8"/>
      <c r="ASY562" s="8"/>
      <c r="ASZ562" s="8"/>
      <c r="ATA562" s="8"/>
      <c r="ATB562" s="8"/>
      <c r="ATC562" s="8"/>
      <c r="ATD562" s="8"/>
      <c r="ATE562" s="8"/>
      <c r="ATF562" s="8"/>
      <c r="ATG562" s="8"/>
      <c r="ATH562" s="8"/>
      <c r="ATI562" s="8"/>
      <c r="ATJ562" s="8"/>
      <c r="ATK562" s="8"/>
      <c r="ATL562" s="8"/>
      <c r="ATM562" s="8"/>
      <c r="ATN562" s="8"/>
      <c r="ATO562" s="8"/>
      <c r="ATP562" s="8"/>
      <c r="ATQ562" s="8"/>
      <c r="ATR562" s="8"/>
      <c r="ATS562" s="8"/>
      <c r="ATT562" s="8"/>
      <c r="ATU562" s="8"/>
      <c r="ATV562" s="8"/>
      <c r="ATW562" s="8"/>
      <c r="ATX562" s="8"/>
      <c r="ATY562" s="8"/>
      <c r="ATZ562" s="8"/>
      <c r="AUA562" s="8"/>
      <c r="AUB562" s="8"/>
      <c r="AUC562" s="8"/>
      <c r="AUD562" s="8"/>
      <c r="AUE562" s="8"/>
      <c r="AUF562" s="8"/>
      <c r="AUG562" s="8"/>
      <c r="AUH562" s="8"/>
      <c r="AUI562" s="8"/>
      <c r="AUJ562" s="8"/>
      <c r="AUK562" s="8"/>
      <c r="AUL562" s="8"/>
      <c r="AUM562" s="8"/>
      <c r="AUN562" s="8"/>
      <c r="AUO562" s="8"/>
      <c r="AUP562" s="8"/>
      <c r="AUQ562" s="8"/>
      <c r="AUR562" s="8"/>
      <c r="AUS562" s="8"/>
      <c r="AUT562" s="8"/>
      <c r="AUU562" s="8"/>
      <c r="AUV562" s="8"/>
      <c r="AUW562" s="8"/>
      <c r="AUX562" s="8"/>
      <c r="AUY562" s="8"/>
      <c r="AUZ562" s="8"/>
      <c r="AVA562" s="8"/>
      <c r="AVB562" s="8"/>
      <c r="AVC562" s="8"/>
      <c r="AVD562" s="8"/>
      <c r="AVE562" s="8"/>
      <c r="AVF562" s="8"/>
      <c r="AVG562" s="8"/>
      <c r="AVH562" s="8"/>
      <c r="AVI562" s="8"/>
      <c r="AVJ562" s="8"/>
      <c r="AVK562" s="8"/>
      <c r="AVL562" s="8"/>
      <c r="AVM562" s="8"/>
      <c r="AVN562" s="8"/>
      <c r="AVO562" s="8"/>
      <c r="AVP562" s="8"/>
      <c r="AVQ562" s="8"/>
      <c r="AVR562" s="8"/>
      <c r="AVS562" s="8"/>
      <c r="AVT562" s="8"/>
      <c r="AVU562" s="8"/>
      <c r="AVV562" s="8"/>
      <c r="AVW562" s="8"/>
      <c r="AVX562" s="8"/>
      <c r="AVY562" s="8"/>
      <c r="AVZ562" s="8"/>
      <c r="AWA562" s="8"/>
      <c r="AWB562" s="8"/>
      <c r="AWC562" s="8"/>
      <c r="AWD562" s="8"/>
      <c r="AWE562" s="8"/>
      <c r="AWF562" s="8"/>
      <c r="AWG562" s="8"/>
      <c r="AWH562" s="8"/>
      <c r="AWI562" s="8"/>
      <c r="AWJ562" s="8"/>
      <c r="AWK562" s="8"/>
      <c r="AWL562" s="8"/>
      <c r="AWM562" s="8"/>
      <c r="AWN562" s="8"/>
      <c r="AWO562" s="8"/>
      <c r="AWP562" s="8"/>
      <c r="AWQ562" s="8"/>
      <c r="AWR562" s="8"/>
      <c r="AWS562" s="8"/>
      <c r="AWT562" s="8"/>
      <c r="AWU562" s="8"/>
      <c r="AWV562" s="8"/>
      <c r="AWW562" s="8"/>
      <c r="AWX562" s="8"/>
      <c r="AWY562" s="8"/>
      <c r="AWZ562" s="8"/>
      <c r="AXA562" s="8"/>
      <c r="AXB562" s="8"/>
      <c r="AXC562" s="8"/>
      <c r="AXD562" s="8"/>
      <c r="AXE562" s="8"/>
      <c r="AXF562" s="8"/>
      <c r="AXG562" s="8"/>
      <c r="AXH562" s="8"/>
      <c r="AXI562" s="8"/>
      <c r="AXJ562" s="8"/>
      <c r="AXK562" s="8"/>
      <c r="AXL562" s="8"/>
      <c r="AXM562" s="8"/>
      <c r="AXN562" s="8"/>
      <c r="AXO562" s="8"/>
      <c r="AXP562" s="8"/>
      <c r="AXQ562" s="8"/>
      <c r="AXR562" s="8"/>
      <c r="AXS562" s="8"/>
      <c r="AXT562" s="8"/>
      <c r="AXU562" s="8"/>
      <c r="AXV562" s="8"/>
      <c r="AXW562" s="8"/>
      <c r="AXX562" s="8"/>
      <c r="AXY562" s="8"/>
      <c r="AXZ562" s="8"/>
      <c r="AYA562" s="8"/>
      <c r="AYB562" s="8"/>
      <c r="AYC562" s="8"/>
      <c r="AYD562" s="8"/>
      <c r="AYE562" s="8"/>
      <c r="AYF562" s="8"/>
      <c r="AYG562" s="8"/>
      <c r="AYH562" s="8"/>
      <c r="AYI562" s="8"/>
      <c r="AYJ562" s="8"/>
      <c r="AYK562" s="8"/>
      <c r="AYL562" s="8"/>
      <c r="AYM562" s="8"/>
      <c r="AYN562" s="8"/>
      <c r="AYO562" s="8"/>
      <c r="AYP562" s="8"/>
      <c r="AYQ562" s="8"/>
      <c r="AYR562" s="8"/>
      <c r="AYS562" s="8"/>
      <c r="AYT562" s="8"/>
      <c r="AYU562" s="8"/>
      <c r="AYV562" s="8"/>
      <c r="AYW562" s="8"/>
      <c r="AYX562" s="8"/>
      <c r="AYY562" s="8"/>
      <c r="AYZ562" s="8"/>
      <c r="AZA562" s="8"/>
      <c r="AZB562" s="8"/>
      <c r="AZC562" s="8"/>
      <c r="AZD562" s="8"/>
      <c r="AZE562" s="8"/>
      <c r="AZF562" s="8"/>
      <c r="AZG562" s="8"/>
      <c r="AZH562" s="8"/>
      <c r="AZI562" s="8"/>
      <c r="AZJ562" s="8"/>
      <c r="AZK562" s="8"/>
      <c r="AZL562" s="8"/>
      <c r="AZM562" s="8"/>
      <c r="AZN562" s="8"/>
      <c r="AZO562" s="8"/>
      <c r="AZP562" s="8"/>
      <c r="AZQ562" s="8"/>
      <c r="AZR562" s="8"/>
      <c r="AZS562" s="8"/>
      <c r="AZT562" s="8"/>
      <c r="AZU562" s="8"/>
      <c r="AZV562" s="8"/>
      <c r="AZW562" s="8"/>
      <c r="AZX562" s="8"/>
      <c r="AZY562" s="8"/>
      <c r="AZZ562" s="8"/>
      <c r="BAA562" s="8"/>
      <c r="BAB562" s="8"/>
      <c r="BAC562" s="8"/>
      <c r="BAD562" s="8"/>
      <c r="BAE562" s="8"/>
      <c r="BAF562" s="8"/>
      <c r="BAG562" s="8"/>
      <c r="BAH562" s="8"/>
      <c r="BAI562" s="8"/>
      <c r="BAJ562" s="8"/>
      <c r="BAK562" s="8"/>
      <c r="BAL562" s="8"/>
      <c r="BAM562" s="8"/>
      <c r="BAN562" s="8"/>
      <c r="BAO562" s="8"/>
      <c r="BAP562" s="8"/>
      <c r="BAQ562" s="8"/>
      <c r="BAR562" s="8"/>
      <c r="BAS562" s="8"/>
      <c r="BAT562" s="8"/>
      <c r="BAU562" s="8"/>
      <c r="BAV562" s="8"/>
      <c r="BAW562" s="8"/>
      <c r="BAX562" s="8"/>
      <c r="BAY562" s="8"/>
      <c r="BAZ562" s="8"/>
      <c r="BBA562" s="8"/>
      <c r="BBB562" s="8"/>
      <c r="BBC562" s="8"/>
      <c r="BBD562" s="8"/>
      <c r="BBE562" s="8"/>
      <c r="BBF562" s="8"/>
      <c r="BBG562" s="8"/>
      <c r="BBH562" s="8"/>
      <c r="BBI562" s="8"/>
      <c r="BBJ562" s="8"/>
      <c r="BBK562" s="8"/>
      <c r="BBL562" s="8"/>
      <c r="BBM562" s="8"/>
      <c r="BBN562" s="8"/>
      <c r="BBO562" s="8"/>
      <c r="BBP562" s="8"/>
      <c r="BBQ562" s="8"/>
      <c r="BBR562" s="8"/>
      <c r="BBS562" s="8"/>
      <c r="BBT562" s="8"/>
      <c r="BBU562" s="8"/>
      <c r="BBV562" s="8"/>
      <c r="BBW562" s="8"/>
      <c r="BBX562" s="8"/>
      <c r="BBY562" s="8"/>
      <c r="BBZ562" s="8"/>
      <c r="BCA562" s="8"/>
      <c r="BCB562" s="8"/>
      <c r="BCC562" s="8"/>
      <c r="BCD562" s="8"/>
      <c r="BCE562" s="8"/>
      <c r="BCF562" s="8"/>
      <c r="BCG562" s="8"/>
      <c r="BCH562" s="8"/>
      <c r="BCI562" s="8"/>
      <c r="BCJ562" s="8"/>
      <c r="BCK562" s="8"/>
      <c r="BCL562" s="8"/>
      <c r="BCM562" s="8"/>
      <c r="BCN562" s="8"/>
      <c r="BCO562" s="8"/>
      <c r="BCP562" s="8"/>
      <c r="BCQ562" s="8"/>
      <c r="BCR562" s="8"/>
      <c r="BCS562" s="8"/>
      <c r="BCT562" s="8"/>
      <c r="BCU562" s="8"/>
      <c r="BCV562" s="8"/>
      <c r="BCW562" s="8"/>
      <c r="BCX562" s="8"/>
      <c r="BCY562" s="8"/>
      <c r="BCZ562" s="8"/>
      <c r="BDA562" s="8"/>
      <c r="BDB562" s="8"/>
      <c r="BDC562" s="8"/>
      <c r="BDD562" s="8"/>
      <c r="BDE562" s="8"/>
      <c r="BDF562" s="8"/>
      <c r="BDG562" s="8"/>
      <c r="BDH562" s="8"/>
      <c r="BDI562" s="8"/>
      <c r="BDJ562" s="8"/>
      <c r="BDK562" s="8"/>
      <c r="BDL562" s="8"/>
      <c r="BDM562" s="8"/>
      <c r="BDN562" s="8"/>
      <c r="BDO562" s="8"/>
      <c r="BDP562" s="8"/>
      <c r="BDQ562" s="8"/>
      <c r="BDR562" s="8"/>
      <c r="BDS562" s="8"/>
      <c r="BDT562" s="8"/>
      <c r="BDU562" s="8"/>
      <c r="BDV562" s="8"/>
      <c r="BDW562" s="8"/>
      <c r="BDX562" s="8"/>
      <c r="BDY562" s="8"/>
      <c r="BDZ562" s="8"/>
      <c r="BEA562" s="8"/>
      <c r="BEB562" s="8"/>
      <c r="BEC562" s="8"/>
      <c r="BED562" s="8"/>
      <c r="BEE562" s="8"/>
      <c r="BEF562" s="8"/>
      <c r="BEG562" s="8"/>
      <c r="BEH562" s="8"/>
      <c r="BEI562" s="8"/>
      <c r="BEJ562" s="8"/>
      <c r="BEK562" s="8"/>
      <c r="BEL562" s="8"/>
      <c r="BEM562" s="8"/>
      <c r="BEN562" s="8"/>
      <c r="BEO562" s="8"/>
      <c r="BEP562" s="8"/>
      <c r="BEQ562" s="8"/>
      <c r="BER562" s="8"/>
      <c r="BES562" s="8"/>
      <c r="BET562" s="8"/>
      <c r="BEU562" s="8"/>
      <c r="BEV562" s="8"/>
      <c r="BEW562" s="8"/>
      <c r="BEX562" s="8"/>
      <c r="BEY562" s="8"/>
      <c r="BEZ562" s="8"/>
      <c r="BFA562" s="8"/>
      <c r="BFB562" s="8"/>
      <c r="BFC562" s="8"/>
      <c r="BFD562" s="8"/>
      <c r="BFE562" s="8"/>
      <c r="BFF562" s="8"/>
      <c r="BFG562" s="8"/>
      <c r="BFH562" s="8"/>
      <c r="BFI562" s="8"/>
      <c r="BFJ562" s="8"/>
      <c r="BFK562" s="8"/>
      <c r="BFL562" s="8"/>
      <c r="BFM562" s="8"/>
      <c r="BFN562" s="8"/>
      <c r="BFO562" s="8"/>
      <c r="BFP562" s="8"/>
      <c r="BFQ562" s="8"/>
      <c r="BFR562" s="8"/>
      <c r="BFS562" s="8"/>
      <c r="BFT562" s="8"/>
      <c r="BFU562" s="8"/>
      <c r="BFV562" s="8"/>
      <c r="BFW562" s="8"/>
      <c r="BFX562" s="8"/>
      <c r="BFY562" s="8"/>
      <c r="BFZ562" s="8"/>
      <c r="BGA562" s="8"/>
      <c r="BGB562" s="8"/>
      <c r="BGC562" s="8"/>
      <c r="BGD562" s="8"/>
      <c r="BGE562" s="8"/>
      <c r="BGF562" s="8"/>
      <c r="BGG562" s="8"/>
      <c r="BGH562" s="8"/>
      <c r="BGI562" s="8"/>
      <c r="BGJ562" s="8"/>
      <c r="BGK562" s="8"/>
      <c r="BGL562" s="8"/>
      <c r="BGM562" s="8"/>
      <c r="BGN562" s="8"/>
      <c r="BGO562" s="8"/>
      <c r="BGP562" s="8"/>
      <c r="BGQ562" s="8"/>
      <c r="BGR562" s="8"/>
      <c r="BGS562" s="8"/>
      <c r="BGT562" s="8"/>
      <c r="BGU562" s="8"/>
      <c r="BGV562" s="8"/>
      <c r="BGW562" s="8"/>
      <c r="BGX562" s="8"/>
      <c r="BGY562" s="8"/>
      <c r="BGZ562" s="8"/>
      <c r="BHA562" s="8"/>
      <c r="BHB562" s="8"/>
      <c r="BHC562" s="8"/>
      <c r="BHD562" s="8"/>
      <c r="BHE562" s="8"/>
      <c r="BHF562" s="8"/>
      <c r="BHG562" s="8"/>
      <c r="BHH562" s="8"/>
      <c r="BHI562" s="8"/>
      <c r="BHJ562" s="8"/>
      <c r="BHK562" s="8"/>
      <c r="BHL562" s="8"/>
      <c r="BHM562" s="8"/>
      <c r="BHN562" s="8"/>
      <c r="BHO562" s="8"/>
      <c r="BHP562" s="8"/>
      <c r="BHQ562" s="8"/>
      <c r="BHR562" s="8"/>
      <c r="BHS562" s="8"/>
      <c r="BHT562" s="8"/>
      <c r="BHU562" s="8"/>
      <c r="BHV562" s="8"/>
      <c r="BHW562" s="8"/>
      <c r="BHX562" s="8"/>
      <c r="BHY562" s="8"/>
      <c r="BHZ562" s="8"/>
      <c r="BIA562" s="8"/>
      <c r="BIB562" s="8"/>
      <c r="BIC562" s="8"/>
      <c r="BID562" s="8"/>
      <c r="BIE562" s="8"/>
      <c r="BIF562" s="8"/>
      <c r="BIG562" s="8"/>
      <c r="BIH562" s="8"/>
      <c r="BII562" s="8"/>
      <c r="BIJ562" s="8"/>
      <c r="BIK562" s="8"/>
      <c r="BIL562" s="8"/>
      <c r="BIM562" s="8"/>
      <c r="BIN562" s="8"/>
      <c r="BIO562" s="8"/>
      <c r="BIP562" s="8"/>
      <c r="BIQ562" s="8"/>
      <c r="BIR562" s="8"/>
      <c r="BIS562" s="8"/>
      <c r="BIT562" s="8"/>
      <c r="BIU562" s="8"/>
      <c r="BIV562" s="8"/>
      <c r="BIW562" s="8"/>
      <c r="BIX562" s="8"/>
      <c r="BIY562" s="8"/>
      <c r="BIZ562" s="8"/>
      <c r="BJA562" s="8"/>
      <c r="BJB562" s="8"/>
      <c r="BJC562" s="8"/>
      <c r="BJD562" s="8"/>
      <c r="BJE562" s="8"/>
      <c r="BJF562" s="8"/>
      <c r="BJG562" s="8"/>
      <c r="BJH562" s="8"/>
      <c r="BJI562" s="8"/>
      <c r="BJJ562" s="8"/>
      <c r="BJK562" s="8"/>
      <c r="BJL562" s="8"/>
      <c r="BJM562" s="8"/>
      <c r="BJN562" s="8"/>
      <c r="BJO562" s="8"/>
      <c r="BJP562" s="8"/>
      <c r="BJQ562" s="8"/>
      <c r="BJR562" s="8"/>
      <c r="BJS562" s="8"/>
      <c r="BJT562" s="8"/>
      <c r="BJU562" s="8"/>
      <c r="BJV562" s="8"/>
      <c r="BJW562" s="8"/>
      <c r="BJX562" s="8"/>
      <c r="BJY562" s="8"/>
      <c r="BJZ562" s="8"/>
      <c r="BKA562" s="8"/>
      <c r="BKB562" s="8"/>
      <c r="BKC562" s="8"/>
      <c r="BKD562" s="8"/>
      <c r="BKE562" s="8"/>
      <c r="BKF562" s="8"/>
      <c r="BKG562" s="8"/>
      <c r="BKH562" s="8"/>
      <c r="BKI562" s="8"/>
      <c r="BKJ562" s="8"/>
      <c r="BKK562" s="8"/>
      <c r="BKL562" s="8"/>
      <c r="BKM562" s="8"/>
      <c r="BKN562" s="8"/>
      <c r="BKO562" s="8"/>
      <c r="BKP562" s="8"/>
      <c r="BKQ562" s="8"/>
      <c r="BKR562" s="8"/>
      <c r="BKS562" s="8"/>
      <c r="BKT562" s="8"/>
      <c r="BKU562" s="8"/>
      <c r="BKV562" s="8"/>
      <c r="BKW562" s="8"/>
      <c r="BKX562" s="8"/>
      <c r="BKY562" s="8"/>
      <c r="BKZ562" s="8"/>
      <c r="BLA562" s="8"/>
      <c r="BLB562" s="8"/>
      <c r="BLC562" s="8"/>
      <c r="BLD562" s="8"/>
      <c r="BLE562" s="8"/>
      <c r="BLF562" s="8"/>
      <c r="BLG562" s="8"/>
      <c r="BLH562" s="8"/>
      <c r="BLI562" s="8"/>
      <c r="BLJ562" s="8"/>
      <c r="BLK562" s="8"/>
      <c r="BLL562" s="8"/>
      <c r="BLM562" s="8"/>
      <c r="BLN562" s="8"/>
      <c r="BLO562" s="8"/>
      <c r="BLP562" s="8"/>
      <c r="BLQ562" s="8"/>
      <c r="BLR562" s="8"/>
      <c r="BLS562" s="8"/>
      <c r="BLT562" s="8"/>
      <c r="BLU562" s="8"/>
      <c r="BLV562" s="8"/>
      <c r="BLW562" s="8"/>
      <c r="BLX562" s="8"/>
      <c r="BLY562" s="8"/>
      <c r="BLZ562" s="8"/>
      <c r="BMA562" s="8"/>
      <c r="BMB562" s="8"/>
      <c r="BMC562" s="8"/>
      <c r="BMD562" s="8"/>
      <c r="BME562" s="8"/>
      <c r="BMF562" s="8"/>
      <c r="BMG562" s="8"/>
      <c r="BMH562" s="8"/>
      <c r="BMI562" s="8"/>
      <c r="BMJ562" s="8"/>
      <c r="BMK562" s="8"/>
      <c r="BML562" s="8"/>
      <c r="BMM562" s="8"/>
      <c r="BMN562" s="8"/>
      <c r="BMO562" s="8"/>
      <c r="BMP562" s="8"/>
      <c r="BMQ562" s="8"/>
      <c r="BMR562" s="8"/>
      <c r="BMS562" s="8"/>
      <c r="BMT562" s="8"/>
      <c r="BMU562" s="8"/>
      <c r="BMV562" s="8"/>
      <c r="BMW562" s="8"/>
      <c r="BMX562" s="8"/>
      <c r="BMY562" s="8"/>
      <c r="BMZ562" s="8"/>
      <c r="BNA562" s="8"/>
      <c r="BNB562" s="8"/>
      <c r="BNC562" s="8"/>
      <c r="BND562" s="8"/>
      <c r="BNE562" s="8"/>
      <c r="BNF562" s="8"/>
      <c r="BNG562" s="8"/>
      <c r="BNH562" s="8"/>
      <c r="BNI562" s="8"/>
      <c r="BNJ562" s="8"/>
      <c r="BNK562" s="8"/>
      <c r="BNL562" s="8"/>
      <c r="BNM562" s="8"/>
      <c r="BNN562" s="8"/>
      <c r="BNO562" s="8"/>
      <c r="BNP562" s="8"/>
      <c r="BNQ562" s="8"/>
      <c r="BNR562" s="8"/>
      <c r="BNS562" s="8"/>
      <c r="BNT562" s="8"/>
      <c r="BNU562" s="8"/>
      <c r="BNV562" s="8"/>
      <c r="BNW562" s="8"/>
      <c r="BNX562" s="8"/>
      <c r="BNY562" s="8"/>
      <c r="BNZ562" s="8"/>
      <c r="BOA562" s="8"/>
      <c r="BOB562" s="8"/>
      <c r="BOC562" s="8"/>
      <c r="BOD562" s="8"/>
      <c r="BOE562" s="8"/>
      <c r="BOF562" s="8"/>
      <c r="BOG562" s="8"/>
      <c r="BOH562" s="8"/>
      <c r="BOI562" s="8"/>
      <c r="BOJ562" s="8"/>
      <c r="BOK562" s="8"/>
      <c r="BOL562" s="8"/>
      <c r="BOM562" s="8"/>
      <c r="BON562" s="8"/>
      <c r="BOO562" s="8"/>
      <c r="BOP562" s="8"/>
      <c r="BOQ562" s="8"/>
      <c r="BOR562" s="8"/>
      <c r="BOS562" s="8"/>
      <c r="BOT562" s="8"/>
      <c r="BOU562" s="8"/>
      <c r="BOV562" s="8"/>
      <c r="BOW562" s="8"/>
      <c r="BOX562" s="8"/>
      <c r="BOY562" s="8"/>
      <c r="BOZ562" s="8"/>
      <c r="BPA562" s="8"/>
      <c r="BPB562" s="8"/>
      <c r="BPC562" s="8"/>
      <c r="BPD562" s="8"/>
      <c r="BPE562" s="8"/>
      <c r="BPF562" s="8"/>
      <c r="BPG562" s="8"/>
      <c r="BPH562" s="8"/>
      <c r="BPI562" s="8"/>
      <c r="BPJ562" s="8"/>
      <c r="BPK562" s="8"/>
      <c r="BPL562" s="8"/>
      <c r="BPM562" s="8"/>
      <c r="BPN562" s="8"/>
      <c r="BPO562" s="8"/>
      <c r="BPP562" s="8"/>
      <c r="BPQ562" s="8"/>
      <c r="BPR562" s="8"/>
      <c r="BPS562" s="8"/>
      <c r="BPT562" s="8"/>
      <c r="BPU562" s="8"/>
      <c r="BPV562" s="8"/>
      <c r="BPW562" s="8"/>
      <c r="BPX562" s="8"/>
      <c r="BPY562" s="8"/>
      <c r="BPZ562" s="8"/>
      <c r="BQA562" s="8"/>
      <c r="BQB562" s="8"/>
      <c r="BQC562" s="8"/>
      <c r="BQD562" s="8"/>
      <c r="BQE562" s="8"/>
      <c r="BQF562" s="8"/>
      <c r="BQG562" s="8"/>
      <c r="BQH562" s="8"/>
      <c r="BQI562" s="8"/>
      <c r="BQJ562" s="8"/>
      <c r="BQK562" s="8"/>
      <c r="BQL562" s="8"/>
      <c r="BQM562" s="8"/>
      <c r="BQN562" s="8"/>
      <c r="BQO562" s="8"/>
      <c r="BQP562" s="8"/>
      <c r="BQQ562" s="8"/>
      <c r="BQR562" s="8"/>
      <c r="BQS562" s="8"/>
      <c r="BQT562" s="8"/>
      <c r="BQU562" s="8"/>
      <c r="BQV562" s="8"/>
      <c r="BQW562" s="8"/>
      <c r="BQX562" s="8"/>
      <c r="BQY562" s="8"/>
      <c r="BQZ562" s="8"/>
      <c r="BRA562" s="8"/>
      <c r="BRB562" s="8"/>
      <c r="BRC562" s="8"/>
      <c r="BRD562" s="8"/>
      <c r="BRE562" s="8"/>
      <c r="BRF562" s="8"/>
      <c r="BRG562" s="8"/>
      <c r="BRH562" s="8"/>
      <c r="BRI562" s="8"/>
      <c r="BRJ562" s="8"/>
      <c r="BRK562" s="8"/>
      <c r="BRL562" s="8"/>
      <c r="BRM562" s="8"/>
      <c r="BRN562" s="8"/>
      <c r="BRO562" s="8"/>
      <c r="BRP562" s="8"/>
      <c r="BRQ562" s="8"/>
      <c r="BRR562" s="8"/>
      <c r="BRS562" s="8"/>
      <c r="BRT562" s="8"/>
      <c r="BRU562" s="8"/>
      <c r="BRV562" s="8"/>
      <c r="BRW562" s="8"/>
      <c r="BRX562" s="8"/>
      <c r="BRY562" s="8"/>
      <c r="BRZ562" s="8"/>
      <c r="BSA562" s="8"/>
      <c r="BSB562" s="8"/>
      <c r="BSC562" s="8"/>
      <c r="BSD562" s="8"/>
      <c r="BSE562" s="8"/>
      <c r="BSF562" s="8"/>
      <c r="BSG562" s="8"/>
      <c r="BSH562" s="8"/>
      <c r="BSI562" s="8"/>
      <c r="BSJ562" s="8"/>
      <c r="BSK562" s="8"/>
      <c r="BSL562" s="8"/>
      <c r="BSM562" s="8"/>
      <c r="BSN562" s="8"/>
      <c r="BSO562" s="8"/>
      <c r="BSP562" s="8"/>
      <c r="BSQ562" s="8"/>
      <c r="BSR562" s="8"/>
      <c r="BSS562" s="8"/>
      <c r="BST562" s="8"/>
      <c r="BSU562" s="8"/>
      <c r="BSV562" s="8"/>
      <c r="BSW562" s="8"/>
      <c r="BSX562" s="8"/>
      <c r="BSY562" s="8"/>
      <c r="BSZ562" s="8"/>
      <c r="BTA562" s="8"/>
      <c r="BTB562" s="8"/>
      <c r="BTC562" s="8"/>
      <c r="BTD562" s="8"/>
      <c r="BTE562" s="8"/>
      <c r="BTF562" s="8"/>
      <c r="BTG562" s="8"/>
      <c r="BTH562" s="8"/>
      <c r="BTI562" s="8"/>
      <c r="BTJ562" s="8"/>
      <c r="BTK562" s="8"/>
      <c r="BTL562" s="8"/>
      <c r="BTM562" s="8"/>
      <c r="BTN562" s="8"/>
      <c r="BTO562" s="8"/>
      <c r="BTP562" s="8"/>
      <c r="BTQ562" s="8"/>
      <c r="BTR562" s="8"/>
      <c r="BTS562" s="8"/>
      <c r="BTT562" s="8"/>
      <c r="BTU562" s="8"/>
      <c r="BTV562" s="8"/>
      <c r="BTW562" s="8"/>
      <c r="BTX562" s="8"/>
      <c r="BTY562" s="8"/>
      <c r="BTZ562" s="8"/>
      <c r="BUA562" s="8"/>
      <c r="BUB562" s="8"/>
      <c r="BUC562" s="8"/>
      <c r="BUD562" s="8"/>
      <c r="BUE562" s="8"/>
      <c r="BUF562" s="8"/>
      <c r="BUG562" s="8"/>
      <c r="BUH562" s="8"/>
      <c r="BUI562" s="8"/>
      <c r="BUJ562" s="8"/>
      <c r="BUK562" s="8"/>
      <c r="BUL562" s="8"/>
      <c r="BUM562" s="8"/>
      <c r="BUN562" s="8"/>
      <c r="BUO562" s="8"/>
      <c r="BUP562" s="8"/>
      <c r="BUQ562" s="8"/>
      <c r="BUR562" s="8"/>
      <c r="BUS562" s="8"/>
      <c r="BUT562" s="8"/>
      <c r="BUU562" s="8"/>
      <c r="BUV562" s="8"/>
      <c r="BUW562" s="8"/>
      <c r="BUX562" s="8"/>
      <c r="BUY562" s="8"/>
      <c r="BUZ562" s="8"/>
      <c r="BVA562" s="8"/>
      <c r="BVB562" s="8"/>
      <c r="BVC562" s="8"/>
      <c r="BVD562" s="8"/>
      <c r="BVE562" s="8"/>
      <c r="BVF562" s="8"/>
      <c r="BVG562" s="8"/>
      <c r="BVH562" s="8"/>
      <c r="BVI562" s="8"/>
      <c r="BVJ562" s="8"/>
      <c r="BVK562" s="8"/>
      <c r="BVL562" s="8"/>
      <c r="BVM562" s="8"/>
      <c r="BVN562" s="8"/>
      <c r="BVO562" s="8"/>
      <c r="BVP562" s="8"/>
      <c r="BVQ562" s="8"/>
      <c r="BVR562" s="8"/>
      <c r="BVS562" s="8"/>
      <c r="BVT562" s="8"/>
      <c r="BVU562" s="8"/>
      <c r="BVV562" s="8"/>
      <c r="BVW562" s="8"/>
      <c r="BVX562" s="8"/>
      <c r="BVY562" s="8"/>
      <c r="BVZ562" s="8"/>
      <c r="BWA562" s="8"/>
      <c r="BWB562" s="8"/>
      <c r="BWC562" s="8"/>
      <c r="BWD562" s="8"/>
      <c r="BWE562" s="8"/>
      <c r="BWF562" s="8"/>
      <c r="BWG562" s="8"/>
      <c r="BWH562" s="8"/>
      <c r="BWI562" s="8"/>
      <c r="BWJ562" s="8"/>
      <c r="BWK562" s="8"/>
      <c r="BWL562" s="8"/>
      <c r="BWM562" s="8"/>
      <c r="BWN562" s="8"/>
      <c r="BWO562" s="8"/>
      <c r="BWP562" s="8"/>
      <c r="BWQ562" s="8"/>
    </row>
    <row r="563" spans="1:1967" s="529" customFormat="1" ht="102" customHeight="1">
      <c r="A563" s="9" t="s">
        <v>6542</v>
      </c>
      <c r="B563" s="100" t="s">
        <v>97</v>
      </c>
      <c r="C563" s="56" t="s">
        <v>1260</v>
      </c>
      <c r="D563" s="3" t="s">
        <v>1244</v>
      </c>
      <c r="E563" s="3" t="s">
        <v>1245</v>
      </c>
      <c r="F563" s="82"/>
      <c r="G563" s="3" t="s">
        <v>384</v>
      </c>
      <c r="H563" s="20">
        <v>0</v>
      </c>
      <c r="I563" s="114">
        <v>470000000</v>
      </c>
      <c r="J563" s="21" t="s">
        <v>1330</v>
      </c>
      <c r="K563" s="19" t="s">
        <v>2067</v>
      </c>
      <c r="L563" s="138" t="s">
        <v>3428</v>
      </c>
      <c r="M563" s="141" t="s">
        <v>383</v>
      </c>
      <c r="N563" s="360" t="s">
        <v>8876</v>
      </c>
      <c r="O563" s="3" t="s">
        <v>1382</v>
      </c>
      <c r="P563" s="7" t="s">
        <v>1354</v>
      </c>
      <c r="Q563" s="3" t="s">
        <v>1195</v>
      </c>
      <c r="R563" s="24">
        <v>650</v>
      </c>
      <c r="S563" s="19">
        <v>150</v>
      </c>
      <c r="T563" s="19">
        <f>R563*S563</f>
        <v>97500</v>
      </c>
      <c r="U563" s="83">
        <f t="shared" si="135"/>
        <v>109200.00000000001</v>
      </c>
      <c r="V563" s="9" t="s">
        <v>1341</v>
      </c>
      <c r="W563" s="153" t="s">
        <v>1410</v>
      </c>
      <c r="X563" s="3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  <c r="BA563" s="8"/>
      <c r="BB563" s="8"/>
      <c r="BC563" s="8"/>
      <c r="BD563" s="8"/>
      <c r="BE563" s="8"/>
      <c r="BF563" s="8"/>
      <c r="BG563" s="8"/>
      <c r="BH563" s="8"/>
      <c r="BI563" s="8"/>
      <c r="BJ563" s="8"/>
      <c r="BK563" s="8"/>
      <c r="BL563" s="8"/>
      <c r="BM563" s="8"/>
      <c r="BN563" s="8"/>
      <c r="BO563" s="8"/>
      <c r="BP563" s="8"/>
      <c r="BQ563" s="8"/>
      <c r="BR563" s="8"/>
      <c r="BS563" s="8"/>
      <c r="BT563" s="8"/>
      <c r="BU563" s="8"/>
      <c r="BV563" s="8"/>
      <c r="BW563" s="8"/>
      <c r="BX563" s="8"/>
      <c r="BY563" s="8"/>
      <c r="BZ563" s="8"/>
      <c r="CA563" s="8"/>
      <c r="CB563" s="8"/>
      <c r="CC563" s="8"/>
      <c r="CD563" s="8"/>
      <c r="CE563" s="8"/>
      <c r="CF563" s="8"/>
      <c r="CG563" s="8"/>
      <c r="CH563" s="8"/>
      <c r="CI563" s="8"/>
      <c r="CJ563" s="8"/>
      <c r="CK563" s="8"/>
      <c r="CL563" s="8"/>
      <c r="CM563" s="8"/>
      <c r="CN563" s="8"/>
      <c r="CO563" s="8"/>
      <c r="CP563" s="8"/>
      <c r="CQ563" s="8"/>
      <c r="CR563" s="8"/>
      <c r="CS563" s="8"/>
      <c r="CT563" s="8"/>
      <c r="CU563" s="8"/>
      <c r="CV563" s="8"/>
      <c r="CW563" s="8"/>
      <c r="CX563" s="8"/>
      <c r="CY563" s="8"/>
      <c r="CZ563" s="8"/>
      <c r="DA563" s="8"/>
      <c r="DB563" s="8"/>
      <c r="DC563" s="8"/>
      <c r="DD563" s="8"/>
      <c r="DE563" s="8"/>
      <c r="DF563" s="8"/>
      <c r="DG563" s="8"/>
      <c r="DH563" s="8"/>
      <c r="DI563" s="8"/>
      <c r="DJ563" s="8"/>
      <c r="DK563" s="8"/>
      <c r="DL563" s="8"/>
      <c r="DM563" s="8"/>
      <c r="DN563" s="8"/>
      <c r="DO563" s="8"/>
      <c r="DP563" s="8"/>
      <c r="DQ563" s="8"/>
      <c r="DR563" s="8"/>
      <c r="DS563" s="8"/>
      <c r="DT563" s="8"/>
      <c r="DU563" s="8"/>
      <c r="DV563" s="8"/>
      <c r="DW563" s="8"/>
      <c r="DX563" s="8"/>
      <c r="DY563" s="8"/>
      <c r="DZ563" s="8"/>
      <c r="EA563" s="8"/>
      <c r="EB563" s="8"/>
      <c r="EC563" s="8"/>
      <c r="ED563" s="8"/>
      <c r="EE563" s="8"/>
      <c r="EF563" s="8"/>
      <c r="EG563" s="8"/>
      <c r="EH563" s="8"/>
      <c r="EI563" s="8"/>
      <c r="EJ563" s="8"/>
      <c r="EK563" s="8"/>
      <c r="EL563" s="8"/>
      <c r="EM563" s="8"/>
      <c r="EN563" s="8"/>
      <c r="EO563" s="8"/>
      <c r="EP563" s="8"/>
      <c r="EQ563" s="8"/>
      <c r="ER563" s="8"/>
      <c r="ES563" s="8"/>
      <c r="ET563" s="8"/>
      <c r="EU563" s="8"/>
      <c r="EV563" s="8"/>
      <c r="EW563" s="8"/>
      <c r="EX563" s="8"/>
      <c r="EY563" s="8"/>
      <c r="EZ563" s="8"/>
      <c r="FA563" s="8"/>
      <c r="FB563" s="8"/>
      <c r="FC563" s="8"/>
      <c r="FD563" s="8"/>
      <c r="FE563" s="8"/>
      <c r="FF563" s="8"/>
      <c r="FG563" s="8"/>
      <c r="FH563" s="8"/>
      <c r="FI563" s="8"/>
      <c r="FJ563" s="8"/>
      <c r="FK563" s="8"/>
      <c r="FL563" s="8"/>
      <c r="FM563" s="8"/>
      <c r="FN563" s="8"/>
      <c r="FO563" s="8"/>
      <c r="FP563" s="8"/>
      <c r="FQ563" s="8"/>
      <c r="FR563" s="8"/>
      <c r="FS563" s="8"/>
      <c r="FT563" s="8"/>
      <c r="FU563" s="8"/>
      <c r="FV563" s="8"/>
      <c r="FW563" s="8"/>
      <c r="FX563" s="8"/>
      <c r="FY563" s="8"/>
      <c r="FZ563" s="8"/>
      <c r="GA563" s="8"/>
      <c r="GB563" s="8"/>
      <c r="GC563" s="8"/>
      <c r="GD563" s="8"/>
      <c r="GE563" s="8"/>
      <c r="GF563" s="8"/>
      <c r="GG563" s="8"/>
      <c r="GH563" s="8"/>
      <c r="GI563" s="8"/>
      <c r="GJ563" s="8"/>
      <c r="GK563" s="8"/>
      <c r="GL563" s="8"/>
      <c r="GM563" s="8"/>
      <c r="GN563" s="8"/>
      <c r="GO563" s="8"/>
      <c r="GP563" s="8"/>
      <c r="GQ563" s="8"/>
      <c r="GR563" s="8"/>
      <c r="GS563" s="8"/>
      <c r="GT563" s="8"/>
      <c r="GU563" s="8"/>
      <c r="GV563" s="8"/>
      <c r="GW563" s="8"/>
      <c r="GX563" s="8"/>
      <c r="GY563" s="8"/>
      <c r="GZ563" s="8"/>
      <c r="HA563" s="8"/>
      <c r="HB563" s="8"/>
      <c r="HC563" s="8"/>
      <c r="HD563" s="8"/>
      <c r="HE563" s="8"/>
      <c r="HF563" s="8"/>
      <c r="HG563" s="8"/>
      <c r="HH563" s="8"/>
      <c r="HI563" s="8"/>
      <c r="HJ563" s="8"/>
      <c r="HK563" s="8"/>
      <c r="HL563" s="8"/>
      <c r="HM563" s="8"/>
      <c r="HN563" s="8"/>
      <c r="HO563" s="8"/>
      <c r="HP563" s="8"/>
      <c r="HQ563" s="8"/>
      <c r="HR563" s="8"/>
      <c r="HS563" s="8"/>
      <c r="HT563" s="8"/>
      <c r="HU563" s="8"/>
      <c r="HV563" s="8"/>
      <c r="HW563" s="8"/>
      <c r="HX563" s="8"/>
      <c r="HY563" s="8"/>
      <c r="HZ563" s="8"/>
      <c r="IA563" s="8"/>
      <c r="IB563" s="8"/>
      <c r="IC563" s="8"/>
      <c r="ID563" s="8"/>
      <c r="IE563" s="8"/>
      <c r="IF563" s="8"/>
      <c r="IG563" s="8"/>
      <c r="IH563" s="8"/>
      <c r="II563" s="8"/>
      <c r="IJ563" s="8"/>
      <c r="IK563" s="8"/>
      <c r="IL563" s="8"/>
      <c r="IM563" s="8"/>
      <c r="IN563" s="8"/>
      <c r="IO563" s="8"/>
      <c r="IP563" s="8"/>
      <c r="IQ563" s="8"/>
      <c r="IR563" s="8"/>
      <c r="IS563" s="8"/>
      <c r="IT563" s="8"/>
      <c r="IU563" s="8"/>
      <c r="IV563" s="8"/>
      <c r="IW563" s="8"/>
      <c r="IX563" s="8"/>
      <c r="IY563" s="8"/>
      <c r="IZ563" s="8"/>
      <c r="JA563" s="8"/>
      <c r="JB563" s="8"/>
      <c r="JC563" s="8"/>
      <c r="JD563" s="8"/>
      <c r="JE563" s="8"/>
      <c r="JF563" s="8"/>
      <c r="JG563" s="8"/>
      <c r="JH563" s="8"/>
      <c r="JI563" s="8"/>
      <c r="JJ563" s="8"/>
      <c r="JK563" s="8"/>
      <c r="JL563" s="8"/>
      <c r="JM563" s="8"/>
      <c r="JN563" s="8"/>
      <c r="JO563" s="8"/>
      <c r="JP563" s="8"/>
      <c r="JQ563" s="8"/>
      <c r="JR563" s="8"/>
      <c r="JS563" s="8"/>
      <c r="JT563" s="8"/>
      <c r="JU563" s="8"/>
      <c r="JV563" s="8"/>
      <c r="JW563" s="8"/>
      <c r="JX563" s="8"/>
      <c r="JY563" s="8"/>
      <c r="JZ563" s="8"/>
      <c r="KA563" s="8"/>
      <c r="KB563" s="8"/>
      <c r="KC563" s="8"/>
      <c r="KD563" s="8"/>
      <c r="KE563" s="8"/>
      <c r="KF563" s="8"/>
      <c r="KG563" s="8"/>
      <c r="KH563" s="8"/>
      <c r="KI563" s="8"/>
      <c r="KJ563" s="8"/>
      <c r="KK563" s="8"/>
      <c r="KL563" s="8"/>
      <c r="KM563" s="8"/>
      <c r="KN563" s="8"/>
      <c r="KO563" s="8"/>
      <c r="KP563" s="8"/>
      <c r="KQ563" s="8"/>
      <c r="KR563" s="8"/>
      <c r="KS563" s="8"/>
      <c r="KT563" s="8"/>
      <c r="KU563" s="8"/>
      <c r="KV563" s="8"/>
      <c r="KW563" s="8"/>
      <c r="KX563" s="8"/>
      <c r="KY563" s="8"/>
      <c r="KZ563" s="8"/>
      <c r="LA563" s="8"/>
      <c r="LB563" s="8"/>
      <c r="LC563" s="8"/>
      <c r="LD563" s="8"/>
      <c r="LE563" s="8"/>
      <c r="LF563" s="8"/>
      <c r="LG563" s="8"/>
      <c r="LH563" s="8"/>
      <c r="LI563" s="8"/>
      <c r="LJ563" s="8"/>
      <c r="LK563" s="8"/>
      <c r="LL563" s="8"/>
      <c r="LM563" s="8"/>
      <c r="LN563" s="8"/>
      <c r="LO563" s="8"/>
      <c r="LP563" s="8"/>
      <c r="LQ563" s="8"/>
      <c r="LR563" s="8"/>
      <c r="LS563" s="8"/>
      <c r="LT563" s="8"/>
      <c r="LU563" s="8"/>
      <c r="LV563" s="8"/>
      <c r="LW563" s="8"/>
      <c r="LX563" s="8"/>
      <c r="LY563" s="8"/>
      <c r="LZ563" s="8"/>
      <c r="MA563" s="8"/>
      <c r="MB563" s="8"/>
      <c r="MC563" s="8"/>
      <c r="MD563" s="8"/>
      <c r="ME563" s="8"/>
      <c r="MF563" s="8"/>
      <c r="MG563" s="8"/>
      <c r="MH563" s="8"/>
      <c r="MI563" s="8"/>
      <c r="MJ563" s="8"/>
      <c r="MK563" s="8"/>
      <c r="ML563" s="8"/>
      <c r="MM563" s="8"/>
      <c r="MN563" s="8"/>
      <c r="MO563" s="8"/>
      <c r="MP563" s="8"/>
      <c r="MQ563" s="8"/>
      <c r="MR563" s="8"/>
      <c r="MS563" s="8"/>
      <c r="MT563" s="8"/>
      <c r="MU563" s="8"/>
      <c r="MV563" s="8"/>
      <c r="MW563" s="8"/>
      <c r="MX563" s="8"/>
      <c r="MY563" s="8"/>
      <c r="MZ563" s="8"/>
      <c r="NA563" s="8"/>
      <c r="NB563" s="8"/>
      <c r="NC563" s="8"/>
      <c r="ND563" s="8"/>
      <c r="NE563" s="8"/>
      <c r="NF563" s="8"/>
      <c r="NG563" s="8"/>
      <c r="NH563" s="8"/>
      <c r="NI563" s="8"/>
      <c r="NJ563" s="8"/>
      <c r="NK563" s="8"/>
      <c r="NL563" s="8"/>
      <c r="NM563" s="8"/>
      <c r="NN563" s="8"/>
      <c r="NO563" s="8"/>
      <c r="NP563" s="8"/>
      <c r="NQ563" s="8"/>
      <c r="NR563" s="8"/>
      <c r="NS563" s="8"/>
      <c r="NT563" s="8"/>
      <c r="NU563" s="8"/>
      <c r="NV563" s="8"/>
      <c r="NW563" s="8"/>
      <c r="NX563" s="8"/>
      <c r="NY563" s="8"/>
      <c r="NZ563" s="8"/>
      <c r="OA563" s="8"/>
      <c r="OB563" s="8"/>
      <c r="OC563" s="8"/>
      <c r="OD563" s="8"/>
      <c r="OE563" s="8"/>
      <c r="OF563" s="8"/>
      <c r="OG563" s="8"/>
      <c r="OH563" s="8"/>
      <c r="OI563" s="8"/>
      <c r="OJ563" s="8"/>
      <c r="OK563" s="8"/>
      <c r="OL563" s="8"/>
      <c r="OM563" s="8"/>
      <c r="ON563" s="8"/>
      <c r="OO563" s="8"/>
      <c r="OP563" s="8"/>
      <c r="OQ563" s="8"/>
      <c r="OR563" s="8"/>
      <c r="OS563" s="8"/>
      <c r="OT563" s="8"/>
      <c r="OU563" s="8"/>
      <c r="OV563" s="8"/>
      <c r="OW563" s="8"/>
      <c r="OX563" s="8"/>
      <c r="OY563" s="8"/>
      <c r="OZ563" s="8"/>
      <c r="PA563" s="8"/>
      <c r="PB563" s="8"/>
      <c r="PC563" s="8"/>
      <c r="PD563" s="8"/>
      <c r="PE563" s="8"/>
      <c r="PF563" s="8"/>
      <c r="PG563" s="8"/>
      <c r="PH563" s="8"/>
      <c r="PI563" s="8"/>
      <c r="PJ563" s="8"/>
      <c r="PK563" s="8"/>
      <c r="PL563" s="8"/>
      <c r="PM563" s="8"/>
      <c r="PN563" s="8"/>
      <c r="PO563" s="8"/>
      <c r="PP563" s="8"/>
      <c r="PQ563" s="8"/>
      <c r="PR563" s="8"/>
      <c r="PS563" s="8"/>
      <c r="PT563" s="8"/>
      <c r="PU563" s="8"/>
      <c r="PV563" s="8"/>
      <c r="PW563" s="8"/>
      <c r="PX563" s="8"/>
      <c r="PY563" s="8"/>
      <c r="PZ563" s="8"/>
      <c r="QA563" s="8"/>
      <c r="QB563" s="8"/>
      <c r="QC563" s="8"/>
      <c r="QD563" s="8"/>
      <c r="QE563" s="8"/>
      <c r="QF563" s="8"/>
      <c r="QG563" s="8"/>
      <c r="QH563" s="8"/>
      <c r="QI563" s="8"/>
      <c r="QJ563" s="8"/>
      <c r="QK563" s="8"/>
      <c r="QL563" s="8"/>
      <c r="QM563" s="8"/>
      <c r="QN563" s="8"/>
      <c r="QO563" s="8"/>
      <c r="QP563" s="8"/>
      <c r="QQ563" s="8"/>
      <c r="QR563" s="8"/>
      <c r="QS563" s="8"/>
      <c r="QT563" s="8"/>
      <c r="QU563" s="8"/>
      <c r="QV563" s="8"/>
      <c r="QW563" s="8"/>
      <c r="QX563" s="8"/>
      <c r="QY563" s="8"/>
      <c r="QZ563" s="8"/>
      <c r="RA563" s="8"/>
      <c r="RB563" s="8"/>
      <c r="RC563" s="8"/>
      <c r="RD563" s="8"/>
      <c r="RE563" s="8"/>
      <c r="RF563" s="8"/>
      <c r="RG563" s="8"/>
      <c r="RH563" s="8"/>
      <c r="RI563" s="8"/>
      <c r="RJ563" s="8"/>
      <c r="RK563" s="8"/>
      <c r="RL563" s="8"/>
      <c r="RM563" s="8"/>
      <c r="RN563" s="8"/>
      <c r="RO563" s="8"/>
      <c r="RP563" s="8"/>
      <c r="RQ563" s="8"/>
      <c r="RR563" s="8"/>
      <c r="RS563" s="8"/>
      <c r="RT563" s="8"/>
      <c r="RU563" s="8"/>
      <c r="RV563" s="8"/>
      <c r="RW563" s="8"/>
      <c r="RX563" s="8"/>
      <c r="RY563" s="8"/>
      <c r="RZ563" s="8"/>
      <c r="SA563" s="8"/>
      <c r="SB563" s="8"/>
      <c r="SC563" s="8"/>
      <c r="SD563" s="8"/>
      <c r="SE563" s="8"/>
      <c r="SF563" s="8"/>
      <c r="SG563" s="8"/>
      <c r="SH563" s="8"/>
      <c r="SI563" s="8"/>
      <c r="SJ563" s="8"/>
      <c r="SK563" s="8"/>
      <c r="SL563" s="8"/>
      <c r="SM563" s="8"/>
      <c r="SN563" s="8"/>
      <c r="SO563" s="8"/>
      <c r="SP563" s="8"/>
      <c r="SQ563" s="8"/>
      <c r="SR563" s="8"/>
      <c r="SS563" s="8"/>
      <c r="ST563" s="8"/>
      <c r="SU563" s="8"/>
      <c r="SV563" s="8"/>
      <c r="SW563" s="8"/>
      <c r="SX563" s="8"/>
      <c r="SY563" s="8"/>
      <c r="SZ563" s="8"/>
      <c r="TA563" s="8"/>
      <c r="TB563" s="8"/>
      <c r="TC563" s="8"/>
      <c r="TD563" s="8"/>
      <c r="TE563" s="8"/>
      <c r="TF563" s="8"/>
      <c r="TG563" s="8"/>
      <c r="TH563" s="8"/>
      <c r="TI563" s="8"/>
      <c r="TJ563" s="8"/>
      <c r="TK563" s="8"/>
      <c r="TL563" s="8"/>
      <c r="TM563" s="8"/>
      <c r="TN563" s="8"/>
      <c r="TO563" s="8"/>
      <c r="TP563" s="8"/>
      <c r="TQ563" s="8"/>
      <c r="TR563" s="8"/>
      <c r="TS563" s="8"/>
      <c r="TT563" s="8"/>
      <c r="TU563" s="8"/>
      <c r="TV563" s="8"/>
      <c r="TW563" s="8"/>
      <c r="TX563" s="8"/>
      <c r="TY563" s="8"/>
      <c r="TZ563" s="8"/>
      <c r="UA563" s="8"/>
      <c r="UB563" s="8"/>
      <c r="UC563" s="8"/>
      <c r="UD563" s="8"/>
      <c r="UE563" s="8"/>
      <c r="UF563" s="8"/>
      <c r="UG563" s="8"/>
      <c r="UH563" s="8"/>
      <c r="UI563" s="8"/>
      <c r="UJ563" s="8"/>
      <c r="UK563" s="8"/>
      <c r="UL563" s="8"/>
      <c r="UM563" s="8"/>
      <c r="UN563" s="8"/>
      <c r="UO563" s="8"/>
      <c r="UP563" s="8"/>
      <c r="UQ563" s="8"/>
      <c r="UR563" s="8"/>
      <c r="US563" s="8"/>
      <c r="UT563" s="8"/>
      <c r="UU563" s="8"/>
      <c r="UV563" s="8"/>
      <c r="UW563" s="8"/>
      <c r="UX563" s="8"/>
      <c r="UY563" s="8"/>
      <c r="UZ563" s="8"/>
      <c r="VA563" s="8"/>
      <c r="VB563" s="8"/>
      <c r="VC563" s="8"/>
      <c r="VD563" s="8"/>
      <c r="VE563" s="8"/>
      <c r="VF563" s="8"/>
      <c r="VG563" s="8"/>
      <c r="VH563" s="8"/>
      <c r="VI563" s="8"/>
      <c r="VJ563" s="8"/>
      <c r="VK563" s="8"/>
      <c r="VL563" s="8"/>
      <c r="VM563" s="8"/>
      <c r="VN563" s="8"/>
      <c r="VO563" s="8"/>
      <c r="VP563" s="8"/>
      <c r="VQ563" s="8"/>
      <c r="VR563" s="8"/>
      <c r="VS563" s="8"/>
      <c r="VT563" s="8"/>
      <c r="VU563" s="8"/>
      <c r="VV563" s="8"/>
      <c r="VW563" s="8"/>
      <c r="VX563" s="8"/>
      <c r="VY563" s="8"/>
      <c r="VZ563" s="8"/>
      <c r="WA563" s="8"/>
      <c r="WB563" s="8"/>
      <c r="WC563" s="8"/>
      <c r="WD563" s="8"/>
      <c r="WE563" s="8"/>
      <c r="WF563" s="8"/>
      <c r="WG563" s="8"/>
      <c r="WH563" s="8"/>
      <c r="WI563" s="8"/>
      <c r="WJ563" s="8"/>
      <c r="WK563" s="8"/>
      <c r="WL563" s="8"/>
      <c r="WM563" s="8"/>
      <c r="WN563" s="8"/>
      <c r="WO563" s="8"/>
      <c r="WP563" s="8"/>
      <c r="WQ563" s="8"/>
      <c r="WR563" s="8"/>
      <c r="WS563" s="8"/>
      <c r="WT563" s="8"/>
      <c r="WU563" s="8"/>
      <c r="WV563" s="8"/>
      <c r="WW563" s="8"/>
      <c r="WX563" s="8"/>
      <c r="WY563" s="8"/>
      <c r="WZ563" s="8"/>
      <c r="XA563" s="8"/>
      <c r="XB563" s="8"/>
      <c r="XC563" s="8"/>
      <c r="XD563" s="8"/>
      <c r="XE563" s="8"/>
      <c r="XF563" s="8"/>
      <c r="XG563" s="8"/>
      <c r="XH563" s="8"/>
      <c r="XI563" s="8"/>
      <c r="XJ563" s="8"/>
      <c r="XK563" s="8"/>
      <c r="XL563" s="8"/>
      <c r="XM563" s="8"/>
      <c r="XN563" s="8"/>
      <c r="XO563" s="8"/>
      <c r="XP563" s="8"/>
      <c r="XQ563" s="8"/>
      <c r="XR563" s="8"/>
      <c r="XS563" s="8"/>
      <c r="XT563" s="8"/>
      <c r="XU563" s="8"/>
      <c r="XV563" s="8"/>
      <c r="XW563" s="8"/>
      <c r="XX563" s="8"/>
      <c r="XY563" s="8"/>
      <c r="XZ563" s="8"/>
      <c r="YA563" s="8"/>
      <c r="YB563" s="8"/>
      <c r="YC563" s="8"/>
      <c r="YD563" s="8"/>
      <c r="YE563" s="8"/>
      <c r="YF563" s="8"/>
      <c r="YG563" s="8"/>
      <c r="YH563" s="8"/>
      <c r="YI563" s="8"/>
      <c r="YJ563" s="8"/>
      <c r="YK563" s="8"/>
      <c r="YL563" s="8"/>
      <c r="YM563" s="8"/>
      <c r="YN563" s="8"/>
      <c r="YO563" s="8"/>
      <c r="YP563" s="8"/>
      <c r="YQ563" s="8"/>
      <c r="YR563" s="8"/>
      <c r="YS563" s="8"/>
      <c r="YT563" s="8"/>
      <c r="YU563" s="8"/>
      <c r="YV563" s="8"/>
      <c r="YW563" s="8"/>
      <c r="YX563" s="8"/>
      <c r="YY563" s="8"/>
      <c r="YZ563" s="8"/>
      <c r="ZA563" s="8"/>
      <c r="ZB563" s="8"/>
      <c r="ZC563" s="8"/>
      <c r="ZD563" s="8"/>
      <c r="ZE563" s="8"/>
      <c r="ZF563" s="8"/>
      <c r="ZG563" s="8"/>
      <c r="ZH563" s="8"/>
      <c r="ZI563" s="8"/>
      <c r="ZJ563" s="8"/>
      <c r="ZK563" s="8"/>
      <c r="ZL563" s="8"/>
      <c r="ZM563" s="8"/>
      <c r="ZN563" s="8"/>
      <c r="ZO563" s="8"/>
      <c r="ZP563" s="8"/>
      <c r="ZQ563" s="8"/>
      <c r="ZR563" s="8"/>
      <c r="ZS563" s="8"/>
      <c r="ZT563" s="8"/>
      <c r="ZU563" s="8"/>
      <c r="ZV563" s="8"/>
      <c r="ZW563" s="8"/>
      <c r="ZX563" s="8"/>
      <c r="ZY563" s="8"/>
      <c r="ZZ563" s="8"/>
      <c r="AAA563" s="8"/>
      <c r="AAB563" s="8"/>
      <c r="AAC563" s="8"/>
      <c r="AAD563" s="8"/>
      <c r="AAE563" s="8"/>
      <c r="AAF563" s="8"/>
      <c r="AAG563" s="8"/>
      <c r="AAH563" s="8"/>
      <c r="AAI563" s="8"/>
      <c r="AAJ563" s="8"/>
      <c r="AAK563" s="8"/>
      <c r="AAL563" s="8"/>
      <c r="AAM563" s="8"/>
      <c r="AAN563" s="8"/>
      <c r="AAO563" s="8"/>
      <c r="AAP563" s="8"/>
      <c r="AAQ563" s="8"/>
      <c r="AAR563" s="8"/>
      <c r="AAS563" s="8"/>
      <c r="AAT563" s="8"/>
      <c r="AAU563" s="8"/>
      <c r="AAV563" s="8"/>
      <c r="AAW563" s="8"/>
      <c r="AAX563" s="8"/>
      <c r="AAY563" s="8"/>
      <c r="AAZ563" s="8"/>
      <c r="ABA563" s="8"/>
      <c r="ABB563" s="8"/>
      <c r="ABC563" s="8"/>
      <c r="ABD563" s="8"/>
      <c r="ABE563" s="8"/>
      <c r="ABF563" s="8"/>
      <c r="ABG563" s="8"/>
      <c r="ABH563" s="8"/>
      <c r="ABI563" s="8"/>
      <c r="ABJ563" s="8"/>
      <c r="ABK563" s="8"/>
      <c r="ABL563" s="8"/>
      <c r="ABM563" s="8"/>
      <c r="ABN563" s="8"/>
      <c r="ABO563" s="8"/>
      <c r="ABP563" s="8"/>
      <c r="ABQ563" s="8"/>
      <c r="ABR563" s="8"/>
      <c r="ABS563" s="8"/>
      <c r="ABT563" s="8"/>
      <c r="ABU563" s="8"/>
      <c r="ABV563" s="8"/>
      <c r="ABW563" s="8"/>
      <c r="ABX563" s="8"/>
      <c r="ABY563" s="8"/>
      <c r="ABZ563" s="8"/>
      <c r="ACA563" s="8"/>
      <c r="ACB563" s="8"/>
      <c r="ACC563" s="8"/>
      <c r="ACD563" s="8"/>
      <c r="ACE563" s="8"/>
      <c r="ACF563" s="8"/>
      <c r="ACG563" s="8"/>
      <c r="ACH563" s="8"/>
      <c r="ACI563" s="8"/>
      <c r="ACJ563" s="8"/>
      <c r="ACK563" s="8"/>
      <c r="ACL563" s="8"/>
      <c r="ACM563" s="8"/>
      <c r="ACN563" s="8"/>
      <c r="ACO563" s="8"/>
      <c r="ACP563" s="8"/>
      <c r="ACQ563" s="8"/>
      <c r="ACR563" s="8"/>
      <c r="ACS563" s="8"/>
      <c r="ACT563" s="8"/>
      <c r="ACU563" s="8"/>
      <c r="ACV563" s="8"/>
      <c r="ACW563" s="8"/>
      <c r="ACX563" s="8"/>
      <c r="ACY563" s="8"/>
      <c r="ACZ563" s="8"/>
      <c r="ADA563" s="8"/>
      <c r="ADB563" s="8"/>
      <c r="ADC563" s="8"/>
      <c r="ADD563" s="8"/>
      <c r="ADE563" s="8"/>
      <c r="ADF563" s="8"/>
      <c r="ADG563" s="8"/>
      <c r="ADH563" s="8"/>
      <c r="ADI563" s="8"/>
      <c r="ADJ563" s="8"/>
      <c r="ADK563" s="8"/>
      <c r="ADL563" s="8"/>
      <c r="ADM563" s="8"/>
      <c r="ADN563" s="8"/>
      <c r="ADO563" s="8"/>
      <c r="ADP563" s="8"/>
      <c r="ADQ563" s="8"/>
      <c r="ADR563" s="8"/>
      <c r="ADS563" s="8"/>
      <c r="ADT563" s="8"/>
      <c r="ADU563" s="8"/>
      <c r="ADV563" s="8"/>
      <c r="ADW563" s="8"/>
      <c r="ADX563" s="8"/>
      <c r="ADY563" s="8"/>
      <c r="ADZ563" s="8"/>
      <c r="AEA563" s="8"/>
      <c r="AEB563" s="8"/>
      <c r="AEC563" s="8"/>
      <c r="AED563" s="8"/>
      <c r="AEE563" s="8"/>
      <c r="AEF563" s="8"/>
      <c r="AEG563" s="8"/>
      <c r="AEH563" s="8"/>
      <c r="AEI563" s="8"/>
      <c r="AEJ563" s="8"/>
      <c r="AEK563" s="8"/>
      <c r="AEL563" s="8"/>
      <c r="AEM563" s="8"/>
      <c r="AEN563" s="8"/>
      <c r="AEO563" s="8"/>
      <c r="AEP563" s="8"/>
      <c r="AEQ563" s="8"/>
      <c r="AER563" s="8"/>
      <c r="AES563" s="8"/>
      <c r="AET563" s="8"/>
      <c r="AEU563" s="8"/>
      <c r="AEV563" s="8"/>
      <c r="AEW563" s="8"/>
      <c r="AEX563" s="8"/>
      <c r="AEY563" s="8"/>
      <c r="AEZ563" s="8"/>
      <c r="AFA563" s="8"/>
      <c r="AFB563" s="8"/>
      <c r="AFC563" s="8"/>
      <c r="AFD563" s="8"/>
      <c r="AFE563" s="8"/>
      <c r="AFF563" s="8"/>
      <c r="AFG563" s="8"/>
      <c r="AFH563" s="8"/>
      <c r="AFI563" s="8"/>
      <c r="AFJ563" s="8"/>
      <c r="AFK563" s="8"/>
      <c r="AFL563" s="8"/>
      <c r="AFM563" s="8"/>
      <c r="AFN563" s="8"/>
      <c r="AFO563" s="8"/>
      <c r="AFP563" s="8"/>
      <c r="AFQ563" s="8"/>
      <c r="AFR563" s="8"/>
      <c r="AFS563" s="8"/>
      <c r="AFT563" s="8"/>
      <c r="AFU563" s="8"/>
      <c r="AFV563" s="8"/>
      <c r="AFW563" s="8"/>
      <c r="AFX563" s="8"/>
      <c r="AFY563" s="8"/>
      <c r="AFZ563" s="8"/>
      <c r="AGA563" s="8"/>
      <c r="AGB563" s="8"/>
      <c r="AGC563" s="8"/>
      <c r="AGD563" s="8"/>
      <c r="AGE563" s="8"/>
      <c r="AGF563" s="8"/>
      <c r="AGG563" s="8"/>
      <c r="AGH563" s="8"/>
      <c r="AGI563" s="8"/>
      <c r="AGJ563" s="8"/>
      <c r="AGK563" s="8"/>
      <c r="AGL563" s="8"/>
      <c r="AGM563" s="8"/>
      <c r="AGN563" s="8"/>
      <c r="AGO563" s="8"/>
      <c r="AGP563" s="8"/>
      <c r="AGQ563" s="8"/>
      <c r="AGR563" s="8"/>
      <c r="AGS563" s="8"/>
      <c r="AGT563" s="8"/>
      <c r="AGU563" s="8"/>
      <c r="AGV563" s="8"/>
      <c r="AGW563" s="8"/>
      <c r="AGX563" s="8"/>
      <c r="AGY563" s="8"/>
      <c r="AGZ563" s="8"/>
      <c r="AHA563" s="8"/>
      <c r="AHB563" s="8"/>
      <c r="AHC563" s="8"/>
      <c r="AHD563" s="8"/>
      <c r="AHE563" s="8"/>
      <c r="AHF563" s="8"/>
      <c r="AHG563" s="8"/>
      <c r="AHH563" s="8"/>
      <c r="AHI563" s="8"/>
      <c r="AHJ563" s="8"/>
      <c r="AHK563" s="8"/>
      <c r="AHL563" s="8"/>
      <c r="AHM563" s="8"/>
      <c r="AHN563" s="8"/>
      <c r="AHO563" s="8"/>
      <c r="AHP563" s="8"/>
      <c r="AHQ563" s="8"/>
      <c r="AHR563" s="8"/>
      <c r="AHS563" s="8"/>
      <c r="AHT563" s="8"/>
      <c r="AHU563" s="8"/>
      <c r="AHV563" s="8"/>
      <c r="AHW563" s="8"/>
      <c r="AHX563" s="8"/>
      <c r="AHY563" s="8"/>
      <c r="AHZ563" s="8"/>
      <c r="AIA563" s="8"/>
      <c r="AIB563" s="8"/>
      <c r="AIC563" s="8"/>
      <c r="AID563" s="8"/>
      <c r="AIE563" s="8"/>
      <c r="AIF563" s="8"/>
      <c r="AIG563" s="8"/>
      <c r="AIH563" s="8"/>
      <c r="AII563" s="8"/>
      <c r="AIJ563" s="8"/>
      <c r="AIK563" s="8"/>
      <c r="AIL563" s="8"/>
      <c r="AIM563" s="8"/>
      <c r="AIN563" s="8"/>
      <c r="AIO563" s="8"/>
      <c r="AIP563" s="8"/>
      <c r="AIQ563" s="8"/>
      <c r="AIR563" s="8"/>
      <c r="AIS563" s="8"/>
      <c r="AIT563" s="8"/>
      <c r="AIU563" s="8"/>
      <c r="AIV563" s="8"/>
      <c r="AIW563" s="8"/>
      <c r="AIX563" s="8"/>
      <c r="AIY563" s="8"/>
      <c r="AIZ563" s="8"/>
      <c r="AJA563" s="8"/>
      <c r="AJB563" s="8"/>
      <c r="AJC563" s="8"/>
      <c r="AJD563" s="8"/>
      <c r="AJE563" s="8"/>
      <c r="AJF563" s="8"/>
      <c r="AJG563" s="8"/>
      <c r="AJH563" s="8"/>
      <c r="AJI563" s="8"/>
      <c r="AJJ563" s="8"/>
      <c r="AJK563" s="8"/>
      <c r="AJL563" s="8"/>
      <c r="AJM563" s="8"/>
      <c r="AJN563" s="8"/>
      <c r="AJO563" s="8"/>
      <c r="AJP563" s="8"/>
      <c r="AJQ563" s="8"/>
      <c r="AJR563" s="8"/>
      <c r="AJS563" s="8"/>
      <c r="AJT563" s="8"/>
      <c r="AJU563" s="8"/>
      <c r="AJV563" s="8"/>
      <c r="AJW563" s="8"/>
      <c r="AJX563" s="8"/>
      <c r="AJY563" s="8"/>
      <c r="AJZ563" s="8"/>
      <c r="AKA563" s="8"/>
      <c r="AKB563" s="8"/>
      <c r="AKC563" s="8"/>
      <c r="AKD563" s="8"/>
      <c r="AKE563" s="8"/>
      <c r="AKF563" s="8"/>
      <c r="AKG563" s="8"/>
      <c r="AKH563" s="8"/>
      <c r="AKI563" s="8"/>
      <c r="AKJ563" s="8"/>
      <c r="AKK563" s="8"/>
      <c r="AKL563" s="8"/>
      <c r="AKM563" s="8"/>
      <c r="AKN563" s="8"/>
      <c r="AKO563" s="8"/>
      <c r="AKP563" s="8"/>
      <c r="AKQ563" s="8"/>
      <c r="AKR563" s="8"/>
      <c r="AKS563" s="8"/>
      <c r="AKT563" s="8"/>
      <c r="AKU563" s="8"/>
      <c r="AKV563" s="8"/>
      <c r="AKW563" s="8"/>
      <c r="AKX563" s="8"/>
      <c r="AKY563" s="8"/>
      <c r="AKZ563" s="8"/>
      <c r="ALA563" s="8"/>
      <c r="ALB563" s="8"/>
      <c r="ALC563" s="8"/>
      <c r="ALD563" s="8"/>
      <c r="ALE563" s="8"/>
      <c r="ALF563" s="8"/>
      <c r="ALG563" s="8"/>
      <c r="ALH563" s="8"/>
      <c r="ALI563" s="8"/>
      <c r="ALJ563" s="8"/>
      <c r="ALK563" s="8"/>
      <c r="ALL563" s="8"/>
      <c r="ALM563" s="8"/>
      <c r="ALN563" s="8"/>
      <c r="ALO563" s="8"/>
      <c r="ALP563" s="8"/>
      <c r="ALQ563" s="8"/>
      <c r="ALR563" s="8"/>
      <c r="ALS563" s="8"/>
      <c r="ALT563" s="8"/>
      <c r="ALU563" s="8"/>
      <c r="ALV563" s="8"/>
      <c r="ALW563" s="8"/>
      <c r="ALX563" s="8"/>
      <c r="ALY563" s="8"/>
      <c r="ALZ563" s="8"/>
      <c r="AMA563" s="8"/>
      <c r="AMB563" s="8"/>
      <c r="AMC563" s="8"/>
      <c r="AMD563" s="8"/>
      <c r="AME563" s="8"/>
      <c r="AMF563" s="8"/>
      <c r="AMG563" s="8"/>
      <c r="AMH563" s="8"/>
      <c r="AMI563" s="8"/>
      <c r="AMJ563" s="8"/>
      <c r="AMK563" s="8"/>
      <c r="AML563" s="8"/>
      <c r="AMM563" s="8"/>
      <c r="AMN563" s="8"/>
      <c r="AMO563" s="8"/>
      <c r="AMP563" s="8"/>
      <c r="AMQ563" s="8"/>
      <c r="AMR563" s="8"/>
      <c r="AMS563" s="8"/>
      <c r="AMT563" s="8"/>
      <c r="AMU563" s="8"/>
      <c r="AMV563" s="8"/>
      <c r="AMW563" s="8"/>
      <c r="AMX563" s="8"/>
      <c r="AMY563" s="8"/>
      <c r="AMZ563" s="8"/>
      <c r="ANA563" s="8"/>
      <c r="ANB563" s="8"/>
      <c r="ANC563" s="8"/>
      <c r="AND563" s="8"/>
      <c r="ANE563" s="8"/>
      <c r="ANF563" s="8"/>
      <c r="ANG563" s="8"/>
      <c r="ANH563" s="8"/>
      <c r="ANI563" s="8"/>
      <c r="ANJ563" s="8"/>
      <c r="ANK563" s="8"/>
      <c r="ANL563" s="8"/>
      <c r="ANM563" s="8"/>
      <c r="ANN563" s="8"/>
      <c r="ANO563" s="8"/>
      <c r="ANP563" s="8"/>
      <c r="ANQ563" s="8"/>
      <c r="ANR563" s="8"/>
      <c r="ANS563" s="8"/>
      <c r="ANT563" s="8"/>
      <c r="ANU563" s="8"/>
      <c r="ANV563" s="8"/>
      <c r="ANW563" s="8"/>
      <c r="ANX563" s="8"/>
      <c r="ANY563" s="8"/>
      <c r="ANZ563" s="8"/>
      <c r="AOA563" s="8"/>
      <c r="AOB563" s="8"/>
      <c r="AOC563" s="8"/>
      <c r="AOD563" s="8"/>
      <c r="AOE563" s="8"/>
      <c r="AOF563" s="8"/>
      <c r="AOG563" s="8"/>
      <c r="AOH563" s="8"/>
      <c r="AOI563" s="8"/>
      <c r="AOJ563" s="8"/>
      <c r="AOK563" s="8"/>
      <c r="AOL563" s="8"/>
      <c r="AOM563" s="8"/>
      <c r="AON563" s="8"/>
      <c r="AOO563" s="8"/>
      <c r="AOP563" s="8"/>
      <c r="AOQ563" s="8"/>
      <c r="AOR563" s="8"/>
      <c r="AOS563" s="8"/>
      <c r="AOT563" s="8"/>
      <c r="AOU563" s="8"/>
      <c r="AOV563" s="8"/>
      <c r="AOW563" s="8"/>
      <c r="AOX563" s="8"/>
      <c r="AOY563" s="8"/>
      <c r="AOZ563" s="8"/>
      <c r="APA563" s="8"/>
      <c r="APB563" s="8"/>
      <c r="APC563" s="8"/>
      <c r="APD563" s="8"/>
      <c r="APE563" s="8"/>
      <c r="APF563" s="8"/>
      <c r="APG563" s="8"/>
      <c r="APH563" s="8"/>
      <c r="API563" s="8"/>
      <c r="APJ563" s="8"/>
      <c r="APK563" s="8"/>
      <c r="APL563" s="8"/>
      <c r="APM563" s="8"/>
      <c r="APN563" s="8"/>
      <c r="APO563" s="8"/>
      <c r="APP563" s="8"/>
      <c r="APQ563" s="8"/>
      <c r="APR563" s="8"/>
      <c r="APS563" s="8"/>
      <c r="APT563" s="8"/>
      <c r="APU563" s="8"/>
      <c r="APV563" s="8"/>
      <c r="APW563" s="8"/>
      <c r="APX563" s="8"/>
      <c r="APY563" s="8"/>
      <c r="APZ563" s="8"/>
      <c r="AQA563" s="8"/>
      <c r="AQB563" s="8"/>
      <c r="AQC563" s="8"/>
      <c r="AQD563" s="8"/>
      <c r="AQE563" s="8"/>
      <c r="AQF563" s="8"/>
      <c r="AQG563" s="8"/>
      <c r="AQH563" s="8"/>
      <c r="AQI563" s="8"/>
      <c r="AQJ563" s="8"/>
      <c r="AQK563" s="8"/>
      <c r="AQL563" s="8"/>
      <c r="AQM563" s="8"/>
      <c r="AQN563" s="8"/>
      <c r="AQO563" s="8"/>
      <c r="AQP563" s="8"/>
      <c r="AQQ563" s="8"/>
      <c r="AQR563" s="8"/>
      <c r="AQS563" s="8"/>
      <c r="AQT563" s="8"/>
      <c r="AQU563" s="8"/>
      <c r="AQV563" s="8"/>
      <c r="AQW563" s="8"/>
      <c r="AQX563" s="8"/>
      <c r="AQY563" s="8"/>
      <c r="AQZ563" s="8"/>
      <c r="ARA563" s="8"/>
      <c r="ARB563" s="8"/>
      <c r="ARC563" s="8"/>
      <c r="ARD563" s="8"/>
      <c r="ARE563" s="8"/>
      <c r="ARF563" s="8"/>
      <c r="ARG563" s="8"/>
      <c r="ARH563" s="8"/>
      <c r="ARI563" s="8"/>
      <c r="ARJ563" s="8"/>
      <c r="ARK563" s="8"/>
      <c r="ARL563" s="8"/>
      <c r="ARM563" s="8"/>
      <c r="ARN563" s="8"/>
      <c r="ARO563" s="8"/>
      <c r="ARP563" s="8"/>
      <c r="ARQ563" s="8"/>
      <c r="ARR563" s="8"/>
      <c r="ARS563" s="8"/>
      <c r="ART563" s="8"/>
      <c r="ARU563" s="8"/>
      <c r="ARV563" s="8"/>
      <c r="ARW563" s="8"/>
      <c r="ARX563" s="8"/>
      <c r="ARY563" s="8"/>
      <c r="ARZ563" s="8"/>
      <c r="ASA563" s="8"/>
      <c r="ASB563" s="8"/>
      <c r="ASC563" s="8"/>
      <c r="ASD563" s="8"/>
      <c r="ASE563" s="8"/>
      <c r="ASF563" s="8"/>
      <c r="ASG563" s="8"/>
      <c r="ASH563" s="8"/>
      <c r="ASI563" s="8"/>
      <c r="ASJ563" s="8"/>
      <c r="ASK563" s="8"/>
      <c r="ASL563" s="8"/>
      <c r="ASM563" s="8"/>
      <c r="ASN563" s="8"/>
      <c r="ASO563" s="8"/>
      <c r="ASP563" s="8"/>
      <c r="ASQ563" s="8"/>
      <c r="ASR563" s="8"/>
      <c r="ASS563" s="8"/>
      <c r="AST563" s="8"/>
      <c r="ASU563" s="8"/>
      <c r="ASV563" s="8"/>
      <c r="ASW563" s="8"/>
      <c r="ASX563" s="8"/>
      <c r="ASY563" s="8"/>
      <c r="ASZ563" s="8"/>
      <c r="ATA563" s="8"/>
      <c r="ATB563" s="8"/>
      <c r="ATC563" s="8"/>
      <c r="ATD563" s="8"/>
      <c r="ATE563" s="8"/>
      <c r="ATF563" s="8"/>
      <c r="ATG563" s="8"/>
      <c r="ATH563" s="8"/>
      <c r="ATI563" s="8"/>
      <c r="ATJ563" s="8"/>
      <c r="ATK563" s="8"/>
      <c r="ATL563" s="8"/>
      <c r="ATM563" s="8"/>
      <c r="ATN563" s="8"/>
      <c r="ATO563" s="8"/>
      <c r="ATP563" s="8"/>
      <c r="ATQ563" s="8"/>
      <c r="ATR563" s="8"/>
      <c r="ATS563" s="8"/>
      <c r="ATT563" s="8"/>
      <c r="ATU563" s="8"/>
      <c r="ATV563" s="8"/>
      <c r="ATW563" s="8"/>
      <c r="ATX563" s="8"/>
      <c r="ATY563" s="8"/>
      <c r="ATZ563" s="8"/>
      <c r="AUA563" s="8"/>
      <c r="AUB563" s="8"/>
      <c r="AUC563" s="8"/>
      <c r="AUD563" s="8"/>
      <c r="AUE563" s="8"/>
      <c r="AUF563" s="8"/>
      <c r="AUG563" s="8"/>
      <c r="AUH563" s="8"/>
      <c r="AUI563" s="8"/>
      <c r="AUJ563" s="8"/>
      <c r="AUK563" s="8"/>
      <c r="AUL563" s="8"/>
      <c r="AUM563" s="8"/>
      <c r="AUN563" s="8"/>
      <c r="AUO563" s="8"/>
      <c r="AUP563" s="8"/>
      <c r="AUQ563" s="8"/>
      <c r="AUR563" s="8"/>
      <c r="AUS563" s="8"/>
      <c r="AUT563" s="8"/>
      <c r="AUU563" s="8"/>
      <c r="AUV563" s="8"/>
      <c r="AUW563" s="8"/>
      <c r="AUX563" s="8"/>
      <c r="AUY563" s="8"/>
      <c r="AUZ563" s="8"/>
      <c r="AVA563" s="8"/>
      <c r="AVB563" s="8"/>
      <c r="AVC563" s="8"/>
      <c r="AVD563" s="8"/>
      <c r="AVE563" s="8"/>
      <c r="AVF563" s="8"/>
      <c r="AVG563" s="8"/>
      <c r="AVH563" s="8"/>
      <c r="AVI563" s="8"/>
      <c r="AVJ563" s="8"/>
      <c r="AVK563" s="8"/>
      <c r="AVL563" s="8"/>
      <c r="AVM563" s="8"/>
      <c r="AVN563" s="8"/>
      <c r="AVO563" s="8"/>
      <c r="AVP563" s="8"/>
      <c r="AVQ563" s="8"/>
      <c r="AVR563" s="8"/>
      <c r="AVS563" s="8"/>
      <c r="AVT563" s="8"/>
      <c r="AVU563" s="8"/>
      <c r="AVV563" s="8"/>
      <c r="AVW563" s="8"/>
      <c r="AVX563" s="8"/>
      <c r="AVY563" s="8"/>
      <c r="AVZ563" s="8"/>
      <c r="AWA563" s="8"/>
      <c r="AWB563" s="8"/>
      <c r="AWC563" s="8"/>
      <c r="AWD563" s="8"/>
      <c r="AWE563" s="8"/>
      <c r="AWF563" s="8"/>
      <c r="AWG563" s="8"/>
      <c r="AWH563" s="8"/>
      <c r="AWI563" s="8"/>
      <c r="AWJ563" s="8"/>
      <c r="AWK563" s="8"/>
      <c r="AWL563" s="8"/>
      <c r="AWM563" s="8"/>
      <c r="AWN563" s="8"/>
      <c r="AWO563" s="8"/>
      <c r="AWP563" s="8"/>
      <c r="AWQ563" s="8"/>
      <c r="AWR563" s="8"/>
      <c r="AWS563" s="8"/>
      <c r="AWT563" s="8"/>
      <c r="AWU563" s="8"/>
      <c r="AWV563" s="8"/>
      <c r="AWW563" s="8"/>
      <c r="AWX563" s="8"/>
      <c r="AWY563" s="8"/>
      <c r="AWZ563" s="8"/>
      <c r="AXA563" s="8"/>
      <c r="AXB563" s="8"/>
      <c r="AXC563" s="8"/>
      <c r="AXD563" s="8"/>
      <c r="AXE563" s="8"/>
      <c r="AXF563" s="8"/>
      <c r="AXG563" s="8"/>
      <c r="AXH563" s="8"/>
      <c r="AXI563" s="8"/>
      <c r="AXJ563" s="8"/>
      <c r="AXK563" s="8"/>
      <c r="AXL563" s="8"/>
      <c r="AXM563" s="8"/>
      <c r="AXN563" s="8"/>
      <c r="AXO563" s="8"/>
      <c r="AXP563" s="8"/>
      <c r="AXQ563" s="8"/>
      <c r="AXR563" s="8"/>
      <c r="AXS563" s="8"/>
      <c r="AXT563" s="8"/>
      <c r="AXU563" s="8"/>
      <c r="AXV563" s="8"/>
      <c r="AXW563" s="8"/>
      <c r="AXX563" s="8"/>
      <c r="AXY563" s="8"/>
      <c r="AXZ563" s="8"/>
      <c r="AYA563" s="8"/>
      <c r="AYB563" s="8"/>
      <c r="AYC563" s="8"/>
      <c r="AYD563" s="8"/>
      <c r="AYE563" s="8"/>
      <c r="AYF563" s="8"/>
      <c r="AYG563" s="8"/>
      <c r="AYH563" s="8"/>
      <c r="AYI563" s="8"/>
      <c r="AYJ563" s="8"/>
      <c r="AYK563" s="8"/>
      <c r="AYL563" s="8"/>
      <c r="AYM563" s="8"/>
      <c r="AYN563" s="8"/>
      <c r="AYO563" s="8"/>
      <c r="AYP563" s="8"/>
      <c r="AYQ563" s="8"/>
      <c r="AYR563" s="8"/>
      <c r="AYS563" s="8"/>
      <c r="AYT563" s="8"/>
      <c r="AYU563" s="8"/>
      <c r="AYV563" s="8"/>
      <c r="AYW563" s="8"/>
      <c r="AYX563" s="8"/>
      <c r="AYY563" s="8"/>
      <c r="AYZ563" s="8"/>
      <c r="AZA563" s="8"/>
      <c r="AZB563" s="8"/>
      <c r="AZC563" s="8"/>
      <c r="AZD563" s="8"/>
      <c r="AZE563" s="8"/>
      <c r="AZF563" s="8"/>
      <c r="AZG563" s="8"/>
      <c r="AZH563" s="8"/>
      <c r="AZI563" s="8"/>
      <c r="AZJ563" s="8"/>
      <c r="AZK563" s="8"/>
      <c r="AZL563" s="8"/>
      <c r="AZM563" s="8"/>
      <c r="AZN563" s="8"/>
      <c r="AZO563" s="8"/>
      <c r="AZP563" s="8"/>
      <c r="AZQ563" s="8"/>
      <c r="AZR563" s="8"/>
      <c r="AZS563" s="8"/>
      <c r="AZT563" s="8"/>
      <c r="AZU563" s="8"/>
      <c r="AZV563" s="8"/>
      <c r="AZW563" s="8"/>
      <c r="AZX563" s="8"/>
      <c r="AZY563" s="8"/>
      <c r="AZZ563" s="8"/>
      <c r="BAA563" s="8"/>
      <c r="BAB563" s="8"/>
      <c r="BAC563" s="8"/>
      <c r="BAD563" s="8"/>
      <c r="BAE563" s="8"/>
      <c r="BAF563" s="8"/>
      <c r="BAG563" s="8"/>
      <c r="BAH563" s="8"/>
      <c r="BAI563" s="8"/>
      <c r="BAJ563" s="8"/>
      <c r="BAK563" s="8"/>
      <c r="BAL563" s="8"/>
      <c r="BAM563" s="8"/>
      <c r="BAN563" s="8"/>
      <c r="BAO563" s="8"/>
      <c r="BAP563" s="8"/>
      <c r="BAQ563" s="8"/>
      <c r="BAR563" s="8"/>
      <c r="BAS563" s="8"/>
      <c r="BAT563" s="8"/>
      <c r="BAU563" s="8"/>
      <c r="BAV563" s="8"/>
      <c r="BAW563" s="8"/>
      <c r="BAX563" s="8"/>
      <c r="BAY563" s="8"/>
      <c r="BAZ563" s="8"/>
      <c r="BBA563" s="8"/>
      <c r="BBB563" s="8"/>
      <c r="BBC563" s="8"/>
      <c r="BBD563" s="8"/>
      <c r="BBE563" s="8"/>
      <c r="BBF563" s="8"/>
      <c r="BBG563" s="8"/>
      <c r="BBH563" s="8"/>
      <c r="BBI563" s="8"/>
      <c r="BBJ563" s="8"/>
      <c r="BBK563" s="8"/>
      <c r="BBL563" s="8"/>
      <c r="BBM563" s="8"/>
      <c r="BBN563" s="8"/>
      <c r="BBO563" s="8"/>
      <c r="BBP563" s="8"/>
      <c r="BBQ563" s="8"/>
      <c r="BBR563" s="8"/>
      <c r="BBS563" s="8"/>
      <c r="BBT563" s="8"/>
      <c r="BBU563" s="8"/>
      <c r="BBV563" s="8"/>
      <c r="BBW563" s="8"/>
      <c r="BBX563" s="8"/>
      <c r="BBY563" s="8"/>
      <c r="BBZ563" s="8"/>
      <c r="BCA563" s="8"/>
      <c r="BCB563" s="8"/>
      <c r="BCC563" s="8"/>
      <c r="BCD563" s="8"/>
      <c r="BCE563" s="8"/>
      <c r="BCF563" s="8"/>
      <c r="BCG563" s="8"/>
      <c r="BCH563" s="8"/>
      <c r="BCI563" s="8"/>
      <c r="BCJ563" s="8"/>
      <c r="BCK563" s="8"/>
      <c r="BCL563" s="8"/>
      <c r="BCM563" s="8"/>
      <c r="BCN563" s="8"/>
      <c r="BCO563" s="8"/>
      <c r="BCP563" s="8"/>
      <c r="BCQ563" s="8"/>
      <c r="BCR563" s="8"/>
      <c r="BCS563" s="8"/>
      <c r="BCT563" s="8"/>
      <c r="BCU563" s="8"/>
      <c r="BCV563" s="8"/>
      <c r="BCW563" s="8"/>
      <c r="BCX563" s="8"/>
      <c r="BCY563" s="8"/>
      <c r="BCZ563" s="8"/>
      <c r="BDA563" s="8"/>
      <c r="BDB563" s="8"/>
      <c r="BDC563" s="8"/>
      <c r="BDD563" s="8"/>
      <c r="BDE563" s="8"/>
      <c r="BDF563" s="8"/>
      <c r="BDG563" s="8"/>
      <c r="BDH563" s="8"/>
      <c r="BDI563" s="8"/>
      <c r="BDJ563" s="8"/>
      <c r="BDK563" s="8"/>
      <c r="BDL563" s="8"/>
      <c r="BDM563" s="8"/>
      <c r="BDN563" s="8"/>
      <c r="BDO563" s="8"/>
      <c r="BDP563" s="8"/>
      <c r="BDQ563" s="8"/>
      <c r="BDR563" s="8"/>
      <c r="BDS563" s="8"/>
      <c r="BDT563" s="8"/>
      <c r="BDU563" s="8"/>
      <c r="BDV563" s="8"/>
      <c r="BDW563" s="8"/>
      <c r="BDX563" s="8"/>
      <c r="BDY563" s="8"/>
      <c r="BDZ563" s="8"/>
      <c r="BEA563" s="8"/>
      <c r="BEB563" s="8"/>
      <c r="BEC563" s="8"/>
      <c r="BED563" s="8"/>
      <c r="BEE563" s="8"/>
      <c r="BEF563" s="8"/>
      <c r="BEG563" s="8"/>
      <c r="BEH563" s="8"/>
      <c r="BEI563" s="8"/>
      <c r="BEJ563" s="8"/>
      <c r="BEK563" s="8"/>
      <c r="BEL563" s="8"/>
      <c r="BEM563" s="8"/>
      <c r="BEN563" s="8"/>
      <c r="BEO563" s="8"/>
      <c r="BEP563" s="8"/>
      <c r="BEQ563" s="8"/>
      <c r="BER563" s="8"/>
      <c r="BES563" s="8"/>
      <c r="BET563" s="8"/>
      <c r="BEU563" s="8"/>
      <c r="BEV563" s="8"/>
      <c r="BEW563" s="8"/>
      <c r="BEX563" s="8"/>
      <c r="BEY563" s="8"/>
      <c r="BEZ563" s="8"/>
      <c r="BFA563" s="8"/>
      <c r="BFB563" s="8"/>
      <c r="BFC563" s="8"/>
      <c r="BFD563" s="8"/>
      <c r="BFE563" s="8"/>
      <c r="BFF563" s="8"/>
      <c r="BFG563" s="8"/>
      <c r="BFH563" s="8"/>
      <c r="BFI563" s="8"/>
      <c r="BFJ563" s="8"/>
      <c r="BFK563" s="8"/>
      <c r="BFL563" s="8"/>
      <c r="BFM563" s="8"/>
      <c r="BFN563" s="8"/>
      <c r="BFO563" s="8"/>
      <c r="BFP563" s="8"/>
      <c r="BFQ563" s="8"/>
      <c r="BFR563" s="8"/>
      <c r="BFS563" s="8"/>
      <c r="BFT563" s="8"/>
      <c r="BFU563" s="8"/>
      <c r="BFV563" s="8"/>
      <c r="BFW563" s="8"/>
      <c r="BFX563" s="8"/>
      <c r="BFY563" s="8"/>
      <c r="BFZ563" s="8"/>
      <c r="BGA563" s="8"/>
      <c r="BGB563" s="8"/>
      <c r="BGC563" s="8"/>
      <c r="BGD563" s="8"/>
      <c r="BGE563" s="8"/>
      <c r="BGF563" s="8"/>
      <c r="BGG563" s="8"/>
      <c r="BGH563" s="8"/>
      <c r="BGI563" s="8"/>
      <c r="BGJ563" s="8"/>
      <c r="BGK563" s="8"/>
      <c r="BGL563" s="8"/>
      <c r="BGM563" s="8"/>
      <c r="BGN563" s="8"/>
      <c r="BGO563" s="8"/>
      <c r="BGP563" s="8"/>
      <c r="BGQ563" s="8"/>
      <c r="BGR563" s="8"/>
      <c r="BGS563" s="8"/>
      <c r="BGT563" s="8"/>
      <c r="BGU563" s="8"/>
      <c r="BGV563" s="8"/>
      <c r="BGW563" s="8"/>
      <c r="BGX563" s="8"/>
      <c r="BGY563" s="8"/>
      <c r="BGZ563" s="8"/>
      <c r="BHA563" s="8"/>
      <c r="BHB563" s="8"/>
      <c r="BHC563" s="8"/>
      <c r="BHD563" s="8"/>
      <c r="BHE563" s="8"/>
      <c r="BHF563" s="8"/>
      <c r="BHG563" s="8"/>
      <c r="BHH563" s="8"/>
      <c r="BHI563" s="8"/>
      <c r="BHJ563" s="8"/>
      <c r="BHK563" s="8"/>
      <c r="BHL563" s="8"/>
      <c r="BHM563" s="8"/>
      <c r="BHN563" s="8"/>
      <c r="BHO563" s="8"/>
      <c r="BHP563" s="8"/>
      <c r="BHQ563" s="8"/>
      <c r="BHR563" s="8"/>
      <c r="BHS563" s="8"/>
      <c r="BHT563" s="8"/>
      <c r="BHU563" s="8"/>
      <c r="BHV563" s="8"/>
      <c r="BHW563" s="8"/>
      <c r="BHX563" s="8"/>
      <c r="BHY563" s="8"/>
      <c r="BHZ563" s="8"/>
      <c r="BIA563" s="8"/>
      <c r="BIB563" s="8"/>
      <c r="BIC563" s="8"/>
      <c r="BID563" s="8"/>
      <c r="BIE563" s="8"/>
      <c r="BIF563" s="8"/>
      <c r="BIG563" s="8"/>
      <c r="BIH563" s="8"/>
      <c r="BII563" s="8"/>
      <c r="BIJ563" s="8"/>
      <c r="BIK563" s="8"/>
      <c r="BIL563" s="8"/>
      <c r="BIM563" s="8"/>
      <c r="BIN563" s="8"/>
      <c r="BIO563" s="8"/>
      <c r="BIP563" s="8"/>
      <c r="BIQ563" s="8"/>
      <c r="BIR563" s="8"/>
      <c r="BIS563" s="8"/>
      <c r="BIT563" s="8"/>
      <c r="BIU563" s="8"/>
      <c r="BIV563" s="8"/>
      <c r="BIW563" s="8"/>
      <c r="BIX563" s="8"/>
      <c r="BIY563" s="8"/>
      <c r="BIZ563" s="8"/>
      <c r="BJA563" s="8"/>
      <c r="BJB563" s="8"/>
      <c r="BJC563" s="8"/>
      <c r="BJD563" s="8"/>
      <c r="BJE563" s="8"/>
      <c r="BJF563" s="8"/>
      <c r="BJG563" s="8"/>
      <c r="BJH563" s="8"/>
      <c r="BJI563" s="8"/>
      <c r="BJJ563" s="8"/>
      <c r="BJK563" s="8"/>
      <c r="BJL563" s="8"/>
      <c r="BJM563" s="8"/>
      <c r="BJN563" s="8"/>
      <c r="BJO563" s="8"/>
      <c r="BJP563" s="8"/>
      <c r="BJQ563" s="8"/>
      <c r="BJR563" s="8"/>
      <c r="BJS563" s="8"/>
      <c r="BJT563" s="8"/>
      <c r="BJU563" s="8"/>
      <c r="BJV563" s="8"/>
      <c r="BJW563" s="8"/>
      <c r="BJX563" s="8"/>
      <c r="BJY563" s="8"/>
      <c r="BJZ563" s="8"/>
      <c r="BKA563" s="8"/>
      <c r="BKB563" s="8"/>
      <c r="BKC563" s="8"/>
      <c r="BKD563" s="8"/>
      <c r="BKE563" s="8"/>
      <c r="BKF563" s="8"/>
      <c r="BKG563" s="8"/>
      <c r="BKH563" s="8"/>
      <c r="BKI563" s="8"/>
      <c r="BKJ563" s="8"/>
      <c r="BKK563" s="8"/>
      <c r="BKL563" s="8"/>
      <c r="BKM563" s="8"/>
      <c r="BKN563" s="8"/>
      <c r="BKO563" s="8"/>
      <c r="BKP563" s="8"/>
      <c r="BKQ563" s="8"/>
      <c r="BKR563" s="8"/>
      <c r="BKS563" s="8"/>
      <c r="BKT563" s="8"/>
      <c r="BKU563" s="8"/>
      <c r="BKV563" s="8"/>
      <c r="BKW563" s="8"/>
      <c r="BKX563" s="8"/>
      <c r="BKY563" s="8"/>
      <c r="BKZ563" s="8"/>
      <c r="BLA563" s="8"/>
      <c r="BLB563" s="8"/>
      <c r="BLC563" s="8"/>
      <c r="BLD563" s="8"/>
      <c r="BLE563" s="8"/>
      <c r="BLF563" s="8"/>
      <c r="BLG563" s="8"/>
      <c r="BLH563" s="8"/>
      <c r="BLI563" s="8"/>
      <c r="BLJ563" s="8"/>
      <c r="BLK563" s="8"/>
      <c r="BLL563" s="8"/>
      <c r="BLM563" s="8"/>
      <c r="BLN563" s="8"/>
      <c r="BLO563" s="8"/>
      <c r="BLP563" s="8"/>
      <c r="BLQ563" s="8"/>
      <c r="BLR563" s="8"/>
      <c r="BLS563" s="8"/>
      <c r="BLT563" s="8"/>
      <c r="BLU563" s="8"/>
      <c r="BLV563" s="8"/>
      <c r="BLW563" s="8"/>
      <c r="BLX563" s="8"/>
      <c r="BLY563" s="8"/>
      <c r="BLZ563" s="8"/>
      <c r="BMA563" s="8"/>
      <c r="BMB563" s="8"/>
      <c r="BMC563" s="8"/>
      <c r="BMD563" s="8"/>
      <c r="BME563" s="8"/>
      <c r="BMF563" s="8"/>
      <c r="BMG563" s="8"/>
      <c r="BMH563" s="8"/>
      <c r="BMI563" s="8"/>
      <c r="BMJ563" s="8"/>
      <c r="BMK563" s="8"/>
      <c r="BML563" s="8"/>
      <c r="BMM563" s="8"/>
      <c r="BMN563" s="8"/>
      <c r="BMO563" s="8"/>
      <c r="BMP563" s="8"/>
      <c r="BMQ563" s="8"/>
      <c r="BMR563" s="8"/>
      <c r="BMS563" s="8"/>
      <c r="BMT563" s="8"/>
      <c r="BMU563" s="8"/>
      <c r="BMV563" s="8"/>
      <c r="BMW563" s="8"/>
      <c r="BMX563" s="8"/>
      <c r="BMY563" s="8"/>
      <c r="BMZ563" s="8"/>
      <c r="BNA563" s="8"/>
      <c r="BNB563" s="8"/>
      <c r="BNC563" s="8"/>
      <c r="BND563" s="8"/>
      <c r="BNE563" s="8"/>
      <c r="BNF563" s="8"/>
      <c r="BNG563" s="8"/>
      <c r="BNH563" s="8"/>
      <c r="BNI563" s="8"/>
      <c r="BNJ563" s="8"/>
      <c r="BNK563" s="8"/>
      <c r="BNL563" s="8"/>
      <c r="BNM563" s="8"/>
      <c r="BNN563" s="8"/>
      <c r="BNO563" s="8"/>
      <c r="BNP563" s="8"/>
      <c r="BNQ563" s="8"/>
      <c r="BNR563" s="8"/>
      <c r="BNS563" s="8"/>
      <c r="BNT563" s="8"/>
      <c r="BNU563" s="8"/>
      <c r="BNV563" s="8"/>
      <c r="BNW563" s="8"/>
      <c r="BNX563" s="8"/>
      <c r="BNY563" s="8"/>
      <c r="BNZ563" s="8"/>
      <c r="BOA563" s="8"/>
      <c r="BOB563" s="8"/>
      <c r="BOC563" s="8"/>
      <c r="BOD563" s="8"/>
      <c r="BOE563" s="8"/>
      <c r="BOF563" s="8"/>
      <c r="BOG563" s="8"/>
      <c r="BOH563" s="8"/>
      <c r="BOI563" s="8"/>
      <c r="BOJ563" s="8"/>
      <c r="BOK563" s="8"/>
      <c r="BOL563" s="8"/>
      <c r="BOM563" s="8"/>
      <c r="BON563" s="8"/>
      <c r="BOO563" s="8"/>
      <c r="BOP563" s="8"/>
      <c r="BOQ563" s="8"/>
      <c r="BOR563" s="8"/>
      <c r="BOS563" s="8"/>
      <c r="BOT563" s="8"/>
      <c r="BOU563" s="8"/>
      <c r="BOV563" s="8"/>
      <c r="BOW563" s="8"/>
      <c r="BOX563" s="8"/>
      <c r="BOY563" s="8"/>
      <c r="BOZ563" s="8"/>
      <c r="BPA563" s="8"/>
      <c r="BPB563" s="8"/>
      <c r="BPC563" s="8"/>
      <c r="BPD563" s="8"/>
      <c r="BPE563" s="8"/>
      <c r="BPF563" s="8"/>
      <c r="BPG563" s="8"/>
      <c r="BPH563" s="8"/>
      <c r="BPI563" s="8"/>
      <c r="BPJ563" s="8"/>
      <c r="BPK563" s="8"/>
      <c r="BPL563" s="8"/>
      <c r="BPM563" s="8"/>
      <c r="BPN563" s="8"/>
      <c r="BPO563" s="8"/>
      <c r="BPP563" s="8"/>
      <c r="BPQ563" s="8"/>
      <c r="BPR563" s="8"/>
      <c r="BPS563" s="8"/>
      <c r="BPT563" s="8"/>
      <c r="BPU563" s="8"/>
      <c r="BPV563" s="8"/>
      <c r="BPW563" s="8"/>
      <c r="BPX563" s="8"/>
      <c r="BPY563" s="8"/>
      <c r="BPZ563" s="8"/>
      <c r="BQA563" s="8"/>
      <c r="BQB563" s="8"/>
      <c r="BQC563" s="8"/>
      <c r="BQD563" s="8"/>
      <c r="BQE563" s="8"/>
      <c r="BQF563" s="8"/>
      <c r="BQG563" s="8"/>
      <c r="BQH563" s="8"/>
      <c r="BQI563" s="8"/>
      <c r="BQJ563" s="8"/>
      <c r="BQK563" s="8"/>
      <c r="BQL563" s="8"/>
      <c r="BQM563" s="8"/>
      <c r="BQN563" s="8"/>
      <c r="BQO563" s="8"/>
      <c r="BQP563" s="8"/>
      <c r="BQQ563" s="8"/>
      <c r="BQR563" s="8"/>
      <c r="BQS563" s="8"/>
      <c r="BQT563" s="8"/>
      <c r="BQU563" s="8"/>
      <c r="BQV563" s="8"/>
      <c r="BQW563" s="8"/>
      <c r="BQX563" s="8"/>
      <c r="BQY563" s="8"/>
      <c r="BQZ563" s="8"/>
      <c r="BRA563" s="8"/>
      <c r="BRB563" s="8"/>
      <c r="BRC563" s="8"/>
      <c r="BRD563" s="8"/>
      <c r="BRE563" s="8"/>
      <c r="BRF563" s="8"/>
      <c r="BRG563" s="8"/>
      <c r="BRH563" s="8"/>
      <c r="BRI563" s="8"/>
      <c r="BRJ563" s="8"/>
      <c r="BRK563" s="8"/>
      <c r="BRL563" s="8"/>
      <c r="BRM563" s="8"/>
      <c r="BRN563" s="8"/>
      <c r="BRO563" s="8"/>
      <c r="BRP563" s="8"/>
      <c r="BRQ563" s="8"/>
      <c r="BRR563" s="8"/>
      <c r="BRS563" s="8"/>
      <c r="BRT563" s="8"/>
      <c r="BRU563" s="8"/>
      <c r="BRV563" s="8"/>
      <c r="BRW563" s="8"/>
      <c r="BRX563" s="8"/>
      <c r="BRY563" s="8"/>
      <c r="BRZ563" s="8"/>
      <c r="BSA563" s="8"/>
      <c r="BSB563" s="8"/>
      <c r="BSC563" s="8"/>
      <c r="BSD563" s="8"/>
      <c r="BSE563" s="8"/>
      <c r="BSF563" s="8"/>
      <c r="BSG563" s="8"/>
      <c r="BSH563" s="8"/>
      <c r="BSI563" s="8"/>
      <c r="BSJ563" s="8"/>
      <c r="BSK563" s="8"/>
      <c r="BSL563" s="8"/>
      <c r="BSM563" s="8"/>
      <c r="BSN563" s="8"/>
      <c r="BSO563" s="8"/>
      <c r="BSP563" s="8"/>
      <c r="BSQ563" s="8"/>
      <c r="BSR563" s="8"/>
      <c r="BSS563" s="8"/>
      <c r="BST563" s="8"/>
      <c r="BSU563" s="8"/>
      <c r="BSV563" s="8"/>
      <c r="BSW563" s="8"/>
      <c r="BSX563" s="8"/>
      <c r="BSY563" s="8"/>
      <c r="BSZ563" s="8"/>
      <c r="BTA563" s="8"/>
      <c r="BTB563" s="8"/>
      <c r="BTC563" s="8"/>
      <c r="BTD563" s="8"/>
      <c r="BTE563" s="8"/>
      <c r="BTF563" s="8"/>
      <c r="BTG563" s="8"/>
      <c r="BTH563" s="8"/>
      <c r="BTI563" s="8"/>
      <c r="BTJ563" s="8"/>
      <c r="BTK563" s="8"/>
      <c r="BTL563" s="8"/>
      <c r="BTM563" s="8"/>
      <c r="BTN563" s="8"/>
      <c r="BTO563" s="8"/>
      <c r="BTP563" s="8"/>
      <c r="BTQ563" s="8"/>
      <c r="BTR563" s="8"/>
      <c r="BTS563" s="8"/>
      <c r="BTT563" s="8"/>
      <c r="BTU563" s="8"/>
      <c r="BTV563" s="8"/>
      <c r="BTW563" s="8"/>
      <c r="BTX563" s="8"/>
      <c r="BTY563" s="8"/>
      <c r="BTZ563" s="8"/>
      <c r="BUA563" s="8"/>
      <c r="BUB563" s="8"/>
      <c r="BUC563" s="8"/>
      <c r="BUD563" s="8"/>
      <c r="BUE563" s="8"/>
      <c r="BUF563" s="8"/>
      <c r="BUG563" s="8"/>
      <c r="BUH563" s="8"/>
      <c r="BUI563" s="8"/>
      <c r="BUJ563" s="8"/>
      <c r="BUK563" s="8"/>
      <c r="BUL563" s="8"/>
      <c r="BUM563" s="8"/>
      <c r="BUN563" s="8"/>
      <c r="BUO563" s="8"/>
      <c r="BUP563" s="8"/>
      <c r="BUQ563" s="8"/>
      <c r="BUR563" s="8"/>
      <c r="BUS563" s="8"/>
      <c r="BUT563" s="8"/>
      <c r="BUU563" s="8"/>
      <c r="BUV563" s="8"/>
      <c r="BUW563" s="8"/>
      <c r="BUX563" s="8"/>
      <c r="BUY563" s="8"/>
      <c r="BUZ563" s="8"/>
      <c r="BVA563" s="8"/>
      <c r="BVB563" s="8"/>
      <c r="BVC563" s="8"/>
      <c r="BVD563" s="8"/>
      <c r="BVE563" s="8"/>
      <c r="BVF563" s="8"/>
      <c r="BVG563" s="8"/>
      <c r="BVH563" s="8"/>
      <c r="BVI563" s="8"/>
      <c r="BVJ563" s="8"/>
      <c r="BVK563" s="8"/>
      <c r="BVL563" s="8"/>
      <c r="BVM563" s="8"/>
      <c r="BVN563" s="8"/>
      <c r="BVO563" s="8"/>
      <c r="BVP563" s="8"/>
      <c r="BVQ563" s="8"/>
      <c r="BVR563" s="8"/>
      <c r="BVS563" s="8"/>
      <c r="BVT563" s="8"/>
      <c r="BVU563" s="8"/>
      <c r="BVV563" s="8"/>
      <c r="BVW563" s="8"/>
      <c r="BVX563" s="8"/>
      <c r="BVY563" s="8"/>
      <c r="BVZ563" s="8"/>
      <c r="BWA563" s="8"/>
      <c r="BWB563" s="8"/>
      <c r="BWC563" s="8"/>
      <c r="BWD563" s="8"/>
      <c r="BWE563" s="8"/>
      <c r="BWF563" s="8"/>
      <c r="BWG563" s="8"/>
      <c r="BWH563" s="8"/>
      <c r="BWI563" s="8"/>
      <c r="BWJ563" s="8"/>
      <c r="BWK563" s="8"/>
      <c r="BWL563" s="8"/>
      <c r="BWM563" s="8"/>
      <c r="BWN563" s="8"/>
      <c r="BWO563" s="8"/>
      <c r="BWP563" s="8"/>
      <c r="BWQ563" s="8"/>
    </row>
    <row r="564" spans="1:1967" s="529" customFormat="1" ht="102" customHeight="1">
      <c r="A564" s="9" t="s">
        <v>6543</v>
      </c>
      <c r="B564" s="100" t="s">
        <v>97</v>
      </c>
      <c r="C564" s="3" t="s">
        <v>889</v>
      </c>
      <c r="D564" s="3" t="s">
        <v>890</v>
      </c>
      <c r="E564" s="3" t="s">
        <v>891</v>
      </c>
      <c r="F564" s="119"/>
      <c r="G564" s="3" t="s">
        <v>384</v>
      </c>
      <c r="H564" s="20">
        <v>0</v>
      </c>
      <c r="I564" s="114">
        <v>470000000</v>
      </c>
      <c r="J564" s="21" t="s">
        <v>1330</v>
      </c>
      <c r="K564" s="19" t="s">
        <v>2067</v>
      </c>
      <c r="L564" s="138" t="s">
        <v>3428</v>
      </c>
      <c r="M564" s="141" t="s">
        <v>383</v>
      </c>
      <c r="N564" s="360" t="s">
        <v>8876</v>
      </c>
      <c r="O564" s="3" t="s">
        <v>1382</v>
      </c>
      <c r="P564" s="7" t="s">
        <v>1361</v>
      </c>
      <c r="Q564" s="3" t="s">
        <v>1345</v>
      </c>
      <c r="R564" s="78">
        <v>459</v>
      </c>
      <c r="S564" s="96">
        <v>261.44</v>
      </c>
      <c r="T564" s="83">
        <f t="shared" si="131"/>
        <v>120000.95999999999</v>
      </c>
      <c r="U564" s="83">
        <f t="shared" si="135"/>
        <v>134401.07519999999</v>
      </c>
      <c r="V564" s="9" t="s">
        <v>1341</v>
      </c>
      <c r="W564" s="153" t="s">
        <v>1410</v>
      </c>
      <c r="X564" s="9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  <c r="BA564" s="8"/>
      <c r="BB564" s="8"/>
      <c r="BC564" s="8"/>
      <c r="BD564" s="8"/>
      <c r="BE564" s="8"/>
      <c r="BF564" s="8"/>
      <c r="BG564" s="8"/>
      <c r="BH564" s="8"/>
      <c r="BI564" s="8"/>
      <c r="BJ564" s="8"/>
      <c r="BK564" s="8"/>
      <c r="BL564" s="8"/>
      <c r="BM564" s="8"/>
      <c r="BN564" s="8"/>
      <c r="BO564" s="8"/>
      <c r="BP564" s="8"/>
      <c r="BQ564" s="8"/>
      <c r="BR564" s="8"/>
      <c r="BS564" s="8"/>
      <c r="BT564" s="8"/>
      <c r="BU564" s="8"/>
      <c r="BV564" s="8"/>
      <c r="BW564" s="8"/>
      <c r="BX564" s="8"/>
      <c r="BY564" s="8"/>
      <c r="BZ564" s="8"/>
      <c r="CA564" s="8"/>
      <c r="CB564" s="8"/>
      <c r="CC564" s="8"/>
      <c r="CD564" s="8"/>
      <c r="CE564" s="8"/>
      <c r="CF564" s="8"/>
      <c r="CG564" s="8"/>
      <c r="CH564" s="8"/>
      <c r="CI564" s="8"/>
      <c r="CJ564" s="8"/>
      <c r="CK564" s="8"/>
      <c r="CL564" s="8"/>
      <c r="CM564" s="8"/>
      <c r="CN564" s="8"/>
      <c r="CO564" s="8"/>
      <c r="CP564" s="8"/>
      <c r="CQ564" s="8"/>
      <c r="CR564" s="8"/>
      <c r="CS564" s="8"/>
      <c r="CT564" s="8"/>
      <c r="CU564" s="8"/>
      <c r="CV564" s="8"/>
      <c r="CW564" s="8"/>
      <c r="CX564" s="8"/>
      <c r="CY564" s="8"/>
      <c r="CZ564" s="8"/>
      <c r="DA564" s="8"/>
      <c r="DB564" s="8"/>
      <c r="DC564" s="8"/>
      <c r="DD564" s="8"/>
      <c r="DE564" s="8"/>
      <c r="DF564" s="8"/>
      <c r="DG564" s="8"/>
      <c r="DH564" s="8"/>
      <c r="DI564" s="8"/>
      <c r="DJ564" s="8"/>
      <c r="DK564" s="8"/>
      <c r="DL564" s="8"/>
      <c r="DM564" s="8"/>
      <c r="DN564" s="8"/>
      <c r="DO564" s="8"/>
      <c r="DP564" s="8"/>
      <c r="DQ564" s="8"/>
      <c r="DR564" s="8"/>
      <c r="DS564" s="8"/>
      <c r="DT564" s="8"/>
      <c r="DU564" s="8"/>
      <c r="DV564" s="8"/>
      <c r="DW564" s="8"/>
      <c r="DX564" s="8"/>
      <c r="DY564" s="8"/>
      <c r="DZ564" s="8"/>
      <c r="EA564" s="8"/>
      <c r="EB564" s="8"/>
      <c r="EC564" s="8"/>
      <c r="ED564" s="8"/>
      <c r="EE564" s="8"/>
      <c r="EF564" s="8"/>
      <c r="EG564" s="8"/>
      <c r="EH564" s="8"/>
      <c r="EI564" s="8"/>
      <c r="EJ564" s="8"/>
      <c r="EK564" s="8"/>
      <c r="EL564" s="8"/>
      <c r="EM564" s="8"/>
      <c r="EN564" s="8"/>
      <c r="EO564" s="8"/>
      <c r="EP564" s="8"/>
      <c r="EQ564" s="8"/>
      <c r="ER564" s="8"/>
      <c r="ES564" s="8"/>
      <c r="ET564" s="8"/>
      <c r="EU564" s="8"/>
      <c r="EV564" s="8"/>
      <c r="EW564" s="8"/>
      <c r="EX564" s="8"/>
      <c r="EY564" s="8"/>
      <c r="EZ564" s="8"/>
      <c r="FA564" s="8"/>
      <c r="FB564" s="8"/>
      <c r="FC564" s="8"/>
      <c r="FD564" s="8"/>
      <c r="FE564" s="8"/>
      <c r="FF564" s="8"/>
      <c r="FG564" s="8"/>
      <c r="FH564" s="8"/>
      <c r="FI564" s="8"/>
      <c r="FJ564" s="8"/>
      <c r="FK564" s="8"/>
      <c r="FL564" s="8"/>
      <c r="FM564" s="8"/>
      <c r="FN564" s="8"/>
      <c r="FO564" s="8"/>
      <c r="FP564" s="8"/>
      <c r="FQ564" s="8"/>
      <c r="FR564" s="8"/>
      <c r="FS564" s="8"/>
      <c r="FT564" s="8"/>
      <c r="FU564" s="8"/>
      <c r="FV564" s="8"/>
      <c r="FW564" s="8"/>
      <c r="FX564" s="8"/>
      <c r="FY564" s="8"/>
      <c r="FZ564" s="8"/>
      <c r="GA564" s="8"/>
      <c r="GB564" s="8"/>
      <c r="GC564" s="8"/>
      <c r="GD564" s="8"/>
      <c r="GE564" s="8"/>
      <c r="GF564" s="8"/>
      <c r="GG564" s="8"/>
      <c r="GH564" s="8"/>
      <c r="GI564" s="8"/>
      <c r="GJ564" s="8"/>
      <c r="GK564" s="8"/>
      <c r="GL564" s="8"/>
      <c r="GM564" s="8"/>
      <c r="GN564" s="8"/>
      <c r="GO564" s="8"/>
      <c r="GP564" s="8"/>
      <c r="GQ564" s="8"/>
      <c r="GR564" s="8"/>
      <c r="GS564" s="8"/>
      <c r="GT564" s="8"/>
      <c r="GU564" s="8"/>
      <c r="GV564" s="8"/>
      <c r="GW564" s="8"/>
      <c r="GX564" s="8"/>
      <c r="GY564" s="8"/>
      <c r="GZ564" s="8"/>
      <c r="HA564" s="8"/>
      <c r="HB564" s="8"/>
      <c r="HC564" s="8"/>
      <c r="HD564" s="8"/>
      <c r="HE564" s="8"/>
      <c r="HF564" s="8"/>
      <c r="HG564" s="8"/>
      <c r="HH564" s="8"/>
      <c r="HI564" s="8"/>
      <c r="HJ564" s="8"/>
      <c r="HK564" s="8"/>
      <c r="HL564" s="8"/>
      <c r="HM564" s="8"/>
      <c r="HN564" s="8"/>
      <c r="HO564" s="8"/>
      <c r="HP564" s="8"/>
      <c r="HQ564" s="8"/>
      <c r="HR564" s="8"/>
      <c r="HS564" s="8"/>
      <c r="HT564" s="8"/>
      <c r="HU564" s="8"/>
      <c r="HV564" s="8"/>
      <c r="HW564" s="8"/>
      <c r="HX564" s="8"/>
      <c r="HY564" s="8"/>
      <c r="HZ564" s="8"/>
      <c r="IA564" s="8"/>
      <c r="IB564" s="8"/>
      <c r="IC564" s="8"/>
      <c r="ID564" s="8"/>
      <c r="IE564" s="8"/>
      <c r="IF564" s="8"/>
      <c r="IG564" s="8"/>
      <c r="IH564" s="8"/>
      <c r="II564" s="8"/>
      <c r="IJ564" s="8"/>
      <c r="IK564" s="8"/>
      <c r="IL564" s="8"/>
      <c r="IM564" s="8"/>
      <c r="IN564" s="8"/>
      <c r="IO564" s="8"/>
      <c r="IP564" s="8"/>
      <c r="IQ564" s="8"/>
      <c r="IR564" s="8"/>
      <c r="IS564" s="8"/>
      <c r="IT564" s="8"/>
      <c r="IU564" s="8"/>
      <c r="IV564" s="8"/>
      <c r="IW564" s="8"/>
      <c r="IX564" s="8"/>
      <c r="IY564" s="8"/>
      <c r="IZ564" s="8"/>
      <c r="JA564" s="8"/>
      <c r="JB564" s="8"/>
      <c r="JC564" s="8"/>
      <c r="JD564" s="8"/>
      <c r="JE564" s="8"/>
      <c r="JF564" s="8"/>
      <c r="JG564" s="8"/>
      <c r="JH564" s="8"/>
      <c r="JI564" s="8"/>
      <c r="JJ564" s="8"/>
      <c r="JK564" s="8"/>
      <c r="JL564" s="8"/>
      <c r="JM564" s="8"/>
      <c r="JN564" s="8"/>
      <c r="JO564" s="8"/>
      <c r="JP564" s="8"/>
      <c r="JQ564" s="8"/>
      <c r="JR564" s="8"/>
      <c r="JS564" s="8"/>
      <c r="JT564" s="8"/>
      <c r="JU564" s="8"/>
      <c r="JV564" s="8"/>
      <c r="JW564" s="8"/>
      <c r="JX564" s="8"/>
      <c r="JY564" s="8"/>
      <c r="JZ564" s="8"/>
      <c r="KA564" s="8"/>
      <c r="KB564" s="8"/>
      <c r="KC564" s="8"/>
      <c r="KD564" s="8"/>
      <c r="KE564" s="8"/>
      <c r="KF564" s="8"/>
      <c r="KG564" s="8"/>
      <c r="KH564" s="8"/>
      <c r="KI564" s="8"/>
      <c r="KJ564" s="8"/>
      <c r="KK564" s="8"/>
      <c r="KL564" s="8"/>
      <c r="KM564" s="8"/>
      <c r="KN564" s="8"/>
      <c r="KO564" s="8"/>
      <c r="KP564" s="8"/>
      <c r="KQ564" s="8"/>
      <c r="KR564" s="8"/>
      <c r="KS564" s="8"/>
      <c r="KT564" s="8"/>
      <c r="KU564" s="8"/>
      <c r="KV564" s="8"/>
      <c r="KW564" s="8"/>
      <c r="KX564" s="8"/>
      <c r="KY564" s="8"/>
      <c r="KZ564" s="8"/>
      <c r="LA564" s="8"/>
      <c r="LB564" s="8"/>
      <c r="LC564" s="8"/>
      <c r="LD564" s="8"/>
      <c r="LE564" s="8"/>
      <c r="LF564" s="8"/>
      <c r="LG564" s="8"/>
      <c r="LH564" s="8"/>
      <c r="LI564" s="8"/>
      <c r="LJ564" s="8"/>
      <c r="LK564" s="8"/>
      <c r="LL564" s="8"/>
      <c r="LM564" s="8"/>
      <c r="LN564" s="8"/>
      <c r="LO564" s="8"/>
      <c r="LP564" s="8"/>
      <c r="LQ564" s="8"/>
      <c r="LR564" s="8"/>
      <c r="LS564" s="8"/>
      <c r="LT564" s="8"/>
      <c r="LU564" s="8"/>
      <c r="LV564" s="8"/>
      <c r="LW564" s="8"/>
      <c r="LX564" s="8"/>
      <c r="LY564" s="8"/>
      <c r="LZ564" s="8"/>
      <c r="MA564" s="8"/>
      <c r="MB564" s="8"/>
      <c r="MC564" s="8"/>
      <c r="MD564" s="8"/>
      <c r="ME564" s="8"/>
      <c r="MF564" s="8"/>
      <c r="MG564" s="8"/>
      <c r="MH564" s="8"/>
      <c r="MI564" s="8"/>
      <c r="MJ564" s="8"/>
      <c r="MK564" s="8"/>
      <c r="ML564" s="8"/>
      <c r="MM564" s="8"/>
      <c r="MN564" s="8"/>
      <c r="MO564" s="8"/>
      <c r="MP564" s="8"/>
      <c r="MQ564" s="8"/>
      <c r="MR564" s="8"/>
      <c r="MS564" s="8"/>
      <c r="MT564" s="8"/>
      <c r="MU564" s="8"/>
      <c r="MV564" s="8"/>
      <c r="MW564" s="8"/>
      <c r="MX564" s="8"/>
      <c r="MY564" s="8"/>
      <c r="MZ564" s="8"/>
      <c r="NA564" s="8"/>
      <c r="NB564" s="8"/>
      <c r="NC564" s="8"/>
      <c r="ND564" s="8"/>
      <c r="NE564" s="8"/>
      <c r="NF564" s="8"/>
      <c r="NG564" s="8"/>
      <c r="NH564" s="8"/>
      <c r="NI564" s="8"/>
      <c r="NJ564" s="8"/>
      <c r="NK564" s="8"/>
      <c r="NL564" s="8"/>
      <c r="NM564" s="8"/>
      <c r="NN564" s="8"/>
      <c r="NO564" s="8"/>
      <c r="NP564" s="8"/>
      <c r="NQ564" s="8"/>
      <c r="NR564" s="8"/>
      <c r="NS564" s="8"/>
      <c r="NT564" s="8"/>
      <c r="NU564" s="8"/>
      <c r="NV564" s="8"/>
      <c r="NW564" s="8"/>
      <c r="NX564" s="8"/>
      <c r="NY564" s="8"/>
      <c r="NZ564" s="8"/>
      <c r="OA564" s="8"/>
      <c r="OB564" s="8"/>
      <c r="OC564" s="8"/>
      <c r="OD564" s="8"/>
      <c r="OE564" s="8"/>
      <c r="OF564" s="8"/>
      <c r="OG564" s="8"/>
      <c r="OH564" s="8"/>
      <c r="OI564" s="8"/>
      <c r="OJ564" s="8"/>
      <c r="OK564" s="8"/>
      <c r="OL564" s="8"/>
      <c r="OM564" s="8"/>
      <c r="ON564" s="8"/>
      <c r="OO564" s="8"/>
      <c r="OP564" s="8"/>
      <c r="OQ564" s="8"/>
      <c r="OR564" s="8"/>
      <c r="OS564" s="8"/>
      <c r="OT564" s="8"/>
      <c r="OU564" s="8"/>
      <c r="OV564" s="8"/>
      <c r="OW564" s="8"/>
      <c r="OX564" s="8"/>
      <c r="OY564" s="8"/>
      <c r="OZ564" s="8"/>
      <c r="PA564" s="8"/>
      <c r="PB564" s="8"/>
      <c r="PC564" s="8"/>
      <c r="PD564" s="8"/>
      <c r="PE564" s="8"/>
      <c r="PF564" s="8"/>
      <c r="PG564" s="8"/>
      <c r="PH564" s="8"/>
      <c r="PI564" s="8"/>
      <c r="PJ564" s="8"/>
      <c r="PK564" s="8"/>
      <c r="PL564" s="8"/>
      <c r="PM564" s="8"/>
      <c r="PN564" s="8"/>
      <c r="PO564" s="8"/>
      <c r="PP564" s="8"/>
      <c r="PQ564" s="8"/>
      <c r="PR564" s="8"/>
      <c r="PS564" s="8"/>
      <c r="PT564" s="8"/>
      <c r="PU564" s="8"/>
      <c r="PV564" s="8"/>
      <c r="PW564" s="8"/>
      <c r="PX564" s="8"/>
      <c r="PY564" s="8"/>
      <c r="PZ564" s="8"/>
      <c r="QA564" s="8"/>
      <c r="QB564" s="8"/>
      <c r="QC564" s="8"/>
      <c r="QD564" s="8"/>
      <c r="QE564" s="8"/>
      <c r="QF564" s="8"/>
      <c r="QG564" s="8"/>
      <c r="QH564" s="8"/>
      <c r="QI564" s="8"/>
      <c r="QJ564" s="8"/>
      <c r="QK564" s="8"/>
      <c r="QL564" s="8"/>
      <c r="QM564" s="8"/>
      <c r="QN564" s="8"/>
      <c r="QO564" s="8"/>
      <c r="QP564" s="8"/>
      <c r="QQ564" s="8"/>
      <c r="QR564" s="8"/>
      <c r="QS564" s="8"/>
      <c r="QT564" s="8"/>
      <c r="QU564" s="8"/>
      <c r="QV564" s="8"/>
      <c r="QW564" s="8"/>
      <c r="QX564" s="8"/>
      <c r="QY564" s="8"/>
      <c r="QZ564" s="8"/>
      <c r="RA564" s="8"/>
      <c r="RB564" s="8"/>
      <c r="RC564" s="8"/>
      <c r="RD564" s="8"/>
      <c r="RE564" s="8"/>
      <c r="RF564" s="8"/>
      <c r="RG564" s="8"/>
      <c r="RH564" s="8"/>
      <c r="RI564" s="8"/>
      <c r="RJ564" s="8"/>
      <c r="RK564" s="8"/>
      <c r="RL564" s="8"/>
      <c r="RM564" s="8"/>
      <c r="RN564" s="8"/>
      <c r="RO564" s="8"/>
      <c r="RP564" s="8"/>
      <c r="RQ564" s="8"/>
      <c r="RR564" s="8"/>
      <c r="RS564" s="8"/>
      <c r="RT564" s="8"/>
      <c r="RU564" s="8"/>
      <c r="RV564" s="8"/>
      <c r="RW564" s="8"/>
      <c r="RX564" s="8"/>
      <c r="RY564" s="8"/>
      <c r="RZ564" s="8"/>
      <c r="SA564" s="8"/>
      <c r="SB564" s="8"/>
      <c r="SC564" s="8"/>
      <c r="SD564" s="8"/>
      <c r="SE564" s="8"/>
      <c r="SF564" s="8"/>
      <c r="SG564" s="8"/>
      <c r="SH564" s="8"/>
      <c r="SI564" s="8"/>
      <c r="SJ564" s="8"/>
      <c r="SK564" s="8"/>
      <c r="SL564" s="8"/>
      <c r="SM564" s="8"/>
      <c r="SN564" s="8"/>
      <c r="SO564" s="8"/>
      <c r="SP564" s="8"/>
      <c r="SQ564" s="8"/>
      <c r="SR564" s="8"/>
      <c r="SS564" s="8"/>
      <c r="ST564" s="8"/>
      <c r="SU564" s="8"/>
      <c r="SV564" s="8"/>
      <c r="SW564" s="8"/>
      <c r="SX564" s="8"/>
      <c r="SY564" s="8"/>
      <c r="SZ564" s="8"/>
      <c r="TA564" s="8"/>
      <c r="TB564" s="8"/>
      <c r="TC564" s="8"/>
      <c r="TD564" s="8"/>
      <c r="TE564" s="8"/>
      <c r="TF564" s="8"/>
      <c r="TG564" s="8"/>
      <c r="TH564" s="8"/>
      <c r="TI564" s="8"/>
      <c r="TJ564" s="8"/>
      <c r="TK564" s="8"/>
      <c r="TL564" s="8"/>
      <c r="TM564" s="8"/>
      <c r="TN564" s="8"/>
      <c r="TO564" s="8"/>
      <c r="TP564" s="8"/>
      <c r="TQ564" s="8"/>
      <c r="TR564" s="8"/>
      <c r="TS564" s="8"/>
      <c r="TT564" s="8"/>
      <c r="TU564" s="8"/>
      <c r="TV564" s="8"/>
      <c r="TW564" s="8"/>
      <c r="TX564" s="8"/>
      <c r="TY564" s="8"/>
      <c r="TZ564" s="8"/>
      <c r="UA564" s="8"/>
      <c r="UB564" s="8"/>
      <c r="UC564" s="8"/>
      <c r="UD564" s="8"/>
      <c r="UE564" s="8"/>
      <c r="UF564" s="8"/>
      <c r="UG564" s="8"/>
      <c r="UH564" s="8"/>
      <c r="UI564" s="8"/>
      <c r="UJ564" s="8"/>
      <c r="UK564" s="8"/>
      <c r="UL564" s="8"/>
      <c r="UM564" s="8"/>
      <c r="UN564" s="8"/>
      <c r="UO564" s="8"/>
      <c r="UP564" s="8"/>
      <c r="UQ564" s="8"/>
      <c r="UR564" s="8"/>
      <c r="US564" s="8"/>
      <c r="UT564" s="8"/>
      <c r="UU564" s="8"/>
      <c r="UV564" s="8"/>
      <c r="UW564" s="8"/>
      <c r="UX564" s="8"/>
      <c r="UY564" s="8"/>
      <c r="UZ564" s="8"/>
      <c r="VA564" s="8"/>
      <c r="VB564" s="8"/>
      <c r="VC564" s="8"/>
      <c r="VD564" s="8"/>
      <c r="VE564" s="8"/>
      <c r="VF564" s="8"/>
      <c r="VG564" s="8"/>
      <c r="VH564" s="8"/>
      <c r="VI564" s="8"/>
      <c r="VJ564" s="8"/>
      <c r="VK564" s="8"/>
      <c r="VL564" s="8"/>
      <c r="VM564" s="8"/>
      <c r="VN564" s="8"/>
      <c r="VO564" s="8"/>
      <c r="VP564" s="8"/>
      <c r="VQ564" s="8"/>
      <c r="VR564" s="8"/>
      <c r="VS564" s="8"/>
      <c r="VT564" s="8"/>
      <c r="VU564" s="8"/>
      <c r="VV564" s="8"/>
      <c r="VW564" s="8"/>
      <c r="VX564" s="8"/>
      <c r="VY564" s="8"/>
      <c r="VZ564" s="8"/>
      <c r="WA564" s="8"/>
      <c r="WB564" s="8"/>
      <c r="WC564" s="8"/>
      <c r="WD564" s="8"/>
      <c r="WE564" s="8"/>
      <c r="WF564" s="8"/>
      <c r="WG564" s="8"/>
      <c r="WH564" s="8"/>
      <c r="WI564" s="8"/>
      <c r="WJ564" s="8"/>
      <c r="WK564" s="8"/>
      <c r="WL564" s="8"/>
      <c r="WM564" s="8"/>
      <c r="WN564" s="8"/>
      <c r="WO564" s="8"/>
      <c r="WP564" s="8"/>
      <c r="WQ564" s="8"/>
      <c r="WR564" s="8"/>
      <c r="WS564" s="8"/>
      <c r="WT564" s="8"/>
      <c r="WU564" s="8"/>
      <c r="WV564" s="8"/>
      <c r="WW564" s="8"/>
      <c r="WX564" s="8"/>
      <c r="WY564" s="8"/>
      <c r="WZ564" s="8"/>
      <c r="XA564" s="8"/>
      <c r="XB564" s="8"/>
      <c r="XC564" s="8"/>
      <c r="XD564" s="8"/>
      <c r="XE564" s="8"/>
      <c r="XF564" s="8"/>
      <c r="XG564" s="8"/>
      <c r="XH564" s="8"/>
      <c r="XI564" s="8"/>
      <c r="XJ564" s="8"/>
      <c r="XK564" s="8"/>
      <c r="XL564" s="8"/>
      <c r="XM564" s="8"/>
      <c r="XN564" s="8"/>
      <c r="XO564" s="8"/>
      <c r="XP564" s="8"/>
      <c r="XQ564" s="8"/>
      <c r="XR564" s="8"/>
      <c r="XS564" s="8"/>
      <c r="XT564" s="8"/>
      <c r="XU564" s="8"/>
      <c r="XV564" s="8"/>
      <c r="XW564" s="8"/>
      <c r="XX564" s="8"/>
      <c r="XY564" s="8"/>
      <c r="XZ564" s="8"/>
      <c r="YA564" s="8"/>
      <c r="YB564" s="8"/>
      <c r="YC564" s="8"/>
      <c r="YD564" s="8"/>
      <c r="YE564" s="8"/>
      <c r="YF564" s="8"/>
      <c r="YG564" s="8"/>
      <c r="YH564" s="8"/>
      <c r="YI564" s="8"/>
      <c r="YJ564" s="8"/>
      <c r="YK564" s="8"/>
      <c r="YL564" s="8"/>
      <c r="YM564" s="8"/>
      <c r="YN564" s="8"/>
      <c r="YO564" s="8"/>
      <c r="YP564" s="8"/>
      <c r="YQ564" s="8"/>
      <c r="YR564" s="8"/>
      <c r="YS564" s="8"/>
      <c r="YT564" s="8"/>
      <c r="YU564" s="8"/>
      <c r="YV564" s="8"/>
      <c r="YW564" s="8"/>
      <c r="YX564" s="8"/>
      <c r="YY564" s="8"/>
      <c r="YZ564" s="8"/>
      <c r="ZA564" s="8"/>
      <c r="ZB564" s="8"/>
      <c r="ZC564" s="8"/>
      <c r="ZD564" s="8"/>
      <c r="ZE564" s="8"/>
      <c r="ZF564" s="8"/>
      <c r="ZG564" s="8"/>
      <c r="ZH564" s="8"/>
      <c r="ZI564" s="8"/>
      <c r="ZJ564" s="8"/>
      <c r="ZK564" s="8"/>
      <c r="ZL564" s="8"/>
      <c r="ZM564" s="8"/>
      <c r="ZN564" s="8"/>
      <c r="ZO564" s="8"/>
      <c r="ZP564" s="8"/>
      <c r="ZQ564" s="8"/>
      <c r="ZR564" s="8"/>
      <c r="ZS564" s="8"/>
      <c r="ZT564" s="8"/>
      <c r="ZU564" s="8"/>
      <c r="ZV564" s="8"/>
      <c r="ZW564" s="8"/>
      <c r="ZX564" s="8"/>
      <c r="ZY564" s="8"/>
      <c r="ZZ564" s="8"/>
      <c r="AAA564" s="8"/>
      <c r="AAB564" s="8"/>
      <c r="AAC564" s="8"/>
      <c r="AAD564" s="8"/>
      <c r="AAE564" s="8"/>
      <c r="AAF564" s="8"/>
      <c r="AAG564" s="8"/>
      <c r="AAH564" s="8"/>
      <c r="AAI564" s="8"/>
      <c r="AAJ564" s="8"/>
      <c r="AAK564" s="8"/>
      <c r="AAL564" s="8"/>
      <c r="AAM564" s="8"/>
      <c r="AAN564" s="8"/>
      <c r="AAO564" s="8"/>
      <c r="AAP564" s="8"/>
      <c r="AAQ564" s="8"/>
      <c r="AAR564" s="8"/>
      <c r="AAS564" s="8"/>
      <c r="AAT564" s="8"/>
      <c r="AAU564" s="8"/>
      <c r="AAV564" s="8"/>
      <c r="AAW564" s="8"/>
      <c r="AAX564" s="8"/>
      <c r="AAY564" s="8"/>
      <c r="AAZ564" s="8"/>
      <c r="ABA564" s="8"/>
      <c r="ABB564" s="8"/>
      <c r="ABC564" s="8"/>
      <c r="ABD564" s="8"/>
      <c r="ABE564" s="8"/>
      <c r="ABF564" s="8"/>
      <c r="ABG564" s="8"/>
      <c r="ABH564" s="8"/>
      <c r="ABI564" s="8"/>
      <c r="ABJ564" s="8"/>
      <c r="ABK564" s="8"/>
      <c r="ABL564" s="8"/>
      <c r="ABM564" s="8"/>
      <c r="ABN564" s="8"/>
      <c r="ABO564" s="8"/>
      <c r="ABP564" s="8"/>
      <c r="ABQ564" s="8"/>
      <c r="ABR564" s="8"/>
      <c r="ABS564" s="8"/>
      <c r="ABT564" s="8"/>
      <c r="ABU564" s="8"/>
      <c r="ABV564" s="8"/>
      <c r="ABW564" s="8"/>
      <c r="ABX564" s="8"/>
      <c r="ABY564" s="8"/>
      <c r="ABZ564" s="8"/>
      <c r="ACA564" s="8"/>
      <c r="ACB564" s="8"/>
      <c r="ACC564" s="8"/>
      <c r="ACD564" s="8"/>
      <c r="ACE564" s="8"/>
      <c r="ACF564" s="8"/>
      <c r="ACG564" s="8"/>
      <c r="ACH564" s="8"/>
      <c r="ACI564" s="8"/>
      <c r="ACJ564" s="8"/>
      <c r="ACK564" s="8"/>
      <c r="ACL564" s="8"/>
      <c r="ACM564" s="8"/>
      <c r="ACN564" s="8"/>
      <c r="ACO564" s="8"/>
      <c r="ACP564" s="8"/>
      <c r="ACQ564" s="8"/>
      <c r="ACR564" s="8"/>
      <c r="ACS564" s="8"/>
      <c r="ACT564" s="8"/>
      <c r="ACU564" s="8"/>
      <c r="ACV564" s="8"/>
      <c r="ACW564" s="8"/>
      <c r="ACX564" s="8"/>
      <c r="ACY564" s="8"/>
      <c r="ACZ564" s="8"/>
      <c r="ADA564" s="8"/>
      <c r="ADB564" s="8"/>
      <c r="ADC564" s="8"/>
      <c r="ADD564" s="8"/>
      <c r="ADE564" s="8"/>
      <c r="ADF564" s="8"/>
      <c r="ADG564" s="8"/>
      <c r="ADH564" s="8"/>
      <c r="ADI564" s="8"/>
      <c r="ADJ564" s="8"/>
      <c r="ADK564" s="8"/>
      <c r="ADL564" s="8"/>
      <c r="ADM564" s="8"/>
      <c r="ADN564" s="8"/>
      <c r="ADO564" s="8"/>
      <c r="ADP564" s="8"/>
      <c r="ADQ564" s="8"/>
      <c r="ADR564" s="8"/>
      <c r="ADS564" s="8"/>
      <c r="ADT564" s="8"/>
      <c r="ADU564" s="8"/>
      <c r="ADV564" s="8"/>
      <c r="ADW564" s="8"/>
      <c r="ADX564" s="8"/>
      <c r="ADY564" s="8"/>
      <c r="ADZ564" s="8"/>
      <c r="AEA564" s="8"/>
      <c r="AEB564" s="8"/>
      <c r="AEC564" s="8"/>
      <c r="AED564" s="8"/>
      <c r="AEE564" s="8"/>
      <c r="AEF564" s="8"/>
      <c r="AEG564" s="8"/>
      <c r="AEH564" s="8"/>
      <c r="AEI564" s="8"/>
      <c r="AEJ564" s="8"/>
      <c r="AEK564" s="8"/>
      <c r="AEL564" s="8"/>
      <c r="AEM564" s="8"/>
      <c r="AEN564" s="8"/>
      <c r="AEO564" s="8"/>
      <c r="AEP564" s="8"/>
      <c r="AEQ564" s="8"/>
      <c r="AER564" s="8"/>
      <c r="AES564" s="8"/>
      <c r="AET564" s="8"/>
      <c r="AEU564" s="8"/>
      <c r="AEV564" s="8"/>
      <c r="AEW564" s="8"/>
      <c r="AEX564" s="8"/>
      <c r="AEY564" s="8"/>
      <c r="AEZ564" s="8"/>
      <c r="AFA564" s="8"/>
      <c r="AFB564" s="8"/>
      <c r="AFC564" s="8"/>
      <c r="AFD564" s="8"/>
      <c r="AFE564" s="8"/>
      <c r="AFF564" s="8"/>
      <c r="AFG564" s="8"/>
      <c r="AFH564" s="8"/>
      <c r="AFI564" s="8"/>
      <c r="AFJ564" s="8"/>
      <c r="AFK564" s="8"/>
      <c r="AFL564" s="8"/>
      <c r="AFM564" s="8"/>
      <c r="AFN564" s="8"/>
      <c r="AFO564" s="8"/>
      <c r="AFP564" s="8"/>
      <c r="AFQ564" s="8"/>
      <c r="AFR564" s="8"/>
      <c r="AFS564" s="8"/>
      <c r="AFT564" s="8"/>
      <c r="AFU564" s="8"/>
      <c r="AFV564" s="8"/>
      <c r="AFW564" s="8"/>
      <c r="AFX564" s="8"/>
      <c r="AFY564" s="8"/>
      <c r="AFZ564" s="8"/>
      <c r="AGA564" s="8"/>
      <c r="AGB564" s="8"/>
      <c r="AGC564" s="8"/>
      <c r="AGD564" s="8"/>
      <c r="AGE564" s="8"/>
      <c r="AGF564" s="8"/>
      <c r="AGG564" s="8"/>
      <c r="AGH564" s="8"/>
      <c r="AGI564" s="8"/>
      <c r="AGJ564" s="8"/>
      <c r="AGK564" s="8"/>
      <c r="AGL564" s="8"/>
      <c r="AGM564" s="8"/>
      <c r="AGN564" s="8"/>
      <c r="AGO564" s="8"/>
      <c r="AGP564" s="8"/>
      <c r="AGQ564" s="8"/>
      <c r="AGR564" s="8"/>
      <c r="AGS564" s="8"/>
      <c r="AGT564" s="8"/>
      <c r="AGU564" s="8"/>
      <c r="AGV564" s="8"/>
      <c r="AGW564" s="8"/>
      <c r="AGX564" s="8"/>
      <c r="AGY564" s="8"/>
      <c r="AGZ564" s="8"/>
      <c r="AHA564" s="8"/>
      <c r="AHB564" s="8"/>
      <c r="AHC564" s="8"/>
      <c r="AHD564" s="8"/>
      <c r="AHE564" s="8"/>
      <c r="AHF564" s="8"/>
      <c r="AHG564" s="8"/>
      <c r="AHH564" s="8"/>
      <c r="AHI564" s="8"/>
      <c r="AHJ564" s="8"/>
      <c r="AHK564" s="8"/>
      <c r="AHL564" s="8"/>
      <c r="AHM564" s="8"/>
      <c r="AHN564" s="8"/>
      <c r="AHO564" s="8"/>
      <c r="AHP564" s="8"/>
      <c r="AHQ564" s="8"/>
      <c r="AHR564" s="8"/>
      <c r="AHS564" s="8"/>
      <c r="AHT564" s="8"/>
      <c r="AHU564" s="8"/>
      <c r="AHV564" s="8"/>
      <c r="AHW564" s="8"/>
      <c r="AHX564" s="8"/>
      <c r="AHY564" s="8"/>
      <c r="AHZ564" s="8"/>
      <c r="AIA564" s="8"/>
      <c r="AIB564" s="8"/>
      <c r="AIC564" s="8"/>
      <c r="AID564" s="8"/>
      <c r="AIE564" s="8"/>
      <c r="AIF564" s="8"/>
      <c r="AIG564" s="8"/>
      <c r="AIH564" s="8"/>
      <c r="AII564" s="8"/>
      <c r="AIJ564" s="8"/>
      <c r="AIK564" s="8"/>
      <c r="AIL564" s="8"/>
      <c r="AIM564" s="8"/>
      <c r="AIN564" s="8"/>
      <c r="AIO564" s="8"/>
      <c r="AIP564" s="8"/>
      <c r="AIQ564" s="8"/>
      <c r="AIR564" s="8"/>
      <c r="AIS564" s="8"/>
      <c r="AIT564" s="8"/>
      <c r="AIU564" s="8"/>
      <c r="AIV564" s="8"/>
      <c r="AIW564" s="8"/>
      <c r="AIX564" s="8"/>
      <c r="AIY564" s="8"/>
      <c r="AIZ564" s="8"/>
      <c r="AJA564" s="8"/>
      <c r="AJB564" s="8"/>
      <c r="AJC564" s="8"/>
      <c r="AJD564" s="8"/>
      <c r="AJE564" s="8"/>
      <c r="AJF564" s="8"/>
      <c r="AJG564" s="8"/>
      <c r="AJH564" s="8"/>
      <c r="AJI564" s="8"/>
      <c r="AJJ564" s="8"/>
      <c r="AJK564" s="8"/>
      <c r="AJL564" s="8"/>
      <c r="AJM564" s="8"/>
      <c r="AJN564" s="8"/>
      <c r="AJO564" s="8"/>
      <c r="AJP564" s="8"/>
      <c r="AJQ564" s="8"/>
      <c r="AJR564" s="8"/>
      <c r="AJS564" s="8"/>
      <c r="AJT564" s="8"/>
      <c r="AJU564" s="8"/>
      <c r="AJV564" s="8"/>
      <c r="AJW564" s="8"/>
      <c r="AJX564" s="8"/>
      <c r="AJY564" s="8"/>
      <c r="AJZ564" s="8"/>
      <c r="AKA564" s="8"/>
      <c r="AKB564" s="8"/>
      <c r="AKC564" s="8"/>
      <c r="AKD564" s="8"/>
      <c r="AKE564" s="8"/>
      <c r="AKF564" s="8"/>
      <c r="AKG564" s="8"/>
      <c r="AKH564" s="8"/>
      <c r="AKI564" s="8"/>
      <c r="AKJ564" s="8"/>
      <c r="AKK564" s="8"/>
      <c r="AKL564" s="8"/>
      <c r="AKM564" s="8"/>
      <c r="AKN564" s="8"/>
      <c r="AKO564" s="8"/>
      <c r="AKP564" s="8"/>
      <c r="AKQ564" s="8"/>
      <c r="AKR564" s="8"/>
      <c r="AKS564" s="8"/>
      <c r="AKT564" s="8"/>
      <c r="AKU564" s="8"/>
      <c r="AKV564" s="8"/>
      <c r="AKW564" s="8"/>
      <c r="AKX564" s="8"/>
      <c r="AKY564" s="8"/>
      <c r="AKZ564" s="8"/>
      <c r="ALA564" s="8"/>
      <c r="ALB564" s="8"/>
      <c r="ALC564" s="8"/>
      <c r="ALD564" s="8"/>
      <c r="ALE564" s="8"/>
      <c r="ALF564" s="8"/>
      <c r="ALG564" s="8"/>
      <c r="ALH564" s="8"/>
      <c r="ALI564" s="8"/>
      <c r="ALJ564" s="8"/>
      <c r="ALK564" s="8"/>
      <c r="ALL564" s="8"/>
      <c r="ALM564" s="8"/>
      <c r="ALN564" s="8"/>
      <c r="ALO564" s="8"/>
      <c r="ALP564" s="8"/>
      <c r="ALQ564" s="8"/>
      <c r="ALR564" s="8"/>
      <c r="ALS564" s="8"/>
      <c r="ALT564" s="8"/>
      <c r="ALU564" s="8"/>
      <c r="ALV564" s="8"/>
      <c r="ALW564" s="8"/>
      <c r="ALX564" s="8"/>
      <c r="ALY564" s="8"/>
      <c r="ALZ564" s="8"/>
      <c r="AMA564" s="8"/>
      <c r="AMB564" s="8"/>
      <c r="AMC564" s="8"/>
      <c r="AMD564" s="8"/>
      <c r="AME564" s="8"/>
      <c r="AMF564" s="8"/>
      <c r="AMG564" s="8"/>
      <c r="AMH564" s="8"/>
      <c r="AMI564" s="8"/>
      <c r="AMJ564" s="8"/>
      <c r="AMK564" s="8"/>
      <c r="AML564" s="8"/>
      <c r="AMM564" s="8"/>
      <c r="AMN564" s="8"/>
      <c r="AMO564" s="8"/>
      <c r="AMP564" s="8"/>
      <c r="AMQ564" s="8"/>
      <c r="AMR564" s="8"/>
      <c r="AMS564" s="8"/>
      <c r="AMT564" s="8"/>
      <c r="AMU564" s="8"/>
      <c r="AMV564" s="8"/>
      <c r="AMW564" s="8"/>
      <c r="AMX564" s="8"/>
      <c r="AMY564" s="8"/>
      <c r="AMZ564" s="8"/>
      <c r="ANA564" s="8"/>
      <c r="ANB564" s="8"/>
      <c r="ANC564" s="8"/>
      <c r="AND564" s="8"/>
      <c r="ANE564" s="8"/>
      <c r="ANF564" s="8"/>
      <c r="ANG564" s="8"/>
      <c r="ANH564" s="8"/>
      <c r="ANI564" s="8"/>
      <c r="ANJ564" s="8"/>
      <c r="ANK564" s="8"/>
      <c r="ANL564" s="8"/>
      <c r="ANM564" s="8"/>
      <c r="ANN564" s="8"/>
      <c r="ANO564" s="8"/>
      <c r="ANP564" s="8"/>
      <c r="ANQ564" s="8"/>
      <c r="ANR564" s="8"/>
      <c r="ANS564" s="8"/>
      <c r="ANT564" s="8"/>
      <c r="ANU564" s="8"/>
      <c r="ANV564" s="8"/>
      <c r="ANW564" s="8"/>
      <c r="ANX564" s="8"/>
      <c r="ANY564" s="8"/>
      <c r="ANZ564" s="8"/>
      <c r="AOA564" s="8"/>
      <c r="AOB564" s="8"/>
      <c r="AOC564" s="8"/>
      <c r="AOD564" s="8"/>
      <c r="AOE564" s="8"/>
      <c r="AOF564" s="8"/>
      <c r="AOG564" s="8"/>
      <c r="AOH564" s="8"/>
      <c r="AOI564" s="8"/>
      <c r="AOJ564" s="8"/>
      <c r="AOK564" s="8"/>
      <c r="AOL564" s="8"/>
      <c r="AOM564" s="8"/>
      <c r="AON564" s="8"/>
      <c r="AOO564" s="8"/>
      <c r="AOP564" s="8"/>
      <c r="AOQ564" s="8"/>
      <c r="AOR564" s="8"/>
      <c r="AOS564" s="8"/>
      <c r="AOT564" s="8"/>
      <c r="AOU564" s="8"/>
      <c r="AOV564" s="8"/>
      <c r="AOW564" s="8"/>
      <c r="AOX564" s="8"/>
      <c r="AOY564" s="8"/>
      <c r="AOZ564" s="8"/>
      <c r="APA564" s="8"/>
      <c r="APB564" s="8"/>
      <c r="APC564" s="8"/>
      <c r="APD564" s="8"/>
      <c r="APE564" s="8"/>
      <c r="APF564" s="8"/>
      <c r="APG564" s="8"/>
      <c r="APH564" s="8"/>
      <c r="API564" s="8"/>
      <c r="APJ564" s="8"/>
      <c r="APK564" s="8"/>
      <c r="APL564" s="8"/>
      <c r="APM564" s="8"/>
      <c r="APN564" s="8"/>
      <c r="APO564" s="8"/>
      <c r="APP564" s="8"/>
      <c r="APQ564" s="8"/>
      <c r="APR564" s="8"/>
      <c r="APS564" s="8"/>
      <c r="APT564" s="8"/>
      <c r="APU564" s="8"/>
      <c r="APV564" s="8"/>
      <c r="APW564" s="8"/>
      <c r="APX564" s="8"/>
      <c r="APY564" s="8"/>
      <c r="APZ564" s="8"/>
      <c r="AQA564" s="8"/>
      <c r="AQB564" s="8"/>
      <c r="AQC564" s="8"/>
      <c r="AQD564" s="8"/>
      <c r="AQE564" s="8"/>
      <c r="AQF564" s="8"/>
      <c r="AQG564" s="8"/>
      <c r="AQH564" s="8"/>
      <c r="AQI564" s="8"/>
      <c r="AQJ564" s="8"/>
      <c r="AQK564" s="8"/>
      <c r="AQL564" s="8"/>
      <c r="AQM564" s="8"/>
      <c r="AQN564" s="8"/>
      <c r="AQO564" s="8"/>
      <c r="AQP564" s="8"/>
      <c r="AQQ564" s="8"/>
      <c r="AQR564" s="8"/>
      <c r="AQS564" s="8"/>
      <c r="AQT564" s="8"/>
      <c r="AQU564" s="8"/>
      <c r="AQV564" s="8"/>
      <c r="AQW564" s="8"/>
      <c r="AQX564" s="8"/>
      <c r="AQY564" s="8"/>
      <c r="AQZ564" s="8"/>
      <c r="ARA564" s="8"/>
      <c r="ARB564" s="8"/>
      <c r="ARC564" s="8"/>
      <c r="ARD564" s="8"/>
      <c r="ARE564" s="8"/>
      <c r="ARF564" s="8"/>
      <c r="ARG564" s="8"/>
      <c r="ARH564" s="8"/>
      <c r="ARI564" s="8"/>
      <c r="ARJ564" s="8"/>
      <c r="ARK564" s="8"/>
      <c r="ARL564" s="8"/>
      <c r="ARM564" s="8"/>
      <c r="ARN564" s="8"/>
      <c r="ARO564" s="8"/>
      <c r="ARP564" s="8"/>
      <c r="ARQ564" s="8"/>
      <c r="ARR564" s="8"/>
      <c r="ARS564" s="8"/>
      <c r="ART564" s="8"/>
      <c r="ARU564" s="8"/>
      <c r="ARV564" s="8"/>
      <c r="ARW564" s="8"/>
      <c r="ARX564" s="8"/>
      <c r="ARY564" s="8"/>
      <c r="ARZ564" s="8"/>
      <c r="ASA564" s="8"/>
      <c r="ASB564" s="8"/>
      <c r="ASC564" s="8"/>
      <c r="ASD564" s="8"/>
      <c r="ASE564" s="8"/>
      <c r="ASF564" s="8"/>
      <c r="ASG564" s="8"/>
      <c r="ASH564" s="8"/>
      <c r="ASI564" s="8"/>
      <c r="ASJ564" s="8"/>
      <c r="ASK564" s="8"/>
      <c r="ASL564" s="8"/>
      <c r="ASM564" s="8"/>
      <c r="ASN564" s="8"/>
      <c r="ASO564" s="8"/>
      <c r="ASP564" s="8"/>
      <c r="ASQ564" s="8"/>
      <c r="ASR564" s="8"/>
      <c r="ASS564" s="8"/>
      <c r="AST564" s="8"/>
      <c r="ASU564" s="8"/>
      <c r="ASV564" s="8"/>
      <c r="ASW564" s="8"/>
      <c r="ASX564" s="8"/>
      <c r="ASY564" s="8"/>
      <c r="ASZ564" s="8"/>
      <c r="ATA564" s="8"/>
      <c r="ATB564" s="8"/>
      <c r="ATC564" s="8"/>
      <c r="ATD564" s="8"/>
      <c r="ATE564" s="8"/>
      <c r="ATF564" s="8"/>
      <c r="ATG564" s="8"/>
      <c r="ATH564" s="8"/>
      <c r="ATI564" s="8"/>
      <c r="ATJ564" s="8"/>
      <c r="ATK564" s="8"/>
      <c r="ATL564" s="8"/>
      <c r="ATM564" s="8"/>
      <c r="ATN564" s="8"/>
      <c r="ATO564" s="8"/>
      <c r="ATP564" s="8"/>
      <c r="ATQ564" s="8"/>
      <c r="ATR564" s="8"/>
      <c r="ATS564" s="8"/>
      <c r="ATT564" s="8"/>
      <c r="ATU564" s="8"/>
      <c r="ATV564" s="8"/>
      <c r="ATW564" s="8"/>
      <c r="ATX564" s="8"/>
      <c r="ATY564" s="8"/>
      <c r="ATZ564" s="8"/>
      <c r="AUA564" s="8"/>
      <c r="AUB564" s="8"/>
      <c r="AUC564" s="8"/>
      <c r="AUD564" s="8"/>
      <c r="AUE564" s="8"/>
      <c r="AUF564" s="8"/>
      <c r="AUG564" s="8"/>
      <c r="AUH564" s="8"/>
      <c r="AUI564" s="8"/>
      <c r="AUJ564" s="8"/>
      <c r="AUK564" s="8"/>
      <c r="AUL564" s="8"/>
      <c r="AUM564" s="8"/>
      <c r="AUN564" s="8"/>
      <c r="AUO564" s="8"/>
      <c r="AUP564" s="8"/>
      <c r="AUQ564" s="8"/>
      <c r="AUR564" s="8"/>
      <c r="AUS564" s="8"/>
      <c r="AUT564" s="8"/>
      <c r="AUU564" s="8"/>
      <c r="AUV564" s="8"/>
      <c r="AUW564" s="8"/>
      <c r="AUX564" s="8"/>
      <c r="AUY564" s="8"/>
      <c r="AUZ564" s="8"/>
      <c r="AVA564" s="8"/>
      <c r="AVB564" s="8"/>
      <c r="AVC564" s="8"/>
      <c r="AVD564" s="8"/>
      <c r="AVE564" s="8"/>
      <c r="AVF564" s="8"/>
      <c r="AVG564" s="8"/>
      <c r="AVH564" s="8"/>
      <c r="AVI564" s="8"/>
      <c r="AVJ564" s="8"/>
      <c r="AVK564" s="8"/>
      <c r="AVL564" s="8"/>
      <c r="AVM564" s="8"/>
      <c r="AVN564" s="8"/>
      <c r="AVO564" s="8"/>
      <c r="AVP564" s="8"/>
      <c r="AVQ564" s="8"/>
      <c r="AVR564" s="8"/>
      <c r="AVS564" s="8"/>
      <c r="AVT564" s="8"/>
      <c r="AVU564" s="8"/>
      <c r="AVV564" s="8"/>
      <c r="AVW564" s="8"/>
      <c r="AVX564" s="8"/>
      <c r="AVY564" s="8"/>
      <c r="AVZ564" s="8"/>
      <c r="AWA564" s="8"/>
      <c r="AWB564" s="8"/>
      <c r="AWC564" s="8"/>
      <c r="AWD564" s="8"/>
      <c r="AWE564" s="8"/>
      <c r="AWF564" s="8"/>
      <c r="AWG564" s="8"/>
      <c r="AWH564" s="8"/>
      <c r="AWI564" s="8"/>
      <c r="AWJ564" s="8"/>
      <c r="AWK564" s="8"/>
      <c r="AWL564" s="8"/>
      <c r="AWM564" s="8"/>
      <c r="AWN564" s="8"/>
      <c r="AWO564" s="8"/>
      <c r="AWP564" s="8"/>
      <c r="AWQ564" s="8"/>
      <c r="AWR564" s="8"/>
      <c r="AWS564" s="8"/>
      <c r="AWT564" s="8"/>
      <c r="AWU564" s="8"/>
      <c r="AWV564" s="8"/>
      <c r="AWW564" s="8"/>
      <c r="AWX564" s="8"/>
      <c r="AWY564" s="8"/>
      <c r="AWZ564" s="8"/>
      <c r="AXA564" s="8"/>
      <c r="AXB564" s="8"/>
      <c r="AXC564" s="8"/>
      <c r="AXD564" s="8"/>
      <c r="AXE564" s="8"/>
      <c r="AXF564" s="8"/>
      <c r="AXG564" s="8"/>
      <c r="AXH564" s="8"/>
      <c r="AXI564" s="8"/>
      <c r="AXJ564" s="8"/>
      <c r="AXK564" s="8"/>
      <c r="AXL564" s="8"/>
      <c r="AXM564" s="8"/>
      <c r="AXN564" s="8"/>
      <c r="AXO564" s="8"/>
      <c r="AXP564" s="8"/>
      <c r="AXQ564" s="8"/>
      <c r="AXR564" s="8"/>
      <c r="AXS564" s="8"/>
      <c r="AXT564" s="8"/>
      <c r="AXU564" s="8"/>
      <c r="AXV564" s="8"/>
      <c r="AXW564" s="8"/>
      <c r="AXX564" s="8"/>
      <c r="AXY564" s="8"/>
      <c r="AXZ564" s="8"/>
      <c r="AYA564" s="8"/>
      <c r="AYB564" s="8"/>
      <c r="AYC564" s="8"/>
      <c r="AYD564" s="8"/>
      <c r="AYE564" s="8"/>
      <c r="AYF564" s="8"/>
      <c r="AYG564" s="8"/>
      <c r="AYH564" s="8"/>
      <c r="AYI564" s="8"/>
      <c r="AYJ564" s="8"/>
      <c r="AYK564" s="8"/>
      <c r="AYL564" s="8"/>
      <c r="AYM564" s="8"/>
      <c r="AYN564" s="8"/>
      <c r="AYO564" s="8"/>
      <c r="AYP564" s="8"/>
      <c r="AYQ564" s="8"/>
      <c r="AYR564" s="8"/>
      <c r="AYS564" s="8"/>
      <c r="AYT564" s="8"/>
      <c r="AYU564" s="8"/>
      <c r="AYV564" s="8"/>
      <c r="AYW564" s="8"/>
      <c r="AYX564" s="8"/>
      <c r="AYY564" s="8"/>
      <c r="AYZ564" s="8"/>
      <c r="AZA564" s="8"/>
      <c r="AZB564" s="8"/>
      <c r="AZC564" s="8"/>
      <c r="AZD564" s="8"/>
      <c r="AZE564" s="8"/>
      <c r="AZF564" s="8"/>
      <c r="AZG564" s="8"/>
      <c r="AZH564" s="8"/>
      <c r="AZI564" s="8"/>
      <c r="AZJ564" s="8"/>
      <c r="AZK564" s="8"/>
      <c r="AZL564" s="8"/>
      <c r="AZM564" s="8"/>
      <c r="AZN564" s="8"/>
      <c r="AZO564" s="8"/>
      <c r="AZP564" s="8"/>
      <c r="AZQ564" s="8"/>
      <c r="AZR564" s="8"/>
      <c r="AZS564" s="8"/>
      <c r="AZT564" s="8"/>
      <c r="AZU564" s="8"/>
      <c r="AZV564" s="8"/>
      <c r="AZW564" s="8"/>
      <c r="AZX564" s="8"/>
      <c r="AZY564" s="8"/>
      <c r="AZZ564" s="8"/>
      <c r="BAA564" s="8"/>
      <c r="BAB564" s="8"/>
      <c r="BAC564" s="8"/>
      <c r="BAD564" s="8"/>
      <c r="BAE564" s="8"/>
      <c r="BAF564" s="8"/>
      <c r="BAG564" s="8"/>
      <c r="BAH564" s="8"/>
      <c r="BAI564" s="8"/>
      <c r="BAJ564" s="8"/>
      <c r="BAK564" s="8"/>
      <c r="BAL564" s="8"/>
      <c r="BAM564" s="8"/>
      <c r="BAN564" s="8"/>
      <c r="BAO564" s="8"/>
      <c r="BAP564" s="8"/>
      <c r="BAQ564" s="8"/>
      <c r="BAR564" s="8"/>
      <c r="BAS564" s="8"/>
      <c r="BAT564" s="8"/>
      <c r="BAU564" s="8"/>
      <c r="BAV564" s="8"/>
      <c r="BAW564" s="8"/>
      <c r="BAX564" s="8"/>
      <c r="BAY564" s="8"/>
      <c r="BAZ564" s="8"/>
      <c r="BBA564" s="8"/>
      <c r="BBB564" s="8"/>
      <c r="BBC564" s="8"/>
      <c r="BBD564" s="8"/>
      <c r="BBE564" s="8"/>
      <c r="BBF564" s="8"/>
      <c r="BBG564" s="8"/>
      <c r="BBH564" s="8"/>
      <c r="BBI564" s="8"/>
      <c r="BBJ564" s="8"/>
      <c r="BBK564" s="8"/>
      <c r="BBL564" s="8"/>
      <c r="BBM564" s="8"/>
      <c r="BBN564" s="8"/>
      <c r="BBO564" s="8"/>
      <c r="BBP564" s="8"/>
      <c r="BBQ564" s="8"/>
      <c r="BBR564" s="8"/>
      <c r="BBS564" s="8"/>
      <c r="BBT564" s="8"/>
      <c r="BBU564" s="8"/>
      <c r="BBV564" s="8"/>
      <c r="BBW564" s="8"/>
      <c r="BBX564" s="8"/>
      <c r="BBY564" s="8"/>
      <c r="BBZ564" s="8"/>
      <c r="BCA564" s="8"/>
      <c r="BCB564" s="8"/>
      <c r="BCC564" s="8"/>
      <c r="BCD564" s="8"/>
      <c r="BCE564" s="8"/>
      <c r="BCF564" s="8"/>
      <c r="BCG564" s="8"/>
      <c r="BCH564" s="8"/>
      <c r="BCI564" s="8"/>
      <c r="BCJ564" s="8"/>
      <c r="BCK564" s="8"/>
      <c r="BCL564" s="8"/>
      <c r="BCM564" s="8"/>
      <c r="BCN564" s="8"/>
      <c r="BCO564" s="8"/>
      <c r="BCP564" s="8"/>
      <c r="BCQ564" s="8"/>
      <c r="BCR564" s="8"/>
      <c r="BCS564" s="8"/>
      <c r="BCT564" s="8"/>
      <c r="BCU564" s="8"/>
      <c r="BCV564" s="8"/>
      <c r="BCW564" s="8"/>
      <c r="BCX564" s="8"/>
      <c r="BCY564" s="8"/>
      <c r="BCZ564" s="8"/>
      <c r="BDA564" s="8"/>
      <c r="BDB564" s="8"/>
      <c r="BDC564" s="8"/>
      <c r="BDD564" s="8"/>
      <c r="BDE564" s="8"/>
      <c r="BDF564" s="8"/>
      <c r="BDG564" s="8"/>
      <c r="BDH564" s="8"/>
      <c r="BDI564" s="8"/>
      <c r="BDJ564" s="8"/>
      <c r="BDK564" s="8"/>
      <c r="BDL564" s="8"/>
      <c r="BDM564" s="8"/>
      <c r="BDN564" s="8"/>
      <c r="BDO564" s="8"/>
      <c r="BDP564" s="8"/>
      <c r="BDQ564" s="8"/>
      <c r="BDR564" s="8"/>
      <c r="BDS564" s="8"/>
      <c r="BDT564" s="8"/>
      <c r="BDU564" s="8"/>
      <c r="BDV564" s="8"/>
      <c r="BDW564" s="8"/>
      <c r="BDX564" s="8"/>
      <c r="BDY564" s="8"/>
      <c r="BDZ564" s="8"/>
      <c r="BEA564" s="8"/>
      <c r="BEB564" s="8"/>
      <c r="BEC564" s="8"/>
      <c r="BED564" s="8"/>
      <c r="BEE564" s="8"/>
      <c r="BEF564" s="8"/>
      <c r="BEG564" s="8"/>
      <c r="BEH564" s="8"/>
      <c r="BEI564" s="8"/>
      <c r="BEJ564" s="8"/>
      <c r="BEK564" s="8"/>
      <c r="BEL564" s="8"/>
      <c r="BEM564" s="8"/>
      <c r="BEN564" s="8"/>
      <c r="BEO564" s="8"/>
      <c r="BEP564" s="8"/>
      <c r="BEQ564" s="8"/>
      <c r="BER564" s="8"/>
      <c r="BES564" s="8"/>
      <c r="BET564" s="8"/>
      <c r="BEU564" s="8"/>
      <c r="BEV564" s="8"/>
      <c r="BEW564" s="8"/>
      <c r="BEX564" s="8"/>
      <c r="BEY564" s="8"/>
      <c r="BEZ564" s="8"/>
      <c r="BFA564" s="8"/>
      <c r="BFB564" s="8"/>
      <c r="BFC564" s="8"/>
      <c r="BFD564" s="8"/>
      <c r="BFE564" s="8"/>
      <c r="BFF564" s="8"/>
      <c r="BFG564" s="8"/>
      <c r="BFH564" s="8"/>
      <c r="BFI564" s="8"/>
      <c r="BFJ564" s="8"/>
      <c r="BFK564" s="8"/>
      <c r="BFL564" s="8"/>
      <c r="BFM564" s="8"/>
      <c r="BFN564" s="8"/>
      <c r="BFO564" s="8"/>
      <c r="BFP564" s="8"/>
      <c r="BFQ564" s="8"/>
      <c r="BFR564" s="8"/>
      <c r="BFS564" s="8"/>
      <c r="BFT564" s="8"/>
      <c r="BFU564" s="8"/>
      <c r="BFV564" s="8"/>
      <c r="BFW564" s="8"/>
      <c r="BFX564" s="8"/>
      <c r="BFY564" s="8"/>
      <c r="BFZ564" s="8"/>
      <c r="BGA564" s="8"/>
      <c r="BGB564" s="8"/>
      <c r="BGC564" s="8"/>
      <c r="BGD564" s="8"/>
      <c r="BGE564" s="8"/>
      <c r="BGF564" s="8"/>
      <c r="BGG564" s="8"/>
      <c r="BGH564" s="8"/>
      <c r="BGI564" s="8"/>
      <c r="BGJ564" s="8"/>
      <c r="BGK564" s="8"/>
      <c r="BGL564" s="8"/>
      <c r="BGM564" s="8"/>
      <c r="BGN564" s="8"/>
      <c r="BGO564" s="8"/>
      <c r="BGP564" s="8"/>
      <c r="BGQ564" s="8"/>
      <c r="BGR564" s="8"/>
      <c r="BGS564" s="8"/>
      <c r="BGT564" s="8"/>
      <c r="BGU564" s="8"/>
      <c r="BGV564" s="8"/>
      <c r="BGW564" s="8"/>
      <c r="BGX564" s="8"/>
      <c r="BGY564" s="8"/>
      <c r="BGZ564" s="8"/>
      <c r="BHA564" s="8"/>
      <c r="BHB564" s="8"/>
      <c r="BHC564" s="8"/>
      <c r="BHD564" s="8"/>
      <c r="BHE564" s="8"/>
      <c r="BHF564" s="8"/>
      <c r="BHG564" s="8"/>
      <c r="BHH564" s="8"/>
      <c r="BHI564" s="8"/>
      <c r="BHJ564" s="8"/>
      <c r="BHK564" s="8"/>
      <c r="BHL564" s="8"/>
      <c r="BHM564" s="8"/>
      <c r="BHN564" s="8"/>
      <c r="BHO564" s="8"/>
      <c r="BHP564" s="8"/>
      <c r="BHQ564" s="8"/>
      <c r="BHR564" s="8"/>
      <c r="BHS564" s="8"/>
      <c r="BHT564" s="8"/>
      <c r="BHU564" s="8"/>
      <c r="BHV564" s="8"/>
      <c r="BHW564" s="8"/>
      <c r="BHX564" s="8"/>
      <c r="BHY564" s="8"/>
      <c r="BHZ564" s="8"/>
      <c r="BIA564" s="8"/>
      <c r="BIB564" s="8"/>
      <c r="BIC564" s="8"/>
      <c r="BID564" s="8"/>
      <c r="BIE564" s="8"/>
      <c r="BIF564" s="8"/>
      <c r="BIG564" s="8"/>
      <c r="BIH564" s="8"/>
      <c r="BII564" s="8"/>
      <c r="BIJ564" s="8"/>
      <c r="BIK564" s="8"/>
      <c r="BIL564" s="8"/>
      <c r="BIM564" s="8"/>
      <c r="BIN564" s="8"/>
      <c r="BIO564" s="8"/>
      <c r="BIP564" s="8"/>
      <c r="BIQ564" s="8"/>
      <c r="BIR564" s="8"/>
      <c r="BIS564" s="8"/>
      <c r="BIT564" s="8"/>
      <c r="BIU564" s="8"/>
      <c r="BIV564" s="8"/>
      <c r="BIW564" s="8"/>
      <c r="BIX564" s="8"/>
      <c r="BIY564" s="8"/>
      <c r="BIZ564" s="8"/>
      <c r="BJA564" s="8"/>
      <c r="BJB564" s="8"/>
      <c r="BJC564" s="8"/>
      <c r="BJD564" s="8"/>
      <c r="BJE564" s="8"/>
      <c r="BJF564" s="8"/>
      <c r="BJG564" s="8"/>
      <c r="BJH564" s="8"/>
      <c r="BJI564" s="8"/>
      <c r="BJJ564" s="8"/>
      <c r="BJK564" s="8"/>
      <c r="BJL564" s="8"/>
      <c r="BJM564" s="8"/>
      <c r="BJN564" s="8"/>
      <c r="BJO564" s="8"/>
      <c r="BJP564" s="8"/>
      <c r="BJQ564" s="8"/>
      <c r="BJR564" s="8"/>
      <c r="BJS564" s="8"/>
      <c r="BJT564" s="8"/>
      <c r="BJU564" s="8"/>
      <c r="BJV564" s="8"/>
      <c r="BJW564" s="8"/>
      <c r="BJX564" s="8"/>
      <c r="BJY564" s="8"/>
      <c r="BJZ564" s="8"/>
      <c r="BKA564" s="8"/>
      <c r="BKB564" s="8"/>
      <c r="BKC564" s="8"/>
      <c r="BKD564" s="8"/>
      <c r="BKE564" s="8"/>
      <c r="BKF564" s="8"/>
      <c r="BKG564" s="8"/>
      <c r="BKH564" s="8"/>
      <c r="BKI564" s="8"/>
      <c r="BKJ564" s="8"/>
      <c r="BKK564" s="8"/>
      <c r="BKL564" s="8"/>
      <c r="BKM564" s="8"/>
      <c r="BKN564" s="8"/>
      <c r="BKO564" s="8"/>
      <c r="BKP564" s="8"/>
      <c r="BKQ564" s="8"/>
      <c r="BKR564" s="8"/>
      <c r="BKS564" s="8"/>
      <c r="BKT564" s="8"/>
      <c r="BKU564" s="8"/>
      <c r="BKV564" s="8"/>
      <c r="BKW564" s="8"/>
      <c r="BKX564" s="8"/>
      <c r="BKY564" s="8"/>
      <c r="BKZ564" s="8"/>
      <c r="BLA564" s="8"/>
      <c r="BLB564" s="8"/>
      <c r="BLC564" s="8"/>
      <c r="BLD564" s="8"/>
      <c r="BLE564" s="8"/>
      <c r="BLF564" s="8"/>
      <c r="BLG564" s="8"/>
      <c r="BLH564" s="8"/>
      <c r="BLI564" s="8"/>
      <c r="BLJ564" s="8"/>
      <c r="BLK564" s="8"/>
      <c r="BLL564" s="8"/>
      <c r="BLM564" s="8"/>
      <c r="BLN564" s="8"/>
      <c r="BLO564" s="8"/>
      <c r="BLP564" s="8"/>
      <c r="BLQ564" s="8"/>
      <c r="BLR564" s="8"/>
      <c r="BLS564" s="8"/>
      <c r="BLT564" s="8"/>
      <c r="BLU564" s="8"/>
      <c r="BLV564" s="8"/>
      <c r="BLW564" s="8"/>
      <c r="BLX564" s="8"/>
      <c r="BLY564" s="8"/>
      <c r="BLZ564" s="8"/>
      <c r="BMA564" s="8"/>
      <c r="BMB564" s="8"/>
      <c r="BMC564" s="8"/>
      <c r="BMD564" s="8"/>
      <c r="BME564" s="8"/>
      <c r="BMF564" s="8"/>
      <c r="BMG564" s="8"/>
      <c r="BMH564" s="8"/>
      <c r="BMI564" s="8"/>
      <c r="BMJ564" s="8"/>
      <c r="BMK564" s="8"/>
      <c r="BML564" s="8"/>
      <c r="BMM564" s="8"/>
      <c r="BMN564" s="8"/>
      <c r="BMO564" s="8"/>
      <c r="BMP564" s="8"/>
      <c r="BMQ564" s="8"/>
      <c r="BMR564" s="8"/>
      <c r="BMS564" s="8"/>
      <c r="BMT564" s="8"/>
      <c r="BMU564" s="8"/>
      <c r="BMV564" s="8"/>
      <c r="BMW564" s="8"/>
      <c r="BMX564" s="8"/>
      <c r="BMY564" s="8"/>
      <c r="BMZ564" s="8"/>
      <c r="BNA564" s="8"/>
      <c r="BNB564" s="8"/>
      <c r="BNC564" s="8"/>
      <c r="BND564" s="8"/>
      <c r="BNE564" s="8"/>
      <c r="BNF564" s="8"/>
      <c r="BNG564" s="8"/>
      <c r="BNH564" s="8"/>
      <c r="BNI564" s="8"/>
      <c r="BNJ564" s="8"/>
      <c r="BNK564" s="8"/>
      <c r="BNL564" s="8"/>
      <c r="BNM564" s="8"/>
      <c r="BNN564" s="8"/>
      <c r="BNO564" s="8"/>
      <c r="BNP564" s="8"/>
      <c r="BNQ564" s="8"/>
      <c r="BNR564" s="8"/>
      <c r="BNS564" s="8"/>
      <c r="BNT564" s="8"/>
      <c r="BNU564" s="8"/>
      <c r="BNV564" s="8"/>
      <c r="BNW564" s="8"/>
      <c r="BNX564" s="8"/>
      <c r="BNY564" s="8"/>
      <c r="BNZ564" s="8"/>
      <c r="BOA564" s="8"/>
      <c r="BOB564" s="8"/>
      <c r="BOC564" s="8"/>
      <c r="BOD564" s="8"/>
      <c r="BOE564" s="8"/>
      <c r="BOF564" s="8"/>
      <c r="BOG564" s="8"/>
      <c r="BOH564" s="8"/>
      <c r="BOI564" s="8"/>
      <c r="BOJ564" s="8"/>
      <c r="BOK564" s="8"/>
      <c r="BOL564" s="8"/>
      <c r="BOM564" s="8"/>
      <c r="BON564" s="8"/>
      <c r="BOO564" s="8"/>
      <c r="BOP564" s="8"/>
      <c r="BOQ564" s="8"/>
      <c r="BOR564" s="8"/>
      <c r="BOS564" s="8"/>
      <c r="BOT564" s="8"/>
      <c r="BOU564" s="8"/>
      <c r="BOV564" s="8"/>
      <c r="BOW564" s="8"/>
      <c r="BOX564" s="8"/>
      <c r="BOY564" s="8"/>
      <c r="BOZ564" s="8"/>
      <c r="BPA564" s="8"/>
      <c r="BPB564" s="8"/>
      <c r="BPC564" s="8"/>
      <c r="BPD564" s="8"/>
      <c r="BPE564" s="8"/>
      <c r="BPF564" s="8"/>
      <c r="BPG564" s="8"/>
      <c r="BPH564" s="8"/>
      <c r="BPI564" s="8"/>
      <c r="BPJ564" s="8"/>
      <c r="BPK564" s="8"/>
      <c r="BPL564" s="8"/>
      <c r="BPM564" s="8"/>
      <c r="BPN564" s="8"/>
      <c r="BPO564" s="8"/>
      <c r="BPP564" s="8"/>
      <c r="BPQ564" s="8"/>
      <c r="BPR564" s="8"/>
      <c r="BPS564" s="8"/>
      <c r="BPT564" s="8"/>
      <c r="BPU564" s="8"/>
      <c r="BPV564" s="8"/>
      <c r="BPW564" s="8"/>
      <c r="BPX564" s="8"/>
      <c r="BPY564" s="8"/>
      <c r="BPZ564" s="8"/>
      <c r="BQA564" s="8"/>
      <c r="BQB564" s="8"/>
      <c r="BQC564" s="8"/>
      <c r="BQD564" s="8"/>
      <c r="BQE564" s="8"/>
      <c r="BQF564" s="8"/>
      <c r="BQG564" s="8"/>
      <c r="BQH564" s="8"/>
      <c r="BQI564" s="8"/>
      <c r="BQJ564" s="8"/>
      <c r="BQK564" s="8"/>
      <c r="BQL564" s="8"/>
      <c r="BQM564" s="8"/>
      <c r="BQN564" s="8"/>
      <c r="BQO564" s="8"/>
      <c r="BQP564" s="8"/>
      <c r="BQQ564" s="8"/>
      <c r="BQR564" s="8"/>
      <c r="BQS564" s="8"/>
      <c r="BQT564" s="8"/>
      <c r="BQU564" s="8"/>
      <c r="BQV564" s="8"/>
      <c r="BQW564" s="8"/>
      <c r="BQX564" s="8"/>
      <c r="BQY564" s="8"/>
      <c r="BQZ564" s="8"/>
      <c r="BRA564" s="8"/>
      <c r="BRB564" s="8"/>
      <c r="BRC564" s="8"/>
      <c r="BRD564" s="8"/>
      <c r="BRE564" s="8"/>
      <c r="BRF564" s="8"/>
      <c r="BRG564" s="8"/>
      <c r="BRH564" s="8"/>
      <c r="BRI564" s="8"/>
      <c r="BRJ564" s="8"/>
      <c r="BRK564" s="8"/>
      <c r="BRL564" s="8"/>
      <c r="BRM564" s="8"/>
      <c r="BRN564" s="8"/>
      <c r="BRO564" s="8"/>
      <c r="BRP564" s="8"/>
      <c r="BRQ564" s="8"/>
      <c r="BRR564" s="8"/>
      <c r="BRS564" s="8"/>
      <c r="BRT564" s="8"/>
      <c r="BRU564" s="8"/>
      <c r="BRV564" s="8"/>
      <c r="BRW564" s="8"/>
      <c r="BRX564" s="8"/>
      <c r="BRY564" s="8"/>
      <c r="BRZ564" s="8"/>
      <c r="BSA564" s="8"/>
      <c r="BSB564" s="8"/>
      <c r="BSC564" s="8"/>
      <c r="BSD564" s="8"/>
      <c r="BSE564" s="8"/>
      <c r="BSF564" s="8"/>
      <c r="BSG564" s="8"/>
      <c r="BSH564" s="8"/>
      <c r="BSI564" s="8"/>
      <c r="BSJ564" s="8"/>
      <c r="BSK564" s="8"/>
      <c r="BSL564" s="8"/>
      <c r="BSM564" s="8"/>
      <c r="BSN564" s="8"/>
      <c r="BSO564" s="8"/>
      <c r="BSP564" s="8"/>
      <c r="BSQ564" s="8"/>
      <c r="BSR564" s="8"/>
      <c r="BSS564" s="8"/>
      <c r="BST564" s="8"/>
      <c r="BSU564" s="8"/>
      <c r="BSV564" s="8"/>
      <c r="BSW564" s="8"/>
      <c r="BSX564" s="8"/>
      <c r="BSY564" s="8"/>
      <c r="BSZ564" s="8"/>
      <c r="BTA564" s="8"/>
      <c r="BTB564" s="8"/>
      <c r="BTC564" s="8"/>
      <c r="BTD564" s="8"/>
      <c r="BTE564" s="8"/>
      <c r="BTF564" s="8"/>
      <c r="BTG564" s="8"/>
      <c r="BTH564" s="8"/>
      <c r="BTI564" s="8"/>
      <c r="BTJ564" s="8"/>
      <c r="BTK564" s="8"/>
      <c r="BTL564" s="8"/>
      <c r="BTM564" s="8"/>
      <c r="BTN564" s="8"/>
      <c r="BTO564" s="8"/>
      <c r="BTP564" s="8"/>
      <c r="BTQ564" s="8"/>
      <c r="BTR564" s="8"/>
      <c r="BTS564" s="8"/>
      <c r="BTT564" s="8"/>
      <c r="BTU564" s="8"/>
      <c r="BTV564" s="8"/>
      <c r="BTW564" s="8"/>
      <c r="BTX564" s="8"/>
      <c r="BTY564" s="8"/>
      <c r="BTZ564" s="8"/>
      <c r="BUA564" s="8"/>
      <c r="BUB564" s="8"/>
      <c r="BUC564" s="8"/>
      <c r="BUD564" s="8"/>
      <c r="BUE564" s="8"/>
      <c r="BUF564" s="8"/>
      <c r="BUG564" s="8"/>
      <c r="BUH564" s="8"/>
      <c r="BUI564" s="8"/>
      <c r="BUJ564" s="8"/>
      <c r="BUK564" s="8"/>
      <c r="BUL564" s="8"/>
      <c r="BUM564" s="8"/>
      <c r="BUN564" s="8"/>
      <c r="BUO564" s="8"/>
      <c r="BUP564" s="8"/>
      <c r="BUQ564" s="8"/>
      <c r="BUR564" s="8"/>
      <c r="BUS564" s="8"/>
      <c r="BUT564" s="8"/>
      <c r="BUU564" s="8"/>
      <c r="BUV564" s="8"/>
      <c r="BUW564" s="8"/>
      <c r="BUX564" s="8"/>
      <c r="BUY564" s="8"/>
      <c r="BUZ564" s="8"/>
      <c r="BVA564" s="8"/>
      <c r="BVB564" s="8"/>
      <c r="BVC564" s="8"/>
      <c r="BVD564" s="8"/>
      <c r="BVE564" s="8"/>
      <c r="BVF564" s="8"/>
      <c r="BVG564" s="8"/>
      <c r="BVH564" s="8"/>
      <c r="BVI564" s="8"/>
      <c r="BVJ564" s="8"/>
      <c r="BVK564" s="8"/>
      <c r="BVL564" s="8"/>
      <c r="BVM564" s="8"/>
      <c r="BVN564" s="8"/>
      <c r="BVO564" s="8"/>
      <c r="BVP564" s="8"/>
      <c r="BVQ564" s="8"/>
      <c r="BVR564" s="8"/>
      <c r="BVS564" s="8"/>
      <c r="BVT564" s="8"/>
      <c r="BVU564" s="8"/>
      <c r="BVV564" s="8"/>
      <c r="BVW564" s="8"/>
      <c r="BVX564" s="8"/>
      <c r="BVY564" s="8"/>
      <c r="BVZ564" s="8"/>
      <c r="BWA564" s="8"/>
      <c r="BWB564" s="8"/>
      <c r="BWC564" s="8"/>
      <c r="BWD564" s="8"/>
      <c r="BWE564" s="8"/>
      <c r="BWF564" s="8"/>
      <c r="BWG564" s="8"/>
      <c r="BWH564" s="8"/>
      <c r="BWI564" s="8"/>
      <c r="BWJ564" s="8"/>
      <c r="BWK564" s="8"/>
      <c r="BWL564" s="8"/>
      <c r="BWM564" s="8"/>
      <c r="BWN564" s="8"/>
      <c r="BWO564" s="8"/>
      <c r="BWP564" s="8"/>
      <c r="BWQ564" s="8"/>
    </row>
    <row r="565" spans="1:1967" s="529" customFormat="1" ht="102" customHeight="1">
      <c r="A565" s="9" t="s">
        <v>6544</v>
      </c>
      <c r="B565" s="100" t="s">
        <v>97</v>
      </c>
      <c r="C565" s="7" t="s">
        <v>896</v>
      </c>
      <c r="D565" s="30" t="s">
        <v>725</v>
      </c>
      <c r="E565" s="30" t="s">
        <v>724</v>
      </c>
      <c r="F565" s="29"/>
      <c r="G565" s="3" t="s">
        <v>384</v>
      </c>
      <c r="H565" s="20">
        <v>0</v>
      </c>
      <c r="I565" s="114">
        <v>470000000</v>
      </c>
      <c r="J565" s="21" t="s">
        <v>1330</v>
      </c>
      <c r="K565" s="19" t="s">
        <v>1947</v>
      </c>
      <c r="L565" s="138" t="s">
        <v>3428</v>
      </c>
      <c r="M565" s="141" t="s">
        <v>383</v>
      </c>
      <c r="N565" s="360" t="s">
        <v>8876</v>
      </c>
      <c r="O565" s="3" t="s">
        <v>1382</v>
      </c>
      <c r="P565" s="7" t="s">
        <v>1350</v>
      </c>
      <c r="Q565" s="3" t="s">
        <v>1335</v>
      </c>
      <c r="R565" s="24">
        <v>200</v>
      </c>
      <c r="S565" s="96">
        <v>754.68</v>
      </c>
      <c r="T565" s="83">
        <f t="shared" si="131"/>
        <v>150936</v>
      </c>
      <c r="U565" s="83">
        <f t="shared" si="135"/>
        <v>169048.32000000001</v>
      </c>
      <c r="V565" s="9" t="s">
        <v>1341</v>
      </c>
      <c r="W565" s="153" t="s">
        <v>1410</v>
      </c>
      <c r="X565" s="9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  <c r="BA565" s="8"/>
      <c r="BB565" s="8"/>
      <c r="BC565" s="8"/>
      <c r="BD565" s="8"/>
      <c r="BE565" s="8"/>
      <c r="BF565" s="8"/>
      <c r="BG565" s="8"/>
      <c r="BH565" s="8"/>
      <c r="BI565" s="8"/>
      <c r="BJ565" s="8"/>
      <c r="BK565" s="8"/>
      <c r="BL565" s="8"/>
      <c r="BM565" s="8"/>
      <c r="BN565" s="8"/>
      <c r="BO565" s="8"/>
      <c r="BP565" s="8"/>
      <c r="BQ565" s="8"/>
      <c r="BR565" s="8"/>
      <c r="BS565" s="8"/>
      <c r="BT565" s="8"/>
      <c r="BU565" s="8"/>
      <c r="BV565" s="8"/>
      <c r="BW565" s="8"/>
      <c r="BX565" s="8"/>
      <c r="BY565" s="8"/>
      <c r="BZ565" s="8"/>
      <c r="CA565" s="8"/>
      <c r="CB565" s="8"/>
      <c r="CC565" s="8"/>
      <c r="CD565" s="8"/>
      <c r="CE565" s="8"/>
      <c r="CF565" s="8"/>
      <c r="CG565" s="8"/>
      <c r="CH565" s="8"/>
      <c r="CI565" s="8"/>
      <c r="CJ565" s="8"/>
      <c r="CK565" s="8"/>
      <c r="CL565" s="8"/>
      <c r="CM565" s="8"/>
      <c r="CN565" s="8"/>
      <c r="CO565" s="8"/>
      <c r="CP565" s="8"/>
      <c r="CQ565" s="8"/>
      <c r="CR565" s="8"/>
      <c r="CS565" s="8"/>
      <c r="CT565" s="8"/>
      <c r="CU565" s="8"/>
      <c r="CV565" s="8"/>
      <c r="CW565" s="8"/>
      <c r="CX565" s="8"/>
      <c r="CY565" s="8"/>
      <c r="CZ565" s="8"/>
      <c r="DA565" s="8"/>
      <c r="DB565" s="8"/>
      <c r="DC565" s="8"/>
      <c r="DD565" s="8"/>
      <c r="DE565" s="8"/>
      <c r="DF565" s="8"/>
      <c r="DG565" s="8"/>
      <c r="DH565" s="8"/>
      <c r="DI565" s="8"/>
      <c r="DJ565" s="8"/>
      <c r="DK565" s="8"/>
      <c r="DL565" s="8"/>
      <c r="DM565" s="8"/>
      <c r="DN565" s="8"/>
      <c r="DO565" s="8"/>
      <c r="DP565" s="8"/>
      <c r="DQ565" s="8"/>
      <c r="DR565" s="8"/>
      <c r="DS565" s="8"/>
      <c r="DT565" s="8"/>
      <c r="DU565" s="8"/>
      <c r="DV565" s="8"/>
      <c r="DW565" s="8"/>
      <c r="DX565" s="8"/>
      <c r="DY565" s="8"/>
      <c r="DZ565" s="8"/>
      <c r="EA565" s="8"/>
      <c r="EB565" s="8"/>
      <c r="EC565" s="8"/>
      <c r="ED565" s="8"/>
      <c r="EE565" s="8"/>
      <c r="EF565" s="8"/>
      <c r="EG565" s="8"/>
      <c r="EH565" s="8"/>
      <c r="EI565" s="8"/>
      <c r="EJ565" s="8"/>
      <c r="EK565" s="8"/>
      <c r="EL565" s="8"/>
      <c r="EM565" s="8"/>
      <c r="EN565" s="8"/>
      <c r="EO565" s="8"/>
      <c r="EP565" s="8"/>
      <c r="EQ565" s="8"/>
      <c r="ER565" s="8"/>
      <c r="ES565" s="8"/>
      <c r="ET565" s="8"/>
      <c r="EU565" s="8"/>
      <c r="EV565" s="8"/>
      <c r="EW565" s="8"/>
      <c r="EX565" s="8"/>
      <c r="EY565" s="8"/>
      <c r="EZ565" s="8"/>
      <c r="FA565" s="8"/>
      <c r="FB565" s="8"/>
      <c r="FC565" s="8"/>
      <c r="FD565" s="8"/>
      <c r="FE565" s="8"/>
      <c r="FF565" s="8"/>
      <c r="FG565" s="8"/>
      <c r="FH565" s="8"/>
      <c r="FI565" s="8"/>
      <c r="FJ565" s="8"/>
      <c r="FK565" s="8"/>
      <c r="FL565" s="8"/>
      <c r="FM565" s="8"/>
      <c r="FN565" s="8"/>
      <c r="FO565" s="8"/>
      <c r="FP565" s="8"/>
      <c r="FQ565" s="8"/>
      <c r="FR565" s="8"/>
      <c r="FS565" s="8"/>
      <c r="FT565" s="8"/>
      <c r="FU565" s="8"/>
      <c r="FV565" s="8"/>
      <c r="FW565" s="8"/>
      <c r="FX565" s="8"/>
      <c r="FY565" s="8"/>
      <c r="FZ565" s="8"/>
      <c r="GA565" s="8"/>
      <c r="GB565" s="8"/>
      <c r="GC565" s="8"/>
      <c r="GD565" s="8"/>
      <c r="GE565" s="8"/>
      <c r="GF565" s="8"/>
      <c r="GG565" s="8"/>
      <c r="GH565" s="8"/>
      <c r="GI565" s="8"/>
      <c r="GJ565" s="8"/>
      <c r="GK565" s="8"/>
      <c r="GL565" s="8"/>
      <c r="GM565" s="8"/>
      <c r="GN565" s="8"/>
      <c r="GO565" s="8"/>
      <c r="GP565" s="8"/>
      <c r="GQ565" s="8"/>
      <c r="GR565" s="8"/>
      <c r="GS565" s="8"/>
      <c r="GT565" s="8"/>
      <c r="GU565" s="8"/>
      <c r="GV565" s="8"/>
      <c r="GW565" s="8"/>
      <c r="GX565" s="8"/>
      <c r="GY565" s="8"/>
      <c r="GZ565" s="8"/>
      <c r="HA565" s="8"/>
      <c r="HB565" s="8"/>
      <c r="HC565" s="8"/>
      <c r="HD565" s="8"/>
      <c r="HE565" s="8"/>
      <c r="HF565" s="8"/>
      <c r="HG565" s="8"/>
      <c r="HH565" s="8"/>
      <c r="HI565" s="8"/>
      <c r="HJ565" s="8"/>
      <c r="HK565" s="8"/>
      <c r="HL565" s="8"/>
      <c r="HM565" s="8"/>
      <c r="HN565" s="8"/>
      <c r="HO565" s="8"/>
      <c r="HP565" s="8"/>
      <c r="HQ565" s="8"/>
      <c r="HR565" s="8"/>
      <c r="HS565" s="8"/>
      <c r="HT565" s="8"/>
      <c r="HU565" s="8"/>
      <c r="HV565" s="8"/>
      <c r="HW565" s="8"/>
      <c r="HX565" s="8"/>
      <c r="HY565" s="8"/>
      <c r="HZ565" s="8"/>
      <c r="IA565" s="8"/>
      <c r="IB565" s="8"/>
      <c r="IC565" s="8"/>
      <c r="ID565" s="8"/>
      <c r="IE565" s="8"/>
      <c r="IF565" s="8"/>
      <c r="IG565" s="8"/>
      <c r="IH565" s="8"/>
      <c r="II565" s="8"/>
      <c r="IJ565" s="8"/>
      <c r="IK565" s="8"/>
      <c r="IL565" s="8"/>
      <c r="IM565" s="8"/>
      <c r="IN565" s="8"/>
      <c r="IO565" s="8"/>
      <c r="IP565" s="8"/>
      <c r="IQ565" s="8"/>
      <c r="IR565" s="8"/>
      <c r="IS565" s="8"/>
      <c r="IT565" s="8"/>
      <c r="IU565" s="8"/>
      <c r="IV565" s="8"/>
      <c r="IW565" s="8"/>
      <c r="IX565" s="8"/>
      <c r="IY565" s="8"/>
      <c r="IZ565" s="8"/>
      <c r="JA565" s="8"/>
      <c r="JB565" s="8"/>
      <c r="JC565" s="8"/>
      <c r="JD565" s="8"/>
      <c r="JE565" s="8"/>
      <c r="JF565" s="8"/>
      <c r="JG565" s="8"/>
      <c r="JH565" s="8"/>
      <c r="JI565" s="8"/>
      <c r="JJ565" s="8"/>
      <c r="JK565" s="8"/>
      <c r="JL565" s="8"/>
      <c r="JM565" s="8"/>
      <c r="JN565" s="8"/>
      <c r="JO565" s="8"/>
      <c r="JP565" s="8"/>
      <c r="JQ565" s="8"/>
      <c r="JR565" s="8"/>
      <c r="JS565" s="8"/>
      <c r="JT565" s="8"/>
      <c r="JU565" s="8"/>
      <c r="JV565" s="8"/>
      <c r="JW565" s="8"/>
      <c r="JX565" s="8"/>
      <c r="JY565" s="8"/>
      <c r="JZ565" s="8"/>
      <c r="KA565" s="8"/>
      <c r="KB565" s="8"/>
      <c r="KC565" s="8"/>
      <c r="KD565" s="8"/>
      <c r="KE565" s="8"/>
      <c r="KF565" s="8"/>
      <c r="KG565" s="8"/>
      <c r="KH565" s="8"/>
      <c r="KI565" s="8"/>
      <c r="KJ565" s="8"/>
      <c r="KK565" s="8"/>
      <c r="KL565" s="8"/>
      <c r="KM565" s="8"/>
      <c r="KN565" s="8"/>
      <c r="KO565" s="8"/>
      <c r="KP565" s="8"/>
      <c r="KQ565" s="8"/>
      <c r="KR565" s="8"/>
      <c r="KS565" s="8"/>
      <c r="KT565" s="8"/>
      <c r="KU565" s="8"/>
      <c r="KV565" s="8"/>
      <c r="KW565" s="8"/>
      <c r="KX565" s="8"/>
      <c r="KY565" s="8"/>
      <c r="KZ565" s="8"/>
      <c r="LA565" s="8"/>
      <c r="LB565" s="8"/>
      <c r="LC565" s="8"/>
      <c r="LD565" s="8"/>
      <c r="LE565" s="8"/>
      <c r="LF565" s="8"/>
      <c r="LG565" s="8"/>
      <c r="LH565" s="8"/>
      <c r="LI565" s="8"/>
      <c r="LJ565" s="8"/>
      <c r="LK565" s="8"/>
      <c r="LL565" s="8"/>
      <c r="LM565" s="8"/>
      <c r="LN565" s="8"/>
      <c r="LO565" s="8"/>
      <c r="LP565" s="8"/>
      <c r="LQ565" s="8"/>
      <c r="LR565" s="8"/>
      <c r="LS565" s="8"/>
      <c r="LT565" s="8"/>
      <c r="LU565" s="8"/>
      <c r="LV565" s="8"/>
      <c r="LW565" s="8"/>
      <c r="LX565" s="8"/>
      <c r="LY565" s="8"/>
      <c r="LZ565" s="8"/>
      <c r="MA565" s="8"/>
      <c r="MB565" s="8"/>
      <c r="MC565" s="8"/>
      <c r="MD565" s="8"/>
      <c r="ME565" s="8"/>
      <c r="MF565" s="8"/>
      <c r="MG565" s="8"/>
      <c r="MH565" s="8"/>
      <c r="MI565" s="8"/>
      <c r="MJ565" s="8"/>
      <c r="MK565" s="8"/>
      <c r="ML565" s="8"/>
      <c r="MM565" s="8"/>
      <c r="MN565" s="8"/>
      <c r="MO565" s="8"/>
      <c r="MP565" s="8"/>
      <c r="MQ565" s="8"/>
      <c r="MR565" s="8"/>
      <c r="MS565" s="8"/>
      <c r="MT565" s="8"/>
      <c r="MU565" s="8"/>
      <c r="MV565" s="8"/>
      <c r="MW565" s="8"/>
      <c r="MX565" s="8"/>
      <c r="MY565" s="8"/>
      <c r="MZ565" s="8"/>
      <c r="NA565" s="8"/>
      <c r="NB565" s="8"/>
      <c r="NC565" s="8"/>
      <c r="ND565" s="8"/>
      <c r="NE565" s="8"/>
      <c r="NF565" s="8"/>
      <c r="NG565" s="8"/>
      <c r="NH565" s="8"/>
      <c r="NI565" s="8"/>
      <c r="NJ565" s="8"/>
      <c r="NK565" s="8"/>
      <c r="NL565" s="8"/>
      <c r="NM565" s="8"/>
      <c r="NN565" s="8"/>
      <c r="NO565" s="8"/>
      <c r="NP565" s="8"/>
      <c r="NQ565" s="8"/>
      <c r="NR565" s="8"/>
      <c r="NS565" s="8"/>
      <c r="NT565" s="8"/>
      <c r="NU565" s="8"/>
      <c r="NV565" s="8"/>
      <c r="NW565" s="8"/>
      <c r="NX565" s="8"/>
      <c r="NY565" s="8"/>
      <c r="NZ565" s="8"/>
      <c r="OA565" s="8"/>
      <c r="OB565" s="8"/>
      <c r="OC565" s="8"/>
      <c r="OD565" s="8"/>
      <c r="OE565" s="8"/>
      <c r="OF565" s="8"/>
      <c r="OG565" s="8"/>
      <c r="OH565" s="8"/>
      <c r="OI565" s="8"/>
      <c r="OJ565" s="8"/>
      <c r="OK565" s="8"/>
      <c r="OL565" s="8"/>
      <c r="OM565" s="8"/>
      <c r="ON565" s="8"/>
      <c r="OO565" s="8"/>
      <c r="OP565" s="8"/>
      <c r="OQ565" s="8"/>
      <c r="OR565" s="8"/>
      <c r="OS565" s="8"/>
      <c r="OT565" s="8"/>
      <c r="OU565" s="8"/>
      <c r="OV565" s="8"/>
      <c r="OW565" s="8"/>
      <c r="OX565" s="8"/>
      <c r="OY565" s="8"/>
      <c r="OZ565" s="8"/>
      <c r="PA565" s="8"/>
      <c r="PB565" s="8"/>
      <c r="PC565" s="8"/>
      <c r="PD565" s="8"/>
      <c r="PE565" s="8"/>
      <c r="PF565" s="8"/>
      <c r="PG565" s="8"/>
      <c r="PH565" s="8"/>
      <c r="PI565" s="8"/>
      <c r="PJ565" s="8"/>
      <c r="PK565" s="8"/>
      <c r="PL565" s="8"/>
      <c r="PM565" s="8"/>
      <c r="PN565" s="8"/>
      <c r="PO565" s="8"/>
      <c r="PP565" s="8"/>
      <c r="PQ565" s="8"/>
      <c r="PR565" s="8"/>
      <c r="PS565" s="8"/>
      <c r="PT565" s="8"/>
      <c r="PU565" s="8"/>
      <c r="PV565" s="8"/>
      <c r="PW565" s="8"/>
      <c r="PX565" s="8"/>
      <c r="PY565" s="8"/>
      <c r="PZ565" s="8"/>
      <c r="QA565" s="8"/>
      <c r="QB565" s="8"/>
      <c r="QC565" s="8"/>
      <c r="QD565" s="8"/>
      <c r="QE565" s="8"/>
      <c r="QF565" s="8"/>
      <c r="QG565" s="8"/>
      <c r="QH565" s="8"/>
      <c r="QI565" s="8"/>
      <c r="QJ565" s="8"/>
      <c r="QK565" s="8"/>
      <c r="QL565" s="8"/>
      <c r="QM565" s="8"/>
      <c r="QN565" s="8"/>
      <c r="QO565" s="8"/>
      <c r="QP565" s="8"/>
      <c r="QQ565" s="8"/>
      <c r="QR565" s="8"/>
      <c r="QS565" s="8"/>
      <c r="QT565" s="8"/>
      <c r="QU565" s="8"/>
      <c r="QV565" s="8"/>
      <c r="QW565" s="8"/>
      <c r="QX565" s="8"/>
      <c r="QY565" s="8"/>
      <c r="QZ565" s="8"/>
      <c r="RA565" s="8"/>
      <c r="RB565" s="8"/>
      <c r="RC565" s="8"/>
      <c r="RD565" s="8"/>
      <c r="RE565" s="8"/>
      <c r="RF565" s="8"/>
      <c r="RG565" s="8"/>
      <c r="RH565" s="8"/>
      <c r="RI565" s="8"/>
      <c r="RJ565" s="8"/>
      <c r="RK565" s="8"/>
      <c r="RL565" s="8"/>
      <c r="RM565" s="8"/>
      <c r="RN565" s="8"/>
      <c r="RO565" s="8"/>
      <c r="RP565" s="8"/>
      <c r="RQ565" s="8"/>
      <c r="RR565" s="8"/>
      <c r="RS565" s="8"/>
      <c r="RT565" s="8"/>
      <c r="RU565" s="8"/>
      <c r="RV565" s="8"/>
      <c r="RW565" s="8"/>
      <c r="RX565" s="8"/>
      <c r="RY565" s="8"/>
      <c r="RZ565" s="8"/>
      <c r="SA565" s="8"/>
      <c r="SB565" s="8"/>
      <c r="SC565" s="8"/>
      <c r="SD565" s="8"/>
      <c r="SE565" s="8"/>
      <c r="SF565" s="8"/>
      <c r="SG565" s="8"/>
      <c r="SH565" s="8"/>
      <c r="SI565" s="8"/>
      <c r="SJ565" s="8"/>
      <c r="SK565" s="8"/>
      <c r="SL565" s="8"/>
      <c r="SM565" s="8"/>
      <c r="SN565" s="8"/>
      <c r="SO565" s="8"/>
      <c r="SP565" s="8"/>
      <c r="SQ565" s="8"/>
      <c r="SR565" s="8"/>
      <c r="SS565" s="8"/>
      <c r="ST565" s="8"/>
      <c r="SU565" s="8"/>
      <c r="SV565" s="8"/>
      <c r="SW565" s="8"/>
      <c r="SX565" s="8"/>
      <c r="SY565" s="8"/>
      <c r="SZ565" s="8"/>
      <c r="TA565" s="8"/>
      <c r="TB565" s="8"/>
      <c r="TC565" s="8"/>
      <c r="TD565" s="8"/>
      <c r="TE565" s="8"/>
      <c r="TF565" s="8"/>
      <c r="TG565" s="8"/>
      <c r="TH565" s="8"/>
      <c r="TI565" s="8"/>
      <c r="TJ565" s="8"/>
      <c r="TK565" s="8"/>
      <c r="TL565" s="8"/>
      <c r="TM565" s="8"/>
      <c r="TN565" s="8"/>
      <c r="TO565" s="8"/>
      <c r="TP565" s="8"/>
      <c r="TQ565" s="8"/>
      <c r="TR565" s="8"/>
      <c r="TS565" s="8"/>
      <c r="TT565" s="8"/>
      <c r="TU565" s="8"/>
      <c r="TV565" s="8"/>
      <c r="TW565" s="8"/>
      <c r="TX565" s="8"/>
      <c r="TY565" s="8"/>
      <c r="TZ565" s="8"/>
      <c r="UA565" s="8"/>
      <c r="UB565" s="8"/>
      <c r="UC565" s="8"/>
      <c r="UD565" s="8"/>
      <c r="UE565" s="8"/>
      <c r="UF565" s="8"/>
      <c r="UG565" s="8"/>
      <c r="UH565" s="8"/>
      <c r="UI565" s="8"/>
      <c r="UJ565" s="8"/>
      <c r="UK565" s="8"/>
      <c r="UL565" s="8"/>
      <c r="UM565" s="8"/>
      <c r="UN565" s="8"/>
      <c r="UO565" s="8"/>
      <c r="UP565" s="8"/>
      <c r="UQ565" s="8"/>
      <c r="UR565" s="8"/>
      <c r="US565" s="8"/>
      <c r="UT565" s="8"/>
      <c r="UU565" s="8"/>
      <c r="UV565" s="8"/>
      <c r="UW565" s="8"/>
      <c r="UX565" s="8"/>
      <c r="UY565" s="8"/>
      <c r="UZ565" s="8"/>
      <c r="VA565" s="8"/>
      <c r="VB565" s="8"/>
      <c r="VC565" s="8"/>
      <c r="VD565" s="8"/>
      <c r="VE565" s="8"/>
      <c r="VF565" s="8"/>
      <c r="VG565" s="8"/>
      <c r="VH565" s="8"/>
      <c r="VI565" s="8"/>
      <c r="VJ565" s="8"/>
      <c r="VK565" s="8"/>
      <c r="VL565" s="8"/>
      <c r="VM565" s="8"/>
      <c r="VN565" s="8"/>
      <c r="VO565" s="8"/>
      <c r="VP565" s="8"/>
      <c r="VQ565" s="8"/>
      <c r="VR565" s="8"/>
      <c r="VS565" s="8"/>
      <c r="VT565" s="8"/>
      <c r="VU565" s="8"/>
      <c r="VV565" s="8"/>
      <c r="VW565" s="8"/>
      <c r="VX565" s="8"/>
      <c r="VY565" s="8"/>
      <c r="VZ565" s="8"/>
      <c r="WA565" s="8"/>
      <c r="WB565" s="8"/>
      <c r="WC565" s="8"/>
      <c r="WD565" s="8"/>
      <c r="WE565" s="8"/>
      <c r="WF565" s="8"/>
      <c r="WG565" s="8"/>
      <c r="WH565" s="8"/>
      <c r="WI565" s="8"/>
      <c r="WJ565" s="8"/>
      <c r="WK565" s="8"/>
      <c r="WL565" s="8"/>
      <c r="WM565" s="8"/>
      <c r="WN565" s="8"/>
      <c r="WO565" s="8"/>
      <c r="WP565" s="8"/>
      <c r="WQ565" s="8"/>
      <c r="WR565" s="8"/>
      <c r="WS565" s="8"/>
      <c r="WT565" s="8"/>
      <c r="WU565" s="8"/>
      <c r="WV565" s="8"/>
      <c r="WW565" s="8"/>
      <c r="WX565" s="8"/>
      <c r="WY565" s="8"/>
      <c r="WZ565" s="8"/>
      <c r="XA565" s="8"/>
      <c r="XB565" s="8"/>
      <c r="XC565" s="8"/>
      <c r="XD565" s="8"/>
      <c r="XE565" s="8"/>
      <c r="XF565" s="8"/>
      <c r="XG565" s="8"/>
      <c r="XH565" s="8"/>
      <c r="XI565" s="8"/>
      <c r="XJ565" s="8"/>
      <c r="XK565" s="8"/>
      <c r="XL565" s="8"/>
      <c r="XM565" s="8"/>
      <c r="XN565" s="8"/>
      <c r="XO565" s="8"/>
      <c r="XP565" s="8"/>
      <c r="XQ565" s="8"/>
      <c r="XR565" s="8"/>
      <c r="XS565" s="8"/>
      <c r="XT565" s="8"/>
      <c r="XU565" s="8"/>
      <c r="XV565" s="8"/>
      <c r="XW565" s="8"/>
      <c r="XX565" s="8"/>
      <c r="XY565" s="8"/>
      <c r="XZ565" s="8"/>
      <c r="YA565" s="8"/>
      <c r="YB565" s="8"/>
      <c r="YC565" s="8"/>
      <c r="YD565" s="8"/>
      <c r="YE565" s="8"/>
      <c r="YF565" s="8"/>
      <c r="YG565" s="8"/>
      <c r="YH565" s="8"/>
      <c r="YI565" s="8"/>
      <c r="YJ565" s="8"/>
      <c r="YK565" s="8"/>
      <c r="YL565" s="8"/>
      <c r="YM565" s="8"/>
      <c r="YN565" s="8"/>
      <c r="YO565" s="8"/>
      <c r="YP565" s="8"/>
      <c r="YQ565" s="8"/>
      <c r="YR565" s="8"/>
      <c r="YS565" s="8"/>
      <c r="YT565" s="8"/>
      <c r="YU565" s="8"/>
      <c r="YV565" s="8"/>
      <c r="YW565" s="8"/>
      <c r="YX565" s="8"/>
      <c r="YY565" s="8"/>
      <c r="YZ565" s="8"/>
      <c r="ZA565" s="8"/>
      <c r="ZB565" s="8"/>
      <c r="ZC565" s="8"/>
      <c r="ZD565" s="8"/>
      <c r="ZE565" s="8"/>
      <c r="ZF565" s="8"/>
      <c r="ZG565" s="8"/>
      <c r="ZH565" s="8"/>
      <c r="ZI565" s="8"/>
      <c r="ZJ565" s="8"/>
      <c r="ZK565" s="8"/>
      <c r="ZL565" s="8"/>
      <c r="ZM565" s="8"/>
      <c r="ZN565" s="8"/>
      <c r="ZO565" s="8"/>
      <c r="ZP565" s="8"/>
      <c r="ZQ565" s="8"/>
      <c r="ZR565" s="8"/>
      <c r="ZS565" s="8"/>
      <c r="ZT565" s="8"/>
      <c r="ZU565" s="8"/>
      <c r="ZV565" s="8"/>
      <c r="ZW565" s="8"/>
      <c r="ZX565" s="8"/>
      <c r="ZY565" s="8"/>
      <c r="ZZ565" s="8"/>
      <c r="AAA565" s="8"/>
      <c r="AAB565" s="8"/>
      <c r="AAC565" s="8"/>
      <c r="AAD565" s="8"/>
      <c r="AAE565" s="8"/>
      <c r="AAF565" s="8"/>
      <c r="AAG565" s="8"/>
      <c r="AAH565" s="8"/>
      <c r="AAI565" s="8"/>
      <c r="AAJ565" s="8"/>
      <c r="AAK565" s="8"/>
      <c r="AAL565" s="8"/>
      <c r="AAM565" s="8"/>
      <c r="AAN565" s="8"/>
      <c r="AAO565" s="8"/>
      <c r="AAP565" s="8"/>
      <c r="AAQ565" s="8"/>
      <c r="AAR565" s="8"/>
      <c r="AAS565" s="8"/>
      <c r="AAT565" s="8"/>
      <c r="AAU565" s="8"/>
      <c r="AAV565" s="8"/>
      <c r="AAW565" s="8"/>
      <c r="AAX565" s="8"/>
      <c r="AAY565" s="8"/>
      <c r="AAZ565" s="8"/>
      <c r="ABA565" s="8"/>
      <c r="ABB565" s="8"/>
      <c r="ABC565" s="8"/>
      <c r="ABD565" s="8"/>
      <c r="ABE565" s="8"/>
      <c r="ABF565" s="8"/>
      <c r="ABG565" s="8"/>
      <c r="ABH565" s="8"/>
      <c r="ABI565" s="8"/>
      <c r="ABJ565" s="8"/>
      <c r="ABK565" s="8"/>
      <c r="ABL565" s="8"/>
      <c r="ABM565" s="8"/>
      <c r="ABN565" s="8"/>
      <c r="ABO565" s="8"/>
      <c r="ABP565" s="8"/>
      <c r="ABQ565" s="8"/>
      <c r="ABR565" s="8"/>
      <c r="ABS565" s="8"/>
      <c r="ABT565" s="8"/>
      <c r="ABU565" s="8"/>
      <c r="ABV565" s="8"/>
      <c r="ABW565" s="8"/>
      <c r="ABX565" s="8"/>
      <c r="ABY565" s="8"/>
      <c r="ABZ565" s="8"/>
      <c r="ACA565" s="8"/>
      <c r="ACB565" s="8"/>
      <c r="ACC565" s="8"/>
      <c r="ACD565" s="8"/>
      <c r="ACE565" s="8"/>
      <c r="ACF565" s="8"/>
      <c r="ACG565" s="8"/>
      <c r="ACH565" s="8"/>
      <c r="ACI565" s="8"/>
      <c r="ACJ565" s="8"/>
      <c r="ACK565" s="8"/>
      <c r="ACL565" s="8"/>
      <c r="ACM565" s="8"/>
      <c r="ACN565" s="8"/>
      <c r="ACO565" s="8"/>
      <c r="ACP565" s="8"/>
      <c r="ACQ565" s="8"/>
      <c r="ACR565" s="8"/>
      <c r="ACS565" s="8"/>
      <c r="ACT565" s="8"/>
      <c r="ACU565" s="8"/>
      <c r="ACV565" s="8"/>
      <c r="ACW565" s="8"/>
      <c r="ACX565" s="8"/>
      <c r="ACY565" s="8"/>
      <c r="ACZ565" s="8"/>
      <c r="ADA565" s="8"/>
      <c r="ADB565" s="8"/>
      <c r="ADC565" s="8"/>
      <c r="ADD565" s="8"/>
      <c r="ADE565" s="8"/>
      <c r="ADF565" s="8"/>
      <c r="ADG565" s="8"/>
      <c r="ADH565" s="8"/>
      <c r="ADI565" s="8"/>
      <c r="ADJ565" s="8"/>
      <c r="ADK565" s="8"/>
      <c r="ADL565" s="8"/>
      <c r="ADM565" s="8"/>
      <c r="ADN565" s="8"/>
      <c r="ADO565" s="8"/>
      <c r="ADP565" s="8"/>
      <c r="ADQ565" s="8"/>
      <c r="ADR565" s="8"/>
      <c r="ADS565" s="8"/>
      <c r="ADT565" s="8"/>
      <c r="ADU565" s="8"/>
      <c r="ADV565" s="8"/>
      <c r="ADW565" s="8"/>
      <c r="ADX565" s="8"/>
      <c r="ADY565" s="8"/>
      <c r="ADZ565" s="8"/>
      <c r="AEA565" s="8"/>
      <c r="AEB565" s="8"/>
      <c r="AEC565" s="8"/>
      <c r="AED565" s="8"/>
      <c r="AEE565" s="8"/>
      <c r="AEF565" s="8"/>
      <c r="AEG565" s="8"/>
      <c r="AEH565" s="8"/>
      <c r="AEI565" s="8"/>
      <c r="AEJ565" s="8"/>
      <c r="AEK565" s="8"/>
      <c r="AEL565" s="8"/>
      <c r="AEM565" s="8"/>
      <c r="AEN565" s="8"/>
      <c r="AEO565" s="8"/>
      <c r="AEP565" s="8"/>
      <c r="AEQ565" s="8"/>
      <c r="AER565" s="8"/>
      <c r="AES565" s="8"/>
      <c r="AET565" s="8"/>
      <c r="AEU565" s="8"/>
      <c r="AEV565" s="8"/>
      <c r="AEW565" s="8"/>
      <c r="AEX565" s="8"/>
      <c r="AEY565" s="8"/>
      <c r="AEZ565" s="8"/>
      <c r="AFA565" s="8"/>
      <c r="AFB565" s="8"/>
      <c r="AFC565" s="8"/>
      <c r="AFD565" s="8"/>
      <c r="AFE565" s="8"/>
      <c r="AFF565" s="8"/>
      <c r="AFG565" s="8"/>
      <c r="AFH565" s="8"/>
      <c r="AFI565" s="8"/>
      <c r="AFJ565" s="8"/>
      <c r="AFK565" s="8"/>
      <c r="AFL565" s="8"/>
      <c r="AFM565" s="8"/>
      <c r="AFN565" s="8"/>
      <c r="AFO565" s="8"/>
      <c r="AFP565" s="8"/>
      <c r="AFQ565" s="8"/>
      <c r="AFR565" s="8"/>
      <c r="AFS565" s="8"/>
      <c r="AFT565" s="8"/>
      <c r="AFU565" s="8"/>
      <c r="AFV565" s="8"/>
      <c r="AFW565" s="8"/>
      <c r="AFX565" s="8"/>
      <c r="AFY565" s="8"/>
      <c r="AFZ565" s="8"/>
      <c r="AGA565" s="8"/>
      <c r="AGB565" s="8"/>
      <c r="AGC565" s="8"/>
      <c r="AGD565" s="8"/>
      <c r="AGE565" s="8"/>
      <c r="AGF565" s="8"/>
      <c r="AGG565" s="8"/>
      <c r="AGH565" s="8"/>
      <c r="AGI565" s="8"/>
      <c r="AGJ565" s="8"/>
      <c r="AGK565" s="8"/>
      <c r="AGL565" s="8"/>
      <c r="AGM565" s="8"/>
      <c r="AGN565" s="8"/>
      <c r="AGO565" s="8"/>
      <c r="AGP565" s="8"/>
      <c r="AGQ565" s="8"/>
      <c r="AGR565" s="8"/>
      <c r="AGS565" s="8"/>
      <c r="AGT565" s="8"/>
      <c r="AGU565" s="8"/>
      <c r="AGV565" s="8"/>
      <c r="AGW565" s="8"/>
      <c r="AGX565" s="8"/>
      <c r="AGY565" s="8"/>
      <c r="AGZ565" s="8"/>
      <c r="AHA565" s="8"/>
      <c r="AHB565" s="8"/>
      <c r="AHC565" s="8"/>
      <c r="AHD565" s="8"/>
      <c r="AHE565" s="8"/>
      <c r="AHF565" s="8"/>
      <c r="AHG565" s="8"/>
      <c r="AHH565" s="8"/>
      <c r="AHI565" s="8"/>
      <c r="AHJ565" s="8"/>
      <c r="AHK565" s="8"/>
      <c r="AHL565" s="8"/>
      <c r="AHM565" s="8"/>
      <c r="AHN565" s="8"/>
      <c r="AHO565" s="8"/>
      <c r="AHP565" s="8"/>
      <c r="AHQ565" s="8"/>
      <c r="AHR565" s="8"/>
      <c r="AHS565" s="8"/>
      <c r="AHT565" s="8"/>
      <c r="AHU565" s="8"/>
      <c r="AHV565" s="8"/>
      <c r="AHW565" s="8"/>
      <c r="AHX565" s="8"/>
      <c r="AHY565" s="8"/>
      <c r="AHZ565" s="8"/>
      <c r="AIA565" s="8"/>
      <c r="AIB565" s="8"/>
      <c r="AIC565" s="8"/>
      <c r="AID565" s="8"/>
      <c r="AIE565" s="8"/>
      <c r="AIF565" s="8"/>
      <c r="AIG565" s="8"/>
      <c r="AIH565" s="8"/>
      <c r="AII565" s="8"/>
      <c r="AIJ565" s="8"/>
      <c r="AIK565" s="8"/>
      <c r="AIL565" s="8"/>
      <c r="AIM565" s="8"/>
      <c r="AIN565" s="8"/>
      <c r="AIO565" s="8"/>
      <c r="AIP565" s="8"/>
      <c r="AIQ565" s="8"/>
      <c r="AIR565" s="8"/>
      <c r="AIS565" s="8"/>
      <c r="AIT565" s="8"/>
      <c r="AIU565" s="8"/>
      <c r="AIV565" s="8"/>
      <c r="AIW565" s="8"/>
      <c r="AIX565" s="8"/>
      <c r="AIY565" s="8"/>
      <c r="AIZ565" s="8"/>
      <c r="AJA565" s="8"/>
      <c r="AJB565" s="8"/>
      <c r="AJC565" s="8"/>
      <c r="AJD565" s="8"/>
      <c r="AJE565" s="8"/>
      <c r="AJF565" s="8"/>
      <c r="AJG565" s="8"/>
      <c r="AJH565" s="8"/>
      <c r="AJI565" s="8"/>
      <c r="AJJ565" s="8"/>
      <c r="AJK565" s="8"/>
      <c r="AJL565" s="8"/>
      <c r="AJM565" s="8"/>
      <c r="AJN565" s="8"/>
      <c r="AJO565" s="8"/>
      <c r="AJP565" s="8"/>
      <c r="AJQ565" s="8"/>
      <c r="AJR565" s="8"/>
      <c r="AJS565" s="8"/>
      <c r="AJT565" s="8"/>
      <c r="AJU565" s="8"/>
      <c r="AJV565" s="8"/>
      <c r="AJW565" s="8"/>
      <c r="AJX565" s="8"/>
      <c r="AJY565" s="8"/>
      <c r="AJZ565" s="8"/>
      <c r="AKA565" s="8"/>
      <c r="AKB565" s="8"/>
      <c r="AKC565" s="8"/>
      <c r="AKD565" s="8"/>
      <c r="AKE565" s="8"/>
      <c r="AKF565" s="8"/>
      <c r="AKG565" s="8"/>
      <c r="AKH565" s="8"/>
      <c r="AKI565" s="8"/>
      <c r="AKJ565" s="8"/>
      <c r="AKK565" s="8"/>
      <c r="AKL565" s="8"/>
      <c r="AKM565" s="8"/>
      <c r="AKN565" s="8"/>
      <c r="AKO565" s="8"/>
      <c r="AKP565" s="8"/>
      <c r="AKQ565" s="8"/>
      <c r="AKR565" s="8"/>
      <c r="AKS565" s="8"/>
      <c r="AKT565" s="8"/>
      <c r="AKU565" s="8"/>
      <c r="AKV565" s="8"/>
      <c r="AKW565" s="8"/>
      <c r="AKX565" s="8"/>
      <c r="AKY565" s="8"/>
      <c r="AKZ565" s="8"/>
      <c r="ALA565" s="8"/>
      <c r="ALB565" s="8"/>
      <c r="ALC565" s="8"/>
      <c r="ALD565" s="8"/>
      <c r="ALE565" s="8"/>
      <c r="ALF565" s="8"/>
      <c r="ALG565" s="8"/>
      <c r="ALH565" s="8"/>
      <c r="ALI565" s="8"/>
      <c r="ALJ565" s="8"/>
      <c r="ALK565" s="8"/>
      <c r="ALL565" s="8"/>
      <c r="ALM565" s="8"/>
      <c r="ALN565" s="8"/>
      <c r="ALO565" s="8"/>
      <c r="ALP565" s="8"/>
      <c r="ALQ565" s="8"/>
      <c r="ALR565" s="8"/>
      <c r="ALS565" s="8"/>
      <c r="ALT565" s="8"/>
      <c r="ALU565" s="8"/>
      <c r="ALV565" s="8"/>
      <c r="ALW565" s="8"/>
      <c r="ALX565" s="8"/>
      <c r="ALY565" s="8"/>
      <c r="ALZ565" s="8"/>
      <c r="AMA565" s="8"/>
      <c r="AMB565" s="8"/>
      <c r="AMC565" s="8"/>
      <c r="AMD565" s="8"/>
      <c r="AME565" s="8"/>
      <c r="AMF565" s="8"/>
      <c r="AMG565" s="8"/>
      <c r="AMH565" s="8"/>
      <c r="AMI565" s="8"/>
      <c r="AMJ565" s="8"/>
      <c r="AMK565" s="8"/>
      <c r="AML565" s="8"/>
      <c r="AMM565" s="8"/>
      <c r="AMN565" s="8"/>
      <c r="AMO565" s="8"/>
      <c r="AMP565" s="8"/>
      <c r="AMQ565" s="8"/>
      <c r="AMR565" s="8"/>
      <c r="AMS565" s="8"/>
      <c r="AMT565" s="8"/>
      <c r="AMU565" s="8"/>
      <c r="AMV565" s="8"/>
      <c r="AMW565" s="8"/>
      <c r="AMX565" s="8"/>
      <c r="AMY565" s="8"/>
      <c r="AMZ565" s="8"/>
      <c r="ANA565" s="8"/>
      <c r="ANB565" s="8"/>
      <c r="ANC565" s="8"/>
      <c r="AND565" s="8"/>
      <c r="ANE565" s="8"/>
      <c r="ANF565" s="8"/>
      <c r="ANG565" s="8"/>
      <c r="ANH565" s="8"/>
      <c r="ANI565" s="8"/>
      <c r="ANJ565" s="8"/>
      <c r="ANK565" s="8"/>
      <c r="ANL565" s="8"/>
      <c r="ANM565" s="8"/>
      <c r="ANN565" s="8"/>
      <c r="ANO565" s="8"/>
      <c r="ANP565" s="8"/>
      <c r="ANQ565" s="8"/>
      <c r="ANR565" s="8"/>
      <c r="ANS565" s="8"/>
      <c r="ANT565" s="8"/>
      <c r="ANU565" s="8"/>
      <c r="ANV565" s="8"/>
      <c r="ANW565" s="8"/>
      <c r="ANX565" s="8"/>
      <c r="ANY565" s="8"/>
      <c r="ANZ565" s="8"/>
      <c r="AOA565" s="8"/>
      <c r="AOB565" s="8"/>
      <c r="AOC565" s="8"/>
      <c r="AOD565" s="8"/>
      <c r="AOE565" s="8"/>
      <c r="AOF565" s="8"/>
      <c r="AOG565" s="8"/>
      <c r="AOH565" s="8"/>
      <c r="AOI565" s="8"/>
      <c r="AOJ565" s="8"/>
      <c r="AOK565" s="8"/>
      <c r="AOL565" s="8"/>
      <c r="AOM565" s="8"/>
      <c r="AON565" s="8"/>
      <c r="AOO565" s="8"/>
      <c r="AOP565" s="8"/>
      <c r="AOQ565" s="8"/>
      <c r="AOR565" s="8"/>
      <c r="AOS565" s="8"/>
      <c r="AOT565" s="8"/>
      <c r="AOU565" s="8"/>
      <c r="AOV565" s="8"/>
      <c r="AOW565" s="8"/>
      <c r="AOX565" s="8"/>
      <c r="AOY565" s="8"/>
      <c r="AOZ565" s="8"/>
      <c r="APA565" s="8"/>
      <c r="APB565" s="8"/>
      <c r="APC565" s="8"/>
      <c r="APD565" s="8"/>
      <c r="APE565" s="8"/>
      <c r="APF565" s="8"/>
      <c r="APG565" s="8"/>
      <c r="APH565" s="8"/>
      <c r="API565" s="8"/>
      <c r="APJ565" s="8"/>
      <c r="APK565" s="8"/>
      <c r="APL565" s="8"/>
      <c r="APM565" s="8"/>
      <c r="APN565" s="8"/>
      <c r="APO565" s="8"/>
      <c r="APP565" s="8"/>
      <c r="APQ565" s="8"/>
      <c r="APR565" s="8"/>
      <c r="APS565" s="8"/>
      <c r="APT565" s="8"/>
      <c r="APU565" s="8"/>
      <c r="APV565" s="8"/>
      <c r="APW565" s="8"/>
      <c r="APX565" s="8"/>
      <c r="APY565" s="8"/>
      <c r="APZ565" s="8"/>
      <c r="AQA565" s="8"/>
      <c r="AQB565" s="8"/>
      <c r="AQC565" s="8"/>
      <c r="AQD565" s="8"/>
      <c r="AQE565" s="8"/>
      <c r="AQF565" s="8"/>
      <c r="AQG565" s="8"/>
      <c r="AQH565" s="8"/>
      <c r="AQI565" s="8"/>
      <c r="AQJ565" s="8"/>
      <c r="AQK565" s="8"/>
      <c r="AQL565" s="8"/>
      <c r="AQM565" s="8"/>
      <c r="AQN565" s="8"/>
      <c r="AQO565" s="8"/>
      <c r="AQP565" s="8"/>
      <c r="AQQ565" s="8"/>
      <c r="AQR565" s="8"/>
      <c r="AQS565" s="8"/>
      <c r="AQT565" s="8"/>
      <c r="AQU565" s="8"/>
      <c r="AQV565" s="8"/>
      <c r="AQW565" s="8"/>
      <c r="AQX565" s="8"/>
      <c r="AQY565" s="8"/>
      <c r="AQZ565" s="8"/>
      <c r="ARA565" s="8"/>
      <c r="ARB565" s="8"/>
      <c r="ARC565" s="8"/>
      <c r="ARD565" s="8"/>
      <c r="ARE565" s="8"/>
      <c r="ARF565" s="8"/>
      <c r="ARG565" s="8"/>
      <c r="ARH565" s="8"/>
      <c r="ARI565" s="8"/>
      <c r="ARJ565" s="8"/>
      <c r="ARK565" s="8"/>
      <c r="ARL565" s="8"/>
      <c r="ARM565" s="8"/>
      <c r="ARN565" s="8"/>
      <c r="ARO565" s="8"/>
      <c r="ARP565" s="8"/>
      <c r="ARQ565" s="8"/>
      <c r="ARR565" s="8"/>
      <c r="ARS565" s="8"/>
      <c r="ART565" s="8"/>
      <c r="ARU565" s="8"/>
      <c r="ARV565" s="8"/>
      <c r="ARW565" s="8"/>
      <c r="ARX565" s="8"/>
      <c r="ARY565" s="8"/>
      <c r="ARZ565" s="8"/>
      <c r="ASA565" s="8"/>
      <c r="ASB565" s="8"/>
      <c r="ASC565" s="8"/>
      <c r="ASD565" s="8"/>
      <c r="ASE565" s="8"/>
      <c r="ASF565" s="8"/>
      <c r="ASG565" s="8"/>
      <c r="ASH565" s="8"/>
      <c r="ASI565" s="8"/>
      <c r="ASJ565" s="8"/>
      <c r="ASK565" s="8"/>
      <c r="ASL565" s="8"/>
      <c r="ASM565" s="8"/>
      <c r="ASN565" s="8"/>
      <c r="ASO565" s="8"/>
      <c r="ASP565" s="8"/>
      <c r="ASQ565" s="8"/>
      <c r="ASR565" s="8"/>
      <c r="ASS565" s="8"/>
      <c r="AST565" s="8"/>
      <c r="ASU565" s="8"/>
      <c r="ASV565" s="8"/>
      <c r="ASW565" s="8"/>
      <c r="ASX565" s="8"/>
      <c r="ASY565" s="8"/>
      <c r="ASZ565" s="8"/>
      <c r="ATA565" s="8"/>
      <c r="ATB565" s="8"/>
      <c r="ATC565" s="8"/>
      <c r="ATD565" s="8"/>
      <c r="ATE565" s="8"/>
      <c r="ATF565" s="8"/>
      <c r="ATG565" s="8"/>
      <c r="ATH565" s="8"/>
      <c r="ATI565" s="8"/>
      <c r="ATJ565" s="8"/>
      <c r="ATK565" s="8"/>
      <c r="ATL565" s="8"/>
      <c r="ATM565" s="8"/>
      <c r="ATN565" s="8"/>
      <c r="ATO565" s="8"/>
      <c r="ATP565" s="8"/>
      <c r="ATQ565" s="8"/>
      <c r="ATR565" s="8"/>
      <c r="ATS565" s="8"/>
      <c r="ATT565" s="8"/>
      <c r="ATU565" s="8"/>
      <c r="ATV565" s="8"/>
      <c r="ATW565" s="8"/>
      <c r="ATX565" s="8"/>
      <c r="ATY565" s="8"/>
      <c r="ATZ565" s="8"/>
      <c r="AUA565" s="8"/>
      <c r="AUB565" s="8"/>
      <c r="AUC565" s="8"/>
      <c r="AUD565" s="8"/>
      <c r="AUE565" s="8"/>
      <c r="AUF565" s="8"/>
      <c r="AUG565" s="8"/>
      <c r="AUH565" s="8"/>
      <c r="AUI565" s="8"/>
      <c r="AUJ565" s="8"/>
      <c r="AUK565" s="8"/>
      <c r="AUL565" s="8"/>
      <c r="AUM565" s="8"/>
      <c r="AUN565" s="8"/>
      <c r="AUO565" s="8"/>
      <c r="AUP565" s="8"/>
      <c r="AUQ565" s="8"/>
      <c r="AUR565" s="8"/>
      <c r="AUS565" s="8"/>
      <c r="AUT565" s="8"/>
      <c r="AUU565" s="8"/>
      <c r="AUV565" s="8"/>
      <c r="AUW565" s="8"/>
      <c r="AUX565" s="8"/>
      <c r="AUY565" s="8"/>
      <c r="AUZ565" s="8"/>
      <c r="AVA565" s="8"/>
      <c r="AVB565" s="8"/>
      <c r="AVC565" s="8"/>
      <c r="AVD565" s="8"/>
      <c r="AVE565" s="8"/>
      <c r="AVF565" s="8"/>
      <c r="AVG565" s="8"/>
      <c r="AVH565" s="8"/>
      <c r="AVI565" s="8"/>
      <c r="AVJ565" s="8"/>
      <c r="AVK565" s="8"/>
      <c r="AVL565" s="8"/>
      <c r="AVM565" s="8"/>
      <c r="AVN565" s="8"/>
      <c r="AVO565" s="8"/>
      <c r="AVP565" s="8"/>
      <c r="AVQ565" s="8"/>
      <c r="AVR565" s="8"/>
      <c r="AVS565" s="8"/>
      <c r="AVT565" s="8"/>
      <c r="AVU565" s="8"/>
      <c r="AVV565" s="8"/>
      <c r="AVW565" s="8"/>
      <c r="AVX565" s="8"/>
      <c r="AVY565" s="8"/>
      <c r="AVZ565" s="8"/>
      <c r="AWA565" s="8"/>
      <c r="AWB565" s="8"/>
      <c r="AWC565" s="8"/>
      <c r="AWD565" s="8"/>
      <c r="AWE565" s="8"/>
      <c r="AWF565" s="8"/>
      <c r="AWG565" s="8"/>
      <c r="AWH565" s="8"/>
      <c r="AWI565" s="8"/>
      <c r="AWJ565" s="8"/>
      <c r="AWK565" s="8"/>
      <c r="AWL565" s="8"/>
      <c r="AWM565" s="8"/>
      <c r="AWN565" s="8"/>
      <c r="AWO565" s="8"/>
      <c r="AWP565" s="8"/>
      <c r="AWQ565" s="8"/>
      <c r="AWR565" s="8"/>
      <c r="AWS565" s="8"/>
      <c r="AWT565" s="8"/>
      <c r="AWU565" s="8"/>
      <c r="AWV565" s="8"/>
      <c r="AWW565" s="8"/>
      <c r="AWX565" s="8"/>
      <c r="AWY565" s="8"/>
      <c r="AWZ565" s="8"/>
      <c r="AXA565" s="8"/>
      <c r="AXB565" s="8"/>
      <c r="AXC565" s="8"/>
      <c r="AXD565" s="8"/>
      <c r="AXE565" s="8"/>
      <c r="AXF565" s="8"/>
      <c r="AXG565" s="8"/>
      <c r="AXH565" s="8"/>
      <c r="AXI565" s="8"/>
      <c r="AXJ565" s="8"/>
      <c r="AXK565" s="8"/>
      <c r="AXL565" s="8"/>
      <c r="AXM565" s="8"/>
      <c r="AXN565" s="8"/>
      <c r="AXO565" s="8"/>
      <c r="AXP565" s="8"/>
      <c r="AXQ565" s="8"/>
      <c r="AXR565" s="8"/>
      <c r="AXS565" s="8"/>
      <c r="AXT565" s="8"/>
      <c r="AXU565" s="8"/>
      <c r="AXV565" s="8"/>
      <c r="AXW565" s="8"/>
      <c r="AXX565" s="8"/>
      <c r="AXY565" s="8"/>
      <c r="AXZ565" s="8"/>
      <c r="AYA565" s="8"/>
      <c r="AYB565" s="8"/>
      <c r="AYC565" s="8"/>
      <c r="AYD565" s="8"/>
      <c r="AYE565" s="8"/>
      <c r="AYF565" s="8"/>
      <c r="AYG565" s="8"/>
      <c r="AYH565" s="8"/>
      <c r="AYI565" s="8"/>
      <c r="AYJ565" s="8"/>
      <c r="AYK565" s="8"/>
      <c r="AYL565" s="8"/>
      <c r="AYM565" s="8"/>
      <c r="AYN565" s="8"/>
      <c r="AYO565" s="8"/>
      <c r="AYP565" s="8"/>
      <c r="AYQ565" s="8"/>
      <c r="AYR565" s="8"/>
      <c r="AYS565" s="8"/>
      <c r="AYT565" s="8"/>
      <c r="AYU565" s="8"/>
      <c r="AYV565" s="8"/>
      <c r="AYW565" s="8"/>
      <c r="AYX565" s="8"/>
      <c r="AYY565" s="8"/>
      <c r="AYZ565" s="8"/>
      <c r="AZA565" s="8"/>
      <c r="AZB565" s="8"/>
      <c r="AZC565" s="8"/>
      <c r="AZD565" s="8"/>
      <c r="AZE565" s="8"/>
      <c r="AZF565" s="8"/>
      <c r="AZG565" s="8"/>
      <c r="AZH565" s="8"/>
      <c r="AZI565" s="8"/>
      <c r="AZJ565" s="8"/>
      <c r="AZK565" s="8"/>
      <c r="AZL565" s="8"/>
      <c r="AZM565" s="8"/>
      <c r="AZN565" s="8"/>
      <c r="AZO565" s="8"/>
      <c r="AZP565" s="8"/>
      <c r="AZQ565" s="8"/>
      <c r="AZR565" s="8"/>
      <c r="AZS565" s="8"/>
      <c r="AZT565" s="8"/>
      <c r="AZU565" s="8"/>
      <c r="AZV565" s="8"/>
      <c r="AZW565" s="8"/>
      <c r="AZX565" s="8"/>
      <c r="AZY565" s="8"/>
      <c r="AZZ565" s="8"/>
      <c r="BAA565" s="8"/>
      <c r="BAB565" s="8"/>
      <c r="BAC565" s="8"/>
      <c r="BAD565" s="8"/>
      <c r="BAE565" s="8"/>
      <c r="BAF565" s="8"/>
      <c r="BAG565" s="8"/>
      <c r="BAH565" s="8"/>
      <c r="BAI565" s="8"/>
      <c r="BAJ565" s="8"/>
      <c r="BAK565" s="8"/>
      <c r="BAL565" s="8"/>
      <c r="BAM565" s="8"/>
      <c r="BAN565" s="8"/>
      <c r="BAO565" s="8"/>
      <c r="BAP565" s="8"/>
      <c r="BAQ565" s="8"/>
      <c r="BAR565" s="8"/>
      <c r="BAS565" s="8"/>
      <c r="BAT565" s="8"/>
      <c r="BAU565" s="8"/>
      <c r="BAV565" s="8"/>
      <c r="BAW565" s="8"/>
      <c r="BAX565" s="8"/>
      <c r="BAY565" s="8"/>
      <c r="BAZ565" s="8"/>
      <c r="BBA565" s="8"/>
      <c r="BBB565" s="8"/>
      <c r="BBC565" s="8"/>
      <c r="BBD565" s="8"/>
      <c r="BBE565" s="8"/>
      <c r="BBF565" s="8"/>
      <c r="BBG565" s="8"/>
      <c r="BBH565" s="8"/>
      <c r="BBI565" s="8"/>
      <c r="BBJ565" s="8"/>
      <c r="BBK565" s="8"/>
      <c r="BBL565" s="8"/>
      <c r="BBM565" s="8"/>
      <c r="BBN565" s="8"/>
      <c r="BBO565" s="8"/>
      <c r="BBP565" s="8"/>
      <c r="BBQ565" s="8"/>
      <c r="BBR565" s="8"/>
      <c r="BBS565" s="8"/>
      <c r="BBT565" s="8"/>
      <c r="BBU565" s="8"/>
      <c r="BBV565" s="8"/>
      <c r="BBW565" s="8"/>
      <c r="BBX565" s="8"/>
      <c r="BBY565" s="8"/>
      <c r="BBZ565" s="8"/>
      <c r="BCA565" s="8"/>
      <c r="BCB565" s="8"/>
      <c r="BCC565" s="8"/>
      <c r="BCD565" s="8"/>
      <c r="BCE565" s="8"/>
      <c r="BCF565" s="8"/>
      <c r="BCG565" s="8"/>
      <c r="BCH565" s="8"/>
      <c r="BCI565" s="8"/>
      <c r="BCJ565" s="8"/>
      <c r="BCK565" s="8"/>
      <c r="BCL565" s="8"/>
      <c r="BCM565" s="8"/>
      <c r="BCN565" s="8"/>
      <c r="BCO565" s="8"/>
      <c r="BCP565" s="8"/>
      <c r="BCQ565" s="8"/>
      <c r="BCR565" s="8"/>
      <c r="BCS565" s="8"/>
      <c r="BCT565" s="8"/>
      <c r="BCU565" s="8"/>
      <c r="BCV565" s="8"/>
      <c r="BCW565" s="8"/>
      <c r="BCX565" s="8"/>
      <c r="BCY565" s="8"/>
      <c r="BCZ565" s="8"/>
      <c r="BDA565" s="8"/>
      <c r="BDB565" s="8"/>
      <c r="BDC565" s="8"/>
      <c r="BDD565" s="8"/>
      <c r="BDE565" s="8"/>
      <c r="BDF565" s="8"/>
      <c r="BDG565" s="8"/>
      <c r="BDH565" s="8"/>
      <c r="BDI565" s="8"/>
      <c r="BDJ565" s="8"/>
      <c r="BDK565" s="8"/>
      <c r="BDL565" s="8"/>
      <c r="BDM565" s="8"/>
      <c r="BDN565" s="8"/>
      <c r="BDO565" s="8"/>
      <c r="BDP565" s="8"/>
      <c r="BDQ565" s="8"/>
      <c r="BDR565" s="8"/>
      <c r="BDS565" s="8"/>
      <c r="BDT565" s="8"/>
      <c r="BDU565" s="8"/>
      <c r="BDV565" s="8"/>
      <c r="BDW565" s="8"/>
      <c r="BDX565" s="8"/>
      <c r="BDY565" s="8"/>
      <c r="BDZ565" s="8"/>
      <c r="BEA565" s="8"/>
      <c r="BEB565" s="8"/>
      <c r="BEC565" s="8"/>
      <c r="BED565" s="8"/>
      <c r="BEE565" s="8"/>
      <c r="BEF565" s="8"/>
      <c r="BEG565" s="8"/>
      <c r="BEH565" s="8"/>
      <c r="BEI565" s="8"/>
      <c r="BEJ565" s="8"/>
      <c r="BEK565" s="8"/>
      <c r="BEL565" s="8"/>
      <c r="BEM565" s="8"/>
      <c r="BEN565" s="8"/>
      <c r="BEO565" s="8"/>
      <c r="BEP565" s="8"/>
      <c r="BEQ565" s="8"/>
      <c r="BER565" s="8"/>
      <c r="BES565" s="8"/>
      <c r="BET565" s="8"/>
      <c r="BEU565" s="8"/>
      <c r="BEV565" s="8"/>
      <c r="BEW565" s="8"/>
      <c r="BEX565" s="8"/>
      <c r="BEY565" s="8"/>
      <c r="BEZ565" s="8"/>
      <c r="BFA565" s="8"/>
      <c r="BFB565" s="8"/>
      <c r="BFC565" s="8"/>
      <c r="BFD565" s="8"/>
      <c r="BFE565" s="8"/>
      <c r="BFF565" s="8"/>
      <c r="BFG565" s="8"/>
      <c r="BFH565" s="8"/>
      <c r="BFI565" s="8"/>
      <c r="BFJ565" s="8"/>
      <c r="BFK565" s="8"/>
      <c r="BFL565" s="8"/>
      <c r="BFM565" s="8"/>
      <c r="BFN565" s="8"/>
      <c r="BFO565" s="8"/>
      <c r="BFP565" s="8"/>
      <c r="BFQ565" s="8"/>
      <c r="BFR565" s="8"/>
      <c r="BFS565" s="8"/>
      <c r="BFT565" s="8"/>
      <c r="BFU565" s="8"/>
      <c r="BFV565" s="8"/>
      <c r="BFW565" s="8"/>
      <c r="BFX565" s="8"/>
      <c r="BFY565" s="8"/>
      <c r="BFZ565" s="8"/>
      <c r="BGA565" s="8"/>
      <c r="BGB565" s="8"/>
      <c r="BGC565" s="8"/>
      <c r="BGD565" s="8"/>
      <c r="BGE565" s="8"/>
      <c r="BGF565" s="8"/>
      <c r="BGG565" s="8"/>
      <c r="BGH565" s="8"/>
      <c r="BGI565" s="8"/>
      <c r="BGJ565" s="8"/>
      <c r="BGK565" s="8"/>
      <c r="BGL565" s="8"/>
      <c r="BGM565" s="8"/>
      <c r="BGN565" s="8"/>
      <c r="BGO565" s="8"/>
      <c r="BGP565" s="8"/>
      <c r="BGQ565" s="8"/>
      <c r="BGR565" s="8"/>
      <c r="BGS565" s="8"/>
      <c r="BGT565" s="8"/>
      <c r="BGU565" s="8"/>
      <c r="BGV565" s="8"/>
      <c r="BGW565" s="8"/>
      <c r="BGX565" s="8"/>
      <c r="BGY565" s="8"/>
      <c r="BGZ565" s="8"/>
      <c r="BHA565" s="8"/>
      <c r="BHB565" s="8"/>
      <c r="BHC565" s="8"/>
      <c r="BHD565" s="8"/>
      <c r="BHE565" s="8"/>
      <c r="BHF565" s="8"/>
      <c r="BHG565" s="8"/>
      <c r="BHH565" s="8"/>
      <c r="BHI565" s="8"/>
      <c r="BHJ565" s="8"/>
      <c r="BHK565" s="8"/>
      <c r="BHL565" s="8"/>
      <c r="BHM565" s="8"/>
      <c r="BHN565" s="8"/>
      <c r="BHO565" s="8"/>
      <c r="BHP565" s="8"/>
      <c r="BHQ565" s="8"/>
      <c r="BHR565" s="8"/>
      <c r="BHS565" s="8"/>
      <c r="BHT565" s="8"/>
      <c r="BHU565" s="8"/>
      <c r="BHV565" s="8"/>
      <c r="BHW565" s="8"/>
      <c r="BHX565" s="8"/>
      <c r="BHY565" s="8"/>
      <c r="BHZ565" s="8"/>
      <c r="BIA565" s="8"/>
      <c r="BIB565" s="8"/>
      <c r="BIC565" s="8"/>
      <c r="BID565" s="8"/>
      <c r="BIE565" s="8"/>
      <c r="BIF565" s="8"/>
      <c r="BIG565" s="8"/>
      <c r="BIH565" s="8"/>
      <c r="BII565" s="8"/>
      <c r="BIJ565" s="8"/>
      <c r="BIK565" s="8"/>
      <c r="BIL565" s="8"/>
      <c r="BIM565" s="8"/>
      <c r="BIN565" s="8"/>
      <c r="BIO565" s="8"/>
      <c r="BIP565" s="8"/>
      <c r="BIQ565" s="8"/>
      <c r="BIR565" s="8"/>
      <c r="BIS565" s="8"/>
      <c r="BIT565" s="8"/>
      <c r="BIU565" s="8"/>
      <c r="BIV565" s="8"/>
      <c r="BIW565" s="8"/>
      <c r="BIX565" s="8"/>
      <c r="BIY565" s="8"/>
      <c r="BIZ565" s="8"/>
      <c r="BJA565" s="8"/>
      <c r="BJB565" s="8"/>
      <c r="BJC565" s="8"/>
      <c r="BJD565" s="8"/>
      <c r="BJE565" s="8"/>
      <c r="BJF565" s="8"/>
      <c r="BJG565" s="8"/>
      <c r="BJH565" s="8"/>
      <c r="BJI565" s="8"/>
      <c r="BJJ565" s="8"/>
      <c r="BJK565" s="8"/>
      <c r="BJL565" s="8"/>
      <c r="BJM565" s="8"/>
      <c r="BJN565" s="8"/>
      <c r="BJO565" s="8"/>
      <c r="BJP565" s="8"/>
      <c r="BJQ565" s="8"/>
      <c r="BJR565" s="8"/>
      <c r="BJS565" s="8"/>
      <c r="BJT565" s="8"/>
      <c r="BJU565" s="8"/>
      <c r="BJV565" s="8"/>
      <c r="BJW565" s="8"/>
      <c r="BJX565" s="8"/>
      <c r="BJY565" s="8"/>
      <c r="BJZ565" s="8"/>
      <c r="BKA565" s="8"/>
      <c r="BKB565" s="8"/>
      <c r="BKC565" s="8"/>
      <c r="BKD565" s="8"/>
      <c r="BKE565" s="8"/>
      <c r="BKF565" s="8"/>
      <c r="BKG565" s="8"/>
      <c r="BKH565" s="8"/>
      <c r="BKI565" s="8"/>
      <c r="BKJ565" s="8"/>
      <c r="BKK565" s="8"/>
      <c r="BKL565" s="8"/>
      <c r="BKM565" s="8"/>
      <c r="BKN565" s="8"/>
      <c r="BKO565" s="8"/>
      <c r="BKP565" s="8"/>
      <c r="BKQ565" s="8"/>
      <c r="BKR565" s="8"/>
      <c r="BKS565" s="8"/>
      <c r="BKT565" s="8"/>
      <c r="BKU565" s="8"/>
      <c r="BKV565" s="8"/>
      <c r="BKW565" s="8"/>
      <c r="BKX565" s="8"/>
      <c r="BKY565" s="8"/>
      <c r="BKZ565" s="8"/>
      <c r="BLA565" s="8"/>
      <c r="BLB565" s="8"/>
      <c r="BLC565" s="8"/>
      <c r="BLD565" s="8"/>
      <c r="BLE565" s="8"/>
      <c r="BLF565" s="8"/>
      <c r="BLG565" s="8"/>
      <c r="BLH565" s="8"/>
      <c r="BLI565" s="8"/>
      <c r="BLJ565" s="8"/>
      <c r="BLK565" s="8"/>
      <c r="BLL565" s="8"/>
      <c r="BLM565" s="8"/>
      <c r="BLN565" s="8"/>
      <c r="BLO565" s="8"/>
      <c r="BLP565" s="8"/>
      <c r="BLQ565" s="8"/>
      <c r="BLR565" s="8"/>
      <c r="BLS565" s="8"/>
      <c r="BLT565" s="8"/>
      <c r="BLU565" s="8"/>
      <c r="BLV565" s="8"/>
      <c r="BLW565" s="8"/>
      <c r="BLX565" s="8"/>
      <c r="BLY565" s="8"/>
      <c r="BLZ565" s="8"/>
      <c r="BMA565" s="8"/>
      <c r="BMB565" s="8"/>
      <c r="BMC565" s="8"/>
      <c r="BMD565" s="8"/>
      <c r="BME565" s="8"/>
      <c r="BMF565" s="8"/>
      <c r="BMG565" s="8"/>
      <c r="BMH565" s="8"/>
      <c r="BMI565" s="8"/>
      <c r="BMJ565" s="8"/>
      <c r="BMK565" s="8"/>
      <c r="BML565" s="8"/>
      <c r="BMM565" s="8"/>
      <c r="BMN565" s="8"/>
      <c r="BMO565" s="8"/>
      <c r="BMP565" s="8"/>
      <c r="BMQ565" s="8"/>
      <c r="BMR565" s="8"/>
      <c r="BMS565" s="8"/>
      <c r="BMT565" s="8"/>
      <c r="BMU565" s="8"/>
      <c r="BMV565" s="8"/>
      <c r="BMW565" s="8"/>
      <c r="BMX565" s="8"/>
      <c r="BMY565" s="8"/>
      <c r="BMZ565" s="8"/>
      <c r="BNA565" s="8"/>
      <c r="BNB565" s="8"/>
      <c r="BNC565" s="8"/>
      <c r="BND565" s="8"/>
      <c r="BNE565" s="8"/>
      <c r="BNF565" s="8"/>
      <c r="BNG565" s="8"/>
      <c r="BNH565" s="8"/>
      <c r="BNI565" s="8"/>
      <c r="BNJ565" s="8"/>
      <c r="BNK565" s="8"/>
      <c r="BNL565" s="8"/>
      <c r="BNM565" s="8"/>
      <c r="BNN565" s="8"/>
      <c r="BNO565" s="8"/>
      <c r="BNP565" s="8"/>
      <c r="BNQ565" s="8"/>
      <c r="BNR565" s="8"/>
      <c r="BNS565" s="8"/>
      <c r="BNT565" s="8"/>
      <c r="BNU565" s="8"/>
      <c r="BNV565" s="8"/>
      <c r="BNW565" s="8"/>
      <c r="BNX565" s="8"/>
      <c r="BNY565" s="8"/>
      <c r="BNZ565" s="8"/>
      <c r="BOA565" s="8"/>
      <c r="BOB565" s="8"/>
      <c r="BOC565" s="8"/>
      <c r="BOD565" s="8"/>
      <c r="BOE565" s="8"/>
      <c r="BOF565" s="8"/>
      <c r="BOG565" s="8"/>
      <c r="BOH565" s="8"/>
      <c r="BOI565" s="8"/>
      <c r="BOJ565" s="8"/>
      <c r="BOK565" s="8"/>
      <c r="BOL565" s="8"/>
      <c r="BOM565" s="8"/>
      <c r="BON565" s="8"/>
      <c r="BOO565" s="8"/>
      <c r="BOP565" s="8"/>
      <c r="BOQ565" s="8"/>
      <c r="BOR565" s="8"/>
      <c r="BOS565" s="8"/>
      <c r="BOT565" s="8"/>
      <c r="BOU565" s="8"/>
      <c r="BOV565" s="8"/>
      <c r="BOW565" s="8"/>
      <c r="BOX565" s="8"/>
      <c r="BOY565" s="8"/>
      <c r="BOZ565" s="8"/>
      <c r="BPA565" s="8"/>
      <c r="BPB565" s="8"/>
      <c r="BPC565" s="8"/>
      <c r="BPD565" s="8"/>
      <c r="BPE565" s="8"/>
      <c r="BPF565" s="8"/>
      <c r="BPG565" s="8"/>
      <c r="BPH565" s="8"/>
      <c r="BPI565" s="8"/>
      <c r="BPJ565" s="8"/>
      <c r="BPK565" s="8"/>
      <c r="BPL565" s="8"/>
      <c r="BPM565" s="8"/>
      <c r="BPN565" s="8"/>
      <c r="BPO565" s="8"/>
      <c r="BPP565" s="8"/>
      <c r="BPQ565" s="8"/>
      <c r="BPR565" s="8"/>
      <c r="BPS565" s="8"/>
      <c r="BPT565" s="8"/>
      <c r="BPU565" s="8"/>
      <c r="BPV565" s="8"/>
      <c r="BPW565" s="8"/>
      <c r="BPX565" s="8"/>
      <c r="BPY565" s="8"/>
      <c r="BPZ565" s="8"/>
      <c r="BQA565" s="8"/>
      <c r="BQB565" s="8"/>
      <c r="BQC565" s="8"/>
      <c r="BQD565" s="8"/>
      <c r="BQE565" s="8"/>
      <c r="BQF565" s="8"/>
      <c r="BQG565" s="8"/>
      <c r="BQH565" s="8"/>
      <c r="BQI565" s="8"/>
      <c r="BQJ565" s="8"/>
      <c r="BQK565" s="8"/>
      <c r="BQL565" s="8"/>
      <c r="BQM565" s="8"/>
      <c r="BQN565" s="8"/>
      <c r="BQO565" s="8"/>
      <c r="BQP565" s="8"/>
      <c r="BQQ565" s="8"/>
      <c r="BQR565" s="8"/>
      <c r="BQS565" s="8"/>
      <c r="BQT565" s="8"/>
      <c r="BQU565" s="8"/>
      <c r="BQV565" s="8"/>
      <c r="BQW565" s="8"/>
      <c r="BQX565" s="8"/>
      <c r="BQY565" s="8"/>
      <c r="BQZ565" s="8"/>
      <c r="BRA565" s="8"/>
      <c r="BRB565" s="8"/>
      <c r="BRC565" s="8"/>
      <c r="BRD565" s="8"/>
      <c r="BRE565" s="8"/>
      <c r="BRF565" s="8"/>
      <c r="BRG565" s="8"/>
      <c r="BRH565" s="8"/>
      <c r="BRI565" s="8"/>
      <c r="BRJ565" s="8"/>
      <c r="BRK565" s="8"/>
      <c r="BRL565" s="8"/>
      <c r="BRM565" s="8"/>
      <c r="BRN565" s="8"/>
      <c r="BRO565" s="8"/>
      <c r="BRP565" s="8"/>
      <c r="BRQ565" s="8"/>
      <c r="BRR565" s="8"/>
      <c r="BRS565" s="8"/>
      <c r="BRT565" s="8"/>
      <c r="BRU565" s="8"/>
      <c r="BRV565" s="8"/>
      <c r="BRW565" s="8"/>
      <c r="BRX565" s="8"/>
      <c r="BRY565" s="8"/>
      <c r="BRZ565" s="8"/>
      <c r="BSA565" s="8"/>
      <c r="BSB565" s="8"/>
      <c r="BSC565" s="8"/>
      <c r="BSD565" s="8"/>
      <c r="BSE565" s="8"/>
      <c r="BSF565" s="8"/>
      <c r="BSG565" s="8"/>
      <c r="BSH565" s="8"/>
      <c r="BSI565" s="8"/>
      <c r="BSJ565" s="8"/>
      <c r="BSK565" s="8"/>
      <c r="BSL565" s="8"/>
      <c r="BSM565" s="8"/>
      <c r="BSN565" s="8"/>
      <c r="BSO565" s="8"/>
      <c r="BSP565" s="8"/>
      <c r="BSQ565" s="8"/>
      <c r="BSR565" s="8"/>
      <c r="BSS565" s="8"/>
      <c r="BST565" s="8"/>
      <c r="BSU565" s="8"/>
      <c r="BSV565" s="8"/>
      <c r="BSW565" s="8"/>
      <c r="BSX565" s="8"/>
      <c r="BSY565" s="8"/>
      <c r="BSZ565" s="8"/>
      <c r="BTA565" s="8"/>
      <c r="BTB565" s="8"/>
      <c r="BTC565" s="8"/>
      <c r="BTD565" s="8"/>
      <c r="BTE565" s="8"/>
      <c r="BTF565" s="8"/>
      <c r="BTG565" s="8"/>
      <c r="BTH565" s="8"/>
      <c r="BTI565" s="8"/>
      <c r="BTJ565" s="8"/>
      <c r="BTK565" s="8"/>
      <c r="BTL565" s="8"/>
      <c r="BTM565" s="8"/>
      <c r="BTN565" s="8"/>
      <c r="BTO565" s="8"/>
      <c r="BTP565" s="8"/>
      <c r="BTQ565" s="8"/>
      <c r="BTR565" s="8"/>
      <c r="BTS565" s="8"/>
      <c r="BTT565" s="8"/>
      <c r="BTU565" s="8"/>
      <c r="BTV565" s="8"/>
      <c r="BTW565" s="8"/>
      <c r="BTX565" s="8"/>
      <c r="BTY565" s="8"/>
      <c r="BTZ565" s="8"/>
      <c r="BUA565" s="8"/>
      <c r="BUB565" s="8"/>
      <c r="BUC565" s="8"/>
      <c r="BUD565" s="8"/>
      <c r="BUE565" s="8"/>
      <c r="BUF565" s="8"/>
      <c r="BUG565" s="8"/>
      <c r="BUH565" s="8"/>
      <c r="BUI565" s="8"/>
      <c r="BUJ565" s="8"/>
      <c r="BUK565" s="8"/>
      <c r="BUL565" s="8"/>
      <c r="BUM565" s="8"/>
      <c r="BUN565" s="8"/>
      <c r="BUO565" s="8"/>
      <c r="BUP565" s="8"/>
      <c r="BUQ565" s="8"/>
      <c r="BUR565" s="8"/>
      <c r="BUS565" s="8"/>
      <c r="BUT565" s="8"/>
      <c r="BUU565" s="8"/>
      <c r="BUV565" s="8"/>
      <c r="BUW565" s="8"/>
      <c r="BUX565" s="8"/>
      <c r="BUY565" s="8"/>
      <c r="BUZ565" s="8"/>
      <c r="BVA565" s="8"/>
      <c r="BVB565" s="8"/>
      <c r="BVC565" s="8"/>
      <c r="BVD565" s="8"/>
      <c r="BVE565" s="8"/>
      <c r="BVF565" s="8"/>
      <c r="BVG565" s="8"/>
      <c r="BVH565" s="8"/>
      <c r="BVI565" s="8"/>
      <c r="BVJ565" s="8"/>
      <c r="BVK565" s="8"/>
      <c r="BVL565" s="8"/>
      <c r="BVM565" s="8"/>
      <c r="BVN565" s="8"/>
      <c r="BVO565" s="8"/>
      <c r="BVP565" s="8"/>
      <c r="BVQ565" s="8"/>
      <c r="BVR565" s="8"/>
      <c r="BVS565" s="8"/>
      <c r="BVT565" s="8"/>
      <c r="BVU565" s="8"/>
      <c r="BVV565" s="8"/>
      <c r="BVW565" s="8"/>
      <c r="BVX565" s="8"/>
      <c r="BVY565" s="8"/>
      <c r="BVZ565" s="8"/>
      <c r="BWA565" s="8"/>
      <c r="BWB565" s="8"/>
      <c r="BWC565" s="8"/>
      <c r="BWD565" s="8"/>
      <c r="BWE565" s="8"/>
      <c r="BWF565" s="8"/>
      <c r="BWG565" s="8"/>
      <c r="BWH565" s="8"/>
      <c r="BWI565" s="8"/>
      <c r="BWJ565" s="8"/>
      <c r="BWK565" s="8"/>
      <c r="BWL565" s="8"/>
      <c r="BWM565" s="8"/>
      <c r="BWN565" s="8"/>
      <c r="BWO565" s="8"/>
      <c r="BWP565" s="8"/>
      <c r="BWQ565" s="8"/>
    </row>
    <row r="566" spans="1:1967" s="529" customFormat="1" ht="102" customHeight="1">
      <c r="A566" s="9" t="s">
        <v>6545</v>
      </c>
      <c r="B566" s="100" t="s">
        <v>97</v>
      </c>
      <c r="C566" s="58" t="s">
        <v>918</v>
      </c>
      <c r="D566" s="30" t="s">
        <v>55</v>
      </c>
      <c r="E566" s="30" t="s">
        <v>56</v>
      </c>
      <c r="F566" s="29"/>
      <c r="G566" s="3" t="s">
        <v>384</v>
      </c>
      <c r="H566" s="20">
        <v>0</v>
      </c>
      <c r="I566" s="114">
        <v>470000000</v>
      </c>
      <c r="J566" s="21" t="s">
        <v>1330</v>
      </c>
      <c r="K566" s="19" t="s">
        <v>1947</v>
      </c>
      <c r="L566" s="138" t="s">
        <v>3428</v>
      </c>
      <c r="M566" s="141" t="s">
        <v>383</v>
      </c>
      <c r="N566" s="360" t="s">
        <v>8876</v>
      </c>
      <c r="O566" s="3" t="s">
        <v>1382</v>
      </c>
      <c r="P566" s="7" t="s">
        <v>1354</v>
      </c>
      <c r="Q566" s="3" t="s">
        <v>1195</v>
      </c>
      <c r="R566" s="24">
        <v>1400</v>
      </c>
      <c r="S566" s="96">
        <v>1830.47</v>
      </c>
      <c r="T566" s="83">
        <f t="shared" si="131"/>
        <v>2562658</v>
      </c>
      <c r="U566" s="83">
        <f t="shared" si="135"/>
        <v>2870176.9600000004</v>
      </c>
      <c r="V566" s="9" t="s">
        <v>1341</v>
      </c>
      <c r="W566" s="153" t="s">
        <v>1410</v>
      </c>
      <c r="X566" s="9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  <c r="BA566" s="8"/>
      <c r="BB566" s="8"/>
      <c r="BC566" s="8"/>
      <c r="BD566" s="8"/>
      <c r="BE566" s="8"/>
      <c r="BF566" s="8"/>
      <c r="BG566" s="8"/>
      <c r="BH566" s="8"/>
      <c r="BI566" s="8"/>
      <c r="BJ566" s="8"/>
      <c r="BK566" s="8"/>
      <c r="BL566" s="8"/>
      <c r="BM566" s="8"/>
      <c r="BN566" s="8"/>
      <c r="BO566" s="8"/>
      <c r="BP566" s="8"/>
      <c r="BQ566" s="8"/>
      <c r="BR566" s="8"/>
      <c r="BS566" s="8"/>
      <c r="BT566" s="8"/>
      <c r="BU566" s="8"/>
      <c r="BV566" s="8"/>
      <c r="BW566" s="8"/>
      <c r="BX566" s="8"/>
      <c r="BY566" s="8"/>
      <c r="BZ566" s="8"/>
      <c r="CA566" s="8"/>
      <c r="CB566" s="8"/>
      <c r="CC566" s="8"/>
      <c r="CD566" s="8"/>
      <c r="CE566" s="8"/>
      <c r="CF566" s="8"/>
      <c r="CG566" s="8"/>
      <c r="CH566" s="8"/>
      <c r="CI566" s="8"/>
      <c r="CJ566" s="8"/>
      <c r="CK566" s="8"/>
      <c r="CL566" s="8"/>
      <c r="CM566" s="8"/>
      <c r="CN566" s="8"/>
      <c r="CO566" s="8"/>
      <c r="CP566" s="8"/>
      <c r="CQ566" s="8"/>
      <c r="CR566" s="8"/>
      <c r="CS566" s="8"/>
      <c r="CT566" s="8"/>
      <c r="CU566" s="8"/>
      <c r="CV566" s="8"/>
      <c r="CW566" s="8"/>
      <c r="CX566" s="8"/>
      <c r="CY566" s="8"/>
      <c r="CZ566" s="8"/>
      <c r="DA566" s="8"/>
      <c r="DB566" s="8"/>
      <c r="DC566" s="8"/>
      <c r="DD566" s="8"/>
      <c r="DE566" s="8"/>
      <c r="DF566" s="8"/>
      <c r="DG566" s="8"/>
      <c r="DH566" s="8"/>
      <c r="DI566" s="8"/>
      <c r="DJ566" s="8"/>
      <c r="DK566" s="8"/>
      <c r="DL566" s="8"/>
      <c r="DM566" s="8"/>
      <c r="DN566" s="8"/>
      <c r="DO566" s="8"/>
      <c r="DP566" s="8"/>
      <c r="DQ566" s="8"/>
      <c r="DR566" s="8"/>
      <c r="DS566" s="8"/>
      <c r="DT566" s="8"/>
      <c r="DU566" s="8"/>
      <c r="DV566" s="8"/>
      <c r="DW566" s="8"/>
      <c r="DX566" s="8"/>
      <c r="DY566" s="8"/>
      <c r="DZ566" s="8"/>
      <c r="EA566" s="8"/>
      <c r="EB566" s="8"/>
      <c r="EC566" s="8"/>
      <c r="ED566" s="8"/>
      <c r="EE566" s="8"/>
      <c r="EF566" s="8"/>
      <c r="EG566" s="8"/>
      <c r="EH566" s="8"/>
      <c r="EI566" s="8"/>
      <c r="EJ566" s="8"/>
      <c r="EK566" s="8"/>
      <c r="EL566" s="8"/>
      <c r="EM566" s="8"/>
      <c r="EN566" s="8"/>
      <c r="EO566" s="8"/>
      <c r="EP566" s="8"/>
      <c r="EQ566" s="8"/>
      <c r="ER566" s="8"/>
      <c r="ES566" s="8"/>
      <c r="ET566" s="8"/>
      <c r="EU566" s="8"/>
      <c r="EV566" s="8"/>
      <c r="EW566" s="8"/>
      <c r="EX566" s="8"/>
      <c r="EY566" s="8"/>
      <c r="EZ566" s="8"/>
      <c r="FA566" s="8"/>
      <c r="FB566" s="8"/>
      <c r="FC566" s="8"/>
      <c r="FD566" s="8"/>
      <c r="FE566" s="8"/>
      <c r="FF566" s="8"/>
      <c r="FG566" s="8"/>
      <c r="FH566" s="8"/>
      <c r="FI566" s="8"/>
      <c r="FJ566" s="8"/>
      <c r="FK566" s="8"/>
      <c r="FL566" s="8"/>
      <c r="FM566" s="8"/>
      <c r="FN566" s="8"/>
      <c r="FO566" s="8"/>
      <c r="FP566" s="8"/>
      <c r="FQ566" s="8"/>
      <c r="FR566" s="8"/>
      <c r="FS566" s="8"/>
      <c r="FT566" s="8"/>
      <c r="FU566" s="8"/>
      <c r="FV566" s="8"/>
      <c r="FW566" s="8"/>
      <c r="FX566" s="8"/>
      <c r="FY566" s="8"/>
      <c r="FZ566" s="8"/>
      <c r="GA566" s="8"/>
      <c r="GB566" s="8"/>
      <c r="GC566" s="8"/>
      <c r="GD566" s="8"/>
      <c r="GE566" s="8"/>
      <c r="GF566" s="8"/>
      <c r="GG566" s="8"/>
      <c r="GH566" s="8"/>
      <c r="GI566" s="8"/>
      <c r="GJ566" s="8"/>
      <c r="GK566" s="8"/>
      <c r="GL566" s="8"/>
      <c r="GM566" s="8"/>
      <c r="GN566" s="8"/>
      <c r="GO566" s="8"/>
      <c r="GP566" s="8"/>
      <c r="GQ566" s="8"/>
      <c r="GR566" s="8"/>
      <c r="GS566" s="8"/>
      <c r="GT566" s="8"/>
      <c r="GU566" s="8"/>
      <c r="GV566" s="8"/>
      <c r="GW566" s="8"/>
      <c r="GX566" s="8"/>
      <c r="GY566" s="8"/>
      <c r="GZ566" s="8"/>
      <c r="HA566" s="8"/>
      <c r="HB566" s="8"/>
      <c r="HC566" s="8"/>
      <c r="HD566" s="8"/>
      <c r="HE566" s="8"/>
      <c r="HF566" s="8"/>
      <c r="HG566" s="8"/>
      <c r="HH566" s="8"/>
      <c r="HI566" s="8"/>
      <c r="HJ566" s="8"/>
      <c r="HK566" s="8"/>
      <c r="HL566" s="8"/>
      <c r="HM566" s="8"/>
      <c r="HN566" s="8"/>
      <c r="HO566" s="8"/>
      <c r="HP566" s="8"/>
      <c r="HQ566" s="8"/>
      <c r="HR566" s="8"/>
      <c r="HS566" s="8"/>
      <c r="HT566" s="8"/>
      <c r="HU566" s="8"/>
      <c r="HV566" s="8"/>
      <c r="HW566" s="8"/>
      <c r="HX566" s="8"/>
      <c r="HY566" s="8"/>
      <c r="HZ566" s="8"/>
      <c r="IA566" s="8"/>
      <c r="IB566" s="8"/>
      <c r="IC566" s="8"/>
      <c r="ID566" s="8"/>
      <c r="IE566" s="8"/>
      <c r="IF566" s="8"/>
      <c r="IG566" s="8"/>
      <c r="IH566" s="8"/>
      <c r="II566" s="8"/>
      <c r="IJ566" s="8"/>
      <c r="IK566" s="8"/>
      <c r="IL566" s="8"/>
      <c r="IM566" s="8"/>
      <c r="IN566" s="8"/>
      <c r="IO566" s="8"/>
      <c r="IP566" s="8"/>
      <c r="IQ566" s="8"/>
      <c r="IR566" s="8"/>
      <c r="IS566" s="8"/>
      <c r="IT566" s="8"/>
      <c r="IU566" s="8"/>
      <c r="IV566" s="8"/>
      <c r="IW566" s="8"/>
      <c r="IX566" s="8"/>
      <c r="IY566" s="8"/>
      <c r="IZ566" s="8"/>
      <c r="JA566" s="8"/>
      <c r="JB566" s="8"/>
      <c r="JC566" s="8"/>
      <c r="JD566" s="8"/>
      <c r="JE566" s="8"/>
      <c r="JF566" s="8"/>
      <c r="JG566" s="8"/>
      <c r="JH566" s="8"/>
      <c r="JI566" s="8"/>
      <c r="JJ566" s="8"/>
      <c r="JK566" s="8"/>
      <c r="JL566" s="8"/>
      <c r="JM566" s="8"/>
      <c r="JN566" s="8"/>
      <c r="JO566" s="8"/>
      <c r="JP566" s="8"/>
      <c r="JQ566" s="8"/>
      <c r="JR566" s="8"/>
      <c r="JS566" s="8"/>
      <c r="JT566" s="8"/>
      <c r="JU566" s="8"/>
      <c r="JV566" s="8"/>
      <c r="JW566" s="8"/>
      <c r="JX566" s="8"/>
      <c r="JY566" s="8"/>
      <c r="JZ566" s="8"/>
      <c r="KA566" s="8"/>
      <c r="KB566" s="8"/>
      <c r="KC566" s="8"/>
      <c r="KD566" s="8"/>
      <c r="KE566" s="8"/>
      <c r="KF566" s="8"/>
      <c r="KG566" s="8"/>
      <c r="KH566" s="8"/>
      <c r="KI566" s="8"/>
      <c r="KJ566" s="8"/>
      <c r="KK566" s="8"/>
      <c r="KL566" s="8"/>
      <c r="KM566" s="8"/>
      <c r="KN566" s="8"/>
      <c r="KO566" s="8"/>
      <c r="KP566" s="8"/>
      <c r="KQ566" s="8"/>
      <c r="KR566" s="8"/>
      <c r="KS566" s="8"/>
      <c r="KT566" s="8"/>
      <c r="KU566" s="8"/>
      <c r="KV566" s="8"/>
      <c r="KW566" s="8"/>
      <c r="KX566" s="8"/>
      <c r="KY566" s="8"/>
      <c r="KZ566" s="8"/>
      <c r="LA566" s="8"/>
      <c r="LB566" s="8"/>
      <c r="LC566" s="8"/>
      <c r="LD566" s="8"/>
      <c r="LE566" s="8"/>
      <c r="LF566" s="8"/>
      <c r="LG566" s="8"/>
      <c r="LH566" s="8"/>
      <c r="LI566" s="8"/>
      <c r="LJ566" s="8"/>
      <c r="LK566" s="8"/>
      <c r="LL566" s="8"/>
      <c r="LM566" s="8"/>
      <c r="LN566" s="8"/>
      <c r="LO566" s="8"/>
      <c r="LP566" s="8"/>
      <c r="LQ566" s="8"/>
      <c r="LR566" s="8"/>
      <c r="LS566" s="8"/>
      <c r="LT566" s="8"/>
      <c r="LU566" s="8"/>
      <c r="LV566" s="8"/>
      <c r="LW566" s="8"/>
      <c r="LX566" s="8"/>
      <c r="LY566" s="8"/>
      <c r="LZ566" s="8"/>
      <c r="MA566" s="8"/>
      <c r="MB566" s="8"/>
      <c r="MC566" s="8"/>
      <c r="MD566" s="8"/>
      <c r="ME566" s="8"/>
      <c r="MF566" s="8"/>
      <c r="MG566" s="8"/>
      <c r="MH566" s="8"/>
      <c r="MI566" s="8"/>
      <c r="MJ566" s="8"/>
      <c r="MK566" s="8"/>
      <c r="ML566" s="8"/>
      <c r="MM566" s="8"/>
      <c r="MN566" s="8"/>
      <c r="MO566" s="8"/>
      <c r="MP566" s="8"/>
      <c r="MQ566" s="8"/>
      <c r="MR566" s="8"/>
      <c r="MS566" s="8"/>
      <c r="MT566" s="8"/>
      <c r="MU566" s="8"/>
      <c r="MV566" s="8"/>
      <c r="MW566" s="8"/>
      <c r="MX566" s="8"/>
      <c r="MY566" s="8"/>
      <c r="MZ566" s="8"/>
      <c r="NA566" s="8"/>
      <c r="NB566" s="8"/>
      <c r="NC566" s="8"/>
      <c r="ND566" s="8"/>
      <c r="NE566" s="8"/>
      <c r="NF566" s="8"/>
      <c r="NG566" s="8"/>
      <c r="NH566" s="8"/>
      <c r="NI566" s="8"/>
      <c r="NJ566" s="8"/>
      <c r="NK566" s="8"/>
      <c r="NL566" s="8"/>
      <c r="NM566" s="8"/>
      <c r="NN566" s="8"/>
      <c r="NO566" s="8"/>
      <c r="NP566" s="8"/>
      <c r="NQ566" s="8"/>
      <c r="NR566" s="8"/>
      <c r="NS566" s="8"/>
      <c r="NT566" s="8"/>
      <c r="NU566" s="8"/>
      <c r="NV566" s="8"/>
      <c r="NW566" s="8"/>
      <c r="NX566" s="8"/>
      <c r="NY566" s="8"/>
      <c r="NZ566" s="8"/>
      <c r="OA566" s="8"/>
      <c r="OB566" s="8"/>
      <c r="OC566" s="8"/>
      <c r="OD566" s="8"/>
      <c r="OE566" s="8"/>
      <c r="OF566" s="8"/>
      <c r="OG566" s="8"/>
      <c r="OH566" s="8"/>
      <c r="OI566" s="8"/>
      <c r="OJ566" s="8"/>
      <c r="OK566" s="8"/>
      <c r="OL566" s="8"/>
      <c r="OM566" s="8"/>
      <c r="ON566" s="8"/>
      <c r="OO566" s="8"/>
      <c r="OP566" s="8"/>
      <c r="OQ566" s="8"/>
      <c r="OR566" s="8"/>
      <c r="OS566" s="8"/>
      <c r="OT566" s="8"/>
      <c r="OU566" s="8"/>
      <c r="OV566" s="8"/>
      <c r="OW566" s="8"/>
      <c r="OX566" s="8"/>
      <c r="OY566" s="8"/>
      <c r="OZ566" s="8"/>
      <c r="PA566" s="8"/>
      <c r="PB566" s="8"/>
      <c r="PC566" s="8"/>
      <c r="PD566" s="8"/>
      <c r="PE566" s="8"/>
      <c r="PF566" s="8"/>
      <c r="PG566" s="8"/>
      <c r="PH566" s="8"/>
      <c r="PI566" s="8"/>
      <c r="PJ566" s="8"/>
      <c r="PK566" s="8"/>
      <c r="PL566" s="8"/>
      <c r="PM566" s="8"/>
      <c r="PN566" s="8"/>
      <c r="PO566" s="8"/>
      <c r="PP566" s="8"/>
      <c r="PQ566" s="8"/>
      <c r="PR566" s="8"/>
      <c r="PS566" s="8"/>
      <c r="PT566" s="8"/>
      <c r="PU566" s="8"/>
      <c r="PV566" s="8"/>
      <c r="PW566" s="8"/>
      <c r="PX566" s="8"/>
      <c r="PY566" s="8"/>
      <c r="PZ566" s="8"/>
      <c r="QA566" s="8"/>
      <c r="QB566" s="8"/>
      <c r="QC566" s="8"/>
      <c r="QD566" s="8"/>
      <c r="QE566" s="8"/>
      <c r="QF566" s="8"/>
      <c r="QG566" s="8"/>
      <c r="QH566" s="8"/>
      <c r="QI566" s="8"/>
      <c r="QJ566" s="8"/>
      <c r="QK566" s="8"/>
      <c r="QL566" s="8"/>
      <c r="QM566" s="8"/>
      <c r="QN566" s="8"/>
      <c r="QO566" s="8"/>
      <c r="QP566" s="8"/>
      <c r="QQ566" s="8"/>
      <c r="QR566" s="8"/>
      <c r="QS566" s="8"/>
      <c r="QT566" s="8"/>
      <c r="QU566" s="8"/>
      <c r="QV566" s="8"/>
      <c r="QW566" s="8"/>
      <c r="QX566" s="8"/>
      <c r="QY566" s="8"/>
      <c r="QZ566" s="8"/>
      <c r="RA566" s="8"/>
      <c r="RB566" s="8"/>
      <c r="RC566" s="8"/>
      <c r="RD566" s="8"/>
      <c r="RE566" s="8"/>
      <c r="RF566" s="8"/>
      <c r="RG566" s="8"/>
      <c r="RH566" s="8"/>
      <c r="RI566" s="8"/>
      <c r="RJ566" s="8"/>
      <c r="RK566" s="8"/>
      <c r="RL566" s="8"/>
      <c r="RM566" s="8"/>
      <c r="RN566" s="8"/>
      <c r="RO566" s="8"/>
      <c r="RP566" s="8"/>
      <c r="RQ566" s="8"/>
      <c r="RR566" s="8"/>
      <c r="RS566" s="8"/>
      <c r="RT566" s="8"/>
      <c r="RU566" s="8"/>
      <c r="RV566" s="8"/>
      <c r="RW566" s="8"/>
      <c r="RX566" s="8"/>
      <c r="RY566" s="8"/>
      <c r="RZ566" s="8"/>
      <c r="SA566" s="8"/>
      <c r="SB566" s="8"/>
      <c r="SC566" s="8"/>
      <c r="SD566" s="8"/>
      <c r="SE566" s="8"/>
      <c r="SF566" s="8"/>
      <c r="SG566" s="8"/>
      <c r="SH566" s="8"/>
      <c r="SI566" s="8"/>
      <c r="SJ566" s="8"/>
      <c r="SK566" s="8"/>
      <c r="SL566" s="8"/>
      <c r="SM566" s="8"/>
      <c r="SN566" s="8"/>
      <c r="SO566" s="8"/>
      <c r="SP566" s="8"/>
      <c r="SQ566" s="8"/>
      <c r="SR566" s="8"/>
      <c r="SS566" s="8"/>
      <c r="ST566" s="8"/>
      <c r="SU566" s="8"/>
      <c r="SV566" s="8"/>
      <c r="SW566" s="8"/>
      <c r="SX566" s="8"/>
      <c r="SY566" s="8"/>
      <c r="SZ566" s="8"/>
      <c r="TA566" s="8"/>
      <c r="TB566" s="8"/>
      <c r="TC566" s="8"/>
      <c r="TD566" s="8"/>
      <c r="TE566" s="8"/>
      <c r="TF566" s="8"/>
      <c r="TG566" s="8"/>
      <c r="TH566" s="8"/>
      <c r="TI566" s="8"/>
      <c r="TJ566" s="8"/>
      <c r="TK566" s="8"/>
      <c r="TL566" s="8"/>
      <c r="TM566" s="8"/>
      <c r="TN566" s="8"/>
      <c r="TO566" s="8"/>
      <c r="TP566" s="8"/>
      <c r="TQ566" s="8"/>
      <c r="TR566" s="8"/>
      <c r="TS566" s="8"/>
      <c r="TT566" s="8"/>
      <c r="TU566" s="8"/>
      <c r="TV566" s="8"/>
      <c r="TW566" s="8"/>
      <c r="TX566" s="8"/>
      <c r="TY566" s="8"/>
      <c r="TZ566" s="8"/>
      <c r="UA566" s="8"/>
      <c r="UB566" s="8"/>
      <c r="UC566" s="8"/>
      <c r="UD566" s="8"/>
      <c r="UE566" s="8"/>
      <c r="UF566" s="8"/>
      <c r="UG566" s="8"/>
      <c r="UH566" s="8"/>
      <c r="UI566" s="8"/>
      <c r="UJ566" s="8"/>
      <c r="UK566" s="8"/>
      <c r="UL566" s="8"/>
      <c r="UM566" s="8"/>
      <c r="UN566" s="8"/>
      <c r="UO566" s="8"/>
      <c r="UP566" s="8"/>
      <c r="UQ566" s="8"/>
      <c r="UR566" s="8"/>
      <c r="US566" s="8"/>
      <c r="UT566" s="8"/>
      <c r="UU566" s="8"/>
      <c r="UV566" s="8"/>
      <c r="UW566" s="8"/>
      <c r="UX566" s="8"/>
      <c r="UY566" s="8"/>
      <c r="UZ566" s="8"/>
      <c r="VA566" s="8"/>
      <c r="VB566" s="8"/>
      <c r="VC566" s="8"/>
      <c r="VD566" s="8"/>
      <c r="VE566" s="8"/>
      <c r="VF566" s="8"/>
      <c r="VG566" s="8"/>
      <c r="VH566" s="8"/>
      <c r="VI566" s="8"/>
      <c r="VJ566" s="8"/>
      <c r="VK566" s="8"/>
      <c r="VL566" s="8"/>
      <c r="VM566" s="8"/>
      <c r="VN566" s="8"/>
      <c r="VO566" s="8"/>
      <c r="VP566" s="8"/>
      <c r="VQ566" s="8"/>
      <c r="VR566" s="8"/>
      <c r="VS566" s="8"/>
      <c r="VT566" s="8"/>
      <c r="VU566" s="8"/>
      <c r="VV566" s="8"/>
      <c r="VW566" s="8"/>
      <c r="VX566" s="8"/>
      <c r="VY566" s="8"/>
      <c r="VZ566" s="8"/>
      <c r="WA566" s="8"/>
      <c r="WB566" s="8"/>
      <c r="WC566" s="8"/>
      <c r="WD566" s="8"/>
      <c r="WE566" s="8"/>
      <c r="WF566" s="8"/>
      <c r="WG566" s="8"/>
      <c r="WH566" s="8"/>
      <c r="WI566" s="8"/>
      <c r="WJ566" s="8"/>
      <c r="WK566" s="8"/>
      <c r="WL566" s="8"/>
      <c r="WM566" s="8"/>
      <c r="WN566" s="8"/>
      <c r="WO566" s="8"/>
      <c r="WP566" s="8"/>
      <c r="WQ566" s="8"/>
      <c r="WR566" s="8"/>
      <c r="WS566" s="8"/>
      <c r="WT566" s="8"/>
      <c r="WU566" s="8"/>
      <c r="WV566" s="8"/>
      <c r="WW566" s="8"/>
      <c r="WX566" s="8"/>
      <c r="WY566" s="8"/>
      <c r="WZ566" s="8"/>
      <c r="XA566" s="8"/>
      <c r="XB566" s="8"/>
      <c r="XC566" s="8"/>
      <c r="XD566" s="8"/>
      <c r="XE566" s="8"/>
      <c r="XF566" s="8"/>
      <c r="XG566" s="8"/>
      <c r="XH566" s="8"/>
      <c r="XI566" s="8"/>
      <c r="XJ566" s="8"/>
      <c r="XK566" s="8"/>
      <c r="XL566" s="8"/>
      <c r="XM566" s="8"/>
      <c r="XN566" s="8"/>
      <c r="XO566" s="8"/>
      <c r="XP566" s="8"/>
      <c r="XQ566" s="8"/>
      <c r="XR566" s="8"/>
      <c r="XS566" s="8"/>
      <c r="XT566" s="8"/>
      <c r="XU566" s="8"/>
      <c r="XV566" s="8"/>
      <c r="XW566" s="8"/>
      <c r="XX566" s="8"/>
      <c r="XY566" s="8"/>
      <c r="XZ566" s="8"/>
      <c r="YA566" s="8"/>
      <c r="YB566" s="8"/>
      <c r="YC566" s="8"/>
      <c r="YD566" s="8"/>
      <c r="YE566" s="8"/>
      <c r="YF566" s="8"/>
      <c r="YG566" s="8"/>
      <c r="YH566" s="8"/>
      <c r="YI566" s="8"/>
      <c r="YJ566" s="8"/>
      <c r="YK566" s="8"/>
      <c r="YL566" s="8"/>
      <c r="YM566" s="8"/>
      <c r="YN566" s="8"/>
      <c r="YO566" s="8"/>
      <c r="YP566" s="8"/>
      <c r="YQ566" s="8"/>
      <c r="YR566" s="8"/>
      <c r="YS566" s="8"/>
      <c r="YT566" s="8"/>
      <c r="YU566" s="8"/>
      <c r="YV566" s="8"/>
      <c r="YW566" s="8"/>
      <c r="YX566" s="8"/>
      <c r="YY566" s="8"/>
      <c r="YZ566" s="8"/>
      <c r="ZA566" s="8"/>
      <c r="ZB566" s="8"/>
      <c r="ZC566" s="8"/>
      <c r="ZD566" s="8"/>
      <c r="ZE566" s="8"/>
      <c r="ZF566" s="8"/>
      <c r="ZG566" s="8"/>
      <c r="ZH566" s="8"/>
      <c r="ZI566" s="8"/>
      <c r="ZJ566" s="8"/>
      <c r="ZK566" s="8"/>
      <c r="ZL566" s="8"/>
      <c r="ZM566" s="8"/>
      <c r="ZN566" s="8"/>
      <c r="ZO566" s="8"/>
      <c r="ZP566" s="8"/>
      <c r="ZQ566" s="8"/>
      <c r="ZR566" s="8"/>
      <c r="ZS566" s="8"/>
      <c r="ZT566" s="8"/>
      <c r="ZU566" s="8"/>
      <c r="ZV566" s="8"/>
      <c r="ZW566" s="8"/>
      <c r="ZX566" s="8"/>
      <c r="ZY566" s="8"/>
      <c r="ZZ566" s="8"/>
      <c r="AAA566" s="8"/>
      <c r="AAB566" s="8"/>
      <c r="AAC566" s="8"/>
      <c r="AAD566" s="8"/>
      <c r="AAE566" s="8"/>
      <c r="AAF566" s="8"/>
      <c r="AAG566" s="8"/>
      <c r="AAH566" s="8"/>
      <c r="AAI566" s="8"/>
      <c r="AAJ566" s="8"/>
      <c r="AAK566" s="8"/>
      <c r="AAL566" s="8"/>
      <c r="AAM566" s="8"/>
      <c r="AAN566" s="8"/>
      <c r="AAO566" s="8"/>
      <c r="AAP566" s="8"/>
      <c r="AAQ566" s="8"/>
      <c r="AAR566" s="8"/>
      <c r="AAS566" s="8"/>
      <c r="AAT566" s="8"/>
      <c r="AAU566" s="8"/>
      <c r="AAV566" s="8"/>
      <c r="AAW566" s="8"/>
      <c r="AAX566" s="8"/>
      <c r="AAY566" s="8"/>
      <c r="AAZ566" s="8"/>
      <c r="ABA566" s="8"/>
      <c r="ABB566" s="8"/>
      <c r="ABC566" s="8"/>
      <c r="ABD566" s="8"/>
      <c r="ABE566" s="8"/>
      <c r="ABF566" s="8"/>
      <c r="ABG566" s="8"/>
      <c r="ABH566" s="8"/>
      <c r="ABI566" s="8"/>
      <c r="ABJ566" s="8"/>
      <c r="ABK566" s="8"/>
      <c r="ABL566" s="8"/>
      <c r="ABM566" s="8"/>
      <c r="ABN566" s="8"/>
      <c r="ABO566" s="8"/>
      <c r="ABP566" s="8"/>
      <c r="ABQ566" s="8"/>
      <c r="ABR566" s="8"/>
      <c r="ABS566" s="8"/>
      <c r="ABT566" s="8"/>
      <c r="ABU566" s="8"/>
      <c r="ABV566" s="8"/>
      <c r="ABW566" s="8"/>
      <c r="ABX566" s="8"/>
      <c r="ABY566" s="8"/>
      <c r="ABZ566" s="8"/>
      <c r="ACA566" s="8"/>
      <c r="ACB566" s="8"/>
      <c r="ACC566" s="8"/>
      <c r="ACD566" s="8"/>
      <c r="ACE566" s="8"/>
      <c r="ACF566" s="8"/>
      <c r="ACG566" s="8"/>
      <c r="ACH566" s="8"/>
      <c r="ACI566" s="8"/>
      <c r="ACJ566" s="8"/>
      <c r="ACK566" s="8"/>
      <c r="ACL566" s="8"/>
      <c r="ACM566" s="8"/>
      <c r="ACN566" s="8"/>
      <c r="ACO566" s="8"/>
      <c r="ACP566" s="8"/>
      <c r="ACQ566" s="8"/>
      <c r="ACR566" s="8"/>
      <c r="ACS566" s="8"/>
      <c r="ACT566" s="8"/>
      <c r="ACU566" s="8"/>
      <c r="ACV566" s="8"/>
      <c r="ACW566" s="8"/>
      <c r="ACX566" s="8"/>
      <c r="ACY566" s="8"/>
      <c r="ACZ566" s="8"/>
      <c r="ADA566" s="8"/>
      <c r="ADB566" s="8"/>
      <c r="ADC566" s="8"/>
      <c r="ADD566" s="8"/>
      <c r="ADE566" s="8"/>
      <c r="ADF566" s="8"/>
      <c r="ADG566" s="8"/>
      <c r="ADH566" s="8"/>
      <c r="ADI566" s="8"/>
      <c r="ADJ566" s="8"/>
      <c r="ADK566" s="8"/>
      <c r="ADL566" s="8"/>
      <c r="ADM566" s="8"/>
      <c r="ADN566" s="8"/>
      <c r="ADO566" s="8"/>
      <c r="ADP566" s="8"/>
      <c r="ADQ566" s="8"/>
      <c r="ADR566" s="8"/>
      <c r="ADS566" s="8"/>
      <c r="ADT566" s="8"/>
      <c r="ADU566" s="8"/>
      <c r="ADV566" s="8"/>
      <c r="ADW566" s="8"/>
      <c r="ADX566" s="8"/>
      <c r="ADY566" s="8"/>
      <c r="ADZ566" s="8"/>
      <c r="AEA566" s="8"/>
      <c r="AEB566" s="8"/>
      <c r="AEC566" s="8"/>
      <c r="AED566" s="8"/>
      <c r="AEE566" s="8"/>
      <c r="AEF566" s="8"/>
      <c r="AEG566" s="8"/>
      <c r="AEH566" s="8"/>
      <c r="AEI566" s="8"/>
      <c r="AEJ566" s="8"/>
      <c r="AEK566" s="8"/>
      <c r="AEL566" s="8"/>
      <c r="AEM566" s="8"/>
      <c r="AEN566" s="8"/>
      <c r="AEO566" s="8"/>
      <c r="AEP566" s="8"/>
      <c r="AEQ566" s="8"/>
      <c r="AER566" s="8"/>
      <c r="AES566" s="8"/>
      <c r="AET566" s="8"/>
      <c r="AEU566" s="8"/>
      <c r="AEV566" s="8"/>
      <c r="AEW566" s="8"/>
      <c r="AEX566" s="8"/>
      <c r="AEY566" s="8"/>
      <c r="AEZ566" s="8"/>
      <c r="AFA566" s="8"/>
      <c r="AFB566" s="8"/>
      <c r="AFC566" s="8"/>
      <c r="AFD566" s="8"/>
      <c r="AFE566" s="8"/>
      <c r="AFF566" s="8"/>
      <c r="AFG566" s="8"/>
      <c r="AFH566" s="8"/>
      <c r="AFI566" s="8"/>
      <c r="AFJ566" s="8"/>
      <c r="AFK566" s="8"/>
      <c r="AFL566" s="8"/>
      <c r="AFM566" s="8"/>
      <c r="AFN566" s="8"/>
      <c r="AFO566" s="8"/>
      <c r="AFP566" s="8"/>
      <c r="AFQ566" s="8"/>
      <c r="AFR566" s="8"/>
      <c r="AFS566" s="8"/>
      <c r="AFT566" s="8"/>
      <c r="AFU566" s="8"/>
      <c r="AFV566" s="8"/>
      <c r="AFW566" s="8"/>
      <c r="AFX566" s="8"/>
      <c r="AFY566" s="8"/>
      <c r="AFZ566" s="8"/>
      <c r="AGA566" s="8"/>
      <c r="AGB566" s="8"/>
      <c r="AGC566" s="8"/>
      <c r="AGD566" s="8"/>
      <c r="AGE566" s="8"/>
      <c r="AGF566" s="8"/>
      <c r="AGG566" s="8"/>
      <c r="AGH566" s="8"/>
      <c r="AGI566" s="8"/>
      <c r="AGJ566" s="8"/>
      <c r="AGK566" s="8"/>
      <c r="AGL566" s="8"/>
      <c r="AGM566" s="8"/>
      <c r="AGN566" s="8"/>
      <c r="AGO566" s="8"/>
      <c r="AGP566" s="8"/>
      <c r="AGQ566" s="8"/>
      <c r="AGR566" s="8"/>
      <c r="AGS566" s="8"/>
      <c r="AGT566" s="8"/>
      <c r="AGU566" s="8"/>
      <c r="AGV566" s="8"/>
      <c r="AGW566" s="8"/>
      <c r="AGX566" s="8"/>
      <c r="AGY566" s="8"/>
      <c r="AGZ566" s="8"/>
      <c r="AHA566" s="8"/>
      <c r="AHB566" s="8"/>
      <c r="AHC566" s="8"/>
      <c r="AHD566" s="8"/>
      <c r="AHE566" s="8"/>
      <c r="AHF566" s="8"/>
      <c r="AHG566" s="8"/>
      <c r="AHH566" s="8"/>
      <c r="AHI566" s="8"/>
      <c r="AHJ566" s="8"/>
      <c r="AHK566" s="8"/>
      <c r="AHL566" s="8"/>
      <c r="AHM566" s="8"/>
      <c r="AHN566" s="8"/>
      <c r="AHO566" s="8"/>
      <c r="AHP566" s="8"/>
      <c r="AHQ566" s="8"/>
      <c r="AHR566" s="8"/>
      <c r="AHS566" s="8"/>
      <c r="AHT566" s="8"/>
      <c r="AHU566" s="8"/>
      <c r="AHV566" s="8"/>
      <c r="AHW566" s="8"/>
      <c r="AHX566" s="8"/>
      <c r="AHY566" s="8"/>
      <c r="AHZ566" s="8"/>
      <c r="AIA566" s="8"/>
      <c r="AIB566" s="8"/>
      <c r="AIC566" s="8"/>
      <c r="AID566" s="8"/>
      <c r="AIE566" s="8"/>
      <c r="AIF566" s="8"/>
      <c r="AIG566" s="8"/>
      <c r="AIH566" s="8"/>
      <c r="AII566" s="8"/>
      <c r="AIJ566" s="8"/>
      <c r="AIK566" s="8"/>
      <c r="AIL566" s="8"/>
      <c r="AIM566" s="8"/>
      <c r="AIN566" s="8"/>
      <c r="AIO566" s="8"/>
      <c r="AIP566" s="8"/>
      <c r="AIQ566" s="8"/>
      <c r="AIR566" s="8"/>
      <c r="AIS566" s="8"/>
      <c r="AIT566" s="8"/>
      <c r="AIU566" s="8"/>
      <c r="AIV566" s="8"/>
      <c r="AIW566" s="8"/>
      <c r="AIX566" s="8"/>
      <c r="AIY566" s="8"/>
      <c r="AIZ566" s="8"/>
      <c r="AJA566" s="8"/>
      <c r="AJB566" s="8"/>
      <c r="AJC566" s="8"/>
      <c r="AJD566" s="8"/>
      <c r="AJE566" s="8"/>
      <c r="AJF566" s="8"/>
      <c r="AJG566" s="8"/>
      <c r="AJH566" s="8"/>
      <c r="AJI566" s="8"/>
      <c r="AJJ566" s="8"/>
      <c r="AJK566" s="8"/>
      <c r="AJL566" s="8"/>
      <c r="AJM566" s="8"/>
      <c r="AJN566" s="8"/>
      <c r="AJO566" s="8"/>
      <c r="AJP566" s="8"/>
      <c r="AJQ566" s="8"/>
      <c r="AJR566" s="8"/>
      <c r="AJS566" s="8"/>
      <c r="AJT566" s="8"/>
      <c r="AJU566" s="8"/>
      <c r="AJV566" s="8"/>
      <c r="AJW566" s="8"/>
      <c r="AJX566" s="8"/>
      <c r="AJY566" s="8"/>
      <c r="AJZ566" s="8"/>
      <c r="AKA566" s="8"/>
      <c r="AKB566" s="8"/>
      <c r="AKC566" s="8"/>
      <c r="AKD566" s="8"/>
      <c r="AKE566" s="8"/>
      <c r="AKF566" s="8"/>
      <c r="AKG566" s="8"/>
      <c r="AKH566" s="8"/>
      <c r="AKI566" s="8"/>
      <c r="AKJ566" s="8"/>
      <c r="AKK566" s="8"/>
      <c r="AKL566" s="8"/>
      <c r="AKM566" s="8"/>
      <c r="AKN566" s="8"/>
      <c r="AKO566" s="8"/>
      <c r="AKP566" s="8"/>
      <c r="AKQ566" s="8"/>
      <c r="AKR566" s="8"/>
      <c r="AKS566" s="8"/>
      <c r="AKT566" s="8"/>
      <c r="AKU566" s="8"/>
      <c r="AKV566" s="8"/>
      <c r="AKW566" s="8"/>
      <c r="AKX566" s="8"/>
      <c r="AKY566" s="8"/>
      <c r="AKZ566" s="8"/>
      <c r="ALA566" s="8"/>
      <c r="ALB566" s="8"/>
      <c r="ALC566" s="8"/>
      <c r="ALD566" s="8"/>
      <c r="ALE566" s="8"/>
      <c r="ALF566" s="8"/>
      <c r="ALG566" s="8"/>
      <c r="ALH566" s="8"/>
      <c r="ALI566" s="8"/>
      <c r="ALJ566" s="8"/>
      <c r="ALK566" s="8"/>
      <c r="ALL566" s="8"/>
      <c r="ALM566" s="8"/>
      <c r="ALN566" s="8"/>
      <c r="ALO566" s="8"/>
      <c r="ALP566" s="8"/>
      <c r="ALQ566" s="8"/>
      <c r="ALR566" s="8"/>
      <c r="ALS566" s="8"/>
      <c r="ALT566" s="8"/>
      <c r="ALU566" s="8"/>
      <c r="ALV566" s="8"/>
      <c r="ALW566" s="8"/>
      <c r="ALX566" s="8"/>
      <c r="ALY566" s="8"/>
      <c r="ALZ566" s="8"/>
      <c r="AMA566" s="8"/>
      <c r="AMB566" s="8"/>
      <c r="AMC566" s="8"/>
      <c r="AMD566" s="8"/>
      <c r="AME566" s="8"/>
      <c r="AMF566" s="8"/>
      <c r="AMG566" s="8"/>
      <c r="AMH566" s="8"/>
      <c r="AMI566" s="8"/>
      <c r="AMJ566" s="8"/>
      <c r="AMK566" s="8"/>
      <c r="AML566" s="8"/>
      <c r="AMM566" s="8"/>
      <c r="AMN566" s="8"/>
      <c r="AMO566" s="8"/>
      <c r="AMP566" s="8"/>
      <c r="AMQ566" s="8"/>
      <c r="AMR566" s="8"/>
      <c r="AMS566" s="8"/>
      <c r="AMT566" s="8"/>
      <c r="AMU566" s="8"/>
      <c r="AMV566" s="8"/>
      <c r="AMW566" s="8"/>
      <c r="AMX566" s="8"/>
      <c r="AMY566" s="8"/>
      <c r="AMZ566" s="8"/>
      <c r="ANA566" s="8"/>
      <c r="ANB566" s="8"/>
      <c r="ANC566" s="8"/>
      <c r="AND566" s="8"/>
      <c r="ANE566" s="8"/>
      <c r="ANF566" s="8"/>
      <c r="ANG566" s="8"/>
      <c r="ANH566" s="8"/>
      <c r="ANI566" s="8"/>
      <c r="ANJ566" s="8"/>
      <c r="ANK566" s="8"/>
      <c r="ANL566" s="8"/>
      <c r="ANM566" s="8"/>
      <c r="ANN566" s="8"/>
      <c r="ANO566" s="8"/>
      <c r="ANP566" s="8"/>
      <c r="ANQ566" s="8"/>
      <c r="ANR566" s="8"/>
      <c r="ANS566" s="8"/>
      <c r="ANT566" s="8"/>
      <c r="ANU566" s="8"/>
      <c r="ANV566" s="8"/>
      <c r="ANW566" s="8"/>
      <c r="ANX566" s="8"/>
      <c r="ANY566" s="8"/>
      <c r="ANZ566" s="8"/>
      <c r="AOA566" s="8"/>
      <c r="AOB566" s="8"/>
      <c r="AOC566" s="8"/>
      <c r="AOD566" s="8"/>
      <c r="AOE566" s="8"/>
      <c r="AOF566" s="8"/>
      <c r="AOG566" s="8"/>
      <c r="AOH566" s="8"/>
      <c r="AOI566" s="8"/>
      <c r="AOJ566" s="8"/>
      <c r="AOK566" s="8"/>
      <c r="AOL566" s="8"/>
      <c r="AOM566" s="8"/>
      <c r="AON566" s="8"/>
      <c r="AOO566" s="8"/>
      <c r="AOP566" s="8"/>
      <c r="AOQ566" s="8"/>
      <c r="AOR566" s="8"/>
      <c r="AOS566" s="8"/>
      <c r="AOT566" s="8"/>
      <c r="AOU566" s="8"/>
      <c r="AOV566" s="8"/>
      <c r="AOW566" s="8"/>
      <c r="AOX566" s="8"/>
      <c r="AOY566" s="8"/>
      <c r="AOZ566" s="8"/>
      <c r="APA566" s="8"/>
      <c r="APB566" s="8"/>
      <c r="APC566" s="8"/>
      <c r="APD566" s="8"/>
      <c r="APE566" s="8"/>
      <c r="APF566" s="8"/>
      <c r="APG566" s="8"/>
      <c r="APH566" s="8"/>
      <c r="API566" s="8"/>
      <c r="APJ566" s="8"/>
      <c r="APK566" s="8"/>
      <c r="APL566" s="8"/>
      <c r="APM566" s="8"/>
      <c r="APN566" s="8"/>
      <c r="APO566" s="8"/>
      <c r="APP566" s="8"/>
      <c r="APQ566" s="8"/>
      <c r="APR566" s="8"/>
      <c r="APS566" s="8"/>
      <c r="APT566" s="8"/>
      <c r="APU566" s="8"/>
      <c r="APV566" s="8"/>
      <c r="APW566" s="8"/>
      <c r="APX566" s="8"/>
      <c r="APY566" s="8"/>
      <c r="APZ566" s="8"/>
      <c r="AQA566" s="8"/>
      <c r="AQB566" s="8"/>
      <c r="AQC566" s="8"/>
      <c r="AQD566" s="8"/>
      <c r="AQE566" s="8"/>
      <c r="AQF566" s="8"/>
      <c r="AQG566" s="8"/>
      <c r="AQH566" s="8"/>
      <c r="AQI566" s="8"/>
      <c r="AQJ566" s="8"/>
      <c r="AQK566" s="8"/>
      <c r="AQL566" s="8"/>
      <c r="AQM566" s="8"/>
      <c r="AQN566" s="8"/>
      <c r="AQO566" s="8"/>
      <c r="AQP566" s="8"/>
      <c r="AQQ566" s="8"/>
      <c r="AQR566" s="8"/>
      <c r="AQS566" s="8"/>
      <c r="AQT566" s="8"/>
      <c r="AQU566" s="8"/>
      <c r="AQV566" s="8"/>
      <c r="AQW566" s="8"/>
      <c r="AQX566" s="8"/>
      <c r="AQY566" s="8"/>
      <c r="AQZ566" s="8"/>
      <c r="ARA566" s="8"/>
      <c r="ARB566" s="8"/>
      <c r="ARC566" s="8"/>
      <c r="ARD566" s="8"/>
      <c r="ARE566" s="8"/>
      <c r="ARF566" s="8"/>
      <c r="ARG566" s="8"/>
      <c r="ARH566" s="8"/>
      <c r="ARI566" s="8"/>
      <c r="ARJ566" s="8"/>
      <c r="ARK566" s="8"/>
      <c r="ARL566" s="8"/>
      <c r="ARM566" s="8"/>
      <c r="ARN566" s="8"/>
      <c r="ARO566" s="8"/>
      <c r="ARP566" s="8"/>
      <c r="ARQ566" s="8"/>
      <c r="ARR566" s="8"/>
      <c r="ARS566" s="8"/>
      <c r="ART566" s="8"/>
      <c r="ARU566" s="8"/>
      <c r="ARV566" s="8"/>
      <c r="ARW566" s="8"/>
      <c r="ARX566" s="8"/>
      <c r="ARY566" s="8"/>
      <c r="ARZ566" s="8"/>
      <c r="ASA566" s="8"/>
      <c r="ASB566" s="8"/>
      <c r="ASC566" s="8"/>
      <c r="ASD566" s="8"/>
      <c r="ASE566" s="8"/>
      <c r="ASF566" s="8"/>
      <c r="ASG566" s="8"/>
      <c r="ASH566" s="8"/>
      <c r="ASI566" s="8"/>
      <c r="ASJ566" s="8"/>
      <c r="ASK566" s="8"/>
      <c r="ASL566" s="8"/>
      <c r="ASM566" s="8"/>
      <c r="ASN566" s="8"/>
      <c r="ASO566" s="8"/>
      <c r="ASP566" s="8"/>
      <c r="ASQ566" s="8"/>
      <c r="ASR566" s="8"/>
      <c r="ASS566" s="8"/>
      <c r="AST566" s="8"/>
      <c r="ASU566" s="8"/>
      <c r="ASV566" s="8"/>
      <c r="ASW566" s="8"/>
      <c r="ASX566" s="8"/>
      <c r="ASY566" s="8"/>
      <c r="ASZ566" s="8"/>
      <c r="ATA566" s="8"/>
      <c r="ATB566" s="8"/>
      <c r="ATC566" s="8"/>
      <c r="ATD566" s="8"/>
      <c r="ATE566" s="8"/>
      <c r="ATF566" s="8"/>
      <c r="ATG566" s="8"/>
      <c r="ATH566" s="8"/>
      <c r="ATI566" s="8"/>
      <c r="ATJ566" s="8"/>
      <c r="ATK566" s="8"/>
      <c r="ATL566" s="8"/>
      <c r="ATM566" s="8"/>
      <c r="ATN566" s="8"/>
      <c r="ATO566" s="8"/>
      <c r="ATP566" s="8"/>
      <c r="ATQ566" s="8"/>
      <c r="ATR566" s="8"/>
      <c r="ATS566" s="8"/>
      <c r="ATT566" s="8"/>
      <c r="ATU566" s="8"/>
      <c r="ATV566" s="8"/>
      <c r="ATW566" s="8"/>
      <c r="ATX566" s="8"/>
      <c r="ATY566" s="8"/>
      <c r="ATZ566" s="8"/>
      <c r="AUA566" s="8"/>
      <c r="AUB566" s="8"/>
      <c r="AUC566" s="8"/>
      <c r="AUD566" s="8"/>
      <c r="AUE566" s="8"/>
      <c r="AUF566" s="8"/>
      <c r="AUG566" s="8"/>
      <c r="AUH566" s="8"/>
      <c r="AUI566" s="8"/>
      <c r="AUJ566" s="8"/>
      <c r="AUK566" s="8"/>
      <c r="AUL566" s="8"/>
      <c r="AUM566" s="8"/>
      <c r="AUN566" s="8"/>
      <c r="AUO566" s="8"/>
      <c r="AUP566" s="8"/>
      <c r="AUQ566" s="8"/>
      <c r="AUR566" s="8"/>
      <c r="AUS566" s="8"/>
      <c r="AUT566" s="8"/>
      <c r="AUU566" s="8"/>
      <c r="AUV566" s="8"/>
      <c r="AUW566" s="8"/>
      <c r="AUX566" s="8"/>
      <c r="AUY566" s="8"/>
      <c r="AUZ566" s="8"/>
      <c r="AVA566" s="8"/>
      <c r="AVB566" s="8"/>
      <c r="AVC566" s="8"/>
      <c r="AVD566" s="8"/>
      <c r="AVE566" s="8"/>
      <c r="AVF566" s="8"/>
      <c r="AVG566" s="8"/>
      <c r="AVH566" s="8"/>
      <c r="AVI566" s="8"/>
      <c r="AVJ566" s="8"/>
      <c r="AVK566" s="8"/>
      <c r="AVL566" s="8"/>
      <c r="AVM566" s="8"/>
      <c r="AVN566" s="8"/>
      <c r="AVO566" s="8"/>
      <c r="AVP566" s="8"/>
      <c r="AVQ566" s="8"/>
      <c r="AVR566" s="8"/>
      <c r="AVS566" s="8"/>
      <c r="AVT566" s="8"/>
      <c r="AVU566" s="8"/>
      <c r="AVV566" s="8"/>
      <c r="AVW566" s="8"/>
      <c r="AVX566" s="8"/>
      <c r="AVY566" s="8"/>
      <c r="AVZ566" s="8"/>
      <c r="AWA566" s="8"/>
      <c r="AWB566" s="8"/>
      <c r="AWC566" s="8"/>
      <c r="AWD566" s="8"/>
      <c r="AWE566" s="8"/>
      <c r="AWF566" s="8"/>
      <c r="AWG566" s="8"/>
      <c r="AWH566" s="8"/>
      <c r="AWI566" s="8"/>
      <c r="AWJ566" s="8"/>
      <c r="AWK566" s="8"/>
      <c r="AWL566" s="8"/>
      <c r="AWM566" s="8"/>
      <c r="AWN566" s="8"/>
      <c r="AWO566" s="8"/>
      <c r="AWP566" s="8"/>
      <c r="AWQ566" s="8"/>
      <c r="AWR566" s="8"/>
      <c r="AWS566" s="8"/>
      <c r="AWT566" s="8"/>
      <c r="AWU566" s="8"/>
      <c r="AWV566" s="8"/>
      <c r="AWW566" s="8"/>
      <c r="AWX566" s="8"/>
      <c r="AWY566" s="8"/>
      <c r="AWZ566" s="8"/>
      <c r="AXA566" s="8"/>
      <c r="AXB566" s="8"/>
      <c r="AXC566" s="8"/>
      <c r="AXD566" s="8"/>
      <c r="AXE566" s="8"/>
      <c r="AXF566" s="8"/>
      <c r="AXG566" s="8"/>
      <c r="AXH566" s="8"/>
      <c r="AXI566" s="8"/>
      <c r="AXJ566" s="8"/>
      <c r="AXK566" s="8"/>
      <c r="AXL566" s="8"/>
      <c r="AXM566" s="8"/>
      <c r="AXN566" s="8"/>
      <c r="AXO566" s="8"/>
      <c r="AXP566" s="8"/>
      <c r="AXQ566" s="8"/>
      <c r="AXR566" s="8"/>
      <c r="AXS566" s="8"/>
      <c r="AXT566" s="8"/>
      <c r="AXU566" s="8"/>
      <c r="AXV566" s="8"/>
      <c r="AXW566" s="8"/>
      <c r="AXX566" s="8"/>
      <c r="AXY566" s="8"/>
      <c r="AXZ566" s="8"/>
      <c r="AYA566" s="8"/>
      <c r="AYB566" s="8"/>
      <c r="AYC566" s="8"/>
      <c r="AYD566" s="8"/>
      <c r="AYE566" s="8"/>
      <c r="AYF566" s="8"/>
      <c r="AYG566" s="8"/>
      <c r="AYH566" s="8"/>
      <c r="AYI566" s="8"/>
      <c r="AYJ566" s="8"/>
      <c r="AYK566" s="8"/>
      <c r="AYL566" s="8"/>
      <c r="AYM566" s="8"/>
      <c r="AYN566" s="8"/>
      <c r="AYO566" s="8"/>
      <c r="AYP566" s="8"/>
      <c r="AYQ566" s="8"/>
      <c r="AYR566" s="8"/>
      <c r="AYS566" s="8"/>
      <c r="AYT566" s="8"/>
      <c r="AYU566" s="8"/>
      <c r="AYV566" s="8"/>
      <c r="AYW566" s="8"/>
      <c r="AYX566" s="8"/>
      <c r="AYY566" s="8"/>
      <c r="AYZ566" s="8"/>
      <c r="AZA566" s="8"/>
      <c r="AZB566" s="8"/>
      <c r="AZC566" s="8"/>
      <c r="AZD566" s="8"/>
      <c r="AZE566" s="8"/>
      <c r="AZF566" s="8"/>
      <c r="AZG566" s="8"/>
      <c r="AZH566" s="8"/>
      <c r="AZI566" s="8"/>
      <c r="AZJ566" s="8"/>
      <c r="AZK566" s="8"/>
      <c r="AZL566" s="8"/>
      <c r="AZM566" s="8"/>
      <c r="AZN566" s="8"/>
      <c r="AZO566" s="8"/>
      <c r="AZP566" s="8"/>
      <c r="AZQ566" s="8"/>
      <c r="AZR566" s="8"/>
      <c r="AZS566" s="8"/>
      <c r="AZT566" s="8"/>
      <c r="AZU566" s="8"/>
      <c r="AZV566" s="8"/>
      <c r="AZW566" s="8"/>
      <c r="AZX566" s="8"/>
      <c r="AZY566" s="8"/>
      <c r="AZZ566" s="8"/>
      <c r="BAA566" s="8"/>
      <c r="BAB566" s="8"/>
      <c r="BAC566" s="8"/>
      <c r="BAD566" s="8"/>
      <c r="BAE566" s="8"/>
      <c r="BAF566" s="8"/>
      <c r="BAG566" s="8"/>
      <c r="BAH566" s="8"/>
      <c r="BAI566" s="8"/>
      <c r="BAJ566" s="8"/>
      <c r="BAK566" s="8"/>
      <c r="BAL566" s="8"/>
      <c r="BAM566" s="8"/>
      <c r="BAN566" s="8"/>
      <c r="BAO566" s="8"/>
      <c r="BAP566" s="8"/>
      <c r="BAQ566" s="8"/>
      <c r="BAR566" s="8"/>
      <c r="BAS566" s="8"/>
      <c r="BAT566" s="8"/>
      <c r="BAU566" s="8"/>
      <c r="BAV566" s="8"/>
      <c r="BAW566" s="8"/>
      <c r="BAX566" s="8"/>
      <c r="BAY566" s="8"/>
      <c r="BAZ566" s="8"/>
      <c r="BBA566" s="8"/>
      <c r="BBB566" s="8"/>
      <c r="BBC566" s="8"/>
      <c r="BBD566" s="8"/>
      <c r="BBE566" s="8"/>
      <c r="BBF566" s="8"/>
      <c r="BBG566" s="8"/>
      <c r="BBH566" s="8"/>
      <c r="BBI566" s="8"/>
      <c r="BBJ566" s="8"/>
      <c r="BBK566" s="8"/>
      <c r="BBL566" s="8"/>
      <c r="BBM566" s="8"/>
      <c r="BBN566" s="8"/>
      <c r="BBO566" s="8"/>
      <c r="BBP566" s="8"/>
      <c r="BBQ566" s="8"/>
      <c r="BBR566" s="8"/>
      <c r="BBS566" s="8"/>
      <c r="BBT566" s="8"/>
      <c r="BBU566" s="8"/>
      <c r="BBV566" s="8"/>
      <c r="BBW566" s="8"/>
      <c r="BBX566" s="8"/>
      <c r="BBY566" s="8"/>
      <c r="BBZ566" s="8"/>
      <c r="BCA566" s="8"/>
      <c r="BCB566" s="8"/>
      <c r="BCC566" s="8"/>
      <c r="BCD566" s="8"/>
      <c r="BCE566" s="8"/>
      <c r="BCF566" s="8"/>
      <c r="BCG566" s="8"/>
      <c r="BCH566" s="8"/>
      <c r="BCI566" s="8"/>
      <c r="BCJ566" s="8"/>
      <c r="BCK566" s="8"/>
      <c r="BCL566" s="8"/>
      <c r="BCM566" s="8"/>
      <c r="BCN566" s="8"/>
      <c r="BCO566" s="8"/>
      <c r="BCP566" s="8"/>
      <c r="BCQ566" s="8"/>
      <c r="BCR566" s="8"/>
      <c r="BCS566" s="8"/>
      <c r="BCT566" s="8"/>
      <c r="BCU566" s="8"/>
      <c r="BCV566" s="8"/>
      <c r="BCW566" s="8"/>
      <c r="BCX566" s="8"/>
      <c r="BCY566" s="8"/>
      <c r="BCZ566" s="8"/>
      <c r="BDA566" s="8"/>
      <c r="BDB566" s="8"/>
      <c r="BDC566" s="8"/>
      <c r="BDD566" s="8"/>
      <c r="BDE566" s="8"/>
      <c r="BDF566" s="8"/>
      <c r="BDG566" s="8"/>
      <c r="BDH566" s="8"/>
      <c r="BDI566" s="8"/>
      <c r="BDJ566" s="8"/>
      <c r="BDK566" s="8"/>
      <c r="BDL566" s="8"/>
      <c r="BDM566" s="8"/>
      <c r="BDN566" s="8"/>
      <c r="BDO566" s="8"/>
      <c r="BDP566" s="8"/>
      <c r="BDQ566" s="8"/>
      <c r="BDR566" s="8"/>
      <c r="BDS566" s="8"/>
      <c r="BDT566" s="8"/>
      <c r="BDU566" s="8"/>
      <c r="BDV566" s="8"/>
      <c r="BDW566" s="8"/>
      <c r="BDX566" s="8"/>
      <c r="BDY566" s="8"/>
      <c r="BDZ566" s="8"/>
      <c r="BEA566" s="8"/>
      <c r="BEB566" s="8"/>
      <c r="BEC566" s="8"/>
      <c r="BED566" s="8"/>
      <c r="BEE566" s="8"/>
      <c r="BEF566" s="8"/>
      <c r="BEG566" s="8"/>
      <c r="BEH566" s="8"/>
      <c r="BEI566" s="8"/>
      <c r="BEJ566" s="8"/>
      <c r="BEK566" s="8"/>
      <c r="BEL566" s="8"/>
      <c r="BEM566" s="8"/>
      <c r="BEN566" s="8"/>
      <c r="BEO566" s="8"/>
      <c r="BEP566" s="8"/>
      <c r="BEQ566" s="8"/>
      <c r="BER566" s="8"/>
      <c r="BES566" s="8"/>
      <c r="BET566" s="8"/>
      <c r="BEU566" s="8"/>
      <c r="BEV566" s="8"/>
      <c r="BEW566" s="8"/>
      <c r="BEX566" s="8"/>
      <c r="BEY566" s="8"/>
      <c r="BEZ566" s="8"/>
      <c r="BFA566" s="8"/>
      <c r="BFB566" s="8"/>
      <c r="BFC566" s="8"/>
      <c r="BFD566" s="8"/>
      <c r="BFE566" s="8"/>
      <c r="BFF566" s="8"/>
      <c r="BFG566" s="8"/>
      <c r="BFH566" s="8"/>
      <c r="BFI566" s="8"/>
      <c r="BFJ566" s="8"/>
      <c r="BFK566" s="8"/>
      <c r="BFL566" s="8"/>
      <c r="BFM566" s="8"/>
      <c r="BFN566" s="8"/>
      <c r="BFO566" s="8"/>
      <c r="BFP566" s="8"/>
      <c r="BFQ566" s="8"/>
      <c r="BFR566" s="8"/>
      <c r="BFS566" s="8"/>
      <c r="BFT566" s="8"/>
      <c r="BFU566" s="8"/>
      <c r="BFV566" s="8"/>
      <c r="BFW566" s="8"/>
      <c r="BFX566" s="8"/>
      <c r="BFY566" s="8"/>
      <c r="BFZ566" s="8"/>
      <c r="BGA566" s="8"/>
      <c r="BGB566" s="8"/>
      <c r="BGC566" s="8"/>
      <c r="BGD566" s="8"/>
      <c r="BGE566" s="8"/>
      <c r="BGF566" s="8"/>
      <c r="BGG566" s="8"/>
      <c r="BGH566" s="8"/>
      <c r="BGI566" s="8"/>
      <c r="BGJ566" s="8"/>
      <c r="BGK566" s="8"/>
      <c r="BGL566" s="8"/>
      <c r="BGM566" s="8"/>
      <c r="BGN566" s="8"/>
      <c r="BGO566" s="8"/>
      <c r="BGP566" s="8"/>
      <c r="BGQ566" s="8"/>
      <c r="BGR566" s="8"/>
      <c r="BGS566" s="8"/>
      <c r="BGT566" s="8"/>
      <c r="BGU566" s="8"/>
      <c r="BGV566" s="8"/>
      <c r="BGW566" s="8"/>
      <c r="BGX566" s="8"/>
      <c r="BGY566" s="8"/>
      <c r="BGZ566" s="8"/>
      <c r="BHA566" s="8"/>
      <c r="BHB566" s="8"/>
      <c r="BHC566" s="8"/>
      <c r="BHD566" s="8"/>
      <c r="BHE566" s="8"/>
      <c r="BHF566" s="8"/>
      <c r="BHG566" s="8"/>
      <c r="BHH566" s="8"/>
      <c r="BHI566" s="8"/>
      <c r="BHJ566" s="8"/>
      <c r="BHK566" s="8"/>
      <c r="BHL566" s="8"/>
      <c r="BHM566" s="8"/>
      <c r="BHN566" s="8"/>
      <c r="BHO566" s="8"/>
      <c r="BHP566" s="8"/>
      <c r="BHQ566" s="8"/>
      <c r="BHR566" s="8"/>
      <c r="BHS566" s="8"/>
      <c r="BHT566" s="8"/>
      <c r="BHU566" s="8"/>
      <c r="BHV566" s="8"/>
      <c r="BHW566" s="8"/>
      <c r="BHX566" s="8"/>
      <c r="BHY566" s="8"/>
      <c r="BHZ566" s="8"/>
      <c r="BIA566" s="8"/>
      <c r="BIB566" s="8"/>
      <c r="BIC566" s="8"/>
      <c r="BID566" s="8"/>
      <c r="BIE566" s="8"/>
      <c r="BIF566" s="8"/>
      <c r="BIG566" s="8"/>
      <c r="BIH566" s="8"/>
      <c r="BII566" s="8"/>
      <c r="BIJ566" s="8"/>
      <c r="BIK566" s="8"/>
      <c r="BIL566" s="8"/>
      <c r="BIM566" s="8"/>
      <c r="BIN566" s="8"/>
      <c r="BIO566" s="8"/>
      <c r="BIP566" s="8"/>
      <c r="BIQ566" s="8"/>
      <c r="BIR566" s="8"/>
      <c r="BIS566" s="8"/>
      <c r="BIT566" s="8"/>
      <c r="BIU566" s="8"/>
      <c r="BIV566" s="8"/>
      <c r="BIW566" s="8"/>
      <c r="BIX566" s="8"/>
      <c r="BIY566" s="8"/>
      <c r="BIZ566" s="8"/>
      <c r="BJA566" s="8"/>
      <c r="BJB566" s="8"/>
      <c r="BJC566" s="8"/>
      <c r="BJD566" s="8"/>
      <c r="BJE566" s="8"/>
      <c r="BJF566" s="8"/>
      <c r="BJG566" s="8"/>
      <c r="BJH566" s="8"/>
      <c r="BJI566" s="8"/>
      <c r="BJJ566" s="8"/>
      <c r="BJK566" s="8"/>
      <c r="BJL566" s="8"/>
      <c r="BJM566" s="8"/>
      <c r="BJN566" s="8"/>
      <c r="BJO566" s="8"/>
      <c r="BJP566" s="8"/>
      <c r="BJQ566" s="8"/>
      <c r="BJR566" s="8"/>
      <c r="BJS566" s="8"/>
      <c r="BJT566" s="8"/>
      <c r="BJU566" s="8"/>
      <c r="BJV566" s="8"/>
      <c r="BJW566" s="8"/>
      <c r="BJX566" s="8"/>
      <c r="BJY566" s="8"/>
      <c r="BJZ566" s="8"/>
      <c r="BKA566" s="8"/>
      <c r="BKB566" s="8"/>
      <c r="BKC566" s="8"/>
      <c r="BKD566" s="8"/>
      <c r="BKE566" s="8"/>
      <c r="BKF566" s="8"/>
      <c r="BKG566" s="8"/>
      <c r="BKH566" s="8"/>
      <c r="BKI566" s="8"/>
      <c r="BKJ566" s="8"/>
      <c r="BKK566" s="8"/>
      <c r="BKL566" s="8"/>
      <c r="BKM566" s="8"/>
      <c r="BKN566" s="8"/>
      <c r="BKO566" s="8"/>
      <c r="BKP566" s="8"/>
      <c r="BKQ566" s="8"/>
      <c r="BKR566" s="8"/>
      <c r="BKS566" s="8"/>
      <c r="BKT566" s="8"/>
      <c r="BKU566" s="8"/>
      <c r="BKV566" s="8"/>
      <c r="BKW566" s="8"/>
      <c r="BKX566" s="8"/>
      <c r="BKY566" s="8"/>
      <c r="BKZ566" s="8"/>
      <c r="BLA566" s="8"/>
      <c r="BLB566" s="8"/>
      <c r="BLC566" s="8"/>
      <c r="BLD566" s="8"/>
      <c r="BLE566" s="8"/>
      <c r="BLF566" s="8"/>
      <c r="BLG566" s="8"/>
      <c r="BLH566" s="8"/>
      <c r="BLI566" s="8"/>
      <c r="BLJ566" s="8"/>
      <c r="BLK566" s="8"/>
      <c r="BLL566" s="8"/>
      <c r="BLM566" s="8"/>
      <c r="BLN566" s="8"/>
      <c r="BLO566" s="8"/>
      <c r="BLP566" s="8"/>
      <c r="BLQ566" s="8"/>
      <c r="BLR566" s="8"/>
      <c r="BLS566" s="8"/>
      <c r="BLT566" s="8"/>
      <c r="BLU566" s="8"/>
      <c r="BLV566" s="8"/>
      <c r="BLW566" s="8"/>
      <c r="BLX566" s="8"/>
      <c r="BLY566" s="8"/>
      <c r="BLZ566" s="8"/>
      <c r="BMA566" s="8"/>
      <c r="BMB566" s="8"/>
      <c r="BMC566" s="8"/>
      <c r="BMD566" s="8"/>
      <c r="BME566" s="8"/>
      <c r="BMF566" s="8"/>
      <c r="BMG566" s="8"/>
      <c r="BMH566" s="8"/>
      <c r="BMI566" s="8"/>
      <c r="BMJ566" s="8"/>
      <c r="BMK566" s="8"/>
      <c r="BML566" s="8"/>
      <c r="BMM566" s="8"/>
      <c r="BMN566" s="8"/>
      <c r="BMO566" s="8"/>
      <c r="BMP566" s="8"/>
      <c r="BMQ566" s="8"/>
      <c r="BMR566" s="8"/>
      <c r="BMS566" s="8"/>
      <c r="BMT566" s="8"/>
      <c r="BMU566" s="8"/>
      <c r="BMV566" s="8"/>
      <c r="BMW566" s="8"/>
      <c r="BMX566" s="8"/>
      <c r="BMY566" s="8"/>
      <c r="BMZ566" s="8"/>
      <c r="BNA566" s="8"/>
      <c r="BNB566" s="8"/>
      <c r="BNC566" s="8"/>
      <c r="BND566" s="8"/>
      <c r="BNE566" s="8"/>
      <c r="BNF566" s="8"/>
      <c r="BNG566" s="8"/>
      <c r="BNH566" s="8"/>
      <c r="BNI566" s="8"/>
      <c r="BNJ566" s="8"/>
      <c r="BNK566" s="8"/>
      <c r="BNL566" s="8"/>
      <c r="BNM566" s="8"/>
      <c r="BNN566" s="8"/>
      <c r="BNO566" s="8"/>
      <c r="BNP566" s="8"/>
      <c r="BNQ566" s="8"/>
      <c r="BNR566" s="8"/>
      <c r="BNS566" s="8"/>
      <c r="BNT566" s="8"/>
      <c r="BNU566" s="8"/>
      <c r="BNV566" s="8"/>
      <c r="BNW566" s="8"/>
      <c r="BNX566" s="8"/>
      <c r="BNY566" s="8"/>
      <c r="BNZ566" s="8"/>
      <c r="BOA566" s="8"/>
      <c r="BOB566" s="8"/>
      <c r="BOC566" s="8"/>
      <c r="BOD566" s="8"/>
      <c r="BOE566" s="8"/>
      <c r="BOF566" s="8"/>
      <c r="BOG566" s="8"/>
      <c r="BOH566" s="8"/>
      <c r="BOI566" s="8"/>
      <c r="BOJ566" s="8"/>
      <c r="BOK566" s="8"/>
      <c r="BOL566" s="8"/>
      <c r="BOM566" s="8"/>
      <c r="BON566" s="8"/>
      <c r="BOO566" s="8"/>
      <c r="BOP566" s="8"/>
      <c r="BOQ566" s="8"/>
      <c r="BOR566" s="8"/>
      <c r="BOS566" s="8"/>
      <c r="BOT566" s="8"/>
      <c r="BOU566" s="8"/>
      <c r="BOV566" s="8"/>
      <c r="BOW566" s="8"/>
      <c r="BOX566" s="8"/>
      <c r="BOY566" s="8"/>
      <c r="BOZ566" s="8"/>
      <c r="BPA566" s="8"/>
      <c r="BPB566" s="8"/>
      <c r="BPC566" s="8"/>
      <c r="BPD566" s="8"/>
      <c r="BPE566" s="8"/>
      <c r="BPF566" s="8"/>
      <c r="BPG566" s="8"/>
      <c r="BPH566" s="8"/>
      <c r="BPI566" s="8"/>
      <c r="BPJ566" s="8"/>
      <c r="BPK566" s="8"/>
      <c r="BPL566" s="8"/>
      <c r="BPM566" s="8"/>
      <c r="BPN566" s="8"/>
      <c r="BPO566" s="8"/>
      <c r="BPP566" s="8"/>
      <c r="BPQ566" s="8"/>
      <c r="BPR566" s="8"/>
      <c r="BPS566" s="8"/>
      <c r="BPT566" s="8"/>
      <c r="BPU566" s="8"/>
      <c r="BPV566" s="8"/>
      <c r="BPW566" s="8"/>
      <c r="BPX566" s="8"/>
      <c r="BPY566" s="8"/>
      <c r="BPZ566" s="8"/>
      <c r="BQA566" s="8"/>
      <c r="BQB566" s="8"/>
      <c r="BQC566" s="8"/>
      <c r="BQD566" s="8"/>
      <c r="BQE566" s="8"/>
      <c r="BQF566" s="8"/>
      <c r="BQG566" s="8"/>
      <c r="BQH566" s="8"/>
      <c r="BQI566" s="8"/>
      <c r="BQJ566" s="8"/>
      <c r="BQK566" s="8"/>
      <c r="BQL566" s="8"/>
      <c r="BQM566" s="8"/>
      <c r="BQN566" s="8"/>
      <c r="BQO566" s="8"/>
      <c r="BQP566" s="8"/>
      <c r="BQQ566" s="8"/>
      <c r="BQR566" s="8"/>
      <c r="BQS566" s="8"/>
      <c r="BQT566" s="8"/>
      <c r="BQU566" s="8"/>
      <c r="BQV566" s="8"/>
      <c r="BQW566" s="8"/>
      <c r="BQX566" s="8"/>
      <c r="BQY566" s="8"/>
      <c r="BQZ566" s="8"/>
      <c r="BRA566" s="8"/>
      <c r="BRB566" s="8"/>
      <c r="BRC566" s="8"/>
      <c r="BRD566" s="8"/>
      <c r="BRE566" s="8"/>
      <c r="BRF566" s="8"/>
      <c r="BRG566" s="8"/>
      <c r="BRH566" s="8"/>
      <c r="BRI566" s="8"/>
      <c r="BRJ566" s="8"/>
      <c r="BRK566" s="8"/>
      <c r="BRL566" s="8"/>
      <c r="BRM566" s="8"/>
      <c r="BRN566" s="8"/>
      <c r="BRO566" s="8"/>
      <c r="BRP566" s="8"/>
      <c r="BRQ566" s="8"/>
      <c r="BRR566" s="8"/>
      <c r="BRS566" s="8"/>
      <c r="BRT566" s="8"/>
      <c r="BRU566" s="8"/>
      <c r="BRV566" s="8"/>
      <c r="BRW566" s="8"/>
      <c r="BRX566" s="8"/>
      <c r="BRY566" s="8"/>
      <c r="BRZ566" s="8"/>
      <c r="BSA566" s="8"/>
      <c r="BSB566" s="8"/>
      <c r="BSC566" s="8"/>
      <c r="BSD566" s="8"/>
      <c r="BSE566" s="8"/>
      <c r="BSF566" s="8"/>
      <c r="BSG566" s="8"/>
      <c r="BSH566" s="8"/>
      <c r="BSI566" s="8"/>
      <c r="BSJ566" s="8"/>
      <c r="BSK566" s="8"/>
      <c r="BSL566" s="8"/>
      <c r="BSM566" s="8"/>
      <c r="BSN566" s="8"/>
      <c r="BSO566" s="8"/>
      <c r="BSP566" s="8"/>
      <c r="BSQ566" s="8"/>
      <c r="BSR566" s="8"/>
      <c r="BSS566" s="8"/>
      <c r="BST566" s="8"/>
      <c r="BSU566" s="8"/>
      <c r="BSV566" s="8"/>
      <c r="BSW566" s="8"/>
      <c r="BSX566" s="8"/>
      <c r="BSY566" s="8"/>
      <c r="BSZ566" s="8"/>
      <c r="BTA566" s="8"/>
      <c r="BTB566" s="8"/>
      <c r="BTC566" s="8"/>
      <c r="BTD566" s="8"/>
      <c r="BTE566" s="8"/>
      <c r="BTF566" s="8"/>
      <c r="BTG566" s="8"/>
      <c r="BTH566" s="8"/>
      <c r="BTI566" s="8"/>
      <c r="BTJ566" s="8"/>
      <c r="BTK566" s="8"/>
      <c r="BTL566" s="8"/>
      <c r="BTM566" s="8"/>
      <c r="BTN566" s="8"/>
      <c r="BTO566" s="8"/>
      <c r="BTP566" s="8"/>
      <c r="BTQ566" s="8"/>
      <c r="BTR566" s="8"/>
      <c r="BTS566" s="8"/>
      <c r="BTT566" s="8"/>
      <c r="BTU566" s="8"/>
      <c r="BTV566" s="8"/>
      <c r="BTW566" s="8"/>
      <c r="BTX566" s="8"/>
      <c r="BTY566" s="8"/>
      <c r="BTZ566" s="8"/>
      <c r="BUA566" s="8"/>
      <c r="BUB566" s="8"/>
      <c r="BUC566" s="8"/>
      <c r="BUD566" s="8"/>
      <c r="BUE566" s="8"/>
      <c r="BUF566" s="8"/>
      <c r="BUG566" s="8"/>
      <c r="BUH566" s="8"/>
      <c r="BUI566" s="8"/>
      <c r="BUJ566" s="8"/>
      <c r="BUK566" s="8"/>
      <c r="BUL566" s="8"/>
      <c r="BUM566" s="8"/>
      <c r="BUN566" s="8"/>
      <c r="BUO566" s="8"/>
      <c r="BUP566" s="8"/>
      <c r="BUQ566" s="8"/>
      <c r="BUR566" s="8"/>
      <c r="BUS566" s="8"/>
      <c r="BUT566" s="8"/>
      <c r="BUU566" s="8"/>
      <c r="BUV566" s="8"/>
      <c r="BUW566" s="8"/>
      <c r="BUX566" s="8"/>
      <c r="BUY566" s="8"/>
      <c r="BUZ566" s="8"/>
      <c r="BVA566" s="8"/>
      <c r="BVB566" s="8"/>
      <c r="BVC566" s="8"/>
      <c r="BVD566" s="8"/>
      <c r="BVE566" s="8"/>
      <c r="BVF566" s="8"/>
      <c r="BVG566" s="8"/>
      <c r="BVH566" s="8"/>
      <c r="BVI566" s="8"/>
      <c r="BVJ566" s="8"/>
      <c r="BVK566" s="8"/>
      <c r="BVL566" s="8"/>
      <c r="BVM566" s="8"/>
      <c r="BVN566" s="8"/>
      <c r="BVO566" s="8"/>
      <c r="BVP566" s="8"/>
      <c r="BVQ566" s="8"/>
      <c r="BVR566" s="8"/>
      <c r="BVS566" s="8"/>
      <c r="BVT566" s="8"/>
      <c r="BVU566" s="8"/>
      <c r="BVV566" s="8"/>
      <c r="BVW566" s="8"/>
      <c r="BVX566" s="8"/>
      <c r="BVY566" s="8"/>
      <c r="BVZ566" s="8"/>
      <c r="BWA566" s="8"/>
      <c r="BWB566" s="8"/>
      <c r="BWC566" s="8"/>
      <c r="BWD566" s="8"/>
      <c r="BWE566" s="8"/>
      <c r="BWF566" s="8"/>
      <c r="BWG566" s="8"/>
      <c r="BWH566" s="8"/>
      <c r="BWI566" s="8"/>
      <c r="BWJ566" s="8"/>
      <c r="BWK566" s="8"/>
      <c r="BWL566" s="8"/>
      <c r="BWM566" s="8"/>
      <c r="BWN566" s="8"/>
      <c r="BWO566" s="8"/>
      <c r="BWP566" s="8"/>
      <c r="BWQ566" s="8"/>
    </row>
    <row r="567" spans="1:1967" s="529" customFormat="1" ht="102" customHeight="1">
      <c r="A567" s="9" t="s">
        <v>6546</v>
      </c>
      <c r="B567" s="100" t="s">
        <v>97</v>
      </c>
      <c r="C567" s="7" t="s">
        <v>919</v>
      </c>
      <c r="D567" s="30" t="s">
        <v>1290</v>
      </c>
      <c r="E567" s="30" t="s">
        <v>1291</v>
      </c>
      <c r="F567" s="29"/>
      <c r="G567" s="3" t="s">
        <v>384</v>
      </c>
      <c r="H567" s="20">
        <v>0</v>
      </c>
      <c r="I567" s="114">
        <v>470000000</v>
      </c>
      <c r="J567" s="21" t="s">
        <v>1330</v>
      </c>
      <c r="K567" s="19" t="s">
        <v>1947</v>
      </c>
      <c r="L567" s="138" t="s">
        <v>3428</v>
      </c>
      <c r="M567" s="141" t="s">
        <v>383</v>
      </c>
      <c r="N567" s="360" t="s">
        <v>8876</v>
      </c>
      <c r="O567" s="3" t="s">
        <v>1382</v>
      </c>
      <c r="P567" s="7" t="s">
        <v>1350</v>
      </c>
      <c r="Q567" s="3" t="s">
        <v>1335</v>
      </c>
      <c r="R567" s="24">
        <v>160</v>
      </c>
      <c r="S567" s="96">
        <v>1450.9</v>
      </c>
      <c r="T567" s="83">
        <f t="shared" si="131"/>
        <v>232144</v>
      </c>
      <c r="U567" s="83">
        <f t="shared" si="135"/>
        <v>260001.28000000003</v>
      </c>
      <c r="V567" s="9" t="s">
        <v>1341</v>
      </c>
      <c r="W567" s="153" t="s">
        <v>1410</v>
      </c>
      <c r="X567" s="9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  <c r="BA567" s="8"/>
      <c r="BB567" s="8"/>
      <c r="BC567" s="8"/>
      <c r="BD567" s="8"/>
      <c r="BE567" s="8"/>
      <c r="BF567" s="8"/>
      <c r="BG567" s="8"/>
      <c r="BH567" s="8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  <c r="BT567" s="8"/>
      <c r="BU567" s="8"/>
      <c r="BV567" s="8"/>
      <c r="BW567" s="8"/>
      <c r="BX567" s="8"/>
      <c r="BY567" s="8"/>
      <c r="BZ567" s="8"/>
      <c r="CA567" s="8"/>
      <c r="CB567" s="8"/>
      <c r="CC567" s="8"/>
      <c r="CD567" s="8"/>
      <c r="CE567" s="8"/>
      <c r="CF567" s="8"/>
      <c r="CG567" s="8"/>
      <c r="CH567" s="8"/>
      <c r="CI567" s="8"/>
      <c r="CJ567" s="8"/>
      <c r="CK567" s="8"/>
      <c r="CL567" s="8"/>
      <c r="CM567" s="8"/>
      <c r="CN567" s="8"/>
      <c r="CO567" s="8"/>
      <c r="CP567" s="8"/>
      <c r="CQ567" s="8"/>
      <c r="CR567" s="8"/>
      <c r="CS567" s="8"/>
      <c r="CT567" s="8"/>
      <c r="CU567" s="8"/>
      <c r="CV567" s="8"/>
      <c r="CW567" s="8"/>
      <c r="CX567" s="8"/>
      <c r="CY567" s="8"/>
      <c r="CZ567" s="8"/>
      <c r="DA567" s="8"/>
      <c r="DB567" s="8"/>
      <c r="DC567" s="8"/>
      <c r="DD567" s="8"/>
      <c r="DE567" s="8"/>
      <c r="DF567" s="8"/>
      <c r="DG567" s="8"/>
      <c r="DH567" s="8"/>
      <c r="DI567" s="8"/>
      <c r="DJ567" s="8"/>
      <c r="DK567" s="8"/>
      <c r="DL567" s="8"/>
      <c r="DM567" s="8"/>
      <c r="DN567" s="8"/>
      <c r="DO567" s="8"/>
      <c r="DP567" s="8"/>
      <c r="DQ567" s="8"/>
      <c r="DR567" s="8"/>
      <c r="DS567" s="8"/>
      <c r="DT567" s="8"/>
      <c r="DU567" s="8"/>
      <c r="DV567" s="8"/>
      <c r="DW567" s="8"/>
      <c r="DX567" s="8"/>
      <c r="DY567" s="8"/>
      <c r="DZ567" s="8"/>
      <c r="EA567" s="8"/>
      <c r="EB567" s="8"/>
      <c r="EC567" s="8"/>
      <c r="ED567" s="8"/>
      <c r="EE567" s="8"/>
      <c r="EF567" s="8"/>
      <c r="EG567" s="8"/>
      <c r="EH567" s="8"/>
      <c r="EI567" s="8"/>
      <c r="EJ567" s="8"/>
      <c r="EK567" s="8"/>
      <c r="EL567" s="8"/>
      <c r="EM567" s="8"/>
      <c r="EN567" s="8"/>
      <c r="EO567" s="8"/>
      <c r="EP567" s="8"/>
      <c r="EQ567" s="8"/>
      <c r="ER567" s="8"/>
      <c r="ES567" s="8"/>
      <c r="ET567" s="8"/>
      <c r="EU567" s="8"/>
      <c r="EV567" s="8"/>
      <c r="EW567" s="8"/>
      <c r="EX567" s="8"/>
      <c r="EY567" s="8"/>
      <c r="EZ567" s="8"/>
      <c r="FA567" s="8"/>
      <c r="FB567" s="8"/>
      <c r="FC567" s="8"/>
      <c r="FD567" s="8"/>
      <c r="FE567" s="8"/>
      <c r="FF567" s="8"/>
      <c r="FG567" s="8"/>
      <c r="FH567" s="8"/>
      <c r="FI567" s="8"/>
      <c r="FJ567" s="8"/>
      <c r="FK567" s="8"/>
      <c r="FL567" s="8"/>
      <c r="FM567" s="8"/>
      <c r="FN567" s="8"/>
      <c r="FO567" s="8"/>
      <c r="FP567" s="8"/>
      <c r="FQ567" s="8"/>
      <c r="FR567" s="8"/>
      <c r="FS567" s="8"/>
      <c r="FT567" s="8"/>
      <c r="FU567" s="8"/>
      <c r="FV567" s="8"/>
      <c r="FW567" s="8"/>
      <c r="FX567" s="8"/>
      <c r="FY567" s="8"/>
      <c r="FZ567" s="8"/>
      <c r="GA567" s="8"/>
      <c r="GB567" s="8"/>
      <c r="GC567" s="8"/>
      <c r="GD567" s="8"/>
      <c r="GE567" s="8"/>
      <c r="GF567" s="8"/>
      <c r="GG567" s="8"/>
      <c r="GH567" s="8"/>
      <c r="GI567" s="8"/>
      <c r="GJ567" s="8"/>
      <c r="GK567" s="8"/>
      <c r="GL567" s="8"/>
      <c r="GM567" s="8"/>
      <c r="GN567" s="8"/>
      <c r="GO567" s="8"/>
      <c r="GP567" s="8"/>
      <c r="GQ567" s="8"/>
      <c r="GR567" s="8"/>
      <c r="GS567" s="8"/>
      <c r="GT567" s="8"/>
      <c r="GU567" s="8"/>
      <c r="GV567" s="8"/>
      <c r="GW567" s="8"/>
      <c r="GX567" s="8"/>
      <c r="GY567" s="8"/>
      <c r="GZ567" s="8"/>
      <c r="HA567" s="8"/>
      <c r="HB567" s="8"/>
      <c r="HC567" s="8"/>
      <c r="HD567" s="8"/>
      <c r="HE567" s="8"/>
      <c r="HF567" s="8"/>
      <c r="HG567" s="8"/>
      <c r="HH567" s="8"/>
      <c r="HI567" s="8"/>
      <c r="HJ567" s="8"/>
      <c r="HK567" s="8"/>
      <c r="HL567" s="8"/>
      <c r="HM567" s="8"/>
      <c r="HN567" s="8"/>
      <c r="HO567" s="8"/>
      <c r="HP567" s="8"/>
      <c r="HQ567" s="8"/>
      <c r="HR567" s="8"/>
      <c r="HS567" s="8"/>
      <c r="HT567" s="8"/>
      <c r="HU567" s="8"/>
      <c r="HV567" s="8"/>
      <c r="HW567" s="8"/>
      <c r="HX567" s="8"/>
      <c r="HY567" s="8"/>
      <c r="HZ567" s="8"/>
      <c r="IA567" s="8"/>
      <c r="IB567" s="8"/>
      <c r="IC567" s="8"/>
      <c r="ID567" s="8"/>
      <c r="IE567" s="8"/>
      <c r="IF567" s="8"/>
      <c r="IG567" s="8"/>
      <c r="IH567" s="8"/>
      <c r="II567" s="8"/>
      <c r="IJ567" s="8"/>
      <c r="IK567" s="8"/>
      <c r="IL567" s="8"/>
      <c r="IM567" s="8"/>
      <c r="IN567" s="8"/>
      <c r="IO567" s="8"/>
      <c r="IP567" s="8"/>
      <c r="IQ567" s="8"/>
      <c r="IR567" s="8"/>
      <c r="IS567" s="8"/>
      <c r="IT567" s="8"/>
      <c r="IU567" s="8"/>
      <c r="IV567" s="8"/>
      <c r="IW567" s="8"/>
      <c r="IX567" s="8"/>
      <c r="IY567" s="8"/>
      <c r="IZ567" s="8"/>
      <c r="JA567" s="8"/>
      <c r="JB567" s="8"/>
      <c r="JC567" s="8"/>
      <c r="JD567" s="8"/>
      <c r="JE567" s="8"/>
      <c r="JF567" s="8"/>
      <c r="JG567" s="8"/>
      <c r="JH567" s="8"/>
      <c r="JI567" s="8"/>
      <c r="JJ567" s="8"/>
      <c r="JK567" s="8"/>
      <c r="JL567" s="8"/>
      <c r="JM567" s="8"/>
      <c r="JN567" s="8"/>
      <c r="JO567" s="8"/>
      <c r="JP567" s="8"/>
      <c r="JQ567" s="8"/>
      <c r="JR567" s="8"/>
      <c r="JS567" s="8"/>
      <c r="JT567" s="8"/>
      <c r="JU567" s="8"/>
      <c r="JV567" s="8"/>
      <c r="JW567" s="8"/>
      <c r="JX567" s="8"/>
      <c r="JY567" s="8"/>
      <c r="JZ567" s="8"/>
      <c r="KA567" s="8"/>
      <c r="KB567" s="8"/>
      <c r="KC567" s="8"/>
      <c r="KD567" s="8"/>
      <c r="KE567" s="8"/>
      <c r="KF567" s="8"/>
      <c r="KG567" s="8"/>
      <c r="KH567" s="8"/>
      <c r="KI567" s="8"/>
      <c r="KJ567" s="8"/>
      <c r="KK567" s="8"/>
      <c r="KL567" s="8"/>
      <c r="KM567" s="8"/>
      <c r="KN567" s="8"/>
      <c r="KO567" s="8"/>
      <c r="KP567" s="8"/>
      <c r="KQ567" s="8"/>
      <c r="KR567" s="8"/>
      <c r="KS567" s="8"/>
      <c r="KT567" s="8"/>
      <c r="KU567" s="8"/>
      <c r="KV567" s="8"/>
      <c r="KW567" s="8"/>
      <c r="KX567" s="8"/>
      <c r="KY567" s="8"/>
      <c r="KZ567" s="8"/>
      <c r="LA567" s="8"/>
      <c r="LB567" s="8"/>
      <c r="LC567" s="8"/>
      <c r="LD567" s="8"/>
      <c r="LE567" s="8"/>
      <c r="LF567" s="8"/>
      <c r="LG567" s="8"/>
      <c r="LH567" s="8"/>
      <c r="LI567" s="8"/>
      <c r="LJ567" s="8"/>
      <c r="LK567" s="8"/>
      <c r="LL567" s="8"/>
      <c r="LM567" s="8"/>
      <c r="LN567" s="8"/>
      <c r="LO567" s="8"/>
      <c r="LP567" s="8"/>
      <c r="LQ567" s="8"/>
      <c r="LR567" s="8"/>
      <c r="LS567" s="8"/>
      <c r="LT567" s="8"/>
      <c r="LU567" s="8"/>
      <c r="LV567" s="8"/>
      <c r="LW567" s="8"/>
      <c r="LX567" s="8"/>
      <c r="LY567" s="8"/>
      <c r="LZ567" s="8"/>
      <c r="MA567" s="8"/>
      <c r="MB567" s="8"/>
      <c r="MC567" s="8"/>
      <c r="MD567" s="8"/>
      <c r="ME567" s="8"/>
      <c r="MF567" s="8"/>
      <c r="MG567" s="8"/>
      <c r="MH567" s="8"/>
      <c r="MI567" s="8"/>
      <c r="MJ567" s="8"/>
      <c r="MK567" s="8"/>
      <c r="ML567" s="8"/>
      <c r="MM567" s="8"/>
      <c r="MN567" s="8"/>
      <c r="MO567" s="8"/>
      <c r="MP567" s="8"/>
      <c r="MQ567" s="8"/>
      <c r="MR567" s="8"/>
      <c r="MS567" s="8"/>
      <c r="MT567" s="8"/>
      <c r="MU567" s="8"/>
      <c r="MV567" s="8"/>
      <c r="MW567" s="8"/>
      <c r="MX567" s="8"/>
      <c r="MY567" s="8"/>
      <c r="MZ567" s="8"/>
      <c r="NA567" s="8"/>
      <c r="NB567" s="8"/>
      <c r="NC567" s="8"/>
      <c r="ND567" s="8"/>
      <c r="NE567" s="8"/>
      <c r="NF567" s="8"/>
      <c r="NG567" s="8"/>
      <c r="NH567" s="8"/>
      <c r="NI567" s="8"/>
      <c r="NJ567" s="8"/>
      <c r="NK567" s="8"/>
      <c r="NL567" s="8"/>
      <c r="NM567" s="8"/>
      <c r="NN567" s="8"/>
      <c r="NO567" s="8"/>
      <c r="NP567" s="8"/>
      <c r="NQ567" s="8"/>
      <c r="NR567" s="8"/>
      <c r="NS567" s="8"/>
      <c r="NT567" s="8"/>
      <c r="NU567" s="8"/>
      <c r="NV567" s="8"/>
      <c r="NW567" s="8"/>
      <c r="NX567" s="8"/>
      <c r="NY567" s="8"/>
      <c r="NZ567" s="8"/>
      <c r="OA567" s="8"/>
      <c r="OB567" s="8"/>
      <c r="OC567" s="8"/>
      <c r="OD567" s="8"/>
      <c r="OE567" s="8"/>
      <c r="OF567" s="8"/>
      <c r="OG567" s="8"/>
      <c r="OH567" s="8"/>
      <c r="OI567" s="8"/>
      <c r="OJ567" s="8"/>
      <c r="OK567" s="8"/>
      <c r="OL567" s="8"/>
      <c r="OM567" s="8"/>
      <c r="ON567" s="8"/>
      <c r="OO567" s="8"/>
      <c r="OP567" s="8"/>
      <c r="OQ567" s="8"/>
      <c r="OR567" s="8"/>
      <c r="OS567" s="8"/>
      <c r="OT567" s="8"/>
      <c r="OU567" s="8"/>
      <c r="OV567" s="8"/>
      <c r="OW567" s="8"/>
      <c r="OX567" s="8"/>
      <c r="OY567" s="8"/>
      <c r="OZ567" s="8"/>
      <c r="PA567" s="8"/>
      <c r="PB567" s="8"/>
      <c r="PC567" s="8"/>
      <c r="PD567" s="8"/>
      <c r="PE567" s="8"/>
      <c r="PF567" s="8"/>
      <c r="PG567" s="8"/>
      <c r="PH567" s="8"/>
      <c r="PI567" s="8"/>
      <c r="PJ567" s="8"/>
      <c r="PK567" s="8"/>
      <c r="PL567" s="8"/>
      <c r="PM567" s="8"/>
      <c r="PN567" s="8"/>
      <c r="PO567" s="8"/>
      <c r="PP567" s="8"/>
      <c r="PQ567" s="8"/>
      <c r="PR567" s="8"/>
      <c r="PS567" s="8"/>
      <c r="PT567" s="8"/>
      <c r="PU567" s="8"/>
      <c r="PV567" s="8"/>
      <c r="PW567" s="8"/>
      <c r="PX567" s="8"/>
      <c r="PY567" s="8"/>
      <c r="PZ567" s="8"/>
      <c r="QA567" s="8"/>
      <c r="QB567" s="8"/>
      <c r="QC567" s="8"/>
      <c r="QD567" s="8"/>
      <c r="QE567" s="8"/>
      <c r="QF567" s="8"/>
      <c r="QG567" s="8"/>
      <c r="QH567" s="8"/>
      <c r="QI567" s="8"/>
      <c r="QJ567" s="8"/>
      <c r="QK567" s="8"/>
      <c r="QL567" s="8"/>
      <c r="QM567" s="8"/>
      <c r="QN567" s="8"/>
      <c r="QO567" s="8"/>
      <c r="QP567" s="8"/>
      <c r="QQ567" s="8"/>
      <c r="QR567" s="8"/>
      <c r="QS567" s="8"/>
      <c r="QT567" s="8"/>
      <c r="QU567" s="8"/>
      <c r="QV567" s="8"/>
      <c r="QW567" s="8"/>
      <c r="QX567" s="8"/>
      <c r="QY567" s="8"/>
      <c r="QZ567" s="8"/>
      <c r="RA567" s="8"/>
      <c r="RB567" s="8"/>
      <c r="RC567" s="8"/>
      <c r="RD567" s="8"/>
      <c r="RE567" s="8"/>
      <c r="RF567" s="8"/>
      <c r="RG567" s="8"/>
      <c r="RH567" s="8"/>
      <c r="RI567" s="8"/>
      <c r="RJ567" s="8"/>
      <c r="RK567" s="8"/>
      <c r="RL567" s="8"/>
      <c r="RM567" s="8"/>
      <c r="RN567" s="8"/>
      <c r="RO567" s="8"/>
      <c r="RP567" s="8"/>
      <c r="RQ567" s="8"/>
      <c r="RR567" s="8"/>
      <c r="RS567" s="8"/>
      <c r="RT567" s="8"/>
      <c r="RU567" s="8"/>
      <c r="RV567" s="8"/>
      <c r="RW567" s="8"/>
      <c r="RX567" s="8"/>
      <c r="RY567" s="8"/>
      <c r="RZ567" s="8"/>
      <c r="SA567" s="8"/>
      <c r="SB567" s="8"/>
      <c r="SC567" s="8"/>
      <c r="SD567" s="8"/>
      <c r="SE567" s="8"/>
      <c r="SF567" s="8"/>
      <c r="SG567" s="8"/>
      <c r="SH567" s="8"/>
      <c r="SI567" s="8"/>
      <c r="SJ567" s="8"/>
      <c r="SK567" s="8"/>
      <c r="SL567" s="8"/>
      <c r="SM567" s="8"/>
      <c r="SN567" s="8"/>
      <c r="SO567" s="8"/>
      <c r="SP567" s="8"/>
      <c r="SQ567" s="8"/>
      <c r="SR567" s="8"/>
      <c r="SS567" s="8"/>
      <c r="ST567" s="8"/>
      <c r="SU567" s="8"/>
      <c r="SV567" s="8"/>
      <c r="SW567" s="8"/>
      <c r="SX567" s="8"/>
      <c r="SY567" s="8"/>
      <c r="SZ567" s="8"/>
      <c r="TA567" s="8"/>
      <c r="TB567" s="8"/>
      <c r="TC567" s="8"/>
      <c r="TD567" s="8"/>
      <c r="TE567" s="8"/>
      <c r="TF567" s="8"/>
      <c r="TG567" s="8"/>
      <c r="TH567" s="8"/>
      <c r="TI567" s="8"/>
      <c r="TJ567" s="8"/>
      <c r="TK567" s="8"/>
      <c r="TL567" s="8"/>
      <c r="TM567" s="8"/>
      <c r="TN567" s="8"/>
      <c r="TO567" s="8"/>
      <c r="TP567" s="8"/>
      <c r="TQ567" s="8"/>
      <c r="TR567" s="8"/>
      <c r="TS567" s="8"/>
      <c r="TT567" s="8"/>
      <c r="TU567" s="8"/>
      <c r="TV567" s="8"/>
      <c r="TW567" s="8"/>
      <c r="TX567" s="8"/>
      <c r="TY567" s="8"/>
      <c r="TZ567" s="8"/>
      <c r="UA567" s="8"/>
      <c r="UB567" s="8"/>
      <c r="UC567" s="8"/>
      <c r="UD567" s="8"/>
      <c r="UE567" s="8"/>
      <c r="UF567" s="8"/>
      <c r="UG567" s="8"/>
      <c r="UH567" s="8"/>
      <c r="UI567" s="8"/>
      <c r="UJ567" s="8"/>
      <c r="UK567" s="8"/>
      <c r="UL567" s="8"/>
      <c r="UM567" s="8"/>
      <c r="UN567" s="8"/>
      <c r="UO567" s="8"/>
      <c r="UP567" s="8"/>
      <c r="UQ567" s="8"/>
      <c r="UR567" s="8"/>
      <c r="US567" s="8"/>
      <c r="UT567" s="8"/>
      <c r="UU567" s="8"/>
      <c r="UV567" s="8"/>
      <c r="UW567" s="8"/>
      <c r="UX567" s="8"/>
      <c r="UY567" s="8"/>
      <c r="UZ567" s="8"/>
      <c r="VA567" s="8"/>
      <c r="VB567" s="8"/>
      <c r="VC567" s="8"/>
      <c r="VD567" s="8"/>
      <c r="VE567" s="8"/>
      <c r="VF567" s="8"/>
      <c r="VG567" s="8"/>
      <c r="VH567" s="8"/>
      <c r="VI567" s="8"/>
      <c r="VJ567" s="8"/>
      <c r="VK567" s="8"/>
      <c r="VL567" s="8"/>
      <c r="VM567" s="8"/>
      <c r="VN567" s="8"/>
      <c r="VO567" s="8"/>
      <c r="VP567" s="8"/>
      <c r="VQ567" s="8"/>
      <c r="VR567" s="8"/>
      <c r="VS567" s="8"/>
      <c r="VT567" s="8"/>
      <c r="VU567" s="8"/>
      <c r="VV567" s="8"/>
      <c r="VW567" s="8"/>
      <c r="VX567" s="8"/>
      <c r="VY567" s="8"/>
      <c r="VZ567" s="8"/>
      <c r="WA567" s="8"/>
      <c r="WB567" s="8"/>
      <c r="WC567" s="8"/>
      <c r="WD567" s="8"/>
      <c r="WE567" s="8"/>
      <c r="WF567" s="8"/>
      <c r="WG567" s="8"/>
      <c r="WH567" s="8"/>
      <c r="WI567" s="8"/>
      <c r="WJ567" s="8"/>
      <c r="WK567" s="8"/>
      <c r="WL567" s="8"/>
      <c r="WM567" s="8"/>
      <c r="WN567" s="8"/>
      <c r="WO567" s="8"/>
      <c r="WP567" s="8"/>
      <c r="WQ567" s="8"/>
      <c r="WR567" s="8"/>
      <c r="WS567" s="8"/>
      <c r="WT567" s="8"/>
      <c r="WU567" s="8"/>
      <c r="WV567" s="8"/>
      <c r="WW567" s="8"/>
      <c r="WX567" s="8"/>
      <c r="WY567" s="8"/>
      <c r="WZ567" s="8"/>
      <c r="XA567" s="8"/>
      <c r="XB567" s="8"/>
      <c r="XC567" s="8"/>
      <c r="XD567" s="8"/>
      <c r="XE567" s="8"/>
      <c r="XF567" s="8"/>
      <c r="XG567" s="8"/>
      <c r="XH567" s="8"/>
      <c r="XI567" s="8"/>
      <c r="XJ567" s="8"/>
      <c r="XK567" s="8"/>
      <c r="XL567" s="8"/>
      <c r="XM567" s="8"/>
      <c r="XN567" s="8"/>
      <c r="XO567" s="8"/>
      <c r="XP567" s="8"/>
      <c r="XQ567" s="8"/>
      <c r="XR567" s="8"/>
      <c r="XS567" s="8"/>
      <c r="XT567" s="8"/>
      <c r="XU567" s="8"/>
      <c r="XV567" s="8"/>
      <c r="XW567" s="8"/>
      <c r="XX567" s="8"/>
      <c r="XY567" s="8"/>
      <c r="XZ567" s="8"/>
      <c r="YA567" s="8"/>
      <c r="YB567" s="8"/>
      <c r="YC567" s="8"/>
      <c r="YD567" s="8"/>
      <c r="YE567" s="8"/>
      <c r="YF567" s="8"/>
      <c r="YG567" s="8"/>
      <c r="YH567" s="8"/>
      <c r="YI567" s="8"/>
      <c r="YJ567" s="8"/>
      <c r="YK567" s="8"/>
      <c r="YL567" s="8"/>
      <c r="YM567" s="8"/>
      <c r="YN567" s="8"/>
      <c r="YO567" s="8"/>
      <c r="YP567" s="8"/>
      <c r="YQ567" s="8"/>
      <c r="YR567" s="8"/>
      <c r="YS567" s="8"/>
      <c r="YT567" s="8"/>
      <c r="YU567" s="8"/>
      <c r="YV567" s="8"/>
      <c r="YW567" s="8"/>
      <c r="YX567" s="8"/>
      <c r="YY567" s="8"/>
      <c r="YZ567" s="8"/>
      <c r="ZA567" s="8"/>
      <c r="ZB567" s="8"/>
      <c r="ZC567" s="8"/>
      <c r="ZD567" s="8"/>
      <c r="ZE567" s="8"/>
      <c r="ZF567" s="8"/>
      <c r="ZG567" s="8"/>
      <c r="ZH567" s="8"/>
      <c r="ZI567" s="8"/>
      <c r="ZJ567" s="8"/>
      <c r="ZK567" s="8"/>
      <c r="ZL567" s="8"/>
      <c r="ZM567" s="8"/>
      <c r="ZN567" s="8"/>
      <c r="ZO567" s="8"/>
      <c r="ZP567" s="8"/>
      <c r="ZQ567" s="8"/>
      <c r="ZR567" s="8"/>
      <c r="ZS567" s="8"/>
      <c r="ZT567" s="8"/>
      <c r="ZU567" s="8"/>
      <c r="ZV567" s="8"/>
      <c r="ZW567" s="8"/>
      <c r="ZX567" s="8"/>
      <c r="ZY567" s="8"/>
      <c r="ZZ567" s="8"/>
      <c r="AAA567" s="8"/>
      <c r="AAB567" s="8"/>
      <c r="AAC567" s="8"/>
      <c r="AAD567" s="8"/>
      <c r="AAE567" s="8"/>
      <c r="AAF567" s="8"/>
      <c r="AAG567" s="8"/>
      <c r="AAH567" s="8"/>
      <c r="AAI567" s="8"/>
      <c r="AAJ567" s="8"/>
      <c r="AAK567" s="8"/>
      <c r="AAL567" s="8"/>
      <c r="AAM567" s="8"/>
      <c r="AAN567" s="8"/>
      <c r="AAO567" s="8"/>
      <c r="AAP567" s="8"/>
      <c r="AAQ567" s="8"/>
      <c r="AAR567" s="8"/>
      <c r="AAS567" s="8"/>
      <c r="AAT567" s="8"/>
      <c r="AAU567" s="8"/>
      <c r="AAV567" s="8"/>
      <c r="AAW567" s="8"/>
      <c r="AAX567" s="8"/>
      <c r="AAY567" s="8"/>
      <c r="AAZ567" s="8"/>
      <c r="ABA567" s="8"/>
      <c r="ABB567" s="8"/>
      <c r="ABC567" s="8"/>
      <c r="ABD567" s="8"/>
      <c r="ABE567" s="8"/>
      <c r="ABF567" s="8"/>
      <c r="ABG567" s="8"/>
      <c r="ABH567" s="8"/>
      <c r="ABI567" s="8"/>
      <c r="ABJ567" s="8"/>
      <c r="ABK567" s="8"/>
      <c r="ABL567" s="8"/>
      <c r="ABM567" s="8"/>
      <c r="ABN567" s="8"/>
      <c r="ABO567" s="8"/>
      <c r="ABP567" s="8"/>
      <c r="ABQ567" s="8"/>
      <c r="ABR567" s="8"/>
      <c r="ABS567" s="8"/>
      <c r="ABT567" s="8"/>
      <c r="ABU567" s="8"/>
      <c r="ABV567" s="8"/>
      <c r="ABW567" s="8"/>
      <c r="ABX567" s="8"/>
      <c r="ABY567" s="8"/>
      <c r="ABZ567" s="8"/>
      <c r="ACA567" s="8"/>
      <c r="ACB567" s="8"/>
      <c r="ACC567" s="8"/>
      <c r="ACD567" s="8"/>
      <c r="ACE567" s="8"/>
      <c r="ACF567" s="8"/>
      <c r="ACG567" s="8"/>
      <c r="ACH567" s="8"/>
      <c r="ACI567" s="8"/>
      <c r="ACJ567" s="8"/>
      <c r="ACK567" s="8"/>
      <c r="ACL567" s="8"/>
      <c r="ACM567" s="8"/>
      <c r="ACN567" s="8"/>
      <c r="ACO567" s="8"/>
      <c r="ACP567" s="8"/>
      <c r="ACQ567" s="8"/>
      <c r="ACR567" s="8"/>
      <c r="ACS567" s="8"/>
      <c r="ACT567" s="8"/>
      <c r="ACU567" s="8"/>
      <c r="ACV567" s="8"/>
      <c r="ACW567" s="8"/>
      <c r="ACX567" s="8"/>
      <c r="ACY567" s="8"/>
      <c r="ACZ567" s="8"/>
      <c r="ADA567" s="8"/>
      <c r="ADB567" s="8"/>
      <c r="ADC567" s="8"/>
      <c r="ADD567" s="8"/>
      <c r="ADE567" s="8"/>
      <c r="ADF567" s="8"/>
      <c r="ADG567" s="8"/>
      <c r="ADH567" s="8"/>
      <c r="ADI567" s="8"/>
      <c r="ADJ567" s="8"/>
      <c r="ADK567" s="8"/>
      <c r="ADL567" s="8"/>
      <c r="ADM567" s="8"/>
      <c r="ADN567" s="8"/>
      <c r="ADO567" s="8"/>
      <c r="ADP567" s="8"/>
      <c r="ADQ567" s="8"/>
      <c r="ADR567" s="8"/>
      <c r="ADS567" s="8"/>
      <c r="ADT567" s="8"/>
      <c r="ADU567" s="8"/>
      <c r="ADV567" s="8"/>
      <c r="ADW567" s="8"/>
      <c r="ADX567" s="8"/>
      <c r="ADY567" s="8"/>
      <c r="ADZ567" s="8"/>
      <c r="AEA567" s="8"/>
      <c r="AEB567" s="8"/>
      <c r="AEC567" s="8"/>
      <c r="AED567" s="8"/>
      <c r="AEE567" s="8"/>
      <c r="AEF567" s="8"/>
      <c r="AEG567" s="8"/>
      <c r="AEH567" s="8"/>
      <c r="AEI567" s="8"/>
      <c r="AEJ567" s="8"/>
      <c r="AEK567" s="8"/>
      <c r="AEL567" s="8"/>
      <c r="AEM567" s="8"/>
      <c r="AEN567" s="8"/>
      <c r="AEO567" s="8"/>
      <c r="AEP567" s="8"/>
      <c r="AEQ567" s="8"/>
      <c r="AER567" s="8"/>
      <c r="AES567" s="8"/>
      <c r="AET567" s="8"/>
      <c r="AEU567" s="8"/>
      <c r="AEV567" s="8"/>
      <c r="AEW567" s="8"/>
      <c r="AEX567" s="8"/>
      <c r="AEY567" s="8"/>
      <c r="AEZ567" s="8"/>
      <c r="AFA567" s="8"/>
      <c r="AFB567" s="8"/>
      <c r="AFC567" s="8"/>
      <c r="AFD567" s="8"/>
      <c r="AFE567" s="8"/>
      <c r="AFF567" s="8"/>
      <c r="AFG567" s="8"/>
      <c r="AFH567" s="8"/>
      <c r="AFI567" s="8"/>
      <c r="AFJ567" s="8"/>
      <c r="AFK567" s="8"/>
      <c r="AFL567" s="8"/>
      <c r="AFM567" s="8"/>
      <c r="AFN567" s="8"/>
      <c r="AFO567" s="8"/>
      <c r="AFP567" s="8"/>
      <c r="AFQ567" s="8"/>
      <c r="AFR567" s="8"/>
      <c r="AFS567" s="8"/>
      <c r="AFT567" s="8"/>
      <c r="AFU567" s="8"/>
      <c r="AFV567" s="8"/>
      <c r="AFW567" s="8"/>
      <c r="AFX567" s="8"/>
      <c r="AFY567" s="8"/>
      <c r="AFZ567" s="8"/>
      <c r="AGA567" s="8"/>
      <c r="AGB567" s="8"/>
      <c r="AGC567" s="8"/>
      <c r="AGD567" s="8"/>
      <c r="AGE567" s="8"/>
      <c r="AGF567" s="8"/>
      <c r="AGG567" s="8"/>
      <c r="AGH567" s="8"/>
      <c r="AGI567" s="8"/>
      <c r="AGJ567" s="8"/>
      <c r="AGK567" s="8"/>
      <c r="AGL567" s="8"/>
      <c r="AGM567" s="8"/>
      <c r="AGN567" s="8"/>
      <c r="AGO567" s="8"/>
      <c r="AGP567" s="8"/>
      <c r="AGQ567" s="8"/>
      <c r="AGR567" s="8"/>
      <c r="AGS567" s="8"/>
      <c r="AGT567" s="8"/>
      <c r="AGU567" s="8"/>
      <c r="AGV567" s="8"/>
      <c r="AGW567" s="8"/>
      <c r="AGX567" s="8"/>
      <c r="AGY567" s="8"/>
      <c r="AGZ567" s="8"/>
      <c r="AHA567" s="8"/>
      <c r="AHB567" s="8"/>
      <c r="AHC567" s="8"/>
      <c r="AHD567" s="8"/>
      <c r="AHE567" s="8"/>
      <c r="AHF567" s="8"/>
      <c r="AHG567" s="8"/>
      <c r="AHH567" s="8"/>
      <c r="AHI567" s="8"/>
      <c r="AHJ567" s="8"/>
      <c r="AHK567" s="8"/>
      <c r="AHL567" s="8"/>
      <c r="AHM567" s="8"/>
      <c r="AHN567" s="8"/>
      <c r="AHO567" s="8"/>
      <c r="AHP567" s="8"/>
      <c r="AHQ567" s="8"/>
      <c r="AHR567" s="8"/>
      <c r="AHS567" s="8"/>
      <c r="AHT567" s="8"/>
      <c r="AHU567" s="8"/>
      <c r="AHV567" s="8"/>
      <c r="AHW567" s="8"/>
      <c r="AHX567" s="8"/>
      <c r="AHY567" s="8"/>
      <c r="AHZ567" s="8"/>
      <c r="AIA567" s="8"/>
      <c r="AIB567" s="8"/>
      <c r="AIC567" s="8"/>
      <c r="AID567" s="8"/>
      <c r="AIE567" s="8"/>
      <c r="AIF567" s="8"/>
      <c r="AIG567" s="8"/>
      <c r="AIH567" s="8"/>
      <c r="AII567" s="8"/>
      <c r="AIJ567" s="8"/>
      <c r="AIK567" s="8"/>
      <c r="AIL567" s="8"/>
      <c r="AIM567" s="8"/>
      <c r="AIN567" s="8"/>
      <c r="AIO567" s="8"/>
      <c r="AIP567" s="8"/>
      <c r="AIQ567" s="8"/>
      <c r="AIR567" s="8"/>
      <c r="AIS567" s="8"/>
      <c r="AIT567" s="8"/>
      <c r="AIU567" s="8"/>
      <c r="AIV567" s="8"/>
      <c r="AIW567" s="8"/>
      <c r="AIX567" s="8"/>
      <c r="AIY567" s="8"/>
      <c r="AIZ567" s="8"/>
      <c r="AJA567" s="8"/>
      <c r="AJB567" s="8"/>
      <c r="AJC567" s="8"/>
      <c r="AJD567" s="8"/>
      <c r="AJE567" s="8"/>
      <c r="AJF567" s="8"/>
      <c r="AJG567" s="8"/>
      <c r="AJH567" s="8"/>
      <c r="AJI567" s="8"/>
      <c r="AJJ567" s="8"/>
      <c r="AJK567" s="8"/>
      <c r="AJL567" s="8"/>
      <c r="AJM567" s="8"/>
      <c r="AJN567" s="8"/>
      <c r="AJO567" s="8"/>
      <c r="AJP567" s="8"/>
      <c r="AJQ567" s="8"/>
      <c r="AJR567" s="8"/>
      <c r="AJS567" s="8"/>
      <c r="AJT567" s="8"/>
      <c r="AJU567" s="8"/>
      <c r="AJV567" s="8"/>
      <c r="AJW567" s="8"/>
      <c r="AJX567" s="8"/>
      <c r="AJY567" s="8"/>
      <c r="AJZ567" s="8"/>
      <c r="AKA567" s="8"/>
      <c r="AKB567" s="8"/>
      <c r="AKC567" s="8"/>
      <c r="AKD567" s="8"/>
      <c r="AKE567" s="8"/>
      <c r="AKF567" s="8"/>
      <c r="AKG567" s="8"/>
      <c r="AKH567" s="8"/>
      <c r="AKI567" s="8"/>
      <c r="AKJ567" s="8"/>
      <c r="AKK567" s="8"/>
      <c r="AKL567" s="8"/>
      <c r="AKM567" s="8"/>
      <c r="AKN567" s="8"/>
      <c r="AKO567" s="8"/>
      <c r="AKP567" s="8"/>
      <c r="AKQ567" s="8"/>
      <c r="AKR567" s="8"/>
      <c r="AKS567" s="8"/>
      <c r="AKT567" s="8"/>
      <c r="AKU567" s="8"/>
      <c r="AKV567" s="8"/>
      <c r="AKW567" s="8"/>
      <c r="AKX567" s="8"/>
      <c r="AKY567" s="8"/>
      <c r="AKZ567" s="8"/>
      <c r="ALA567" s="8"/>
      <c r="ALB567" s="8"/>
      <c r="ALC567" s="8"/>
      <c r="ALD567" s="8"/>
      <c r="ALE567" s="8"/>
      <c r="ALF567" s="8"/>
      <c r="ALG567" s="8"/>
      <c r="ALH567" s="8"/>
      <c r="ALI567" s="8"/>
      <c r="ALJ567" s="8"/>
      <c r="ALK567" s="8"/>
      <c r="ALL567" s="8"/>
      <c r="ALM567" s="8"/>
      <c r="ALN567" s="8"/>
      <c r="ALO567" s="8"/>
      <c r="ALP567" s="8"/>
      <c r="ALQ567" s="8"/>
      <c r="ALR567" s="8"/>
      <c r="ALS567" s="8"/>
      <c r="ALT567" s="8"/>
      <c r="ALU567" s="8"/>
      <c r="ALV567" s="8"/>
      <c r="ALW567" s="8"/>
      <c r="ALX567" s="8"/>
      <c r="ALY567" s="8"/>
      <c r="ALZ567" s="8"/>
      <c r="AMA567" s="8"/>
      <c r="AMB567" s="8"/>
      <c r="AMC567" s="8"/>
      <c r="AMD567" s="8"/>
      <c r="AME567" s="8"/>
      <c r="AMF567" s="8"/>
      <c r="AMG567" s="8"/>
      <c r="AMH567" s="8"/>
      <c r="AMI567" s="8"/>
      <c r="AMJ567" s="8"/>
      <c r="AMK567" s="8"/>
      <c r="AML567" s="8"/>
      <c r="AMM567" s="8"/>
      <c r="AMN567" s="8"/>
      <c r="AMO567" s="8"/>
      <c r="AMP567" s="8"/>
      <c r="AMQ567" s="8"/>
      <c r="AMR567" s="8"/>
      <c r="AMS567" s="8"/>
      <c r="AMT567" s="8"/>
      <c r="AMU567" s="8"/>
      <c r="AMV567" s="8"/>
      <c r="AMW567" s="8"/>
      <c r="AMX567" s="8"/>
      <c r="AMY567" s="8"/>
      <c r="AMZ567" s="8"/>
      <c r="ANA567" s="8"/>
      <c r="ANB567" s="8"/>
      <c r="ANC567" s="8"/>
      <c r="AND567" s="8"/>
      <c r="ANE567" s="8"/>
      <c r="ANF567" s="8"/>
      <c r="ANG567" s="8"/>
      <c r="ANH567" s="8"/>
      <c r="ANI567" s="8"/>
      <c r="ANJ567" s="8"/>
      <c r="ANK567" s="8"/>
      <c r="ANL567" s="8"/>
      <c r="ANM567" s="8"/>
      <c r="ANN567" s="8"/>
      <c r="ANO567" s="8"/>
      <c r="ANP567" s="8"/>
      <c r="ANQ567" s="8"/>
      <c r="ANR567" s="8"/>
      <c r="ANS567" s="8"/>
      <c r="ANT567" s="8"/>
      <c r="ANU567" s="8"/>
      <c r="ANV567" s="8"/>
      <c r="ANW567" s="8"/>
      <c r="ANX567" s="8"/>
      <c r="ANY567" s="8"/>
      <c r="ANZ567" s="8"/>
      <c r="AOA567" s="8"/>
      <c r="AOB567" s="8"/>
      <c r="AOC567" s="8"/>
      <c r="AOD567" s="8"/>
      <c r="AOE567" s="8"/>
      <c r="AOF567" s="8"/>
      <c r="AOG567" s="8"/>
      <c r="AOH567" s="8"/>
      <c r="AOI567" s="8"/>
      <c r="AOJ567" s="8"/>
      <c r="AOK567" s="8"/>
      <c r="AOL567" s="8"/>
      <c r="AOM567" s="8"/>
      <c r="AON567" s="8"/>
      <c r="AOO567" s="8"/>
      <c r="AOP567" s="8"/>
      <c r="AOQ567" s="8"/>
      <c r="AOR567" s="8"/>
      <c r="AOS567" s="8"/>
      <c r="AOT567" s="8"/>
      <c r="AOU567" s="8"/>
      <c r="AOV567" s="8"/>
      <c r="AOW567" s="8"/>
      <c r="AOX567" s="8"/>
      <c r="AOY567" s="8"/>
      <c r="AOZ567" s="8"/>
      <c r="APA567" s="8"/>
      <c r="APB567" s="8"/>
      <c r="APC567" s="8"/>
      <c r="APD567" s="8"/>
      <c r="APE567" s="8"/>
      <c r="APF567" s="8"/>
      <c r="APG567" s="8"/>
      <c r="APH567" s="8"/>
      <c r="API567" s="8"/>
      <c r="APJ567" s="8"/>
      <c r="APK567" s="8"/>
      <c r="APL567" s="8"/>
      <c r="APM567" s="8"/>
      <c r="APN567" s="8"/>
      <c r="APO567" s="8"/>
      <c r="APP567" s="8"/>
      <c r="APQ567" s="8"/>
      <c r="APR567" s="8"/>
      <c r="APS567" s="8"/>
      <c r="APT567" s="8"/>
      <c r="APU567" s="8"/>
      <c r="APV567" s="8"/>
      <c r="APW567" s="8"/>
      <c r="APX567" s="8"/>
      <c r="APY567" s="8"/>
      <c r="APZ567" s="8"/>
      <c r="AQA567" s="8"/>
      <c r="AQB567" s="8"/>
      <c r="AQC567" s="8"/>
      <c r="AQD567" s="8"/>
      <c r="AQE567" s="8"/>
      <c r="AQF567" s="8"/>
      <c r="AQG567" s="8"/>
      <c r="AQH567" s="8"/>
      <c r="AQI567" s="8"/>
      <c r="AQJ567" s="8"/>
      <c r="AQK567" s="8"/>
      <c r="AQL567" s="8"/>
      <c r="AQM567" s="8"/>
      <c r="AQN567" s="8"/>
      <c r="AQO567" s="8"/>
      <c r="AQP567" s="8"/>
      <c r="AQQ567" s="8"/>
      <c r="AQR567" s="8"/>
      <c r="AQS567" s="8"/>
      <c r="AQT567" s="8"/>
      <c r="AQU567" s="8"/>
      <c r="AQV567" s="8"/>
      <c r="AQW567" s="8"/>
      <c r="AQX567" s="8"/>
      <c r="AQY567" s="8"/>
      <c r="AQZ567" s="8"/>
      <c r="ARA567" s="8"/>
      <c r="ARB567" s="8"/>
      <c r="ARC567" s="8"/>
      <c r="ARD567" s="8"/>
      <c r="ARE567" s="8"/>
      <c r="ARF567" s="8"/>
      <c r="ARG567" s="8"/>
      <c r="ARH567" s="8"/>
      <c r="ARI567" s="8"/>
      <c r="ARJ567" s="8"/>
      <c r="ARK567" s="8"/>
      <c r="ARL567" s="8"/>
      <c r="ARM567" s="8"/>
      <c r="ARN567" s="8"/>
      <c r="ARO567" s="8"/>
      <c r="ARP567" s="8"/>
      <c r="ARQ567" s="8"/>
      <c r="ARR567" s="8"/>
      <c r="ARS567" s="8"/>
      <c r="ART567" s="8"/>
      <c r="ARU567" s="8"/>
      <c r="ARV567" s="8"/>
      <c r="ARW567" s="8"/>
      <c r="ARX567" s="8"/>
      <c r="ARY567" s="8"/>
      <c r="ARZ567" s="8"/>
      <c r="ASA567" s="8"/>
      <c r="ASB567" s="8"/>
      <c r="ASC567" s="8"/>
      <c r="ASD567" s="8"/>
      <c r="ASE567" s="8"/>
      <c r="ASF567" s="8"/>
      <c r="ASG567" s="8"/>
      <c r="ASH567" s="8"/>
      <c r="ASI567" s="8"/>
      <c r="ASJ567" s="8"/>
      <c r="ASK567" s="8"/>
      <c r="ASL567" s="8"/>
      <c r="ASM567" s="8"/>
      <c r="ASN567" s="8"/>
      <c r="ASO567" s="8"/>
      <c r="ASP567" s="8"/>
      <c r="ASQ567" s="8"/>
      <c r="ASR567" s="8"/>
      <c r="ASS567" s="8"/>
      <c r="AST567" s="8"/>
      <c r="ASU567" s="8"/>
      <c r="ASV567" s="8"/>
      <c r="ASW567" s="8"/>
      <c r="ASX567" s="8"/>
      <c r="ASY567" s="8"/>
      <c r="ASZ567" s="8"/>
      <c r="ATA567" s="8"/>
      <c r="ATB567" s="8"/>
      <c r="ATC567" s="8"/>
      <c r="ATD567" s="8"/>
      <c r="ATE567" s="8"/>
      <c r="ATF567" s="8"/>
      <c r="ATG567" s="8"/>
      <c r="ATH567" s="8"/>
      <c r="ATI567" s="8"/>
      <c r="ATJ567" s="8"/>
      <c r="ATK567" s="8"/>
      <c r="ATL567" s="8"/>
      <c r="ATM567" s="8"/>
      <c r="ATN567" s="8"/>
      <c r="ATO567" s="8"/>
      <c r="ATP567" s="8"/>
      <c r="ATQ567" s="8"/>
      <c r="ATR567" s="8"/>
      <c r="ATS567" s="8"/>
      <c r="ATT567" s="8"/>
      <c r="ATU567" s="8"/>
      <c r="ATV567" s="8"/>
      <c r="ATW567" s="8"/>
      <c r="ATX567" s="8"/>
      <c r="ATY567" s="8"/>
      <c r="ATZ567" s="8"/>
      <c r="AUA567" s="8"/>
      <c r="AUB567" s="8"/>
      <c r="AUC567" s="8"/>
      <c r="AUD567" s="8"/>
      <c r="AUE567" s="8"/>
      <c r="AUF567" s="8"/>
      <c r="AUG567" s="8"/>
      <c r="AUH567" s="8"/>
      <c r="AUI567" s="8"/>
      <c r="AUJ567" s="8"/>
      <c r="AUK567" s="8"/>
      <c r="AUL567" s="8"/>
      <c r="AUM567" s="8"/>
      <c r="AUN567" s="8"/>
      <c r="AUO567" s="8"/>
      <c r="AUP567" s="8"/>
      <c r="AUQ567" s="8"/>
      <c r="AUR567" s="8"/>
      <c r="AUS567" s="8"/>
      <c r="AUT567" s="8"/>
      <c r="AUU567" s="8"/>
      <c r="AUV567" s="8"/>
      <c r="AUW567" s="8"/>
      <c r="AUX567" s="8"/>
      <c r="AUY567" s="8"/>
      <c r="AUZ567" s="8"/>
      <c r="AVA567" s="8"/>
      <c r="AVB567" s="8"/>
      <c r="AVC567" s="8"/>
      <c r="AVD567" s="8"/>
      <c r="AVE567" s="8"/>
      <c r="AVF567" s="8"/>
      <c r="AVG567" s="8"/>
      <c r="AVH567" s="8"/>
      <c r="AVI567" s="8"/>
      <c r="AVJ567" s="8"/>
      <c r="AVK567" s="8"/>
      <c r="AVL567" s="8"/>
      <c r="AVM567" s="8"/>
      <c r="AVN567" s="8"/>
      <c r="AVO567" s="8"/>
      <c r="AVP567" s="8"/>
      <c r="AVQ567" s="8"/>
      <c r="AVR567" s="8"/>
      <c r="AVS567" s="8"/>
      <c r="AVT567" s="8"/>
      <c r="AVU567" s="8"/>
      <c r="AVV567" s="8"/>
      <c r="AVW567" s="8"/>
      <c r="AVX567" s="8"/>
      <c r="AVY567" s="8"/>
      <c r="AVZ567" s="8"/>
      <c r="AWA567" s="8"/>
      <c r="AWB567" s="8"/>
      <c r="AWC567" s="8"/>
      <c r="AWD567" s="8"/>
      <c r="AWE567" s="8"/>
      <c r="AWF567" s="8"/>
      <c r="AWG567" s="8"/>
      <c r="AWH567" s="8"/>
      <c r="AWI567" s="8"/>
      <c r="AWJ567" s="8"/>
      <c r="AWK567" s="8"/>
      <c r="AWL567" s="8"/>
      <c r="AWM567" s="8"/>
      <c r="AWN567" s="8"/>
      <c r="AWO567" s="8"/>
      <c r="AWP567" s="8"/>
      <c r="AWQ567" s="8"/>
      <c r="AWR567" s="8"/>
      <c r="AWS567" s="8"/>
      <c r="AWT567" s="8"/>
      <c r="AWU567" s="8"/>
      <c r="AWV567" s="8"/>
      <c r="AWW567" s="8"/>
      <c r="AWX567" s="8"/>
      <c r="AWY567" s="8"/>
      <c r="AWZ567" s="8"/>
      <c r="AXA567" s="8"/>
      <c r="AXB567" s="8"/>
      <c r="AXC567" s="8"/>
      <c r="AXD567" s="8"/>
      <c r="AXE567" s="8"/>
      <c r="AXF567" s="8"/>
      <c r="AXG567" s="8"/>
      <c r="AXH567" s="8"/>
      <c r="AXI567" s="8"/>
      <c r="AXJ567" s="8"/>
      <c r="AXK567" s="8"/>
      <c r="AXL567" s="8"/>
      <c r="AXM567" s="8"/>
      <c r="AXN567" s="8"/>
      <c r="AXO567" s="8"/>
      <c r="AXP567" s="8"/>
      <c r="AXQ567" s="8"/>
      <c r="AXR567" s="8"/>
      <c r="AXS567" s="8"/>
      <c r="AXT567" s="8"/>
      <c r="AXU567" s="8"/>
      <c r="AXV567" s="8"/>
      <c r="AXW567" s="8"/>
      <c r="AXX567" s="8"/>
      <c r="AXY567" s="8"/>
      <c r="AXZ567" s="8"/>
      <c r="AYA567" s="8"/>
      <c r="AYB567" s="8"/>
      <c r="AYC567" s="8"/>
      <c r="AYD567" s="8"/>
      <c r="AYE567" s="8"/>
      <c r="AYF567" s="8"/>
      <c r="AYG567" s="8"/>
      <c r="AYH567" s="8"/>
      <c r="AYI567" s="8"/>
      <c r="AYJ567" s="8"/>
      <c r="AYK567" s="8"/>
      <c r="AYL567" s="8"/>
      <c r="AYM567" s="8"/>
      <c r="AYN567" s="8"/>
      <c r="AYO567" s="8"/>
      <c r="AYP567" s="8"/>
      <c r="AYQ567" s="8"/>
      <c r="AYR567" s="8"/>
      <c r="AYS567" s="8"/>
      <c r="AYT567" s="8"/>
      <c r="AYU567" s="8"/>
      <c r="AYV567" s="8"/>
      <c r="AYW567" s="8"/>
      <c r="AYX567" s="8"/>
      <c r="AYY567" s="8"/>
      <c r="AYZ567" s="8"/>
      <c r="AZA567" s="8"/>
      <c r="AZB567" s="8"/>
      <c r="AZC567" s="8"/>
      <c r="AZD567" s="8"/>
      <c r="AZE567" s="8"/>
      <c r="AZF567" s="8"/>
      <c r="AZG567" s="8"/>
      <c r="AZH567" s="8"/>
      <c r="AZI567" s="8"/>
      <c r="AZJ567" s="8"/>
      <c r="AZK567" s="8"/>
      <c r="AZL567" s="8"/>
      <c r="AZM567" s="8"/>
      <c r="AZN567" s="8"/>
      <c r="AZO567" s="8"/>
      <c r="AZP567" s="8"/>
      <c r="AZQ567" s="8"/>
      <c r="AZR567" s="8"/>
      <c r="AZS567" s="8"/>
      <c r="AZT567" s="8"/>
      <c r="AZU567" s="8"/>
      <c r="AZV567" s="8"/>
      <c r="AZW567" s="8"/>
      <c r="AZX567" s="8"/>
      <c r="AZY567" s="8"/>
      <c r="AZZ567" s="8"/>
      <c r="BAA567" s="8"/>
      <c r="BAB567" s="8"/>
      <c r="BAC567" s="8"/>
      <c r="BAD567" s="8"/>
      <c r="BAE567" s="8"/>
      <c r="BAF567" s="8"/>
      <c r="BAG567" s="8"/>
      <c r="BAH567" s="8"/>
      <c r="BAI567" s="8"/>
      <c r="BAJ567" s="8"/>
      <c r="BAK567" s="8"/>
      <c r="BAL567" s="8"/>
      <c r="BAM567" s="8"/>
      <c r="BAN567" s="8"/>
      <c r="BAO567" s="8"/>
      <c r="BAP567" s="8"/>
      <c r="BAQ567" s="8"/>
      <c r="BAR567" s="8"/>
      <c r="BAS567" s="8"/>
      <c r="BAT567" s="8"/>
      <c r="BAU567" s="8"/>
      <c r="BAV567" s="8"/>
      <c r="BAW567" s="8"/>
      <c r="BAX567" s="8"/>
      <c r="BAY567" s="8"/>
      <c r="BAZ567" s="8"/>
      <c r="BBA567" s="8"/>
      <c r="BBB567" s="8"/>
      <c r="BBC567" s="8"/>
      <c r="BBD567" s="8"/>
      <c r="BBE567" s="8"/>
      <c r="BBF567" s="8"/>
      <c r="BBG567" s="8"/>
      <c r="BBH567" s="8"/>
      <c r="BBI567" s="8"/>
      <c r="BBJ567" s="8"/>
      <c r="BBK567" s="8"/>
      <c r="BBL567" s="8"/>
      <c r="BBM567" s="8"/>
      <c r="BBN567" s="8"/>
      <c r="BBO567" s="8"/>
      <c r="BBP567" s="8"/>
      <c r="BBQ567" s="8"/>
      <c r="BBR567" s="8"/>
      <c r="BBS567" s="8"/>
      <c r="BBT567" s="8"/>
      <c r="BBU567" s="8"/>
      <c r="BBV567" s="8"/>
      <c r="BBW567" s="8"/>
      <c r="BBX567" s="8"/>
      <c r="BBY567" s="8"/>
      <c r="BBZ567" s="8"/>
      <c r="BCA567" s="8"/>
      <c r="BCB567" s="8"/>
      <c r="BCC567" s="8"/>
      <c r="BCD567" s="8"/>
      <c r="BCE567" s="8"/>
      <c r="BCF567" s="8"/>
      <c r="BCG567" s="8"/>
      <c r="BCH567" s="8"/>
      <c r="BCI567" s="8"/>
      <c r="BCJ567" s="8"/>
      <c r="BCK567" s="8"/>
      <c r="BCL567" s="8"/>
      <c r="BCM567" s="8"/>
      <c r="BCN567" s="8"/>
      <c r="BCO567" s="8"/>
      <c r="BCP567" s="8"/>
      <c r="BCQ567" s="8"/>
      <c r="BCR567" s="8"/>
      <c r="BCS567" s="8"/>
      <c r="BCT567" s="8"/>
      <c r="BCU567" s="8"/>
      <c r="BCV567" s="8"/>
      <c r="BCW567" s="8"/>
      <c r="BCX567" s="8"/>
      <c r="BCY567" s="8"/>
      <c r="BCZ567" s="8"/>
      <c r="BDA567" s="8"/>
      <c r="BDB567" s="8"/>
      <c r="BDC567" s="8"/>
      <c r="BDD567" s="8"/>
      <c r="BDE567" s="8"/>
      <c r="BDF567" s="8"/>
      <c r="BDG567" s="8"/>
      <c r="BDH567" s="8"/>
      <c r="BDI567" s="8"/>
      <c r="BDJ567" s="8"/>
      <c r="BDK567" s="8"/>
      <c r="BDL567" s="8"/>
      <c r="BDM567" s="8"/>
      <c r="BDN567" s="8"/>
      <c r="BDO567" s="8"/>
      <c r="BDP567" s="8"/>
      <c r="BDQ567" s="8"/>
      <c r="BDR567" s="8"/>
      <c r="BDS567" s="8"/>
      <c r="BDT567" s="8"/>
      <c r="BDU567" s="8"/>
      <c r="BDV567" s="8"/>
      <c r="BDW567" s="8"/>
      <c r="BDX567" s="8"/>
      <c r="BDY567" s="8"/>
      <c r="BDZ567" s="8"/>
      <c r="BEA567" s="8"/>
      <c r="BEB567" s="8"/>
      <c r="BEC567" s="8"/>
      <c r="BED567" s="8"/>
      <c r="BEE567" s="8"/>
      <c r="BEF567" s="8"/>
      <c r="BEG567" s="8"/>
      <c r="BEH567" s="8"/>
      <c r="BEI567" s="8"/>
      <c r="BEJ567" s="8"/>
      <c r="BEK567" s="8"/>
      <c r="BEL567" s="8"/>
      <c r="BEM567" s="8"/>
      <c r="BEN567" s="8"/>
      <c r="BEO567" s="8"/>
      <c r="BEP567" s="8"/>
      <c r="BEQ567" s="8"/>
      <c r="BER567" s="8"/>
      <c r="BES567" s="8"/>
      <c r="BET567" s="8"/>
      <c r="BEU567" s="8"/>
      <c r="BEV567" s="8"/>
      <c r="BEW567" s="8"/>
      <c r="BEX567" s="8"/>
      <c r="BEY567" s="8"/>
      <c r="BEZ567" s="8"/>
      <c r="BFA567" s="8"/>
      <c r="BFB567" s="8"/>
      <c r="BFC567" s="8"/>
      <c r="BFD567" s="8"/>
      <c r="BFE567" s="8"/>
      <c r="BFF567" s="8"/>
      <c r="BFG567" s="8"/>
      <c r="BFH567" s="8"/>
      <c r="BFI567" s="8"/>
      <c r="BFJ567" s="8"/>
      <c r="BFK567" s="8"/>
      <c r="BFL567" s="8"/>
      <c r="BFM567" s="8"/>
      <c r="BFN567" s="8"/>
      <c r="BFO567" s="8"/>
      <c r="BFP567" s="8"/>
      <c r="BFQ567" s="8"/>
      <c r="BFR567" s="8"/>
      <c r="BFS567" s="8"/>
      <c r="BFT567" s="8"/>
      <c r="BFU567" s="8"/>
      <c r="BFV567" s="8"/>
      <c r="BFW567" s="8"/>
      <c r="BFX567" s="8"/>
      <c r="BFY567" s="8"/>
      <c r="BFZ567" s="8"/>
      <c r="BGA567" s="8"/>
      <c r="BGB567" s="8"/>
      <c r="BGC567" s="8"/>
      <c r="BGD567" s="8"/>
      <c r="BGE567" s="8"/>
      <c r="BGF567" s="8"/>
      <c r="BGG567" s="8"/>
      <c r="BGH567" s="8"/>
      <c r="BGI567" s="8"/>
      <c r="BGJ567" s="8"/>
      <c r="BGK567" s="8"/>
      <c r="BGL567" s="8"/>
      <c r="BGM567" s="8"/>
      <c r="BGN567" s="8"/>
      <c r="BGO567" s="8"/>
      <c r="BGP567" s="8"/>
      <c r="BGQ567" s="8"/>
      <c r="BGR567" s="8"/>
      <c r="BGS567" s="8"/>
      <c r="BGT567" s="8"/>
      <c r="BGU567" s="8"/>
      <c r="BGV567" s="8"/>
      <c r="BGW567" s="8"/>
      <c r="BGX567" s="8"/>
      <c r="BGY567" s="8"/>
      <c r="BGZ567" s="8"/>
      <c r="BHA567" s="8"/>
      <c r="BHB567" s="8"/>
      <c r="BHC567" s="8"/>
      <c r="BHD567" s="8"/>
      <c r="BHE567" s="8"/>
      <c r="BHF567" s="8"/>
      <c r="BHG567" s="8"/>
      <c r="BHH567" s="8"/>
      <c r="BHI567" s="8"/>
      <c r="BHJ567" s="8"/>
      <c r="BHK567" s="8"/>
      <c r="BHL567" s="8"/>
      <c r="BHM567" s="8"/>
      <c r="BHN567" s="8"/>
      <c r="BHO567" s="8"/>
      <c r="BHP567" s="8"/>
      <c r="BHQ567" s="8"/>
      <c r="BHR567" s="8"/>
      <c r="BHS567" s="8"/>
      <c r="BHT567" s="8"/>
      <c r="BHU567" s="8"/>
      <c r="BHV567" s="8"/>
      <c r="BHW567" s="8"/>
      <c r="BHX567" s="8"/>
      <c r="BHY567" s="8"/>
      <c r="BHZ567" s="8"/>
      <c r="BIA567" s="8"/>
      <c r="BIB567" s="8"/>
      <c r="BIC567" s="8"/>
      <c r="BID567" s="8"/>
      <c r="BIE567" s="8"/>
      <c r="BIF567" s="8"/>
      <c r="BIG567" s="8"/>
      <c r="BIH567" s="8"/>
      <c r="BII567" s="8"/>
      <c r="BIJ567" s="8"/>
      <c r="BIK567" s="8"/>
      <c r="BIL567" s="8"/>
      <c r="BIM567" s="8"/>
      <c r="BIN567" s="8"/>
      <c r="BIO567" s="8"/>
      <c r="BIP567" s="8"/>
      <c r="BIQ567" s="8"/>
      <c r="BIR567" s="8"/>
      <c r="BIS567" s="8"/>
      <c r="BIT567" s="8"/>
      <c r="BIU567" s="8"/>
      <c r="BIV567" s="8"/>
      <c r="BIW567" s="8"/>
      <c r="BIX567" s="8"/>
      <c r="BIY567" s="8"/>
      <c r="BIZ567" s="8"/>
      <c r="BJA567" s="8"/>
      <c r="BJB567" s="8"/>
      <c r="BJC567" s="8"/>
      <c r="BJD567" s="8"/>
      <c r="BJE567" s="8"/>
      <c r="BJF567" s="8"/>
      <c r="BJG567" s="8"/>
      <c r="BJH567" s="8"/>
      <c r="BJI567" s="8"/>
      <c r="BJJ567" s="8"/>
      <c r="BJK567" s="8"/>
      <c r="BJL567" s="8"/>
      <c r="BJM567" s="8"/>
      <c r="BJN567" s="8"/>
      <c r="BJO567" s="8"/>
      <c r="BJP567" s="8"/>
      <c r="BJQ567" s="8"/>
      <c r="BJR567" s="8"/>
      <c r="BJS567" s="8"/>
      <c r="BJT567" s="8"/>
      <c r="BJU567" s="8"/>
      <c r="BJV567" s="8"/>
      <c r="BJW567" s="8"/>
      <c r="BJX567" s="8"/>
      <c r="BJY567" s="8"/>
      <c r="BJZ567" s="8"/>
      <c r="BKA567" s="8"/>
      <c r="BKB567" s="8"/>
      <c r="BKC567" s="8"/>
      <c r="BKD567" s="8"/>
      <c r="BKE567" s="8"/>
      <c r="BKF567" s="8"/>
      <c r="BKG567" s="8"/>
      <c r="BKH567" s="8"/>
      <c r="BKI567" s="8"/>
      <c r="BKJ567" s="8"/>
      <c r="BKK567" s="8"/>
      <c r="BKL567" s="8"/>
      <c r="BKM567" s="8"/>
      <c r="BKN567" s="8"/>
      <c r="BKO567" s="8"/>
      <c r="BKP567" s="8"/>
      <c r="BKQ567" s="8"/>
      <c r="BKR567" s="8"/>
      <c r="BKS567" s="8"/>
      <c r="BKT567" s="8"/>
      <c r="BKU567" s="8"/>
      <c r="BKV567" s="8"/>
      <c r="BKW567" s="8"/>
      <c r="BKX567" s="8"/>
      <c r="BKY567" s="8"/>
      <c r="BKZ567" s="8"/>
      <c r="BLA567" s="8"/>
      <c r="BLB567" s="8"/>
      <c r="BLC567" s="8"/>
      <c r="BLD567" s="8"/>
      <c r="BLE567" s="8"/>
      <c r="BLF567" s="8"/>
      <c r="BLG567" s="8"/>
      <c r="BLH567" s="8"/>
      <c r="BLI567" s="8"/>
      <c r="BLJ567" s="8"/>
      <c r="BLK567" s="8"/>
      <c r="BLL567" s="8"/>
      <c r="BLM567" s="8"/>
      <c r="BLN567" s="8"/>
      <c r="BLO567" s="8"/>
      <c r="BLP567" s="8"/>
      <c r="BLQ567" s="8"/>
      <c r="BLR567" s="8"/>
      <c r="BLS567" s="8"/>
      <c r="BLT567" s="8"/>
      <c r="BLU567" s="8"/>
      <c r="BLV567" s="8"/>
      <c r="BLW567" s="8"/>
      <c r="BLX567" s="8"/>
      <c r="BLY567" s="8"/>
      <c r="BLZ567" s="8"/>
      <c r="BMA567" s="8"/>
      <c r="BMB567" s="8"/>
      <c r="BMC567" s="8"/>
      <c r="BMD567" s="8"/>
      <c r="BME567" s="8"/>
      <c r="BMF567" s="8"/>
      <c r="BMG567" s="8"/>
      <c r="BMH567" s="8"/>
      <c r="BMI567" s="8"/>
      <c r="BMJ567" s="8"/>
      <c r="BMK567" s="8"/>
      <c r="BML567" s="8"/>
      <c r="BMM567" s="8"/>
      <c r="BMN567" s="8"/>
      <c r="BMO567" s="8"/>
      <c r="BMP567" s="8"/>
      <c r="BMQ567" s="8"/>
      <c r="BMR567" s="8"/>
      <c r="BMS567" s="8"/>
      <c r="BMT567" s="8"/>
      <c r="BMU567" s="8"/>
      <c r="BMV567" s="8"/>
      <c r="BMW567" s="8"/>
      <c r="BMX567" s="8"/>
      <c r="BMY567" s="8"/>
      <c r="BMZ567" s="8"/>
      <c r="BNA567" s="8"/>
      <c r="BNB567" s="8"/>
      <c r="BNC567" s="8"/>
      <c r="BND567" s="8"/>
      <c r="BNE567" s="8"/>
      <c r="BNF567" s="8"/>
      <c r="BNG567" s="8"/>
      <c r="BNH567" s="8"/>
      <c r="BNI567" s="8"/>
      <c r="BNJ567" s="8"/>
      <c r="BNK567" s="8"/>
      <c r="BNL567" s="8"/>
      <c r="BNM567" s="8"/>
      <c r="BNN567" s="8"/>
      <c r="BNO567" s="8"/>
      <c r="BNP567" s="8"/>
      <c r="BNQ567" s="8"/>
      <c r="BNR567" s="8"/>
      <c r="BNS567" s="8"/>
      <c r="BNT567" s="8"/>
      <c r="BNU567" s="8"/>
      <c r="BNV567" s="8"/>
      <c r="BNW567" s="8"/>
      <c r="BNX567" s="8"/>
      <c r="BNY567" s="8"/>
      <c r="BNZ567" s="8"/>
      <c r="BOA567" s="8"/>
      <c r="BOB567" s="8"/>
      <c r="BOC567" s="8"/>
      <c r="BOD567" s="8"/>
      <c r="BOE567" s="8"/>
      <c r="BOF567" s="8"/>
      <c r="BOG567" s="8"/>
      <c r="BOH567" s="8"/>
      <c r="BOI567" s="8"/>
      <c r="BOJ567" s="8"/>
      <c r="BOK567" s="8"/>
      <c r="BOL567" s="8"/>
      <c r="BOM567" s="8"/>
      <c r="BON567" s="8"/>
      <c r="BOO567" s="8"/>
      <c r="BOP567" s="8"/>
      <c r="BOQ567" s="8"/>
      <c r="BOR567" s="8"/>
      <c r="BOS567" s="8"/>
      <c r="BOT567" s="8"/>
      <c r="BOU567" s="8"/>
      <c r="BOV567" s="8"/>
      <c r="BOW567" s="8"/>
      <c r="BOX567" s="8"/>
      <c r="BOY567" s="8"/>
      <c r="BOZ567" s="8"/>
      <c r="BPA567" s="8"/>
      <c r="BPB567" s="8"/>
      <c r="BPC567" s="8"/>
      <c r="BPD567" s="8"/>
      <c r="BPE567" s="8"/>
      <c r="BPF567" s="8"/>
      <c r="BPG567" s="8"/>
      <c r="BPH567" s="8"/>
      <c r="BPI567" s="8"/>
      <c r="BPJ567" s="8"/>
      <c r="BPK567" s="8"/>
      <c r="BPL567" s="8"/>
      <c r="BPM567" s="8"/>
      <c r="BPN567" s="8"/>
      <c r="BPO567" s="8"/>
      <c r="BPP567" s="8"/>
      <c r="BPQ567" s="8"/>
      <c r="BPR567" s="8"/>
      <c r="BPS567" s="8"/>
      <c r="BPT567" s="8"/>
      <c r="BPU567" s="8"/>
      <c r="BPV567" s="8"/>
      <c r="BPW567" s="8"/>
      <c r="BPX567" s="8"/>
      <c r="BPY567" s="8"/>
      <c r="BPZ567" s="8"/>
      <c r="BQA567" s="8"/>
      <c r="BQB567" s="8"/>
      <c r="BQC567" s="8"/>
      <c r="BQD567" s="8"/>
      <c r="BQE567" s="8"/>
      <c r="BQF567" s="8"/>
      <c r="BQG567" s="8"/>
      <c r="BQH567" s="8"/>
      <c r="BQI567" s="8"/>
      <c r="BQJ567" s="8"/>
      <c r="BQK567" s="8"/>
      <c r="BQL567" s="8"/>
      <c r="BQM567" s="8"/>
      <c r="BQN567" s="8"/>
      <c r="BQO567" s="8"/>
      <c r="BQP567" s="8"/>
      <c r="BQQ567" s="8"/>
      <c r="BQR567" s="8"/>
      <c r="BQS567" s="8"/>
      <c r="BQT567" s="8"/>
      <c r="BQU567" s="8"/>
      <c r="BQV567" s="8"/>
      <c r="BQW567" s="8"/>
      <c r="BQX567" s="8"/>
      <c r="BQY567" s="8"/>
      <c r="BQZ567" s="8"/>
      <c r="BRA567" s="8"/>
      <c r="BRB567" s="8"/>
      <c r="BRC567" s="8"/>
      <c r="BRD567" s="8"/>
      <c r="BRE567" s="8"/>
      <c r="BRF567" s="8"/>
      <c r="BRG567" s="8"/>
      <c r="BRH567" s="8"/>
      <c r="BRI567" s="8"/>
      <c r="BRJ567" s="8"/>
      <c r="BRK567" s="8"/>
      <c r="BRL567" s="8"/>
      <c r="BRM567" s="8"/>
      <c r="BRN567" s="8"/>
      <c r="BRO567" s="8"/>
      <c r="BRP567" s="8"/>
      <c r="BRQ567" s="8"/>
      <c r="BRR567" s="8"/>
      <c r="BRS567" s="8"/>
      <c r="BRT567" s="8"/>
      <c r="BRU567" s="8"/>
      <c r="BRV567" s="8"/>
      <c r="BRW567" s="8"/>
      <c r="BRX567" s="8"/>
      <c r="BRY567" s="8"/>
      <c r="BRZ567" s="8"/>
      <c r="BSA567" s="8"/>
      <c r="BSB567" s="8"/>
      <c r="BSC567" s="8"/>
      <c r="BSD567" s="8"/>
      <c r="BSE567" s="8"/>
      <c r="BSF567" s="8"/>
      <c r="BSG567" s="8"/>
      <c r="BSH567" s="8"/>
      <c r="BSI567" s="8"/>
      <c r="BSJ567" s="8"/>
      <c r="BSK567" s="8"/>
      <c r="BSL567" s="8"/>
      <c r="BSM567" s="8"/>
      <c r="BSN567" s="8"/>
      <c r="BSO567" s="8"/>
      <c r="BSP567" s="8"/>
      <c r="BSQ567" s="8"/>
      <c r="BSR567" s="8"/>
      <c r="BSS567" s="8"/>
      <c r="BST567" s="8"/>
      <c r="BSU567" s="8"/>
      <c r="BSV567" s="8"/>
      <c r="BSW567" s="8"/>
      <c r="BSX567" s="8"/>
      <c r="BSY567" s="8"/>
      <c r="BSZ567" s="8"/>
      <c r="BTA567" s="8"/>
      <c r="BTB567" s="8"/>
      <c r="BTC567" s="8"/>
      <c r="BTD567" s="8"/>
      <c r="BTE567" s="8"/>
      <c r="BTF567" s="8"/>
      <c r="BTG567" s="8"/>
      <c r="BTH567" s="8"/>
      <c r="BTI567" s="8"/>
      <c r="BTJ567" s="8"/>
      <c r="BTK567" s="8"/>
      <c r="BTL567" s="8"/>
      <c r="BTM567" s="8"/>
      <c r="BTN567" s="8"/>
      <c r="BTO567" s="8"/>
      <c r="BTP567" s="8"/>
      <c r="BTQ567" s="8"/>
      <c r="BTR567" s="8"/>
      <c r="BTS567" s="8"/>
      <c r="BTT567" s="8"/>
      <c r="BTU567" s="8"/>
      <c r="BTV567" s="8"/>
      <c r="BTW567" s="8"/>
      <c r="BTX567" s="8"/>
      <c r="BTY567" s="8"/>
      <c r="BTZ567" s="8"/>
      <c r="BUA567" s="8"/>
      <c r="BUB567" s="8"/>
      <c r="BUC567" s="8"/>
      <c r="BUD567" s="8"/>
      <c r="BUE567" s="8"/>
      <c r="BUF567" s="8"/>
      <c r="BUG567" s="8"/>
      <c r="BUH567" s="8"/>
      <c r="BUI567" s="8"/>
      <c r="BUJ567" s="8"/>
      <c r="BUK567" s="8"/>
      <c r="BUL567" s="8"/>
      <c r="BUM567" s="8"/>
      <c r="BUN567" s="8"/>
      <c r="BUO567" s="8"/>
      <c r="BUP567" s="8"/>
      <c r="BUQ567" s="8"/>
      <c r="BUR567" s="8"/>
      <c r="BUS567" s="8"/>
      <c r="BUT567" s="8"/>
      <c r="BUU567" s="8"/>
      <c r="BUV567" s="8"/>
      <c r="BUW567" s="8"/>
      <c r="BUX567" s="8"/>
      <c r="BUY567" s="8"/>
      <c r="BUZ567" s="8"/>
      <c r="BVA567" s="8"/>
      <c r="BVB567" s="8"/>
      <c r="BVC567" s="8"/>
      <c r="BVD567" s="8"/>
      <c r="BVE567" s="8"/>
      <c r="BVF567" s="8"/>
      <c r="BVG567" s="8"/>
      <c r="BVH567" s="8"/>
      <c r="BVI567" s="8"/>
      <c r="BVJ567" s="8"/>
      <c r="BVK567" s="8"/>
      <c r="BVL567" s="8"/>
      <c r="BVM567" s="8"/>
      <c r="BVN567" s="8"/>
      <c r="BVO567" s="8"/>
      <c r="BVP567" s="8"/>
      <c r="BVQ567" s="8"/>
      <c r="BVR567" s="8"/>
      <c r="BVS567" s="8"/>
      <c r="BVT567" s="8"/>
      <c r="BVU567" s="8"/>
      <c r="BVV567" s="8"/>
      <c r="BVW567" s="8"/>
      <c r="BVX567" s="8"/>
      <c r="BVY567" s="8"/>
      <c r="BVZ567" s="8"/>
      <c r="BWA567" s="8"/>
      <c r="BWB567" s="8"/>
      <c r="BWC567" s="8"/>
      <c r="BWD567" s="8"/>
      <c r="BWE567" s="8"/>
      <c r="BWF567" s="8"/>
      <c r="BWG567" s="8"/>
      <c r="BWH567" s="8"/>
      <c r="BWI567" s="8"/>
      <c r="BWJ567" s="8"/>
      <c r="BWK567" s="8"/>
      <c r="BWL567" s="8"/>
      <c r="BWM567" s="8"/>
      <c r="BWN567" s="8"/>
      <c r="BWO567" s="8"/>
      <c r="BWP567" s="8"/>
      <c r="BWQ567" s="8"/>
    </row>
    <row r="568" spans="1:1967" s="529" customFormat="1" ht="102" customHeight="1">
      <c r="A568" s="9" t="s">
        <v>6547</v>
      </c>
      <c r="B568" s="100" t="s">
        <v>97</v>
      </c>
      <c r="C568" s="7" t="s">
        <v>922</v>
      </c>
      <c r="D568" s="30" t="s">
        <v>360</v>
      </c>
      <c r="E568" s="30" t="s">
        <v>361</v>
      </c>
      <c r="F568" s="29"/>
      <c r="G568" s="3" t="s">
        <v>384</v>
      </c>
      <c r="H568" s="20">
        <v>0</v>
      </c>
      <c r="I568" s="114">
        <v>470000000</v>
      </c>
      <c r="J568" s="21" t="s">
        <v>1330</v>
      </c>
      <c r="K568" s="19" t="s">
        <v>1947</v>
      </c>
      <c r="L568" s="138" t="s">
        <v>3428</v>
      </c>
      <c r="M568" s="141" t="s">
        <v>383</v>
      </c>
      <c r="N568" s="360" t="s">
        <v>8876</v>
      </c>
      <c r="O568" s="3" t="s">
        <v>1382</v>
      </c>
      <c r="P568" s="7" t="s">
        <v>1354</v>
      </c>
      <c r="Q568" s="3" t="s">
        <v>1195</v>
      </c>
      <c r="R568" s="24">
        <v>20</v>
      </c>
      <c r="S568" s="96">
        <v>892.86</v>
      </c>
      <c r="T568" s="83">
        <f>R568*S568</f>
        <v>17857.2</v>
      </c>
      <c r="U568" s="83">
        <f t="shared" si="135"/>
        <v>20000.064000000002</v>
      </c>
      <c r="V568" s="9" t="s">
        <v>1341</v>
      </c>
      <c r="W568" s="153" t="s">
        <v>1410</v>
      </c>
      <c r="X568" s="9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  <c r="BA568" s="8"/>
      <c r="BB568" s="8"/>
      <c r="BC568" s="8"/>
      <c r="BD568" s="8"/>
      <c r="BE568" s="8"/>
      <c r="BF568" s="8"/>
      <c r="BG568" s="8"/>
      <c r="BH568" s="8"/>
      <c r="BI568" s="8"/>
      <c r="BJ568" s="8"/>
      <c r="BK568" s="8"/>
      <c r="BL568" s="8"/>
      <c r="BM568" s="8"/>
      <c r="BN568" s="8"/>
      <c r="BO568" s="8"/>
      <c r="BP568" s="8"/>
      <c r="BQ568" s="8"/>
      <c r="BR568" s="8"/>
      <c r="BS568" s="8"/>
      <c r="BT568" s="8"/>
      <c r="BU568" s="8"/>
      <c r="BV568" s="8"/>
      <c r="BW568" s="8"/>
      <c r="BX568" s="8"/>
      <c r="BY568" s="8"/>
      <c r="BZ568" s="8"/>
      <c r="CA568" s="8"/>
      <c r="CB568" s="8"/>
      <c r="CC568" s="8"/>
      <c r="CD568" s="8"/>
      <c r="CE568" s="8"/>
      <c r="CF568" s="8"/>
      <c r="CG568" s="8"/>
      <c r="CH568" s="8"/>
      <c r="CI568" s="8"/>
      <c r="CJ568" s="8"/>
      <c r="CK568" s="8"/>
      <c r="CL568" s="8"/>
      <c r="CM568" s="8"/>
      <c r="CN568" s="8"/>
      <c r="CO568" s="8"/>
      <c r="CP568" s="8"/>
      <c r="CQ568" s="8"/>
      <c r="CR568" s="8"/>
      <c r="CS568" s="8"/>
      <c r="CT568" s="8"/>
      <c r="CU568" s="8"/>
      <c r="CV568" s="8"/>
      <c r="CW568" s="8"/>
      <c r="CX568" s="8"/>
      <c r="CY568" s="8"/>
      <c r="CZ568" s="8"/>
      <c r="DA568" s="8"/>
      <c r="DB568" s="8"/>
      <c r="DC568" s="8"/>
      <c r="DD568" s="8"/>
      <c r="DE568" s="8"/>
      <c r="DF568" s="8"/>
      <c r="DG568" s="8"/>
      <c r="DH568" s="8"/>
      <c r="DI568" s="8"/>
      <c r="DJ568" s="8"/>
      <c r="DK568" s="8"/>
      <c r="DL568" s="8"/>
      <c r="DM568" s="8"/>
      <c r="DN568" s="8"/>
      <c r="DO568" s="8"/>
      <c r="DP568" s="8"/>
      <c r="DQ568" s="8"/>
      <c r="DR568" s="8"/>
      <c r="DS568" s="8"/>
      <c r="DT568" s="8"/>
      <c r="DU568" s="8"/>
      <c r="DV568" s="8"/>
      <c r="DW568" s="8"/>
      <c r="DX568" s="8"/>
      <c r="DY568" s="8"/>
      <c r="DZ568" s="8"/>
      <c r="EA568" s="8"/>
      <c r="EB568" s="8"/>
      <c r="EC568" s="8"/>
      <c r="ED568" s="8"/>
      <c r="EE568" s="8"/>
      <c r="EF568" s="8"/>
      <c r="EG568" s="8"/>
      <c r="EH568" s="8"/>
      <c r="EI568" s="8"/>
      <c r="EJ568" s="8"/>
      <c r="EK568" s="8"/>
      <c r="EL568" s="8"/>
      <c r="EM568" s="8"/>
      <c r="EN568" s="8"/>
      <c r="EO568" s="8"/>
      <c r="EP568" s="8"/>
      <c r="EQ568" s="8"/>
      <c r="ER568" s="8"/>
      <c r="ES568" s="8"/>
      <c r="ET568" s="8"/>
      <c r="EU568" s="8"/>
      <c r="EV568" s="8"/>
      <c r="EW568" s="8"/>
      <c r="EX568" s="8"/>
      <c r="EY568" s="8"/>
      <c r="EZ568" s="8"/>
      <c r="FA568" s="8"/>
      <c r="FB568" s="8"/>
      <c r="FC568" s="8"/>
      <c r="FD568" s="8"/>
      <c r="FE568" s="8"/>
      <c r="FF568" s="8"/>
      <c r="FG568" s="8"/>
      <c r="FH568" s="8"/>
      <c r="FI568" s="8"/>
      <c r="FJ568" s="8"/>
      <c r="FK568" s="8"/>
      <c r="FL568" s="8"/>
      <c r="FM568" s="8"/>
      <c r="FN568" s="8"/>
      <c r="FO568" s="8"/>
      <c r="FP568" s="8"/>
      <c r="FQ568" s="8"/>
      <c r="FR568" s="8"/>
      <c r="FS568" s="8"/>
      <c r="FT568" s="8"/>
      <c r="FU568" s="8"/>
      <c r="FV568" s="8"/>
      <c r="FW568" s="8"/>
      <c r="FX568" s="8"/>
      <c r="FY568" s="8"/>
      <c r="FZ568" s="8"/>
      <c r="GA568" s="8"/>
      <c r="GB568" s="8"/>
      <c r="GC568" s="8"/>
      <c r="GD568" s="8"/>
      <c r="GE568" s="8"/>
      <c r="GF568" s="8"/>
      <c r="GG568" s="8"/>
      <c r="GH568" s="8"/>
      <c r="GI568" s="8"/>
      <c r="GJ568" s="8"/>
      <c r="GK568" s="8"/>
      <c r="GL568" s="8"/>
      <c r="GM568" s="8"/>
      <c r="GN568" s="8"/>
      <c r="GO568" s="8"/>
      <c r="GP568" s="8"/>
      <c r="GQ568" s="8"/>
      <c r="GR568" s="8"/>
      <c r="GS568" s="8"/>
      <c r="GT568" s="8"/>
      <c r="GU568" s="8"/>
      <c r="GV568" s="8"/>
      <c r="GW568" s="8"/>
      <c r="GX568" s="8"/>
      <c r="GY568" s="8"/>
      <c r="GZ568" s="8"/>
      <c r="HA568" s="8"/>
      <c r="HB568" s="8"/>
      <c r="HC568" s="8"/>
      <c r="HD568" s="8"/>
      <c r="HE568" s="8"/>
      <c r="HF568" s="8"/>
      <c r="HG568" s="8"/>
      <c r="HH568" s="8"/>
      <c r="HI568" s="8"/>
      <c r="HJ568" s="8"/>
      <c r="HK568" s="8"/>
      <c r="HL568" s="8"/>
      <c r="HM568" s="8"/>
      <c r="HN568" s="8"/>
      <c r="HO568" s="8"/>
      <c r="HP568" s="8"/>
      <c r="HQ568" s="8"/>
      <c r="HR568" s="8"/>
      <c r="HS568" s="8"/>
      <c r="HT568" s="8"/>
      <c r="HU568" s="8"/>
      <c r="HV568" s="8"/>
      <c r="HW568" s="8"/>
      <c r="HX568" s="8"/>
      <c r="HY568" s="8"/>
      <c r="HZ568" s="8"/>
      <c r="IA568" s="8"/>
      <c r="IB568" s="8"/>
      <c r="IC568" s="8"/>
      <c r="ID568" s="8"/>
      <c r="IE568" s="8"/>
      <c r="IF568" s="8"/>
      <c r="IG568" s="8"/>
      <c r="IH568" s="8"/>
      <c r="II568" s="8"/>
      <c r="IJ568" s="8"/>
      <c r="IK568" s="8"/>
      <c r="IL568" s="8"/>
      <c r="IM568" s="8"/>
      <c r="IN568" s="8"/>
      <c r="IO568" s="8"/>
      <c r="IP568" s="8"/>
      <c r="IQ568" s="8"/>
      <c r="IR568" s="8"/>
      <c r="IS568" s="8"/>
      <c r="IT568" s="8"/>
      <c r="IU568" s="8"/>
      <c r="IV568" s="8"/>
      <c r="IW568" s="8"/>
      <c r="IX568" s="8"/>
      <c r="IY568" s="8"/>
      <c r="IZ568" s="8"/>
      <c r="JA568" s="8"/>
      <c r="JB568" s="8"/>
      <c r="JC568" s="8"/>
      <c r="JD568" s="8"/>
      <c r="JE568" s="8"/>
      <c r="JF568" s="8"/>
      <c r="JG568" s="8"/>
      <c r="JH568" s="8"/>
      <c r="JI568" s="8"/>
      <c r="JJ568" s="8"/>
      <c r="JK568" s="8"/>
      <c r="JL568" s="8"/>
      <c r="JM568" s="8"/>
      <c r="JN568" s="8"/>
      <c r="JO568" s="8"/>
      <c r="JP568" s="8"/>
      <c r="JQ568" s="8"/>
      <c r="JR568" s="8"/>
      <c r="JS568" s="8"/>
      <c r="JT568" s="8"/>
      <c r="JU568" s="8"/>
      <c r="JV568" s="8"/>
      <c r="JW568" s="8"/>
      <c r="JX568" s="8"/>
      <c r="JY568" s="8"/>
      <c r="JZ568" s="8"/>
      <c r="KA568" s="8"/>
      <c r="KB568" s="8"/>
      <c r="KC568" s="8"/>
      <c r="KD568" s="8"/>
      <c r="KE568" s="8"/>
      <c r="KF568" s="8"/>
      <c r="KG568" s="8"/>
      <c r="KH568" s="8"/>
      <c r="KI568" s="8"/>
      <c r="KJ568" s="8"/>
      <c r="KK568" s="8"/>
      <c r="KL568" s="8"/>
      <c r="KM568" s="8"/>
      <c r="KN568" s="8"/>
      <c r="KO568" s="8"/>
      <c r="KP568" s="8"/>
      <c r="KQ568" s="8"/>
      <c r="KR568" s="8"/>
      <c r="KS568" s="8"/>
      <c r="KT568" s="8"/>
      <c r="KU568" s="8"/>
      <c r="KV568" s="8"/>
      <c r="KW568" s="8"/>
      <c r="KX568" s="8"/>
      <c r="KY568" s="8"/>
      <c r="KZ568" s="8"/>
      <c r="LA568" s="8"/>
      <c r="LB568" s="8"/>
      <c r="LC568" s="8"/>
      <c r="LD568" s="8"/>
      <c r="LE568" s="8"/>
      <c r="LF568" s="8"/>
      <c r="LG568" s="8"/>
      <c r="LH568" s="8"/>
      <c r="LI568" s="8"/>
      <c r="LJ568" s="8"/>
      <c r="LK568" s="8"/>
      <c r="LL568" s="8"/>
      <c r="LM568" s="8"/>
      <c r="LN568" s="8"/>
      <c r="LO568" s="8"/>
      <c r="LP568" s="8"/>
      <c r="LQ568" s="8"/>
      <c r="LR568" s="8"/>
      <c r="LS568" s="8"/>
      <c r="LT568" s="8"/>
      <c r="LU568" s="8"/>
      <c r="LV568" s="8"/>
      <c r="LW568" s="8"/>
      <c r="LX568" s="8"/>
      <c r="LY568" s="8"/>
      <c r="LZ568" s="8"/>
      <c r="MA568" s="8"/>
      <c r="MB568" s="8"/>
      <c r="MC568" s="8"/>
      <c r="MD568" s="8"/>
      <c r="ME568" s="8"/>
      <c r="MF568" s="8"/>
      <c r="MG568" s="8"/>
      <c r="MH568" s="8"/>
      <c r="MI568" s="8"/>
      <c r="MJ568" s="8"/>
      <c r="MK568" s="8"/>
      <c r="ML568" s="8"/>
      <c r="MM568" s="8"/>
      <c r="MN568" s="8"/>
      <c r="MO568" s="8"/>
      <c r="MP568" s="8"/>
      <c r="MQ568" s="8"/>
      <c r="MR568" s="8"/>
      <c r="MS568" s="8"/>
      <c r="MT568" s="8"/>
      <c r="MU568" s="8"/>
      <c r="MV568" s="8"/>
      <c r="MW568" s="8"/>
      <c r="MX568" s="8"/>
      <c r="MY568" s="8"/>
      <c r="MZ568" s="8"/>
      <c r="NA568" s="8"/>
      <c r="NB568" s="8"/>
      <c r="NC568" s="8"/>
      <c r="ND568" s="8"/>
      <c r="NE568" s="8"/>
      <c r="NF568" s="8"/>
      <c r="NG568" s="8"/>
      <c r="NH568" s="8"/>
      <c r="NI568" s="8"/>
      <c r="NJ568" s="8"/>
      <c r="NK568" s="8"/>
      <c r="NL568" s="8"/>
      <c r="NM568" s="8"/>
      <c r="NN568" s="8"/>
      <c r="NO568" s="8"/>
      <c r="NP568" s="8"/>
      <c r="NQ568" s="8"/>
      <c r="NR568" s="8"/>
      <c r="NS568" s="8"/>
      <c r="NT568" s="8"/>
      <c r="NU568" s="8"/>
      <c r="NV568" s="8"/>
      <c r="NW568" s="8"/>
      <c r="NX568" s="8"/>
      <c r="NY568" s="8"/>
      <c r="NZ568" s="8"/>
      <c r="OA568" s="8"/>
      <c r="OB568" s="8"/>
      <c r="OC568" s="8"/>
      <c r="OD568" s="8"/>
      <c r="OE568" s="8"/>
      <c r="OF568" s="8"/>
      <c r="OG568" s="8"/>
      <c r="OH568" s="8"/>
      <c r="OI568" s="8"/>
      <c r="OJ568" s="8"/>
      <c r="OK568" s="8"/>
      <c r="OL568" s="8"/>
      <c r="OM568" s="8"/>
      <c r="ON568" s="8"/>
      <c r="OO568" s="8"/>
      <c r="OP568" s="8"/>
      <c r="OQ568" s="8"/>
      <c r="OR568" s="8"/>
      <c r="OS568" s="8"/>
      <c r="OT568" s="8"/>
      <c r="OU568" s="8"/>
      <c r="OV568" s="8"/>
      <c r="OW568" s="8"/>
      <c r="OX568" s="8"/>
      <c r="OY568" s="8"/>
      <c r="OZ568" s="8"/>
      <c r="PA568" s="8"/>
      <c r="PB568" s="8"/>
      <c r="PC568" s="8"/>
      <c r="PD568" s="8"/>
      <c r="PE568" s="8"/>
      <c r="PF568" s="8"/>
      <c r="PG568" s="8"/>
      <c r="PH568" s="8"/>
      <c r="PI568" s="8"/>
      <c r="PJ568" s="8"/>
      <c r="PK568" s="8"/>
      <c r="PL568" s="8"/>
      <c r="PM568" s="8"/>
      <c r="PN568" s="8"/>
      <c r="PO568" s="8"/>
      <c r="PP568" s="8"/>
      <c r="PQ568" s="8"/>
      <c r="PR568" s="8"/>
      <c r="PS568" s="8"/>
      <c r="PT568" s="8"/>
      <c r="PU568" s="8"/>
      <c r="PV568" s="8"/>
      <c r="PW568" s="8"/>
      <c r="PX568" s="8"/>
      <c r="PY568" s="8"/>
      <c r="PZ568" s="8"/>
      <c r="QA568" s="8"/>
      <c r="QB568" s="8"/>
      <c r="QC568" s="8"/>
      <c r="QD568" s="8"/>
      <c r="QE568" s="8"/>
      <c r="QF568" s="8"/>
      <c r="QG568" s="8"/>
      <c r="QH568" s="8"/>
      <c r="QI568" s="8"/>
      <c r="QJ568" s="8"/>
      <c r="QK568" s="8"/>
      <c r="QL568" s="8"/>
      <c r="QM568" s="8"/>
      <c r="QN568" s="8"/>
      <c r="QO568" s="8"/>
      <c r="QP568" s="8"/>
      <c r="QQ568" s="8"/>
      <c r="QR568" s="8"/>
      <c r="QS568" s="8"/>
      <c r="QT568" s="8"/>
      <c r="QU568" s="8"/>
      <c r="QV568" s="8"/>
      <c r="QW568" s="8"/>
      <c r="QX568" s="8"/>
      <c r="QY568" s="8"/>
      <c r="QZ568" s="8"/>
      <c r="RA568" s="8"/>
      <c r="RB568" s="8"/>
      <c r="RC568" s="8"/>
      <c r="RD568" s="8"/>
      <c r="RE568" s="8"/>
      <c r="RF568" s="8"/>
      <c r="RG568" s="8"/>
      <c r="RH568" s="8"/>
      <c r="RI568" s="8"/>
      <c r="RJ568" s="8"/>
      <c r="RK568" s="8"/>
      <c r="RL568" s="8"/>
      <c r="RM568" s="8"/>
      <c r="RN568" s="8"/>
      <c r="RO568" s="8"/>
      <c r="RP568" s="8"/>
      <c r="RQ568" s="8"/>
      <c r="RR568" s="8"/>
      <c r="RS568" s="8"/>
      <c r="RT568" s="8"/>
      <c r="RU568" s="8"/>
      <c r="RV568" s="8"/>
      <c r="RW568" s="8"/>
      <c r="RX568" s="8"/>
      <c r="RY568" s="8"/>
      <c r="RZ568" s="8"/>
      <c r="SA568" s="8"/>
      <c r="SB568" s="8"/>
      <c r="SC568" s="8"/>
      <c r="SD568" s="8"/>
      <c r="SE568" s="8"/>
      <c r="SF568" s="8"/>
      <c r="SG568" s="8"/>
      <c r="SH568" s="8"/>
      <c r="SI568" s="8"/>
      <c r="SJ568" s="8"/>
      <c r="SK568" s="8"/>
      <c r="SL568" s="8"/>
      <c r="SM568" s="8"/>
      <c r="SN568" s="8"/>
      <c r="SO568" s="8"/>
      <c r="SP568" s="8"/>
      <c r="SQ568" s="8"/>
      <c r="SR568" s="8"/>
      <c r="SS568" s="8"/>
      <c r="ST568" s="8"/>
      <c r="SU568" s="8"/>
      <c r="SV568" s="8"/>
      <c r="SW568" s="8"/>
      <c r="SX568" s="8"/>
      <c r="SY568" s="8"/>
      <c r="SZ568" s="8"/>
      <c r="TA568" s="8"/>
      <c r="TB568" s="8"/>
      <c r="TC568" s="8"/>
      <c r="TD568" s="8"/>
      <c r="TE568" s="8"/>
      <c r="TF568" s="8"/>
      <c r="TG568" s="8"/>
      <c r="TH568" s="8"/>
      <c r="TI568" s="8"/>
      <c r="TJ568" s="8"/>
      <c r="TK568" s="8"/>
      <c r="TL568" s="8"/>
      <c r="TM568" s="8"/>
      <c r="TN568" s="8"/>
      <c r="TO568" s="8"/>
      <c r="TP568" s="8"/>
      <c r="TQ568" s="8"/>
      <c r="TR568" s="8"/>
      <c r="TS568" s="8"/>
      <c r="TT568" s="8"/>
      <c r="TU568" s="8"/>
      <c r="TV568" s="8"/>
      <c r="TW568" s="8"/>
      <c r="TX568" s="8"/>
      <c r="TY568" s="8"/>
      <c r="TZ568" s="8"/>
      <c r="UA568" s="8"/>
      <c r="UB568" s="8"/>
      <c r="UC568" s="8"/>
      <c r="UD568" s="8"/>
      <c r="UE568" s="8"/>
      <c r="UF568" s="8"/>
      <c r="UG568" s="8"/>
      <c r="UH568" s="8"/>
      <c r="UI568" s="8"/>
      <c r="UJ568" s="8"/>
      <c r="UK568" s="8"/>
      <c r="UL568" s="8"/>
      <c r="UM568" s="8"/>
      <c r="UN568" s="8"/>
      <c r="UO568" s="8"/>
      <c r="UP568" s="8"/>
      <c r="UQ568" s="8"/>
      <c r="UR568" s="8"/>
      <c r="US568" s="8"/>
      <c r="UT568" s="8"/>
      <c r="UU568" s="8"/>
      <c r="UV568" s="8"/>
      <c r="UW568" s="8"/>
      <c r="UX568" s="8"/>
      <c r="UY568" s="8"/>
      <c r="UZ568" s="8"/>
      <c r="VA568" s="8"/>
      <c r="VB568" s="8"/>
      <c r="VC568" s="8"/>
      <c r="VD568" s="8"/>
      <c r="VE568" s="8"/>
      <c r="VF568" s="8"/>
      <c r="VG568" s="8"/>
      <c r="VH568" s="8"/>
      <c r="VI568" s="8"/>
      <c r="VJ568" s="8"/>
      <c r="VK568" s="8"/>
      <c r="VL568" s="8"/>
      <c r="VM568" s="8"/>
      <c r="VN568" s="8"/>
      <c r="VO568" s="8"/>
      <c r="VP568" s="8"/>
      <c r="VQ568" s="8"/>
      <c r="VR568" s="8"/>
      <c r="VS568" s="8"/>
      <c r="VT568" s="8"/>
      <c r="VU568" s="8"/>
      <c r="VV568" s="8"/>
      <c r="VW568" s="8"/>
      <c r="VX568" s="8"/>
      <c r="VY568" s="8"/>
      <c r="VZ568" s="8"/>
      <c r="WA568" s="8"/>
      <c r="WB568" s="8"/>
      <c r="WC568" s="8"/>
      <c r="WD568" s="8"/>
      <c r="WE568" s="8"/>
      <c r="WF568" s="8"/>
      <c r="WG568" s="8"/>
      <c r="WH568" s="8"/>
      <c r="WI568" s="8"/>
      <c r="WJ568" s="8"/>
      <c r="WK568" s="8"/>
      <c r="WL568" s="8"/>
      <c r="WM568" s="8"/>
      <c r="WN568" s="8"/>
      <c r="WO568" s="8"/>
      <c r="WP568" s="8"/>
      <c r="WQ568" s="8"/>
      <c r="WR568" s="8"/>
      <c r="WS568" s="8"/>
      <c r="WT568" s="8"/>
      <c r="WU568" s="8"/>
      <c r="WV568" s="8"/>
      <c r="WW568" s="8"/>
      <c r="WX568" s="8"/>
      <c r="WY568" s="8"/>
      <c r="WZ568" s="8"/>
      <c r="XA568" s="8"/>
      <c r="XB568" s="8"/>
      <c r="XC568" s="8"/>
      <c r="XD568" s="8"/>
      <c r="XE568" s="8"/>
      <c r="XF568" s="8"/>
      <c r="XG568" s="8"/>
      <c r="XH568" s="8"/>
      <c r="XI568" s="8"/>
      <c r="XJ568" s="8"/>
      <c r="XK568" s="8"/>
      <c r="XL568" s="8"/>
      <c r="XM568" s="8"/>
      <c r="XN568" s="8"/>
      <c r="XO568" s="8"/>
      <c r="XP568" s="8"/>
      <c r="XQ568" s="8"/>
      <c r="XR568" s="8"/>
      <c r="XS568" s="8"/>
      <c r="XT568" s="8"/>
      <c r="XU568" s="8"/>
      <c r="XV568" s="8"/>
      <c r="XW568" s="8"/>
      <c r="XX568" s="8"/>
      <c r="XY568" s="8"/>
      <c r="XZ568" s="8"/>
      <c r="YA568" s="8"/>
      <c r="YB568" s="8"/>
      <c r="YC568" s="8"/>
      <c r="YD568" s="8"/>
      <c r="YE568" s="8"/>
      <c r="YF568" s="8"/>
      <c r="YG568" s="8"/>
      <c r="YH568" s="8"/>
      <c r="YI568" s="8"/>
      <c r="YJ568" s="8"/>
      <c r="YK568" s="8"/>
      <c r="YL568" s="8"/>
      <c r="YM568" s="8"/>
      <c r="YN568" s="8"/>
      <c r="YO568" s="8"/>
      <c r="YP568" s="8"/>
      <c r="YQ568" s="8"/>
      <c r="YR568" s="8"/>
      <c r="YS568" s="8"/>
      <c r="YT568" s="8"/>
      <c r="YU568" s="8"/>
      <c r="YV568" s="8"/>
      <c r="YW568" s="8"/>
      <c r="YX568" s="8"/>
      <c r="YY568" s="8"/>
      <c r="YZ568" s="8"/>
      <c r="ZA568" s="8"/>
      <c r="ZB568" s="8"/>
      <c r="ZC568" s="8"/>
      <c r="ZD568" s="8"/>
      <c r="ZE568" s="8"/>
      <c r="ZF568" s="8"/>
      <c r="ZG568" s="8"/>
      <c r="ZH568" s="8"/>
      <c r="ZI568" s="8"/>
      <c r="ZJ568" s="8"/>
      <c r="ZK568" s="8"/>
      <c r="ZL568" s="8"/>
      <c r="ZM568" s="8"/>
      <c r="ZN568" s="8"/>
      <c r="ZO568" s="8"/>
      <c r="ZP568" s="8"/>
      <c r="ZQ568" s="8"/>
      <c r="ZR568" s="8"/>
      <c r="ZS568" s="8"/>
      <c r="ZT568" s="8"/>
      <c r="ZU568" s="8"/>
      <c r="ZV568" s="8"/>
      <c r="ZW568" s="8"/>
      <c r="ZX568" s="8"/>
      <c r="ZY568" s="8"/>
      <c r="ZZ568" s="8"/>
      <c r="AAA568" s="8"/>
      <c r="AAB568" s="8"/>
      <c r="AAC568" s="8"/>
      <c r="AAD568" s="8"/>
      <c r="AAE568" s="8"/>
      <c r="AAF568" s="8"/>
      <c r="AAG568" s="8"/>
      <c r="AAH568" s="8"/>
      <c r="AAI568" s="8"/>
      <c r="AAJ568" s="8"/>
      <c r="AAK568" s="8"/>
      <c r="AAL568" s="8"/>
      <c r="AAM568" s="8"/>
      <c r="AAN568" s="8"/>
      <c r="AAO568" s="8"/>
      <c r="AAP568" s="8"/>
      <c r="AAQ568" s="8"/>
      <c r="AAR568" s="8"/>
      <c r="AAS568" s="8"/>
      <c r="AAT568" s="8"/>
      <c r="AAU568" s="8"/>
      <c r="AAV568" s="8"/>
      <c r="AAW568" s="8"/>
      <c r="AAX568" s="8"/>
      <c r="AAY568" s="8"/>
      <c r="AAZ568" s="8"/>
      <c r="ABA568" s="8"/>
      <c r="ABB568" s="8"/>
      <c r="ABC568" s="8"/>
      <c r="ABD568" s="8"/>
      <c r="ABE568" s="8"/>
      <c r="ABF568" s="8"/>
      <c r="ABG568" s="8"/>
      <c r="ABH568" s="8"/>
      <c r="ABI568" s="8"/>
      <c r="ABJ568" s="8"/>
      <c r="ABK568" s="8"/>
      <c r="ABL568" s="8"/>
      <c r="ABM568" s="8"/>
      <c r="ABN568" s="8"/>
      <c r="ABO568" s="8"/>
      <c r="ABP568" s="8"/>
      <c r="ABQ568" s="8"/>
      <c r="ABR568" s="8"/>
      <c r="ABS568" s="8"/>
      <c r="ABT568" s="8"/>
      <c r="ABU568" s="8"/>
      <c r="ABV568" s="8"/>
      <c r="ABW568" s="8"/>
      <c r="ABX568" s="8"/>
      <c r="ABY568" s="8"/>
      <c r="ABZ568" s="8"/>
      <c r="ACA568" s="8"/>
      <c r="ACB568" s="8"/>
      <c r="ACC568" s="8"/>
      <c r="ACD568" s="8"/>
      <c r="ACE568" s="8"/>
      <c r="ACF568" s="8"/>
      <c r="ACG568" s="8"/>
      <c r="ACH568" s="8"/>
      <c r="ACI568" s="8"/>
      <c r="ACJ568" s="8"/>
      <c r="ACK568" s="8"/>
      <c r="ACL568" s="8"/>
      <c r="ACM568" s="8"/>
      <c r="ACN568" s="8"/>
      <c r="ACO568" s="8"/>
      <c r="ACP568" s="8"/>
      <c r="ACQ568" s="8"/>
      <c r="ACR568" s="8"/>
      <c r="ACS568" s="8"/>
      <c r="ACT568" s="8"/>
      <c r="ACU568" s="8"/>
      <c r="ACV568" s="8"/>
      <c r="ACW568" s="8"/>
      <c r="ACX568" s="8"/>
      <c r="ACY568" s="8"/>
      <c r="ACZ568" s="8"/>
      <c r="ADA568" s="8"/>
      <c r="ADB568" s="8"/>
      <c r="ADC568" s="8"/>
      <c r="ADD568" s="8"/>
      <c r="ADE568" s="8"/>
      <c r="ADF568" s="8"/>
      <c r="ADG568" s="8"/>
      <c r="ADH568" s="8"/>
      <c r="ADI568" s="8"/>
      <c r="ADJ568" s="8"/>
      <c r="ADK568" s="8"/>
      <c r="ADL568" s="8"/>
      <c r="ADM568" s="8"/>
      <c r="ADN568" s="8"/>
      <c r="ADO568" s="8"/>
      <c r="ADP568" s="8"/>
      <c r="ADQ568" s="8"/>
      <c r="ADR568" s="8"/>
      <c r="ADS568" s="8"/>
      <c r="ADT568" s="8"/>
      <c r="ADU568" s="8"/>
      <c r="ADV568" s="8"/>
      <c r="ADW568" s="8"/>
      <c r="ADX568" s="8"/>
      <c r="ADY568" s="8"/>
      <c r="ADZ568" s="8"/>
      <c r="AEA568" s="8"/>
      <c r="AEB568" s="8"/>
      <c r="AEC568" s="8"/>
      <c r="AED568" s="8"/>
      <c r="AEE568" s="8"/>
      <c r="AEF568" s="8"/>
      <c r="AEG568" s="8"/>
      <c r="AEH568" s="8"/>
      <c r="AEI568" s="8"/>
      <c r="AEJ568" s="8"/>
      <c r="AEK568" s="8"/>
      <c r="AEL568" s="8"/>
      <c r="AEM568" s="8"/>
      <c r="AEN568" s="8"/>
      <c r="AEO568" s="8"/>
      <c r="AEP568" s="8"/>
      <c r="AEQ568" s="8"/>
      <c r="AER568" s="8"/>
      <c r="AES568" s="8"/>
      <c r="AET568" s="8"/>
      <c r="AEU568" s="8"/>
      <c r="AEV568" s="8"/>
      <c r="AEW568" s="8"/>
      <c r="AEX568" s="8"/>
      <c r="AEY568" s="8"/>
      <c r="AEZ568" s="8"/>
      <c r="AFA568" s="8"/>
      <c r="AFB568" s="8"/>
      <c r="AFC568" s="8"/>
      <c r="AFD568" s="8"/>
      <c r="AFE568" s="8"/>
      <c r="AFF568" s="8"/>
      <c r="AFG568" s="8"/>
      <c r="AFH568" s="8"/>
      <c r="AFI568" s="8"/>
      <c r="AFJ568" s="8"/>
      <c r="AFK568" s="8"/>
      <c r="AFL568" s="8"/>
      <c r="AFM568" s="8"/>
      <c r="AFN568" s="8"/>
      <c r="AFO568" s="8"/>
      <c r="AFP568" s="8"/>
      <c r="AFQ568" s="8"/>
      <c r="AFR568" s="8"/>
      <c r="AFS568" s="8"/>
      <c r="AFT568" s="8"/>
      <c r="AFU568" s="8"/>
      <c r="AFV568" s="8"/>
      <c r="AFW568" s="8"/>
      <c r="AFX568" s="8"/>
      <c r="AFY568" s="8"/>
      <c r="AFZ568" s="8"/>
      <c r="AGA568" s="8"/>
      <c r="AGB568" s="8"/>
      <c r="AGC568" s="8"/>
      <c r="AGD568" s="8"/>
      <c r="AGE568" s="8"/>
      <c r="AGF568" s="8"/>
      <c r="AGG568" s="8"/>
      <c r="AGH568" s="8"/>
      <c r="AGI568" s="8"/>
      <c r="AGJ568" s="8"/>
      <c r="AGK568" s="8"/>
      <c r="AGL568" s="8"/>
      <c r="AGM568" s="8"/>
      <c r="AGN568" s="8"/>
      <c r="AGO568" s="8"/>
      <c r="AGP568" s="8"/>
      <c r="AGQ568" s="8"/>
      <c r="AGR568" s="8"/>
      <c r="AGS568" s="8"/>
      <c r="AGT568" s="8"/>
      <c r="AGU568" s="8"/>
      <c r="AGV568" s="8"/>
      <c r="AGW568" s="8"/>
      <c r="AGX568" s="8"/>
      <c r="AGY568" s="8"/>
      <c r="AGZ568" s="8"/>
      <c r="AHA568" s="8"/>
      <c r="AHB568" s="8"/>
      <c r="AHC568" s="8"/>
      <c r="AHD568" s="8"/>
      <c r="AHE568" s="8"/>
      <c r="AHF568" s="8"/>
      <c r="AHG568" s="8"/>
      <c r="AHH568" s="8"/>
      <c r="AHI568" s="8"/>
      <c r="AHJ568" s="8"/>
      <c r="AHK568" s="8"/>
      <c r="AHL568" s="8"/>
      <c r="AHM568" s="8"/>
      <c r="AHN568" s="8"/>
      <c r="AHO568" s="8"/>
      <c r="AHP568" s="8"/>
      <c r="AHQ568" s="8"/>
      <c r="AHR568" s="8"/>
      <c r="AHS568" s="8"/>
      <c r="AHT568" s="8"/>
      <c r="AHU568" s="8"/>
      <c r="AHV568" s="8"/>
      <c r="AHW568" s="8"/>
      <c r="AHX568" s="8"/>
      <c r="AHY568" s="8"/>
      <c r="AHZ568" s="8"/>
      <c r="AIA568" s="8"/>
      <c r="AIB568" s="8"/>
      <c r="AIC568" s="8"/>
      <c r="AID568" s="8"/>
      <c r="AIE568" s="8"/>
      <c r="AIF568" s="8"/>
      <c r="AIG568" s="8"/>
      <c r="AIH568" s="8"/>
      <c r="AII568" s="8"/>
      <c r="AIJ568" s="8"/>
      <c r="AIK568" s="8"/>
      <c r="AIL568" s="8"/>
      <c r="AIM568" s="8"/>
      <c r="AIN568" s="8"/>
      <c r="AIO568" s="8"/>
      <c r="AIP568" s="8"/>
      <c r="AIQ568" s="8"/>
      <c r="AIR568" s="8"/>
      <c r="AIS568" s="8"/>
      <c r="AIT568" s="8"/>
      <c r="AIU568" s="8"/>
      <c r="AIV568" s="8"/>
      <c r="AIW568" s="8"/>
      <c r="AIX568" s="8"/>
      <c r="AIY568" s="8"/>
      <c r="AIZ568" s="8"/>
      <c r="AJA568" s="8"/>
      <c r="AJB568" s="8"/>
      <c r="AJC568" s="8"/>
      <c r="AJD568" s="8"/>
      <c r="AJE568" s="8"/>
      <c r="AJF568" s="8"/>
      <c r="AJG568" s="8"/>
      <c r="AJH568" s="8"/>
      <c r="AJI568" s="8"/>
      <c r="AJJ568" s="8"/>
      <c r="AJK568" s="8"/>
      <c r="AJL568" s="8"/>
      <c r="AJM568" s="8"/>
      <c r="AJN568" s="8"/>
      <c r="AJO568" s="8"/>
      <c r="AJP568" s="8"/>
      <c r="AJQ568" s="8"/>
      <c r="AJR568" s="8"/>
      <c r="AJS568" s="8"/>
      <c r="AJT568" s="8"/>
      <c r="AJU568" s="8"/>
      <c r="AJV568" s="8"/>
      <c r="AJW568" s="8"/>
      <c r="AJX568" s="8"/>
      <c r="AJY568" s="8"/>
      <c r="AJZ568" s="8"/>
      <c r="AKA568" s="8"/>
      <c r="AKB568" s="8"/>
      <c r="AKC568" s="8"/>
      <c r="AKD568" s="8"/>
      <c r="AKE568" s="8"/>
      <c r="AKF568" s="8"/>
      <c r="AKG568" s="8"/>
      <c r="AKH568" s="8"/>
      <c r="AKI568" s="8"/>
      <c r="AKJ568" s="8"/>
      <c r="AKK568" s="8"/>
      <c r="AKL568" s="8"/>
      <c r="AKM568" s="8"/>
      <c r="AKN568" s="8"/>
      <c r="AKO568" s="8"/>
      <c r="AKP568" s="8"/>
      <c r="AKQ568" s="8"/>
      <c r="AKR568" s="8"/>
      <c r="AKS568" s="8"/>
      <c r="AKT568" s="8"/>
      <c r="AKU568" s="8"/>
      <c r="AKV568" s="8"/>
      <c r="AKW568" s="8"/>
      <c r="AKX568" s="8"/>
      <c r="AKY568" s="8"/>
      <c r="AKZ568" s="8"/>
      <c r="ALA568" s="8"/>
      <c r="ALB568" s="8"/>
      <c r="ALC568" s="8"/>
      <c r="ALD568" s="8"/>
      <c r="ALE568" s="8"/>
      <c r="ALF568" s="8"/>
      <c r="ALG568" s="8"/>
      <c r="ALH568" s="8"/>
      <c r="ALI568" s="8"/>
      <c r="ALJ568" s="8"/>
      <c r="ALK568" s="8"/>
      <c r="ALL568" s="8"/>
      <c r="ALM568" s="8"/>
      <c r="ALN568" s="8"/>
      <c r="ALO568" s="8"/>
      <c r="ALP568" s="8"/>
      <c r="ALQ568" s="8"/>
      <c r="ALR568" s="8"/>
      <c r="ALS568" s="8"/>
      <c r="ALT568" s="8"/>
      <c r="ALU568" s="8"/>
      <c r="ALV568" s="8"/>
      <c r="ALW568" s="8"/>
      <c r="ALX568" s="8"/>
      <c r="ALY568" s="8"/>
      <c r="ALZ568" s="8"/>
      <c r="AMA568" s="8"/>
      <c r="AMB568" s="8"/>
      <c r="AMC568" s="8"/>
      <c r="AMD568" s="8"/>
      <c r="AME568" s="8"/>
      <c r="AMF568" s="8"/>
      <c r="AMG568" s="8"/>
      <c r="AMH568" s="8"/>
      <c r="AMI568" s="8"/>
      <c r="AMJ568" s="8"/>
      <c r="AMK568" s="8"/>
      <c r="AML568" s="8"/>
      <c r="AMM568" s="8"/>
      <c r="AMN568" s="8"/>
      <c r="AMO568" s="8"/>
      <c r="AMP568" s="8"/>
      <c r="AMQ568" s="8"/>
      <c r="AMR568" s="8"/>
      <c r="AMS568" s="8"/>
      <c r="AMT568" s="8"/>
      <c r="AMU568" s="8"/>
      <c r="AMV568" s="8"/>
      <c r="AMW568" s="8"/>
      <c r="AMX568" s="8"/>
      <c r="AMY568" s="8"/>
      <c r="AMZ568" s="8"/>
      <c r="ANA568" s="8"/>
      <c r="ANB568" s="8"/>
      <c r="ANC568" s="8"/>
      <c r="AND568" s="8"/>
      <c r="ANE568" s="8"/>
      <c r="ANF568" s="8"/>
      <c r="ANG568" s="8"/>
      <c r="ANH568" s="8"/>
      <c r="ANI568" s="8"/>
      <c r="ANJ568" s="8"/>
      <c r="ANK568" s="8"/>
      <c r="ANL568" s="8"/>
      <c r="ANM568" s="8"/>
      <c r="ANN568" s="8"/>
      <c r="ANO568" s="8"/>
      <c r="ANP568" s="8"/>
      <c r="ANQ568" s="8"/>
      <c r="ANR568" s="8"/>
      <c r="ANS568" s="8"/>
      <c r="ANT568" s="8"/>
      <c r="ANU568" s="8"/>
      <c r="ANV568" s="8"/>
      <c r="ANW568" s="8"/>
      <c r="ANX568" s="8"/>
      <c r="ANY568" s="8"/>
      <c r="ANZ568" s="8"/>
      <c r="AOA568" s="8"/>
      <c r="AOB568" s="8"/>
      <c r="AOC568" s="8"/>
      <c r="AOD568" s="8"/>
      <c r="AOE568" s="8"/>
      <c r="AOF568" s="8"/>
      <c r="AOG568" s="8"/>
      <c r="AOH568" s="8"/>
      <c r="AOI568" s="8"/>
      <c r="AOJ568" s="8"/>
      <c r="AOK568" s="8"/>
      <c r="AOL568" s="8"/>
      <c r="AOM568" s="8"/>
      <c r="AON568" s="8"/>
      <c r="AOO568" s="8"/>
      <c r="AOP568" s="8"/>
      <c r="AOQ568" s="8"/>
      <c r="AOR568" s="8"/>
      <c r="AOS568" s="8"/>
      <c r="AOT568" s="8"/>
      <c r="AOU568" s="8"/>
      <c r="AOV568" s="8"/>
      <c r="AOW568" s="8"/>
      <c r="AOX568" s="8"/>
      <c r="AOY568" s="8"/>
      <c r="AOZ568" s="8"/>
      <c r="APA568" s="8"/>
      <c r="APB568" s="8"/>
      <c r="APC568" s="8"/>
      <c r="APD568" s="8"/>
      <c r="APE568" s="8"/>
      <c r="APF568" s="8"/>
      <c r="APG568" s="8"/>
      <c r="APH568" s="8"/>
      <c r="API568" s="8"/>
      <c r="APJ568" s="8"/>
      <c r="APK568" s="8"/>
      <c r="APL568" s="8"/>
      <c r="APM568" s="8"/>
      <c r="APN568" s="8"/>
      <c r="APO568" s="8"/>
      <c r="APP568" s="8"/>
      <c r="APQ568" s="8"/>
      <c r="APR568" s="8"/>
      <c r="APS568" s="8"/>
      <c r="APT568" s="8"/>
      <c r="APU568" s="8"/>
      <c r="APV568" s="8"/>
      <c r="APW568" s="8"/>
      <c r="APX568" s="8"/>
      <c r="APY568" s="8"/>
      <c r="APZ568" s="8"/>
      <c r="AQA568" s="8"/>
      <c r="AQB568" s="8"/>
      <c r="AQC568" s="8"/>
      <c r="AQD568" s="8"/>
      <c r="AQE568" s="8"/>
      <c r="AQF568" s="8"/>
      <c r="AQG568" s="8"/>
      <c r="AQH568" s="8"/>
      <c r="AQI568" s="8"/>
      <c r="AQJ568" s="8"/>
      <c r="AQK568" s="8"/>
      <c r="AQL568" s="8"/>
      <c r="AQM568" s="8"/>
      <c r="AQN568" s="8"/>
      <c r="AQO568" s="8"/>
      <c r="AQP568" s="8"/>
      <c r="AQQ568" s="8"/>
      <c r="AQR568" s="8"/>
      <c r="AQS568" s="8"/>
      <c r="AQT568" s="8"/>
      <c r="AQU568" s="8"/>
      <c r="AQV568" s="8"/>
      <c r="AQW568" s="8"/>
      <c r="AQX568" s="8"/>
      <c r="AQY568" s="8"/>
      <c r="AQZ568" s="8"/>
      <c r="ARA568" s="8"/>
      <c r="ARB568" s="8"/>
      <c r="ARC568" s="8"/>
      <c r="ARD568" s="8"/>
      <c r="ARE568" s="8"/>
      <c r="ARF568" s="8"/>
      <c r="ARG568" s="8"/>
      <c r="ARH568" s="8"/>
      <c r="ARI568" s="8"/>
      <c r="ARJ568" s="8"/>
      <c r="ARK568" s="8"/>
      <c r="ARL568" s="8"/>
      <c r="ARM568" s="8"/>
      <c r="ARN568" s="8"/>
      <c r="ARO568" s="8"/>
      <c r="ARP568" s="8"/>
      <c r="ARQ568" s="8"/>
      <c r="ARR568" s="8"/>
      <c r="ARS568" s="8"/>
      <c r="ART568" s="8"/>
      <c r="ARU568" s="8"/>
      <c r="ARV568" s="8"/>
      <c r="ARW568" s="8"/>
      <c r="ARX568" s="8"/>
      <c r="ARY568" s="8"/>
      <c r="ARZ568" s="8"/>
      <c r="ASA568" s="8"/>
      <c r="ASB568" s="8"/>
      <c r="ASC568" s="8"/>
      <c r="ASD568" s="8"/>
      <c r="ASE568" s="8"/>
      <c r="ASF568" s="8"/>
      <c r="ASG568" s="8"/>
      <c r="ASH568" s="8"/>
      <c r="ASI568" s="8"/>
      <c r="ASJ568" s="8"/>
      <c r="ASK568" s="8"/>
      <c r="ASL568" s="8"/>
      <c r="ASM568" s="8"/>
      <c r="ASN568" s="8"/>
      <c r="ASO568" s="8"/>
      <c r="ASP568" s="8"/>
      <c r="ASQ568" s="8"/>
      <c r="ASR568" s="8"/>
      <c r="ASS568" s="8"/>
      <c r="AST568" s="8"/>
      <c r="ASU568" s="8"/>
      <c r="ASV568" s="8"/>
      <c r="ASW568" s="8"/>
      <c r="ASX568" s="8"/>
      <c r="ASY568" s="8"/>
      <c r="ASZ568" s="8"/>
      <c r="ATA568" s="8"/>
      <c r="ATB568" s="8"/>
      <c r="ATC568" s="8"/>
      <c r="ATD568" s="8"/>
      <c r="ATE568" s="8"/>
      <c r="ATF568" s="8"/>
      <c r="ATG568" s="8"/>
      <c r="ATH568" s="8"/>
      <c r="ATI568" s="8"/>
      <c r="ATJ568" s="8"/>
      <c r="ATK568" s="8"/>
      <c r="ATL568" s="8"/>
      <c r="ATM568" s="8"/>
      <c r="ATN568" s="8"/>
      <c r="ATO568" s="8"/>
      <c r="ATP568" s="8"/>
      <c r="ATQ568" s="8"/>
      <c r="ATR568" s="8"/>
      <c r="ATS568" s="8"/>
      <c r="ATT568" s="8"/>
      <c r="ATU568" s="8"/>
      <c r="ATV568" s="8"/>
      <c r="ATW568" s="8"/>
      <c r="ATX568" s="8"/>
      <c r="ATY568" s="8"/>
      <c r="ATZ568" s="8"/>
      <c r="AUA568" s="8"/>
      <c r="AUB568" s="8"/>
      <c r="AUC568" s="8"/>
      <c r="AUD568" s="8"/>
      <c r="AUE568" s="8"/>
      <c r="AUF568" s="8"/>
      <c r="AUG568" s="8"/>
      <c r="AUH568" s="8"/>
      <c r="AUI568" s="8"/>
      <c r="AUJ568" s="8"/>
      <c r="AUK568" s="8"/>
      <c r="AUL568" s="8"/>
      <c r="AUM568" s="8"/>
      <c r="AUN568" s="8"/>
      <c r="AUO568" s="8"/>
      <c r="AUP568" s="8"/>
      <c r="AUQ568" s="8"/>
      <c r="AUR568" s="8"/>
      <c r="AUS568" s="8"/>
      <c r="AUT568" s="8"/>
      <c r="AUU568" s="8"/>
      <c r="AUV568" s="8"/>
      <c r="AUW568" s="8"/>
      <c r="AUX568" s="8"/>
      <c r="AUY568" s="8"/>
      <c r="AUZ568" s="8"/>
      <c r="AVA568" s="8"/>
      <c r="AVB568" s="8"/>
      <c r="AVC568" s="8"/>
      <c r="AVD568" s="8"/>
      <c r="AVE568" s="8"/>
      <c r="AVF568" s="8"/>
      <c r="AVG568" s="8"/>
      <c r="AVH568" s="8"/>
      <c r="AVI568" s="8"/>
      <c r="AVJ568" s="8"/>
      <c r="AVK568" s="8"/>
      <c r="AVL568" s="8"/>
      <c r="AVM568" s="8"/>
      <c r="AVN568" s="8"/>
      <c r="AVO568" s="8"/>
      <c r="AVP568" s="8"/>
      <c r="AVQ568" s="8"/>
      <c r="AVR568" s="8"/>
      <c r="AVS568" s="8"/>
      <c r="AVT568" s="8"/>
      <c r="AVU568" s="8"/>
      <c r="AVV568" s="8"/>
      <c r="AVW568" s="8"/>
      <c r="AVX568" s="8"/>
      <c r="AVY568" s="8"/>
      <c r="AVZ568" s="8"/>
      <c r="AWA568" s="8"/>
      <c r="AWB568" s="8"/>
      <c r="AWC568" s="8"/>
      <c r="AWD568" s="8"/>
      <c r="AWE568" s="8"/>
      <c r="AWF568" s="8"/>
      <c r="AWG568" s="8"/>
      <c r="AWH568" s="8"/>
      <c r="AWI568" s="8"/>
      <c r="AWJ568" s="8"/>
      <c r="AWK568" s="8"/>
      <c r="AWL568" s="8"/>
      <c r="AWM568" s="8"/>
      <c r="AWN568" s="8"/>
      <c r="AWO568" s="8"/>
      <c r="AWP568" s="8"/>
      <c r="AWQ568" s="8"/>
      <c r="AWR568" s="8"/>
      <c r="AWS568" s="8"/>
      <c r="AWT568" s="8"/>
      <c r="AWU568" s="8"/>
      <c r="AWV568" s="8"/>
      <c r="AWW568" s="8"/>
      <c r="AWX568" s="8"/>
      <c r="AWY568" s="8"/>
      <c r="AWZ568" s="8"/>
      <c r="AXA568" s="8"/>
      <c r="AXB568" s="8"/>
      <c r="AXC568" s="8"/>
      <c r="AXD568" s="8"/>
      <c r="AXE568" s="8"/>
      <c r="AXF568" s="8"/>
      <c r="AXG568" s="8"/>
      <c r="AXH568" s="8"/>
      <c r="AXI568" s="8"/>
      <c r="AXJ568" s="8"/>
      <c r="AXK568" s="8"/>
      <c r="AXL568" s="8"/>
      <c r="AXM568" s="8"/>
      <c r="AXN568" s="8"/>
      <c r="AXO568" s="8"/>
      <c r="AXP568" s="8"/>
      <c r="AXQ568" s="8"/>
      <c r="AXR568" s="8"/>
      <c r="AXS568" s="8"/>
      <c r="AXT568" s="8"/>
      <c r="AXU568" s="8"/>
      <c r="AXV568" s="8"/>
      <c r="AXW568" s="8"/>
      <c r="AXX568" s="8"/>
      <c r="AXY568" s="8"/>
      <c r="AXZ568" s="8"/>
      <c r="AYA568" s="8"/>
      <c r="AYB568" s="8"/>
      <c r="AYC568" s="8"/>
      <c r="AYD568" s="8"/>
      <c r="AYE568" s="8"/>
      <c r="AYF568" s="8"/>
      <c r="AYG568" s="8"/>
      <c r="AYH568" s="8"/>
      <c r="AYI568" s="8"/>
      <c r="AYJ568" s="8"/>
      <c r="AYK568" s="8"/>
      <c r="AYL568" s="8"/>
      <c r="AYM568" s="8"/>
      <c r="AYN568" s="8"/>
      <c r="AYO568" s="8"/>
      <c r="AYP568" s="8"/>
      <c r="AYQ568" s="8"/>
      <c r="AYR568" s="8"/>
      <c r="AYS568" s="8"/>
      <c r="AYT568" s="8"/>
      <c r="AYU568" s="8"/>
      <c r="AYV568" s="8"/>
      <c r="AYW568" s="8"/>
      <c r="AYX568" s="8"/>
      <c r="AYY568" s="8"/>
      <c r="AYZ568" s="8"/>
      <c r="AZA568" s="8"/>
      <c r="AZB568" s="8"/>
      <c r="AZC568" s="8"/>
      <c r="AZD568" s="8"/>
      <c r="AZE568" s="8"/>
      <c r="AZF568" s="8"/>
      <c r="AZG568" s="8"/>
      <c r="AZH568" s="8"/>
      <c r="AZI568" s="8"/>
      <c r="AZJ568" s="8"/>
      <c r="AZK568" s="8"/>
      <c r="AZL568" s="8"/>
      <c r="AZM568" s="8"/>
      <c r="AZN568" s="8"/>
      <c r="AZO568" s="8"/>
      <c r="AZP568" s="8"/>
      <c r="AZQ568" s="8"/>
      <c r="AZR568" s="8"/>
      <c r="AZS568" s="8"/>
      <c r="AZT568" s="8"/>
      <c r="AZU568" s="8"/>
      <c r="AZV568" s="8"/>
      <c r="AZW568" s="8"/>
      <c r="AZX568" s="8"/>
      <c r="AZY568" s="8"/>
      <c r="AZZ568" s="8"/>
      <c r="BAA568" s="8"/>
      <c r="BAB568" s="8"/>
      <c r="BAC568" s="8"/>
      <c r="BAD568" s="8"/>
      <c r="BAE568" s="8"/>
      <c r="BAF568" s="8"/>
      <c r="BAG568" s="8"/>
      <c r="BAH568" s="8"/>
      <c r="BAI568" s="8"/>
      <c r="BAJ568" s="8"/>
      <c r="BAK568" s="8"/>
      <c r="BAL568" s="8"/>
      <c r="BAM568" s="8"/>
      <c r="BAN568" s="8"/>
      <c r="BAO568" s="8"/>
      <c r="BAP568" s="8"/>
      <c r="BAQ568" s="8"/>
      <c r="BAR568" s="8"/>
      <c r="BAS568" s="8"/>
      <c r="BAT568" s="8"/>
      <c r="BAU568" s="8"/>
      <c r="BAV568" s="8"/>
      <c r="BAW568" s="8"/>
      <c r="BAX568" s="8"/>
      <c r="BAY568" s="8"/>
      <c r="BAZ568" s="8"/>
      <c r="BBA568" s="8"/>
      <c r="BBB568" s="8"/>
      <c r="BBC568" s="8"/>
      <c r="BBD568" s="8"/>
      <c r="BBE568" s="8"/>
      <c r="BBF568" s="8"/>
      <c r="BBG568" s="8"/>
      <c r="BBH568" s="8"/>
      <c r="BBI568" s="8"/>
      <c r="BBJ568" s="8"/>
      <c r="BBK568" s="8"/>
      <c r="BBL568" s="8"/>
      <c r="BBM568" s="8"/>
      <c r="BBN568" s="8"/>
      <c r="BBO568" s="8"/>
      <c r="BBP568" s="8"/>
      <c r="BBQ568" s="8"/>
      <c r="BBR568" s="8"/>
      <c r="BBS568" s="8"/>
      <c r="BBT568" s="8"/>
      <c r="BBU568" s="8"/>
      <c r="BBV568" s="8"/>
      <c r="BBW568" s="8"/>
      <c r="BBX568" s="8"/>
      <c r="BBY568" s="8"/>
      <c r="BBZ568" s="8"/>
      <c r="BCA568" s="8"/>
      <c r="BCB568" s="8"/>
      <c r="BCC568" s="8"/>
      <c r="BCD568" s="8"/>
      <c r="BCE568" s="8"/>
      <c r="BCF568" s="8"/>
      <c r="BCG568" s="8"/>
      <c r="BCH568" s="8"/>
      <c r="BCI568" s="8"/>
      <c r="BCJ568" s="8"/>
      <c r="BCK568" s="8"/>
      <c r="BCL568" s="8"/>
      <c r="BCM568" s="8"/>
      <c r="BCN568" s="8"/>
      <c r="BCO568" s="8"/>
      <c r="BCP568" s="8"/>
      <c r="BCQ568" s="8"/>
      <c r="BCR568" s="8"/>
      <c r="BCS568" s="8"/>
      <c r="BCT568" s="8"/>
      <c r="BCU568" s="8"/>
      <c r="BCV568" s="8"/>
      <c r="BCW568" s="8"/>
      <c r="BCX568" s="8"/>
      <c r="BCY568" s="8"/>
      <c r="BCZ568" s="8"/>
      <c r="BDA568" s="8"/>
      <c r="BDB568" s="8"/>
      <c r="BDC568" s="8"/>
      <c r="BDD568" s="8"/>
      <c r="BDE568" s="8"/>
      <c r="BDF568" s="8"/>
      <c r="BDG568" s="8"/>
      <c r="BDH568" s="8"/>
      <c r="BDI568" s="8"/>
      <c r="BDJ568" s="8"/>
      <c r="BDK568" s="8"/>
      <c r="BDL568" s="8"/>
      <c r="BDM568" s="8"/>
      <c r="BDN568" s="8"/>
      <c r="BDO568" s="8"/>
      <c r="BDP568" s="8"/>
      <c r="BDQ568" s="8"/>
      <c r="BDR568" s="8"/>
      <c r="BDS568" s="8"/>
      <c r="BDT568" s="8"/>
      <c r="BDU568" s="8"/>
      <c r="BDV568" s="8"/>
      <c r="BDW568" s="8"/>
      <c r="BDX568" s="8"/>
      <c r="BDY568" s="8"/>
      <c r="BDZ568" s="8"/>
      <c r="BEA568" s="8"/>
      <c r="BEB568" s="8"/>
      <c r="BEC568" s="8"/>
      <c r="BED568" s="8"/>
      <c r="BEE568" s="8"/>
      <c r="BEF568" s="8"/>
      <c r="BEG568" s="8"/>
      <c r="BEH568" s="8"/>
      <c r="BEI568" s="8"/>
      <c r="BEJ568" s="8"/>
      <c r="BEK568" s="8"/>
      <c r="BEL568" s="8"/>
      <c r="BEM568" s="8"/>
      <c r="BEN568" s="8"/>
      <c r="BEO568" s="8"/>
      <c r="BEP568" s="8"/>
      <c r="BEQ568" s="8"/>
      <c r="BER568" s="8"/>
      <c r="BES568" s="8"/>
      <c r="BET568" s="8"/>
      <c r="BEU568" s="8"/>
      <c r="BEV568" s="8"/>
      <c r="BEW568" s="8"/>
      <c r="BEX568" s="8"/>
      <c r="BEY568" s="8"/>
      <c r="BEZ568" s="8"/>
      <c r="BFA568" s="8"/>
      <c r="BFB568" s="8"/>
      <c r="BFC568" s="8"/>
      <c r="BFD568" s="8"/>
      <c r="BFE568" s="8"/>
      <c r="BFF568" s="8"/>
      <c r="BFG568" s="8"/>
      <c r="BFH568" s="8"/>
      <c r="BFI568" s="8"/>
      <c r="BFJ568" s="8"/>
      <c r="BFK568" s="8"/>
      <c r="BFL568" s="8"/>
      <c r="BFM568" s="8"/>
      <c r="BFN568" s="8"/>
      <c r="BFO568" s="8"/>
      <c r="BFP568" s="8"/>
      <c r="BFQ568" s="8"/>
      <c r="BFR568" s="8"/>
      <c r="BFS568" s="8"/>
      <c r="BFT568" s="8"/>
      <c r="BFU568" s="8"/>
      <c r="BFV568" s="8"/>
      <c r="BFW568" s="8"/>
      <c r="BFX568" s="8"/>
      <c r="BFY568" s="8"/>
      <c r="BFZ568" s="8"/>
      <c r="BGA568" s="8"/>
      <c r="BGB568" s="8"/>
      <c r="BGC568" s="8"/>
      <c r="BGD568" s="8"/>
      <c r="BGE568" s="8"/>
      <c r="BGF568" s="8"/>
      <c r="BGG568" s="8"/>
      <c r="BGH568" s="8"/>
      <c r="BGI568" s="8"/>
      <c r="BGJ568" s="8"/>
      <c r="BGK568" s="8"/>
      <c r="BGL568" s="8"/>
      <c r="BGM568" s="8"/>
      <c r="BGN568" s="8"/>
      <c r="BGO568" s="8"/>
      <c r="BGP568" s="8"/>
      <c r="BGQ568" s="8"/>
      <c r="BGR568" s="8"/>
      <c r="BGS568" s="8"/>
      <c r="BGT568" s="8"/>
      <c r="BGU568" s="8"/>
      <c r="BGV568" s="8"/>
      <c r="BGW568" s="8"/>
      <c r="BGX568" s="8"/>
      <c r="BGY568" s="8"/>
      <c r="BGZ568" s="8"/>
      <c r="BHA568" s="8"/>
      <c r="BHB568" s="8"/>
      <c r="BHC568" s="8"/>
      <c r="BHD568" s="8"/>
      <c r="BHE568" s="8"/>
      <c r="BHF568" s="8"/>
      <c r="BHG568" s="8"/>
      <c r="BHH568" s="8"/>
      <c r="BHI568" s="8"/>
      <c r="BHJ568" s="8"/>
      <c r="BHK568" s="8"/>
      <c r="BHL568" s="8"/>
      <c r="BHM568" s="8"/>
      <c r="BHN568" s="8"/>
      <c r="BHO568" s="8"/>
      <c r="BHP568" s="8"/>
      <c r="BHQ568" s="8"/>
      <c r="BHR568" s="8"/>
      <c r="BHS568" s="8"/>
      <c r="BHT568" s="8"/>
      <c r="BHU568" s="8"/>
      <c r="BHV568" s="8"/>
      <c r="BHW568" s="8"/>
      <c r="BHX568" s="8"/>
      <c r="BHY568" s="8"/>
      <c r="BHZ568" s="8"/>
      <c r="BIA568" s="8"/>
      <c r="BIB568" s="8"/>
      <c r="BIC568" s="8"/>
      <c r="BID568" s="8"/>
      <c r="BIE568" s="8"/>
      <c r="BIF568" s="8"/>
      <c r="BIG568" s="8"/>
      <c r="BIH568" s="8"/>
      <c r="BII568" s="8"/>
      <c r="BIJ568" s="8"/>
      <c r="BIK568" s="8"/>
      <c r="BIL568" s="8"/>
      <c r="BIM568" s="8"/>
      <c r="BIN568" s="8"/>
      <c r="BIO568" s="8"/>
      <c r="BIP568" s="8"/>
      <c r="BIQ568" s="8"/>
      <c r="BIR568" s="8"/>
      <c r="BIS568" s="8"/>
      <c r="BIT568" s="8"/>
      <c r="BIU568" s="8"/>
      <c r="BIV568" s="8"/>
      <c r="BIW568" s="8"/>
      <c r="BIX568" s="8"/>
      <c r="BIY568" s="8"/>
      <c r="BIZ568" s="8"/>
      <c r="BJA568" s="8"/>
      <c r="BJB568" s="8"/>
      <c r="BJC568" s="8"/>
      <c r="BJD568" s="8"/>
      <c r="BJE568" s="8"/>
      <c r="BJF568" s="8"/>
      <c r="BJG568" s="8"/>
      <c r="BJH568" s="8"/>
      <c r="BJI568" s="8"/>
      <c r="BJJ568" s="8"/>
      <c r="BJK568" s="8"/>
      <c r="BJL568" s="8"/>
      <c r="BJM568" s="8"/>
      <c r="BJN568" s="8"/>
      <c r="BJO568" s="8"/>
      <c r="BJP568" s="8"/>
      <c r="BJQ568" s="8"/>
      <c r="BJR568" s="8"/>
      <c r="BJS568" s="8"/>
      <c r="BJT568" s="8"/>
      <c r="BJU568" s="8"/>
      <c r="BJV568" s="8"/>
      <c r="BJW568" s="8"/>
      <c r="BJX568" s="8"/>
      <c r="BJY568" s="8"/>
      <c r="BJZ568" s="8"/>
      <c r="BKA568" s="8"/>
      <c r="BKB568" s="8"/>
      <c r="BKC568" s="8"/>
      <c r="BKD568" s="8"/>
      <c r="BKE568" s="8"/>
      <c r="BKF568" s="8"/>
      <c r="BKG568" s="8"/>
      <c r="BKH568" s="8"/>
      <c r="BKI568" s="8"/>
      <c r="BKJ568" s="8"/>
      <c r="BKK568" s="8"/>
      <c r="BKL568" s="8"/>
      <c r="BKM568" s="8"/>
      <c r="BKN568" s="8"/>
      <c r="BKO568" s="8"/>
      <c r="BKP568" s="8"/>
      <c r="BKQ568" s="8"/>
      <c r="BKR568" s="8"/>
      <c r="BKS568" s="8"/>
      <c r="BKT568" s="8"/>
      <c r="BKU568" s="8"/>
      <c r="BKV568" s="8"/>
      <c r="BKW568" s="8"/>
      <c r="BKX568" s="8"/>
      <c r="BKY568" s="8"/>
      <c r="BKZ568" s="8"/>
      <c r="BLA568" s="8"/>
      <c r="BLB568" s="8"/>
      <c r="BLC568" s="8"/>
      <c r="BLD568" s="8"/>
      <c r="BLE568" s="8"/>
      <c r="BLF568" s="8"/>
      <c r="BLG568" s="8"/>
      <c r="BLH568" s="8"/>
      <c r="BLI568" s="8"/>
      <c r="BLJ568" s="8"/>
      <c r="BLK568" s="8"/>
      <c r="BLL568" s="8"/>
      <c r="BLM568" s="8"/>
      <c r="BLN568" s="8"/>
      <c r="BLO568" s="8"/>
      <c r="BLP568" s="8"/>
      <c r="BLQ568" s="8"/>
      <c r="BLR568" s="8"/>
      <c r="BLS568" s="8"/>
      <c r="BLT568" s="8"/>
      <c r="BLU568" s="8"/>
      <c r="BLV568" s="8"/>
      <c r="BLW568" s="8"/>
      <c r="BLX568" s="8"/>
      <c r="BLY568" s="8"/>
      <c r="BLZ568" s="8"/>
      <c r="BMA568" s="8"/>
      <c r="BMB568" s="8"/>
      <c r="BMC568" s="8"/>
      <c r="BMD568" s="8"/>
      <c r="BME568" s="8"/>
      <c r="BMF568" s="8"/>
      <c r="BMG568" s="8"/>
      <c r="BMH568" s="8"/>
      <c r="BMI568" s="8"/>
      <c r="BMJ568" s="8"/>
      <c r="BMK568" s="8"/>
      <c r="BML568" s="8"/>
      <c r="BMM568" s="8"/>
      <c r="BMN568" s="8"/>
      <c r="BMO568" s="8"/>
      <c r="BMP568" s="8"/>
      <c r="BMQ568" s="8"/>
      <c r="BMR568" s="8"/>
      <c r="BMS568" s="8"/>
      <c r="BMT568" s="8"/>
      <c r="BMU568" s="8"/>
      <c r="BMV568" s="8"/>
      <c r="BMW568" s="8"/>
      <c r="BMX568" s="8"/>
      <c r="BMY568" s="8"/>
      <c r="BMZ568" s="8"/>
      <c r="BNA568" s="8"/>
      <c r="BNB568" s="8"/>
      <c r="BNC568" s="8"/>
      <c r="BND568" s="8"/>
      <c r="BNE568" s="8"/>
      <c r="BNF568" s="8"/>
      <c r="BNG568" s="8"/>
      <c r="BNH568" s="8"/>
      <c r="BNI568" s="8"/>
      <c r="BNJ568" s="8"/>
      <c r="BNK568" s="8"/>
      <c r="BNL568" s="8"/>
      <c r="BNM568" s="8"/>
      <c r="BNN568" s="8"/>
      <c r="BNO568" s="8"/>
      <c r="BNP568" s="8"/>
      <c r="BNQ568" s="8"/>
      <c r="BNR568" s="8"/>
      <c r="BNS568" s="8"/>
      <c r="BNT568" s="8"/>
      <c r="BNU568" s="8"/>
      <c r="BNV568" s="8"/>
      <c r="BNW568" s="8"/>
      <c r="BNX568" s="8"/>
      <c r="BNY568" s="8"/>
      <c r="BNZ568" s="8"/>
      <c r="BOA568" s="8"/>
      <c r="BOB568" s="8"/>
      <c r="BOC568" s="8"/>
      <c r="BOD568" s="8"/>
      <c r="BOE568" s="8"/>
      <c r="BOF568" s="8"/>
      <c r="BOG568" s="8"/>
      <c r="BOH568" s="8"/>
      <c r="BOI568" s="8"/>
      <c r="BOJ568" s="8"/>
      <c r="BOK568" s="8"/>
      <c r="BOL568" s="8"/>
      <c r="BOM568" s="8"/>
      <c r="BON568" s="8"/>
      <c r="BOO568" s="8"/>
      <c r="BOP568" s="8"/>
      <c r="BOQ568" s="8"/>
      <c r="BOR568" s="8"/>
      <c r="BOS568" s="8"/>
      <c r="BOT568" s="8"/>
      <c r="BOU568" s="8"/>
      <c r="BOV568" s="8"/>
      <c r="BOW568" s="8"/>
      <c r="BOX568" s="8"/>
      <c r="BOY568" s="8"/>
      <c r="BOZ568" s="8"/>
      <c r="BPA568" s="8"/>
      <c r="BPB568" s="8"/>
      <c r="BPC568" s="8"/>
      <c r="BPD568" s="8"/>
      <c r="BPE568" s="8"/>
      <c r="BPF568" s="8"/>
      <c r="BPG568" s="8"/>
      <c r="BPH568" s="8"/>
      <c r="BPI568" s="8"/>
      <c r="BPJ568" s="8"/>
      <c r="BPK568" s="8"/>
      <c r="BPL568" s="8"/>
      <c r="BPM568" s="8"/>
      <c r="BPN568" s="8"/>
      <c r="BPO568" s="8"/>
      <c r="BPP568" s="8"/>
      <c r="BPQ568" s="8"/>
      <c r="BPR568" s="8"/>
      <c r="BPS568" s="8"/>
      <c r="BPT568" s="8"/>
      <c r="BPU568" s="8"/>
      <c r="BPV568" s="8"/>
      <c r="BPW568" s="8"/>
      <c r="BPX568" s="8"/>
      <c r="BPY568" s="8"/>
      <c r="BPZ568" s="8"/>
      <c r="BQA568" s="8"/>
      <c r="BQB568" s="8"/>
      <c r="BQC568" s="8"/>
      <c r="BQD568" s="8"/>
      <c r="BQE568" s="8"/>
      <c r="BQF568" s="8"/>
      <c r="BQG568" s="8"/>
      <c r="BQH568" s="8"/>
      <c r="BQI568" s="8"/>
      <c r="BQJ568" s="8"/>
      <c r="BQK568" s="8"/>
      <c r="BQL568" s="8"/>
      <c r="BQM568" s="8"/>
      <c r="BQN568" s="8"/>
      <c r="BQO568" s="8"/>
      <c r="BQP568" s="8"/>
      <c r="BQQ568" s="8"/>
      <c r="BQR568" s="8"/>
      <c r="BQS568" s="8"/>
      <c r="BQT568" s="8"/>
      <c r="BQU568" s="8"/>
      <c r="BQV568" s="8"/>
      <c r="BQW568" s="8"/>
      <c r="BQX568" s="8"/>
      <c r="BQY568" s="8"/>
      <c r="BQZ568" s="8"/>
      <c r="BRA568" s="8"/>
      <c r="BRB568" s="8"/>
      <c r="BRC568" s="8"/>
      <c r="BRD568" s="8"/>
      <c r="BRE568" s="8"/>
      <c r="BRF568" s="8"/>
      <c r="BRG568" s="8"/>
      <c r="BRH568" s="8"/>
      <c r="BRI568" s="8"/>
      <c r="BRJ568" s="8"/>
      <c r="BRK568" s="8"/>
      <c r="BRL568" s="8"/>
      <c r="BRM568" s="8"/>
      <c r="BRN568" s="8"/>
      <c r="BRO568" s="8"/>
      <c r="BRP568" s="8"/>
      <c r="BRQ568" s="8"/>
      <c r="BRR568" s="8"/>
      <c r="BRS568" s="8"/>
      <c r="BRT568" s="8"/>
      <c r="BRU568" s="8"/>
      <c r="BRV568" s="8"/>
      <c r="BRW568" s="8"/>
      <c r="BRX568" s="8"/>
      <c r="BRY568" s="8"/>
      <c r="BRZ568" s="8"/>
      <c r="BSA568" s="8"/>
      <c r="BSB568" s="8"/>
      <c r="BSC568" s="8"/>
      <c r="BSD568" s="8"/>
      <c r="BSE568" s="8"/>
      <c r="BSF568" s="8"/>
      <c r="BSG568" s="8"/>
      <c r="BSH568" s="8"/>
      <c r="BSI568" s="8"/>
      <c r="BSJ568" s="8"/>
      <c r="BSK568" s="8"/>
      <c r="BSL568" s="8"/>
      <c r="BSM568" s="8"/>
      <c r="BSN568" s="8"/>
      <c r="BSO568" s="8"/>
      <c r="BSP568" s="8"/>
      <c r="BSQ568" s="8"/>
      <c r="BSR568" s="8"/>
      <c r="BSS568" s="8"/>
      <c r="BST568" s="8"/>
      <c r="BSU568" s="8"/>
      <c r="BSV568" s="8"/>
      <c r="BSW568" s="8"/>
      <c r="BSX568" s="8"/>
      <c r="BSY568" s="8"/>
      <c r="BSZ568" s="8"/>
      <c r="BTA568" s="8"/>
      <c r="BTB568" s="8"/>
      <c r="BTC568" s="8"/>
      <c r="BTD568" s="8"/>
      <c r="BTE568" s="8"/>
      <c r="BTF568" s="8"/>
      <c r="BTG568" s="8"/>
      <c r="BTH568" s="8"/>
      <c r="BTI568" s="8"/>
      <c r="BTJ568" s="8"/>
      <c r="BTK568" s="8"/>
      <c r="BTL568" s="8"/>
      <c r="BTM568" s="8"/>
      <c r="BTN568" s="8"/>
      <c r="BTO568" s="8"/>
      <c r="BTP568" s="8"/>
      <c r="BTQ568" s="8"/>
      <c r="BTR568" s="8"/>
      <c r="BTS568" s="8"/>
      <c r="BTT568" s="8"/>
      <c r="BTU568" s="8"/>
      <c r="BTV568" s="8"/>
      <c r="BTW568" s="8"/>
      <c r="BTX568" s="8"/>
      <c r="BTY568" s="8"/>
      <c r="BTZ568" s="8"/>
      <c r="BUA568" s="8"/>
      <c r="BUB568" s="8"/>
      <c r="BUC568" s="8"/>
      <c r="BUD568" s="8"/>
      <c r="BUE568" s="8"/>
      <c r="BUF568" s="8"/>
      <c r="BUG568" s="8"/>
      <c r="BUH568" s="8"/>
      <c r="BUI568" s="8"/>
      <c r="BUJ568" s="8"/>
      <c r="BUK568" s="8"/>
      <c r="BUL568" s="8"/>
      <c r="BUM568" s="8"/>
      <c r="BUN568" s="8"/>
      <c r="BUO568" s="8"/>
      <c r="BUP568" s="8"/>
      <c r="BUQ568" s="8"/>
      <c r="BUR568" s="8"/>
      <c r="BUS568" s="8"/>
      <c r="BUT568" s="8"/>
      <c r="BUU568" s="8"/>
      <c r="BUV568" s="8"/>
      <c r="BUW568" s="8"/>
      <c r="BUX568" s="8"/>
      <c r="BUY568" s="8"/>
      <c r="BUZ568" s="8"/>
      <c r="BVA568" s="8"/>
      <c r="BVB568" s="8"/>
      <c r="BVC568" s="8"/>
      <c r="BVD568" s="8"/>
      <c r="BVE568" s="8"/>
      <c r="BVF568" s="8"/>
      <c r="BVG568" s="8"/>
      <c r="BVH568" s="8"/>
      <c r="BVI568" s="8"/>
      <c r="BVJ568" s="8"/>
      <c r="BVK568" s="8"/>
      <c r="BVL568" s="8"/>
      <c r="BVM568" s="8"/>
      <c r="BVN568" s="8"/>
      <c r="BVO568" s="8"/>
      <c r="BVP568" s="8"/>
      <c r="BVQ568" s="8"/>
      <c r="BVR568" s="8"/>
      <c r="BVS568" s="8"/>
      <c r="BVT568" s="8"/>
      <c r="BVU568" s="8"/>
      <c r="BVV568" s="8"/>
      <c r="BVW568" s="8"/>
      <c r="BVX568" s="8"/>
      <c r="BVY568" s="8"/>
      <c r="BVZ568" s="8"/>
      <c r="BWA568" s="8"/>
      <c r="BWB568" s="8"/>
      <c r="BWC568" s="8"/>
      <c r="BWD568" s="8"/>
      <c r="BWE568" s="8"/>
      <c r="BWF568" s="8"/>
      <c r="BWG568" s="8"/>
      <c r="BWH568" s="8"/>
      <c r="BWI568" s="8"/>
      <c r="BWJ568" s="8"/>
      <c r="BWK568" s="8"/>
      <c r="BWL568" s="8"/>
      <c r="BWM568" s="8"/>
      <c r="BWN568" s="8"/>
      <c r="BWO568" s="8"/>
      <c r="BWP568" s="8"/>
      <c r="BWQ568" s="8"/>
    </row>
    <row r="569" spans="1:1967" s="529" customFormat="1" ht="102" customHeight="1">
      <c r="A569" s="9" t="s">
        <v>6548</v>
      </c>
      <c r="B569" s="100" t="s">
        <v>97</v>
      </c>
      <c r="C569" s="111" t="s">
        <v>921</v>
      </c>
      <c r="D569" s="30" t="s">
        <v>57</v>
      </c>
      <c r="E569" s="30" t="s">
        <v>1289</v>
      </c>
      <c r="F569" s="29"/>
      <c r="G569" s="3" t="s">
        <v>385</v>
      </c>
      <c r="H569" s="20">
        <v>0</v>
      </c>
      <c r="I569" s="114">
        <v>470000000</v>
      </c>
      <c r="J569" s="21" t="s">
        <v>1330</v>
      </c>
      <c r="K569" s="19" t="s">
        <v>2067</v>
      </c>
      <c r="L569" s="138" t="s">
        <v>3428</v>
      </c>
      <c r="M569" s="141" t="s">
        <v>383</v>
      </c>
      <c r="N569" s="360" t="s">
        <v>8875</v>
      </c>
      <c r="O569" s="3" t="s">
        <v>1382</v>
      </c>
      <c r="P569" s="7" t="s">
        <v>1350</v>
      </c>
      <c r="Q569" s="3" t="s">
        <v>1335</v>
      </c>
      <c r="R569" s="24">
        <v>4250</v>
      </c>
      <c r="S569" s="18">
        <v>360</v>
      </c>
      <c r="T569" s="83">
        <v>0</v>
      </c>
      <c r="U569" s="83">
        <f t="shared" si="135"/>
        <v>0</v>
      </c>
      <c r="V569" s="9" t="s">
        <v>1341</v>
      </c>
      <c r="W569" s="153" t="s">
        <v>1410</v>
      </c>
      <c r="X569" s="9" t="s">
        <v>9103</v>
      </c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 s="8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  <c r="BW569" s="8"/>
      <c r="BX569" s="8"/>
      <c r="BY569" s="8"/>
      <c r="BZ569" s="8"/>
      <c r="CA569" s="8"/>
      <c r="CB569" s="8"/>
      <c r="CC569" s="8"/>
      <c r="CD569" s="8"/>
      <c r="CE569" s="8"/>
      <c r="CF569" s="8"/>
      <c r="CG569" s="8"/>
      <c r="CH569" s="8"/>
      <c r="CI569" s="8"/>
      <c r="CJ569" s="8"/>
      <c r="CK569" s="8"/>
      <c r="CL569" s="8"/>
      <c r="CM569" s="8"/>
      <c r="CN569" s="8"/>
      <c r="CO569" s="8"/>
      <c r="CP569" s="8"/>
      <c r="CQ569" s="8"/>
      <c r="CR569" s="8"/>
      <c r="CS569" s="8"/>
      <c r="CT569" s="8"/>
      <c r="CU569" s="8"/>
      <c r="CV569" s="8"/>
      <c r="CW569" s="8"/>
      <c r="CX569" s="8"/>
      <c r="CY569" s="8"/>
      <c r="CZ569" s="8"/>
      <c r="DA569" s="8"/>
      <c r="DB569" s="8"/>
      <c r="DC569" s="8"/>
      <c r="DD569" s="8"/>
      <c r="DE569" s="8"/>
      <c r="DF569" s="8"/>
      <c r="DG569" s="8"/>
      <c r="DH569" s="8"/>
      <c r="DI569" s="8"/>
      <c r="DJ569" s="8"/>
      <c r="DK569" s="8"/>
      <c r="DL569" s="8"/>
      <c r="DM569" s="8"/>
      <c r="DN569" s="8"/>
      <c r="DO569" s="8"/>
      <c r="DP569" s="8"/>
      <c r="DQ569" s="8"/>
      <c r="DR569" s="8"/>
      <c r="DS569" s="8"/>
      <c r="DT569" s="8"/>
      <c r="DU569" s="8"/>
      <c r="DV569" s="8"/>
      <c r="DW569" s="8"/>
      <c r="DX569" s="8"/>
      <c r="DY569" s="8"/>
      <c r="DZ569" s="8"/>
      <c r="EA569" s="8"/>
      <c r="EB569" s="8"/>
      <c r="EC569" s="8"/>
      <c r="ED569" s="8"/>
      <c r="EE569" s="8"/>
      <c r="EF569" s="8"/>
      <c r="EG569" s="8"/>
      <c r="EH569" s="8"/>
      <c r="EI569" s="8"/>
      <c r="EJ569" s="8"/>
      <c r="EK569" s="8"/>
      <c r="EL569" s="8"/>
      <c r="EM569" s="8"/>
      <c r="EN569" s="8"/>
      <c r="EO569" s="8"/>
      <c r="EP569" s="8"/>
      <c r="EQ569" s="8"/>
      <c r="ER569" s="8"/>
      <c r="ES569" s="8"/>
      <c r="ET569" s="8"/>
      <c r="EU569" s="8"/>
      <c r="EV569" s="8"/>
      <c r="EW569" s="8"/>
      <c r="EX569" s="8"/>
      <c r="EY569" s="8"/>
      <c r="EZ569" s="8"/>
      <c r="FA569" s="8"/>
      <c r="FB569" s="8"/>
      <c r="FC569" s="8"/>
      <c r="FD569" s="8"/>
      <c r="FE569" s="8"/>
      <c r="FF569" s="8"/>
      <c r="FG569" s="8"/>
      <c r="FH569" s="8"/>
      <c r="FI569" s="8"/>
      <c r="FJ569" s="8"/>
      <c r="FK569" s="8"/>
      <c r="FL569" s="8"/>
      <c r="FM569" s="8"/>
      <c r="FN569" s="8"/>
      <c r="FO569" s="8"/>
      <c r="FP569" s="8"/>
      <c r="FQ569" s="8"/>
      <c r="FR569" s="8"/>
      <c r="FS569" s="8"/>
      <c r="FT569" s="8"/>
      <c r="FU569" s="8"/>
      <c r="FV569" s="8"/>
      <c r="FW569" s="8"/>
      <c r="FX569" s="8"/>
      <c r="FY569" s="8"/>
      <c r="FZ569" s="8"/>
      <c r="GA569" s="8"/>
      <c r="GB569" s="8"/>
      <c r="GC569" s="8"/>
      <c r="GD569" s="8"/>
      <c r="GE569" s="8"/>
      <c r="GF569" s="8"/>
      <c r="GG569" s="8"/>
      <c r="GH569" s="8"/>
      <c r="GI569" s="8"/>
      <c r="GJ569" s="8"/>
      <c r="GK569" s="8"/>
      <c r="GL569" s="8"/>
      <c r="GM569" s="8"/>
      <c r="GN569" s="8"/>
      <c r="GO569" s="8"/>
      <c r="GP569" s="8"/>
      <c r="GQ569" s="8"/>
      <c r="GR569" s="8"/>
      <c r="GS569" s="8"/>
      <c r="GT569" s="8"/>
      <c r="GU569" s="8"/>
      <c r="GV569" s="8"/>
      <c r="GW569" s="8"/>
      <c r="GX569" s="8"/>
      <c r="GY569" s="8"/>
      <c r="GZ569" s="8"/>
      <c r="HA569" s="8"/>
      <c r="HB569" s="8"/>
      <c r="HC569" s="8"/>
      <c r="HD569" s="8"/>
      <c r="HE569" s="8"/>
      <c r="HF569" s="8"/>
      <c r="HG569" s="8"/>
      <c r="HH569" s="8"/>
      <c r="HI569" s="8"/>
      <c r="HJ569" s="8"/>
      <c r="HK569" s="8"/>
      <c r="HL569" s="8"/>
      <c r="HM569" s="8"/>
      <c r="HN569" s="8"/>
      <c r="HO569" s="8"/>
      <c r="HP569" s="8"/>
      <c r="HQ569" s="8"/>
      <c r="HR569" s="8"/>
      <c r="HS569" s="8"/>
      <c r="HT569" s="8"/>
      <c r="HU569" s="8"/>
      <c r="HV569" s="8"/>
      <c r="HW569" s="8"/>
      <c r="HX569" s="8"/>
      <c r="HY569" s="8"/>
      <c r="HZ569" s="8"/>
      <c r="IA569" s="8"/>
      <c r="IB569" s="8"/>
      <c r="IC569" s="8"/>
      <c r="ID569" s="8"/>
      <c r="IE569" s="8"/>
      <c r="IF569" s="8"/>
      <c r="IG569" s="8"/>
      <c r="IH569" s="8"/>
      <c r="II569" s="8"/>
      <c r="IJ569" s="8"/>
      <c r="IK569" s="8"/>
      <c r="IL569" s="8"/>
      <c r="IM569" s="8"/>
      <c r="IN569" s="8"/>
      <c r="IO569" s="8"/>
      <c r="IP569" s="8"/>
      <c r="IQ569" s="8"/>
      <c r="IR569" s="8"/>
      <c r="IS569" s="8"/>
      <c r="IT569" s="8"/>
      <c r="IU569" s="8"/>
      <c r="IV569" s="8"/>
      <c r="IW569" s="8"/>
      <c r="IX569" s="8"/>
      <c r="IY569" s="8"/>
      <c r="IZ569" s="8"/>
      <c r="JA569" s="8"/>
      <c r="JB569" s="8"/>
      <c r="JC569" s="8"/>
      <c r="JD569" s="8"/>
      <c r="JE569" s="8"/>
      <c r="JF569" s="8"/>
      <c r="JG569" s="8"/>
      <c r="JH569" s="8"/>
      <c r="JI569" s="8"/>
      <c r="JJ569" s="8"/>
      <c r="JK569" s="8"/>
      <c r="JL569" s="8"/>
      <c r="JM569" s="8"/>
      <c r="JN569" s="8"/>
      <c r="JO569" s="8"/>
      <c r="JP569" s="8"/>
      <c r="JQ569" s="8"/>
      <c r="JR569" s="8"/>
      <c r="JS569" s="8"/>
      <c r="JT569" s="8"/>
      <c r="JU569" s="8"/>
      <c r="JV569" s="8"/>
      <c r="JW569" s="8"/>
      <c r="JX569" s="8"/>
      <c r="JY569" s="8"/>
      <c r="JZ569" s="8"/>
      <c r="KA569" s="8"/>
      <c r="KB569" s="8"/>
      <c r="KC569" s="8"/>
      <c r="KD569" s="8"/>
      <c r="KE569" s="8"/>
      <c r="KF569" s="8"/>
      <c r="KG569" s="8"/>
      <c r="KH569" s="8"/>
      <c r="KI569" s="8"/>
      <c r="KJ569" s="8"/>
      <c r="KK569" s="8"/>
      <c r="KL569" s="8"/>
      <c r="KM569" s="8"/>
      <c r="KN569" s="8"/>
      <c r="KO569" s="8"/>
      <c r="KP569" s="8"/>
      <c r="KQ569" s="8"/>
      <c r="KR569" s="8"/>
      <c r="KS569" s="8"/>
      <c r="KT569" s="8"/>
      <c r="KU569" s="8"/>
      <c r="KV569" s="8"/>
      <c r="KW569" s="8"/>
      <c r="KX569" s="8"/>
      <c r="KY569" s="8"/>
      <c r="KZ569" s="8"/>
      <c r="LA569" s="8"/>
      <c r="LB569" s="8"/>
      <c r="LC569" s="8"/>
      <c r="LD569" s="8"/>
      <c r="LE569" s="8"/>
      <c r="LF569" s="8"/>
      <c r="LG569" s="8"/>
      <c r="LH569" s="8"/>
      <c r="LI569" s="8"/>
      <c r="LJ569" s="8"/>
      <c r="LK569" s="8"/>
      <c r="LL569" s="8"/>
      <c r="LM569" s="8"/>
      <c r="LN569" s="8"/>
      <c r="LO569" s="8"/>
      <c r="LP569" s="8"/>
      <c r="LQ569" s="8"/>
      <c r="LR569" s="8"/>
      <c r="LS569" s="8"/>
      <c r="LT569" s="8"/>
      <c r="LU569" s="8"/>
      <c r="LV569" s="8"/>
      <c r="LW569" s="8"/>
      <c r="LX569" s="8"/>
      <c r="LY569" s="8"/>
      <c r="LZ569" s="8"/>
      <c r="MA569" s="8"/>
      <c r="MB569" s="8"/>
      <c r="MC569" s="8"/>
      <c r="MD569" s="8"/>
      <c r="ME569" s="8"/>
      <c r="MF569" s="8"/>
      <c r="MG569" s="8"/>
      <c r="MH569" s="8"/>
      <c r="MI569" s="8"/>
      <c r="MJ569" s="8"/>
      <c r="MK569" s="8"/>
      <c r="ML569" s="8"/>
      <c r="MM569" s="8"/>
      <c r="MN569" s="8"/>
      <c r="MO569" s="8"/>
      <c r="MP569" s="8"/>
      <c r="MQ569" s="8"/>
      <c r="MR569" s="8"/>
      <c r="MS569" s="8"/>
      <c r="MT569" s="8"/>
      <c r="MU569" s="8"/>
      <c r="MV569" s="8"/>
      <c r="MW569" s="8"/>
      <c r="MX569" s="8"/>
      <c r="MY569" s="8"/>
      <c r="MZ569" s="8"/>
      <c r="NA569" s="8"/>
      <c r="NB569" s="8"/>
      <c r="NC569" s="8"/>
      <c r="ND569" s="8"/>
      <c r="NE569" s="8"/>
      <c r="NF569" s="8"/>
      <c r="NG569" s="8"/>
      <c r="NH569" s="8"/>
      <c r="NI569" s="8"/>
      <c r="NJ569" s="8"/>
      <c r="NK569" s="8"/>
      <c r="NL569" s="8"/>
      <c r="NM569" s="8"/>
      <c r="NN569" s="8"/>
      <c r="NO569" s="8"/>
      <c r="NP569" s="8"/>
      <c r="NQ569" s="8"/>
      <c r="NR569" s="8"/>
      <c r="NS569" s="8"/>
      <c r="NT569" s="8"/>
      <c r="NU569" s="8"/>
      <c r="NV569" s="8"/>
      <c r="NW569" s="8"/>
      <c r="NX569" s="8"/>
      <c r="NY569" s="8"/>
      <c r="NZ569" s="8"/>
      <c r="OA569" s="8"/>
      <c r="OB569" s="8"/>
      <c r="OC569" s="8"/>
      <c r="OD569" s="8"/>
      <c r="OE569" s="8"/>
      <c r="OF569" s="8"/>
      <c r="OG569" s="8"/>
      <c r="OH569" s="8"/>
      <c r="OI569" s="8"/>
      <c r="OJ569" s="8"/>
      <c r="OK569" s="8"/>
      <c r="OL569" s="8"/>
      <c r="OM569" s="8"/>
      <c r="ON569" s="8"/>
      <c r="OO569" s="8"/>
      <c r="OP569" s="8"/>
      <c r="OQ569" s="8"/>
      <c r="OR569" s="8"/>
      <c r="OS569" s="8"/>
      <c r="OT569" s="8"/>
      <c r="OU569" s="8"/>
      <c r="OV569" s="8"/>
      <c r="OW569" s="8"/>
      <c r="OX569" s="8"/>
      <c r="OY569" s="8"/>
      <c r="OZ569" s="8"/>
      <c r="PA569" s="8"/>
      <c r="PB569" s="8"/>
      <c r="PC569" s="8"/>
      <c r="PD569" s="8"/>
      <c r="PE569" s="8"/>
      <c r="PF569" s="8"/>
      <c r="PG569" s="8"/>
      <c r="PH569" s="8"/>
      <c r="PI569" s="8"/>
      <c r="PJ569" s="8"/>
      <c r="PK569" s="8"/>
      <c r="PL569" s="8"/>
      <c r="PM569" s="8"/>
      <c r="PN569" s="8"/>
      <c r="PO569" s="8"/>
      <c r="PP569" s="8"/>
      <c r="PQ569" s="8"/>
      <c r="PR569" s="8"/>
      <c r="PS569" s="8"/>
      <c r="PT569" s="8"/>
      <c r="PU569" s="8"/>
      <c r="PV569" s="8"/>
      <c r="PW569" s="8"/>
      <c r="PX569" s="8"/>
      <c r="PY569" s="8"/>
      <c r="PZ569" s="8"/>
      <c r="QA569" s="8"/>
      <c r="QB569" s="8"/>
      <c r="QC569" s="8"/>
      <c r="QD569" s="8"/>
      <c r="QE569" s="8"/>
      <c r="QF569" s="8"/>
      <c r="QG569" s="8"/>
      <c r="QH569" s="8"/>
      <c r="QI569" s="8"/>
      <c r="QJ569" s="8"/>
      <c r="QK569" s="8"/>
      <c r="QL569" s="8"/>
      <c r="QM569" s="8"/>
      <c r="QN569" s="8"/>
      <c r="QO569" s="8"/>
      <c r="QP569" s="8"/>
      <c r="QQ569" s="8"/>
      <c r="QR569" s="8"/>
      <c r="QS569" s="8"/>
      <c r="QT569" s="8"/>
      <c r="QU569" s="8"/>
      <c r="QV569" s="8"/>
      <c r="QW569" s="8"/>
      <c r="QX569" s="8"/>
      <c r="QY569" s="8"/>
      <c r="QZ569" s="8"/>
      <c r="RA569" s="8"/>
      <c r="RB569" s="8"/>
      <c r="RC569" s="8"/>
      <c r="RD569" s="8"/>
      <c r="RE569" s="8"/>
      <c r="RF569" s="8"/>
      <c r="RG569" s="8"/>
      <c r="RH569" s="8"/>
      <c r="RI569" s="8"/>
      <c r="RJ569" s="8"/>
      <c r="RK569" s="8"/>
      <c r="RL569" s="8"/>
      <c r="RM569" s="8"/>
      <c r="RN569" s="8"/>
      <c r="RO569" s="8"/>
      <c r="RP569" s="8"/>
      <c r="RQ569" s="8"/>
      <c r="RR569" s="8"/>
      <c r="RS569" s="8"/>
      <c r="RT569" s="8"/>
      <c r="RU569" s="8"/>
      <c r="RV569" s="8"/>
      <c r="RW569" s="8"/>
      <c r="RX569" s="8"/>
      <c r="RY569" s="8"/>
      <c r="RZ569" s="8"/>
      <c r="SA569" s="8"/>
      <c r="SB569" s="8"/>
      <c r="SC569" s="8"/>
      <c r="SD569" s="8"/>
      <c r="SE569" s="8"/>
      <c r="SF569" s="8"/>
      <c r="SG569" s="8"/>
      <c r="SH569" s="8"/>
      <c r="SI569" s="8"/>
      <c r="SJ569" s="8"/>
      <c r="SK569" s="8"/>
      <c r="SL569" s="8"/>
      <c r="SM569" s="8"/>
      <c r="SN569" s="8"/>
      <c r="SO569" s="8"/>
      <c r="SP569" s="8"/>
      <c r="SQ569" s="8"/>
      <c r="SR569" s="8"/>
      <c r="SS569" s="8"/>
      <c r="ST569" s="8"/>
      <c r="SU569" s="8"/>
      <c r="SV569" s="8"/>
      <c r="SW569" s="8"/>
      <c r="SX569" s="8"/>
      <c r="SY569" s="8"/>
      <c r="SZ569" s="8"/>
      <c r="TA569" s="8"/>
      <c r="TB569" s="8"/>
      <c r="TC569" s="8"/>
      <c r="TD569" s="8"/>
      <c r="TE569" s="8"/>
      <c r="TF569" s="8"/>
      <c r="TG569" s="8"/>
      <c r="TH569" s="8"/>
      <c r="TI569" s="8"/>
      <c r="TJ569" s="8"/>
      <c r="TK569" s="8"/>
      <c r="TL569" s="8"/>
      <c r="TM569" s="8"/>
      <c r="TN569" s="8"/>
      <c r="TO569" s="8"/>
      <c r="TP569" s="8"/>
      <c r="TQ569" s="8"/>
      <c r="TR569" s="8"/>
      <c r="TS569" s="8"/>
      <c r="TT569" s="8"/>
      <c r="TU569" s="8"/>
      <c r="TV569" s="8"/>
      <c r="TW569" s="8"/>
      <c r="TX569" s="8"/>
      <c r="TY569" s="8"/>
      <c r="TZ569" s="8"/>
      <c r="UA569" s="8"/>
      <c r="UB569" s="8"/>
      <c r="UC569" s="8"/>
      <c r="UD569" s="8"/>
      <c r="UE569" s="8"/>
      <c r="UF569" s="8"/>
      <c r="UG569" s="8"/>
      <c r="UH569" s="8"/>
      <c r="UI569" s="8"/>
      <c r="UJ569" s="8"/>
      <c r="UK569" s="8"/>
      <c r="UL569" s="8"/>
      <c r="UM569" s="8"/>
      <c r="UN569" s="8"/>
      <c r="UO569" s="8"/>
      <c r="UP569" s="8"/>
      <c r="UQ569" s="8"/>
      <c r="UR569" s="8"/>
      <c r="US569" s="8"/>
      <c r="UT569" s="8"/>
      <c r="UU569" s="8"/>
      <c r="UV569" s="8"/>
      <c r="UW569" s="8"/>
      <c r="UX569" s="8"/>
      <c r="UY569" s="8"/>
      <c r="UZ569" s="8"/>
      <c r="VA569" s="8"/>
      <c r="VB569" s="8"/>
      <c r="VC569" s="8"/>
      <c r="VD569" s="8"/>
      <c r="VE569" s="8"/>
      <c r="VF569" s="8"/>
      <c r="VG569" s="8"/>
      <c r="VH569" s="8"/>
      <c r="VI569" s="8"/>
      <c r="VJ569" s="8"/>
      <c r="VK569" s="8"/>
      <c r="VL569" s="8"/>
      <c r="VM569" s="8"/>
      <c r="VN569" s="8"/>
      <c r="VO569" s="8"/>
      <c r="VP569" s="8"/>
      <c r="VQ569" s="8"/>
      <c r="VR569" s="8"/>
      <c r="VS569" s="8"/>
      <c r="VT569" s="8"/>
      <c r="VU569" s="8"/>
      <c r="VV569" s="8"/>
      <c r="VW569" s="8"/>
      <c r="VX569" s="8"/>
      <c r="VY569" s="8"/>
      <c r="VZ569" s="8"/>
      <c r="WA569" s="8"/>
      <c r="WB569" s="8"/>
      <c r="WC569" s="8"/>
      <c r="WD569" s="8"/>
      <c r="WE569" s="8"/>
      <c r="WF569" s="8"/>
      <c r="WG569" s="8"/>
      <c r="WH569" s="8"/>
      <c r="WI569" s="8"/>
      <c r="WJ569" s="8"/>
      <c r="WK569" s="8"/>
      <c r="WL569" s="8"/>
      <c r="WM569" s="8"/>
      <c r="WN569" s="8"/>
      <c r="WO569" s="8"/>
      <c r="WP569" s="8"/>
      <c r="WQ569" s="8"/>
      <c r="WR569" s="8"/>
      <c r="WS569" s="8"/>
      <c r="WT569" s="8"/>
      <c r="WU569" s="8"/>
      <c r="WV569" s="8"/>
      <c r="WW569" s="8"/>
      <c r="WX569" s="8"/>
      <c r="WY569" s="8"/>
      <c r="WZ569" s="8"/>
      <c r="XA569" s="8"/>
      <c r="XB569" s="8"/>
      <c r="XC569" s="8"/>
      <c r="XD569" s="8"/>
      <c r="XE569" s="8"/>
      <c r="XF569" s="8"/>
      <c r="XG569" s="8"/>
      <c r="XH569" s="8"/>
      <c r="XI569" s="8"/>
      <c r="XJ569" s="8"/>
      <c r="XK569" s="8"/>
      <c r="XL569" s="8"/>
      <c r="XM569" s="8"/>
      <c r="XN569" s="8"/>
      <c r="XO569" s="8"/>
      <c r="XP569" s="8"/>
      <c r="XQ569" s="8"/>
      <c r="XR569" s="8"/>
      <c r="XS569" s="8"/>
      <c r="XT569" s="8"/>
      <c r="XU569" s="8"/>
      <c r="XV569" s="8"/>
      <c r="XW569" s="8"/>
      <c r="XX569" s="8"/>
      <c r="XY569" s="8"/>
      <c r="XZ569" s="8"/>
      <c r="YA569" s="8"/>
      <c r="YB569" s="8"/>
      <c r="YC569" s="8"/>
      <c r="YD569" s="8"/>
      <c r="YE569" s="8"/>
      <c r="YF569" s="8"/>
      <c r="YG569" s="8"/>
      <c r="YH569" s="8"/>
      <c r="YI569" s="8"/>
      <c r="YJ569" s="8"/>
      <c r="YK569" s="8"/>
      <c r="YL569" s="8"/>
      <c r="YM569" s="8"/>
      <c r="YN569" s="8"/>
      <c r="YO569" s="8"/>
      <c r="YP569" s="8"/>
      <c r="YQ569" s="8"/>
      <c r="YR569" s="8"/>
      <c r="YS569" s="8"/>
      <c r="YT569" s="8"/>
      <c r="YU569" s="8"/>
      <c r="YV569" s="8"/>
      <c r="YW569" s="8"/>
      <c r="YX569" s="8"/>
      <c r="YY569" s="8"/>
      <c r="YZ569" s="8"/>
      <c r="ZA569" s="8"/>
      <c r="ZB569" s="8"/>
      <c r="ZC569" s="8"/>
      <c r="ZD569" s="8"/>
      <c r="ZE569" s="8"/>
      <c r="ZF569" s="8"/>
      <c r="ZG569" s="8"/>
      <c r="ZH569" s="8"/>
      <c r="ZI569" s="8"/>
      <c r="ZJ569" s="8"/>
      <c r="ZK569" s="8"/>
      <c r="ZL569" s="8"/>
      <c r="ZM569" s="8"/>
      <c r="ZN569" s="8"/>
      <c r="ZO569" s="8"/>
      <c r="ZP569" s="8"/>
      <c r="ZQ569" s="8"/>
      <c r="ZR569" s="8"/>
      <c r="ZS569" s="8"/>
      <c r="ZT569" s="8"/>
      <c r="ZU569" s="8"/>
      <c r="ZV569" s="8"/>
      <c r="ZW569" s="8"/>
      <c r="ZX569" s="8"/>
      <c r="ZY569" s="8"/>
      <c r="ZZ569" s="8"/>
      <c r="AAA569" s="8"/>
      <c r="AAB569" s="8"/>
      <c r="AAC569" s="8"/>
      <c r="AAD569" s="8"/>
      <c r="AAE569" s="8"/>
      <c r="AAF569" s="8"/>
      <c r="AAG569" s="8"/>
      <c r="AAH569" s="8"/>
      <c r="AAI569" s="8"/>
      <c r="AAJ569" s="8"/>
      <c r="AAK569" s="8"/>
      <c r="AAL569" s="8"/>
      <c r="AAM569" s="8"/>
      <c r="AAN569" s="8"/>
      <c r="AAO569" s="8"/>
      <c r="AAP569" s="8"/>
      <c r="AAQ569" s="8"/>
      <c r="AAR569" s="8"/>
      <c r="AAS569" s="8"/>
      <c r="AAT569" s="8"/>
      <c r="AAU569" s="8"/>
      <c r="AAV569" s="8"/>
      <c r="AAW569" s="8"/>
      <c r="AAX569" s="8"/>
      <c r="AAY569" s="8"/>
      <c r="AAZ569" s="8"/>
      <c r="ABA569" s="8"/>
      <c r="ABB569" s="8"/>
      <c r="ABC569" s="8"/>
      <c r="ABD569" s="8"/>
      <c r="ABE569" s="8"/>
      <c r="ABF569" s="8"/>
      <c r="ABG569" s="8"/>
      <c r="ABH569" s="8"/>
      <c r="ABI569" s="8"/>
      <c r="ABJ569" s="8"/>
      <c r="ABK569" s="8"/>
      <c r="ABL569" s="8"/>
      <c r="ABM569" s="8"/>
      <c r="ABN569" s="8"/>
      <c r="ABO569" s="8"/>
      <c r="ABP569" s="8"/>
      <c r="ABQ569" s="8"/>
      <c r="ABR569" s="8"/>
      <c r="ABS569" s="8"/>
      <c r="ABT569" s="8"/>
      <c r="ABU569" s="8"/>
      <c r="ABV569" s="8"/>
      <c r="ABW569" s="8"/>
      <c r="ABX569" s="8"/>
      <c r="ABY569" s="8"/>
      <c r="ABZ569" s="8"/>
      <c r="ACA569" s="8"/>
      <c r="ACB569" s="8"/>
      <c r="ACC569" s="8"/>
      <c r="ACD569" s="8"/>
      <c r="ACE569" s="8"/>
      <c r="ACF569" s="8"/>
      <c r="ACG569" s="8"/>
      <c r="ACH569" s="8"/>
      <c r="ACI569" s="8"/>
      <c r="ACJ569" s="8"/>
      <c r="ACK569" s="8"/>
      <c r="ACL569" s="8"/>
      <c r="ACM569" s="8"/>
      <c r="ACN569" s="8"/>
      <c r="ACO569" s="8"/>
      <c r="ACP569" s="8"/>
      <c r="ACQ569" s="8"/>
      <c r="ACR569" s="8"/>
      <c r="ACS569" s="8"/>
      <c r="ACT569" s="8"/>
      <c r="ACU569" s="8"/>
      <c r="ACV569" s="8"/>
      <c r="ACW569" s="8"/>
      <c r="ACX569" s="8"/>
      <c r="ACY569" s="8"/>
      <c r="ACZ569" s="8"/>
      <c r="ADA569" s="8"/>
      <c r="ADB569" s="8"/>
      <c r="ADC569" s="8"/>
      <c r="ADD569" s="8"/>
      <c r="ADE569" s="8"/>
      <c r="ADF569" s="8"/>
      <c r="ADG569" s="8"/>
      <c r="ADH569" s="8"/>
      <c r="ADI569" s="8"/>
      <c r="ADJ569" s="8"/>
      <c r="ADK569" s="8"/>
      <c r="ADL569" s="8"/>
      <c r="ADM569" s="8"/>
      <c r="ADN569" s="8"/>
      <c r="ADO569" s="8"/>
      <c r="ADP569" s="8"/>
      <c r="ADQ569" s="8"/>
      <c r="ADR569" s="8"/>
      <c r="ADS569" s="8"/>
      <c r="ADT569" s="8"/>
      <c r="ADU569" s="8"/>
      <c r="ADV569" s="8"/>
      <c r="ADW569" s="8"/>
      <c r="ADX569" s="8"/>
      <c r="ADY569" s="8"/>
      <c r="ADZ569" s="8"/>
      <c r="AEA569" s="8"/>
      <c r="AEB569" s="8"/>
      <c r="AEC569" s="8"/>
      <c r="AED569" s="8"/>
      <c r="AEE569" s="8"/>
      <c r="AEF569" s="8"/>
      <c r="AEG569" s="8"/>
      <c r="AEH569" s="8"/>
      <c r="AEI569" s="8"/>
      <c r="AEJ569" s="8"/>
      <c r="AEK569" s="8"/>
      <c r="AEL569" s="8"/>
      <c r="AEM569" s="8"/>
      <c r="AEN569" s="8"/>
      <c r="AEO569" s="8"/>
      <c r="AEP569" s="8"/>
      <c r="AEQ569" s="8"/>
      <c r="AER569" s="8"/>
      <c r="AES569" s="8"/>
      <c r="AET569" s="8"/>
      <c r="AEU569" s="8"/>
      <c r="AEV569" s="8"/>
      <c r="AEW569" s="8"/>
      <c r="AEX569" s="8"/>
      <c r="AEY569" s="8"/>
      <c r="AEZ569" s="8"/>
      <c r="AFA569" s="8"/>
      <c r="AFB569" s="8"/>
      <c r="AFC569" s="8"/>
      <c r="AFD569" s="8"/>
      <c r="AFE569" s="8"/>
      <c r="AFF569" s="8"/>
      <c r="AFG569" s="8"/>
      <c r="AFH569" s="8"/>
      <c r="AFI569" s="8"/>
      <c r="AFJ569" s="8"/>
      <c r="AFK569" s="8"/>
      <c r="AFL569" s="8"/>
      <c r="AFM569" s="8"/>
      <c r="AFN569" s="8"/>
      <c r="AFO569" s="8"/>
      <c r="AFP569" s="8"/>
      <c r="AFQ569" s="8"/>
      <c r="AFR569" s="8"/>
      <c r="AFS569" s="8"/>
      <c r="AFT569" s="8"/>
      <c r="AFU569" s="8"/>
      <c r="AFV569" s="8"/>
      <c r="AFW569" s="8"/>
      <c r="AFX569" s="8"/>
      <c r="AFY569" s="8"/>
      <c r="AFZ569" s="8"/>
      <c r="AGA569" s="8"/>
      <c r="AGB569" s="8"/>
      <c r="AGC569" s="8"/>
      <c r="AGD569" s="8"/>
      <c r="AGE569" s="8"/>
      <c r="AGF569" s="8"/>
      <c r="AGG569" s="8"/>
      <c r="AGH569" s="8"/>
      <c r="AGI569" s="8"/>
      <c r="AGJ569" s="8"/>
      <c r="AGK569" s="8"/>
      <c r="AGL569" s="8"/>
      <c r="AGM569" s="8"/>
      <c r="AGN569" s="8"/>
      <c r="AGO569" s="8"/>
      <c r="AGP569" s="8"/>
      <c r="AGQ569" s="8"/>
      <c r="AGR569" s="8"/>
      <c r="AGS569" s="8"/>
      <c r="AGT569" s="8"/>
      <c r="AGU569" s="8"/>
      <c r="AGV569" s="8"/>
      <c r="AGW569" s="8"/>
      <c r="AGX569" s="8"/>
      <c r="AGY569" s="8"/>
      <c r="AGZ569" s="8"/>
      <c r="AHA569" s="8"/>
      <c r="AHB569" s="8"/>
      <c r="AHC569" s="8"/>
      <c r="AHD569" s="8"/>
      <c r="AHE569" s="8"/>
      <c r="AHF569" s="8"/>
      <c r="AHG569" s="8"/>
      <c r="AHH569" s="8"/>
      <c r="AHI569" s="8"/>
      <c r="AHJ569" s="8"/>
      <c r="AHK569" s="8"/>
      <c r="AHL569" s="8"/>
      <c r="AHM569" s="8"/>
      <c r="AHN569" s="8"/>
      <c r="AHO569" s="8"/>
      <c r="AHP569" s="8"/>
      <c r="AHQ569" s="8"/>
      <c r="AHR569" s="8"/>
      <c r="AHS569" s="8"/>
      <c r="AHT569" s="8"/>
      <c r="AHU569" s="8"/>
      <c r="AHV569" s="8"/>
      <c r="AHW569" s="8"/>
      <c r="AHX569" s="8"/>
      <c r="AHY569" s="8"/>
      <c r="AHZ569" s="8"/>
      <c r="AIA569" s="8"/>
      <c r="AIB569" s="8"/>
      <c r="AIC569" s="8"/>
      <c r="AID569" s="8"/>
      <c r="AIE569" s="8"/>
      <c r="AIF569" s="8"/>
      <c r="AIG569" s="8"/>
      <c r="AIH569" s="8"/>
      <c r="AII569" s="8"/>
      <c r="AIJ569" s="8"/>
      <c r="AIK569" s="8"/>
      <c r="AIL569" s="8"/>
      <c r="AIM569" s="8"/>
      <c r="AIN569" s="8"/>
      <c r="AIO569" s="8"/>
      <c r="AIP569" s="8"/>
      <c r="AIQ569" s="8"/>
      <c r="AIR569" s="8"/>
      <c r="AIS569" s="8"/>
      <c r="AIT569" s="8"/>
      <c r="AIU569" s="8"/>
      <c r="AIV569" s="8"/>
      <c r="AIW569" s="8"/>
      <c r="AIX569" s="8"/>
      <c r="AIY569" s="8"/>
      <c r="AIZ569" s="8"/>
      <c r="AJA569" s="8"/>
      <c r="AJB569" s="8"/>
      <c r="AJC569" s="8"/>
      <c r="AJD569" s="8"/>
      <c r="AJE569" s="8"/>
      <c r="AJF569" s="8"/>
      <c r="AJG569" s="8"/>
      <c r="AJH569" s="8"/>
      <c r="AJI569" s="8"/>
      <c r="AJJ569" s="8"/>
      <c r="AJK569" s="8"/>
      <c r="AJL569" s="8"/>
      <c r="AJM569" s="8"/>
      <c r="AJN569" s="8"/>
      <c r="AJO569" s="8"/>
      <c r="AJP569" s="8"/>
      <c r="AJQ569" s="8"/>
      <c r="AJR569" s="8"/>
      <c r="AJS569" s="8"/>
      <c r="AJT569" s="8"/>
      <c r="AJU569" s="8"/>
      <c r="AJV569" s="8"/>
      <c r="AJW569" s="8"/>
      <c r="AJX569" s="8"/>
      <c r="AJY569" s="8"/>
      <c r="AJZ569" s="8"/>
      <c r="AKA569" s="8"/>
      <c r="AKB569" s="8"/>
      <c r="AKC569" s="8"/>
      <c r="AKD569" s="8"/>
      <c r="AKE569" s="8"/>
      <c r="AKF569" s="8"/>
      <c r="AKG569" s="8"/>
      <c r="AKH569" s="8"/>
      <c r="AKI569" s="8"/>
      <c r="AKJ569" s="8"/>
      <c r="AKK569" s="8"/>
      <c r="AKL569" s="8"/>
      <c r="AKM569" s="8"/>
      <c r="AKN569" s="8"/>
      <c r="AKO569" s="8"/>
      <c r="AKP569" s="8"/>
      <c r="AKQ569" s="8"/>
      <c r="AKR569" s="8"/>
      <c r="AKS569" s="8"/>
      <c r="AKT569" s="8"/>
      <c r="AKU569" s="8"/>
      <c r="AKV569" s="8"/>
      <c r="AKW569" s="8"/>
      <c r="AKX569" s="8"/>
      <c r="AKY569" s="8"/>
      <c r="AKZ569" s="8"/>
      <c r="ALA569" s="8"/>
      <c r="ALB569" s="8"/>
      <c r="ALC569" s="8"/>
      <c r="ALD569" s="8"/>
      <c r="ALE569" s="8"/>
      <c r="ALF569" s="8"/>
      <c r="ALG569" s="8"/>
      <c r="ALH569" s="8"/>
      <c r="ALI569" s="8"/>
      <c r="ALJ569" s="8"/>
      <c r="ALK569" s="8"/>
      <c r="ALL569" s="8"/>
      <c r="ALM569" s="8"/>
      <c r="ALN569" s="8"/>
      <c r="ALO569" s="8"/>
      <c r="ALP569" s="8"/>
      <c r="ALQ569" s="8"/>
      <c r="ALR569" s="8"/>
      <c r="ALS569" s="8"/>
      <c r="ALT569" s="8"/>
      <c r="ALU569" s="8"/>
      <c r="ALV569" s="8"/>
      <c r="ALW569" s="8"/>
      <c r="ALX569" s="8"/>
      <c r="ALY569" s="8"/>
      <c r="ALZ569" s="8"/>
      <c r="AMA569" s="8"/>
      <c r="AMB569" s="8"/>
      <c r="AMC569" s="8"/>
      <c r="AMD569" s="8"/>
      <c r="AME569" s="8"/>
      <c r="AMF569" s="8"/>
      <c r="AMG569" s="8"/>
      <c r="AMH569" s="8"/>
      <c r="AMI569" s="8"/>
      <c r="AMJ569" s="8"/>
      <c r="AMK569" s="8"/>
      <c r="AML569" s="8"/>
      <c r="AMM569" s="8"/>
      <c r="AMN569" s="8"/>
      <c r="AMO569" s="8"/>
      <c r="AMP569" s="8"/>
      <c r="AMQ569" s="8"/>
      <c r="AMR569" s="8"/>
      <c r="AMS569" s="8"/>
      <c r="AMT569" s="8"/>
      <c r="AMU569" s="8"/>
      <c r="AMV569" s="8"/>
      <c r="AMW569" s="8"/>
      <c r="AMX569" s="8"/>
      <c r="AMY569" s="8"/>
      <c r="AMZ569" s="8"/>
      <c r="ANA569" s="8"/>
      <c r="ANB569" s="8"/>
      <c r="ANC569" s="8"/>
      <c r="AND569" s="8"/>
      <c r="ANE569" s="8"/>
      <c r="ANF569" s="8"/>
      <c r="ANG569" s="8"/>
      <c r="ANH569" s="8"/>
      <c r="ANI569" s="8"/>
      <c r="ANJ569" s="8"/>
      <c r="ANK569" s="8"/>
      <c r="ANL569" s="8"/>
      <c r="ANM569" s="8"/>
      <c r="ANN569" s="8"/>
      <c r="ANO569" s="8"/>
      <c r="ANP569" s="8"/>
      <c r="ANQ569" s="8"/>
      <c r="ANR569" s="8"/>
      <c r="ANS569" s="8"/>
      <c r="ANT569" s="8"/>
      <c r="ANU569" s="8"/>
      <c r="ANV569" s="8"/>
      <c r="ANW569" s="8"/>
      <c r="ANX569" s="8"/>
      <c r="ANY569" s="8"/>
      <c r="ANZ569" s="8"/>
      <c r="AOA569" s="8"/>
      <c r="AOB569" s="8"/>
      <c r="AOC569" s="8"/>
      <c r="AOD569" s="8"/>
      <c r="AOE569" s="8"/>
      <c r="AOF569" s="8"/>
      <c r="AOG569" s="8"/>
      <c r="AOH569" s="8"/>
      <c r="AOI569" s="8"/>
      <c r="AOJ569" s="8"/>
      <c r="AOK569" s="8"/>
      <c r="AOL569" s="8"/>
      <c r="AOM569" s="8"/>
      <c r="AON569" s="8"/>
      <c r="AOO569" s="8"/>
      <c r="AOP569" s="8"/>
      <c r="AOQ569" s="8"/>
      <c r="AOR569" s="8"/>
      <c r="AOS569" s="8"/>
      <c r="AOT569" s="8"/>
      <c r="AOU569" s="8"/>
      <c r="AOV569" s="8"/>
      <c r="AOW569" s="8"/>
      <c r="AOX569" s="8"/>
      <c r="AOY569" s="8"/>
      <c r="AOZ569" s="8"/>
      <c r="APA569" s="8"/>
      <c r="APB569" s="8"/>
      <c r="APC569" s="8"/>
      <c r="APD569" s="8"/>
      <c r="APE569" s="8"/>
      <c r="APF569" s="8"/>
      <c r="APG569" s="8"/>
      <c r="APH569" s="8"/>
      <c r="API569" s="8"/>
      <c r="APJ569" s="8"/>
      <c r="APK569" s="8"/>
      <c r="APL569" s="8"/>
      <c r="APM569" s="8"/>
      <c r="APN569" s="8"/>
      <c r="APO569" s="8"/>
      <c r="APP569" s="8"/>
      <c r="APQ569" s="8"/>
      <c r="APR569" s="8"/>
      <c r="APS569" s="8"/>
      <c r="APT569" s="8"/>
      <c r="APU569" s="8"/>
      <c r="APV569" s="8"/>
      <c r="APW569" s="8"/>
      <c r="APX569" s="8"/>
      <c r="APY569" s="8"/>
      <c r="APZ569" s="8"/>
      <c r="AQA569" s="8"/>
      <c r="AQB569" s="8"/>
      <c r="AQC569" s="8"/>
      <c r="AQD569" s="8"/>
      <c r="AQE569" s="8"/>
      <c r="AQF569" s="8"/>
      <c r="AQG569" s="8"/>
      <c r="AQH569" s="8"/>
      <c r="AQI569" s="8"/>
      <c r="AQJ569" s="8"/>
      <c r="AQK569" s="8"/>
      <c r="AQL569" s="8"/>
      <c r="AQM569" s="8"/>
      <c r="AQN569" s="8"/>
      <c r="AQO569" s="8"/>
      <c r="AQP569" s="8"/>
      <c r="AQQ569" s="8"/>
      <c r="AQR569" s="8"/>
      <c r="AQS569" s="8"/>
      <c r="AQT569" s="8"/>
      <c r="AQU569" s="8"/>
      <c r="AQV569" s="8"/>
      <c r="AQW569" s="8"/>
      <c r="AQX569" s="8"/>
      <c r="AQY569" s="8"/>
      <c r="AQZ569" s="8"/>
      <c r="ARA569" s="8"/>
      <c r="ARB569" s="8"/>
      <c r="ARC569" s="8"/>
      <c r="ARD569" s="8"/>
      <c r="ARE569" s="8"/>
      <c r="ARF569" s="8"/>
      <c r="ARG569" s="8"/>
      <c r="ARH569" s="8"/>
      <c r="ARI569" s="8"/>
      <c r="ARJ569" s="8"/>
      <c r="ARK569" s="8"/>
      <c r="ARL569" s="8"/>
      <c r="ARM569" s="8"/>
      <c r="ARN569" s="8"/>
      <c r="ARO569" s="8"/>
      <c r="ARP569" s="8"/>
      <c r="ARQ569" s="8"/>
      <c r="ARR569" s="8"/>
      <c r="ARS569" s="8"/>
      <c r="ART569" s="8"/>
      <c r="ARU569" s="8"/>
      <c r="ARV569" s="8"/>
      <c r="ARW569" s="8"/>
      <c r="ARX569" s="8"/>
      <c r="ARY569" s="8"/>
      <c r="ARZ569" s="8"/>
      <c r="ASA569" s="8"/>
      <c r="ASB569" s="8"/>
      <c r="ASC569" s="8"/>
      <c r="ASD569" s="8"/>
      <c r="ASE569" s="8"/>
      <c r="ASF569" s="8"/>
      <c r="ASG569" s="8"/>
      <c r="ASH569" s="8"/>
      <c r="ASI569" s="8"/>
      <c r="ASJ569" s="8"/>
      <c r="ASK569" s="8"/>
      <c r="ASL569" s="8"/>
      <c r="ASM569" s="8"/>
      <c r="ASN569" s="8"/>
      <c r="ASO569" s="8"/>
      <c r="ASP569" s="8"/>
      <c r="ASQ569" s="8"/>
      <c r="ASR569" s="8"/>
      <c r="ASS569" s="8"/>
      <c r="AST569" s="8"/>
      <c r="ASU569" s="8"/>
      <c r="ASV569" s="8"/>
      <c r="ASW569" s="8"/>
      <c r="ASX569" s="8"/>
      <c r="ASY569" s="8"/>
      <c r="ASZ569" s="8"/>
      <c r="ATA569" s="8"/>
      <c r="ATB569" s="8"/>
      <c r="ATC569" s="8"/>
      <c r="ATD569" s="8"/>
      <c r="ATE569" s="8"/>
      <c r="ATF569" s="8"/>
      <c r="ATG569" s="8"/>
      <c r="ATH569" s="8"/>
      <c r="ATI569" s="8"/>
      <c r="ATJ569" s="8"/>
      <c r="ATK569" s="8"/>
      <c r="ATL569" s="8"/>
      <c r="ATM569" s="8"/>
      <c r="ATN569" s="8"/>
      <c r="ATO569" s="8"/>
      <c r="ATP569" s="8"/>
      <c r="ATQ569" s="8"/>
      <c r="ATR569" s="8"/>
      <c r="ATS569" s="8"/>
      <c r="ATT569" s="8"/>
      <c r="ATU569" s="8"/>
      <c r="ATV569" s="8"/>
      <c r="ATW569" s="8"/>
      <c r="ATX569" s="8"/>
      <c r="ATY569" s="8"/>
      <c r="ATZ569" s="8"/>
      <c r="AUA569" s="8"/>
      <c r="AUB569" s="8"/>
      <c r="AUC569" s="8"/>
      <c r="AUD569" s="8"/>
      <c r="AUE569" s="8"/>
      <c r="AUF569" s="8"/>
      <c r="AUG569" s="8"/>
      <c r="AUH569" s="8"/>
      <c r="AUI569" s="8"/>
      <c r="AUJ569" s="8"/>
      <c r="AUK569" s="8"/>
      <c r="AUL569" s="8"/>
      <c r="AUM569" s="8"/>
      <c r="AUN569" s="8"/>
      <c r="AUO569" s="8"/>
      <c r="AUP569" s="8"/>
      <c r="AUQ569" s="8"/>
      <c r="AUR569" s="8"/>
      <c r="AUS569" s="8"/>
      <c r="AUT569" s="8"/>
      <c r="AUU569" s="8"/>
      <c r="AUV569" s="8"/>
      <c r="AUW569" s="8"/>
      <c r="AUX569" s="8"/>
      <c r="AUY569" s="8"/>
      <c r="AUZ569" s="8"/>
      <c r="AVA569" s="8"/>
      <c r="AVB569" s="8"/>
      <c r="AVC569" s="8"/>
      <c r="AVD569" s="8"/>
      <c r="AVE569" s="8"/>
      <c r="AVF569" s="8"/>
      <c r="AVG569" s="8"/>
      <c r="AVH569" s="8"/>
      <c r="AVI569" s="8"/>
      <c r="AVJ569" s="8"/>
      <c r="AVK569" s="8"/>
      <c r="AVL569" s="8"/>
      <c r="AVM569" s="8"/>
      <c r="AVN569" s="8"/>
      <c r="AVO569" s="8"/>
      <c r="AVP569" s="8"/>
      <c r="AVQ569" s="8"/>
      <c r="AVR569" s="8"/>
      <c r="AVS569" s="8"/>
      <c r="AVT569" s="8"/>
      <c r="AVU569" s="8"/>
      <c r="AVV569" s="8"/>
      <c r="AVW569" s="8"/>
      <c r="AVX569" s="8"/>
      <c r="AVY569" s="8"/>
      <c r="AVZ569" s="8"/>
      <c r="AWA569" s="8"/>
      <c r="AWB569" s="8"/>
      <c r="AWC569" s="8"/>
      <c r="AWD569" s="8"/>
      <c r="AWE569" s="8"/>
      <c r="AWF569" s="8"/>
      <c r="AWG569" s="8"/>
      <c r="AWH569" s="8"/>
      <c r="AWI569" s="8"/>
      <c r="AWJ569" s="8"/>
      <c r="AWK569" s="8"/>
      <c r="AWL569" s="8"/>
      <c r="AWM569" s="8"/>
      <c r="AWN569" s="8"/>
      <c r="AWO569" s="8"/>
      <c r="AWP569" s="8"/>
      <c r="AWQ569" s="8"/>
      <c r="AWR569" s="8"/>
      <c r="AWS569" s="8"/>
      <c r="AWT569" s="8"/>
      <c r="AWU569" s="8"/>
      <c r="AWV569" s="8"/>
      <c r="AWW569" s="8"/>
      <c r="AWX569" s="8"/>
      <c r="AWY569" s="8"/>
      <c r="AWZ569" s="8"/>
      <c r="AXA569" s="8"/>
      <c r="AXB569" s="8"/>
      <c r="AXC569" s="8"/>
      <c r="AXD569" s="8"/>
      <c r="AXE569" s="8"/>
      <c r="AXF569" s="8"/>
      <c r="AXG569" s="8"/>
      <c r="AXH569" s="8"/>
      <c r="AXI569" s="8"/>
      <c r="AXJ569" s="8"/>
      <c r="AXK569" s="8"/>
      <c r="AXL569" s="8"/>
      <c r="AXM569" s="8"/>
      <c r="AXN569" s="8"/>
      <c r="AXO569" s="8"/>
      <c r="AXP569" s="8"/>
      <c r="AXQ569" s="8"/>
      <c r="AXR569" s="8"/>
      <c r="AXS569" s="8"/>
      <c r="AXT569" s="8"/>
      <c r="AXU569" s="8"/>
      <c r="AXV569" s="8"/>
      <c r="AXW569" s="8"/>
      <c r="AXX569" s="8"/>
      <c r="AXY569" s="8"/>
      <c r="AXZ569" s="8"/>
      <c r="AYA569" s="8"/>
      <c r="AYB569" s="8"/>
      <c r="AYC569" s="8"/>
      <c r="AYD569" s="8"/>
      <c r="AYE569" s="8"/>
      <c r="AYF569" s="8"/>
      <c r="AYG569" s="8"/>
      <c r="AYH569" s="8"/>
      <c r="AYI569" s="8"/>
      <c r="AYJ569" s="8"/>
      <c r="AYK569" s="8"/>
      <c r="AYL569" s="8"/>
      <c r="AYM569" s="8"/>
      <c r="AYN569" s="8"/>
      <c r="AYO569" s="8"/>
      <c r="AYP569" s="8"/>
      <c r="AYQ569" s="8"/>
      <c r="AYR569" s="8"/>
      <c r="AYS569" s="8"/>
      <c r="AYT569" s="8"/>
      <c r="AYU569" s="8"/>
      <c r="AYV569" s="8"/>
      <c r="AYW569" s="8"/>
      <c r="AYX569" s="8"/>
      <c r="AYY569" s="8"/>
      <c r="AYZ569" s="8"/>
      <c r="AZA569" s="8"/>
      <c r="AZB569" s="8"/>
      <c r="AZC569" s="8"/>
      <c r="AZD569" s="8"/>
      <c r="AZE569" s="8"/>
      <c r="AZF569" s="8"/>
      <c r="AZG569" s="8"/>
      <c r="AZH569" s="8"/>
      <c r="AZI569" s="8"/>
      <c r="AZJ569" s="8"/>
      <c r="AZK569" s="8"/>
      <c r="AZL569" s="8"/>
      <c r="AZM569" s="8"/>
      <c r="AZN569" s="8"/>
      <c r="AZO569" s="8"/>
      <c r="AZP569" s="8"/>
      <c r="AZQ569" s="8"/>
      <c r="AZR569" s="8"/>
      <c r="AZS569" s="8"/>
      <c r="AZT569" s="8"/>
      <c r="AZU569" s="8"/>
      <c r="AZV569" s="8"/>
      <c r="AZW569" s="8"/>
      <c r="AZX569" s="8"/>
      <c r="AZY569" s="8"/>
      <c r="AZZ569" s="8"/>
      <c r="BAA569" s="8"/>
      <c r="BAB569" s="8"/>
      <c r="BAC569" s="8"/>
      <c r="BAD569" s="8"/>
      <c r="BAE569" s="8"/>
      <c r="BAF569" s="8"/>
      <c r="BAG569" s="8"/>
      <c r="BAH569" s="8"/>
      <c r="BAI569" s="8"/>
      <c r="BAJ569" s="8"/>
      <c r="BAK569" s="8"/>
      <c r="BAL569" s="8"/>
      <c r="BAM569" s="8"/>
      <c r="BAN569" s="8"/>
      <c r="BAO569" s="8"/>
      <c r="BAP569" s="8"/>
      <c r="BAQ569" s="8"/>
      <c r="BAR569" s="8"/>
      <c r="BAS569" s="8"/>
      <c r="BAT569" s="8"/>
      <c r="BAU569" s="8"/>
      <c r="BAV569" s="8"/>
      <c r="BAW569" s="8"/>
      <c r="BAX569" s="8"/>
      <c r="BAY569" s="8"/>
      <c r="BAZ569" s="8"/>
      <c r="BBA569" s="8"/>
      <c r="BBB569" s="8"/>
      <c r="BBC569" s="8"/>
      <c r="BBD569" s="8"/>
      <c r="BBE569" s="8"/>
      <c r="BBF569" s="8"/>
      <c r="BBG569" s="8"/>
      <c r="BBH569" s="8"/>
      <c r="BBI569" s="8"/>
      <c r="BBJ569" s="8"/>
      <c r="BBK569" s="8"/>
      <c r="BBL569" s="8"/>
      <c r="BBM569" s="8"/>
      <c r="BBN569" s="8"/>
      <c r="BBO569" s="8"/>
      <c r="BBP569" s="8"/>
      <c r="BBQ569" s="8"/>
      <c r="BBR569" s="8"/>
      <c r="BBS569" s="8"/>
      <c r="BBT569" s="8"/>
      <c r="BBU569" s="8"/>
      <c r="BBV569" s="8"/>
      <c r="BBW569" s="8"/>
      <c r="BBX569" s="8"/>
      <c r="BBY569" s="8"/>
      <c r="BBZ569" s="8"/>
      <c r="BCA569" s="8"/>
      <c r="BCB569" s="8"/>
      <c r="BCC569" s="8"/>
      <c r="BCD569" s="8"/>
      <c r="BCE569" s="8"/>
      <c r="BCF569" s="8"/>
      <c r="BCG569" s="8"/>
      <c r="BCH569" s="8"/>
      <c r="BCI569" s="8"/>
      <c r="BCJ569" s="8"/>
      <c r="BCK569" s="8"/>
      <c r="BCL569" s="8"/>
      <c r="BCM569" s="8"/>
      <c r="BCN569" s="8"/>
      <c r="BCO569" s="8"/>
      <c r="BCP569" s="8"/>
      <c r="BCQ569" s="8"/>
      <c r="BCR569" s="8"/>
      <c r="BCS569" s="8"/>
      <c r="BCT569" s="8"/>
      <c r="BCU569" s="8"/>
      <c r="BCV569" s="8"/>
      <c r="BCW569" s="8"/>
      <c r="BCX569" s="8"/>
      <c r="BCY569" s="8"/>
      <c r="BCZ569" s="8"/>
      <c r="BDA569" s="8"/>
      <c r="BDB569" s="8"/>
      <c r="BDC569" s="8"/>
      <c r="BDD569" s="8"/>
      <c r="BDE569" s="8"/>
      <c r="BDF569" s="8"/>
      <c r="BDG569" s="8"/>
      <c r="BDH569" s="8"/>
      <c r="BDI569" s="8"/>
      <c r="BDJ569" s="8"/>
      <c r="BDK569" s="8"/>
      <c r="BDL569" s="8"/>
      <c r="BDM569" s="8"/>
      <c r="BDN569" s="8"/>
      <c r="BDO569" s="8"/>
      <c r="BDP569" s="8"/>
      <c r="BDQ569" s="8"/>
      <c r="BDR569" s="8"/>
      <c r="BDS569" s="8"/>
      <c r="BDT569" s="8"/>
      <c r="BDU569" s="8"/>
      <c r="BDV569" s="8"/>
      <c r="BDW569" s="8"/>
      <c r="BDX569" s="8"/>
      <c r="BDY569" s="8"/>
      <c r="BDZ569" s="8"/>
      <c r="BEA569" s="8"/>
      <c r="BEB569" s="8"/>
      <c r="BEC569" s="8"/>
      <c r="BED569" s="8"/>
      <c r="BEE569" s="8"/>
      <c r="BEF569" s="8"/>
      <c r="BEG569" s="8"/>
      <c r="BEH569" s="8"/>
      <c r="BEI569" s="8"/>
      <c r="BEJ569" s="8"/>
      <c r="BEK569" s="8"/>
      <c r="BEL569" s="8"/>
      <c r="BEM569" s="8"/>
      <c r="BEN569" s="8"/>
      <c r="BEO569" s="8"/>
      <c r="BEP569" s="8"/>
      <c r="BEQ569" s="8"/>
      <c r="BER569" s="8"/>
      <c r="BES569" s="8"/>
      <c r="BET569" s="8"/>
      <c r="BEU569" s="8"/>
      <c r="BEV569" s="8"/>
      <c r="BEW569" s="8"/>
      <c r="BEX569" s="8"/>
      <c r="BEY569" s="8"/>
      <c r="BEZ569" s="8"/>
      <c r="BFA569" s="8"/>
      <c r="BFB569" s="8"/>
      <c r="BFC569" s="8"/>
      <c r="BFD569" s="8"/>
      <c r="BFE569" s="8"/>
      <c r="BFF569" s="8"/>
      <c r="BFG569" s="8"/>
      <c r="BFH569" s="8"/>
      <c r="BFI569" s="8"/>
      <c r="BFJ569" s="8"/>
      <c r="BFK569" s="8"/>
      <c r="BFL569" s="8"/>
      <c r="BFM569" s="8"/>
      <c r="BFN569" s="8"/>
      <c r="BFO569" s="8"/>
      <c r="BFP569" s="8"/>
      <c r="BFQ569" s="8"/>
      <c r="BFR569" s="8"/>
      <c r="BFS569" s="8"/>
      <c r="BFT569" s="8"/>
      <c r="BFU569" s="8"/>
      <c r="BFV569" s="8"/>
      <c r="BFW569" s="8"/>
      <c r="BFX569" s="8"/>
      <c r="BFY569" s="8"/>
      <c r="BFZ569" s="8"/>
      <c r="BGA569" s="8"/>
      <c r="BGB569" s="8"/>
      <c r="BGC569" s="8"/>
      <c r="BGD569" s="8"/>
      <c r="BGE569" s="8"/>
      <c r="BGF569" s="8"/>
      <c r="BGG569" s="8"/>
      <c r="BGH569" s="8"/>
      <c r="BGI569" s="8"/>
      <c r="BGJ569" s="8"/>
      <c r="BGK569" s="8"/>
      <c r="BGL569" s="8"/>
      <c r="BGM569" s="8"/>
      <c r="BGN569" s="8"/>
      <c r="BGO569" s="8"/>
      <c r="BGP569" s="8"/>
      <c r="BGQ569" s="8"/>
      <c r="BGR569" s="8"/>
      <c r="BGS569" s="8"/>
      <c r="BGT569" s="8"/>
      <c r="BGU569" s="8"/>
      <c r="BGV569" s="8"/>
      <c r="BGW569" s="8"/>
      <c r="BGX569" s="8"/>
      <c r="BGY569" s="8"/>
      <c r="BGZ569" s="8"/>
      <c r="BHA569" s="8"/>
      <c r="BHB569" s="8"/>
      <c r="BHC569" s="8"/>
      <c r="BHD569" s="8"/>
      <c r="BHE569" s="8"/>
      <c r="BHF569" s="8"/>
      <c r="BHG569" s="8"/>
      <c r="BHH569" s="8"/>
      <c r="BHI569" s="8"/>
      <c r="BHJ569" s="8"/>
      <c r="BHK569" s="8"/>
      <c r="BHL569" s="8"/>
      <c r="BHM569" s="8"/>
      <c r="BHN569" s="8"/>
      <c r="BHO569" s="8"/>
      <c r="BHP569" s="8"/>
      <c r="BHQ569" s="8"/>
      <c r="BHR569" s="8"/>
      <c r="BHS569" s="8"/>
      <c r="BHT569" s="8"/>
      <c r="BHU569" s="8"/>
      <c r="BHV569" s="8"/>
      <c r="BHW569" s="8"/>
      <c r="BHX569" s="8"/>
      <c r="BHY569" s="8"/>
      <c r="BHZ569" s="8"/>
      <c r="BIA569" s="8"/>
      <c r="BIB569" s="8"/>
      <c r="BIC569" s="8"/>
      <c r="BID569" s="8"/>
      <c r="BIE569" s="8"/>
      <c r="BIF569" s="8"/>
      <c r="BIG569" s="8"/>
      <c r="BIH569" s="8"/>
      <c r="BII569" s="8"/>
      <c r="BIJ569" s="8"/>
      <c r="BIK569" s="8"/>
      <c r="BIL569" s="8"/>
      <c r="BIM569" s="8"/>
      <c r="BIN569" s="8"/>
      <c r="BIO569" s="8"/>
      <c r="BIP569" s="8"/>
      <c r="BIQ569" s="8"/>
      <c r="BIR569" s="8"/>
      <c r="BIS569" s="8"/>
      <c r="BIT569" s="8"/>
      <c r="BIU569" s="8"/>
      <c r="BIV569" s="8"/>
      <c r="BIW569" s="8"/>
      <c r="BIX569" s="8"/>
      <c r="BIY569" s="8"/>
      <c r="BIZ569" s="8"/>
      <c r="BJA569" s="8"/>
      <c r="BJB569" s="8"/>
      <c r="BJC569" s="8"/>
      <c r="BJD569" s="8"/>
      <c r="BJE569" s="8"/>
      <c r="BJF569" s="8"/>
      <c r="BJG569" s="8"/>
      <c r="BJH569" s="8"/>
      <c r="BJI569" s="8"/>
      <c r="BJJ569" s="8"/>
      <c r="BJK569" s="8"/>
      <c r="BJL569" s="8"/>
      <c r="BJM569" s="8"/>
      <c r="BJN569" s="8"/>
      <c r="BJO569" s="8"/>
      <c r="BJP569" s="8"/>
      <c r="BJQ569" s="8"/>
      <c r="BJR569" s="8"/>
      <c r="BJS569" s="8"/>
      <c r="BJT569" s="8"/>
      <c r="BJU569" s="8"/>
      <c r="BJV569" s="8"/>
      <c r="BJW569" s="8"/>
      <c r="BJX569" s="8"/>
      <c r="BJY569" s="8"/>
      <c r="BJZ569" s="8"/>
      <c r="BKA569" s="8"/>
      <c r="BKB569" s="8"/>
      <c r="BKC569" s="8"/>
      <c r="BKD569" s="8"/>
      <c r="BKE569" s="8"/>
      <c r="BKF569" s="8"/>
      <c r="BKG569" s="8"/>
      <c r="BKH569" s="8"/>
      <c r="BKI569" s="8"/>
      <c r="BKJ569" s="8"/>
      <c r="BKK569" s="8"/>
      <c r="BKL569" s="8"/>
      <c r="BKM569" s="8"/>
      <c r="BKN569" s="8"/>
      <c r="BKO569" s="8"/>
      <c r="BKP569" s="8"/>
      <c r="BKQ569" s="8"/>
      <c r="BKR569" s="8"/>
      <c r="BKS569" s="8"/>
      <c r="BKT569" s="8"/>
      <c r="BKU569" s="8"/>
      <c r="BKV569" s="8"/>
      <c r="BKW569" s="8"/>
      <c r="BKX569" s="8"/>
      <c r="BKY569" s="8"/>
      <c r="BKZ569" s="8"/>
      <c r="BLA569" s="8"/>
      <c r="BLB569" s="8"/>
      <c r="BLC569" s="8"/>
      <c r="BLD569" s="8"/>
      <c r="BLE569" s="8"/>
      <c r="BLF569" s="8"/>
      <c r="BLG569" s="8"/>
      <c r="BLH569" s="8"/>
      <c r="BLI569" s="8"/>
      <c r="BLJ569" s="8"/>
      <c r="BLK569" s="8"/>
      <c r="BLL569" s="8"/>
      <c r="BLM569" s="8"/>
      <c r="BLN569" s="8"/>
      <c r="BLO569" s="8"/>
      <c r="BLP569" s="8"/>
      <c r="BLQ569" s="8"/>
      <c r="BLR569" s="8"/>
      <c r="BLS569" s="8"/>
      <c r="BLT569" s="8"/>
      <c r="BLU569" s="8"/>
      <c r="BLV569" s="8"/>
      <c r="BLW569" s="8"/>
      <c r="BLX569" s="8"/>
      <c r="BLY569" s="8"/>
      <c r="BLZ569" s="8"/>
      <c r="BMA569" s="8"/>
      <c r="BMB569" s="8"/>
      <c r="BMC569" s="8"/>
      <c r="BMD569" s="8"/>
      <c r="BME569" s="8"/>
      <c r="BMF569" s="8"/>
      <c r="BMG569" s="8"/>
      <c r="BMH569" s="8"/>
      <c r="BMI569" s="8"/>
      <c r="BMJ569" s="8"/>
      <c r="BMK569" s="8"/>
      <c r="BML569" s="8"/>
      <c r="BMM569" s="8"/>
      <c r="BMN569" s="8"/>
      <c r="BMO569" s="8"/>
      <c r="BMP569" s="8"/>
      <c r="BMQ569" s="8"/>
      <c r="BMR569" s="8"/>
      <c r="BMS569" s="8"/>
      <c r="BMT569" s="8"/>
      <c r="BMU569" s="8"/>
      <c r="BMV569" s="8"/>
      <c r="BMW569" s="8"/>
      <c r="BMX569" s="8"/>
      <c r="BMY569" s="8"/>
      <c r="BMZ569" s="8"/>
      <c r="BNA569" s="8"/>
      <c r="BNB569" s="8"/>
      <c r="BNC569" s="8"/>
      <c r="BND569" s="8"/>
      <c r="BNE569" s="8"/>
      <c r="BNF569" s="8"/>
      <c r="BNG569" s="8"/>
      <c r="BNH569" s="8"/>
      <c r="BNI569" s="8"/>
      <c r="BNJ569" s="8"/>
      <c r="BNK569" s="8"/>
      <c r="BNL569" s="8"/>
      <c r="BNM569" s="8"/>
      <c r="BNN569" s="8"/>
      <c r="BNO569" s="8"/>
      <c r="BNP569" s="8"/>
      <c r="BNQ569" s="8"/>
      <c r="BNR569" s="8"/>
      <c r="BNS569" s="8"/>
      <c r="BNT569" s="8"/>
      <c r="BNU569" s="8"/>
      <c r="BNV569" s="8"/>
      <c r="BNW569" s="8"/>
      <c r="BNX569" s="8"/>
      <c r="BNY569" s="8"/>
      <c r="BNZ569" s="8"/>
      <c r="BOA569" s="8"/>
      <c r="BOB569" s="8"/>
      <c r="BOC569" s="8"/>
      <c r="BOD569" s="8"/>
      <c r="BOE569" s="8"/>
      <c r="BOF569" s="8"/>
      <c r="BOG569" s="8"/>
      <c r="BOH569" s="8"/>
      <c r="BOI569" s="8"/>
      <c r="BOJ569" s="8"/>
      <c r="BOK569" s="8"/>
      <c r="BOL569" s="8"/>
      <c r="BOM569" s="8"/>
      <c r="BON569" s="8"/>
      <c r="BOO569" s="8"/>
      <c r="BOP569" s="8"/>
      <c r="BOQ569" s="8"/>
      <c r="BOR569" s="8"/>
      <c r="BOS569" s="8"/>
      <c r="BOT569" s="8"/>
      <c r="BOU569" s="8"/>
      <c r="BOV569" s="8"/>
      <c r="BOW569" s="8"/>
      <c r="BOX569" s="8"/>
      <c r="BOY569" s="8"/>
      <c r="BOZ569" s="8"/>
      <c r="BPA569" s="8"/>
      <c r="BPB569" s="8"/>
      <c r="BPC569" s="8"/>
      <c r="BPD569" s="8"/>
      <c r="BPE569" s="8"/>
      <c r="BPF569" s="8"/>
      <c r="BPG569" s="8"/>
      <c r="BPH569" s="8"/>
      <c r="BPI569" s="8"/>
      <c r="BPJ569" s="8"/>
      <c r="BPK569" s="8"/>
      <c r="BPL569" s="8"/>
      <c r="BPM569" s="8"/>
      <c r="BPN569" s="8"/>
      <c r="BPO569" s="8"/>
      <c r="BPP569" s="8"/>
      <c r="BPQ569" s="8"/>
      <c r="BPR569" s="8"/>
      <c r="BPS569" s="8"/>
      <c r="BPT569" s="8"/>
      <c r="BPU569" s="8"/>
      <c r="BPV569" s="8"/>
      <c r="BPW569" s="8"/>
      <c r="BPX569" s="8"/>
      <c r="BPY569" s="8"/>
      <c r="BPZ569" s="8"/>
      <c r="BQA569" s="8"/>
      <c r="BQB569" s="8"/>
      <c r="BQC569" s="8"/>
      <c r="BQD569" s="8"/>
      <c r="BQE569" s="8"/>
      <c r="BQF569" s="8"/>
      <c r="BQG569" s="8"/>
      <c r="BQH569" s="8"/>
      <c r="BQI569" s="8"/>
      <c r="BQJ569" s="8"/>
      <c r="BQK569" s="8"/>
      <c r="BQL569" s="8"/>
      <c r="BQM569" s="8"/>
      <c r="BQN569" s="8"/>
      <c r="BQO569" s="8"/>
      <c r="BQP569" s="8"/>
      <c r="BQQ569" s="8"/>
      <c r="BQR569" s="8"/>
      <c r="BQS569" s="8"/>
      <c r="BQT569" s="8"/>
      <c r="BQU569" s="8"/>
      <c r="BQV569" s="8"/>
      <c r="BQW569" s="8"/>
      <c r="BQX569" s="8"/>
      <c r="BQY569" s="8"/>
      <c r="BQZ569" s="8"/>
      <c r="BRA569" s="8"/>
      <c r="BRB569" s="8"/>
      <c r="BRC569" s="8"/>
      <c r="BRD569" s="8"/>
      <c r="BRE569" s="8"/>
      <c r="BRF569" s="8"/>
      <c r="BRG569" s="8"/>
      <c r="BRH569" s="8"/>
      <c r="BRI569" s="8"/>
      <c r="BRJ569" s="8"/>
      <c r="BRK569" s="8"/>
      <c r="BRL569" s="8"/>
      <c r="BRM569" s="8"/>
      <c r="BRN569" s="8"/>
      <c r="BRO569" s="8"/>
      <c r="BRP569" s="8"/>
      <c r="BRQ569" s="8"/>
      <c r="BRR569" s="8"/>
      <c r="BRS569" s="8"/>
      <c r="BRT569" s="8"/>
      <c r="BRU569" s="8"/>
      <c r="BRV569" s="8"/>
      <c r="BRW569" s="8"/>
      <c r="BRX569" s="8"/>
      <c r="BRY569" s="8"/>
      <c r="BRZ569" s="8"/>
      <c r="BSA569" s="8"/>
      <c r="BSB569" s="8"/>
      <c r="BSC569" s="8"/>
      <c r="BSD569" s="8"/>
      <c r="BSE569" s="8"/>
      <c r="BSF569" s="8"/>
      <c r="BSG569" s="8"/>
      <c r="BSH569" s="8"/>
      <c r="BSI569" s="8"/>
      <c r="BSJ569" s="8"/>
      <c r="BSK569" s="8"/>
      <c r="BSL569" s="8"/>
      <c r="BSM569" s="8"/>
      <c r="BSN569" s="8"/>
      <c r="BSO569" s="8"/>
      <c r="BSP569" s="8"/>
      <c r="BSQ569" s="8"/>
      <c r="BSR569" s="8"/>
      <c r="BSS569" s="8"/>
      <c r="BST569" s="8"/>
      <c r="BSU569" s="8"/>
      <c r="BSV569" s="8"/>
      <c r="BSW569" s="8"/>
      <c r="BSX569" s="8"/>
      <c r="BSY569" s="8"/>
      <c r="BSZ569" s="8"/>
      <c r="BTA569" s="8"/>
      <c r="BTB569" s="8"/>
      <c r="BTC569" s="8"/>
      <c r="BTD569" s="8"/>
      <c r="BTE569" s="8"/>
      <c r="BTF569" s="8"/>
      <c r="BTG569" s="8"/>
      <c r="BTH569" s="8"/>
      <c r="BTI569" s="8"/>
      <c r="BTJ569" s="8"/>
      <c r="BTK569" s="8"/>
      <c r="BTL569" s="8"/>
      <c r="BTM569" s="8"/>
      <c r="BTN569" s="8"/>
      <c r="BTO569" s="8"/>
      <c r="BTP569" s="8"/>
      <c r="BTQ569" s="8"/>
      <c r="BTR569" s="8"/>
      <c r="BTS569" s="8"/>
      <c r="BTT569" s="8"/>
      <c r="BTU569" s="8"/>
      <c r="BTV569" s="8"/>
      <c r="BTW569" s="8"/>
      <c r="BTX569" s="8"/>
      <c r="BTY569" s="8"/>
      <c r="BTZ569" s="8"/>
      <c r="BUA569" s="8"/>
      <c r="BUB569" s="8"/>
      <c r="BUC569" s="8"/>
      <c r="BUD569" s="8"/>
      <c r="BUE569" s="8"/>
      <c r="BUF569" s="8"/>
      <c r="BUG569" s="8"/>
      <c r="BUH569" s="8"/>
      <c r="BUI569" s="8"/>
      <c r="BUJ569" s="8"/>
      <c r="BUK569" s="8"/>
      <c r="BUL569" s="8"/>
      <c r="BUM569" s="8"/>
      <c r="BUN569" s="8"/>
      <c r="BUO569" s="8"/>
      <c r="BUP569" s="8"/>
      <c r="BUQ569" s="8"/>
      <c r="BUR569" s="8"/>
      <c r="BUS569" s="8"/>
      <c r="BUT569" s="8"/>
      <c r="BUU569" s="8"/>
      <c r="BUV569" s="8"/>
      <c r="BUW569" s="8"/>
      <c r="BUX569" s="8"/>
      <c r="BUY569" s="8"/>
      <c r="BUZ569" s="8"/>
      <c r="BVA569" s="8"/>
      <c r="BVB569" s="8"/>
      <c r="BVC569" s="8"/>
      <c r="BVD569" s="8"/>
      <c r="BVE569" s="8"/>
      <c r="BVF569" s="8"/>
      <c r="BVG569" s="8"/>
      <c r="BVH569" s="8"/>
      <c r="BVI569" s="8"/>
      <c r="BVJ569" s="8"/>
      <c r="BVK569" s="8"/>
      <c r="BVL569" s="8"/>
      <c r="BVM569" s="8"/>
      <c r="BVN569" s="8"/>
      <c r="BVO569" s="8"/>
      <c r="BVP569" s="8"/>
      <c r="BVQ569" s="8"/>
      <c r="BVR569" s="8"/>
      <c r="BVS569" s="8"/>
      <c r="BVT569" s="8"/>
      <c r="BVU569" s="8"/>
      <c r="BVV569" s="8"/>
      <c r="BVW569" s="8"/>
      <c r="BVX569" s="8"/>
      <c r="BVY569" s="8"/>
      <c r="BVZ569" s="8"/>
      <c r="BWA569" s="8"/>
      <c r="BWB569" s="8"/>
      <c r="BWC569" s="8"/>
      <c r="BWD569" s="8"/>
      <c r="BWE569" s="8"/>
      <c r="BWF569" s="8"/>
      <c r="BWG569" s="8"/>
      <c r="BWH569" s="8"/>
      <c r="BWI569" s="8"/>
      <c r="BWJ569" s="8"/>
      <c r="BWK569" s="8"/>
      <c r="BWL569" s="8"/>
      <c r="BWM569" s="8"/>
      <c r="BWN569" s="8"/>
      <c r="BWO569" s="8"/>
      <c r="BWP569" s="8"/>
      <c r="BWQ569" s="8"/>
    </row>
    <row r="570" spans="1:1967" s="529" customFormat="1" ht="102" customHeight="1">
      <c r="A570" s="9" t="s">
        <v>6549</v>
      </c>
      <c r="B570" s="100" t="s">
        <v>97</v>
      </c>
      <c r="C570" s="111" t="s">
        <v>921</v>
      </c>
      <c r="D570" s="30" t="s">
        <v>1284</v>
      </c>
      <c r="E570" s="30" t="s">
        <v>1288</v>
      </c>
      <c r="F570" s="29"/>
      <c r="G570" s="3" t="s">
        <v>385</v>
      </c>
      <c r="H570" s="20">
        <v>0</v>
      </c>
      <c r="I570" s="114">
        <v>470000000</v>
      </c>
      <c r="J570" s="21" t="s">
        <v>1330</v>
      </c>
      <c r="K570" s="19" t="s">
        <v>2067</v>
      </c>
      <c r="L570" s="138" t="s">
        <v>3428</v>
      </c>
      <c r="M570" s="141" t="s">
        <v>383</v>
      </c>
      <c r="N570" s="360" t="s">
        <v>8875</v>
      </c>
      <c r="O570" s="3" t="s">
        <v>1382</v>
      </c>
      <c r="P570" s="7" t="s">
        <v>1350</v>
      </c>
      <c r="Q570" s="3" t="s">
        <v>1335</v>
      </c>
      <c r="R570" s="24">
        <v>540</v>
      </c>
      <c r="S570" s="18">
        <v>875</v>
      </c>
      <c r="T570" s="83">
        <v>0</v>
      </c>
      <c r="U570" s="83">
        <f t="shared" si="135"/>
        <v>0</v>
      </c>
      <c r="V570" s="9" t="s">
        <v>1341</v>
      </c>
      <c r="W570" s="153" t="s">
        <v>1410</v>
      </c>
      <c r="X570" s="9" t="s">
        <v>9103</v>
      </c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AZ570" s="8"/>
      <c r="BA570" s="8"/>
      <c r="BB570" s="8"/>
      <c r="BC570" s="8"/>
      <c r="BD570" s="8"/>
      <c r="BE570" s="8"/>
      <c r="BF570" s="8"/>
      <c r="BG570" s="8"/>
      <c r="BH570" s="8"/>
      <c r="BI570" s="8"/>
      <c r="BJ570" s="8"/>
      <c r="BK570" s="8"/>
      <c r="BL570" s="8"/>
      <c r="BM570" s="8"/>
      <c r="BN570" s="8"/>
      <c r="BO570" s="8"/>
      <c r="BP570" s="8"/>
      <c r="BQ570" s="8"/>
      <c r="BR570" s="8"/>
      <c r="BS570" s="8"/>
      <c r="BT570" s="8"/>
      <c r="BU570" s="8"/>
      <c r="BV570" s="8"/>
      <c r="BW570" s="8"/>
      <c r="BX570" s="8"/>
      <c r="BY570" s="8"/>
      <c r="BZ570" s="8"/>
      <c r="CA570" s="8"/>
      <c r="CB570" s="8"/>
      <c r="CC570" s="8"/>
      <c r="CD570" s="8"/>
      <c r="CE570" s="8"/>
      <c r="CF570" s="8"/>
      <c r="CG570" s="8"/>
      <c r="CH570" s="8"/>
      <c r="CI570" s="8"/>
      <c r="CJ570" s="8"/>
      <c r="CK570" s="8"/>
      <c r="CL570" s="8"/>
      <c r="CM570" s="8"/>
      <c r="CN570" s="8"/>
      <c r="CO570" s="8"/>
      <c r="CP570" s="8"/>
      <c r="CQ570" s="8"/>
      <c r="CR570" s="8"/>
      <c r="CS570" s="8"/>
      <c r="CT570" s="8"/>
      <c r="CU570" s="8"/>
      <c r="CV570" s="8"/>
      <c r="CW570" s="8"/>
      <c r="CX570" s="8"/>
      <c r="CY570" s="8"/>
      <c r="CZ570" s="8"/>
      <c r="DA570" s="8"/>
      <c r="DB570" s="8"/>
      <c r="DC570" s="8"/>
      <c r="DD570" s="8"/>
      <c r="DE570" s="8"/>
      <c r="DF570" s="8"/>
      <c r="DG570" s="8"/>
      <c r="DH570" s="8"/>
      <c r="DI570" s="8"/>
      <c r="DJ570" s="8"/>
      <c r="DK570" s="8"/>
      <c r="DL570" s="8"/>
      <c r="DM570" s="8"/>
      <c r="DN570" s="8"/>
      <c r="DO570" s="8"/>
      <c r="DP570" s="8"/>
      <c r="DQ570" s="8"/>
      <c r="DR570" s="8"/>
      <c r="DS570" s="8"/>
      <c r="DT570" s="8"/>
      <c r="DU570" s="8"/>
      <c r="DV570" s="8"/>
      <c r="DW570" s="8"/>
      <c r="DX570" s="8"/>
      <c r="DY570" s="8"/>
      <c r="DZ570" s="8"/>
      <c r="EA570" s="8"/>
      <c r="EB570" s="8"/>
      <c r="EC570" s="8"/>
      <c r="ED570" s="8"/>
      <c r="EE570" s="8"/>
      <c r="EF570" s="8"/>
      <c r="EG570" s="8"/>
      <c r="EH570" s="8"/>
      <c r="EI570" s="8"/>
      <c r="EJ570" s="8"/>
      <c r="EK570" s="8"/>
      <c r="EL570" s="8"/>
      <c r="EM570" s="8"/>
      <c r="EN570" s="8"/>
      <c r="EO570" s="8"/>
      <c r="EP570" s="8"/>
      <c r="EQ570" s="8"/>
      <c r="ER570" s="8"/>
      <c r="ES570" s="8"/>
      <c r="ET570" s="8"/>
      <c r="EU570" s="8"/>
      <c r="EV570" s="8"/>
      <c r="EW570" s="8"/>
      <c r="EX570" s="8"/>
      <c r="EY570" s="8"/>
      <c r="EZ570" s="8"/>
      <c r="FA570" s="8"/>
      <c r="FB570" s="8"/>
      <c r="FC570" s="8"/>
      <c r="FD570" s="8"/>
      <c r="FE570" s="8"/>
      <c r="FF570" s="8"/>
      <c r="FG570" s="8"/>
      <c r="FH570" s="8"/>
      <c r="FI570" s="8"/>
      <c r="FJ570" s="8"/>
      <c r="FK570" s="8"/>
      <c r="FL570" s="8"/>
      <c r="FM570" s="8"/>
      <c r="FN570" s="8"/>
      <c r="FO570" s="8"/>
      <c r="FP570" s="8"/>
      <c r="FQ570" s="8"/>
      <c r="FR570" s="8"/>
      <c r="FS570" s="8"/>
      <c r="FT570" s="8"/>
      <c r="FU570" s="8"/>
      <c r="FV570" s="8"/>
      <c r="FW570" s="8"/>
      <c r="FX570" s="8"/>
      <c r="FY570" s="8"/>
      <c r="FZ570" s="8"/>
      <c r="GA570" s="8"/>
      <c r="GB570" s="8"/>
      <c r="GC570" s="8"/>
      <c r="GD570" s="8"/>
      <c r="GE570" s="8"/>
      <c r="GF570" s="8"/>
      <c r="GG570" s="8"/>
      <c r="GH570" s="8"/>
      <c r="GI570" s="8"/>
      <c r="GJ570" s="8"/>
      <c r="GK570" s="8"/>
      <c r="GL570" s="8"/>
      <c r="GM570" s="8"/>
      <c r="GN570" s="8"/>
      <c r="GO570" s="8"/>
      <c r="GP570" s="8"/>
      <c r="GQ570" s="8"/>
      <c r="GR570" s="8"/>
      <c r="GS570" s="8"/>
      <c r="GT570" s="8"/>
      <c r="GU570" s="8"/>
      <c r="GV570" s="8"/>
      <c r="GW570" s="8"/>
      <c r="GX570" s="8"/>
      <c r="GY570" s="8"/>
      <c r="GZ570" s="8"/>
      <c r="HA570" s="8"/>
      <c r="HB570" s="8"/>
      <c r="HC570" s="8"/>
      <c r="HD570" s="8"/>
      <c r="HE570" s="8"/>
      <c r="HF570" s="8"/>
      <c r="HG570" s="8"/>
      <c r="HH570" s="8"/>
      <c r="HI570" s="8"/>
      <c r="HJ570" s="8"/>
      <c r="HK570" s="8"/>
      <c r="HL570" s="8"/>
      <c r="HM570" s="8"/>
      <c r="HN570" s="8"/>
      <c r="HO570" s="8"/>
      <c r="HP570" s="8"/>
      <c r="HQ570" s="8"/>
      <c r="HR570" s="8"/>
      <c r="HS570" s="8"/>
      <c r="HT570" s="8"/>
      <c r="HU570" s="8"/>
      <c r="HV570" s="8"/>
      <c r="HW570" s="8"/>
      <c r="HX570" s="8"/>
      <c r="HY570" s="8"/>
      <c r="HZ570" s="8"/>
      <c r="IA570" s="8"/>
      <c r="IB570" s="8"/>
      <c r="IC570" s="8"/>
      <c r="ID570" s="8"/>
      <c r="IE570" s="8"/>
      <c r="IF570" s="8"/>
      <c r="IG570" s="8"/>
      <c r="IH570" s="8"/>
      <c r="II570" s="8"/>
      <c r="IJ570" s="8"/>
      <c r="IK570" s="8"/>
      <c r="IL570" s="8"/>
      <c r="IM570" s="8"/>
      <c r="IN570" s="8"/>
      <c r="IO570" s="8"/>
      <c r="IP570" s="8"/>
      <c r="IQ570" s="8"/>
      <c r="IR570" s="8"/>
      <c r="IS570" s="8"/>
      <c r="IT570" s="8"/>
      <c r="IU570" s="8"/>
      <c r="IV570" s="8"/>
      <c r="IW570" s="8"/>
      <c r="IX570" s="8"/>
      <c r="IY570" s="8"/>
      <c r="IZ570" s="8"/>
      <c r="JA570" s="8"/>
      <c r="JB570" s="8"/>
      <c r="JC570" s="8"/>
      <c r="JD570" s="8"/>
      <c r="JE570" s="8"/>
      <c r="JF570" s="8"/>
      <c r="JG570" s="8"/>
      <c r="JH570" s="8"/>
      <c r="JI570" s="8"/>
      <c r="JJ570" s="8"/>
      <c r="JK570" s="8"/>
      <c r="JL570" s="8"/>
      <c r="JM570" s="8"/>
      <c r="JN570" s="8"/>
      <c r="JO570" s="8"/>
      <c r="JP570" s="8"/>
      <c r="JQ570" s="8"/>
      <c r="JR570" s="8"/>
      <c r="JS570" s="8"/>
      <c r="JT570" s="8"/>
      <c r="JU570" s="8"/>
      <c r="JV570" s="8"/>
      <c r="JW570" s="8"/>
      <c r="JX570" s="8"/>
      <c r="JY570" s="8"/>
      <c r="JZ570" s="8"/>
      <c r="KA570" s="8"/>
      <c r="KB570" s="8"/>
      <c r="KC570" s="8"/>
      <c r="KD570" s="8"/>
      <c r="KE570" s="8"/>
      <c r="KF570" s="8"/>
      <c r="KG570" s="8"/>
      <c r="KH570" s="8"/>
      <c r="KI570" s="8"/>
      <c r="KJ570" s="8"/>
      <c r="KK570" s="8"/>
      <c r="KL570" s="8"/>
      <c r="KM570" s="8"/>
      <c r="KN570" s="8"/>
      <c r="KO570" s="8"/>
      <c r="KP570" s="8"/>
      <c r="KQ570" s="8"/>
      <c r="KR570" s="8"/>
      <c r="KS570" s="8"/>
      <c r="KT570" s="8"/>
      <c r="KU570" s="8"/>
      <c r="KV570" s="8"/>
      <c r="KW570" s="8"/>
      <c r="KX570" s="8"/>
      <c r="KY570" s="8"/>
      <c r="KZ570" s="8"/>
      <c r="LA570" s="8"/>
      <c r="LB570" s="8"/>
      <c r="LC570" s="8"/>
      <c r="LD570" s="8"/>
      <c r="LE570" s="8"/>
      <c r="LF570" s="8"/>
      <c r="LG570" s="8"/>
      <c r="LH570" s="8"/>
      <c r="LI570" s="8"/>
      <c r="LJ570" s="8"/>
      <c r="LK570" s="8"/>
      <c r="LL570" s="8"/>
      <c r="LM570" s="8"/>
      <c r="LN570" s="8"/>
      <c r="LO570" s="8"/>
      <c r="LP570" s="8"/>
      <c r="LQ570" s="8"/>
      <c r="LR570" s="8"/>
      <c r="LS570" s="8"/>
      <c r="LT570" s="8"/>
      <c r="LU570" s="8"/>
      <c r="LV570" s="8"/>
      <c r="LW570" s="8"/>
      <c r="LX570" s="8"/>
      <c r="LY570" s="8"/>
      <c r="LZ570" s="8"/>
      <c r="MA570" s="8"/>
      <c r="MB570" s="8"/>
      <c r="MC570" s="8"/>
      <c r="MD570" s="8"/>
      <c r="ME570" s="8"/>
      <c r="MF570" s="8"/>
      <c r="MG570" s="8"/>
      <c r="MH570" s="8"/>
      <c r="MI570" s="8"/>
      <c r="MJ570" s="8"/>
      <c r="MK570" s="8"/>
      <c r="ML570" s="8"/>
      <c r="MM570" s="8"/>
      <c r="MN570" s="8"/>
      <c r="MO570" s="8"/>
      <c r="MP570" s="8"/>
      <c r="MQ570" s="8"/>
      <c r="MR570" s="8"/>
      <c r="MS570" s="8"/>
      <c r="MT570" s="8"/>
      <c r="MU570" s="8"/>
      <c r="MV570" s="8"/>
      <c r="MW570" s="8"/>
      <c r="MX570" s="8"/>
      <c r="MY570" s="8"/>
      <c r="MZ570" s="8"/>
      <c r="NA570" s="8"/>
      <c r="NB570" s="8"/>
      <c r="NC570" s="8"/>
      <c r="ND570" s="8"/>
      <c r="NE570" s="8"/>
      <c r="NF570" s="8"/>
      <c r="NG570" s="8"/>
      <c r="NH570" s="8"/>
      <c r="NI570" s="8"/>
      <c r="NJ570" s="8"/>
      <c r="NK570" s="8"/>
      <c r="NL570" s="8"/>
      <c r="NM570" s="8"/>
      <c r="NN570" s="8"/>
      <c r="NO570" s="8"/>
      <c r="NP570" s="8"/>
      <c r="NQ570" s="8"/>
      <c r="NR570" s="8"/>
      <c r="NS570" s="8"/>
      <c r="NT570" s="8"/>
      <c r="NU570" s="8"/>
      <c r="NV570" s="8"/>
      <c r="NW570" s="8"/>
      <c r="NX570" s="8"/>
      <c r="NY570" s="8"/>
      <c r="NZ570" s="8"/>
      <c r="OA570" s="8"/>
      <c r="OB570" s="8"/>
      <c r="OC570" s="8"/>
      <c r="OD570" s="8"/>
      <c r="OE570" s="8"/>
      <c r="OF570" s="8"/>
      <c r="OG570" s="8"/>
      <c r="OH570" s="8"/>
      <c r="OI570" s="8"/>
      <c r="OJ570" s="8"/>
      <c r="OK570" s="8"/>
      <c r="OL570" s="8"/>
      <c r="OM570" s="8"/>
      <c r="ON570" s="8"/>
      <c r="OO570" s="8"/>
      <c r="OP570" s="8"/>
      <c r="OQ570" s="8"/>
      <c r="OR570" s="8"/>
      <c r="OS570" s="8"/>
      <c r="OT570" s="8"/>
      <c r="OU570" s="8"/>
      <c r="OV570" s="8"/>
      <c r="OW570" s="8"/>
      <c r="OX570" s="8"/>
      <c r="OY570" s="8"/>
      <c r="OZ570" s="8"/>
      <c r="PA570" s="8"/>
      <c r="PB570" s="8"/>
      <c r="PC570" s="8"/>
      <c r="PD570" s="8"/>
      <c r="PE570" s="8"/>
      <c r="PF570" s="8"/>
      <c r="PG570" s="8"/>
      <c r="PH570" s="8"/>
      <c r="PI570" s="8"/>
      <c r="PJ570" s="8"/>
      <c r="PK570" s="8"/>
      <c r="PL570" s="8"/>
      <c r="PM570" s="8"/>
      <c r="PN570" s="8"/>
      <c r="PO570" s="8"/>
      <c r="PP570" s="8"/>
      <c r="PQ570" s="8"/>
      <c r="PR570" s="8"/>
      <c r="PS570" s="8"/>
      <c r="PT570" s="8"/>
      <c r="PU570" s="8"/>
      <c r="PV570" s="8"/>
      <c r="PW570" s="8"/>
      <c r="PX570" s="8"/>
      <c r="PY570" s="8"/>
      <c r="PZ570" s="8"/>
      <c r="QA570" s="8"/>
      <c r="QB570" s="8"/>
      <c r="QC570" s="8"/>
      <c r="QD570" s="8"/>
      <c r="QE570" s="8"/>
      <c r="QF570" s="8"/>
      <c r="QG570" s="8"/>
      <c r="QH570" s="8"/>
      <c r="QI570" s="8"/>
      <c r="QJ570" s="8"/>
      <c r="QK570" s="8"/>
      <c r="QL570" s="8"/>
      <c r="QM570" s="8"/>
      <c r="QN570" s="8"/>
      <c r="QO570" s="8"/>
      <c r="QP570" s="8"/>
      <c r="QQ570" s="8"/>
      <c r="QR570" s="8"/>
      <c r="QS570" s="8"/>
      <c r="QT570" s="8"/>
      <c r="QU570" s="8"/>
      <c r="QV570" s="8"/>
      <c r="QW570" s="8"/>
      <c r="QX570" s="8"/>
      <c r="QY570" s="8"/>
      <c r="QZ570" s="8"/>
      <c r="RA570" s="8"/>
      <c r="RB570" s="8"/>
      <c r="RC570" s="8"/>
      <c r="RD570" s="8"/>
      <c r="RE570" s="8"/>
      <c r="RF570" s="8"/>
      <c r="RG570" s="8"/>
      <c r="RH570" s="8"/>
      <c r="RI570" s="8"/>
      <c r="RJ570" s="8"/>
      <c r="RK570" s="8"/>
      <c r="RL570" s="8"/>
      <c r="RM570" s="8"/>
      <c r="RN570" s="8"/>
      <c r="RO570" s="8"/>
      <c r="RP570" s="8"/>
      <c r="RQ570" s="8"/>
      <c r="RR570" s="8"/>
      <c r="RS570" s="8"/>
      <c r="RT570" s="8"/>
      <c r="RU570" s="8"/>
      <c r="RV570" s="8"/>
      <c r="RW570" s="8"/>
      <c r="RX570" s="8"/>
      <c r="RY570" s="8"/>
      <c r="RZ570" s="8"/>
      <c r="SA570" s="8"/>
      <c r="SB570" s="8"/>
      <c r="SC570" s="8"/>
      <c r="SD570" s="8"/>
      <c r="SE570" s="8"/>
      <c r="SF570" s="8"/>
      <c r="SG570" s="8"/>
      <c r="SH570" s="8"/>
      <c r="SI570" s="8"/>
      <c r="SJ570" s="8"/>
      <c r="SK570" s="8"/>
      <c r="SL570" s="8"/>
      <c r="SM570" s="8"/>
      <c r="SN570" s="8"/>
      <c r="SO570" s="8"/>
      <c r="SP570" s="8"/>
      <c r="SQ570" s="8"/>
      <c r="SR570" s="8"/>
      <c r="SS570" s="8"/>
      <c r="ST570" s="8"/>
      <c r="SU570" s="8"/>
      <c r="SV570" s="8"/>
      <c r="SW570" s="8"/>
      <c r="SX570" s="8"/>
      <c r="SY570" s="8"/>
      <c r="SZ570" s="8"/>
      <c r="TA570" s="8"/>
      <c r="TB570" s="8"/>
      <c r="TC570" s="8"/>
      <c r="TD570" s="8"/>
      <c r="TE570" s="8"/>
      <c r="TF570" s="8"/>
      <c r="TG570" s="8"/>
      <c r="TH570" s="8"/>
      <c r="TI570" s="8"/>
      <c r="TJ570" s="8"/>
      <c r="TK570" s="8"/>
      <c r="TL570" s="8"/>
      <c r="TM570" s="8"/>
      <c r="TN570" s="8"/>
      <c r="TO570" s="8"/>
      <c r="TP570" s="8"/>
      <c r="TQ570" s="8"/>
      <c r="TR570" s="8"/>
      <c r="TS570" s="8"/>
      <c r="TT570" s="8"/>
      <c r="TU570" s="8"/>
      <c r="TV570" s="8"/>
      <c r="TW570" s="8"/>
      <c r="TX570" s="8"/>
      <c r="TY570" s="8"/>
      <c r="TZ570" s="8"/>
      <c r="UA570" s="8"/>
      <c r="UB570" s="8"/>
      <c r="UC570" s="8"/>
      <c r="UD570" s="8"/>
      <c r="UE570" s="8"/>
      <c r="UF570" s="8"/>
      <c r="UG570" s="8"/>
      <c r="UH570" s="8"/>
      <c r="UI570" s="8"/>
      <c r="UJ570" s="8"/>
      <c r="UK570" s="8"/>
      <c r="UL570" s="8"/>
      <c r="UM570" s="8"/>
      <c r="UN570" s="8"/>
      <c r="UO570" s="8"/>
      <c r="UP570" s="8"/>
      <c r="UQ570" s="8"/>
      <c r="UR570" s="8"/>
      <c r="US570" s="8"/>
      <c r="UT570" s="8"/>
      <c r="UU570" s="8"/>
      <c r="UV570" s="8"/>
      <c r="UW570" s="8"/>
      <c r="UX570" s="8"/>
      <c r="UY570" s="8"/>
      <c r="UZ570" s="8"/>
      <c r="VA570" s="8"/>
      <c r="VB570" s="8"/>
      <c r="VC570" s="8"/>
      <c r="VD570" s="8"/>
      <c r="VE570" s="8"/>
      <c r="VF570" s="8"/>
      <c r="VG570" s="8"/>
      <c r="VH570" s="8"/>
      <c r="VI570" s="8"/>
      <c r="VJ570" s="8"/>
      <c r="VK570" s="8"/>
      <c r="VL570" s="8"/>
      <c r="VM570" s="8"/>
      <c r="VN570" s="8"/>
      <c r="VO570" s="8"/>
      <c r="VP570" s="8"/>
      <c r="VQ570" s="8"/>
      <c r="VR570" s="8"/>
      <c r="VS570" s="8"/>
      <c r="VT570" s="8"/>
      <c r="VU570" s="8"/>
      <c r="VV570" s="8"/>
      <c r="VW570" s="8"/>
      <c r="VX570" s="8"/>
      <c r="VY570" s="8"/>
      <c r="VZ570" s="8"/>
      <c r="WA570" s="8"/>
      <c r="WB570" s="8"/>
      <c r="WC570" s="8"/>
      <c r="WD570" s="8"/>
      <c r="WE570" s="8"/>
      <c r="WF570" s="8"/>
      <c r="WG570" s="8"/>
      <c r="WH570" s="8"/>
      <c r="WI570" s="8"/>
      <c r="WJ570" s="8"/>
      <c r="WK570" s="8"/>
      <c r="WL570" s="8"/>
      <c r="WM570" s="8"/>
      <c r="WN570" s="8"/>
      <c r="WO570" s="8"/>
      <c r="WP570" s="8"/>
      <c r="WQ570" s="8"/>
      <c r="WR570" s="8"/>
      <c r="WS570" s="8"/>
      <c r="WT570" s="8"/>
      <c r="WU570" s="8"/>
      <c r="WV570" s="8"/>
      <c r="WW570" s="8"/>
      <c r="WX570" s="8"/>
      <c r="WY570" s="8"/>
      <c r="WZ570" s="8"/>
      <c r="XA570" s="8"/>
      <c r="XB570" s="8"/>
      <c r="XC570" s="8"/>
      <c r="XD570" s="8"/>
      <c r="XE570" s="8"/>
      <c r="XF570" s="8"/>
      <c r="XG570" s="8"/>
      <c r="XH570" s="8"/>
      <c r="XI570" s="8"/>
      <c r="XJ570" s="8"/>
      <c r="XK570" s="8"/>
      <c r="XL570" s="8"/>
      <c r="XM570" s="8"/>
      <c r="XN570" s="8"/>
      <c r="XO570" s="8"/>
      <c r="XP570" s="8"/>
      <c r="XQ570" s="8"/>
      <c r="XR570" s="8"/>
      <c r="XS570" s="8"/>
      <c r="XT570" s="8"/>
      <c r="XU570" s="8"/>
      <c r="XV570" s="8"/>
      <c r="XW570" s="8"/>
      <c r="XX570" s="8"/>
      <c r="XY570" s="8"/>
      <c r="XZ570" s="8"/>
      <c r="YA570" s="8"/>
      <c r="YB570" s="8"/>
      <c r="YC570" s="8"/>
      <c r="YD570" s="8"/>
      <c r="YE570" s="8"/>
      <c r="YF570" s="8"/>
      <c r="YG570" s="8"/>
      <c r="YH570" s="8"/>
      <c r="YI570" s="8"/>
      <c r="YJ570" s="8"/>
      <c r="YK570" s="8"/>
      <c r="YL570" s="8"/>
      <c r="YM570" s="8"/>
      <c r="YN570" s="8"/>
      <c r="YO570" s="8"/>
      <c r="YP570" s="8"/>
      <c r="YQ570" s="8"/>
      <c r="YR570" s="8"/>
      <c r="YS570" s="8"/>
      <c r="YT570" s="8"/>
      <c r="YU570" s="8"/>
      <c r="YV570" s="8"/>
      <c r="YW570" s="8"/>
      <c r="YX570" s="8"/>
      <c r="YY570" s="8"/>
      <c r="YZ570" s="8"/>
      <c r="ZA570" s="8"/>
      <c r="ZB570" s="8"/>
      <c r="ZC570" s="8"/>
      <c r="ZD570" s="8"/>
      <c r="ZE570" s="8"/>
      <c r="ZF570" s="8"/>
      <c r="ZG570" s="8"/>
      <c r="ZH570" s="8"/>
      <c r="ZI570" s="8"/>
      <c r="ZJ570" s="8"/>
      <c r="ZK570" s="8"/>
      <c r="ZL570" s="8"/>
      <c r="ZM570" s="8"/>
      <c r="ZN570" s="8"/>
      <c r="ZO570" s="8"/>
      <c r="ZP570" s="8"/>
      <c r="ZQ570" s="8"/>
      <c r="ZR570" s="8"/>
      <c r="ZS570" s="8"/>
      <c r="ZT570" s="8"/>
      <c r="ZU570" s="8"/>
      <c r="ZV570" s="8"/>
      <c r="ZW570" s="8"/>
      <c r="ZX570" s="8"/>
      <c r="ZY570" s="8"/>
      <c r="ZZ570" s="8"/>
      <c r="AAA570" s="8"/>
      <c r="AAB570" s="8"/>
      <c r="AAC570" s="8"/>
      <c r="AAD570" s="8"/>
      <c r="AAE570" s="8"/>
      <c r="AAF570" s="8"/>
      <c r="AAG570" s="8"/>
      <c r="AAH570" s="8"/>
      <c r="AAI570" s="8"/>
      <c r="AAJ570" s="8"/>
      <c r="AAK570" s="8"/>
      <c r="AAL570" s="8"/>
      <c r="AAM570" s="8"/>
      <c r="AAN570" s="8"/>
      <c r="AAO570" s="8"/>
      <c r="AAP570" s="8"/>
      <c r="AAQ570" s="8"/>
      <c r="AAR570" s="8"/>
      <c r="AAS570" s="8"/>
      <c r="AAT570" s="8"/>
      <c r="AAU570" s="8"/>
      <c r="AAV570" s="8"/>
      <c r="AAW570" s="8"/>
      <c r="AAX570" s="8"/>
      <c r="AAY570" s="8"/>
      <c r="AAZ570" s="8"/>
      <c r="ABA570" s="8"/>
      <c r="ABB570" s="8"/>
      <c r="ABC570" s="8"/>
      <c r="ABD570" s="8"/>
      <c r="ABE570" s="8"/>
      <c r="ABF570" s="8"/>
      <c r="ABG570" s="8"/>
      <c r="ABH570" s="8"/>
      <c r="ABI570" s="8"/>
      <c r="ABJ570" s="8"/>
      <c r="ABK570" s="8"/>
      <c r="ABL570" s="8"/>
      <c r="ABM570" s="8"/>
      <c r="ABN570" s="8"/>
      <c r="ABO570" s="8"/>
      <c r="ABP570" s="8"/>
      <c r="ABQ570" s="8"/>
      <c r="ABR570" s="8"/>
      <c r="ABS570" s="8"/>
      <c r="ABT570" s="8"/>
      <c r="ABU570" s="8"/>
      <c r="ABV570" s="8"/>
      <c r="ABW570" s="8"/>
      <c r="ABX570" s="8"/>
      <c r="ABY570" s="8"/>
      <c r="ABZ570" s="8"/>
      <c r="ACA570" s="8"/>
      <c r="ACB570" s="8"/>
      <c r="ACC570" s="8"/>
      <c r="ACD570" s="8"/>
      <c r="ACE570" s="8"/>
      <c r="ACF570" s="8"/>
      <c r="ACG570" s="8"/>
      <c r="ACH570" s="8"/>
      <c r="ACI570" s="8"/>
      <c r="ACJ570" s="8"/>
      <c r="ACK570" s="8"/>
      <c r="ACL570" s="8"/>
      <c r="ACM570" s="8"/>
      <c r="ACN570" s="8"/>
      <c r="ACO570" s="8"/>
      <c r="ACP570" s="8"/>
      <c r="ACQ570" s="8"/>
      <c r="ACR570" s="8"/>
      <c r="ACS570" s="8"/>
      <c r="ACT570" s="8"/>
      <c r="ACU570" s="8"/>
      <c r="ACV570" s="8"/>
      <c r="ACW570" s="8"/>
      <c r="ACX570" s="8"/>
      <c r="ACY570" s="8"/>
      <c r="ACZ570" s="8"/>
      <c r="ADA570" s="8"/>
      <c r="ADB570" s="8"/>
      <c r="ADC570" s="8"/>
      <c r="ADD570" s="8"/>
      <c r="ADE570" s="8"/>
      <c r="ADF570" s="8"/>
      <c r="ADG570" s="8"/>
      <c r="ADH570" s="8"/>
      <c r="ADI570" s="8"/>
      <c r="ADJ570" s="8"/>
      <c r="ADK570" s="8"/>
      <c r="ADL570" s="8"/>
      <c r="ADM570" s="8"/>
      <c r="ADN570" s="8"/>
      <c r="ADO570" s="8"/>
      <c r="ADP570" s="8"/>
      <c r="ADQ570" s="8"/>
      <c r="ADR570" s="8"/>
      <c r="ADS570" s="8"/>
      <c r="ADT570" s="8"/>
      <c r="ADU570" s="8"/>
      <c r="ADV570" s="8"/>
      <c r="ADW570" s="8"/>
      <c r="ADX570" s="8"/>
      <c r="ADY570" s="8"/>
      <c r="ADZ570" s="8"/>
      <c r="AEA570" s="8"/>
      <c r="AEB570" s="8"/>
      <c r="AEC570" s="8"/>
      <c r="AED570" s="8"/>
      <c r="AEE570" s="8"/>
      <c r="AEF570" s="8"/>
      <c r="AEG570" s="8"/>
      <c r="AEH570" s="8"/>
      <c r="AEI570" s="8"/>
      <c r="AEJ570" s="8"/>
      <c r="AEK570" s="8"/>
      <c r="AEL570" s="8"/>
      <c r="AEM570" s="8"/>
      <c r="AEN570" s="8"/>
      <c r="AEO570" s="8"/>
      <c r="AEP570" s="8"/>
      <c r="AEQ570" s="8"/>
      <c r="AER570" s="8"/>
      <c r="AES570" s="8"/>
      <c r="AET570" s="8"/>
      <c r="AEU570" s="8"/>
      <c r="AEV570" s="8"/>
      <c r="AEW570" s="8"/>
      <c r="AEX570" s="8"/>
      <c r="AEY570" s="8"/>
      <c r="AEZ570" s="8"/>
      <c r="AFA570" s="8"/>
      <c r="AFB570" s="8"/>
      <c r="AFC570" s="8"/>
      <c r="AFD570" s="8"/>
      <c r="AFE570" s="8"/>
      <c r="AFF570" s="8"/>
      <c r="AFG570" s="8"/>
      <c r="AFH570" s="8"/>
      <c r="AFI570" s="8"/>
      <c r="AFJ570" s="8"/>
      <c r="AFK570" s="8"/>
      <c r="AFL570" s="8"/>
      <c r="AFM570" s="8"/>
      <c r="AFN570" s="8"/>
      <c r="AFO570" s="8"/>
      <c r="AFP570" s="8"/>
      <c r="AFQ570" s="8"/>
      <c r="AFR570" s="8"/>
      <c r="AFS570" s="8"/>
      <c r="AFT570" s="8"/>
      <c r="AFU570" s="8"/>
      <c r="AFV570" s="8"/>
      <c r="AFW570" s="8"/>
      <c r="AFX570" s="8"/>
      <c r="AFY570" s="8"/>
      <c r="AFZ570" s="8"/>
      <c r="AGA570" s="8"/>
      <c r="AGB570" s="8"/>
      <c r="AGC570" s="8"/>
      <c r="AGD570" s="8"/>
      <c r="AGE570" s="8"/>
      <c r="AGF570" s="8"/>
      <c r="AGG570" s="8"/>
      <c r="AGH570" s="8"/>
      <c r="AGI570" s="8"/>
      <c r="AGJ570" s="8"/>
      <c r="AGK570" s="8"/>
      <c r="AGL570" s="8"/>
      <c r="AGM570" s="8"/>
      <c r="AGN570" s="8"/>
      <c r="AGO570" s="8"/>
      <c r="AGP570" s="8"/>
      <c r="AGQ570" s="8"/>
      <c r="AGR570" s="8"/>
      <c r="AGS570" s="8"/>
      <c r="AGT570" s="8"/>
      <c r="AGU570" s="8"/>
      <c r="AGV570" s="8"/>
      <c r="AGW570" s="8"/>
      <c r="AGX570" s="8"/>
      <c r="AGY570" s="8"/>
      <c r="AGZ570" s="8"/>
      <c r="AHA570" s="8"/>
      <c r="AHB570" s="8"/>
      <c r="AHC570" s="8"/>
      <c r="AHD570" s="8"/>
      <c r="AHE570" s="8"/>
      <c r="AHF570" s="8"/>
      <c r="AHG570" s="8"/>
      <c r="AHH570" s="8"/>
      <c r="AHI570" s="8"/>
      <c r="AHJ570" s="8"/>
      <c r="AHK570" s="8"/>
      <c r="AHL570" s="8"/>
      <c r="AHM570" s="8"/>
      <c r="AHN570" s="8"/>
      <c r="AHO570" s="8"/>
      <c r="AHP570" s="8"/>
      <c r="AHQ570" s="8"/>
      <c r="AHR570" s="8"/>
      <c r="AHS570" s="8"/>
      <c r="AHT570" s="8"/>
      <c r="AHU570" s="8"/>
      <c r="AHV570" s="8"/>
      <c r="AHW570" s="8"/>
      <c r="AHX570" s="8"/>
      <c r="AHY570" s="8"/>
      <c r="AHZ570" s="8"/>
      <c r="AIA570" s="8"/>
      <c r="AIB570" s="8"/>
      <c r="AIC570" s="8"/>
      <c r="AID570" s="8"/>
      <c r="AIE570" s="8"/>
      <c r="AIF570" s="8"/>
      <c r="AIG570" s="8"/>
      <c r="AIH570" s="8"/>
      <c r="AII570" s="8"/>
      <c r="AIJ570" s="8"/>
      <c r="AIK570" s="8"/>
      <c r="AIL570" s="8"/>
      <c r="AIM570" s="8"/>
      <c r="AIN570" s="8"/>
      <c r="AIO570" s="8"/>
      <c r="AIP570" s="8"/>
      <c r="AIQ570" s="8"/>
      <c r="AIR570" s="8"/>
      <c r="AIS570" s="8"/>
      <c r="AIT570" s="8"/>
      <c r="AIU570" s="8"/>
      <c r="AIV570" s="8"/>
      <c r="AIW570" s="8"/>
      <c r="AIX570" s="8"/>
      <c r="AIY570" s="8"/>
      <c r="AIZ570" s="8"/>
      <c r="AJA570" s="8"/>
      <c r="AJB570" s="8"/>
      <c r="AJC570" s="8"/>
      <c r="AJD570" s="8"/>
      <c r="AJE570" s="8"/>
      <c r="AJF570" s="8"/>
      <c r="AJG570" s="8"/>
      <c r="AJH570" s="8"/>
      <c r="AJI570" s="8"/>
      <c r="AJJ570" s="8"/>
      <c r="AJK570" s="8"/>
      <c r="AJL570" s="8"/>
      <c r="AJM570" s="8"/>
      <c r="AJN570" s="8"/>
      <c r="AJO570" s="8"/>
      <c r="AJP570" s="8"/>
      <c r="AJQ570" s="8"/>
      <c r="AJR570" s="8"/>
      <c r="AJS570" s="8"/>
      <c r="AJT570" s="8"/>
      <c r="AJU570" s="8"/>
      <c r="AJV570" s="8"/>
      <c r="AJW570" s="8"/>
      <c r="AJX570" s="8"/>
      <c r="AJY570" s="8"/>
      <c r="AJZ570" s="8"/>
      <c r="AKA570" s="8"/>
      <c r="AKB570" s="8"/>
      <c r="AKC570" s="8"/>
      <c r="AKD570" s="8"/>
      <c r="AKE570" s="8"/>
      <c r="AKF570" s="8"/>
      <c r="AKG570" s="8"/>
      <c r="AKH570" s="8"/>
      <c r="AKI570" s="8"/>
      <c r="AKJ570" s="8"/>
      <c r="AKK570" s="8"/>
      <c r="AKL570" s="8"/>
      <c r="AKM570" s="8"/>
      <c r="AKN570" s="8"/>
      <c r="AKO570" s="8"/>
      <c r="AKP570" s="8"/>
      <c r="AKQ570" s="8"/>
      <c r="AKR570" s="8"/>
      <c r="AKS570" s="8"/>
      <c r="AKT570" s="8"/>
      <c r="AKU570" s="8"/>
      <c r="AKV570" s="8"/>
      <c r="AKW570" s="8"/>
      <c r="AKX570" s="8"/>
      <c r="AKY570" s="8"/>
      <c r="AKZ570" s="8"/>
      <c r="ALA570" s="8"/>
      <c r="ALB570" s="8"/>
      <c r="ALC570" s="8"/>
      <c r="ALD570" s="8"/>
      <c r="ALE570" s="8"/>
      <c r="ALF570" s="8"/>
      <c r="ALG570" s="8"/>
      <c r="ALH570" s="8"/>
      <c r="ALI570" s="8"/>
      <c r="ALJ570" s="8"/>
      <c r="ALK570" s="8"/>
      <c r="ALL570" s="8"/>
      <c r="ALM570" s="8"/>
      <c r="ALN570" s="8"/>
      <c r="ALO570" s="8"/>
      <c r="ALP570" s="8"/>
      <c r="ALQ570" s="8"/>
      <c r="ALR570" s="8"/>
      <c r="ALS570" s="8"/>
      <c r="ALT570" s="8"/>
      <c r="ALU570" s="8"/>
      <c r="ALV570" s="8"/>
      <c r="ALW570" s="8"/>
      <c r="ALX570" s="8"/>
      <c r="ALY570" s="8"/>
      <c r="ALZ570" s="8"/>
      <c r="AMA570" s="8"/>
      <c r="AMB570" s="8"/>
      <c r="AMC570" s="8"/>
      <c r="AMD570" s="8"/>
      <c r="AME570" s="8"/>
      <c r="AMF570" s="8"/>
      <c r="AMG570" s="8"/>
      <c r="AMH570" s="8"/>
      <c r="AMI570" s="8"/>
      <c r="AMJ570" s="8"/>
      <c r="AMK570" s="8"/>
      <c r="AML570" s="8"/>
      <c r="AMM570" s="8"/>
      <c r="AMN570" s="8"/>
      <c r="AMO570" s="8"/>
      <c r="AMP570" s="8"/>
      <c r="AMQ570" s="8"/>
      <c r="AMR570" s="8"/>
      <c r="AMS570" s="8"/>
      <c r="AMT570" s="8"/>
      <c r="AMU570" s="8"/>
      <c r="AMV570" s="8"/>
      <c r="AMW570" s="8"/>
      <c r="AMX570" s="8"/>
      <c r="AMY570" s="8"/>
      <c r="AMZ570" s="8"/>
      <c r="ANA570" s="8"/>
      <c r="ANB570" s="8"/>
      <c r="ANC570" s="8"/>
      <c r="AND570" s="8"/>
      <c r="ANE570" s="8"/>
      <c r="ANF570" s="8"/>
      <c r="ANG570" s="8"/>
      <c r="ANH570" s="8"/>
      <c r="ANI570" s="8"/>
      <c r="ANJ570" s="8"/>
      <c r="ANK570" s="8"/>
      <c r="ANL570" s="8"/>
      <c r="ANM570" s="8"/>
      <c r="ANN570" s="8"/>
      <c r="ANO570" s="8"/>
      <c r="ANP570" s="8"/>
      <c r="ANQ570" s="8"/>
      <c r="ANR570" s="8"/>
      <c r="ANS570" s="8"/>
      <c r="ANT570" s="8"/>
      <c r="ANU570" s="8"/>
      <c r="ANV570" s="8"/>
      <c r="ANW570" s="8"/>
      <c r="ANX570" s="8"/>
      <c r="ANY570" s="8"/>
      <c r="ANZ570" s="8"/>
      <c r="AOA570" s="8"/>
      <c r="AOB570" s="8"/>
      <c r="AOC570" s="8"/>
      <c r="AOD570" s="8"/>
      <c r="AOE570" s="8"/>
      <c r="AOF570" s="8"/>
      <c r="AOG570" s="8"/>
      <c r="AOH570" s="8"/>
      <c r="AOI570" s="8"/>
      <c r="AOJ570" s="8"/>
      <c r="AOK570" s="8"/>
      <c r="AOL570" s="8"/>
      <c r="AOM570" s="8"/>
      <c r="AON570" s="8"/>
      <c r="AOO570" s="8"/>
      <c r="AOP570" s="8"/>
      <c r="AOQ570" s="8"/>
      <c r="AOR570" s="8"/>
      <c r="AOS570" s="8"/>
      <c r="AOT570" s="8"/>
      <c r="AOU570" s="8"/>
      <c r="AOV570" s="8"/>
      <c r="AOW570" s="8"/>
      <c r="AOX570" s="8"/>
      <c r="AOY570" s="8"/>
      <c r="AOZ570" s="8"/>
      <c r="APA570" s="8"/>
      <c r="APB570" s="8"/>
      <c r="APC570" s="8"/>
      <c r="APD570" s="8"/>
      <c r="APE570" s="8"/>
      <c r="APF570" s="8"/>
      <c r="APG570" s="8"/>
      <c r="APH570" s="8"/>
      <c r="API570" s="8"/>
      <c r="APJ570" s="8"/>
      <c r="APK570" s="8"/>
      <c r="APL570" s="8"/>
      <c r="APM570" s="8"/>
      <c r="APN570" s="8"/>
      <c r="APO570" s="8"/>
      <c r="APP570" s="8"/>
      <c r="APQ570" s="8"/>
      <c r="APR570" s="8"/>
      <c r="APS570" s="8"/>
      <c r="APT570" s="8"/>
      <c r="APU570" s="8"/>
      <c r="APV570" s="8"/>
      <c r="APW570" s="8"/>
      <c r="APX570" s="8"/>
      <c r="APY570" s="8"/>
      <c r="APZ570" s="8"/>
      <c r="AQA570" s="8"/>
      <c r="AQB570" s="8"/>
      <c r="AQC570" s="8"/>
      <c r="AQD570" s="8"/>
      <c r="AQE570" s="8"/>
      <c r="AQF570" s="8"/>
      <c r="AQG570" s="8"/>
      <c r="AQH570" s="8"/>
      <c r="AQI570" s="8"/>
      <c r="AQJ570" s="8"/>
      <c r="AQK570" s="8"/>
      <c r="AQL570" s="8"/>
      <c r="AQM570" s="8"/>
      <c r="AQN570" s="8"/>
      <c r="AQO570" s="8"/>
      <c r="AQP570" s="8"/>
      <c r="AQQ570" s="8"/>
      <c r="AQR570" s="8"/>
      <c r="AQS570" s="8"/>
      <c r="AQT570" s="8"/>
      <c r="AQU570" s="8"/>
      <c r="AQV570" s="8"/>
      <c r="AQW570" s="8"/>
      <c r="AQX570" s="8"/>
      <c r="AQY570" s="8"/>
      <c r="AQZ570" s="8"/>
      <c r="ARA570" s="8"/>
      <c r="ARB570" s="8"/>
      <c r="ARC570" s="8"/>
      <c r="ARD570" s="8"/>
      <c r="ARE570" s="8"/>
      <c r="ARF570" s="8"/>
      <c r="ARG570" s="8"/>
      <c r="ARH570" s="8"/>
      <c r="ARI570" s="8"/>
      <c r="ARJ570" s="8"/>
      <c r="ARK570" s="8"/>
      <c r="ARL570" s="8"/>
      <c r="ARM570" s="8"/>
      <c r="ARN570" s="8"/>
      <c r="ARO570" s="8"/>
      <c r="ARP570" s="8"/>
      <c r="ARQ570" s="8"/>
      <c r="ARR570" s="8"/>
      <c r="ARS570" s="8"/>
      <c r="ART570" s="8"/>
      <c r="ARU570" s="8"/>
      <c r="ARV570" s="8"/>
      <c r="ARW570" s="8"/>
      <c r="ARX570" s="8"/>
      <c r="ARY570" s="8"/>
      <c r="ARZ570" s="8"/>
      <c r="ASA570" s="8"/>
      <c r="ASB570" s="8"/>
      <c r="ASC570" s="8"/>
      <c r="ASD570" s="8"/>
      <c r="ASE570" s="8"/>
      <c r="ASF570" s="8"/>
      <c r="ASG570" s="8"/>
      <c r="ASH570" s="8"/>
      <c r="ASI570" s="8"/>
      <c r="ASJ570" s="8"/>
      <c r="ASK570" s="8"/>
      <c r="ASL570" s="8"/>
      <c r="ASM570" s="8"/>
      <c r="ASN570" s="8"/>
      <c r="ASO570" s="8"/>
      <c r="ASP570" s="8"/>
      <c r="ASQ570" s="8"/>
      <c r="ASR570" s="8"/>
      <c r="ASS570" s="8"/>
      <c r="AST570" s="8"/>
      <c r="ASU570" s="8"/>
      <c r="ASV570" s="8"/>
      <c r="ASW570" s="8"/>
      <c r="ASX570" s="8"/>
      <c r="ASY570" s="8"/>
      <c r="ASZ570" s="8"/>
      <c r="ATA570" s="8"/>
      <c r="ATB570" s="8"/>
      <c r="ATC570" s="8"/>
      <c r="ATD570" s="8"/>
      <c r="ATE570" s="8"/>
      <c r="ATF570" s="8"/>
      <c r="ATG570" s="8"/>
      <c r="ATH570" s="8"/>
      <c r="ATI570" s="8"/>
      <c r="ATJ570" s="8"/>
      <c r="ATK570" s="8"/>
      <c r="ATL570" s="8"/>
      <c r="ATM570" s="8"/>
      <c r="ATN570" s="8"/>
      <c r="ATO570" s="8"/>
      <c r="ATP570" s="8"/>
      <c r="ATQ570" s="8"/>
      <c r="ATR570" s="8"/>
      <c r="ATS570" s="8"/>
      <c r="ATT570" s="8"/>
      <c r="ATU570" s="8"/>
      <c r="ATV570" s="8"/>
      <c r="ATW570" s="8"/>
      <c r="ATX570" s="8"/>
      <c r="ATY570" s="8"/>
      <c r="ATZ570" s="8"/>
      <c r="AUA570" s="8"/>
      <c r="AUB570" s="8"/>
      <c r="AUC570" s="8"/>
      <c r="AUD570" s="8"/>
      <c r="AUE570" s="8"/>
      <c r="AUF570" s="8"/>
      <c r="AUG570" s="8"/>
      <c r="AUH570" s="8"/>
      <c r="AUI570" s="8"/>
      <c r="AUJ570" s="8"/>
      <c r="AUK570" s="8"/>
      <c r="AUL570" s="8"/>
      <c r="AUM570" s="8"/>
      <c r="AUN570" s="8"/>
      <c r="AUO570" s="8"/>
      <c r="AUP570" s="8"/>
      <c r="AUQ570" s="8"/>
      <c r="AUR570" s="8"/>
      <c r="AUS570" s="8"/>
      <c r="AUT570" s="8"/>
      <c r="AUU570" s="8"/>
      <c r="AUV570" s="8"/>
      <c r="AUW570" s="8"/>
      <c r="AUX570" s="8"/>
      <c r="AUY570" s="8"/>
      <c r="AUZ570" s="8"/>
      <c r="AVA570" s="8"/>
      <c r="AVB570" s="8"/>
      <c r="AVC570" s="8"/>
      <c r="AVD570" s="8"/>
      <c r="AVE570" s="8"/>
      <c r="AVF570" s="8"/>
      <c r="AVG570" s="8"/>
      <c r="AVH570" s="8"/>
      <c r="AVI570" s="8"/>
      <c r="AVJ570" s="8"/>
      <c r="AVK570" s="8"/>
      <c r="AVL570" s="8"/>
      <c r="AVM570" s="8"/>
      <c r="AVN570" s="8"/>
      <c r="AVO570" s="8"/>
      <c r="AVP570" s="8"/>
      <c r="AVQ570" s="8"/>
      <c r="AVR570" s="8"/>
      <c r="AVS570" s="8"/>
      <c r="AVT570" s="8"/>
      <c r="AVU570" s="8"/>
      <c r="AVV570" s="8"/>
      <c r="AVW570" s="8"/>
      <c r="AVX570" s="8"/>
      <c r="AVY570" s="8"/>
      <c r="AVZ570" s="8"/>
      <c r="AWA570" s="8"/>
      <c r="AWB570" s="8"/>
      <c r="AWC570" s="8"/>
      <c r="AWD570" s="8"/>
      <c r="AWE570" s="8"/>
      <c r="AWF570" s="8"/>
      <c r="AWG570" s="8"/>
      <c r="AWH570" s="8"/>
      <c r="AWI570" s="8"/>
      <c r="AWJ570" s="8"/>
      <c r="AWK570" s="8"/>
      <c r="AWL570" s="8"/>
      <c r="AWM570" s="8"/>
      <c r="AWN570" s="8"/>
      <c r="AWO570" s="8"/>
      <c r="AWP570" s="8"/>
      <c r="AWQ570" s="8"/>
      <c r="AWR570" s="8"/>
      <c r="AWS570" s="8"/>
      <c r="AWT570" s="8"/>
      <c r="AWU570" s="8"/>
      <c r="AWV570" s="8"/>
      <c r="AWW570" s="8"/>
      <c r="AWX570" s="8"/>
      <c r="AWY570" s="8"/>
      <c r="AWZ570" s="8"/>
      <c r="AXA570" s="8"/>
      <c r="AXB570" s="8"/>
      <c r="AXC570" s="8"/>
      <c r="AXD570" s="8"/>
      <c r="AXE570" s="8"/>
      <c r="AXF570" s="8"/>
      <c r="AXG570" s="8"/>
      <c r="AXH570" s="8"/>
      <c r="AXI570" s="8"/>
      <c r="AXJ570" s="8"/>
      <c r="AXK570" s="8"/>
      <c r="AXL570" s="8"/>
      <c r="AXM570" s="8"/>
      <c r="AXN570" s="8"/>
      <c r="AXO570" s="8"/>
      <c r="AXP570" s="8"/>
      <c r="AXQ570" s="8"/>
      <c r="AXR570" s="8"/>
      <c r="AXS570" s="8"/>
      <c r="AXT570" s="8"/>
      <c r="AXU570" s="8"/>
      <c r="AXV570" s="8"/>
      <c r="AXW570" s="8"/>
      <c r="AXX570" s="8"/>
      <c r="AXY570" s="8"/>
      <c r="AXZ570" s="8"/>
      <c r="AYA570" s="8"/>
      <c r="AYB570" s="8"/>
      <c r="AYC570" s="8"/>
      <c r="AYD570" s="8"/>
      <c r="AYE570" s="8"/>
      <c r="AYF570" s="8"/>
      <c r="AYG570" s="8"/>
      <c r="AYH570" s="8"/>
      <c r="AYI570" s="8"/>
      <c r="AYJ570" s="8"/>
      <c r="AYK570" s="8"/>
      <c r="AYL570" s="8"/>
      <c r="AYM570" s="8"/>
      <c r="AYN570" s="8"/>
      <c r="AYO570" s="8"/>
      <c r="AYP570" s="8"/>
      <c r="AYQ570" s="8"/>
      <c r="AYR570" s="8"/>
      <c r="AYS570" s="8"/>
      <c r="AYT570" s="8"/>
      <c r="AYU570" s="8"/>
      <c r="AYV570" s="8"/>
      <c r="AYW570" s="8"/>
      <c r="AYX570" s="8"/>
      <c r="AYY570" s="8"/>
      <c r="AYZ570" s="8"/>
      <c r="AZA570" s="8"/>
      <c r="AZB570" s="8"/>
      <c r="AZC570" s="8"/>
      <c r="AZD570" s="8"/>
      <c r="AZE570" s="8"/>
      <c r="AZF570" s="8"/>
      <c r="AZG570" s="8"/>
      <c r="AZH570" s="8"/>
      <c r="AZI570" s="8"/>
      <c r="AZJ570" s="8"/>
      <c r="AZK570" s="8"/>
      <c r="AZL570" s="8"/>
      <c r="AZM570" s="8"/>
      <c r="AZN570" s="8"/>
      <c r="AZO570" s="8"/>
      <c r="AZP570" s="8"/>
      <c r="AZQ570" s="8"/>
      <c r="AZR570" s="8"/>
      <c r="AZS570" s="8"/>
      <c r="AZT570" s="8"/>
      <c r="AZU570" s="8"/>
      <c r="AZV570" s="8"/>
      <c r="AZW570" s="8"/>
      <c r="AZX570" s="8"/>
      <c r="AZY570" s="8"/>
      <c r="AZZ570" s="8"/>
      <c r="BAA570" s="8"/>
      <c r="BAB570" s="8"/>
      <c r="BAC570" s="8"/>
      <c r="BAD570" s="8"/>
      <c r="BAE570" s="8"/>
      <c r="BAF570" s="8"/>
      <c r="BAG570" s="8"/>
      <c r="BAH570" s="8"/>
      <c r="BAI570" s="8"/>
      <c r="BAJ570" s="8"/>
      <c r="BAK570" s="8"/>
      <c r="BAL570" s="8"/>
      <c r="BAM570" s="8"/>
      <c r="BAN570" s="8"/>
      <c r="BAO570" s="8"/>
      <c r="BAP570" s="8"/>
      <c r="BAQ570" s="8"/>
      <c r="BAR570" s="8"/>
      <c r="BAS570" s="8"/>
      <c r="BAT570" s="8"/>
      <c r="BAU570" s="8"/>
      <c r="BAV570" s="8"/>
      <c r="BAW570" s="8"/>
      <c r="BAX570" s="8"/>
      <c r="BAY570" s="8"/>
      <c r="BAZ570" s="8"/>
      <c r="BBA570" s="8"/>
      <c r="BBB570" s="8"/>
      <c r="BBC570" s="8"/>
      <c r="BBD570" s="8"/>
      <c r="BBE570" s="8"/>
      <c r="BBF570" s="8"/>
      <c r="BBG570" s="8"/>
      <c r="BBH570" s="8"/>
      <c r="BBI570" s="8"/>
      <c r="BBJ570" s="8"/>
      <c r="BBK570" s="8"/>
      <c r="BBL570" s="8"/>
      <c r="BBM570" s="8"/>
      <c r="BBN570" s="8"/>
      <c r="BBO570" s="8"/>
      <c r="BBP570" s="8"/>
      <c r="BBQ570" s="8"/>
      <c r="BBR570" s="8"/>
      <c r="BBS570" s="8"/>
      <c r="BBT570" s="8"/>
      <c r="BBU570" s="8"/>
      <c r="BBV570" s="8"/>
      <c r="BBW570" s="8"/>
      <c r="BBX570" s="8"/>
      <c r="BBY570" s="8"/>
      <c r="BBZ570" s="8"/>
      <c r="BCA570" s="8"/>
      <c r="BCB570" s="8"/>
      <c r="BCC570" s="8"/>
      <c r="BCD570" s="8"/>
      <c r="BCE570" s="8"/>
      <c r="BCF570" s="8"/>
      <c r="BCG570" s="8"/>
      <c r="BCH570" s="8"/>
      <c r="BCI570" s="8"/>
      <c r="BCJ570" s="8"/>
      <c r="BCK570" s="8"/>
      <c r="BCL570" s="8"/>
      <c r="BCM570" s="8"/>
      <c r="BCN570" s="8"/>
      <c r="BCO570" s="8"/>
      <c r="BCP570" s="8"/>
      <c r="BCQ570" s="8"/>
      <c r="BCR570" s="8"/>
      <c r="BCS570" s="8"/>
      <c r="BCT570" s="8"/>
      <c r="BCU570" s="8"/>
      <c r="BCV570" s="8"/>
      <c r="BCW570" s="8"/>
      <c r="BCX570" s="8"/>
      <c r="BCY570" s="8"/>
      <c r="BCZ570" s="8"/>
      <c r="BDA570" s="8"/>
      <c r="BDB570" s="8"/>
      <c r="BDC570" s="8"/>
      <c r="BDD570" s="8"/>
      <c r="BDE570" s="8"/>
      <c r="BDF570" s="8"/>
      <c r="BDG570" s="8"/>
      <c r="BDH570" s="8"/>
      <c r="BDI570" s="8"/>
      <c r="BDJ570" s="8"/>
      <c r="BDK570" s="8"/>
      <c r="BDL570" s="8"/>
      <c r="BDM570" s="8"/>
      <c r="BDN570" s="8"/>
      <c r="BDO570" s="8"/>
      <c r="BDP570" s="8"/>
      <c r="BDQ570" s="8"/>
      <c r="BDR570" s="8"/>
      <c r="BDS570" s="8"/>
      <c r="BDT570" s="8"/>
      <c r="BDU570" s="8"/>
      <c r="BDV570" s="8"/>
      <c r="BDW570" s="8"/>
      <c r="BDX570" s="8"/>
      <c r="BDY570" s="8"/>
      <c r="BDZ570" s="8"/>
      <c r="BEA570" s="8"/>
      <c r="BEB570" s="8"/>
      <c r="BEC570" s="8"/>
      <c r="BED570" s="8"/>
      <c r="BEE570" s="8"/>
      <c r="BEF570" s="8"/>
      <c r="BEG570" s="8"/>
      <c r="BEH570" s="8"/>
      <c r="BEI570" s="8"/>
      <c r="BEJ570" s="8"/>
      <c r="BEK570" s="8"/>
      <c r="BEL570" s="8"/>
      <c r="BEM570" s="8"/>
      <c r="BEN570" s="8"/>
      <c r="BEO570" s="8"/>
      <c r="BEP570" s="8"/>
      <c r="BEQ570" s="8"/>
      <c r="BER570" s="8"/>
      <c r="BES570" s="8"/>
      <c r="BET570" s="8"/>
      <c r="BEU570" s="8"/>
      <c r="BEV570" s="8"/>
      <c r="BEW570" s="8"/>
      <c r="BEX570" s="8"/>
      <c r="BEY570" s="8"/>
      <c r="BEZ570" s="8"/>
      <c r="BFA570" s="8"/>
      <c r="BFB570" s="8"/>
      <c r="BFC570" s="8"/>
      <c r="BFD570" s="8"/>
      <c r="BFE570" s="8"/>
      <c r="BFF570" s="8"/>
      <c r="BFG570" s="8"/>
      <c r="BFH570" s="8"/>
      <c r="BFI570" s="8"/>
      <c r="BFJ570" s="8"/>
      <c r="BFK570" s="8"/>
      <c r="BFL570" s="8"/>
      <c r="BFM570" s="8"/>
      <c r="BFN570" s="8"/>
      <c r="BFO570" s="8"/>
      <c r="BFP570" s="8"/>
      <c r="BFQ570" s="8"/>
      <c r="BFR570" s="8"/>
      <c r="BFS570" s="8"/>
      <c r="BFT570" s="8"/>
      <c r="BFU570" s="8"/>
      <c r="BFV570" s="8"/>
      <c r="BFW570" s="8"/>
      <c r="BFX570" s="8"/>
      <c r="BFY570" s="8"/>
      <c r="BFZ570" s="8"/>
      <c r="BGA570" s="8"/>
      <c r="BGB570" s="8"/>
      <c r="BGC570" s="8"/>
      <c r="BGD570" s="8"/>
      <c r="BGE570" s="8"/>
      <c r="BGF570" s="8"/>
      <c r="BGG570" s="8"/>
      <c r="BGH570" s="8"/>
      <c r="BGI570" s="8"/>
      <c r="BGJ570" s="8"/>
      <c r="BGK570" s="8"/>
      <c r="BGL570" s="8"/>
      <c r="BGM570" s="8"/>
      <c r="BGN570" s="8"/>
      <c r="BGO570" s="8"/>
      <c r="BGP570" s="8"/>
      <c r="BGQ570" s="8"/>
      <c r="BGR570" s="8"/>
      <c r="BGS570" s="8"/>
      <c r="BGT570" s="8"/>
      <c r="BGU570" s="8"/>
      <c r="BGV570" s="8"/>
      <c r="BGW570" s="8"/>
      <c r="BGX570" s="8"/>
      <c r="BGY570" s="8"/>
      <c r="BGZ570" s="8"/>
      <c r="BHA570" s="8"/>
      <c r="BHB570" s="8"/>
      <c r="BHC570" s="8"/>
      <c r="BHD570" s="8"/>
      <c r="BHE570" s="8"/>
      <c r="BHF570" s="8"/>
      <c r="BHG570" s="8"/>
      <c r="BHH570" s="8"/>
      <c r="BHI570" s="8"/>
      <c r="BHJ570" s="8"/>
      <c r="BHK570" s="8"/>
      <c r="BHL570" s="8"/>
      <c r="BHM570" s="8"/>
      <c r="BHN570" s="8"/>
      <c r="BHO570" s="8"/>
      <c r="BHP570" s="8"/>
      <c r="BHQ570" s="8"/>
      <c r="BHR570" s="8"/>
      <c r="BHS570" s="8"/>
      <c r="BHT570" s="8"/>
      <c r="BHU570" s="8"/>
      <c r="BHV570" s="8"/>
      <c r="BHW570" s="8"/>
      <c r="BHX570" s="8"/>
      <c r="BHY570" s="8"/>
      <c r="BHZ570" s="8"/>
      <c r="BIA570" s="8"/>
      <c r="BIB570" s="8"/>
      <c r="BIC570" s="8"/>
      <c r="BID570" s="8"/>
      <c r="BIE570" s="8"/>
      <c r="BIF570" s="8"/>
      <c r="BIG570" s="8"/>
      <c r="BIH570" s="8"/>
      <c r="BII570" s="8"/>
      <c r="BIJ570" s="8"/>
      <c r="BIK570" s="8"/>
      <c r="BIL570" s="8"/>
      <c r="BIM570" s="8"/>
      <c r="BIN570" s="8"/>
      <c r="BIO570" s="8"/>
      <c r="BIP570" s="8"/>
      <c r="BIQ570" s="8"/>
      <c r="BIR570" s="8"/>
      <c r="BIS570" s="8"/>
      <c r="BIT570" s="8"/>
      <c r="BIU570" s="8"/>
      <c r="BIV570" s="8"/>
      <c r="BIW570" s="8"/>
      <c r="BIX570" s="8"/>
      <c r="BIY570" s="8"/>
      <c r="BIZ570" s="8"/>
      <c r="BJA570" s="8"/>
      <c r="BJB570" s="8"/>
      <c r="BJC570" s="8"/>
      <c r="BJD570" s="8"/>
      <c r="BJE570" s="8"/>
      <c r="BJF570" s="8"/>
      <c r="BJG570" s="8"/>
      <c r="BJH570" s="8"/>
      <c r="BJI570" s="8"/>
      <c r="BJJ570" s="8"/>
      <c r="BJK570" s="8"/>
      <c r="BJL570" s="8"/>
      <c r="BJM570" s="8"/>
      <c r="BJN570" s="8"/>
      <c r="BJO570" s="8"/>
      <c r="BJP570" s="8"/>
      <c r="BJQ570" s="8"/>
      <c r="BJR570" s="8"/>
      <c r="BJS570" s="8"/>
      <c r="BJT570" s="8"/>
      <c r="BJU570" s="8"/>
      <c r="BJV570" s="8"/>
      <c r="BJW570" s="8"/>
      <c r="BJX570" s="8"/>
      <c r="BJY570" s="8"/>
      <c r="BJZ570" s="8"/>
      <c r="BKA570" s="8"/>
      <c r="BKB570" s="8"/>
      <c r="BKC570" s="8"/>
      <c r="BKD570" s="8"/>
      <c r="BKE570" s="8"/>
      <c r="BKF570" s="8"/>
      <c r="BKG570" s="8"/>
      <c r="BKH570" s="8"/>
      <c r="BKI570" s="8"/>
      <c r="BKJ570" s="8"/>
      <c r="BKK570" s="8"/>
      <c r="BKL570" s="8"/>
      <c r="BKM570" s="8"/>
      <c r="BKN570" s="8"/>
      <c r="BKO570" s="8"/>
      <c r="BKP570" s="8"/>
      <c r="BKQ570" s="8"/>
      <c r="BKR570" s="8"/>
      <c r="BKS570" s="8"/>
      <c r="BKT570" s="8"/>
      <c r="BKU570" s="8"/>
      <c r="BKV570" s="8"/>
      <c r="BKW570" s="8"/>
      <c r="BKX570" s="8"/>
      <c r="BKY570" s="8"/>
      <c r="BKZ570" s="8"/>
      <c r="BLA570" s="8"/>
      <c r="BLB570" s="8"/>
      <c r="BLC570" s="8"/>
      <c r="BLD570" s="8"/>
      <c r="BLE570" s="8"/>
      <c r="BLF570" s="8"/>
      <c r="BLG570" s="8"/>
      <c r="BLH570" s="8"/>
      <c r="BLI570" s="8"/>
      <c r="BLJ570" s="8"/>
      <c r="BLK570" s="8"/>
      <c r="BLL570" s="8"/>
      <c r="BLM570" s="8"/>
      <c r="BLN570" s="8"/>
      <c r="BLO570" s="8"/>
      <c r="BLP570" s="8"/>
      <c r="BLQ570" s="8"/>
      <c r="BLR570" s="8"/>
      <c r="BLS570" s="8"/>
      <c r="BLT570" s="8"/>
      <c r="BLU570" s="8"/>
      <c r="BLV570" s="8"/>
      <c r="BLW570" s="8"/>
      <c r="BLX570" s="8"/>
      <c r="BLY570" s="8"/>
      <c r="BLZ570" s="8"/>
      <c r="BMA570" s="8"/>
      <c r="BMB570" s="8"/>
      <c r="BMC570" s="8"/>
      <c r="BMD570" s="8"/>
      <c r="BME570" s="8"/>
      <c r="BMF570" s="8"/>
      <c r="BMG570" s="8"/>
      <c r="BMH570" s="8"/>
      <c r="BMI570" s="8"/>
      <c r="BMJ570" s="8"/>
      <c r="BMK570" s="8"/>
      <c r="BML570" s="8"/>
      <c r="BMM570" s="8"/>
      <c r="BMN570" s="8"/>
      <c r="BMO570" s="8"/>
      <c r="BMP570" s="8"/>
      <c r="BMQ570" s="8"/>
      <c r="BMR570" s="8"/>
      <c r="BMS570" s="8"/>
      <c r="BMT570" s="8"/>
      <c r="BMU570" s="8"/>
      <c r="BMV570" s="8"/>
      <c r="BMW570" s="8"/>
      <c r="BMX570" s="8"/>
      <c r="BMY570" s="8"/>
      <c r="BMZ570" s="8"/>
      <c r="BNA570" s="8"/>
      <c r="BNB570" s="8"/>
      <c r="BNC570" s="8"/>
      <c r="BND570" s="8"/>
      <c r="BNE570" s="8"/>
      <c r="BNF570" s="8"/>
      <c r="BNG570" s="8"/>
      <c r="BNH570" s="8"/>
      <c r="BNI570" s="8"/>
      <c r="BNJ570" s="8"/>
      <c r="BNK570" s="8"/>
      <c r="BNL570" s="8"/>
      <c r="BNM570" s="8"/>
      <c r="BNN570" s="8"/>
      <c r="BNO570" s="8"/>
      <c r="BNP570" s="8"/>
      <c r="BNQ570" s="8"/>
      <c r="BNR570" s="8"/>
      <c r="BNS570" s="8"/>
      <c r="BNT570" s="8"/>
      <c r="BNU570" s="8"/>
      <c r="BNV570" s="8"/>
      <c r="BNW570" s="8"/>
      <c r="BNX570" s="8"/>
      <c r="BNY570" s="8"/>
      <c r="BNZ570" s="8"/>
      <c r="BOA570" s="8"/>
      <c r="BOB570" s="8"/>
      <c r="BOC570" s="8"/>
      <c r="BOD570" s="8"/>
      <c r="BOE570" s="8"/>
      <c r="BOF570" s="8"/>
      <c r="BOG570" s="8"/>
      <c r="BOH570" s="8"/>
      <c r="BOI570" s="8"/>
      <c r="BOJ570" s="8"/>
      <c r="BOK570" s="8"/>
      <c r="BOL570" s="8"/>
      <c r="BOM570" s="8"/>
      <c r="BON570" s="8"/>
      <c r="BOO570" s="8"/>
      <c r="BOP570" s="8"/>
      <c r="BOQ570" s="8"/>
      <c r="BOR570" s="8"/>
      <c r="BOS570" s="8"/>
      <c r="BOT570" s="8"/>
      <c r="BOU570" s="8"/>
      <c r="BOV570" s="8"/>
      <c r="BOW570" s="8"/>
      <c r="BOX570" s="8"/>
      <c r="BOY570" s="8"/>
      <c r="BOZ570" s="8"/>
      <c r="BPA570" s="8"/>
      <c r="BPB570" s="8"/>
      <c r="BPC570" s="8"/>
      <c r="BPD570" s="8"/>
      <c r="BPE570" s="8"/>
      <c r="BPF570" s="8"/>
      <c r="BPG570" s="8"/>
      <c r="BPH570" s="8"/>
      <c r="BPI570" s="8"/>
      <c r="BPJ570" s="8"/>
      <c r="BPK570" s="8"/>
      <c r="BPL570" s="8"/>
      <c r="BPM570" s="8"/>
      <c r="BPN570" s="8"/>
      <c r="BPO570" s="8"/>
      <c r="BPP570" s="8"/>
      <c r="BPQ570" s="8"/>
      <c r="BPR570" s="8"/>
      <c r="BPS570" s="8"/>
      <c r="BPT570" s="8"/>
      <c r="BPU570" s="8"/>
      <c r="BPV570" s="8"/>
      <c r="BPW570" s="8"/>
      <c r="BPX570" s="8"/>
      <c r="BPY570" s="8"/>
      <c r="BPZ570" s="8"/>
      <c r="BQA570" s="8"/>
      <c r="BQB570" s="8"/>
      <c r="BQC570" s="8"/>
      <c r="BQD570" s="8"/>
      <c r="BQE570" s="8"/>
      <c r="BQF570" s="8"/>
      <c r="BQG570" s="8"/>
      <c r="BQH570" s="8"/>
      <c r="BQI570" s="8"/>
      <c r="BQJ570" s="8"/>
      <c r="BQK570" s="8"/>
      <c r="BQL570" s="8"/>
      <c r="BQM570" s="8"/>
      <c r="BQN570" s="8"/>
      <c r="BQO570" s="8"/>
      <c r="BQP570" s="8"/>
      <c r="BQQ570" s="8"/>
      <c r="BQR570" s="8"/>
      <c r="BQS570" s="8"/>
      <c r="BQT570" s="8"/>
      <c r="BQU570" s="8"/>
      <c r="BQV570" s="8"/>
      <c r="BQW570" s="8"/>
      <c r="BQX570" s="8"/>
      <c r="BQY570" s="8"/>
      <c r="BQZ570" s="8"/>
      <c r="BRA570" s="8"/>
      <c r="BRB570" s="8"/>
      <c r="BRC570" s="8"/>
      <c r="BRD570" s="8"/>
      <c r="BRE570" s="8"/>
      <c r="BRF570" s="8"/>
      <c r="BRG570" s="8"/>
      <c r="BRH570" s="8"/>
      <c r="BRI570" s="8"/>
      <c r="BRJ570" s="8"/>
      <c r="BRK570" s="8"/>
      <c r="BRL570" s="8"/>
      <c r="BRM570" s="8"/>
      <c r="BRN570" s="8"/>
      <c r="BRO570" s="8"/>
      <c r="BRP570" s="8"/>
      <c r="BRQ570" s="8"/>
      <c r="BRR570" s="8"/>
      <c r="BRS570" s="8"/>
      <c r="BRT570" s="8"/>
      <c r="BRU570" s="8"/>
      <c r="BRV570" s="8"/>
      <c r="BRW570" s="8"/>
      <c r="BRX570" s="8"/>
      <c r="BRY570" s="8"/>
      <c r="BRZ570" s="8"/>
      <c r="BSA570" s="8"/>
      <c r="BSB570" s="8"/>
      <c r="BSC570" s="8"/>
      <c r="BSD570" s="8"/>
      <c r="BSE570" s="8"/>
      <c r="BSF570" s="8"/>
      <c r="BSG570" s="8"/>
      <c r="BSH570" s="8"/>
      <c r="BSI570" s="8"/>
      <c r="BSJ570" s="8"/>
      <c r="BSK570" s="8"/>
      <c r="BSL570" s="8"/>
      <c r="BSM570" s="8"/>
      <c r="BSN570" s="8"/>
      <c r="BSO570" s="8"/>
      <c r="BSP570" s="8"/>
      <c r="BSQ570" s="8"/>
      <c r="BSR570" s="8"/>
      <c r="BSS570" s="8"/>
      <c r="BST570" s="8"/>
      <c r="BSU570" s="8"/>
      <c r="BSV570" s="8"/>
      <c r="BSW570" s="8"/>
      <c r="BSX570" s="8"/>
      <c r="BSY570" s="8"/>
      <c r="BSZ570" s="8"/>
      <c r="BTA570" s="8"/>
      <c r="BTB570" s="8"/>
      <c r="BTC570" s="8"/>
      <c r="BTD570" s="8"/>
      <c r="BTE570" s="8"/>
      <c r="BTF570" s="8"/>
      <c r="BTG570" s="8"/>
      <c r="BTH570" s="8"/>
      <c r="BTI570" s="8"/>
      <c r="BTJ570" s="8"/>
      <c r="BTK570" s="8"/>
      <c r="BTL570" s="8"/>
      <c r="BTM570" s="8"/>
      <c r="BTN570" s="8"/>
      <c r="BTO570" s="8"/>
      <c r="BTP570" s="8"/>
      <c r="BTQ570" s="8"/>
      <c r="BTR570" s="8"/>
      <c r="BTS570" s="8"/>
      <c r="BTT570" s="8"/>
      <c r="BTU570" s="8"/>
      <c r="BTV570" s="8"/>
      <c r="BTW570" s="8"/>
      <c r="BTX570" s="8"/>
      <c r="BTY570" s="8"/>
      <c r="BTZ570" s="8"/>
      <c r="BUA570" s="8"/>
      <c r="BUB570" s="8"/>
      <c r="BUC570" s="8"/>
      <c r="BUD570" s="8"/>
      <c r="BUE570" s="8"/>
      <c r="BUF570" s="8"/>
      <c r="BUG570" s="8"/>
      <c r="BUH570" s="8"/>
      <c r="BUI570" s="8"/>
      <c r="BUJ570" s="8"/>
      <c r="BUK570" s="8"/>
      <c r="BUL570" s="8"/>
      <c r="BUM570" s="8"/>
      <c r="BUN570" s="8"/>
      <c r="BUO570" s="8"/>
      <c r="BUP570" s="8"/>
      <c r="BUQ570" s="8"/>
      <c r="BUR570" s="8"/>
      <c r="BUS570" s="8"/>
      <c r="BUT570" s="8"/>
      <c r="BUU570" s="8"/>
      <c r="BUV570" s="8"/>
      <c r="BUW570" s="8"/>
      <c r="BUX570" s="8"/>
      <c r="BUY570" s="8"/>
      <c r="BUZ570" s="8"/>
      <c r="BVA570" s="8"/>
      <c r="BVB570" s="8"/>
      <c r="BVC570" s="8"/>
      <c r="BVD570" s="8"/>
      <c r="BVE570" s="8"/>
      <c r="BVF570" s="8"/>
      <c r="BVG570" s="8"/>
      <c r="BVH570" s="8"/>
      <c r="BVI570" s="8"/>
      <c r="BVJ570" s="8"/>
      <c r="BVK570" s="8"/>
      <c r="BVL570" s="8"/>
      <c r="BVM570" s="8"/>
      <c r="BVN570" s="8"/>
      <c r="BVO570" s="8"/>
      <c r="BVP570" s="8"/>
      <c r="BVQ570" s="8"/>
      <c r="BVR570" s="8"/>
      <c r="BVS570" s="8"/>
      <c r="BVT570" s="8"/>
      <c r="BVU570" s="8"/>
      <c r="BVV570" s="8"/>
      <c r="BVW570" s="8"/>
      <c r="BVX570" s="8"/>
      <c r="BVY570" s="8"/>
      <c r="BVZ570" s="8"/>
      <c r="BWA570" s="8"/>
      <c r="BWB570" s="8"/>
      <c r="BWC570" s="8"/>
      <c r="BWD570" s="8"/>
      <c r="BWE570" s="8"/>
      <c r="BWF570" s="8"/>
      <c r="BWG570" s="8"/>
      <c r="BWH570" s="8"/>
      <c r="BWI570" s="8"/>
      <c r="BWJ570" s="8"/>
      <c r="BWK570" s="8"/>
      <c r="BWL570" s="8"/>
      <c r="BWM570" s="8"/>
      <c r="BWN570" s="8"/>
      <c r="BWO570" s="8"/>
      <c r="BWP570" s="8"/>
      <c r="BWQ570" s="8"/>
    </row>
    <row r="571" spans="1:1967" s="529" customFormat="1" ht="102" customHeight="1">
      <c r="A571" s="446" t="s">
        <v>6550</v>
      </c>
      <c r="B571" s="447" t="s">
        <v>97</v>
      </c>
      <c r="C571" s="463" t="s">
        <v>920</v>
      </c>
      <c r="D571" s="480" t="s">
        <v>1285</v>
      </c>
      <c r="E571" s="480" t="s">
        <v>1286</v>
      </c>
      <c r="F571" s="485"/>
      <c r="G571" s="448" t="s">
        <v>385</v>
      </c>
      <c r="H571" s="450">
        <v>0</v>
      </c>
      <c r="I571" s="477">
        <v>470000000</v>
      </c>
      <c r="J571" s="452" t="s">
        <v>1330</v>
      </c>
      <c r="K571" s="465" t="s">
        <v>2067</v>
      </c>
      <c r="L571" s="453" t="s">
        <v>3428</v>
      </c>
      <c r="M571" s="454" t="s">
        <v>383</v>
      </c>
      <c r="N571" s="466" t="s">
        <v>8875</v>
      </c>
      <c r="O571" s="448" t="s">
        <v>1382</v>
      </c>
      <c r="P571" s="456" t="s">
        <v>1361</v>
      </c>
      <c r="Q571" s="448" t="s">
        <v>1345</v>
      </c>
      <c r="R571" s="462">
        <v>1400</v>
      </c>
      <c r="S571" s="468">
        <v>7200</v>
      </c>
      <c r="T571" s="489">
        <v>0</v>
      </c>
      <c r="U571" s="489">
        <f t="shared" si="135"/>
        <v>0</v>
      </c>
      <c r="V571" s="446" t="s">
        <v>1341</v>
      </c>
      <c r="W571" s="461" t="s">
        <v>1410</v>
      </c>
      <c r="X571" s="446" t="s">
        <v>9103</v>
      </c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  <c r="BA571" s="8"/>
      <c r="BB571" s="8"/>
      <c r="BC571" s="8"/>
      <c r="BD571" s="8"/>
      <c r="BE571" s="8"/>
      <c r="BF571" s="8"/>
      <c r="BG571" s="8"/>
      <c r="BH571" s="8"/>
      <c r="BI571" s="8"/>
      <c r="BJ571" s="8"/>
      <c r="BK571" s="8"/>
      <c r="BL571" s="8"/>
      <c r="BM571" s="8"/>
      <c r="BN571" s="8"/>
      <c r="BO571" s="8"/>
      <c r="BP571" s="8"/>
      <c r="BQ571" s="8"/>
      <c r="BR571" s="8"/>
      <c r="BS571" s="8"/>
      <c r="BT571" s="8"/>
      <c r="BU571" s="8"/>
      <c r="BV571" s="8"/>
      <c r="BW571" s="8"/>
      <c r="BX571" s="8"/>
      <c r="BY571" s="8"/>
      <c r="BZ571" s="8"/>
      <c r="CA571" s="8"/>
      <c r="CB571" s="8"/>
      <c r="CC571" s="8"/>
      <c r="CD571" s="8"/>
      <c r="CE571" s="8"/>
      <c r="CF571" s="8"/>
      <c r="CG571" s="8"/>
      <c r="CH571" s="8"/>
      <c r="CI571" s="8"/>
      <c r="CJ571" s="8"/>
      <c r="CK571" s="8"/>
      <c r="CL571" s="8"/>
      <c r="CM571" s="8"/>
      <c r="CN571" s="8"/>
      <c r="CO571" s="8"/>
      <c r="CP571" s="8"/>
      <c r="CQ571" s="8"/>
      <c r="CR571" s="8"/>
      <c r="CS571" s="8"/>
      <c r="CT571" s="8"/>
      <c r="CU571" s="8"/>
      <c r="CV571" s="8"/>
      <c r="CW571" s="8"/>
      <c r="CX571" s="8"/>
      <c r="CY571" s="8"/>
      <c r="CZ571" s="8"/>
      <c r="DA571" s="8"/>
      <c r="DB571" s="8"/>
      <c r="DC571" s="8"/>
      <c r="DD571" s="8"/>
      <c r="DE571" s="8"/>
      <c r="DF571" s="8"/>
      <c r="DG571" s="8"/>
      <c r="DH571" s="8"/>
      <c r="DI571" s="8"/>
      <c r="DJ571" s="8"/>
      <c r="DK571" s="8"/>
      <c r="DL571" s="8"/>
      <c r="DM571" s="8"/>
      <c r="DN571" s="8"/>
      <c r="DO571" s="8"/>
      <c r="DP571" s="8"/>
      <c r="DQ571" s="8"/>
      <c r="DR571" s="8"/>
      <c r="DS571" s="8"/>
      <c r="DT571" s="8"/>
      <c r="DU571" s="8"/>
      <c r="DV571" s="8"/>
      <c r="DW571" s="8"/>
      <c r="DX571" s="8"/>
      <c r="DY571" s="8"/>
      <c r="DZ571" s="8"/>
      <c r="EA571" s="8"/>
      <c r="EB571" s="8"/>
      <c r="EC571" s="8"/>
      <c r="ED571" s="8"/>
      <c r="EE571" s="8"/>
      <c r="EF571" s="8"/>
      <c r="EG571" s="8"/>
      <c r="EH571" s="8"/>
      <c r="EI571" s="8"/>
      <c r="EJ571" s="8"/>
      <c r="EK571" s="8"/>
      <c r="EL571" s="8"/>
      <c r="EM571" s="8"/>
      <c r="EN571" s="8"/>
      <c r="EO571" s="8"/>
      <c r="EP571" s="8"/>
      <c r="EQ571" s="8"/>
      <c r="ER571" s="8"/>
      <c r="ES571" s="8"/>
      <c r="ET571" s="8"/>
      <c r="EU571" s="8"/>
      <c r="EV571" s="8"/>
      <c r="EW571" s="8"/>
      <c r="EX571" s="8"/>
      <c r="EY571" s="8"/>
      <c r="EZ571" s="8"/>
      <c r="FA571" s="8"/>
      <c r="FB571" s="8"/>
      <c r="FC571" s="8"/>
      <c r="FD571" s="8"/>
      <c r="FE571" s="8"/>
      <c r="FF571" s="8"/>
      <c r="FG571" s="8"/>
      <c r="FH571" s="8"/>
      <c r="FI571" s="8"/>
      <c r="FJ571" s="8"/>
      <c r="FK571" s="8"/>
      <c r="FL571" s="8"/>
      <c r="FM571" s="8"/>
      <c r="FN571" s="8"/>
      <c r="FO571" s="8"/>
      <c r="FP571" s="8"/>
      <c r="FQ571" s="8"/>
      <c r="FR571" s="8"/>
      <c r="FS571" s="8"/>
      <c r="FT571" s="8"/>
      <c r="FU571" s="8"/>
      <c r="FV571" s="8"/>
      <c r="FW571" s="8"/>
      <c r="FX571" s="8"/>
      <c r="FY571" s="8"/>
      <c r="FZ571" s="8"/>
      <c r="GA571" s="8"/>
      <c r="GB571" s="8"/>
      <c r="GC571" s="8"/>
      <c r="GD571" s="8"/>
      <c r="GE571" s="8"/>
      <c r="GF571" s="8"/>
      <c r="GG571" s="8"/>
      <c r="GH571" s="8"/>
      <c r="GI571" s="8"/>
      <c r="GJ571" s="8"/>
      <c r="GK571" s="8"/>
      <c r="GL571" s="8"/>
      <c r="GM571" s="8"/>
      <c r="GN571" s="8"/>
      <c r="GO571" s="8"/>
      <c r="GP571" s="8"/>
      <c r="GQ571" s="8"/>
      <c r="GR571" s="8"/>
      <c r="GS571" s="8"/>
      <c r="GT571" s="8"/>
      <c r="GU571" s="8"/>
      <c r="GV571" s="8"/>
      <c r="GW571" s="8"/>
      <c r="GX571" s="8"/>
      <c r="GY571" s="8"/>
      <c r="GZ571" s="8"/>
      <c r="HA571" s="8"/>
      <c r="HB571" s="8"/>
      <c r="HC571" s="8"/>
      <c r="HD571" s="8"/>
      <c r="HE571" s="8"/>
      <c r="HF571" s="8"/>
      <c r="HG571" s="8"/>
      <c r="HH571" s="8"/>
      <c r="HI571" s="8"/>
      <c r="HJ571" s="8"/>
      <c r="HK571" s="8"/>
      <c r="HL571" s="8"/>
      <c r="HM571" s="8"/>
      <c r="HN571" s="8"/>
      <c r="HO571" s="8"/>
      <c r="HP571" s="8"/>
      <c r="HQ571" s="8"/>
      <c r="HR571" s="8"/>
      <c r="HS571" s="8"/>
      <c r="HT571" s="8"/>
      <c r="HU571" s="8"/>
      <c r="HV571" s="8"/>
      <c r="HW571" s="8"/>
      <c r="HX571" s="8"/>
      <c r="HY571" s="8"/>
      <c r="HZ571" s="8"/>
      <c r="IA571" s="8"/>
      <c r="IB571" s="8"/>
      <c r="IC571" s="8"/>
      <c r="ID571" s="8"/>
      <c r="IE571" s="8"/>
      <c r="IF571" s="8"/>
      <c r="IG571" s="8"/>
      <c r="IH571" s="8"/>
      <c r="II571" s="8"/>
      <c r="IJ571" s="8"/>
      <c r="IK571" s="8"/>
      <c r="IL571" s="8"/>
      <c r="IM571" s="8"/>
      <c r="IN571" s="8"/>
      <c r="IO571" s="8"/>
      <c r="IP571" s="8"/>
      <c r="IQ571" s="8"/>
      <c r="IR571" s="8"/>
      <c r="IS571" s="8"/>
      <c r="IT571" s="8"/>
      <c r="IU571" s="8"/>
      <c r="IV571" s="8"/>
      <c r="IW571" s="8"/>
      <c r="IX571" s="8"/>
      <c r="IY571" s="8"/>
      <c r="IZ571" s="8"/>
      <c r="JA571" s="8"/>
      <c r="JB571" s="8"/>
      <c r="JC571" s="8"/>
      <c r="JD571" s="8"/>
      <c r="JE571" s="8"/>
      <c r="JF571" s="8"/>
      <c r="JG571" s="8"/>
      <c r="JH571" s="8"/>
      <c r="JI571" s="8"/>
      <c r="JJ571" s="8"/>
      <c r="JK571" s="8"/>
      <c r="JL571" s="8"/>
      <c r="JM571" s="8"/>
      <c r="JN571" s="8"/>
      <c r="JO571" s="8"/>
      <c r="JP571" s="8"/>
      <c r="JQ571" s="8"/>
      <c r="JR571" s="8"/>
      <c r="JS571" s="8"/>
      <c r="JT571" s="8"/>
      <c r="JU571" s="8"/>
      <c r="JV571" s="8"/>
      <c r="JW571" s="8"/>
      <c r="JX571" s="8"/>
      <c r="JY571" s="8"/>
      <c r="JZ571" s="8"/>
      <c r="KA571" s="8"/>
      <c r="KB571" s="8"/>
      <c r="KC571" s="8"/>
      <c r="KD571" s="8"/>
      <c r="KE571" s="8"/>
      <c r="KF571" s="8"/>
      <c r="KG571" s="8"/>
      <c r="KH571" s="8"/>
      <c r="KI571" s="8"/>
      <c r="KJ571" s="8"/>
      <c r="KK571" s="8"/>
      <c r="KL571" s="8"/>
      <c r="KM571" s="8"/>
      <c r="KN571" s="8"/>
      <c r="KO571" s="8"/>
      <c r="KP571" s="8"/>
      <c r="KQ571" s="8"/>
      <c r="KR571" s="8"/>
      <c r="KS571" s="8"/>
      <c r="KT571" s="8"/>
      <c r="KU571" s="8"/>
      <c r="KV571" s="8"/>
      <c r="KW571" s="8"/>
      <c r="KX571" s="8"/>
      <c r="KY571" s="8"/>
      <c r="KZ571" s="8"/>
      <c r="LA571" s="8"/>
      <c r="LB571" s="8"/>
      <c r="LC571" s="8"/>
      <c r="LD571" s="8"/>
      <c r="LE571" s="8"/>
      <c r="LF571" s="8"/>
      <c r="LG571" s="8"/>
      <c r="LH571" s="8"/>
      <c r="LI571" s="8"/>
      <c r="LJ571" s="8"/>
      <c r="LK571" s="8"/>
      <c r="LL571" s="8"/>
      <c r="LM571" s="8"/>
      <c r="LN571" s="8"/>
      <c r="LO571" s="8"/>
      <c r="LP571" s="8"/>
      <c r="LQ571" s="8"/>
      <c r="LR571" s="8"/>
      <c r="LS571" s="8"/>
      <c r="LT571" s="8"/>
      <c r="LU571" s="8"/>
      <c r="LV571" s="8"/>
      <c r="LW571" s="8"/>
      <c r="LX571" s="8"/>
      <c r="LY571" s="8"/>
      <c r="LZ571" s="8"/>
      <c r="MA571" s="8"/>
      <c r="MB571" s="8"/>
      <c r="MC571" s="8"/>
      <c r="MD571" s="8"/>
      <c r="ME571" s="8"/>
      <c r="MF571" s="8"/>
      <c r="MG571" s="8"/>
      <c r="MH571" s="8"/>
      <c r="MI571" s="8"/>
      <c r="MJ571" s="8"/>
      <c r="MK571" s="8"/>
      <c r="ML571" s="8"/>
      <c r="MM571" s="8"/>
      <c r="MN571" s="8"/>
      <c r="MO571" s="8"/>
      <c r="MP571" s="8"/>
      <c r="MQ571" s="8"/>
      <c r="MR571" s="8"/>
      <c r="MS571" s="8"/>
      <c r="MT571" s="8"/>
      <c r="MU571" s="8"/>
      <c r="MV571" s="8"/>
      <c r="MW571" s="8"/>
      <c r="MX571" s="8"/>
      <c r="MY571" s="8"/>
      <c r="MZ571" s="8"/>
      <c r="NA571" s="8"/>
      <c r="NB571" s="8"/>
      <c r="NC571" s="8"/>
      <c r="ND571" s="8"/>
      <c r="NE571" s="8"/>
      <c r="NF571" s="8"/>
      <c r="NG571" s="8"/>
      <c r="NH571" s="8"/>
      <c r="NI571" s="8"/>
      <c r="NJ571" s="8"/>
      <c r="NK571" s="8"/>
      <c r="NL571" s="8"/>
      <c r="NM571" s="8"/>
      <c r="NN571" s="8"/>
      <c r="NO571" s="8"/>
      <c r="NP571" s="8"/>
      <c r="NQ571" s="8"/>
      <c r="NR571" s="8"/>
      <c r="NS571" s="8"/>
      <c r="NT571" s="8"/>
      <c r="NU571" s="8"/>
      <c r="NV571" s="8"/>
      <c r="NW571" s="8"/>
      <c r="NX571" s="8"/>
      <c r="NY571" s="8"/>
      <c r="NZ571" s="8"/>
      <c r="OA571" s="8"/>
      <c r="OB571" s="8"/>
      <c r="OC571" s="8"/>
      <c r="OD571" s="8"/>
      <c r="OE571" s="8"/>
      <c r="OF571" s="8"/>
      <c r="OG571" s="8"/>
      <c r="OH571" s="8"/>
      <c r="OI571" s="8"/>
      <c r="OJ571" s="8"/>
      <c r="OK571" s="8"/>
      <c r="OL571" s="8"/>
      <c r="OM571" s="8"/>
      <c r="ON571" s="8"/>
      <c r="OO571" s="8"/>
      <c r="OP571" s="8"/>
      <c r="OQ571" s="8"/>
      <c r="OR571" s="8"/>
      <c r="OS571" s="8"/>
      <c r="OT571" s="8"/>
      <c r="OU571" s="8"/>
      <c r="OV571" s="8"/>
      <c r="OW571" s="8"/>
      <c r="OX571" s="8"/>
      <c r="OY571" s="8"/>
      <c r="OZ571" s="8"/>
      <c r="PA571" s="8"/>
      <c r="PB571" s="8"/>
      <c r="PC571" s="8"/>
      <c r="PD571" s="8"/>
      <c r="PE571" s="8"/>
      <c r="PF571" s="8"/>
      <c r="PG571" s="8"/>
      <c r="PH571" s="8"/>
      <c r="PI571" s="8"/>
      <c r="PJ571" s="8"/>
      <c r="PK571" s="8"/>
      <c r="PL571" s="8"/>
      <c r="PM571" s="8"/>
      <c r="PN571" s="8"/>
      <c r="PO571" s="8"/>
      <c r="PP571" s="8"/>
      <c r="PQ571" s="8"/>
      <c r="PR571" s="8"/>
      <c r="PS571" s="8"/>
      <c r="PT571" s="8"/>
      <c r="PU571" s="8"/>
      <c r="PV571" s="8"/>
      <c r="PW571" s="8"/>
      <c r="PX571" s="8"/>
      <c r="PY571" s="8"/>
      <c r="PZ571" s="8"/>
      <c r="QA571" s="8"/>
      <c r="QB571" s="8"/>
      <c r="QC571" s="8"/>
      <c r="QD571" s="8"/>
      <c r="QE571" s="8"/>
      <c r="QF571" s="8"/>
      <c r="QG571" s="8"/>
      <c r="QH571" s="8"/>
      <c r="QI571" s="8"/>
      <c r="QJ571" s="8"/>
      <c r="QK571" s="8"/>
      <c r="QL571" s="8"/>
      <c r="QM571" s="8"/>
      <c r="QN571" s="8"/>
      <c r="QO571" s="8"/>
      <c r="QP571" s="8"/>
      <c r="QQ571" s="8"/>
      <c r="QR571" s="8"/>
      <c r="QS571" s="8"/>
      <c r="QT571" s="8"/>
      <c r="QU571" s="8"/>
      <c r="QV571" s="8"/>
      <c r="QW571" s="8"/>
      <c r="QX571" s="8"/>
      <c r="QY571" s="8"/>
      <c r="QZ571" s="8"/>
      <c r="RA571" s="8"/>
      <c r="RB571" s="8"/>
      <c r="RC571" s="8"/>
      <c r="RD571" s="8"/>
      <c r="RE571" s="8"/>
      <c r="RF571" s="8"/>
      <c r="RG571" s="8"/>
      <c r="RH571" s="8"/>
      <c r="RI571" s="8"/>
      <c r="RJ571" s="8"/>
      <c r="RK571" s="8"/>
      <c r="RL571" s="8"/>
      <c r="RM571" s="8"/>
      <c r="RN571" s="8"/>
      <c r="RO571" s="8"/>
      <c r="RP571" s="8"/>
      <c r="RQ571" s="8"/>
      <c r="RR571" s="8"/>
      <c r="RS571" s="8"/>
      <c r="RT571" s="8"/>
      <c r="RU571" s="8"/>
      <c r="RV571" s="8"/>
      <c r="RW571" s="8"/>
      <c r="RX571" s="8"/>
      <c r="RY571" s="8"/>
      <c r="RZ571" s="8"/>
      <c r="SA571" s="8"/>
      <c r="SB571" s="8"/>
      <c r="SC571" s="8"/>
      <c r="SD571" s="8"/>
      <c r="SE571" s="8"/>
      <c r="SF571" s="8"/>
      <c r="SG571" s="8"/>
      <c r="SH571" s="8"/>
      <c r="SI571" s="8"/>
      <c r="SJ571" s="8"/>
      <c r="SK571" s="8"/>
      <c r="SL571" s="8"/>
      <c r="SM571" s="8"/>
      <c r="SN571" s="8"/>
      <c r="SO571" s="8"/>
      <c r="SP571" s="8"/>
      <c r="SQ571" s="8"/>
      <c r="SR571" s="8"/>
      <c r="SS571" s="8"/>
      <c r="ST571" s="8"/>
      <c r="SU571" s="8"/>
      <c r="SV571" s="8"/>
      <c r="SW571" s="8"/>
      <c r="SX571" s="8"/>
      <c r="SY571" s="8"/>
      <c r="SZ571" s="8"/>
      <c r="TA571" s="8"/>
      <c r="TB571" s="8"/>
      <c r="TC571" s="8"/>
      <c r="TD571" s="8"/>
      <c r="TE571" s="8"/>
      <c r="TF571" s="8"/>
      <c r="TG571" s="8"/>
      <c r="TH571" s="8"/>
      <c r="TI571" s="8"/>
      <c r="TJ571" s="8"/>
      <c r="TK571" s="8"/>
      <c r="TL571" s="8"/>
      <c r="TM571" s="8"/>
      <c r="TN571" s="8"/>
      <c r="TO571" s="8"/>
      <c r="TP571" s="8"/>
      <c r="TQ571" s="8"/>
      <c r="TR571" s="8"/>
      <c r="TS571" s="8"/>
      <c r="TT571" s="8"/>
      <c r="TU571" s="8"/>
      <c r="TV571" s="8"/>
      <c r="TW571" s="8"/>
      <c r="TX571" s="8"/>
      <c r="TY571" s="8"/>
      <c r="TZ571" s="8"/>
      <c r="UA571" s="8"/>
      <c r="UB571" s="8"/>
      <c r="UC571" s="8"/>
      <c r="UD571" s="8"/>
      <c r="UE571" s="8"/>
      <c r="UF571" s="8"/>
      <c r="UG571" s="8"/>
      <c r="UH571" s="8"/>
      <c r="UI571" s="8"/>
      <c r="UJ571" s="8"/>
      <c r="UK571" s="8"/>
      <c r="UL571" s="8"/>
      <c r="UM571" s="8"/>
      <c r="UN571" s="8"/>
      <c r="UO571" s="8"/>
      <c r="UP571" s="8"/>
      <c r="UQ571" s="8"/>
      <c r="UR571" s="8"/>
      <c r="US571" s="8"/>
      <c r="UT571" s="8"/>
      <c r="UU571" s="8"/>
      <c r="UV571" s="8"/>
      <c r="UW571" s="8"/>
      <c r="UX571" s="8"/>
      <c r="UY571" s="8"/>
      <c r="UZ571" s="8"/>
      <c r="VA571" s="8"/>
      <c r="VB571" s="8"/>
      <c r="VC571" s="8"/>
      <c r="VD571" s="8"/>
      <c r="VE571" s="8"/>
      <c r="VF571" s="8"/>
      <c r="VG571" s="8"/>
      <c r="VH571" s="8"/>
      <c r="VI571" s="8"/>
      <c r="VJ571" s="8"/>
      <c r="VK571" s="8"/>
      <c r="VL571" s="8"/>
      <c r="VM571" s="8"/>
      <c r="VN571" s="8"/>
      <c r="VO571" s="8"/>
      <c r="VP571" s="8"/>
      <c r="VQ571" s="8"/>
      <c r="VR571" s="8"/>
      <c r="VS571" s="8"/>
      <c r="VT571" s="8"/>
      <c r="VU571" s="8"/>
      <c r="VV571" s="8"/>
      <c r="VW571" s="8"/>
      <c r="VX571" s="8"/>
      <c r="VY571" s="8"/>
      <c r="VZ571" s="8"/>
      <c r="WA571" s="8"/>
      <c r="WB571" s="8"/>
      <c r="WC571" s="8"/>
      <c r="WD571" s="8"/>
      <c r="WE571" s="8"/>
      <c r="WF571" s="8"/>
      <c r="WG571" s="8"/>
      <c r="WH571" s="8"/>
      <c r="WI571" s="8"/>
      <c r="WJ571" s="8"/>
      <c r="WK571" s="8"/>
      <c r="WL571" s="8"/>
      <c r="WM571" s="8"/>
      <c r="WN571" s="8"/>
      <c r="WO571" s="8"/>
      <c r="WP571" s="8"/>
      <c r="WQ571" s="8"/>
      <c r="WR571" s="8"/>
      <c r="WS571" s="8"/>
      <c r="WT571" s="8"/>
      <c r="WU571" s="8"/>
      <c r="WV571" s="8"/>
      <c r="WW571" s="8"/>
      <c r="WX571" s="8"/>
      <c r="WY571" s="8"/>
      <c r="WZ571" s="8"/>
      <c r="XA571" s="8"/>
      <c r="XB571" s="8"/>
      <c r="XC571" s="8"/>
      <c r="XD571" s="8"/>
      <c r="XE571" s="8"/>
      <c r="XF571" s="8"/>
      <c r="XG571" s="8"/>
      <c r="XH571" s="8"/>
      <c r="XI571" s="8"/>
      <c r="XJ571" s="8"/>
      <c r="XK571" s="8"/>
      <c r="XL571" s="8"/>
      <c r="XM571" s="8"/>
      <c r="XN571" s="8"/>
      <c r="XO571" s="8"/>
      <c r="XP571" s="8"/>
      <c r="XQ571" s="8"/>
      <c r="XR571" s="8"/>
      <c r="XS571" s="8"/>
      <c r="XT571" s="8"/>
      <c r="XU571" s="8"/>
      <c r="XV571" s="8"/>
      <c r="XW571" s="8"/>
      <c r="XX571" s="8"/>
      <c r="XY571" s="8"/>
      <c r="XZ571" s="8"/>
      <c r="YA571" s="8"/>
      <c r="YB571" s="8"/>
      <c r="YC571" s="8"/>
      <c r="YD571" s="8"/>
      <c r="YE571" s="8"/>
      <c r="YF571" s="8"/>
      <c r="YG571" s="8"/>
      <c r="YH571" s="8"/>
      <c r="YI571" s="8"/>
      <c r="YJ571" s="8"/>
      <c r="YK571" s="8"/>
      <c r="YL571" s="8"/>
      <c r="YM571" s="8"/>
      <c r="YN571" s="8"/>
      <c r="YO571" s="8"/>
      <c r="YP571" s="8"/>
      <c r="YQ571" s="8"/>
      <c r="YR571" s="8"/>
      <c r="YS571" s="8"/>
      <c r="YT571" s="8"/>
      <c r="YU571" s="8"/>
      <c r="YV571" s="8"/>
      <c r="YW571" s="8"/>
      <c r="YX571" s="8"/>
      <c r="YY571" s="8"/>
      <c r="YZ571" s="8"/>
      <c r="ZA571" s="8"/>
      <c r="ZB571" s="8"/>
      <c r="ZC571" s="8"/>
      <c r="ZD571" s="8"/>
      <c r="ZE571" s="8"/>
      <c r="ZF571" s="8"/>
      <c r="ZG571" s="8"/>
      <c r="ZH571" s="8"/>
      <c r="ZI571" s="8"/>
      <c r="ZJ571" s="8"/>
      <c r="ZK571" s="8"/>
      <c r="ZL571" s="8"/>
      <c r="ZM571" s="8"/>
      <c r="ZN571" s="8"/>
      <c r="ZO571" s="8"/>
      <c r="ZP571" s="8"/>
      <c r="ZQ571" s="8"/>
      <c r="ZR571" s="8"/>
      <c r="ZS571" s="8"/>
      <c r="ZT571" s="8"/>
      <c r="ZU571" s="8"/>
      <c r="ZV571" s="8"/>
      <c r="ZW571" s="8"/>
      <c r="ZX571" s="8"/>
      <c r="ZY571" s="8"/>
      <c r="ZZ571" s="8"/>
      <c r="AAA571" s="8"/>
      <c r="AAB571" s="8"/>
      <c r="AAC571" s="8"/>
      <c r="AAD571" s="8"/>
      <c r="AAE571" s="8"/>
      <c r="AAF571" s="8"/>
      <c r="AAG571" s="8"/>
      <c r="AAH571" s="8"/>
      <c r="AAI571" s="8"/>
      <c r="AAJ571" s="8"/>
      <c r="AAK571" s="8"/>
      <c r="AAL571" s="8"/>
      <c r="AAM571" s="8"/>
      <c r="AAN571" s="8"/>
      <c r="AAO571" s="8"/>
      <c r="AAP571" s="8"/>
      <c r="AAQ571" s="8"/>
      <c r="AAR571" s="8"/>
      <c r="AAS571" s="8"/>
      <c r="AAT571" s="8"/>
      <c r="AAU571" s="8"/>
      <c r="AAV571" s="8"/>
      <c r="AAW571" s="8"/>
      <c r="AAX571" s="8"/>
      <c r="AAY571" s="8"/>
      <c r="AAZ571" s="8"/>
      <c r="ABA571" s="8"/>
      <c r="ABB571" s="8"/>
      <c r="ABC571" s="8"/>
      <c r="ABD571" s="8"/>
      <c r="ABE571" s="8"/>
      <c r="ABF571" s="8"/>
      <c r="ABG571" s="8"/>
      <c r="ABH571" s="8"/>
      <c r="ABI571" s="8"/>
      <c r="ABJ571" s="8"/>
      <c r="ABK571" s="8"/>
      <c r="ABL571" s="8"/>
      <c r="ABM571" s="8"/>
      <c r="ABN571" s="8"/>
      <c r="ABO571" s="8"/>
      <c r="ABP571" s="8"/>
      <c r="ABQ571" s="8"/>
      <c r="ABR571" s="8"/>
      <c r="ABS571" s="8"/>
      <c r="ABT571" s="8"/>
      <c r="ABU571" s="8"/>
      <c r="ABV571" s="8"/>
      <c r="ABW571" s="8"/>
      <c r="ABX571" s="8"/>
      <c r="ABY571" s="8"/>
      <c r="ABZ571" s="8"/>
      <c r="ACA571" s="8"/>
      <c r="ACB571" s="8"/>
      <c r="ACC571" s="8"/>
      <c r="ACD571" s="8"/>
      <c r="ACE571" s="8"/>
      <c r="ACF571" s="8"/>
      <c r="ACG571" s="8"/>
      <c r="ACH571" s="8"/>
      <c r="ACI571" s="8"/>
      <c r="ACJ571" s="8"/>
      <c r="ACK571" s="8"/>
      <c r="ACL571" s="8"/>
      <c r="ACM571" s="8"/>
      <c r="ACN571" s="8"/>
      <c r="ACO571" s="8"/>
      <c r="ACP571" s="8"/>
      <c r="ACQ571" s="8"/>
      <c r="ACR571" s="8"/>
      <c r="ACS571" s="8"/>
      <c r="ACT571" s="8"/>
      <c r="ACU571" s="8"/>
      <c r="ACV571" s="8"/>
      <c r="ACW571" s="8"/>
      <c r="ACX571" s="8"/>
      <c r="ACY571" s="8"/>
      <c r="ACZ571" s="8"/>
      <c r="ADA571" s="8"/>
      <c r="ADB571" s="8"/>
      <c r="ADC571" s="8"/>
      <c r="ADD571" s="8"/>
      <c r="ADE571" s="8"/>
      <c r="ADF571" s="8"/>
      <c r="ADG571" s="8"/>
      <c r="ADH571" s="8"/>
      <c r="ADI571" s="8"/>
      <c r="ADJ571" s="8"/>
      <c r="ADK571" s="8"/>
      <c r="ADL571" s="8"/>
      <c r="ADM571" s="8"/>
      <c r="ADN571" s="8"/>
      <c r="ADO571" s="8"/>
      <c r="ADP571" s="8"/>
      <c r="ADQ571" s="8"/>
      <c r="ADR571" s="8"/>
      <c r="ADS571" s="8"/>
      <c r="ADT571" s="8"/>
      <c r="ADU571" s="8"/>
      <c r="ADV571" s="8"/>
      <c r="ADW571" s="8"/>
      <c r="ADX571" s="8"/>
      <c r="ADY571" s="8"/>
      <c r="ADZ571" s="8"/>
      <c r="AEA571" s="8"/>
      <c r="AEB571" s="8"/>
      <c r="AEC571" s="8"/>
      <c r="AED571" s="8"/>
      <c r="AEE571" s="8"/>
      <c r="AEF571" s="8"/>
      <c r="AEG571" s="8"/>
      <c r="AEH571" s="8"/>
      <c r="AEI571" s="8"/>
      <c r="AEJ571" s="8"/>
      <c r="AEK571" s="8"/>
      <c r="AEL571" s="8"/>
      <c r="AEM571" s="8"/>
      <c r="AEN571" s="8"/>
      <c r="AEO571" s="8"/>
      <c r="AEP571" s="8"/>
      <c r="AEQ571" s="8"/>
      <c r="AER571" s="8"/>
      <c r="AES571" s="8"/>
      <c r="AET571" s="8"/>
      <c r="AEU571" s="8"/>
      <c r="AEV571" s="8"/>
      <c r="AEW571" s="8"/>
      <c r="AEX571" s="8"/>
      <c r="AEY571" s="8"/>
      <c r="AEZ571" s="8"/>
      <c r="AFA571" s="8"/>
      <c r="AFB571" s="8"/>
      <c r="AFC571" s="8"/>
      <c r="AFD571" s="8"/>
      <c r="AFE571" s="8"/>
      <c r="AFF571" s="8"/>
      <c r="AFG571" s="8"/>
      <c r="AFH571" s="8"/>
      <c r="AFI571" s="8"/>
      <c r="AFJ571" s="8"/>
      <c r="AFK571" s="8"/>
      <c r="AFL571" s="8"/>
      <c r="AFM571" s="8"/>
      <c r="AFN571" s="8"/>
      <c r="AFO571" s="8"/>
      <c r="AFP571" s="8"/>
      <c r="AFQ571" s="8"/>
      <c r="AFR571" s="8"/>
      <c r="AFS571" s="8"/>
      <c r="AFT571" s="8"/>
      <c r="AFU571" s="8"/>
      <c r="AFV571" s="8"/>
      <c r="AFW571" s="8"/>
      <c r="AFX571" s="8"/>
      <c r="AFY571" s="8"/>
      <c r="AFZ571" s="8"/>
      <c r="AGA571" s="8"/>
      <c r="AGB571" s="8"/>
      <c r="AGC571" s="8"/>
      <c r="AGD571" s="8"/>
      <c r="AGE571" s="8"/>
      <c r="AGF571" s="8"/>
      <c r="AGG571" s="8"/>
      <c r="AGH571" s="8"/>
      <c r="AGI571" s="8"/>
      <c r="AGJ571" s="8"/>
      <c r="AGK571" s="8"/>
      <c r="AGL571" s="8"/>
      <c r="AGM571" s="8"/>
      <c r="AGN571" s="8"/>
      <c r="AGO571" s="8"/>
      <c r="AGP571" s="8"/>
      <c r="AGQ571" s="8"/>
      <c r="AGR571" s="8"/>
      <c r="AGS571" s="8"/>
      <c r="AGT571" s="8"/>
      <c r="AGU571" s="8"/>
      <c r="AGV571" s="8"/>
      <c r="AGW571" s="8"/>
      <c r="AGX571" s="8"/>
      <c r="AGY571" s="8"/>
      <c r="AGZ571" s="8"/>
      <c r="AHA571" s="8"/>
      <c r="AHB571" s="8"/>
      <c r="AHC571" s="8"/>
      <c r="AHD571" s="8"/>
      <c r="AHE571" s="8"/>
      <c r="AHF571" s="8"/>
      <c r="AHG571" s="8"/>
      <c r="AHH571" s="8"/>
      <c r="AHI571" s="8"/>
      <c r="AHJ571" s="8"/>
      <c r="AHK571" s="8"/>
      <c r="AHL571" s="8"/>
      <c r="AHM571" s="8"/>
      <c r="AHN571" s="8"/>
      <c r="AHO571" s="8"/>
      <c r="AHP571" s="8"/>
      <c r="AHQ571" s="8"/>
      <c r="AHR571" s="8"/>
      <c r="AHS571" s="8"/>
      <c r="AHT571" s="8"/>
      <c r="AHU571" s="8"/>
      <c r="AHV571" s="8"/>
      <c r="AHW571" s="8"/>
      <c r="AHX571" s="8"/>
      <c r="AHY571" s="8"/>
      <c r="AHZ571" s="8"/>
      <c r="AIA571" s="8"/>
      <c r="AIB571" s="8"/>
      <c r="AIC571" s="8"/>
      <c r="AID571" s="8"/>
      <c r="AIE571" s="8"/>
      <c r="AIF571" s="8"/>
      <c r="AIG571" s="8"/>
      <c r="AIH571" s="8"/>
      <c r="AII571" s="8"/>
      <c r="AIJ571" s="8"/>
      <c r="AIK571" s="8"/>
      <c r="AIL571" s="8"/>
      <c r="AIM571" s="8"/>
      <c r="AIN571" s="8"/>
      <c r="AIO571" s="8"/>
      <c r="AIP571" s="8"/>
      <c r="AIQ571" s="8"/>
      <c r="AIR571" s="8"/>
      <c r="AIS571" s="8"/>
      <c r="AIT571" s="8"/>
      <c r="AIU571" s="8"/>
      <c r="AIV571" s="8"/>
      <c r="AIW571" s="8"/>
      <c r="AIX571" s="8"/>
      <c r="AIY571" s="8"/>
      <c r="AIZ571" s="8"/>
      <c r="AJA571" s="8"/>
      <c r="AJB571" s="8"/>
      <c r="AJC571" s="8"/>
      <c r="AJD571" s="8"/>
      <c r="AJE571" s="8"/>
      <c r="AJF571" s="8"/>
      <c r="AJG571" s="8"/>
      <c r="AJH571" s="8"/>
      <c r="AJI571" s="8"/>
      <c r="AJJ571" s="8"/>
      <c r="AJK571" s="8"/>
      <c r="AJL571" s="8"/>
      <c r="AJM571" s="8"/>
      <c r="AJN571" s="8"/>
      <c r="AJO571" s="8"/>
      <c r="AJP571" s="8"/>
      <c r="AJQ571" s="8"/>
      <c r="AJR571" s="8"/>
      <c r="AJS571" s="8"/>
      <c r="AJT571" s="8"/>
      <c r="AJU571" s="8"/>
      <c r="AJV571" s="8"/>
      <c r="AJW571" s="8"/>
      <c r="AJX571" s="8"/>
      <c r="AJY571" s="8"/>
      <c r="AJZ571" s="8"/>
      <c r="AKA571" s="8"/>
      <c r="AKB571" s="8"/>
      <c r="AKC571" s="8"/>
      <c r="AKD571" s="8"/>
      <c r="AKE571" s="8"/>
      <c r="AKF571" s="8"/>
      <c r="AKG571" s="8"/>
      <c r="AKH571" s="8"/>
      <c r="AKI571" s="8"/>
      <c r="AKJ571" s="8"/>
      <c r="AKK571" s="8"/>
      <c r="AKL571" s="8"/>
      <c r="AKM571" s="8"/>
      <c r="AKN571" s="8"/>
      <c r="AKO571" s="8"/>
      <c r="AKP571" s="8"/>
      <c r="AKQ571" s="8"/>
      <c r="AKR571" s="8"/>
      <c r="AKS571" s="8"/>
      <c r="AKT571" s="8"/>
      <c r="AKU571" s="8"/>
      <c r="AKV571" s="8"/>
      <c r="AKW571" s="8"/>
      <c r="AKX571" s="8"/>
      <c r="AKY571" s="8"/>
      <c r="AKZ571" s="8"/>
      <c r="ALA571" s="8"/>
      <c r="ALB571" s="8"/>
      <c r="ALC571" s="8"/>
      <c r="ALD571" s="8"/>
      <c r="ALE571" s="8"/>
      <c r="ALF571" s="8"/>
      <c r="ALG571" s="8"/>
      <c r="ALH571" s="8"/>
      <c r="ALI571" s="8"/>
      <c r="ALJ571" s="8"/>
      <c r="ALK571" s="8"/>
      <c r="ALL571" s="8"/>
      <c r="ALM571" s="8"/>
      <c r="ALN571" s="8"/>
      <c r="ALO571" s="8"/>
      <c r="ALP571" s="8"/>
      <c r="ALQ571" s="8"/>
      <c r="ALR571" s="8"/>
      <c r="ALS571" s="8"/>
      <c r="ALT571" s="8"/>
      <c r="ALU571" s="8"/>
      <c r="ALV571" s="8"/>
      <c r="ALW571" s="8"/>
      <c r="ALX571" s="8"/>
      <c r="ALY571" s="8"/>
      <c r="ALZ571" s="8"/>
      <c r="AMA571" s="8"/>
      <c r="AMB571" s="8"/>
      <c r="AMC571" s="8"/>
      <c r="AMD571" s="8"/>
      <c r="AME571" s="8"/>
      <c r="AMF571" s="8"/>
      <c r="AMG571" s="8"/>
      <c r="AMH571" s="8"/>
      <c r="AMI571" s="8"/>
      <c r="AMJ571" s="8"/>
      <c r="AMK571" s="8"/>
      <c r="AML571" s="8"/>
      <c r="AMM571" s="8"/>
      <c r="AMN571" s="8"/>
      <c r="AMO571" s="8"/>
      <c r="AMP571" s="8"/>
      <c r="AMQ571" s="8"/>
      <c r="AMR571" s="8"/>
      <c r="AMS571" s="8"/>
      <c r="AMT571" s="8"/>
      <c r="AMU571" s="8"/>
      <c r="AMV571" s="8"/>
      <c r="AMW571" s="8"/>
      <c r="AMX571" s="8"/>
      <c r="AMY571" s="8"/>
      <c r="AMZ571" s="8"/>
      <c r="ANA571" s="8"/>
      <c r="ANB571" s="8"/>
      <c r="ANC571" s="8"/>
      <c r="AND571" s="8"/>
      <c r="ANE571" s="8"/>
      <c r="ANF571" s="8"/>
      <c r="ANG571" s="8"/>
      <c r="ANH571" s="8"/>
      <c r="ANI571" s="8"/>
      <c r="ANJ571" s="8"/>
      <c r="ANK571" s="8"/>
      <c r="ANL571" s="8"/>
      <c r="ANM571" s="8"/>
      <c r="ANN571" s="8"/>
      <c r="ANO571" s="8"/>
      <c r="ANP571" s="8"/>
      <c r="ANQ571" s="8"/>
      <c r="ANR571" s="8"/>
      <c r="ANS571" s="8"/>
      <c r="ANT571" s="8"/>
      <c r="ANU571" s="8"/>
      <c r="ANV571" s="8"/>
      <c r="ANW571" s="8"/>
      <c r="ANX571" s="8"/>
      <c r="ANY571" s="8"/>
      <c r="ANZ571" s="8"/>
      <c r="AOA571" s="8"/>
      <c r="AOB571" s="8"/>
      <c r="AOC571" s="8"/>
      <c r="AOD571" s="8"/>
      <c r="AOE571" s="8"/>
      <c r="AOF571" s="8"/>
      <c r="AOG571" s="8"/>
      <c r="AOH571" s="8"/>
      <c r="AOI571" s="8"/>
      <c r="AOJ571" s="8"/>
      <c r="AOK571" s="8"/>
      <c r="AOL571" s="8"/>
      <c r="AOM571" s="8"/>
      <c r="AON571" s="8"/>
      <c r="AOO571" s="8"/>
      <c r="AOP571" s="8"/>
      <c r="AOQ571" s="8"/>
      <c r="AOR571" s="8"/>
      <c r="AOS571" s="8"/>
      <c r="AOT571" s="8"/>
      <c r="AOU571" s="8"/>
      <c r="AOV571" s="8"/>
      <c r="AOW571" s="8"/>
      <c r="AOX571" s="8"/>
      <c r="AOY571" s="8"/>
      <c r="AOZ571" s="8"/>
      <c r="APA571" s="8"/>
      <c r="APB571" s="8"/>
      <c r="APC571" s="8"/>
      <c r="APD571" s="8"/>
      <c r="APE571" s="8"/>
      <c r="APF571" s="8"/>
      <c r="APG571" s="8"/>
      <c r="APH571" s="8"/>
      <c r="API571" s="8"/>
      <c r="APJ571" s="8"/>
      <c r="APK571" s="8"/>
      <c r="APL571" s="8"/>
      <c r="APM571" s="8"/>
      <c r="APN571" s="8"/>
      <c r="APO571" s="8"/>
      <c r="APP571" s="8"/>
      <c r="APQ571" s="8"/>
      <c r="APR571" s="8"/>
      <c r="APS571" s="8"/>
      <c r="APT571" s="8"/>
      <c r="APU571" s="8"/>
      <c r="APV571" s="8"/>
      <c r="APW571" s="8"/>
      <c r="APX571" s="8"/>
      <c r="APY571" s="8"/>
      <c r="APZ571" s="8"/>
      <c r="AQA571" s="8"/>
      <c r="AQB571" s="8"/>
      <c r="AQC571" s="8"/>
      <c r="AQD571" s="8"/>
      <c r="AQE571" s="8"/>
      <c r="AQF571" s="8"/>
      <c r="AQG571" s="8"/>
      <c r="AQH571" s="8"/>
      <c r="AQI571" s="8"/>
      <c r="AQJ571" s="8"/>
      <c r="AQK571" s="8"/>
      <c r="AQL571" s="8"/>
      <c r="AQM571" s="8"/>
      <c r="AQN571" s="8"/>
      <c r="AQO571" s="8"/>
      <c r="AQP571" s="8"/>
      <c r="AQQ571" s="8"/>
      <c r="AQR571" s="8"/>
      <c r="AQS571" s="8"/>
      <c r="AQT571" s="8"/>
      <c r="AQU571" s="8"/>
      <c r="AQV571" s="8"/>
      <c r="AQW571" s="8"/>
      <c r="AQX571" s="8"/>
      <c r="AQY571" s="8"/>
      <c r="AQZ571" s="8"/>
      <c r="ARA571" s="8"/>
      <c r="ARB571" s="8"/>
      <c r="ARC571" s="8"/>
      <c r="ARD571" s="8"/>
      <c r="ARE571" s="8"/>
      <c r="ARF571" s="8"/>
      <c r="ARG571" s="8"/>
      <c r="ARH571" s="8"/>
      <c r="ARI571" s="8"/>
      <c r="ARJ571" s="8"/>
      <c r="ARK571" s="8"/>
      <c r="ARL571" s="8"/>
      <c r="ARM571" s="8"/>
      <c r="ARN571" s="8"/>
      <c r="ARO571" s="8"/>
      <c r="ARP571" s="8"/>
      <c r="ARQ571" s="8"/>
      <c r="ARR571" s="8"/>
      <c r="ARS571" s="8"/>
      <c r="ART571" s="8"/>
      <c r="ARU571" s="8"/>
      <c r="ARV571" s="8"/>
      <c r="ARW571" s="8"/>
      <c r="ARX571" s="8"/>
      <c r="ARY571" s="8"/>
      <c r="ARZ571" s="8"/>
      <c r="ASA571" s="8"/>
      <c r="ASB571" s="8"/>
      <c r="ASC571" s="8"/>
      <c r="ASD571" s="8"/>
      <c r="ASE571" s="8"/>
      <c r="ASF571" s="8"/>
      <c r="ASG571" s="8"/>
      <c r="ASH571" s="8"/>
      <c r="ASI571" s="8"/>
      <c r="ASJ571" s="8"/>
      <c r="ASK571" s="8"/>
      <c r="ASL571" s="8"/>
      <c r="ASM571" s="8"/>
      <c r="ASN571" s="8"/>
      <c r="ASO571" s="8"/>
      <c r="ASP571" s="8"/>
      <c r="ASQ571" s="8"/>
      <c r="ASR571" s="8"/>
      <c r="ASS571" s="8"/>
      <c r="AST571" s="8"/>
      <c r="ASU571" s="8"/>
      <c r="ASV571" s="8"/>
      <c r="ASW571" s="8"/>
      <c r="ASX571" s="8"/>
      <c r="ASY571" s="8"/>
      <c r="ASZ571" s="8"/>
      <c r="ATA571" s="8"/>
      <c r="ATB571" s="8"/>
      <c r="ATC571" s="8"/>
      <c r="ATD571" s="8"/>
      <c r="ATE571" s="8"/>
      <c r="ATF571" s="8"/>
      <c r="ATG571" s="8"/>
      <c r="ATH571" s="8"/>
      <c r="ATI571" s="8"/>
      <c r="ATJ571" s="8"/>
      <c r="ATK571" s="8"/>
      <c r="ATL571" s="8"/>
      <c r="ATM571" s="8"/>
      <c r="ATN571" s="8"/>
      <c r="ATO571" s="8"/>
      <c r="ATP571" s="8"/>
      <c r="ATQ571" s="8"/>
      <c r="ATR571" s="8"/>
      <c r="ATS571" s="8"/>
      <c r="ATT571" s="8"/>
      <c r="ATU571" s="8"/>
      <c r="ATV571" s="8"/>
      <c r="ATW571" s="8"/>
      <c r="ATX571" s="8"/>
      <c r="ATY571" s="8"/>
      <c r="ATZ571" s="8"/>
      <c r="AUA571" s="8"/>
      <c r="AUB571" s="8"/>
      <c r="AUC571" s="8"/>
      <c r="AUD571" s="8"/>
      <c r="AUE571" s="8"/>
      <c r="AUF571" s="8"/>
      <c r="AUG571" s="8"/>
      <c r="AUH571" s="8"/>
      <c r="AUI571" s="8"/>
      <c r="AUJ571" s="8"/>
      <c r="AUK571" s="8"/>
      <c r="AUL571" s="8"/>
      <c r="AUM571" s="8"/>
      <c r="AUN571" s="8"/>
      <c r="AUO571" s="8"/>
      <c r="AUP571" s="8"/>
      <c r="AUQ571" s="8"/>
      <c r="AUR571" s="8"/>
      <c r="AUS571" s="8"/>
      <c r="AUT571" s="8"/>
      <c r="AUU571" s="8"/>
      <c r="AUV571" s="8"/>
      <c r="AUW571" s="8"/>
      <c r="AUX571" s="8"/>
      <c r="AUY571" s="8"/>
      <c r="AUZ571" s="8"/>
      <c r="AVA571" s="8"/>
      <c r="AVB571" s="8"/>
      <c r="AVC571" s="8"/>
      <c r="AVD571" s="8"/>
      <c r="AVE571" s="8"/>
      <c r="AVF571" s="8"/>
      <c r="AVG571" s="8"/>
      <c r="AVH571" s="8"/>
      <c r="AVI571" s="8"/>
      <c r="AVJ571" s="8"/>
      <c r="AVK571" s="8"/>
      <c r="AVL571" s="8"/>
      <c r="AVM571" s="8"/>
      <c r="AVN571" s="8"/>
      <c r="AVO571" s="8"/>
      <c r="AVP571" s="8"/>
      <c r="AVQ571" s="8"/>
      <c r="AVR571" s="8"/>
      <c r="AVS571" s="8"/>
      <c r="AVT571" s="8"/>
      <c r="AVU571" s="8"/>
      <c r="AVV571" s="8"/>
      <c r="AVW571" s="8"/>
      <c r="AVX571" s="8"/>
      <c r="AVY571" s="8"/>
      <c r="AVZ571" s="8"/>
      <c r="AWA571" s="8"/>
      <c r="AWB571" s="8"/>
      <c r="AWC571" s="8"/>
      <c r="AWD571" s="8"/>
      <c r="AWE571" s="8"/>
      <c r="AWF571" s="8"/>
      <c r="AWG571" s="8"/>
      <c r="AWH571" s="8"/>
      <c r="AWI571" s="8"/>
      <c r="AWJ571" s="8"/>
      <c r="AWK571" s="8"/>
      <c r="AWL571" s="8"/>
      <c r="AWM571" s="8"/>
      <c r="AWN571" s="8"/>
      <c r="AWO571" s="8"/>
      <c r="AWP571" s="8"/>
      <c r="AWQ571" s="8"/>
      <c r="AWR571" s="8"/>
      <c r="AWS571" s="8"/>
      <c r="AWT571" s="8"/>
      <c r="AWU571" s="8"/>
      <c r="AWV571" s="8"/>
      <c r="AWW571" s="8"/>
      <c r="AWX571" s="8"/>
      <c r="AWY571" s="8"/>
      <c r="AWZ571" s="8"/>
      <c r="AXA571" s="8"/>
      <c r="AXB571" s="8"/>
      <c r="AXC571" s="8"/>
      <c r="AXD571" s="8"/>
      <c r="AXE571" s="8"/>
      <c r="AXF571" s="8"/>
      <c r="AXG571" s="8"/>
      <c r="AXH571" s="8"/>
      <c r="AXI571" s="8"/>
      <c r="AXJ571" s="8"/>
      <c r="AXK571" s="8"/>
      <c r="AXL571" s="8"/>
      <c r="AXM571" s="8"/>
      <c r="AXN571" s="8"/>
      <c r="AXO571" s="8"/>
      <c r="AXP571" s="8"/>
      <c r="AXQ571" s="8"/>
      <c r="AXR571" s="8"/>
      <c r="AXS571" s="8"/>
      <c r="AXT571" s="8"/>
      <c r="AXU571" s="8"/>
      <c r="AXV571" s="8"/>
      <c r="AXW571" s="8"/>
      <c r="AXX571" s="8"/>
      <c r="AXY571" s="8"/>
      <c r="AXZ571" s="8"/>
      <c r="AYA571" s="8"/>
      <c r="AYB571" s="8"/>
      <c r="AYC571" s="8"/>
      <c r="AYD571" s="8"/>
      <c r="AYE571" s="8"/>
      <c r="AYF571" s="8"/>
      <c r="AYG571" s="8"/>
      <c r="AYH571" s="8"/>
      <c r="AYI571" s="8"/>
      <c r="AYJ571" s="8"/>
      <c r="AYK571" s="8"/>
      <c r="AYL571" s="8"/>
      <c r="AYM571" s="8"/>
      <c r="AYN571" s="8"/>
      <c r="AYO571" s="8"/>
      <c r="AYP571" s="8"/>
      <c r="AYQ571" s="8"/>
      <c r="AYR571" s="8"/>
      <c r="AYS571" s="8"/>
      <c r="AYT571" s="8"/>
      <c r="AYU571" s="8"/>
      <c r="AYV571" s="8"/>
      <c r="AYW571" s="8"/>
      <c r="AYX571" s="8"/>
      <c r="AYY571" s="8"/>
      <c r="AYZ571" s="8"/>
      <c r="AZA571" s="8"/>
      <c r="AZB571" s="8"/>
      <c r="AZC571" s="8"/>
      <c r="AZD571" s="8"/>
      <c r="AZE571" s="8"/>
      <c r="AZF571" s="8"/>
      <c r="AZG571" s="8"/>
      <c r="AZH571" s="8"/>
      <c r="AZI571" s="8"/>
      <c r="AZJ571" s="8"/>
      <c r="AZK571" s="8"/>
      <c r="AZL571" s="8"/>
      <c r="AZM571" s="8"/>
      <c r="AZN571" s="8"/>
      <c r="AZO571" s="8"/>
      <c r="AZP571" s="8"/>
      <c r="AZQ571" s="8"/>
      <c r="AZR571" s="8"/>
      <c r="AZS571" s="8"/>
      <c r="AZT571" s="8"/>
      <c r="AZU571" s="8"/>
      <c r="AZV571" s="8"/>
      <c r="AZW571" s="8"/>
      <c r="AZX571" s="8"/>
      <c r="AZY571" s="8"/>
      <c r="AZZ571" s="8"/>
      <c r="BAA571" s="8"/>
      <c r="BAB571" s="8"/>
      <c r="BAC571" s="8"/>
      <c r="BAD571" s="8"/>
      <c r="BAE571" s="8"/>
      <c r="BAF571" s="8"/>
      <c r="BAG571" s="8"/>
      <c r="BAH571" s="8"/>
      <c r="BAI571" s="8"/>
      <c r="BAJ571" s="8"/>
      <c r="BAK571" s="8"/>
      <c r="BAL571" s="8"/>
      <c r="BAM571" s="8"/>
      <c r="BAN571" s="8"/>
      <c r="BAO571" s="8"/>
      <c r="BAP571" s="8"/>
      <c r="BAQ571" s="8"/>
      <c r="BAR571" s="8"/>
      <c r="BAS571" s="8"/>
      <c r="BAT571" s="8"/>
      <c r="BAU571" s="8"/>
      <c r="BAV571" s="8"/>
      <c r="BAW571" s="8"/>
      <c r="BAX571" s="8"/>
      <c r="BAY571" s="8"/>
      <c r="BAZ571" s="8"/>
      <c r="BBA571" s="8"/>
      <c r="BBB571" s="8"/>
      <c r="BBC571" s="8"/>
      <c r="BBD571" s="8"/>
      <c r="BBE571" s="8"/>
      <c r="BBF571" s="8"/>
      <c r="BBG571" s="8"/>
      <c r="BBH571" s="8"/>
      <c r="BBI571" s="8"/>
      <c r="BBJ571" s="8"/>
      <c r="BBK571" s="8"/>
      <c r="BBL571" s="8"/>
      <c r="BBM571" s="8"/>
      <c r="BBN571" s="8"/>
      <c r="BBO571" s="8"/>
      <c r="BBP571" s="8"/>
      <c r="BBQ571" s="8"/>
      <c r="BBR571" s="8"/>
      <c r="BBS571" s="8"/>
      <c r="BBT571" s="8"/>
      <c r="BBU571" s="8"/>
      <c r="BBV571" s="8"/>
      <c r="BBW571" s="8"/>
      <c r="BBX571" s="8"/>
      <c r="BBY571" s="8"/>
      <c r="BBZ571" s="8"/>
      <c r="BCA571" s="8"/>
      <c r="BCB571" s="8"/>
      <c r="BCC571" s="8"/>
      <c r="BCD571" s="8"/>
      <c r="BCE571" s="8"/>
      <c r="BCF571" s="8"/>
      <c r="BCG571" s="8"/>
      <c r="BCH571" s="8"/>
      <c r="BCI571" s="8"/>
      <c r="BCJ571" s="8"/>
      <c r="BCK571" s="8"/>
      <c r="BCL571" s="8"/>
      <c r="BCM571" s="8"/>
      <c r="BCN571" s="8"/>
      <c r="BCO571" s="8"/>
      <c r="BCP571" s="8"/>
      <c r="BCQ571" s="8"/>
      <c r="BCR571" s="8"/>
      <c r="BCS571" s="8"/>
      <c r="BCT571" s="8"/>
      <c r="BCU571" s="8"/>
      <c r="BCV571" s="8"/>
      <c r="BCW571" s="8"/>
      <c r="BCX571" s="8"/>
      <c r="BCY571" s="8"/>
      <c r="BCZ571" s="8"/>
      <c r="BDA571" s="8"/>
      <c r="BDB571" s="8"/>
      <c r="BDC571" s="8"/>
      <c r="BDD571" s="8"/>
      <c r="BDE571" s="8"/>
      <c r="BDF571" s="8"/>
      <c r="BDG571" s="8"/>
      <c r="BDH571" s="8"/>
      <c r="BDI571" s="8"/>
      <c r="BDJ571" s="8"/>
      <c r="BDK571" s="8"/>
      <c r="BDL571" s="8"/>
      <c r="BDM571" s="8"/>
      <c r="BDN571" s="8"/>
      <c r="BDO571" s="8"/>
      <c r="BDP571" s="8"/>
      <c r="BDQ571" s="8"/>
      <c r="BDR571" s="8"/>
      <c r="BDS571" s="8"/>
      <c r="BDT571" s="8"/>
      <c r="BDU571" s="8"/>
      <c r="BDV571" s="8"/>
      <c r="BDW571" s="8"/>
      <c r="BDX571" s="8"/>
      <c r="BDY571" s="8"/>
      <c r="BDZ571" s="8"/>
      <c r="BEA571" s="8"/>
      <c r="BEB571" s="8"/>
      <c r="BEC571" s="8"/>
      <c r="BED571" s="8"/>
      <c r="BEE571" s="8"/>
      <c r="BEF571" s="8"/>
      <c r="BEG571" s="8"/>
      <c r="BEH571" s="8"/>
      <c r="BEI571" s="8"/>
      <c r="BEJ571" s="8"/>
      <c r="BEK571" s="8"/>
      <c r="BEL571" s="8"/>
      <c r="BEM571" s="8"/>
      <c r="BEN571" s="8"/>
      <c r="BEO571" s="8"/>
      <c r="BEP571" s="8"/>
      <c r="BEQ571" s="8"/>
      <c r="BER571" s="8"/>
      <c r="BES571" s="8"/>
      <c r="BET571" s="8"/>
      <c r="BEU571" s="8"/>
      <c r="BEV571" s="8"/>
      <c r="BEW571" s="8"/>
      <c r="BEX571" s="8"/>
      <c r="BEY571" s="8"/>
      <c r="BEZ571" s="8"/>
      <c r="BFA571" s="8"/>
      <c r="BFB571" s="8"/>
      <c r="BFC571" s="8"/>
      <c r="BFD571" s="8"/>
      <c r="BFE571" s="8"/>
      <c r="BFF571" s="8"/>
      <c r="BFG571" s="8"/>
      <c r="BFH571" s="8"/>
      <c r="BFI571" s="8"/>
      <c r="BFJ571" s="8"/>
      <c r="BFK571" s="8"/>
      <c r="BFL571" s="8"/>
      <c r="BFM571" s="8"/>
      <c r="BFN571" s="8"/>
      <c r="BFO571" s="8"/>
      <c r="BFP571" s="8"/>
      <c r="BFQ571" s="8"/>
      <c r="BFR571" s="8"/>
      <c r="BFS571" s="8"/>
      <c r="BFT571" s="8"/>
      <c r="BFU571" s="8"/>
      <c r="BFV571" s="8"/>
      <c r="BFW571" s="8"/>
      <c r="BFX571" s="8"/>
      <c r="BFY571" s="8"/>
      <c r="BFZ571" s="8"/>
      <c r="BGA571" s="8"/>
      <c r="BGB571" s="8"/>
      <c r="BGC571" s="8"/>
      <c r="BGD571" s="8"/>
      <c r="BGE571" s="8"/>
      <c r="BGF571" s="8"/>
      <c r="BGG571" s="8"/>
      <c r="BGH571" s="8"/>
      <c r="BGI571" s="8"/>
      <c r="BGJ571" s="8"/>
      <c r="BGK571" s="8"/>
      <c r="BGL571" s="8"/>
      <c r="BGM571" s="8"/>
      <c r="BGN571" s="8"/>
      <c r="BGO571" s="8"/>
      <c r="BGP571" s="8"/>
      <c r="BGQ571" s="8"/>
      <c r="BGR571" s="8"/>
      <c r="BGS571" s="8"/>
      <c r="BGT571" s="8"/>
      <c r="BGU571" s="8"/>
      <c r="BGV571" s="8"/>
      <c r="BGW571" s="8"/>
      <c r="BGX571" s="8"/>
      <c r="BGY571" s="8"/>
      <c r="BGZ571" s="8"/>
      <c r="BHA571" s="8"/>
      <c r="BHB571" s="8"/>
      <c r="BHC571" s="8"/>
      <c r="BHD571" s="8"/>
      <c r="BHE571" s="8"/>
      <c r="BHF571" s="8"/>
      <c r="BHG571" s="8"/>
      <c r="BHH571" s="8"/>
      <c r="BHI571" s="8"/>
      <c r="BHJ571" s="8"/>
      <c r="BHK571" s="8"/>
      <c r="BHL571" s="8"/>
      <c r="BHM571" s="8"/>
      <c r="BHN571" s="8"/>
      <c r="BHO571" s="8"/>
      <c r="BHP571" s="8"/>
      <c r="BHQ571" s="8"/>
      <c r="BHR571" s="8"/>
      <c r="BHS571" s="8"/>
      <c r="BHT571" s="8"/>
      <c r="BHU571" s="8"/>
      <c r="BHV571" s="8"/>
      <c r="BHW571" s="8"/>
      <c r="BHX571" s="8"/>
      <c r="BHY571" s="8"/>
      <c r="BHZ571" s="8"/>
      <c r="BIA571" s="8"/>
      <c r="BIB571" s="8"/>
      <c r="BIC571" s="8"/>
      <c r="BID571" s="8"/>
      <c r="BIE571" s="8"/>
      <c r="BIF571" s="8"/>
      <c r="BIG571" s="8"/>
      <c r="BIH571" s="8"/>
      <c r="BII571" s="8"/>
      <c r="BIJ571" s="8"/>
      <c r="BIK571" s="8"/>
      <c r="BIL571" s="8"/>
      <c r="BIM571" s="8"/>
      <c r="BIN571" s="8"/>
      <c r="BIO571" s="8"/>
      <c r="BIP571" s="8"/>
      <c r="BIQ571" s="8"/>
      <c r="BIR571" s="8"/>
      <c r="BIS571" s="8"/>
      <c r="BIT571" s="8"/>
      <c r="BIU571" s="8"/>
      <c r="BIV571" s="8"/>
      <c r="BIW571" s="8"/>
      <c r="BIX571" s="8"/>
      <c r="BIY571" s="8"/>
      <c r="BIZ571" s="8"/>
      <c r="BJA571" s="8"/>
      <c r="BJB571" s="8"/>
      <c r="BJC571" s="8"/>
      <c r="BJD571" s="8"/>
      <c r="BJE571" s="8"/>
      <c r="BJF571" s="8"/>
      <c r="BJG571" s="8"/>
      <c r="BJH571" s="8"/>
      <c r="BJI571" s="8"/>
      <c r="BJJ571" s="8"/>
      <c r="BJK571" s="8"/>
      <c r="BJL571" s="8"/>
      <c r="BJM571" s="8"/>
      <c r="BJN571" s="8"/>
      <c r="BJO571" s="8"/>
      <c r="BJP571" s="8"/>
      <c r="BJQ571" s="8"/>
      <c r="BJR571" s="8"/>
      <c r="BJS571" s="8"/>
      <c r="BJT571" s="8"/>
      <c r="BJU571" s="8"/>
      <c r="BJV571" s="8"/>
      <c r="BJW571" s="8"/>
      <c r="BJX571" s="8"/>
      <c r="BJY571" s="8"/>
      <c r="BJZ571" s="8"/>
      <c r="BKA571" s="8"/>
      <c r="BKB571" s="8"/>
      <c r="BKC571" s="8"/>
      <c r="BKD571" s="8"/>
      <c r="BKE571" s="8"/>
      <c r="BKF571" s="8"/>
      <c r="BKG571" s="8"/>
      <c r="BKH571" s="8"/>
      <c r="BKI571" s="8"/>
      <c r="BKJ571" s="8"/>
      <c r="BKK571" s="8"/>
      <c r="BKL571" s="8"/>
      <c r="BKM571" s="8"/>
      <c r="BKN571" s="8"/>
      <c r="BKO571" s="8"/>
      <c r="BKP571" s="8"/>
      <c r="BKQ571" s="8"/>
      <c r="BKR571" s="8"/>
      <c r="BKS571" s="8"/>
      <c r="BKT571" s="8"/>
      <c r="BKU571" s="8"/>
      <c r="BKV571" s="8"/>
      <c r="BKW571" s="8"/>
      <c r="BKX571" s="8"/>
      <c r="BKY571" s="8"/>
      <c r="BKZ571" s="8"/>
      <c r="BLA571" s="8"/>
      <c r="BLB571" s="8"/>
      <c r="BLC571" s="8"/>
      <c r="BLD571" s="8"/>
      <c r="BLE571" s="8"/>
      <c r="BLF571" s="8"/>
      <c r="BLG571" s="8"/>
      <c r="BLH571" s="8"/>
      <c r="BLI571" s="8"/>
      <c r="BLJ571" s="8"/>
      <c r="BLK571" s="8"/>
      <c r="BLL571" s="8"/>
      <c r="BLM571" s="8"/>
      <c r="BLN571" s="8"/>
      <c r="BLO571" s="8"/>
      <c r="BLP571" s="8"/>
      <c r="BLQ571" s="8"/>
      <c r="BLR571" s="8"/>
      <c r="BLS571" s="8"/>
      <c r="BLT571" s="8"/>
      <c r="BLU571" s="8"/>
      <c r="BLV571" s="8"/>
      <c r="BLW571" s="8"/>
      <c r="BLX571" s="8"/>
      <c r="BLY571" s="8"/>
      <c r="BLZ571" s="8"/>
      <c r="BMA571" s="8"/>
      <c r="BMB571" s="8"/>
      <c r="BMC571" s="8"/>
      <c r="BMD571" s="8"/>
      <c r="BME571" s="8"/>
      <c r="BMF571" s="8"/>
      <c r="BMG571" s="8"/>
      <c r="BMH571" s="8"/>
      <c r="BMI571" s="8"/>
      <c r="BMJ571" s="8"/>
      <c r="BMK571" s="8"/>
      <c r="BML571" s="8"/>
      <c r="BMM571" s="8"/>
      <c r="BMN571" s="8"/>
      <c r="BMO571" s="8"/>
      <c r="BMP571" s="8"/>
      <c r="BMQ571" s="8"/>
      <c r="BMR571" s="8"/>
      <c r="BMS571" s="8"/>
      <c r="BMT571" s="8"/>
      <c r="BMU571" s="8"/>
      <c r="BMV571" s="8"/>
      <c r="BMW571" s="8"/>
      <c r="BMX571" s="8"/>
      <c r="BMY571" s="8"/>
      <c r="BMZ571" s="8"/>
      <c r="BNA571" s="8"/>
      <c r="BNB571" s="8"/>
      <c r="BNC571" s="8"/>
      <c r="BND571" s="8"/>
      <c r="BNE571" s="8"/>
      <c r="BNF571" s="8"/>
      <c r="BNG571" s="8"/>
      <c r="BNH571" s="8"/>
      <c r="BNI571" s="8"/>
      <c r="BNJ571" s="8"/>
      <c r="BNK571" s="8"/>
      <c r="BNL571" s="8"/>
      <c r="BNM571" s="8"/>
      <c r="BNN571" s="8"/>
      <c r="BNO571" s="8"/>
      <c r="BNP571" s="8"/>
      <c r="BNQ571" s="8"/>
      <c r="BNR571" s="8"/>
      <c r="BNS571" s="8"/>
      <c r="BNT571" s="8"/>
      <c r="BNU571" s="8"/>
      <c r="BNV571" s="8"/>
      <c r="BNW571" s="8"/>
      <c r="BNX571" s="8"/>
      <c r="BNY571" s="8"/>
      <c r="BNZ571" s="8"/>
      <c r="BOA571" s="8"/>
      <c r="BOB571" s="8"/>
      <c r="BOC571" s="8"/>
      <c r="BOD571" s="8"/>
      <c r="BOE571" s="8"/>
      <c r="BOF571" s="8"/>
      <c r="BOG571" s="8"/>
      <c r="BOH571" s="8"/>
      <c r="BOI571" s="8"/>
      <c r="BOJ571" s="8"/>
      <c r="BOK571" s="8"/>
      <c r="BOL571" s="8"/>
      <c r="BOM571" s="8"/>
      <c r="BON571" s="8"/>
      <c r="BOO571" s="8"/>
      <c r="BOP571" s="8"/>
      <c r="BOQ571" s="8"/>
      <c r="BOR571" s="8"/>
      <c r="BOS571" s="8"/>
      <c r="BOT571" s="8"/>
      <c r="BOU571" s="8"/>
      <c r="BOV571" s="8"/>
      <c r="BOW571" s="8"/>
      <c r="BOX571" s="8"/>
      <c r="BOY571" s="8"/>
      <c r="BOZ571" s="8"/>
      <c r="BPA571" s="8"/>
      <c r="BPB571" s="8"/>
      <c r="BPC571" s="8"/>
      <c r="BPD571" s="8"/>
      <c r="BPE571" s="8"/>
      <c r="BPF571" s="8"/>
      <c r="BPG571" s="8"/>
      <c r="BPH571" s="8"/>
      <c r="BPI571" s="8"/>
      <c r="BPJ571" s="8"/>
      <c r="BPK571" s="8"/>
      <c r="BPL571" s="8"/>
      <c r="BPM571" s="8"/>
      <c r="BPN571" s="8"/>
      <c r="BPO571" s="8"/>
      <c r="BPP571" s="8"/>
      <c r="BPQ571" s="8"/>
      <c r="BPR571" s="8"/>
      <c r="BPS571" s="8"/>
      <c r="BPT571" s="8"/>
      <c r="BPU571" s="8"/>
      <c r="BPV571" s="8"/>
      <c r="BPW571" s="8"/>
      <c r="BPX571" s="8"/>
      <c r="BPY571" s="8"/>
      <c r="BPZ571" s="8"/>
      <c r="BQA571" s="8"/>
      <c r="BQB571" s="8"/>
      <c r="BQC571" s="8"/>
      <c r="BQD571" s="8"/>
      <c r="BQE571" s="8"/>
      <c r="BQF571" s="8"/>
      <c r="BQG571" s="8"/>
      <c r="BQH571" s="8"/>
      <c r="BQI571" s="8"/>
      <c r="BQJ571" s="8"/>
      <c r="BQK571" s="8"/>
      <c r="BQL571" s="8"/>
      <c r="BQM571" s="8"/>
      <c r="BQN571" s="8"/>
      <c r="BQO571" s="8"/>
      <c r="BQP571" s="8"/>
      <c r="BQQ571" s="8"/>
      <c r="BQR571" s="8"/>
      <c r="BQS571" s="8"/>
      <c r="BQT571" s="8"/>
      <c r="BQU571" s="8"/>
      <c r="BQV571" s="8"/>
      <c r="BQW571" s="8"/>
      <c r="BQX571" s="8"/>
      <c r="BQY571" s="8"/>
      <c r="BQZ571" s="8"/>
      <c r="BRA571" s="8"/>
      <c r="BRB571" s="8"/>
      <c r="BRC571" s="8"/>
      <c r="BRD571" s="8"/>
      <c r="BRE571" s="8"/>
      <c r="BRF571" s="8"/>
      <c r="BRG571" s="8"/>
      <c r="BRH571" s="8"/>
      <c r="BRI571" s="8"/>
      <c r="BRJ571" s="8"/>
      <c r="BRK571" s="8"/>
      <c r="BRL571" s="8"/>
      <c r="BRM571" s="8"/>
      <c r="BRN571" s="8"/>
      <c r="BRO571" s="8"/>
      <c r="BRP571" s="8"/>
      <c r="BRQ571" s="8"/>
      <c r="BRR571" s="8"/>
      <c r="BRS571" s="8"/>
      <c r="BRT571" s="8"/>
      <c r="BRU571" s="8"/>
      <c r="BRV571" s="8"/>
      <c r="BRW571" s="8"/>
      <c r="BRX571" s="8"/>
      <c r="BRY571" s="8"/>
      <c r="BRZ571" s="8"/>
      <c r="BSA571" s="8"/>
      <c r="BSB571" s="8"/>
      <c r="BSC571" s="8"/>
      <c r="BSD571" s="8"/>
      <c r="BSE571" s="8"/>
      <c r="BSF571" s="8"/>
      <c r="BSG571" s="8"/>
      <c r="BSH571" s="8"/>
      <c r="BSI571" s="8"/>
      <c r="BSJ571" s="8"/>
      <c r="BSK571" s="8"/>
      <c r="BSL571" s="8"/>
      <c r="BSM571" s="8"/>
      <c r="BSN571" s="8"/>
      <c r="BSO571" s="8"/>
      <c r="BSP571" s="8"/>
      <c r="BSQ571" s="8"/>
      <c r="BSR571" s="8"/>
      <c r="BSS571" s="8"/>
      <c r="BST571" s="8"/>
      <c r="BSU571" s="8"/>
      <c r="BSV571" s="8"/>
      <c r="BSW571" s="8"/>
      <c r="BSX571" s="8"/>
      <c r="BSY571" s="8"/>
      <c r="BSZ571" s="8"/>
      <c r="BTA571" s="8"/>
      <c r="BTB571" s="8"/>
      <c r="BTC571" s="8"/>
      <c r="BTD571" s="8"/>
      <c r="BTE571" s="8"/>
      <c r="BTF571" s="8"/>
      <c r="BTG571" s="8"/>
      <c r="BTH571" s="8"/>
      <c r="BTI571" s="8"/>
      <c r="BTJ571" s="8"/>
      <c r="BTK571" s="8"/>
      <c r="BTL571" s="8"/>
      <c r="BTM571" s="8"/>
      <c r="BTN571" s="8"/>
      <c r="BTO571" s="8"/>
      <c r="BTP571" s="8"/>
      <c r="BTQ571" s="8"/>
      <c r="BTR571" s="8"/>
      <c r="BTS571" s="8"/>
      <c r="BTT571" s="8"/>
      <c r="BTU571" s="8"/>
      <c r="BTV571" s="8"/>
      <c r="BTW571" s="8"/>
      <c r="BTX571" s="8"/>
      <c r="BTY571" s="8"/>
      <c r="BTZ571" s="8"/>
      <c r="BUA571" s="8"/>
      <c r="BUB571" s="8"/>
      <c r="BUC571" s="8"/>
      <c r="BUD571" s="8"/>
      <c r="BUE571" s="8"/>
      <c r="BUF571" s="8"/>
      <c r="BUG571" s="8"/>
      <c r="BUH571" s="8"/>
      <c r="BUI571" s="8"/>
      <c r="BUJ571" s="8"/>
      <c r="BUK571" s="8"/>
      <c r="BUL571" s="8"/>
      <c r="BUM571" s="8"/>
      <c r="BUN571" s="8"/>
      <c r="BUO571" s="8"/>
      <c r="BUP571" s="8"/>
      <c r="BUQ571" s="8"/>
      <c r="BUR571" s="8"/>
      <c r="BUS571" s="8"/>
      <c r="BUT571" s="8"/>
      <c r="BUU571" s="8"/>
      <c r="BUV571" s="8"/>
      <c r="BUW571" s="8"/>
      <c r="BUX571" s="8"/>
      <c r="BUY571" s="8"/>
      <c r="BUZ571" s="8"/>
      <c r="BVA571" s="8"/>
      <c r="BVB571" s="8"/>
      <c r="BVC571" s="8"/>
      <c r="BVD571" s="8"/>
      <c r="BVE571" s="8"/>
      <c r="BVF571" s="8"/>
      <c r="BVG571" s="8"/>
      <c r="BVH571" s="8"/>
      <c r="BVI571" s="8"/>
      <c r="BVJ571" s="8"/>
      <c r="BVK571" s="8"/>
      <c r="BVL571" s="8"/>
      <c r="BVM571" s="8"/>
      <c r="BVN571" s="8"/>
      <c r="BVO571" s="8"/>
      <c r="BVP571" s="8"/>
      <c r="BVQ571" s="8"/>
      <c r="BVR571" s="8"/>
      <c r="BVS571" s="8"/>
      <c r="BVT571" s="8"/>
      <c r="BVU571" s="8"/>
      <c r="BVV571" s="8"/>
      <c r="BVW571" s="8"/>
      <c r="BVX571" s="8"/>
      <c r="BVY571" s="8"/>
      <c r="BVZ571" s="8"/>
      <c r="BWA571" s="8"/>
      <c r="BWB571" s="8"/>
      <c r="BWC571" s="8"/>
      <c r="BWD571" s="8"/>
      <c r="BWE571" s="8"/>
      <c r="BWF571" s="8"/>
      <c r="BWG571" s="8"/>
      <c r="BWH571" s="8"/>
      <c r="BWI571" s="8"/>
      <c r="BWJ571" s="8"/>
      <c r="BWK571" s="8"/>
      <c r="BWL571" s="8"/>
      <c r="BWM571" s="8"/>
      <c r="BWN571" s="8"/>
      <c r="BWO571" s="8"/>
      <c r="BWP571" s="8"/>
      <c r="BWQ571" s="8"/>
    </row>
    <row r="572" spans="1:1967" s="529" customFormat="1" ht="102" customHeight="1">
      <c r="A572" s="446" t="s">
        <v>6551</v>
      </c>
      <c r="B572" s="447" t="s">
        <v>97</v>
      </c>
      <c r="C572" s="463" t="s">
        <v>920</v>
      </c>
      <c r="D572" s="480" t="s">
        <v>1285</v>
      </c>
      <c r="E572" s="480" t="s">
        <v>1287</v>
      </c>
      <c r="F572" s="485"/>
      <c r="G572" s="448" t="s">
        <v>385</v>
      </c>
      <c r="H572" s="450">
        <v>0</v>
      </c>
      <c r="I572" s="477">
        <v>470000000</v>
      </c>
      <c r="J572" s="452" t="s">
        <v>1330</v>
      </c>
      <c r="K572" s="465" t="s">
        <v>2067</v>
      </c>
      <c r="L572" s="453" t="s">
        <v>3428</v>
      </c>
      <c r="M572" s="454" t="s">
        <v>383</v>
      </c>
      <c r="N572" s="466" t="s">
        <v>8875</v>
      </c>
      <c r="O572" s="448" t="s">
        <v>1382</v>
      </c>
      <c r="P572" s="456" t="s">
        <v>1361</v>
      </c>
      <c r="Q572" s="448" t="s">
        <v>1345</v>
      </c>
      <c r="R572" s="462">
        <v>350</v>
      </c>
      <c r="S572" s="468">
        <v>7200</v>
      </c>
      <c r="T572" s="459">
        <v>0</v>
      </c>
      <c r="U572" s="459">
        <f t="shared" si="135"/>
        <v>0</v>
      </c>
      <c r="V572" s="446" t="s">
        <v>1341</v>
      </c>
      <c r="W572" s="461" t="s">
        <v>1410</v>
      </c>
      <c r="X572" s="446" t="s">
        <v>9455</v>
      </c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  <c r="BA572" s="8"/>
      <c r="BB572" s="8"/>
      <c r="BC572" s="8"/>
      <c r="BD572" s="8"/>
      <c r="BE572" s="8"/>
      <c r="BF572" s="8"/>
      <c r="BG572" s="8"/>
      <c r="BH572" s="8"/>
      <c r="BI572" s="8"/>
      <c r="BJ572" s="8"/>
      <c r="BK572" s="8"/>
      <c r="BL572" s="8"/>
      <c r="BM572" s="8"/>
      <c r="BN572" s="8"/>
      <c r="BO572" s="8"/>
      <c r="BP572" s="8"/>
      <c r="BQ572" s="8"/>
      <c r="BR572" s="8"/>
      <c r="BS572" s="8"/>
      <c r="BT572" s="8"/>
      <c r="BU572" s="8"/>
      <c r="BV572" s="8"/>
      <c r="BW572" s="8"/>
      <c r="BX572" s="8"/>
      <c r="BY572" s="8"/>
      <c r="BZ572" s="8"/>
      <c r="CA572" s="8"/>
      <c r="CB572" s="8"/>
      <c r="CC572" s="8"/>
      <c r="CD572" s="8"/>
      <c r="CE572" s="8"/>
      <c r="CF572" s="8"/>
      <c r="CG572" s="8"/>
      <c r="CH572" s="8"/>
      <c r="CI572" s="8"/>
      <c r="CJ572" s="8"/>
      <c r="CK572" s="8"/>
      <c r="CL572" s="8"/>
      <c r="CM572" s="8"/>
      <c r="CN572" s="8"/>
      <c r="CO572" s="8"/>
      <c r="CP572" s="8"/>
      <c r="CQ572" s="8"/>
      <c r="CR572" s="8"/>
      <c r="CS572" s="8"/>
      <c r="CT572" s="8"/>
      <c r="CU572" s="8"/>
      <c r="CV572" s="8"/>
      <c r="CW572" s="8"/>
      <c r="CX572" s="8"/>
      <c r="CY572" s="8"/>
      <c r="CZ572" s="8"/>
      <c r="DA572" s="8"/>
      <c r="DB572" s="8"/>
      <c r="DC572" s="8"/>
      <c r="DD572" s="8"/>
      <c r="DE572" s="8"/>
      <c r="DF572" s="8"/>
      <c r="DG572" s="8"/>
      <c r="DH572" s="8"/>
      <c r="DI572" s="8"/>
      <c r="DJ572" s="8"/>
      <c r="DK572" s="8"/>
      <c r="DL572" s="8"/>
      <c r="DM572" s="8"/>
      <c r="DN572" s="8"/>
      <c r="DO572" s="8"/>
      <c r="DP572" s="8"/>
      <c r="DQ572" s="8"/>
      <c r="DR572" s="8"/>
      <c r="DS572" s="8"/>
      <c r="DT572" s="8"/>
      <c r="DU572" s="8"/>
      <c r="DV572" s="8"/>
      <c r="DW572" s="8"/>
      <c r="DX572" s="8"/>
      <c r="DY572" s="8"/>
      <c r="DZ572" s="8"/>
      <c r="EA572" s="8"/>
      <c r="EB572" s="8"/>
      <c r="EC572" s="8"/>
      <c r="ED572" s="8"/>
      <c r="EE572" s="8"/>
      <c r="EF572" s="8"/>
      <c r="EG572" s="8"/>
      <c r="EH572" s="8"/>
      <c r="EI572" s="8"/>
      <c r="EJ572" s="8"/>
      <c r="EK572" s="8"/>
      <c r="EL572" s="8"/>
      <c r="EM572" s="8"/>
      <c r="EN572" s="8"/>
      <c r="EO572" s="8"/>
      <c r="EP572" s="8"/>
      <c r="EQ572" s="8"/>
      <c r="ER572" s="8"/>
      <c r="ES572" s="8"/>
      <c r="ET572" s="8"/>
      <c r="EU572" s="8"/>
      <c r="EV572" s="8"/>
      <c r="EW572" s="8"/>
      <c r="EX572" s="8"/>
      <c r="EY572" s="8"/>
      <c r="EZ572" s="8"/>
      <c r="FA572" s="8"/>
      <c r="FB572" s="8"/>
      <c r="FC572" s="8"/>
      <c r="FD572" s="8"/>
      <c r="FE572" s="8"/>
      <c r="FF572" s="8"/>
      <c r="FG572" s="8"/>
      <c r="FH572" s="8"/>
      <c r="FI572" s="8"/>
      <c r="FJ572" s="8"/>
      <c r="FK572" s="8"/>
      <c r="FL572" s="8"/>
      <c r="FM572" s="8"/>
      <c r="FN572" s="8"/>
      <c r="FO572" s="8"/>
      <c r="FP572" s="8"/>
      <c r="FQ572" s="8"/>
      <c r="FR572" s="8"/>
      <c r="FS572" s="8"/>
      <c r="FT572" s="8"/>
      <c r="FU572" s="8"/>
      <c r="FV572" s="8"/>
      <c r="FW572" s="8"/>
      <c r="FX572" s="8"/>
      <c r="FY572" s="8"/>
      <c r="FZ572" s="8"/>
      <c r="GA572" s="8"/>
      <c r="GB572" s="8"/>
      <c r="GC572" s="8"/>
      <c r="GD572" s="8"/>
      <c r="GE572" s="8"/>
      <c r="GF572" s="8"/>
      <c r="GG572" s="8"/>
      <c r="GH572" s="8"/>
      <c r="GI572" s="8"/>
      <c r="GJ572" s="8"/>
      <c r="GK572" s="8"/>
      <c r="GL572" s="8"/>
      <c r="GM572" s="8"/>
      <c r="GN572" s="8"/>
      <c r="GO572" s="8"/>
      <c r="GP572" s="8"/>
      <c r="GQ572" s="8"/>
      <c r="GR572" s="8"/>
      <c r="GS572" s="8"/>
      <c r="GT572" s="8"/>
      <c r="GU572" s="8"/>
      <c r="GV572" s="8"/>
      <c r="GW572" s="8"/>
      <c r="GX572" s="8"/>
      <c r="GY572" s="8"/>
      <c r="GZ572" s="8"/>
      <c r="HA572" s="8"/>
      <c r="HB572" s="8"/>
      <c r="HC572" s="8"/>
      <c r="HD572" s="8"/>
      <c r="HE572" s="8"/>
      <c r="HF572" s="8"/>
      <c r="HG572" s="8"/>
      <c r="HH572" s="8"/>
      <c r="HI572" s="8"/>
      <c r="HJ572" s="8"/>
      <c r="HK572" s="8"/>
      <c r="HL572" s="8"/>
      <c r="HM572" s="8"/>
      <c r="HN572" s="8"/>
      <c r="HO572" s="8"/>
      <c r="HP572" s="8"/>
      <c r="HQ572" s="8"/>
      <c r="HR572" s="8"/>
      <c r="HS572" s="8"/>
      <c r="HT572" s="8"/>
      <c r="HU572" s="8"/>
      <c r="HV572" s="8"/>
      <c r="HW572" s="8"/>
      <c r="HX572" s="8"/>
      <c r="HY572" s="8"/>
      <c r="HZ572" s="8"/>
      <c r="IA572" s="8"/>
      <c r="IB572" s="8"/>
      <c r="IC572" s="8"/>
      <c r="ID572" s="8"/>
      <c r="IE572" s="8"/>
      <c r="IF572" s="8"/>
      <c r="IG572" s="8"/>
      <c r="IH572" s="8"/>
      <c r="II572" s="8"/>
      <c r="IJ572" s="8"/>
      <c r="IK572" s="8"/>
      <c r="IL572" s="8"/>
      <c r="IM572" s="8"/>
      <c r="IN572" s="8"/>
      <c r="IO572" s="8"/>
      <c r="IP572" s="8"/>
      <c r="IQ572" s="8"/>
      <c r="IR572" s="8"/>
      <c r="IS572" s="8"/>
      <c r="IT572" s="8"/>
      <c r="IU572" s="8"/>
      <c r="IV572" s="8"/>
      <c r="IW572" s="8"/>
      <c r="IX572" s="8"/>
      <c r="IY572" s="8"/>
      <c r="IZ572" s="8"/>
      <c r="JA572" s="8"/>
      <c r="JB572" s="8"/>
      <c r="JC572" s="8"/>
      <c r="JD572" s="8"/>
      <c r="JE572" s="8"/>
      <c r="JF572" s="8"/>
      <c r="JG572" s="8"/>
      <c r="JH572" s="8"/>
      <c r="JI572" s="8"/>
      <c r="JJ572" s="8"/>
      <c r="JK572" s="8"/>
      <c r="JL572" s="8"/>
      <c r="JM572" s="8"/>
      <c r="JN572" s="8"/>
      <c r="JO572" s="8"/>
      <c r="JP572" s="8"/>
      <c r="JQ572" s="8"/>
      <c r="JR572" s="8"/>
      <c r="JS572" s="8"/>
      <c r="JT572" s="8"/>
      <c r="JU572" s="8"/>
      <c r="JV572" s="8"/>
      <c r="JW572" s="8"/>
      <c r="JX572" s="8"/>
      <c r="JY572" s="8"/>
      <c r="JZ572" s="8"/>
      <c r="KA572" s="8"/>
      <c r="KB572" s="8"/>
      <c r="KC572" s="8"/>
      <c r="KD572" s="8"/>
      <c r="KE572" s="8"/>
      <c r="KF572" s="8"/>
      <c r="KG572" s="8"/>
      <c r="KH572" s="8"/>
      <c r="KI572" s="8"/>
      <c r="KJ572" s="8"/>
      <c r="KK572" s="8"/>
      <c r="KL572" s="8"/>
      <c r="KM572" s="8"/>
      <c r="KN572" s="8"/>
      <c r="KO572" s="8"/>
      <c r="KP572" s="8"/>
      <c r="KQ572" s="8"/>
      <c r="KR572" s="8"/>
      <c r="KS572" s="8"/>
      <c r="KT572" s="8"/>
      <c r="KU572" s="8"/>
      <c r="KV572" s="8"/>
      <c r="KW572" s="8"/>
      <c r="KX572" s="8"/>
      <c r="KY572" s="8"/>
      <c r="KZ572" s="8"/>
      <c r="LA572" s="8"/>
      <c r="LB572" s="8"/>
      <c r="LC572" s="8"/>
      <c r="LD572" s="8"/>
      <c r="LE572" s="8"/>
      <c r="LF572" s="8"/>
      <c r="LG572" s="8"/>
      <c r="LH572" s="8"/>
      <c r="LI572" s="8"/>
      <c r="LJ572" s="8"/>
      <c r="LK572" s="8"/>
      <c r="LL572" s="8"/>
      <c r="LM572" s="8"/>
      <c r="LN572" s="8"/>
      <c r="LO572" s="8"/>
      <c r="LP572" s="8"/>
      <c r="LQ572" s="8"/>
      <c r="LR572" s="8"/>
      <c r="LS572" s="8"/>
      <c r="LT572" s="8"/>
      <c r="LU572" s="8"/>
      <c r="LV572" s="8"/>
      <c r="LW572" s="8"/>
      <c r="LX572" s="8"/>
      <c r="LY572" s="8"/>
      <c r="LZ572" s="8"/>
      <c r="MA572" s="8"/>
      <c r="MB572" s="8"/>
      <c r="MC572" s="8"/>
      <c r="MD572" s="8"/>
      <c r="ME572" s="8"/>
      <c r="MF572" s="8"/>
      <c r="MG572" s="8"/>
      <c r="MH572" s="8"/>
      <c r="MI572" s="8"/>
      <c r="MJ572" s="8"/>
      <c r="MK572" s="8"/>
      <c r="ML572" s="8"/>
      <c r="MM572" s="8"/>
      <c r="MN572" s="8"/>
      <c r="MO572" s="8"/>
      <c r="MP572" s="8"/>
      <c r="MQ572" s="8"/>
      <c r="MR572" s="8"/>
      <c r="MS572" s="8"/>
      <c r="MT572" s="8"/>
      <c r="MU572" s="8"/>
      <c r="MV572" s="8"/>
      <c r="MW572" s="8"/>
      <c r="MX572" s="8"/>
      <c r="MY572" s="8"/>
      <c r="MZ572" s="8"/>
      <c r="NA572" s="8"/>
      <c r="NB572" s="8"/>
      <c r="NC572" s="8"/>
      <c r="ND572" s="8"/>
      <c r="NE572" s="8"/>
      <c r="NF572" s="8"/>
      <c r="NG572" s="8"/>
      <c r="NH572" s="8"/>
      <c r="NI572" s="8"/>
      <c r="NJ572" s="8"/>
      <c r="NK572" s="8"/>
      <c r="NL572" s="8"/>
      <c r="NM572" s="8"/>
      <c r="NN572" s="8"/>
      <c r="NO572" s="8"/>
      <c r="NP572" s="8"/>
      <c r="NQ572" s="8"/>
      <c r="NR572" s="8"/>
      <c r="NS572" s="8"/>
      <c r="NT572" s="8"/>
      <c r="NU572" s="8"/>
      <c r="NV572" s="8"/>
      <c r="NW572" s="8"/>
      <c r="NX572" s="8"/>
      <c r="NY572" s="8"/>
      <c r="NZ572" s="8"/>
      <c r="OA572" s="8"/>
      <c r="OB572" s="8"/>
      <c r="OC572" s="8"/>
      <c r="OD572" s="8"/>
      <c r="OE572" s="8"/>
      <c r="OF572" s="8"/>
      <c r="OG572" s="8"/>
      <c r="OH572" s="8"/>
      <c r="OI572" s="8"/>
      <c r="OJ572" s="8"/>
      <c r="OK572" s="8"/>
      <c r="OL572" s="8"/>
      <c r="OM572" s="8"/>
      <c r="ON572" s="8"/>
      <c r="OO572" s="8"/>
      <c r="OP572" s="8"/>
      <c r="OQ572" s="8"/>
      <c r="OR572" s="8"/>
      <c r="OS572" s="8"/>
      <c r="OT572" s="8"/>
      <c r="OU572" s="8"/>
      <c r="OV572" s="8"/>
      <c r="OW572" s="8"/>
      <c r="OX572" s="8"/>
      <c r="OY572" s="8"/>
      <c r="OZ572" s="8"/>
      <c r="PA572" s="8"/>
      <c r="PB572" s="8"/>
      <c r="PC572" s="8"/>
      <c r="PD572" s="8"/>
      <c r="PE572" s="8"/>
      <c r="PF572" s="8"/>
      <c r="PG572" s="8"/>
      <c r="PH572" s="8"/>
      <c r="PI572" s="8"/>
      <c r="PJ572" s="8"/>
      <c r="PK572" s="8"/>
      <c r="PL572" s="8"/>
      <c r="PM572" s="8"/>
      <c r="PN572" s="8"/>
      <c r="PO572" s="8"/>
      <c r="PP572" s="8"/>
      <c r="PQ572" s="8"/>
      <c r="PR572" s="8"/>
      <c r="PS572" s="8"/>
      <c r="PT572" s="8"/>
      <c r="PU572" s="8"/>
      <c r="PV572" s="8"/>
      <c r="PW572" s="8"/>
      <c r="PX572" s="8"/>
      <c r="PY572" s="8"/>
      <c r="PZ572" s="8"/>
      <c r="QA572" s="8"/>
      <c r="QB572" s="8"/>
      <c r="QC572" s="8"/>
      <c r="QD572" s="8"/>
      <c r="QE572" s="8"/>
      <c r="QF572" s="8"/>
      <c r="QG572" s="8"/>
      <c r="QH572" s="8"/>
      <c r="QI572" s="8"/>
      <c r="QJ572" s="8"/>
      <c r="QK572" s="8"/>
      <c r="QL572" s="8"/>
      <c r="QM572" s="8"/>
      <c r="QN572" s="8"/>
      <c r="QO572" s="8"/>
      <c r="QP572" s="8"/>
      <c r="QQ572" s="8"/>
      <c r="QR572" s="8"/>
      <c r="QS572" s="8"/>
      <c r="QT572" s="8"/>
      <c r="QU572" s="8"/>
      <c r="QV572" s="8"/>
      <c r="QW572" s="8"/>
      <c r="QX572" s="8"/>
      <c r="QY572" s="8"/>
      <c r="QZ572" s="8"/>
      <c r="RA572" s="8"/>
      <c r="RB572" s="8"/>
      <c r="RC572" s="8"/>
      <c r="RD572" s="8"/>
      <c r="RE572" s="8"/>
      <c r="RF572" s="8"/>
      <c r="RG572" s="8"/>
      <c r="RH572" s="8"/>
      <c r="RI572" s="8"/>
      <c r="RJ572" s="8"/>
      <c r="RK572" s="8"/>
      <c r="RL572" s="8"/>
      <c r="RM572" s="8"/>
      <c r="RN572" s="8"/>
      <c r="RO572" s="8"/>
      <c r="RP572" s="8"/>
      <c r="RQ572" s="8"/>
      <c r="RR572" s="8"/>
      <c r="RS572" s="8"/>
      <c r="RT572" s="8"/>
      <c r="RU572" s="8"/>
      <c r="RV572" s="8"/>
      <c r="RW572" s="8"/>
      <c r="RX572" s="8"/>
      <c r="RY572" s="8"/>
      <c r="RZ572" s="8"/>
      <c r="SA572" s="8"/>
      <c r="SB572" s="8"/>
      <c r="SC572" s="8"/>
      <c r="SD572" s="8"/>
      <c r="SE572" s="8"/>
      <c r="SF572" s="8"/>
      <c r="SG572" s="8"/>
      <c r="SH572" s="8"/>
      <c r="SI572" s="8"/>
      <c r="SJ572" s="8"/>
      <c r="SK572" s="8"/>
      <c r="SL572" s="8"/>
      <c r="SM572" s="8"/>
      <c r="SN572" s="8"/>
      <c r="SO572" s="8"/>
      <c r="SP572" s="8"/>
      <c r="SQ572" s="8"/>
      <c r="SR572" s="8"/>
      <c r="SS572" s="8"/>
      <c r="ST572" s="8"/>
      <c r="SU572" s="8"/>
      <c r="SV572" s="8"/>
      <c r="SW572" s="8"/>
      <c r="SX572" s="8"/>
      <c r="SY572" s="8"/>
      <c r="SZ572" s="8"/>
      <c r="TA572" s="8"/>
      <c r="TB572" s="8"/>
      <c r="TC572" s="8"/>
      <c r="TD572" s="8"/>
      <c r="TE572" s="8"/>
      <c r="TF572" s="8"/>
      <c r="TG572" s="8"/>
      <c r="TH572" s="8"/>
      <c r="TI572" s="8"/>
      <c r="TJ572" s="8"/>
      <c r="TK572" s="8"/>
      <c r="TL572" s="8"/>
      <c r="TM572" s="8"/>
      <c r="TN572" s="8"/>
      <c r="TO572" s="8"/>
      <c r="TP572" s="8"/>
      <c r="TQ572" s="8"/>
      <c r="TR572" s="8"/>
      <c r="TS572" s="8"/>
      <c r="TT572" s="8"/>
      <c r="TU572" s="8"/>
      <c r="TV572" s="8"/>
      <c r="TW572" s="8"/>
      <c r="TX572" s="8"/>
      <c r="TY572" s="8"/>
      <c r="TZ572" s="8"/>
      <c r="UA572" s="8"/>
      <c r="UB572" s="8"/>
      <c r="UC572" s="8"/>
      <c r="UD572" s="8"/>
      <c r="UE572" s="8"/>
      <c r="UF572" s="8"/>
      <c r="UG572" s="8"/>
      <c r="UH572" s="8"/>
      <c r="UI572" s="8"/>
      <c r="UJ572" s="8"/>
      <c r="UK572" s="8"/>
      <c r="UL572" s="8"/>
      <c r="UM572" s="8"/>
      <c r="UN572" s="8"/>
      <c r="UO572" s="8"/>
      <c r="UP572" s="8"/>
      <c r="UQ572" s="8"/>
      <c r="UR572" s="8"/>
      <c r="US572" s="8"/>
      <c r="UT572" s="8"/>
      <c r="UU572" s="8"/>
      <c r="UV572" s="8"/>
      <c r="UW572" s="8"/>
      <c r="UX572" s="8"/>
      <c r="UY572" s="8"/>
      <c r="UZ572" s="8"/>
      <c r="VA572" s="8"/>
      <c r="VB572" s="8"/>
      <c r="VC572" s="8"/>
      <c r="VD572" s="8"/>
      <c r="VE572" s="8"/>
      <c r="VF572" s="8"/>
      <c r="VG572" s="8"/>
      <c r="VH572" s="8"/>
      <c r="VI572" s="8"/>
      <c r="VJ572" s="8"/>
      <c r="VK572" s="8"/>
      <c r="VL572" s="8"/>
      <c r="VM572" s="8"/>
      <c r="VN572" s="8"/>
      <c r="VO572" s="8"/>
      <c r="VP572" s="8"/>
      <c r="VQ572" s="8"/>
      <c r="VR572" s="8"/>
      <c r="VS572" s="8"/>
      <c r="VT572" s="8"/>
      <c r="VU572" s="8"/>
      <c r="VV572" s="8"/>
      <c r="VW572" s="8"/>
      <c r="VX572" s="8"/>
      <c r="VY572" s="8"/>
      <c r="VZ572" s="8"/>
      <c r="WA572" s="8"/>
      <c r="WB572" s="8"/>
      <c r="WC572" s="8"/>
      <c r="WD572" s="8"/>
      <c r="WE572" s="8"/>
      <c r="WF572" s="8"/>
      <c r="WG572" s="8"/>
      <c r="WH572" s="8"/>
      <c r="WI572" s="8"/>
      <c r="WJ572" s="8"/>
      <c r="WK572" s="8"/>
      <c r="WL572" s="8"/>
      <c r="WM572" s="8"/>
      <c r="WN572" s="8"/>
      <c r="WO572" s="8"/>
      <c r="WP572" s="8"/>
      <c r="WQ572" s="8"/>
      <c r="WR572" s="8"/>
      <c r="WS572" s="8"/>
      <c r="WT572" s="8"/>
      <c r="WU572" s="8"/>
      <c r="WV572" s="8"/>
      <c r="WW572" s="8"/>
      <c r="WX572" s="8"/>
      <c r="WY572" s="8"/>
      <c r="WZ572" s="8"/>
      <c r="XA572" s="8"/>
      <c r="XB572" s="8"/>
      <c r="XC572" s="8"/>
      <c r="XD572" s="8"/>
      <c r="XE572" s="8"/>
      <c r="XF572" s="8"/>
      <c r="XG572" s="8"/>
      <c r="XH572" s="8"/>
      <c r="XI572" s="8"/>
      <c r="XJ572" s="8"/>
      <c r="XK572" s="8"/>
      <c r="XL572" s="8"/>
      <c r="XM572" s="8"/>
      <c r="XN572" s="8"/>
      <c r="XO572" s="8"/>
      <c r="XP572" s="8"/>
      <c r="XQ572" s="8"/>
      <c r="XR572" s="8"/>
      <c r="XS572" s="8"/>
      <c r="XT572" s="8"/>
      <c r="XU572" s="8"/>
      <c r="XV572" s="8"/>
      <c r="XW572" s="8"/>
      <c r="XX572" s="8"/>
      <c r="XY572" s="8"/>
      <c r="XZ572" s="8"/>
      <c r="YA572" s="8"/>
      <c r="YB572" s="8"/>
      <c r="YC572" s="8"/>
      <c r="YD572" s="8"/>
      <c r="YE572" s="8"/>
      <c r="YF572" s="8"/>
      <c r="YG572" s="8"/>
      <c r="YH572" s="8"/>
      <c r="YI572" s="8"/>
      <c r="YJ572" s="8"/>
      <c r="YK572" s="8"/>
      <c r="YL572" s="8"/>
      <c r="YM572" s="8"/>
      <c r="YN572" s="8"/>
      <c r="YO572" s="8"/>
      <c r="YP572" s="8"/>
      <c r="YQ572" s="8"/>
      <c r="YR572" s="8"/>
      <c r="YS572" s="8"/>
      <c r="YT572" s="8"/>
      <c r="YU572" s="8"/>
      <c r="YV572" s="8"/>
      <c r="YW572" s="8"/>
      <c r="YX572" s="8"/>
      <c r="YY572" s="8"/>
      <c r="YZ572" s="8"/>
      <c r="ZA572" s="8"/>
      <c r="ZB572" s="8"/>
      <c r="ZC572" s="8"/>
      <c r="ZD572" s="8"/>
      <c r="ZE572" s="8"/>
      <c r="ZF572" s="8"/>
      <c r="ZG572" s="8"/>
      <c r="ZH572" s="8"/>
      <c r="ZI572" s="8"/>
      <c r="ZJ572" s="8"/>
      <c r="ZK572" s="8"/>
      <c r="ZL572" s="8"/>
      <c r="ZM572" s="8"/>
      <c r="ZN572" s="8"/>
      <c r="ZO572" s="8"/>
      <c r="ZP572" s="8"/>
      <c r="ZQ572" s="8"/>
      <c r="ZR572" s="8"/>
      <c r="ZS572" s="8"/>
      <c r="ZT572" s="8"/>
      <c r="ZU572" s="8"/>
      <c r="ZV572" s="8"/>
      <c r="ZW572" s="8"/>
      <c r="ZX572" s="8"/>
      <c r="ZY572" s="8"/>
      <c r="ZZ572" s="8"/>
      <c r="AAA572" s="8"/>
      <c r="AAB572" s="8"/>
      <c r="AAC572" s="8"/>
      <c r="AAD572" s="8"/>
      <c r="AAE572" s="8"/>
      <c r="AAF572" s="8"/>
      <c r="AAG572" s="8"/>
      <c r="AAH572" s="8"/>
      <c r="AAI572" s="8"/>
      <c r="AAJ572" s="8"/>
      <c r="AAK572" s="8"/>
      <c r="AAL572" s="8"/>
      <c r="AAM572" s="8"/>
      <c r="AAN572" s="8"/>
      <c r="AAO572" s="8"/>
      <c r="AAP572" s="8"/>
      <c r="AAQ572" s="8"/>
      <c r="AAR572" s="8"/>
      <c r="AAS572" s="8"/>
      <c r="AAT572" s="8"/>
      <c r="AAU572" s="8"/>
      <c r="AAV572" s="8"/>
      <c r="AAW572" s="8"/>
      <c r="AAX572" s="8"/>
      <c r="AAY572" s="8"/>
      <c r="AAZ572" s="8"/>
      <c r="ABA572" s="8"/>
      <c r="ABB572" s="8"/>
      <c r="ABC572" s="8"/>
      <c r="ABD572" s="8"/>
      <c r="ABE572" s="8"/>
      <c r="ABF572" s="8"/>
      <c r="ABG572" s="8"/>
      <c r="ABH572" s="8"/>
      <c r="ABI572" s="8"/>
      <c r="ABJ572" s="8"/>
      <c r="ABK572" s="8"/>
      <c r="ABL572" s="8"/>
      <c r="ABM572" s="8"/>
      <c r="ABN572" s="8"/>
      <c r="ABO572" s="8"/>
      <c r="ABP572" s="8"/>
      <c r="ABQ572" s="8"/>
      <c r="ABR572" s="8"/>
      <c r="ABS572" s="8"/>
      <c r="ABT572" s="8"/>
      <c r="ABU572" s="8"/>
      <c r="ABV572" s="8"/>
      <c r="ABW572" s="8"/>
      <c r="ABX572" s="8"/>
      <c r="ABY572" s="8"/>
      <c r="ABZ572" s="8"/>
      <c r="ACA572" s="8"/>
      <c r="ACB572" s="8"/>
      <c r="ACC572" s="8"/>
      <c r="ACD572" s="8"/>
      <c r="ACE572" s="8"/>
      <c r="ACF572" s="8"/>
      <c r="ACG572" s="8"/>
      <c r="ACH572" s="8"/>
      <c r="ACI572" s="8"/>
      <c r="ACJ572" s="8"/>
      <c r="ACK572" s="8"/>
      <c r="ACL572" s="8"/>
      <c r="ACM572" s="8"/>
      <c r="ACN572" s="8"/>
      <c r="ACO572" s="8"/>
      <c r="ACP572" s="8"/>
      <c r="ACQ572" s="8"/>
      <c r="ACR572" s="8"/>
      <c r="ACS572" s="8"/>
      <c r="ACT572" s="8"/>
      <c r="ACU572" s="8"/>
      <c r="ACV572" s="8"/>
      <c r="ACW572" s="8"/>
      <c r="ACX572" s="8"/>
      <c r="ACY572" s="8"/>
      <c r="ACZ572" s="8"/>
      <c r="ADA572" s="8"/>
      <c r="ADB572" s="8"/>
      <c r="ADC572" s="8"/>
      <c r="ADD572" s="8"/>
      <c r="ADE572" s="8"/>
      <c r="ADF572" s="8"/>
      <c r="ADG572" s="8"/>
      <c r="ADH572" s="8"/>
      <c r="ADI572" s="8"/>
      <c r="ADJ572" s="8"/>
      <c r="ADK572" s="8"/>
      <c r="ADL572" s="8"/>
      <c r="ADM572" s="8"/>
      <c r="ADN572" s="8"/>
      <c r="ADO572" s="8"/>
      <c r="ADP572" s="8"/>
      <c r="ADQ572" s="8"/>
      <c r="ADR572" s="8"/>
      <c r="ADS572" s="8"/>
      <c r="ADT572" s="8"/>
      <c r="ADU572" s="8"/>
      <c r="ADV572" s="8"/>
      <c r="ADW572" s="8"/>
      <c r="ADX572" s="8"/>
      <c r="ADY572" s="8"/>
      <c r="ADZ572" s="8"/>
      <c r="AEA572" s="8"/>
      <c r="AEB572" s="8"/>
      <c r="AEC572" s="8"/>
      <c r="AED572" s="8"/>
      <c r="AEE572" s="8"/>
      <c r="AEF572" s="8"/>
      <c r="AEG572" s="8"/>
      <c r="AEH572" s="8"/>
      <c r="AEI572" s="8"/>
      <c r="AEJ572" s="8"/>
      <c r="AEK572" s="8"/>
      <c r="AEL572" s="8"/>
      <c r="AEM572" s="8"/>
      <c r="AEN572" s="8"/>
      <c r="AEO572" s="8"/>
      <c r="AEP572" s="8"/>
      <c r="AEQ572" s="8"/>
      <c r="AER572" s="8"/>
      <c r="AES572" s="8"/>
      <c r="AET572" s="8"/>
      <c r="AEU572" s="8"/>
      <c r="AEV572" s="8"/>
      <c r="AEW572" s="8"/>
      <c r="AEX572" s="8"/>
      <c r="AEY572" s="8"/>
      <c r="AEZ572" s="8"/>
      <c r="AFA572" s="8"/>
      <c r="AFB572" s="8"/>
      <c r="AFC572" s="8"/>
      <c r="AFD572" s="8"/>
      <c r="AFE572" s="8"/>
      <c r="AFF572" s="8"/>
      <c r="AFG572" s="8"/>
      <c r="AFH572" s="8"/>
      <c r="AFI572" s="8"/>
      <c r="AFJ572" s="8"/>
      <c r="AFK572" s="8"/>
      <c r="AFL572" s="8"/>
      <c r="AFM572" s="8"/>
      <c r="AFN572" s="8"/>
      <c r="AFO572" s="8"/>
      <c r="AFP572" s="8"/>
      <c r="AFQ572" s="8"/>
      <c r="AFR572" s="8"/>
      <c r="AFS572" s="8"/>
      <c r="AFT572" s="8"/>
      <c r="AFU572" s="8"/>
      <c r="AFV572" s="8"/>
      <c r="AFW572" s="8"/>
      <c r="AFX572" s="8"/>
      <c r="AFY572" s="8"/>
      <c r="AFZ572" s="8"/>
      <c r="AGA572" s="8"/>
      <c r="AGB572" s="8"/>
      <c r="AGC572" s="8"/>
      <c r="AGD572" s="8"/>
      <c r="AGE572" s="8"/>
      <c r="AGF572" s="8"/>
      <c r="AGG572" s="8"/>
      <c r="AGH572" s="8"/>
      <c r="AGI572" s="8"/>
      <c r="AGJ572" s="8"/>
      <c r="AGK572" s="8"/>
      <c r="AGL572" s="8"/>
      <c r="AGM572" s="8"/>
      <c r="AGN572" s="8"/>
      <c r="AGO572" s="8"/>
      <c r="AGP572" s="8"/>
      <c r="AGQ572" s="8"/>
      <c r="AGR572" s="8"/>
      <c r="AGS572" s="8"/>
      <c r="AGT572" s="8"/>
      <c r="AGU572" s="8"/>
      <c r="AGV572" s="8"/>
      <c r="AGW572" s="8"/>
      <c r="AGX572" s="8"/>
      <c r="AGY572" s="8"/>
      <c r="AGZ572" s="8"/>
      <c r="AHA572" s="8"/>
      <c r="AHB572" s="8"/>
      <c r="AHC572" s="8"/>
      <c r="AHD572" s="8"/>
      <c r="AHE572" s="8"/>
      <c r="AHF572" s="8"/>
      <c r="AHG572" s="8"/>
      <c r="AHH572" s="8"/>
      <c r="AHI572" s="8"/>
      <c r="AHJ572" s="8"/>
      <c r="AHK572" s="8"/>
      <c r="AHL572" s="8"/>
      <c r="AHM572" s="8"/>
      <c r="AHN572" s="8"/>
      <c r="AHO572" s="8"/>
      <c r="AHP572" s="8"/>
      <c r="AHQ572" s="8"/>
      <c r="AHR572" s="8"/>
      <c r="AHS572" s="8"/>
      <c r="AHT572" s="8"/>
      <c r="AHU572" s="8"/>
      <c r="AHV572" s="8"/>
      <c r="AHW572" s="8"/>
      <c r="AHX572" s="8"/>
      <c r="AHY572" s="8"/>
      <c r="AHZ572" s="8"/>
      <c r="AIA572" s="8"/>
      <c r="AIB572" s="8"/>
      <c r="AIC572" s="8"/>
      <c r="AID572" s="8"/>
      <c r="AIE572" s="8"/>
      <c r="AIF572" s="8"/>
      <c r="AIG572" s="8"/>
      <c r="AIH572" s="8"/>
      <c r="AII572" s="8"/>
      <c r="AIJ572" s="8"/>
      <c r="AIK572" s="8"/>
      <c r="AIL572" s="8"/>
      <c r="AIM572" s="8"/>
      <c r="AIN572" s="8"/>
      <c r="AIO572" s="8"/>
      <c r="AIP572" s="8"/>
      <c r="AIQ572" s="8"/>
      <c r="AIR572" s="8"/>
      <c r="AIS572" s="8"/>
      <c r="AIT572" s="8"/>
      <c r="AIU572" s="8"/>
      <c r="AIV572" s="8"/>
      <c r="AIW572" s="8"/>
      <c r="AIX572" s="8"/>
      <c r="AIY572" s="8"/>
      <c r="AIZ572" s="8"/>
      <c r="AJA572" s="8"/>
      <c r="AJB572" s="8"/>
      <c r="AJC572" s="8"/>
      <c r="AJD572" s="8"/>
      <c r="AJE572" s="8"/>
      <c r="AJF572" s="8"/>
      <c r="AJG572" s="8"/>
      <c r="AJH572" s="8"/>
      <c r="AJI572" s="8"/>
      <c r="AJJ572" s="8"/>
      <c r="AJK572" s="8"/>
      <c r="AJL572" s="8"/>
      <c r="AJM572" s="8"/>
      <c r="AJN572" s="8"/>
      <c r="AJO572" s="8"/>
      <c r="AJP572" s="8"/>
      <c r="AJQ572" s="8"/>
      <c r="AJR572" s="8"/>
      <c r="AJS572" s="8"/>
      <c r="AJT572" s="8"/>
      <c r="AJU572" s="8"/>
      <c r="AJV572" s="8"/>
      <c r="AJW572" s="8"/>
      <c r="AJX572" s="8"/>
      <c r="AJY572" s="8"/>
      <c r="AJZ572" s="8"/>
      <c r="AKA572" s="8"/>
      <c r="AKB572" s="8"/>
      <c r="AKC572" s="8"/>
      <c r="AKD572" s="8"/>
      <c r="AKE572" s="8"/>
      <c r="AKF572" s="8"/>
      <c r="AKG572" s="8"/>
      <c r="AKH572" s="8"/>
      <c r="AKI572" s="8"/>
      <c r="AKJ572" s="8"/>
      <c r="AKK572" s="8"/>
      <c r="AKL572" s="8"/>
      <c r="AKM572" s="8"/>
      <c r="AKN572" s="8"/>
      <c r="AKO572" s="8"/>
      <c r="AKP572" s="8"/>
      <c r="AKQ572" s="8"/>
      <c r="AKR572" s="8"/>
      <c r="AKS572" s="8"/>
      <c r="AKT572" s="8"/>
      <c r="AKU572" s="8"/>
      <c r="AKV572" s="8"/>
      <c r="AKW572" s="8"/>
      <c r="AKX572" s="8"/>
      <c r="AKY572" s="8"/>
      <c r="AKZ572" s="8"/>
      <c r="ALA572" s="8"/>
      <c r="ALB572" s="8"/>
      <c r="ALC572" s="8"/>
      <c r="ALD572" s="8"/>
      <c r="ALE572" s="8"/>
      <c r="ALF572" s="8"/>
      <c r="ALG572" s="8"/>
      <c r="ALH572" s="8"/>
      <c r="ALI572" s="8"/>
      <c r="ALJ572" s="8"/>
      <c r="ALK572" s="8"/>
      <c r="ALL572" s="8"/>
      <c r="ALM572" s="8"/>
      <c r="ALN572" s="8"/>
      <c r="ALO572" s="8"/>
      <c r="ALP572" s="8"/>
      <c r="ALQ572" s="8"/>
      <c r="ALR572" s="8"/>
      <c r="ALS572" s="8"/>
      <c r="ALT572" s="8"/>
      <c r="ALU572" s="8"/>
      <c r="ALV572" s="8"/>
      <c r="ALW572" s="8"/>
      <c r="ALX572" s="8"/>
      <c r="ALY572" s="8"/>
      <c r="ALZ572" s="8"/>
      <c r="AMA572" s="8"/>
      <c r="AMB572" s="8"/>
      <c r="AMC572" s="8"/>
      <c r="AMD572" s="8"/>
      <c r="AME572" s="8"/>
      <c r="AMF572" s="8"/>
      <c r="AMG572" s="8"/>
      <c r="AMH572" s="8"/>
      <c r="AMI572" s="8"/>
      <c r="AMJ572" s="8"/>
      <c r="AMK572" s="8"/>
      <c r="AML572" s="8"/>
      <c r="AMM572" s="8"/>
      <c r="AMN572" s="8"/>
      <c r="AMO572" s="8"/>
      <c r="AMP572" s="8"/>
      <c r="AMQ572" s="8"/>
      <c r="AMR572" s="8"/>
      <c r="AMS572" s="8"/>
      <c r="AMT572" s="8"/>
      <c r="AMU572" s="8"/>
      <c r="AMV572" s="8"/>
      <c r="AMW572" s="8"/>
      <c r="AMX572" s="8"/>
      <c r="AMY572" s="8"/>
      <c r="AMZ572" s="8"/>
      <c r="ANA572" s="8"/>
      <c r="ANB572" s="8"/>
      <c r="ANC572" s="8"/>
      <c r="AND572" s="8"/>
      <c r="ANE572" s="8"/>
      <c r="ANF572" s="8"/>
      <c r="ANG572" s="8"/>
      <c r="ANH572" s="8"/>
      <c r="ANI572" s="8"/>
      <c r="ANJ572" s="8"/>
      <c r="ANK572" s="8"/>
      <c r="ANL572" s="8"/>
      <c r="ANM572" s="8"/>
      <c r="ANN572" s="8"/>
      <c r="ANO572" s="8"/>
      <c r="ANP572" s="8"/>
      <c r="ANQ572" s="8"/>
      <c r="ANR572" s="8"/>
      <c r="ANS572" s="8"/>
      <c r="ANT572" s="8"/>
      <c r="ANU572" s="8"/>
      <c r="ANV572" s="8"/>
      <c r="ANW572" s="8"/>
      <c r="ANX572" s="8"/>
      <c r="ANY572" s="8"/>
      <c r="ANZ572" s="8"/>
      <c r="AOA572" s="8"/>
      <c r="AOB572" s="8"/>
      <c r="AOC572" s="8"/>
      <c r="AOD572" s="8"/>
      <c r="AOE572" s="8"/>
      <c r="AOF572" s="8"/>
      <c r="AOG572" s="8"/>
      <c r="AOH572" s="8"/>
      <c r="AOI572" s="8"/>
      <c r="AOJ572" s="8"/>
      <c r="AOK572" s="8"/>
      <c r="AOL572" s="8"/>
      <c r="AOM572" s="8"/>
      <c r="AON572" s="8"/>
      <c r="AOO572" s="8"/>
      <c r="AOP572" s="8"/>
      <c r="AOQ572" s="8"/>
      <c r="AOR572" s="8"/>
      <c r="AOS572" s="8"/>
      <c r="AOT572" s="8"/>
      <c r="AOU572" s="8"/>
      <c r="AOV572" s="8"/>
      <c r="AOW572" s="8"/>
      <c r="AOX572" s="8"/>
      <c r="AOY572" s="8"/>
      <c r="AOZ572" s="8"/>
      <c r="APA572" s="8"/>
      <c r="APB572" s="8"/>
      <c r="APC572" s="8"/>
      <c r="APD572" s="8"/>
      <c r="APE572" s="8"/>
      <c r="APF572" s="8"/>
      <c r="APG572" s="8"/>
      <c r="APH572" s="8"/>
      <c r="API572" s="8"/>
      <c r="APJ572" s="8"/>
      <c r="APK572" s="8"/>
      <c r="APL572" s="8"/>
      <c r="APM572" s="8"/>
      <c r="APN572" s="8"/>
      <c r="APO572" s="8"/>
      <c r="APP572" s="8"/>
      <c r="APQ572" s="8"/>
      <c r="APR572" s="8"/>
      <c r="APS572" s="8"/>
      <c r="APT572" s="8"/>
      <c r="APU572" s="8"/>
      <c r="APV572" s="8"/>
      <c r="APW572" s="8"/>
      <c r="APX572" s="8"/>
      <c r="APY572" s="8"/>
      <c r="APZ572" s="8"/>
      <c r="AQA572" s="8"/>
      <c r="AQB572" s="8"/>
      <c r="AQC572" s="8"/>
      <c r="AQD572" s="8"/>
      <c r="AQE572" s="8"/>
      <c r="AQF572" s="8"/>
      <c r="AQG572" s="8"/>
      <c r="AQH572" s="8"/>
      <c r="AQI572" s="8"/>
      <c r="AQJ572" s="8"/>
      <c r="AQK572" s="8"/>
      <c r="AQL572" s="8"/>
      <c r="AQM572" s="8"/>
      <c r="AQN572" s="8"/>
      <c r="AQO572" s="8"/>
      <c r="AQP572" s="8"/>
      <c r="AQQ572" s="8"/>
      <c r="AQR572" s="8"/>
      <c r="AQS572" s="8"/>
      <c r="AQT572" s="8"/>
      <c r="AQU572" s="8"/>
      <c r="AQV572" s="8"/>
      <c r="AQW572" s="8"/>
      <c r="AQX572" s="8"/>
      <c r="AQY572" s="8"/>
      <c r="AQZ572" s="8"/>
      <c r="ARA572" s="8"/>
      <c r="ARB572" s="8"/>
      <c r="ARC572" s="8"/>
      <c r="ARD572" s="8"/>
      <c r="ARE572" s="8"/>
      <c r="ARF572" s="8"/>
      <c r="ARG572" s="8"/>
      <c r="ARH572" s="8"/>
      <c r="ARI572" s="8"/>
      <c r="ARJ572" s="8"/>
      <c r="ARK572" s="8"/>
      <c r="ARL572" s="8"/>
      <c r="ARM572" s="8"/>
      <c r="ARN572" s="8"/>
      <c r="ARO572" s="8"/>
      <c r="ARP572" s="8"/>
      <c r="ARQ572" s="8"/>
      <c r="ARR572" s="8"/>
      <c r="ARS572" s="8"/>
      <c r="ART572" s="8"/>
      <c r="ARU572" s="8"/>
      <c r="ARV572" s="8"/>
      <c r="ARW572" s="8"/>
      <c r="ARX572" s="8"/>
      <c r="ARY572" s="8"/>
      <c r="ARZ572" s="8"/>
      <c r="ASA572" s="8"/>
      <c r="ASB572" s="8"/>
      <c r="ASC572" s="8"/>
      <c r="ASD572" s="8"/>
      <c r="ASE572" s="8"/>
      <c r="ASF572" s="8"/>
      <c r="ASG572" s="8"/>
      <c r="ASH572" s="8"/>
      <c r="ASI572" s="8"/>
      <c r="ASJ572" s="8"/>
      <c r="ASK572" s="8"/>
      <c r="ASL572" s="8"/>
      <c r="ASM572" s="8"/>
      <c r="ASN572" s="8"/>
      <c r="ASO572" s="8"/>
      <c r="ASP572" s="8"/>
      <c r="ASQ572" s="8"/>
      <c r="ASR572" s="8"/>
      <c r="ASS572" s="8"/>
      <c r="AST572" s="8"/>
      <c r="ASU572" s="8"/>
      <c r="ASV572" s="8"/>
      <c r="ASW572" s="8"/>
      <c r="ASX572" s="8"/>
      <c r="ASY572" s="8"/>
      <c r="ASZ572" s="8"/>
      <c r="ATA572" s="8"/>
      <c r="ATB572" s="8"/>
      <c r="ATC572" s="8"/>
      <c r="ATD572" s="8"/>
      <c r="ATE572" s="8"/>
      <c r="ATF572" s="8"/>
      <c r="ATG572" s="8"/>
      <c r="ATH572" s="8"/>
      <c r="ATI572" s="8"/>
      <c r="ATJ572" s="8"/>
      <c r="ATK572" s="8"/>
      <c r="ATL572" s="8"/>
      <c r="ATM572" s="8"/>
      <c r="ATN572" s="8"/>
      <c r="ATO572" s="8"/>
      <c r="ATP572" s="8"/>
      <c r="ATQ572" s="8"/>
      <c r="ATR572" s="8"/>
      <c r="ATS572" s="8"/>
      <c r="ATT572" s="8"/>
      <c r="ATU572" s="8"/>
      <c r="ATV572" s="8"/>
      <c r="ATW572" s="8"/>
      <c r="ATX572" s="8"/>
      <c r="ATY572" s="8"/>
      <c r="ATZ572" s="8"/>
      <c r="AUA572" s="8"/>
      <c r="AUB572" s="8"/>
      <c r="AUC572" s="8"/>
      <c r="AUD572" s="8"/>
      <c r="AUE572" s="8"/>
      <c r="AUF572" s="8"/>
      <c r="AUG572" s="8"/>
      <c r="AUH572" s="8"/>
      <c r="AUI572" s="8"/>
      <c r="AUJ572" s="8"/>
      <c r="AUK572" s="8"/>
      <c r="AUL572" s="8"/>
      <c r="AUM572" s="8"/>
      <c r="AUN572" s="8"/>
      <c r="AUO572" s="8"/>
      <c r="AUP572" s="8"/>
      <c r="AUQ572" s="8"/>
      <c r="AUR572" s="8"/>
      <c r="AUS572" s="8"/>
      <c r="AUT572" s="8"/>
      <c r="AUU572" s="8"/>
      <c r="AUV572" s="8"/>
      <c r="AUW572" s="8"/>
      <c r="AUX572" s="8"/>
      <c r="AUY572" s="8"/>
      <c r="AUZ572" s="8"/>
      <c r="AVA572" s="8"/>
      <c r="AVB572" s="8"/>
      <c r="AVC572" s="8"/>
      <c r="AVD572" s="8"/>
      <c r="AVE572" s="8"/>
      <c r="AVF572" s="8"/>
      <c r="AVG572" s="8"/>
      <c r="AVH572" s="8"/>
      <c r="AVI572" s="8"/>
      <c r="AVJ572" s="8"/>
      <c r="AVK572" s="8"/>
      <c r="AVL572" s="8"/>
      <c r="AVM572" s="8"/>
      <c r="AVN572" s="8"/>
      <c r="AVO572" s="8"/>
      <c r="AVP572" s="8"/>
      <c r="AVQ572" s="8"/>
      <c r="AVR572" s="8"/>
      <c r="AVS572" s="8"/>
      <c r="AVT572" s="8"/>
      <c r="AVU572" s="8"/>
      <c r="AVV572" s="8"/>
      <c r="AVW572" s="8"/>
      <c r="AVX572" s="8"/>
      <c r="AVY572" s="8"/>
      <c r="AVZ572" s="8"/>
      <c r="AWA572" s="8"/>
      <c r="AWB572" s="8"/>
      <c r="AWC572" s="8"/>
      <c r="AWD572" s="8"/>
      <c r="AWE572" s="8"/>
      <c r="AWF572" s="8"/>
      <c r="AWG572" s="8"/>
      <c r="AWH572" s="8"/>
      <c r="AWI572" s="8"/>
      <c r="AWJ572" s="8"/>
      <c r="AWK572" s="8"/>
      <c r="AWL572" s="8"/>
      <c r="AWM572" s="8"/>
      <c r="AWN572" s="8"/>
      <c r="AWO572" s="8"/>
      <c r="AWP572" s="8"/>
      <c r="AWQ572" s="8"/>
      <c r="AWR572" s="8"/>
      <c r="AWS572" s="8"/>
      <c r="AWT572" s="8"/>
      <c r="AWU572" s="8"/>
      <c r="AWV572" s="8"/>
      <c r="AWW572" s="8"/>
      <c r="AWX572" s="8"/>
      <c r="AWY572" s="8"/>
      <c r="AWZ572" s="8"/>
      <c r="AXA572" s="8"/>
      <c r="AXB572" s="8"/>
      <c r="AXC572" s="8"/>
      <c r="AXD572" s="8"/>
      <c r="AXE572" s="8"/>
      <c r="AXF572" s="8"/>
      <c r="AXG572" s="8"/>
      <c r="AXH572" s="8"/>
      <c r="AXI572" s="8"/>
      <c r="AXJ572" s="8"/>
      <c r="AXK572" s="8"/>
      <c r="AXL572" s="8"/>
      <c r="AXM572" s="8"/>
      <c r="AXN572" s="8"/>
      <c r="AXO572" s="8"/>
      <c r="AXP572" s="8"/>
      <c r="AXQ572" s="8"/>
      <c r="AXR572" s="8"/>
      <c r="AXS572" s="8"/>
      <c r="AXT572" s="8"/>
      <c r="AXU572" s="8"/>
      <c r="AXV572" s="8"/>
      <c r="AXW572" s="8"/>
      <c r="AXX572" s="8"/>
      <c r="AXY572" s="8"/>
      <c r="AXZ572" s="8"/>
      <c r="AYA572" s="8"/>
      <c r="AYB572" s="8"/>
      <c r="AYC572" s="8"/>
      <c r="AYD572" s="8"/>
      <c r="AYE572" s="8"/>
      <c r="AYF572" s="8"/>
      <c r="AYG572" s="8"/>
      <c r="AYH572" s="8"/>
      <c r="AYI572" s="8"/>
      <c r="AYJ572" s="8"/>
      <c r="AYK572" s="8"/>
      <c r="AYL572" s="8"/>
      <c r="AYM572" s="8"/>
      <c r="AYN572" s="8"/>
      <c r="AYO572" s="8"/>
      <c r="AYP572" s="8"/>
      <c r="AYQ572" s="8"/>
      <c r="AYR572" s="8"/>
      <c r="AYS572" s="8"/>
      <c r="AYT572" s="8"/>
      <c r="AYU572" s="8"/>
      <c r="AYV572" s="8"/>
      <c r="AYW572" s="8"/>
      <c r="AYX572" s="8"/>
      <c r="AYY572" s="8"/>
      <c r="AYZ572" s="8"/>
      <c r="AZA572" s="8"/>
      <c r="AZB572" s="8"/>
      <c r="AZC572" s="8"/>
      <c r="AZD572" s="8"/>
      <c r="AZE572" s="8"/>
      <c r="AZF572" s="8"/>
      <c r="AZG572" s="8"/>
      <c r="AZH572" s="8"/>
      <c r="AZI572" s="8"/>
      <c r="AZJ572" s="8"/>
      <c r="AZK572" s="8"/>
      <c r="AZL572" s="8"/>
      <c r="AZM572" s="8"/>
      <c r="AZN572" s="8"/>
      <c r="AZO572" s="8"/>
      <c r="AZP572" s="8"/>
      <c r="AZQ572" s="8"/>
      <c r="AZR572" s="8"/>
      <c r="AZS572" s="8"/>
      <c r="AZT572" s="8"/>
      <c r="AZU572" s="8"/>
      <c r="AZV572" s="8"/>
      <c r="AZW572" s="8"/>
      <c r="AZX572" s="8"/>
      <c r="AZY572" s="8"/>
      <c r="AZZ572" s="8"/>
      <c r="BAA572" s="8"/>
      <c r="BAB572" s="8"/>
      <c r="BAC572" s="8"/>
      <c r="BAD572" s="8"/>
      <c r="BAE572" s="8"/>
      <c r="BAF572" s="8"/>
      <c r="BAG572" s="8"/>
      <c r="BAH572" s="8"/>
      <c r="BAI572" s="8"/>
      <c r="BAJ572" s="8"/>
      <c r="BAK572" s="8"/>
      <c r="BAL572" s="8"/>
      <c r="BAM572" s="8"/>
      <c r="BAN572" s="8"/>
      <c r="BAO572" s="8"/>
      <c r="BAP572" s="8"/>
      <c r="BAQ572" s="8"/>
      <c r="BAR572" s="8"/>
      <c r="BAS572" s="8"/>
      <c r="BAT572" s="8"/>
      <c r="BAU572" s="8"/>
      <c r="BAV572" s="8"/>
      <c r="BAW572" s="8"/>
      <c r="BAX572" s="8"/>
      <c r="BAY572" s="8"/>
      <c r="BAZ572" s="8"/>
      <c r="BBA572" s="8"/>
      <c r="BBB572" s="8"/>
      <c r="BBC572" s="8"/>
      <c r="BBD572" s="8"/>
      <c r="BBE572" s="8"/>
      <c r="BBF572" s="8"/>
      <c r="BBG572" s="8"/>
      <c r="BBH572" s="8"/>
      <c r="BBI572" s="8"/>
      <c r="BBJ572" s="8"/>
      <c r="BBK572" s="8"/>
      <c r="BBL572" s="8"/>
      <c r="BBM572" s="8"/>
      <c r="BBN572" s="8"/>
      <c r="BBO572" s="8"/>
      <c r="BBP572" s="8"/>
      <c r="BBQ572" s="8"/>
      <c r="BBR572" s="8"/>
      <c r="BBS572" s="8"/>
      <c r="BBT572" s="8"/>
      <c r="BBU572" s="8"/>
      <c r="BBV572" s="8"/>
      <c r="BBW572" s="8"/>
      <c r="BBX572" s="8"/>
      <c r="BBY572" s="8"/>
      <c r="BBZ572" s="8"/>
      <c r="BCA572" s="8"/>
      <c r="BCB572" s="8"/>
      <c r="BCC572" s="8"/>
      <c r="BCD572" s="8"/>
      <c r="BCE572" s="8"/>
      <c r="BCF572" s="8"/>
      <c r="BCG572" s="8"/>
      <c r="BCH572" s="8"/>
      <c r="BCI572" s="8"/>
      <c r="BCJ572" s="8"/>
      <c r="BCK572" s="8"/>
      <c r="BCL572" s="8"/>
      <c r="BCM572" s="8"/>
      <c r="BCN572" s="8"/>
      <c r="BCO572" s="8"/>
      <c r="BCP572" s="8"/>
      <c r="BCQ572" s="8"/>
      <c r="BCR572" s="8"/>
      <c r="BCS572" s="8"/>
      <c r="BCT572" s="8"/>
      <c r="BCU572" s="8"/>
      <c r="BCV572" s="8"/>
      <c r="BCW572" s="8"/>
      <c r="BCX572" s="8"/>
      <c r="BCY572" s="8"/>
      <c r="BCZ572" s="8"/>
      <c r="BDA572" s="8"/>
      <c r="BDB572" s="8"/>
      <c r="BDC572" s="8"/>
      <c r="BDD572" s="8"/>
      <c r="BDE572" s="8"/>
      <c r="BDF572" s="8"/>
      <c r="BDG572" s="8"/>
      <c r="BDH572" s="8"/>
      <c r="BDI572" s="8"/>
      <c r="BDJ572" s="8"/>
      <c r="BDK572" s="8"/>
      <c r="BDL572" s="8"/>
      <c r="BDM572" s="8"/>
      <c r="BDN572" s="8"/>
      <c r="BDO572" s="8"/>
      <c r="BDP572" s="8"/>
      <c r="BDQ572" s="8"/>
      <c r="BDR572" s="8"/>
      <c r="BDS572" s="8"/>
      <c r="BDT572" s="8"/>
      <c r="BDU572" s="8"/>
      <c r="BDV572" s="8"/>
      <c r="BDW572" s="8"/>
      <c r="BDX572" s="8"/>
      <c r="BDY572" s="8"/>
      <c r="BDZ572" s="8"/>
      <c r="BEA572" s="8"/>
      <c r="BEB572" s="8"/>
      <c r="BEC572" s="8"/>
      <c r="BED572" s="8"/>
      <c r="BEE572" s="8"/>
      <c r="BEF572" s="8"/>
      <c r="BEG572" s="8"/>
      <c r="BEH572" s="8"/>
      <c r="BEI572" s="8"/>
      <c r="BEJ572" s="8"/>
      <c r="BEK572" s="8"/>
      <c r="BEL572" s="8"/>
      <c r="BEM572" s="8"/>
      <c r="BEN572" s="8"/>
      <c r="BEO572" s="8"/>
      <c r="BEP572" s="8"/>
      <c r="BEQ572" s="8"/>
      <c r="BER572" s="8"/>
      <c r="BES572" s="8"/>
      <c r="BET572" s="8"/>
      <c r="BEU572" s="8"/>
      <c r="BEV572" s="8"/>
      <c r="BEW572" s="8"/>
      <c r="BEX572" s="8"/>
      <c r="BEY572" s="8"/>
      <c r="BEZ572" s="8"/>
      <c r="BFA572" s="8"/>
      <c r="BFB572" s="8"/>
      <c r="BFC572" s="8"/>
      <c r="BFD572" s="8"/>
      <c r="BFE572" s="8"/>
      <c r="BFF572" s="8"/>
      <c r="BFG572" s="8"/>
      <c r="BFH572" s="8"/>
      <c r="BFI572" s="8"/>
      <c r="BFJ572" s="8"/>
      <c r="BFK572" s="8"/>
      <c r="BFL572" s="8"/>
      <c r="BFM572" s="8"/>
      <c r="BFN572" s="8"/>
      <c r="BFO572" s="8"/>
      <c r="BFP572" s="8"/>
      <c r="BFQ572" s="8"/>
      <c r="BFR572" s="8"/>
      <c r="BFS572" s="8"/>
      <c r="BFT572" s="8"/>
      <c r="BFU572" s="8"/>
      <c r="BFV572" s="8"/>
      <c r="BFW572" s="8"/>
      <c r="BFX572" s="8"/>
      <c r="BFY572" s="8"/>
      <c r="BFZ572" s="8"/>
      <c r="BGA572" s="8"/>
      <c r="BGB572" s="8"/>
      <c r="BGC572" s="8"/>
      <c r="BGD572" s="8"/>
      <c r="BGE572" s="8"/>
      <c r="BGF572" s="8"/>
      <c r="BGG572" s="8"/>
      <c r="BGH572" s="8"/>
      <c r="BGI572" s="8"/>
      <c r="BGJ572" s="8"/>
      <c r="BGK572" s="8"/>
      <c r="BGL572" s="8"/>
      <c r="BGM572" s="8"/>
      <c r="BGN572" s="8"/>
      <c r="BGO572" s="8"/>
      <c r="BGP572" s="8"/>
      <c r="BGQ572" s="8"/>
      <c r="BGR572" s="8"/>
      <c r="BGS572" s="8"/>
      <c r="BGT572" s="8"/>
      <c r="BGU572" s="8"/>
      <c r="BGV572" s="8"/>
      <c r="BGW572" s="8"/>
      <c r="BGX572" s="8"/>
      <c r="BGY572" s="8"/>
      <c r="BGZ572" s="8"/>
      <c r="BHA572" s="8"/>
      <c r="BHB572" s="8"/>
      <c r="BHC572" s="8"/>
      <c r="BHD572" s="8"/>
      <c r="BHE572" s="8"/>
      <c r="BHF572" s="8"/>
      <c r="BHG572" s="8"/>
      <c r="BHH572" s="8"/>
      <c r="BHI572" s="8"/>
      <c r="BHJ572" s="8"/>
      <c r="BHK572" s="8"/>
      <c r="BHL572" s="8"/>
      <c r="BHM572" s="8"/>
      <c r="BHN572" s="8"/>
      <c r="BHO572" s="8"/>
      <c r="BHP572" s="8"/>
      <c r="BHQ572" s="8"/>
      <c r="BHR572" s="8"/>
      <c r="BHS572" s="8"/>
      <c r="BHT572" s="8"/>
      <c r="BHU572" s="8"/>
      <c r="BHV572" s="8"/>
      <c r="BHW572" s="8"/>
      <c r="BHX572" s="8"/>
      <c r="BHY572" s="8"/>
      <c r="BHZ572" s="8"/>
      <c r="BIA572" s="8"/>
      <c r="BIB572" s="8"/>
      <c r="BIC572" s="8"/>
      <c r="BID572" s="8"/>
      <c r="BIE572" s="8"/>
      <c r="BIF572" s="8"/>
      <c r="BIG572" s="8"/>
      <c r="BIH572" s="8"/>
      <c r="BII572" s="8"/>
      <c r="BIJ572" s="8"/>
      <c r="BIK572" s="8"/>
      <c r="BIL572" s="8"/>
      <c r="BIM572" s="8"/>
      <c r="BIN572" s="8"/>
      <c r="BIO572" s="8"/>
      <c r="BIP572" s="8"/>
      <c r="BIQ572" s="8"/>
      <c r="BIR572" s="8"/>
      <c r="BIS572" s="8"/>
      <c r="BIT572" s="8"/>
      <c r="BIU572" s="8"/>
      <c r="BIV572" s="8"/>
      <c r="BIW572" s="8"/>
      <c r="BIX572" s="8"/>
      <c r="BIY572" s="8"/>
      <c r="BIZ572" s="8"/>
      <c r="BJA572" s="8"/>
      <c r="BJB572" s="8"/>
      <c r="BJC572" s="8"/>
      <c r="BJD572" s="8"/>
      <c r="BJE572" s="8"/>
      <c r="BJF572" s="8"/>
      <c r="BJG572" s="8"/>
      <c r="BJH572" s="8"/>
      <c r="BJI572" s="8"/>
      <c r="BJJ572" s="8"/>
      <c r="BJK572" s="8"/>
      <c r="BJL572" s="8"/>
      <c r="BJM572" s="8"/>
      <c r="BJN572" s="8"/>
      <c r="BJO572" s="8"/>
      <c r="BJP572" s="8"/>
      <c r="BJQ572" s="8"/>
      <c r="BJR572" s="8"/>
      <c r="BJS572" s="8"/>
      <c r="BJT572" s="8"/>
      <c r="BJU572" s="8"/>
      <c r="BJV572" s="8"/>
      <c r="BJW572" s="8"/>
      <c r="BJX572" s="8"/>
      <c r="BJY572" s="8"/>
      <c r="BJZ572" s="8"/>
      <c r="BKA572" s="8"/>
      <c r="BKB572" s="8"/>
      <c r="BKC572" s="8"/>
      <c r="BKD572" s="8"/>
      <c r="BKE572" s="8"/>
      <c r="BKF572" s="8"/>
      <c r="BKG572" s="8"/>
      <c r="BKH572" s="8"/>
      <c r="BKI572" s="8"/>
      <c r="BKJ572" s="8"/>
      <c r="BKK572" s="8"/>
      <c r="BKL572" s="8"/>
      <c r="BKM572" s="8"/>
      <c r="BKN572" s="8"/>
      <c r="BKO572" s="8"/>
      <c r="BKP572" s="8"/>
      <c r="BKQ572" s="8"/>
      <c r="BKR572" s="8"/>
      <c r="BKS572" s="8"/>
      <c r="BKT572" s="8"/>
      <c r="BKU572" s="8"/>
      <c r="BKV572" s="8"/>
      <c r="BKW572" s="8"/>
      <c r="BKX572" s="8"/>
      <c r="BKY572" s="8"/>
      <c r="BKZ572" s="8"/>
      <c r="BLA572" s="8"/>
      <c r="BLB572" s="8"/>
      <c r="BLC572" s="8"/>
      <c r="BLD572" s="8"/>
      <c r="BLE572" s="8"/>
      <c r="BLF572" s="8"/>
      <c r="BLG572" s="8"/>
      <c r="BLH572" s="8"/>
      <c r="BLI572" s="8"/>
      <c r="BLJ572" s="8"/>
      <c r="BLK572" s="8"/>
      <c r="BLL572" s="8"/>
      <c r="BLM572" s="8"/>
      <c r="BLN572" s="8"/>
      <c r="BLO572" s="8"/>
      <c r="BLP572" s="8"/>
      <c r="BLQ572" s="8"/>
      <c r="BLR572" s="8"/>
      <c r="BLS572" s="8"/>
      <c r="BLT572" s="8"/>
      <c r="BLU572" s="8"/>
      <c r="BLV572" s="8"/>
      <c r="BLW572" s="8"/>
      <c r="BLX572" s="8"/>
      <c r="BLY572" s="8"/>
      <c r="BLZ572" s="8"/>
      <c r="BMA572" s="8"/>
      <c r="BMB572" s="8"/>
      <c r="BMC572" s="8"/>
      <c r="BMD572" s="8"/>
      <c r="BME572" s="8"/>
      <c r="BMF572" s="8"/>
      <c r="BMG572" s="8"/>
      <c r="BMH572" s="8"/>
      <c r="BMI572" s="8"/>
      <c r="BMJ572" s="8"/>
      <c r="BMK572" s="8"/>
      <c r="BML572" s="8"/>
      <c r="BMM572" s="8"/>
      <c r="BMN572" s="8"/>
      <c r="BMO572" s="8"/>
      <c r="BMP572" s="8"/>
      <c r="BMQ572" s="8"/>
      <c r="BMR572" s="8"/>
      <c r="BMS572" s="8"/>
      <c r="BMT572" s="8"/>
      <c r="BMU572" s="8"/>
      <c r="BMV572" s="8"/>
      <c r="BMW572" s="8"/>
      <c r="BMX572" s="8"/>
      <c r="BMY572" s="8"/>
      <c r="BMZ572" s="8"/>
      <c r="BNA572" s="8"/>
      <c r="BNB572" s="8"/>
      <c r="BNC572" s="8"/>
      <c r="BND572" s="8"/>
      <c r="BNE572" s="8"/>
      <c r="BNF572" s="8"/>
      <c r="BNG572" s="8"/>
      <c r="BNH572" s="8"/>
      <c r="BNI572" s="8"/>
      <c r="BNJ572" s="8"/>
      <c r="BNK572" s="8"/>
      <c r="BNL572" s="8"/>
      <c r="BNM572" s="8"/>
      <c r="BNN572" s="8"/>
      <c r="BNO572" s="8"/>
      <c r="BNP572" s="8"/>
      <c r="BNQ572" s="8"/>
      <c r="BNR572" s="8"/>
      <c r="BNS572" s="8"/>
      <c r="BNT572" s="8"/>
      <c r="BNU572" s="8"/>
      <c r="BNV572" s="8"/>
      <c r="BNW572" s="8"/>
      <c r="BNX572" s="8"/>
      <c r="BNY572" s="8"/>
      <c r="BNZ572" s="8"/>
      <c r="BOA572" s="8"/>
      <c r="BOB572" s="8"/>
      <c r="BOC572" s="8"/>
      <c r="BOD572" s="8"/>
      <c r="BOE572" s="8"/>
      <c r="BOF572" s="8"/>
      <c r="BOG572" s="8"/>
      <c r="BOH572" s="8"/>
      <c r="BOI572" s="8"/>
      <c r="BOJ572" s="8"/>
      <c r="BOK572" s="8"/>
      <c r="BOL572" s="8"/>
      <c r="BOM572" s="8"/>
      <c r="BON572" s="8"/>
      <c r="BOO572" s="8"/>
      <c r="BOP572" s="8"/>
      <c r="BOQ572" s="8"/>
      <c r="BOR572" s="8"/>
      <c r="BOS572" s="8"/>
      <c r="BOT572" s="8"/>
      <c r="BOU572" s="8"/>
      <c r="BOV572" s="8"/>
      <c r="BOW572" s="8"/>
      <c r="BOX572" s="8"/>
      <c r="BOY572" s="8"/>
      <c r="BOZ572" s="8"/>
      <c r="BPA572" s="8"/>
      <c r="BPB572" s="8"/>
      <c r="BPC572" s="8"/>
      <c r="BPD572" s="8"/>
      <c r="BPE572" s="8"/>
      <c r="BPF572" s="8"/>
      <c r="BPG572" s="8"/>
      <c r="BPH572" s="8"/>
      <c r="BPI572" s="8"/>
      <c r="BPJ572" s="8"/>
      <c r="BPK572" s="8"/>
      <c r="BPL572" s="8"/>
      <c r="BPM572" s="8"/>
      <c r="BPN572" s="8"/>
      <c r="BPO572" s="8"/>
      <c r="BPP572" s="8"/>
      <c r="BPQ572" s="8"/>
      <c r="BPR572" s="8"/>
      <c r="BPS572" s="8"/>
      <c r="BPT572" s="8"/>
      <c r="BPU572" s="8"/>
      <c r="BPV572" s="8"/>
      <c r="BPW572" s="8"/>
      <c r="BPX572" s="8"/>
      <c r="BPY572" s="8"/>
      <c r="BPZ572" s="8"/>
      <c r="BQA572" s="8"/>
      <c r="BQB572" s="8"/>
      <c r="BQC572" s="8"/>
      <c r="BQD572" s="8"/>
      <c r="BQE572" s="8"/>
      <c r="BQF572" s="8"/>
      <c r="BQG572" s="8"/>
      <c r="BQH572" s="8"/>
      <c r="BQI572" s="8"/>
      <c r="BQJ572" s="8"/>
      <c r="BQK572" s="8"/>
      <c r="BQL572" s="8"/>
      <c r="BQM572" s="8"/>
      <c r="BQN572" s="8"/>
      <c r="BQO572" s="8"/>
      <c r="BQP572" s="8"/>
      <c r="BQQ572" s="8"/>
      <c r="BQR572" s="8"/>
      <c r="BQS572" s="8"/>
      <c r="BQT572" s="8"/>
      <c r="BQU572" s="8"/>
      <c r="BQV572" s="8"/>
      <c r="BQW572" s="8"/>
      <c r="BQX572" s="8"/>
      <c r="BQY572" s="8"/>
      <c r="BQZ572" s="8"/>
      <c r="BRA572" s="8"/>
      <c r="BRB572" s="8"/>
      <c r="BRC572" s="8"/>
      <c r="BRD572" s="8"/>
      <c r="BRE572" s="8"/>
      <c r="BRF572" s="8"/>
      <c r="BRG572" s="8"/>
      <c r="BRH572" s="8"/>
      <c r="BRI572" s="8"/>
      <c r="BRJ572" s="8"/>
      <c r="BRK572" s="8"/>
      <c r="BRL572" s="8"/>
      <c r="BRM572" s="8"/>
      <c r="BRN572" s="8"/>
      <c r="BRO572" s="8"/>
      <c r="BRP572" s="8"/>
      <c r="BRQ572" s="8"/>
      <c r="BRR572" s="8"/>
      <c r="BRS572" s="8"/>
      <c r="BRT572" s="8"/>
      <c r="BRU572" s="8"/>
      <c r="BRV572" s="8"/>
      <c r="BRW572" s="8"/>
      <c r="BRX572" s="8"/>
      <c r="BRY572" s="8"/>
      <c r="BRZ572" s="8"/>
      <c r="BSA572" s="8"/>
      <c r="BSB572" s="8"/>
      <c r="BSC572" s="8"/>
      <c r="BSD572" s="8"/>
      <c r="BSE572" s="8"/>
      <c r="BSF572" s="8"/>
      <c r="BSG572" s="8"/>
      <c r="BSH572" s="8"/>
      <c r="BSI572" s="8"/>
      <c r="BSJ572" s="8"/>
      <c r="BSK572" s="8"/>
      <c r="BSL572" s="8"/>
      <c r="BSM572" s="8"/>
      <c r="BSN572" s="8"/>
      <c r="BSO572" s="8"/>
      <c r="BSP572" s="8"/>
      <c r="BSQ572" s="8"/>
      <c r="BSR572" s="8"/>
      <c r="BSS572" s="8"/>
      <c r="BST572" s="8"/>
      <c r="BSU572" s="8"/>
      <c r="BSV572" s="8"/>
      <c r="BSW572" s="8"/>
      <c r="BSX572" s="8"/>
      <c r="BSY572" s="8"/>
      <c r="BSZ572" s="8"/>
      <c r="BTA572" s="8"/>
      <c r="BTB572" s="8"/>
      <c r="BTC572" s="8"/>
      <c r="BTD572" s="8"/>
      <c r="BTE572" s="8"/>
      <c r="BTF572" s="8"/>
      <c r="BTG572" s="8"/>
      <c r="BTH572" s="8"/>
      <c r="BTI572" s="8"/>
      <c r="BTJ572" s="8"/>
      <c r="BTK572" s="8"/>
      <c r="BTL572" s="8"/>
      <c r="BTM572" s="8"/>
      <c r="BTN572" s="8"/>
      <c r="BTO572" s="8"/>
      <c r="BTP572" s="8"/>
      <c r="BTQ572" s="8"/>
      <c r="BTR572" s="8"/>
      <c r="BTS572" s="8"/>
      <c r="BTT572" s="8"/>
      <c r="BTU572" s="8"/>
      <c r="BTV572" s="8"/>
      <c r="BTW572" s="8"/>
      <c r="BTX572" s="8"/>
      <c r="BTY572" s="8"/>
      <c r="BTZ572" s="8"/>
      <c r="BUA572" s="8"/>
      <c r="BUB572" s="8"/>
      <c r="BUC572" s="8"/>
      <c r="BUD572" s="8"/>
      <c r="BUE572" s="8"/>
      <c r="BUF572" s="8"/>
      <c r="BUG572" s="8"/>
      <c r="BUH572" s="8"/>
      <c r="BUI572" s="8"/>
      <c r="BUJ572" s="8"/>
      <c r="BUK572" s="8"/>
      <c r="BUL572" s="8"/>
      <c r="BUM572" s="8"/>
      <c r="BUN572" s="8"/>
      <c r="BUO572" s="8"/>
      <c r="BUP572" s="8"/>
      <c r="BUQ572" s="8"/>
      <c r="BUR572" s="8"/>
      <c r="BUS572" s="8"/>
      <c r="BUT572" s="8"/>
      <c r="BUU572" s="8"/>
      <c r="BUV572" s="8"/>
      <c r="BUW572" s="8"/>
      <c r="BUX572" s="8"/>
      <c r="BUY572" s="8"/>
      <c r="BUZ572" s="8"/>
      <c r="BVA572" s="8"/>
      <c r="BVB572" s="8"/>
      <c r="BVC572" s="8"/>
      <c r="BVD572" s="8"/>
      <c r="BVE572" s="8"/>
      <c r="BVF572" s="8"/>
      <c r="BVG572" s="8"/>
      <c r="BVH572" s="8"/>
      <c r="BVI572" s="8"/>
      <c r="BVJ572" s="8"/>
      <c r="BVK572" s="8"/>
      <c r="BVL572" s="8"/>
      <c r="BVM572" s="8"/>
      <c r="BVN572" s="8"/>
      <c r="BVO572" s="8"/>
      <c r="BVP572" s="8"/>
      <c r="BVQ572" s="8"/>
      <c r="BVR572" s="8"/>
      <c r="BVS572" s="8"/>
      <c r="BVT572" s="8"/>
      <c r="BVU572" s="8"/>
      <c r="BVV572" s="8"/>
      <c r="BVW572" s="8"/>
      <c r="BVX572" s="8"/>
      <c r="BVY572" s="8"/>
      <c r="BVZ572" s="8"/>
      <c r="BWA572" s="8"/>
      <c r="BWB572" s="8"/>
      <c r="BWC572" s="8"/>
      <c r="BWD572" s="8"/>
      <c r="BWE572" s="8"/>
      <c r="BWF572" s="8"/>
      <c r="BWG572" s="8"/>
      <c r="BWH572" s="8"/>
      <c r="BWI572" s="8"/>
      <c r="BWJ572" s="8"/>
      <c r="BWK572" s="8"/>
      <c r="BWL572" s="8"/>
      <c r="BWM572" s="8"/>
      <c r="BWN572" s="8"/>
      <c r="BWO572" s="8"/>
      <c r="BWP572" s="8"/>
      <c r="BWQ572" s="8"/>
    </row>
    <row r="573" spans="1:1967" s="529" customFormat="1" ht="102" customHeight="1">
      <c r="A573" s="446" t="s">
        <v>10835</v>
      </c>
      <c r="B573" s="447" t="s">
        <v>97</v>
      </c>
      <c r="C573" s="463" t="s">
        <v>920</v>
      </c>
      <c r="D573" s="480" t="s">
        <v>1285</v>
      </c>
      <c r="E573" s="480" t="s">
        <v>1287</v>
      </c>
      <c r="F573" s="485"/>
      <c r="G573" s="448" t="s">
        <v>385</v>
      </c>
      <c r="H573" s="450">
        <v>0</v>
      </c>
      <c r="I573" s="477">
        <v>470000000</v>
      </c>
      <c r="J573" s="452" t="s">
        <v>1330</v>
      </c>
      <c r="K573" s="465" t="s">
        <v>10531</v>
      </c>
      <c r="L573" s="453" t="s">
        <v>3428</v>
      </c>
      <c r="M573" s="454" t="s">
        <v>383</v>
      </c>
      <c r="N573" s="466" t="s">
        <v>8875</v>
      </c>
      <c r="O573" s="448" t="s">
        <v>1382</v>
      </c>
      <c r="P573" s="456" t="s">
        <v>1361</v>
      </c>
      <c r="Q573" s="448" t="s">
        <v>1345</v>
      </c>
      <c r="R573" s="462">
        <v>152.87100000000001</v>
      </c>
      <c r="S573" s="468">
        <v>7200</v>
      </c>
      <c r="T573" s="459">
        <f t="shared" ref="T573" si="136">R573*S573</f>
        <v>1100671.2</v>
      </c>
      <c r="U573" s="459">
        <f t="shared" si="135"/>
        <v>1232751.7440000002</v>
      </c>
      <c r="V573" s="446" t="s">
        <v>1341</v>
      </c>
      <c r="W573" s="461" t="s">
        <v>1410</v>
      </c>
      <c r="X573" s="446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  <c r="BA573" s="8"/>
      <c r="BB573" s="8"/>
      <c r="BC573" s="8"/>
      <c r="BD573" s="8"/>
      <c r="BE573" s="8"/>
      <c r="BF573" s="8"/>
      <c r="BG573" s="8"/>
      <c r="BH573" s="8"/>
      <c r="BI573" s="8"/>
      <c r="BJ573" s="8"/>
      <c r="BK573" s="8"/>
      <c r="BL573" s="8"/>
      <c r="BM573" s="8"/>
      <c r="BN573" s="8"/>
      <c r="BO573" s="8"/>
      <c r="BP573" s="8"/>
      <c r="BQ573" s="8"/>
      <c r="BR573" s="8"/>
      <c r="BS573" s="8"/>
      <c r="BT573" s="8"/>
      <c r="BU573" s="8"/>
      <c r="BV573" s="8"/>
      <c r="BW573" s="8"/>
      <c r="BX573" s="8"/>
      <c r="BY573" s="8"/>
      <c r="BZ573" s="8"/>
      <c r="CA573" s="8"/>
      <c r="CB573" s="8"/>
      <c r="CC573" s="8"/>
      <c r="CD573" s="8"/>
      <c r="CE573" s="8"/>
      <c r="CF573" s="8"/>
      <c r="CG573" s="8"/>
      <c r="CH573" s="8"/>
      <c r="CI573" s="8"/>
      <c r="CJ573" s="8"/>
      <c r="CK573" s="8"/>
      <c r="CL573" s="8"/>
      <c r="CM573" s="8"/>
      <c r="CN573" s="8"/>
      <c r="CO573" s="8"/>
      <c r="CP573" s="8"/>
      <c r="CQ573" s="8"/>
      <c r="CR573" s="8"/>
      <c r="CS573" s="8"/>
      <c r="CT573" s="8"/>
      <c r="CU573" s="8"/>
      <c r="CV573" s="8"/>
      <c r="CW573" s="8"/>
      <c r="CX573" s="8"/>
      <c r="CY573" s="8"/>
      <c r="CZ573" s="8"/>
      <c r="DA573" s="8"/>
      <c r="DB573" s="8"/>
      <c r="DC573" s="8"/>
      <c r="DD573" s="8"/>
      <c r="DE573" s="8"/>
      <c r="DF573" s="8"/>
      <c r="DG573" s="8"/>
      <c r="DH573" s="8"/>
      <c r="DI573" s="8"/>
      <c r="DJ573" s="8"/>
      <c r="DK573" s="8"/>
      <c r="DL573" s="8"/>
      <c r="DM573" s="8"/>
      <c r="DN573" s="8"/>
      <c r="DO573" s="8"/>
      <c r="DP573" s="8"/>
      <c r="DQ573" s="8"/>
      <c r="DR573" s="8"/>
      <c r="DS573" s="8"/>
      <c r="DT573" s="8"/>
      <c r="DU573" s="8"/>
      <c r="DV573" s="8"/>
      <c r="DW573" s="8"/>
      <c r="DX573" s="8"/>
      <c r="DY573" s="8"/>
      <c r="DZ573" s="8"/>
      <c r="EA573" s="8"/>
      <c r="EB573" s="8"/>
      <c r="EC573" s="8"/>
      <c r="ED573" s="8"/>
      <c r="EE573" s="8"/>
      <c r="EF573" s="8"/>
      <c r="EG573" s="8"/>
      <c r="EH573" s="8"/>
      <c r="EI573" s="8"/>
      <c r="EJ573" s="8"/>
      <c r="EK573" s="8"/>
      <c r="EL573" s="8"/>
      <c r="EM573" s="8"/>
      <c r="EN573" s="8"/>
      <c r="EO573" s="8"/>
      <c r="EP573" s="8"/>
      <c r="EQ573" s="8"/>
      <c r="ER573" s="8"/>
      <c r="ES573" s="8"/>
      <c r="ET573" s="8"/>
      <c r="EU573" s="8"/>
      <c r="EV573" s="8"/>
      <c r="EW573" s="8"/>
      <c r="EX573" s="8"/>
      <c r="EY573" s="8"/>
      <c r="EZ573" s="8"/>
      <c r="FA573" s="8"/>
      <c r="FB573" s="8"/>
      <c r="FC573" s="8"/>
      <c r="FD573" s="8"/>
      <c r="FE573" s="8"/>
      <c r="FF573" s="8"/>
      <c r="FG573" s="8"/>
      <c r="FH573" s="8"/>
      <c r="FI573" s="8"/>
      <c r="FJ573" s="8"/>
      <c r="FK573" s="8"/>
      <c r="FL573" s="8"/>
      <c r="FM573" s="8"/>
      <c r="FN573" s="8"/>
      <c r="FO573" s="8"/>
      <c r="FP573" s="8"/>
      <c r="FQ573" s="8"/>
      <c r="FR573" s="8"/>
      <c r="FS573" s="8"/>
      <c r="FT573" s="8"/>
      <c r="FU573" s="8"/>
      <c r="FV573" s="8"/>
      <c r="FW573" s="8"/>
      <c r="FX573" s="8"/>
      <c r="FY573" s="8"/>
      <c r="FZ573" s="8"/>
      <c r="GA573" s="8"/>
      <c r="GB573" s="8"/>
      <c r="GC573" s="8"/>
      <c r="GD573" s="8"/>
      <c r="GE573" s="8"/>
      <c r="GF573" s="8"/>
      <c r="GG573" s="8"/>
      <c r="GH573" s="8"/>
      <c r="GI573" s="8"/>
      <c r="GJ573" s="8"/>
      <c r="GK573" s="8"/>
      <c r="GL573" s="8"/>
      <c r="GM573" s="8"/>
      <c r="GN573" s="8"/>
      <c r="GO573" s="8"/>
      <c r="GP573" s="8"/>
      <c r="GQ573" s="8"/>
      <c r="GR573" s="8"/>
      <c r="GS573" s="8"/>
      <c r="GT573" s="8"/>
      <c r="GU573" s="8"/>
      <c r="GV573" s="8"/>
      <c r="GW573" s="8"/>
      <c r="GX573" s="8"/>
      <c r="GY573" s="8"/>
      <c r="GZ573" s="8"/>
      <c r="HA573" s="8"/>
      <c r="HB573" s="8"/>
      <c r="HC573" s="8"/>
      <c r="HD573" s="8"/>
      <c r="HE573" s="8"/>
      <c r="HF573" s="8"/>
      <c r="HG573" s="8"/>
      <c r="HH573" s="8"/>
      <c r="HI573" s="8"/>
      <c r="HJ573" s="8"/>
      <c r="HK573" s="8"/>
      <c r="HL573" s="8"/>
      <c r="HM573" s="8"/>
      <c r="HN573" s="8"/>
      <c r="HO573" s="8"/>
      <c r="HP573" s="8"/>
      <c r="HQ573" s="8"/>
      <c r="HR573" s="8"/>
      <c r="HS573" s="8"/>
      <c r="HT573" s="8"/>
      <c r="HU573" s="8"/>
      <c r="HV573" s="8"/>
      <c r="HW573" s="8"/>
      <c r="HX573" s="8"/>
      <c r="HY573" s="8"/>
      <c r="HZ573" s="8"/>
      <c r="IA573" s="8"/>
      <c r="IB573" s="8"/>
      <c r="IC573" s="8"/>
      <c r="ID573" s="8"/>
      <c r="IE573" s="8"/>
      <c r="IF573" s="8"/>
      <c r="IG573" s="8"/>
      <c r="IH573" s="8"/>
      <c r="II573" s="8"/>
      <c r="IJ573" s="8"/>
      <c r="IK573" s="8"/>
      <c r="IL573" s="8"/>
      <c r="IM573" s="8"/>
      <c r="IN573" s="8"/>
      <c r="IO573" s="8"/>
      <c r="IP573" s="8"/>
      <c r="IQ573" s="8"/>
      <c r="IR573" s="8"/>
      <c r="IS573" s="8"/>
      <c r="IT573" s="8"/>
      <c r="IU573" s="8"/>
      <c r="IV573" s="8"/>
      <c r="IW573" s="8"/>
      <c r="IX573" s="8"/>
      <c r="IY573" s="8"/>
      <c r="IZ573" s="8"/>
      <c r="JA573" s="8"/>
      <c r="JB573" s="8"/>
      <c r="JC573" s="8"/>
      <c r="JD573" s="8"/>
      <c r="JE573" s="8"/>
      <c r="JF573" s="8"/>
      <c r="JG573" s="8"/>
      <c r="JH573" s="8"/>
      <c r="JI573" s="8"/>
      <c r="JJ573" s="8"/>
      <c r="JK573" s="8"/>
      <c r="JL573" s="8"/>
      <c r="JM573" s="8"/>
      <c r="JN573" s="8"/>
      <c r="JO573" s="8"/>
      <c r="JP573" s="8"/>
      <c r="JQ573" s="8"/>
      <c r="JR573" s="8"/>
      <c r="JS573" s="8"/>
      <c r="JT573" s="8"/>
      <c r="JU573" s="8"/>
      <c r="JV573" s="8"/>
      <c r="JW573" s="8"/>
      <c r="JX573" s="8"/>
      <c r="JY573" s="8"/>
      <c r="JZ573" s="8"/>
      <c r="KA573" s="8"/>
      <c r="KB573" s="8"/>
      <c r="KC573" s="8"/>
      <c r="KD573" s="8"/>
      <c r="KE573" s="8"/>
      <c r="KF573" s="8"/>
      <c r="KG573" s="8"/>
      <c r="KH573" s="8"/>
      <c r="KI573" s="8"/>
      <c r="KJ573" s="8"/>
      <c r="KK573" s="8"/>
      <c r="KL573" s="8"/>
      <c r="KM573" s="8"/>
      <c r="KN573" s="8"/>
      <c r="KO573" s="8"/>
      <c r="KP573" s="8"/>
      <c r="KQ573" s="8"/>
      <c r="KR573" s="8"/>
      <c r="KS573" s="8"/>
      <c r="KT573" s="8"/>
      <c r="KU573" s="8"/>
      <c r="KV573" s="8"/>
      <c r="KW573" s="8"/>
      <c r="KX573" s="8"/>
      <c r="KY573" s="8"/>
      <c r="KZ573" s="8"/>
      <c r="LA573" s="8"/>
      <c r="LB573" s="8"/>
      <c r="LC573" s="8"/>
      <c r="LD573" s="8"/>
      <c r="LE573" s="8"/>
      <c r="LF573" s="8"/>
      <c r="LG573" s="8"/>
      <c r="LH573" s="8"/>
      <c r="LI573" s="8"/>
      <c r="LJ573" s="8"/>
      <c r="LK573" s="8"/>
      <c r="LL573" s="8"/>
      <c r="LM573" s="8"/>
      <c r="LN573" s="8"/>
      <c r="LO573" s="8"/>
      <c r="LP573" s="8"/>
      <c r="LQ573" s="8"/>
      <c r="LR573" s="8"/>
      <c r="LS573" s="8"/>
      <c r="LT573" s="8"/>
      <c r="LU573" s="8"/>
      <c r="LV573" s="8"/>
      <c r="LW573" s="8"/>
      <c r="LX573" s="8"/>
      <c r="LY573" s="8"/>
      <c r="LZ573" s="8"/>
      <c r="MA573" s="8"/>
      <c r="MB573" s="8"/>
      <c r="MC573" s="8"/>
      <c r="MD573" s="8"/>
      <c r="ME573" s="8"/>
      <c r="MF573" s="8"/>
      <c r="MG573" s="8"/>
      <c r="MH573" s="8"/>
      <c r="MI573" s="8"/>
      <c r="MJ573" s="8"/>
      <c r="MK573" s="8"/>
      <c r="ML573" s="8"/>
      <c r="MM573" s="8"/>
      <c r="MN573" s="8"/>
      <c r="MO573" s="8"/>
      <c r="MP573" s="8"/>
      <c r="MQ573" s="8"/>
      <c r="MR573" s="8"/>
      <c r="MS573" s="8"/>
      <c r="MT573" s="8"/>
      <c r="MU573" s="8"/>
      <c r="MV573" s="8"/>
      <c r="MW573" s="8"/>
      <c r="MX573" s="8"/>
      <c r="MY573" s="8"/>
      <c r="MZ573" s="8"/>
      <c r="NA573" s="8"/>
      <c r="NB573" s="8"/>
      <c r="NC573" s="8"/>
      <c r="ND573" s="8"/>
      <c r="NE573" s="8"/>
      <c r="NF573" s="8"/>
      <c r="NG573" s="8"/>
      <c r="NH573" s="8"/>
      <c r="NI573" s="8"/>
      <c r="NJ573" s="8"/>
      <c r="NK573" s="8"/>
      <c r="NL573" s="8"/>
      <c r="NM573" s="8"/>
      <c r="NN573" s="8"/>
      <c r="NO573" s="8"/>
      <c r="NP573" s="8"/>
      <c r="NQ573" s="8"/>
      <c r="NR573" s="8"/>
      <c r="NS573" s="8"/>
      <c r="NT573" s="8"/>
      <c r="NU573" s="8"/>
      <c r="NV573" s="8"/>
      <c r="NW573" s="8"/>
      <c r="NX573" s="8"/>
      <c r="NY573" s="8"/>
      <c r="NZ573" s="8"/>
      <c r="OA573" s="8"/>
      <c r="OB573" s="8"/>
      <c r="OC573" s="8"/>
      <c r="OD573" s="8"/>
      <c r="OE573" s="8"/>
      <c r="OF573" s="8"/>
      <c r="OG573" s="8"/>
      <c r="OH573" s="8"/>
      <c r="OI573" s="8"/>
      <c r="OJ573" s="8"/>
      <c r="OK573" s="8"/>
      <c r="OL573" s="8"/>
      <c r="OM573" s="8"/>
      <c r="ON573" s="8"/>
      <c r="OO573" s="8"/>
      <c r="OP573" s="8"/>
      <c r="OQ573" s="8"/>
      <c r="OR573" s="8"/>
      <c r="OS573" s="8"/>
      <c r="OT573" s="8"/>
      <c r="OU573" s="8"/>
      <c r="OV573" s="8"/>
      <c r="OW573" s="8"/>
      <c r="OX573" s="8"/>
      <c r="OY573" s="8"/>
      <c r="OZ573" s="8"/>
      <c r="PA573" s="8"/>
      <c r="PB573" s="8"/>
      <c r="PC573" s="8"/>
      <c r="PD573" s="8"/>
      <c r="PE573" s="8"/>
      <c r="PF573" s="8"/>
      <c r="PG573" s="8"/>
      <c r="PH573" s="8"/>
      <c r="PI573" s="8"/>
      <c r="PJ573" s="8"/>
      <c r="PK573" s="8"/>
      <c r="PL573" s="8"/>
      <c r="PM573" s="8"/>
      <c r="PN573" s="8"/>
      <c r="PO573" s="8"/>
      <c r="PP573" s="8"/>
      <c r="PQ573" s="8"/>
      <c r="PR573" s="8"/>
      <c r="PS573" s="8"/>
      <c r="PT573" s="8"/>
      <c r="PU573" s="8"/>
      <c r="PV573" s="8"/>
      <c r="PW573" s="8"/>
      <c r="PX573" s="8"/>
      <c r="PY573" s="8"/>
      <c r="PZ573" s="8"/>
      <c r="QA573" s="8"/>
      <c r="QB573" s="8"/>
      <c r="QC573" s="8"/>
      <c r="QD573" s="8"/>
      <c r="QE573" s="8"/>
      <c r="QF573" s="8"/>
      <c r="QG573" s="8"/>
      <c r="QH573" s="8"/>
      <c r="QI573" s="8"/>
      <c r="QJ573" s="8"/>
      <c r="QK573" s="8"/>
      <c r="QL573" s="8"/>
      <c r="QM573" s="8"/>
      <c r="QN573" s="8"/>
      <c r="QO573" s="8"/>
      <c r="QP573" s="8"/>
      <c r="QQ573" s="8"/>
      <c r="QR573" s="8"/>
      <c r="QS573" s="8"/>
      <c r="QT573" s="8"/>
      <c r="QU573" s="8"/>
      <c r="QV573" s="8"/>
      <c r="QW573" s="8"/>
      <c r="QX573" s="8"/>
      <c r="QY573" s="8"/>
      <c r="QZ573" s="8"/>
      <c r="RA573" s="8"/>
      <c r="RB573" s="8"/>
      <c r="RC573" s="8"/>
      <c r="RD573" s="8"/>
      <c r="RE573" s="8"/>
      <c r="RF573" s="8"/>
      <c r="RG573" s="8"/>
      <c r="RH573" s="8"/>
      <c r="RI573" s="8"/>
      <c r="RJ573" s="8"/>
      <c r="RK573" s="8"/>
      <c r="RL573" s="8"/>
      <c r="RM573" s="8"/>
      <c r="RN573" s="8"/>
      <c r="RO573" s="8"/>
      <c r="RP573" s="8"/>
      <c r="RQ573" s="8"/>
      <c r="RR573" s="8"/>
      <c r="RS573" s="8"/>
      <c r="RT573" s="8"/>
      <c r="RU573" s="8"/>
      <c r="RV573" s="8"/>
      <c r="RW573" s="8"/>
      <c r="RX573" s="8"/>
      <c r="RY573" s="8"/>
      <c r="RZ573" s="8"/>
      <c r="SA573" s="8"/>
      <c r="SB573" s="8"/>
      <c r="SC573" s="8"/>
      <c r="SD573" s="8"/>
      <c r="SE573" s="8"/>
      <c r="SF573" s="8"/>
      <c r="SG573" s="8"/>
      <c r="SH573" s="8"/>
      <c r="SI573" s="8"/>
      <c r="SJ573" s="8"/>
      <c r="SK573" s="8"/>
      <c r="SL573" s="8"/>
      <c r="SM573" s="8"/>
      <c r="SN573" s="8"/>
      <c r="SO573" s="8"/>
      <c r="SP573" s="8"/>
      <c r="SQ573" s="8"/>
      <c r="SR573" s="8"/>
      <c r="SS573" s="8"/>
      <c r="ST573" s="8"/>
      <c r="SU573" s="8"/>
      <c r="SV573" s="8"/>
      <c r="SW573" s="8"/>
      <c r="SX573" s="8"/>
      <c r="SY573" s="8"/>
      <c r="SZ573" s="8"/>
      <c r="TA573" s="8"/>
      <c r="TB573" s="8"/>
      <c r="TC573" s="8"/>
      <c r="TD573" s="8"/>
      <c r="TE573" s="8"/>
      <c r="TF573" s="8"/>
      <c r="TG573" s="8"/>
      <c r="TH573" s="8"/>
      <c r="TI573" s="8"/>
      <c r="TJ573" s="8"/>
      <c r="TK573" s="8"/>
      <c r="TL573" s="8"/>
      <c r="TM573" s="8"/>
      <c r="TN573" s="8"/>
      <c r="TO573" s="8"/>
      <c r="TP573" s="8"/>
      <c r="TQ573" s="8"/>
      <c r="TR573" s="8"/>
      <c r="TS573" s="8"/>
      <c r="TT573" s="8"/>
      <c r="TU573" s="8"/>
      <c r="TV573" s="8"/>
      <c r="TW573" s="8"/>
      <c r="TX573" s="8"/>
      <c r="TY573" s="8"/>
      <c r="TZ573" s="8"/>
      <c r="UA573" s="8"/>
      <c r="UB573" s="8"/>
      <c r="UC573" s="8"/>
      <c r="UD573" s="8"/>
      <c r="UE573" s="8"/>
      <c r="UF573" s="8"/>
      <c r="UG573" s="8"/>
      <c r="UH573" s="8"/>
      <c r="UI573" s="8"/>
      <c r="UJ573" s="8"/>
      <c r="UK573" s="8"/>
      <c r="UL573" s="8"/>
      <c r="UM573" s="8"/>
      <c r="UN573" s="8"/>
      <c r="UO573" s="8"/>
      <c r="UP573" s="8"/>
      <c r="UQ573" s="8"/>
      <c r="UR573" s="8"/>
      <c r="US573" s="8"/>
      <c r="UT573" s="8"/>
      <c r="UU573" s="8"/>
      <c r="UV573" s="8"/>
      <c r="UW573" s="8"/>
      <c r="UX573" s="8"/>
      <c r="UY573" s="8"/>
      <c r="UZ573" s="8"/>
      <c r="VA573" s="8"/>
      <c r="VB573" s="8"/>
      <c r="VC573" s="8"/>
      <c r="VD573" s="8"/>
      <c r="VE573" s="8"/>
      <c r="VF573" s="8"/>
      <c r="VG573" s="8"/>
      <c r="VH573" s="8"/>
      <c r="VI573" s="8"/>
      <c r="VJ573" s="8"/>
      <c r="VK573" s="8"/>
      <c r="VL573" s="8"/>
      <c r="VM573" s="8"/>
      <c r="VN573" s="8"/>
      <c r="VO573" s="8"/>
      <c r="VP573" s="8"/>
      <c r="VQ573" s="8"/>
      <c r="VR573" s="8"/>
      <c r="VS573" s="8"/>
      <c r="VT573" s="8"/>
      <c r="VU573" s="8"/>
      <c r="VV573" s="8"/>
      <c r="VW573" s="8"/>
      <c r="VX573" s="8"/>
      <c r="VY573" s="8"/>
      <c r="VZ573" s="8"/>
      <c r="WA573" s="8"/>
      <c r="WB573" s="8"/>
      <c r="WC573" s="8"/>
      <c r="WD573" s="8"/>
      <c r="WE573" s="8"/>
      <c r="WF573" s="8"/>
      <c r="WG573" s="8"/>
      <c r="WH573" s="8"/>
      <c r="WI573" s="8"/>
      <c r="WJ573" s="8"/>
      <c r="WK573" s="8"/>
      <c r="WL573" s="8"/>
      <c r="WM573" s="8"/>
      <c r="WN573" s="8"/>
      <c r="WO573" s="8"/>
      <c r="WP573" s="8"/>
      <c r="WQ573" s="8"/>
      <c r="WR573" s="8"/>
      <c r="WS573" s="8"/>
      <c r="WT573" s="8"/>
      <c r="WU573" s="8"/>
      <c r="WV573" s="8"/>
      <c r="WW573" s="8"/>
      <c r="WX573" s="8"/>
      <c r="WY573" s="8"/>
      <c r="WZ573" s="8"/>
      <c r="XA573" s="8"/>
      <c r="XB573" s="8"/>
      <c r="XC573" s="8"/>
      <c r="XD573" s="8"/>
      <c r="XE573" s="8"/>
      <c r="XF573" s="8"/>
      <c r="XG573" s="8"/>
      <c r="XH573" s="8"/>
      <c r="XI573" s="8"/>
      <c r="XJ573" s="8"/>
      <c r="XK573" s="8"/>
      <c r="XL573" s="8"/>
      <c r="XM573" s="8"/>
      <c r="XN573" s="8"/>
      <c r="XO573" s="8"/>
      <c r="XP573" s="8"/>
      <c r="XQ573" s="8"/>
      <c r="XR573" s="8"/>
      <c r="XS573" s="8"/>
      <c r="XT573" s="8"/>
      <c r="XU573" s="8"/>
      <c r="XV573" s="8"/>
      <c r="XW573" s="8"/>
      <c r="XX573" s="8"/>
      <c r="XY573" s="8"/>
      <c r="XZ573" s="8"/>
      <c r="YA573" s="8"/>
      <c r="YB573" s="8"/>
      <c r="YC573" s="8"/>
      <c r="YD573" s="8"/>
      <c r="YE573" s="8"/>
      <c r="YF573" s="8"/>
      <c r="YG573" s="8"/>
      <c r="YH573" s="8"/>
      <c r="YI573" s="8"/>
      <c r="YJ573" s="8"/>
      <c r="YK573" s="8"/>
      <c r="YL573" s="8"/>
      <c r="YM573" s="8"/>
      <c r="YN573" s="8"/>
      <c r="YO573" s="8"/>
      <c r="YP573" s="8"/>
      <c r="YQ573" s="8"/>
      <c r="YR573" s="8"/>
      <c r="YS573" s="8"/>
      <c r="YT573" s="8"/>
      <c r="YU573" s="8"/>
      <c r="YV573" s="8"/>
      <c r="YW573" s="8"/>
      <c r="YX573" s="8"/>
      <c r="YY573" s="8"/>
      <c r="YZ573" s="8"/>
      <c r="ZA573" s="8"/>
      <c r="ZB573" s="8"/>
      <c r="ZC573" s="8"/>
      <c r="ZD573" s="8"/>
      <c r="ZE573" s="8"/>
      <c r="ZF573" s="8"/>
      <c r="ZG573" s="8"/>
      <c r="ZH573" s="8"/>
      <c r="ZI573" s="8"/>
      <c r="ZJ573" s="8"/>
      <c r="ZK573" s="8"/>
      <c r="ZL573" s="8"/>
      <c r="ZM573" s="8"/>
      <c r="ZN573" s="8"/>
      <c r="ZO573" s="8"/>
      <c r="ZP573" s="8"/>
      <c r="ZQ573" s="8"/>
      <c r="ZR573" s="8"/>
      <c r="ZS573" s="8"/>
      <c r="ZT573" s="8"/>
      <c r="ZU573" s="8"/>
      <c r="ZV573" s="8"/>
      <c r="ZW573" s="8"/>
      <c r="ZX573" s="8"/>
      <c r="ZY573" s="8"/>
      <c r="ZZ573" s="8"/>
      <c r="AAA573" s="8"/>
      <c r="AAB573" s="8"/>
      <c r="AAC573" s="8"/>
      <c r="AAD573" s="8"/>
      <c r="AAE573" s="8"/>
      <c r="AAF573" s="8"/>
      <c r="AAG573" s="8"/>
      <c r="AAH573" s="8"/>
      <c r="AAI573" s="8"/>
      <c r="AAJ573" s="8"/>
      <c r="AAK573" s="8"/>
      <c r="AAL573" s="8"/>
      <c r="AAM573" s="8"/>
      <c r="AAN573" s="8"/>
      <c r="AAO573" s="8"/>
      <c r="AAP573" s="8"/>
      <c r="AAQ573" s="8"/>
      <c r="AAR573" s="8"/>
      <c r="AAS573" s="8"/>
      <c r="AAT573" s="8"/>
      <c r="AAU573" s="8"/>
      <c r="AAV573" s="8"/>
      <c r="AAW573" s="8"/>
      <c r="AAX573" s="8"/>
      <c r="AAY573" s="8"/>
      <c r="AAZ573" s="8"/>
      <c r="ABA573" s="8"/>
      <c r="ABB573" s="8"/>
      <c r="ABC573" s="8"/>
      <c r="ABD573" s="8"/>
      <c r="ABE573" s="8"/>
      <c r="ABF573" s="8"/>
      <c r="ABG573" s="8"/>
      <c r="ABH573" s="8"/>
      <c r="ABI573" s="8"/>
      <c r="ABJ573" s="8"/>
      <c r="ABK573" s="8"/>
      <c r="ABL573" s="8"/>
      <c r="ABM573" s="8"/>
      <c r="ABN573" s="8"/>
      <c r="ABO573" s="8"/>
      <c r="ABP573" s="8"/>
      <c r="ABQ573" s="8"/>
      <c r="ABR573" s="8"/>
      <c r="ABS573" s="8"/>
      <c r="ABT573" s="8"/>
      <c r="ABU573" s="8"/>
      <c r="ABV573" s="8"/>
      <c r="ABW573" s="8"/>
      <c r="ABX573" s="8"/>
      <c r="ABY573" s="8"/>
      <c r="ABZ573" s="8"/>
      <c r="ACA573" s="8"/>
      <c r="ACB573" s="8"/>
      <c r="ACC573" s="8"/>
      <c r="ACD573" s="8"/>
      <c r="ACE573" s="8"/>
      <c r="ACF573" s="8"/>
      <c r="ACG573" s="8"/>
      <c r="ACH573" s="8"/>
      <c r="ACI573" s="8"/>
      <c r="ACJ573" s="8"/>
      <c r="ACK573" s="8"/>
      <c r="ACL573" s="8"/>
      <c r="ACM573" s="8"/>
      <c r="ACN573" s="8"/>
      <c r="ACO573" s="8"/>
      <c r="ACP573" s="8"/>
      <c r="ACQ573" s="8"/>
      <c r="ACR573" s="8"/>
      <c r="ACS573" s="8"/>
      <c r="ACT573" s="8"/>
      <c r="ACU573" s="8"/>
      <c r="ACV573" s="8"/>
      <c r="ACW573" s="8"/>
      <c r="ACX573" s="8"/>
      <c r="ACY573" s="8"/>
      <c r="ACZ573" s="8"/>
      <c r="ADA573" s="8"/>
      <c r="ADB573" s="8"/>
      <c r="ADC573" s="8"/>
      <c r="ADD573" s="8"/>
      <c r="ADE573" s="8"/>
      <c r="ADF573" s="8"/>
      <c r="ADG573" s="8"/>
      <c r="ADH573" s="8"/>
      <c r="ADI573" s="8"/>
      <c r="ADJ573" s="8"/>
      <c r="ADK573" s="8"/>
      <c r="ADL573" s="8"/>
      <c r="ADM573" s="8"/>
      <c r="ADN573" s="8"/>
      <c r="ADO573" s="8"/>
      <c r="ADP573" s="8"/>
      <c r="ADQ573" s="8"/>
      <c r="ADR573" s="8"/>
      <c r="ADS573" s="8"/>
      <c r="ADT573" s="8"/>
      <c r="ADU573" s="8"/>
      <c r="ADV573" s="8"/>
      <c r="ADW573" s="8"/>
      <c r="ADX573" s="8"/>
      <c r="ADY573" s="8"/>
      <c r="ADZ573" s="8"/>
      <c r="AEA573" s="8"/>
      <c r="AEB573" s="8"/>
      <c r="AEC573" s="8"/>
      <c r="AED573" s="8"/>
      <c r="AEE573" s="8"/>
      <c r="AEF573" s="8"/>
      <c r="AEG573" s="8"/>
      <c r="AEH573" s="8"/>
      <c r="AEI573" s="8"/>
      <c r="AEJ573" s="8"/>
      <c r="AEK573" s="8"/>
      <c r="AEL573" s="8"/>
      <c r="AEM573" s="8"/>
      <c r="AEN573" s="8"/>
      <c r="AEO573" s="8"/>
      <c r="AEP573" s="8"/>
      <c r="AEQ573" s="8"/>
      <c r="AER573" s="8"/>
      <c r="AES573" s="8"/>
      <c r="AET573" s="8"/>
      <c r="AEU573" s="8"/>
      <c r="AEV573" s="8"/>
      <c r="AEW573" s="8"/>
      <c r="AEX573" s="8"/>
      <c r="AEY573" s="8"/>
      <c r="AEZ573" s="8"/>
      <c r="AFA573" s="8"/>
      <c r="AFB573" s="8"/>
      <c r="AFC573" s="8"/>
      <c r="AFD573" s="8"/>
      <c r="AFE573" s="8"/>
      <c r="AFF573" s="8"/>
      <c r="AFG573" s="8"/>
      <c r="AFH573" s="8"/>
      <c r="AFI573" s="8"/>
      <c r="AFJ573" s="8"/>
      <c r="AFK573" s="8"/>
      <c r="AFL573" s="8"/>
      <c r="AFM573" s="8"/>
      <c r="AFN573" s="8"/>
      <c r="AFO573" s="8"/>
      <c r="AFP573" s="8"/>
      <c r="AFQ573" s="8"/>
      <c r="AFR573" s="8"/>
      <c r="AFS573" s="8"/>
      <c r="AFT573" s="8"/>
      <c r="AFU573" s="8"/>
      <c r="AFV573" s="8"/>
      <c r="AFW573" s="8"/>
      <c r="AFX573" s="8"/>
      <c r="AFY573" s="8"/>
      <c r="AFZ573" s="8"/>
      <c r="AGA573" s="8"/>
      <c r="AGB573" s="8"/>
      <c r="AGC573" s="8"/>
      <c r="AGD573" s="8"/>
      <c r="AGE573" s="8"/>
      <c r="AGF573" s="8"/>
      <c r="AGG573" s="8"/>
      <c r="AGH573" s="8"/>
      <c r="AGI573" s="8"/>
      <c r="AGJ573" s="8"/>
      <c r="AGK573" s="8"/>
      <c r="AGL573" s="8"/>
      <c r="AGM573" s="8"/>
      <c r="AGN573" s="8"/>
      <c r="AGO573" s="8"/>
      <c r="AGP573" s="8"/>
      <c r="AGQ573" s="8"/>
      <c r="AGR573" s="8"/>
      <c r="AGS573" s="8"/>
      <c r="AGT573" s="8"/>
      <c r="AGU573" s="8"/>
      <c r="AGV573" s="8"/>
      <c r="AGW573" s="8"/>
      <c r="AGX573" s="8"/>
      <c r="AGY573" s="8"/>
      <c r="AGZ573" s="8"/>
      <c r="AHA573" s="8"/>
      <c r="AHB573" s="8"/>
      <c r="AHC573" s="8"/>
      <c r="AHD573" s="8"/>
      <c r="AHE573" s="8"/>
      <c r="AHF573" s="8"/>
      <c r="AHG573" s="8"/>
      <c r="AHH573" s="8"/>
      <c r="AHI573" s="8"/>
      <c r="AHJ573" s="8"/>
      <c r="AHK573" s="8"/>
      <c r="AHL573" s="8"/>
      <c r="AHM573" s="8"/>
      <c r="AHN573" s="8"/>
      <c r="AHO573" s="8"/>
      <c r="AHP573" s="8"/>
      <c r="AHQ573" s="8"/>
      <c r="AHR573" s="8"/>
      <c r="AHS573" s="8"/>
      <c r="AHT573" s="8"/>
      <c r="AHU573" s="8"/>
      <c r="AHV573" s="8"/>
      <c r="AHW573" s="8"/>
      <c r="AHX573" s="8"/>
      <c r="AHY573" s="8"/>
      <c r="AHZ573" s="8"/>
      <c r="AIA573" s="8"/>
      <c r="AIB573" s="8"/>
      <c r="AIC573" s="8"/>
      <c r="AID573" s="8"/>
      <c r="AIE573" s="8"/>
      <c r="AIF573" s="8"/>
      <c r="AIG573" s="8"/>
      <c r="AIH573" s="8"/>
      <c r="AII573" s="8"/>
      <c r="AIJ573" s="8"/>
      <c r="AIK573" s="8"/>
      <c r="AIL573" s="8"/>
      <c r="AIM573" s="8"/>
      <c r="AIN573" s="8"/>
      <c r="AIO573" s="8"/>
      <c r="AIP573" s="8"/>
      <c r="AIQ573" s="8"/>
      <c r="AIR573" s="8"/>
      <c r="AIS573" s="8"/>
      <c r="AIT573" s="8"/>
      <c r="AIU573" s="8"/>
      <c r="AIV573" s="8"/>
      <c r="AIW573" s="8"/>
      <c r="AIX573" s="8"/>
      <c r="AIY573" s="8"/>
      <c r="AIZ573" s="8"/>
      <c r="AJA573" s="8"/>
      <c r="AJB573" s="8"/>
      <c r="AJC573" s="8"/>
      <c r="AJD573" s="8"/>
      <c r="AJE573" s="8"/>
      <c r="AJF573" s="8"/>
      <c r="AJG573" s="8"/>
      <c r="AJH573" s="8"/>
      <c r="AJI573" s="8"/>
      <c r="AJJ573" s="8"/>
      <c r="AJK573" s="8"/>
      <c r="AJL573" s="8"/>
      <c r="AJM573" s="8"/>
      <c r="AJN573" s="8"/>
      <c r="AJO573" s="8"/>
      <c r="AJP573" s="8"/>
      <c r="AJQ573" s="8"/>
      <c r="AJR573" s="8"/>
      <c r="AJS573" s="8"/>
      <c r="AJT573" s="8"/>
      <c r="AJU573" s="8"/>
      <c r="AJV573" s="8"/>
      <c r="AJW573" s="8"/>
      <c r="AJX573" s="8"/>
      <c r="AJY573" s="8"/>
      <c r="AJZ573" s="8"/>
      <c r="AKA573" s="8"/>
      <c r="AKB573" s="8"/>
      <c r="AKC573" s="8"/>
      <c r="AKD573" s="8"/>
      <c r="AKE573" s="8"/>
      <c r="AKF573" s="8"/>
      <c r="AKG573" s="8"/>
      <c r="AKH573" s="8"/>
      <c r="AKI573" s="8"/>
      <c r="AKJ573" s="8"/>
      <c r="AKK573" s="8"/>
      <c r="AKL573" s="8"/>
      <c r="AKM573" s="8"/>
      <c r="AKN573" s="8"/>
      <c r="AKO573" s="8"/>
      <c r="AKP573" s="8"/>
      <c r="AKQ573" s="8"/>
      <c r="AKR573" s="8"/>
      <c r="AKS573" s="8"/>
      <c r="AKT573" s="8"/>
      <c r="AKU573" s="8"/>
      <c r="AKV573" s="8"/>
      <c r="AKW573" s="8"/>
      <c r="AKX573" s="8"/>
      <c r="AKY573" s="8"/>
      <c r="AKZ573" s="8"/>
      <c r="ALA573" s="8"/>
      <c r="ALB573" s="8"/>
      <c r="ALC573" s="8"/>
      <c r="ALD573" s="8"/>
      <c r="ALE573" s="8"/>
      <c r="ALF573" s="8"/>
      <c r="ALG573" s="8"/>
      <c r="ALH573" s="8"/>
      <c r="ALI573" s="8"/>
      <c r="ALJ573" s="8"/>
      <c r="ALK573" s="8"/>
      <c r="ALL573" s="8"/>
      <c r="ALM573" s="8"/>
      <c r="ALN573" s="8"/>
      <c r="ALO573" s="8"/>
      <c r="ALP573" s="8"/>
      <c r="ALQ573" s="8"/>
      <c r="ALR573" s="8"/>
      <c r="ALS573" s="8"/>
      <c r="ALT573" s="8"/>
      <c r="ALU573" s="8"/>
      <c r="ALV573" s="8"/>
      <c r="ALW573" s="8"/>
      <c r="ALX573" s="8"/>
      <c r="ALY573" s="8"/>
      <c r="ALZ573" s="8"/>
      <c r="AMA573" s="8"/>
      <c r="AMB573" s="8"/>
      <c r="AMC573" s="8"/>
      <c r="AMD573" s="8"/>
      <c r="AME573" s="8"/>
      <c r="AMF573" s="8"/>
      <c r="AMG573" s="8"/>
      <c r="AMH573" s="8"/>
      <c r="AMI573" s="8"/>
      <c r="AMJ573" s="8"/>
      <c r="AMK573" s="8"/>
      <c r="AML573" s="8"/>
      <c r="AMM573" s="8"/>
      <c r="AMN573" s="8"/>
      <c r="AMO573" s="8"/>
      <c r="AMP573" s="8"/>
      <c r="AMQ573" s="8"/>
      <c r="AMR573" s="8"/>
      <c r="AMS573" s="8"/>
      <c r="AMT573" s="8"/>
      <c r="AMU573" s="8"/>
      <c r="AMV573" s="8"/>
      <c r="AMW573" s="8"/>
      <c r="AMX573" s="8"/>
      <c r="AMY573" s="8"/>
      <c r="AMZ573" s="8"/>
      <c r="ANA573" s="8"/>
      <c r="ANB573" s="8"/>
      <c r="ANC573" s="8"/>
      <c r="AND573" s="8"/>
      <c r="ANE573" s="8"/>
      <c r="ANF573" s="8"/>
      <c r="ANG573" s="8"/>
      <c r="ANH573" s="8"/>
      <c r="ANI573" s="8"/>
      <c r="ANJ573" s="8"/>
      <c r="ANK573" s="8"/>
      <c r="ANL573" s="8"/>
      <c r="ANM573" s="8"/>
      <c r="ANN573" s="8"/>
      <c r="ANO573" s="8"/>
      <c r="ANP573" s="8"/>
      <c r="ANQ573" s="8"/>
      <c r="ANR573" s="8"/>
      <c r="ANS573" s="8"/>
      <c r="ANT573" s="8"/>
      <c r="ANU573" s="8"/>
      <c r="ANV573" s="8"/>
      <c r="ANW573" s="8"/>
      <c r="ANX573" s="8"/>
      <c r="ANY573" s="8"/>
      <c r="ANZ573" s="8"/>
      <c r="AOA573" s="8"/>
      <c r="AOB573" s="8"/>
      <c r="AOC573" s="8"/>
      <c r="AOD573" s="8"/>
      <c r="AOE573" s="8"/>
      <c r="AOF573" s="8"/>
      <c r="AOG573" s="8"/>
      <c r="AOH573" s="8"/>
      <c r="AOI573" s="8"/>
      <c r="AOJ573" s="8"/>
      <c r="AOK573" s="8"/>
      <c r="AOL573" s="8"/>
      <c r="AOM573" s="8"/>
      <c r="AON573" s="8"/>
      <c r="AOO573" s="8"/>
      <c r="AOP573" s="8"/>
      <c r="AOQ573" s="8"/>
      <c r="AOR573" s="8"/>
      <c r="AOS573" s="8"/>
      <c r="AOT573" s="8"/>
      <c r="AOU573" s="8"/>
      <c r="AOV573" s="8"/>
      <c r="AOW573" s="8"/>
      <c r="AOX573" s="8"/>
      <c r="AOY573" s="8"/>
      <c r="AOZ573" s="8"/>
      <c r="APA573" s="8"/>
      <c r="APB573" s="8"/>
      <c r="APC573" s="8"/>
      <c r="APD573" s="8"/>
      <c r="APE573" s="8"/>
      <c r="APF573" s="8"/>
      <c r="APG573" s="8"/>
      <c r="APH573" s="8"/>
      <c r="API573" s="8"/>
      <c r="APJ573" s="8"/>
      <c r="APK573" s="8"/>
      <c r="APL573" s="8"/>
      <c r="APM573" s="8"/>
      <c r="APN573" s="8"/>
      <c r="APO573" s="8"/>
      <c r="APP573" s="8"/>
      <c r="APQ573" s="8"/>
      <c r="APR573" s="8"/>
      <c r="APS573" s="8"/>
      <c r="APT573" s="8"/>
      <c r="APU573" s="8"/>
      <c r="APV573" s="8"/>
      <c r="APW573" s="8"/>
      <c r="APX573" s="8"/>
      <c r="APY573" s="8"/>
      <c r="APZ573" s="8"/>
      <c r="AQA573" s="8"/>
      <c r="AQB573" s="8"/>
      <c r="AQC573" s="8"/>
      <c r="AQD573" s="8"/>
      <c r="AQE573" s="8"/>
      <c r="AQF573" s="8"/>
      <c r="AQG573" s="8"/>
      <c r="AQH573" s="8"/>
      <c r="AQI573" s="8"/>
      <c r="AQJ573" s="8"/>
      <c r="AQK573" s="8"/>
      <c r="AQL573" s="8"/>
      <c r="AQM573" s="8"/>
      <c r="AQN573" s="8"/>
      <c r="AQO573" s="8"/>
      <c r="AQP573" s="8"/>
      <c r="AQQ573" s="8"/>
      <c r="AQR573" s="8"/>
      <c r="AQS573" s="8"/>
      <c r="AQT573" s="8"/>
      <c r="AQU573" s="8"/>
      <c r="AQV573" s="8"/>
      <c r="AQW573" s="8"/>
      <c r="AQX573" s="8"/>
      <c r="AQY573" s="8"/>
      <c r="AQZ573" s="8"/>
      <c r="ARA573" s="8"/>
      <c r="ARB573" s="8"/>
      <c r="ARC573" s="8"/>
      <c r="ARD573" s="8"/>
      <c r="ARE573" s="8"/>
      <c r="ARF573" s="8"/>
      <c r="ARG573" s="8"/>
      <c r="ARH573" s="8"/>
      <c r="ARI573" s="8"/>
      <c r="ARJ573" s="8"/>
      <c r="ARK573" s="8"/>
      <c r="ARL573" s="8"/>
      <c r="ARM573" s="8"/>
      <c r="ARN573" s="8"/>
      <c r="ARO573" s="8"/>
      <c r="ARP573" s="8"/>
      <c r="ARQ573" s="8"/>
      <c r="ARR573" s="8"/>
      <c r="ARS573" s="8"/>
      <c r="ART573" s="8"/>
      <c r="ARU573" s="8"/>
      <c r="ARV573" s="8"/>
      <c r="ARW573" s="8"/>
      <c r="ARX573" s="8"/>
      <c r="ARY573" s="8"/>
      <c r="ARZ573" s="8"/>
      <c r="ASA573" s="8"/>
      <c r="ASB573" s="8"/>
      <c r="ASC573" s="8"/>
      <c r="ASD573" s="8"/>
      <c r="ASE573" s="8"/>
      <c r="ASF573" s="8"/>
      <c r="ASG573" s="8"/>
      <c r="ASH573" s="8"/>
      <c r="ASI573" s="8"/>
      <c r="ASJ573" s="8"/>
      <c r="ASK573" s="8"/>
      <c r="ASL573" s="8"/>
      <c r="ASM573" s="8"/>
      <c r="ASN573" s="8"/>
      <c r="ASO573" s="8"/>
      <c r="ASP573" s="8"/>
      <c r="ASQ573" s="8"/>
      <c r="ASR573" s="8"/>
      <c r="ASS573" s="8"/>
      <c r="AST573" s="8"/>
      <c r="ASU573" s="8"/>
      <c r="ASV573" s="8"/>
      <c r="ASW573" s="8"/>
      <c r="ASX573" s="8"/>
      <c r="ASY573" s="8"/>
      <c r="ASZ573" s="8"/>
      <c r="ATA573" s="8"/>
      <c r="ATB573" s="8"/>
      <c r="ATC573" s="8"/>
      <c r="ATD573" s="8"/>
      <c r="ATE573" s="8"/>
      <c r="ATF573" s="8"/>
      <c r="ATG573" s="8"/>
      <c r="ATH573" s="8"/>
      <c r="ATI573" s="8"/>
      <c r="ATJ573" s="8"/>
      <c r="ATK573" s="8"/>
      <c r="ATL573" s="8"/>
      <c r="ATM573" s="8"/>
      <c r="ATN573" s="8"/>
      <c r="ATO573" s="8"/>
      <c r="ATP573" s="8"/>
      <c r="ATQ573" s="8"/>
      <c r="ATR573" s="8"/>
      <c r="ATS573" s="8"/>
      <c r="ATT573" s="8"/>
      <c r="ATU573" s="8"/>
      <c r="ATV573" s="8"/>
      <c r="ATW573" s="8"/>
      <c r="ATX573" s="8"/>
      <c r="ATY573" s="8"/>
      <c r="ATZ573" s="8"/>
      <c r="AUA573" s="8"/>
      <c r="AUB573" s="8"/>
      <c r="AUC573" s="8"/>
      <c r="AUD573" s="8"/>
      <c r="AUE573" s="8"/>
      <c r="AUF573" s="8"/>
      <c r="AUG573" s="8"/>
      <c r="AUH573" s="8"/>
      <c r="AUI573" s="8"/>
      <c r="AUJ573" s="8"/>
      <c r="AUK573" s="8"/>
      <c r="AUL573" s="8"/>
      <c r="AUM573" s="8"/>
      <c r="AUN573" s="8"/>
      <c r="AUO573" s="8"/>
      <c r="AUP573" s="8"/>
      <c r="AUQ573" s="8"/>
      <c r="AUR573" s="8"/>
      <c r="AUS573" s="8"/>
      <c r="AUT573" s="8"/>
      <c r="AUU573" s="8"/>
      <c r="AUV573" s="8"/>
      <c r="AUW573" s="8"/>
      <c r="AUX573" s="8"/>
      <c r="AUY573" s="8"/>
      <c r="AUZ573" s="8"/>
      <c r="AVA573" s="8"/>
      <c r="AVB573" s="8"/>
      <c r="AVC573" s="8"/>
      <c r="AVD573" s="8"/>
      <c r="AVE573" s="8"/>
      <c r="AVF573" s="8"/>
      <c r="AVG573" s="8"/>
      <c r="AVH573" s="8"/>
      <c r="AVI573" s="8"/>
      <c r="AVJ573" s="8"/>
      <c r="AVK573" s="8"/>
      <c r="AVL573" s="8"/>
      <c r="AVM573" s="8"/>
      <c r="AVN573" s="8"/>
      <c r="AVO573" s="8"/>
      <c r="AVP573" s="8"/>
      <c r="AVQ573" s="8"/>
      <c r="AVR573" s="8"/>
      <c r="AVS573" s="8"/>
      <c r="AVT573" s="8"/>
      <c r="AVU573" s="8"/>
      <c r="AVV573" s="8"/>
      <c r="AVW573" s="8"/>
      <c r="AVX573" s="8"/>
      <c r="AVY573" s="8"/>
      <c r="AVZ573" s="8"/>
      <c r="AWA573" s="8"/>
      <c r="AWB573" s="8"/>
      <c r="AWC573" s="8"/>
      <c r="AWD573" s="8"/>
      <c r="AWE573" s="8"/>
      <c r="AWF573" s="8"/>
      <c r="AWG573" s="8"/>
      <c r="AWH573" s="8"/>
      <c r="AWI573" s="8"/>
      <c r="AWJ573" s="8"/>
      <c r="AWK573" s="8"/>
      <c r="AWL573" s="8"/>
      <c r="AWM573" s="8"/>
      <c r="AWN573" s="8"/>
      <c r="AWO573" s="8"/>
      <c r="AWP573" s="8"/>
      <c r="AWQ573" s="8"/>
      <c r="AWR573" s="8"/>
      <c r="AWS573" s="8"/>
      <c r="AWT573" s="8"/>
      <c r="AWU573" s="8"/>
      <c r="AWV573" s="8"/>
      <c r="AWW573" s="8"/>
      <c r="AWX573" s="8"/>
      <c r="AWY573" s="8"/>
      <c r="AWZ573" s="8"/>
      <c r="AXA573" s="8"/>
      <c r="AXB573" s="8"/>
      <c r="AXC573" s="8"/>
      <c r="AXD573" s="8"/>
      <c r="AXE573" s="8"/>
      <c r="AXF573" s="8"/>
      <c r="AXG573" s="8"/>
      <c r="AXH573" s="8"/>
      <c r="AXI573" s="8"/>
      <c r="AXJ573" s="8"/>
      <c r="AXK573" s="8"/>
      <c r="AXL573" s="8"/>
      <c r="AXM573" s="8"/>
      <c r="AXN573" s="8"/>
      <c r="AXO573" s="8"/>
      <c r="AXP573" s="8"/>
      <c r="AXQ573" s="8"/>
      <c r="AXR573" s="8"/>
      <c r="AXS573" s="8"/>
      <c r="AXT573" s="8"/>
      <c r="AXU573" s="8"/>
      <c r="AXV573" s="8"/>
      <c r="AXW573" s="8"/>
      <c r="AXX573" s="8"/>
      <c r="AXY573" s="8"/>
      <c r="AXZ573" s="8"/>
      <c r="AYA573" s="8"/>
      <c r="AYB573" s="8"/>
      <c r="AYC573" s="8"/>
      <c r="AYD573" s="8"/>
      <c r="AYE573" s="8"/>
      <c r="AYF573" s="8"/>
      <c r="AYG573" s="8"/>
      <c r="AYH573" s="8"/>
      <c r="AYI573" s="8"/>
      <c r="AYJ573" s="8"/>
      <c r="AYK573" s="8"/>
      <c r="AYL573" s="8"/>
      <c r="AYM573" s="8"/>
      <c r="AYN573" s="8"/>
      <c r="AYO573" s="8"/>
      <c r="AYP573" s="8"/>
      <c r="AYQ573" s="8"/>
      <c r="AYR573" s="8"/>
      <c r="AYS573" s="8"/>
      <c r="AYT573" s="8"/>
      <c r="AYU573" s="8"/>
      <c r="AYV573" s="8"/>
      <c r="AYW573" s="8"/>
      <c r="AYX573" s="8"/>
      <c r="AYY573" s="8"/>
      <c r="AYZ573" s="8"/>
      <c r="AZA573" s="8"/>
      <c r="AZB573" s="8"/>
      <c r="AZC573" s="8"/>
      <c r="AZD573" s="8"/>
      <c r="AZE573" s="8"/>
      <c r="AZF573" s="8"/>
      <c r="AZG573" s="8"/>
      <c r="AZH573" s="8"/>
      <c r="AZI573" s="8"/>
      <c r="AZJ573" s="8"/>
      <c r="AZK573" s="8"/>
      <c r="AZL573" s="8"/>
      <c r="AZM573" s="8"/>
      <c r="AZN573" s="8"/>
      <c r="AZO573" s="8"/>
      <c r="AZP573" s="8"/>
      <c r="AZQ573" s="8"/>
      <c r="AZR573" s="8"/>
      <c r="AZS573" s="8"/>
      <c r="AZT573" s="8"/>
      <c r="AZU573" s="8"/>
      <c r="AZV573" s="8"/>
      <c r="AZW573" s="8"/>
      <c r="AZX573" s="8"/>
      <c r="AZY573" s="8"/>
      <c r="AZZ573" s="8"/>
      <c r="BAA573" s="8"/>
      <c r="BAB573" s="8"/>
      <c r="BAC573" s="8"/>
      <c r="BAD573" s="8"/>
      <c r="BAE573" s="8"/>
      <c r="BAF573" s="8"/>
      <c r="BAG573" s="8"/>
      <c r="BAH573" s="8"/>
      <c r="BAI573" s="8"/>
      <c r="BAJ573" s="8"/>
      <c r="BAK573" s="8"/>
      <c r="BAL573" s="8"/>
      <c r="BAM573" s="8"/>
      <c r="BAN573" s="8"/>
      <c r="BAO573" s="8"/>
      <c r="BAP573" s="8"/>
      <c r="BAQ573" s="8"/>
      <c r="BAR573" s="8"/>
      <c r="BAS573" s="8"/>
      <c r="BAT573" s="8"/>
      <c r="BAU573" s="8"/>
      <c r="BAV573" s="8"/>
      <c r="BAW573" s="8"/>
      <c r="BAX573" s="8"/>
      <c r="BAY573" s="8"/>
      <c r="BAZ573" s="8"/>
      <c r="BBA573" s="8"/>
      <c r="BBB573" s="8"/>
      <c r="BBC573" s="8"/>
      <c r="BBD573" s="8"/>
      <c r="BBE573" s="8"/>
      <c r="BBF573" s="8"/>
      <c r="BBG573" s="8"/>
      <c r="BBH573" s="8"/>
      <c r="BBI573" s="8"/>
      <c r="BBJ573" s="8"/>
      <c r="BBK573" s="8"/>
      <c r="BBL573" s="8"/>
      <c r="BBM573" s="8"/>
      <c r="BBN573" s="8"/>
      <c r="BBO573" s="8"/>
      <c r="BBP573" s="8"/>
      <c r="BBQ573" s="8"/>
      <c r="BBR573" s="8"/>
      <c r="BBS573" s="8"/>
      <c r="BBT573" s="8"/>
      <c r="BBU573" s="8"/>
      <c r="BBV573" s="8"/>
      <c r="BBW573" s="8"/>
      <c r="BBX573" s="8"/>
      <c r="BBY573" s="8"/>
      <c r="BBZ573" s="8"/>
      <c r="BCA573" s="8"/>
      <c r="BCB573" s="8"/>
      <c r="BCC573" s="8"/>
      <c r="BCD573" s="8"/>
      <c r="BCE573" s="8"/>
      <c r="BCF573" s="8"/>
      <c r="BCG573" s="8"/>
      <c r="BCH573" s="8"/>
      <c r="BCI573" s="8"/>
      <c r="BCJ573" s="8"/>
      <c r="BCK573" s="8"/>
      <c r="BCL573" s="8"/>
      <c r="BCM573" s="8"/>
      <c r="BCN573" s="8"/>
      <c r="BCO573" s="8"/>
      <c r="BCP573" s="8"/>
      <c r="BCQ573" s="8"/>
      <c r="BCR573" s="8"/>
      <c r="BCS573" s="8"/>
      <c r="BCT573" s="8"/>
      <c r="BCU573" s="8"/>
      <c r="BCV573" s="8"/>
      <c r="BCW573" s="8"/>
      <c r="BCX573" s="8"/>
      <c r="BCY573" s="8"/>
      <c r="BCZ573" s="8"/>
      <c r="BDA573" s="8"/>
      <c r="BDB573" s="8"/>
      <c r="BDC573" s="8"/>
      <c r="BDD573" s="8"/>
      <c r="BDE573" s="8"/>
      <c r="BDF573" s="8"/>
      <c r="BDG573" s="8"/>
      <c r="BDH573" s="8"/>
      <c r="BDI573" s="8"/>
      <c r="BDJ573" s="8"/>
      <c r="BDK573" s="8"/>
      <c r="BDL573" s="8"/>
      <c r="BDM573" s="8"/>
      <c r="BDN573" s="8"/>
      <c r="BDO573" s="8"/>
      <c r="BDP573" s="8"/>
      <c r="BDQ573" s="8"/>
      <c r="BDR573" s="8"/>
      <c r="BDS573" s="8"/>
      <c r="BDT573" s="8"/>
      <c r="BDU573" s="8"/>
      <c r="BDV573" s="8"/>
      <c r="BDW573" s="8"/>
      <c r="BDX573" s="8"/>
      <c r="BDY573" s="8"/>
      <c r="BDZ573" s="8"/>
      <c r="BEA573" s="8"/>
      <c r="BEB573" s="8"/>
      <c r="BEC573" s="8"/>
      <c r="BED573" s="8"/>
      <c r="BEE573" s="8"/>
      <c r="BEF573" s="8"/>
      <c r="BEG573" s="8"/>
      <c r="BEH573" s="8"/>
      <c r="BEI573" s="8"/>
      <c r="BEJ573" s="8"/>
      <c r="BEK573" s="8"/>
      <c r="BEL573" s="8"/>
      <c r="BEM573" s="8"/>
      <c r="BEN573" s="8"/>
      <c r="BEO573" s="8"/>
      <c r="BEP573" s="8"/>
      <c r="BEQ573" s="8"/>
      <c r="BER573" s="8"/>
      <c r="BES573" s="8"/>
      <c r="BET573" s="8"/>
      <c r="BEU573" s="8"/>
      <c r="BEV573" s="8"/>
      <c r="BEW573" s="8"/>
      <c r="BEX573" s="8"/>
      <c r="BEY573" s="8"/>
      <c r="BEZ573" s="8"/>
      <c r="BFA573" s="8"/>
      <c r="BFB573" s="8"/>
      <c r="BFC573" s="8"/>
      <c r="BFD573" s="8"/>
      <c r="BFE573" s="8"/>
      <c r="BFF573" s="8"/>
      <c r="BFG573" s="8"/>
      <c r="BFH573" s="8"/>
      <c r="BFI573" s="8"/>
      <c r="BFJ573" s="8"/>
      <c r="BFK573" s="8"/>
      <c r="BFL573" s="8"/>
      <c r="BFM573" s="8"/>
      <c r="BFN573" s="8"/>
      <c r="BFO573" s="8"/>
      <c r="BFP573" s="8"/>
      <c r="BFQ573" s="8"/>
      <c r="BFR573" s="8"/>
      <c r="BFS573" s="8"/>
      <c r="BFT573" s="8"/>
      <c r="BFU573" s="8"/>
      <c r="BFV573" s="8"/>
      <c r="BFW573" s="8"/>
      <c r="BFX573" s="8"/>
      <c r="BFY573" s="8"/>
      <c r="BFZ573" s="8"/>
      <c r="BGA573" s="8"/>
      <c r="BGB573" s="8"/>
      <c r="BGC573" s="8"/>
      <c r="BGD573" s="8"/>
      <c r="BGE573" s="8"/>
      <c r="BGF573" s="8"/>
      <c r="BGG573" s="8"/>
      <c r="BGH573" s="8"/>
      <c r="BGI573" s="8"/>
      <c r="BGJ573" s="8"/>
      <c r="BGK573" s="8"/>
      <c r="BGL573" s="8"/>
      <c r="BGM573" s="8"/>
      <c r="BGN573" s="8"/>
      <c r="BGO573" s="8"/>
      <c r="BGP573" s="8"/>
      <c r="BGQ573" s="8"/>
      <c r="BGR573" s="8"/>
      <c r="BGS573" s="8"/>
      <c r="BGT573" s="8"/>
      <c r="BGU573" s="8"/>
      <c r="BGV573" s="8"/>
      <c r="BGW573" s="8"/>
      <c r="BGX573" s="8"/>
      <c r="BGY573" s="8"/>
      <c r="BGZ573" s="8"/>
      <c r="BHA573" s="8"/>
      <c r="BHB573" s="8"/>
      <c r="BHC573" s="8"/>
      <c r="BHD573" s="8"/>
      <c r="BHE573" s="8"/>
      <c r="BHF573" s="8"/>
      <c r="BHG573" s="8"/>
      <c r="BHH573" s="8"/>
      <c r="BHI573" s="8"/>
      <c r="BHJ573" s="8"/>
      <c r="BHK573" s="8"/>
      <c r="BHL573" s="8"/>
      <c r="BHM573" s="8"/>
      <c r="BHN573" s="8"/>
      <c r="BHO573" s="8"/>
      <c r="BHP573" s="8"/>
      <c r="BHQ573" s="8"/>
      <c r="BHR573" s="8"/>
      <c r="BHS573" s="8"/>
      <c r="BHT573" s="8"/>
      <c r="BHU573" s="8"/>
      <c r="BHV573" s="8"/>
      <c r="BHW573" s="8"/>
      <c r="BHX573" s="8"/>
      <c r="BHY573" s="8"/>
      <c r="BHZ573" s="8"/>
      <c r="BIA573" s="8"/>
      <c r="BIB573" s="8"/>
      <c r="BIC573" s="8"/>
      <c r="BID573" s="8"/>
      <c r="BIE573" s="8"/>
      <c r="BIF573" s="8"/>
      <c r="BIG573" s="8"/>
      <c r="BIH573" s="8"/>
      <c r="BII573" s="8"/>
      <c r="BIJ573" s="8"/>
      <c r="BIK573" s="8"/>
      <c r="BIL573" s="8"/>
      <c r="BIM573" s="8"/>
      <c r="BIN573" s="8"/>
      <c r="BIO573" s="8"/>
      <c r="BIP573" s="8"/>
      <c r="BIQ573" s="8"/>
      <c r="BIR573" s="8"/>
      <c r="BIS573" s="8"/>
      <c r="BIT573" s="8"/>
      <c r="BIU573" s="8"/>
      <c r="BIV573" s="8"/>
      <c r="BIW573" s="8"/>
      <c r="BIX573" s="8"/>
      <c r="BIY573" s="8"/>
      <c r="BIZ573" s="8"/>
      <c r="BJA573" s="8"/>
      <c r="BJB573" s="8"/>
      <c r="BJC573" s="8"/>
      <c r="BJD573" s="8"/>
      <c r="BJE573" s="8"/>
      <c r="BJF573" s="8"/>
      <c r="BJG573" s="8"/>
      <c r="BJH573" s="8"/>
      <c r="BJI573" s="8"/>
      <c r="BJJ573" s="8"/>
      <c r="BJK573" s="8"/>
      <c r="BJL573" s="8"/>
      <c r="BJM573" s="8"/>
      <c r="BJN573" s="8"/>
      <c r="BJO573" s="8"/>
      <c r="BJP573" s="8"/>
      <c r="BJQ573" s="8"/>
      <c r="BJR573" s="8"/>
      <c r="BJS573" s="8"/>
      <c r="BJT573" s="8"/>
      <c r="BJU573" s="8"/>
      <c r="BJV573" s="8"/>
      <c r="BJW573" s="8"/>
      <c r="BJX573" s="8"/>
      <c r="BJY573" s="8"/>
      <c r="BJZ573" s="8"/>
      <c r="BKA573" s="8"/>
      <c r="BKB573" s="8"/>
      <c r="BKC573" s="8"/>
      <c r="BKD573" s="8"/>
      <c r="BKE573" s="8"/>
      <c r="BKF573" s="8"/>
      <c r="BKG573" s="8"/>
      <c r="BKH573" s="8"/>
      <c r="BKI573" s="8"/>
      <c r="BKJ573" s="8"/>
      <c r="BKK573" s="8"/>
      <c r="BKL573" s="8"/>
      <c r="BKM573" s="8"/>
      <c r="BKN573" s="8"/>
      <c r="BKO573" s="8"/>
      <c r="BKP573" s="8"/>
      <c r="BKQ573" s="8"/>
      <c r="BKR573" s="8"/>
      <c r="BKS573" s="8"/>
      <c r="BKT573" s="8"/>
      <c r="BKU573" s="8"/>
      <c r="BKV573" s="8"/>
      <c r="BKW573" s="8"/>
      <c r="BKX573" s="8"/>
      <c r="BKY573" s="8"/>
      <c r="BKZ573" s="8"/>
      <c r="BLA573" s="8"/>
      <c r="BLB573" s="8"/>
      <c r="BLC573" s="8"/>
      <c r="BLD573" s="8"/>
      <c r="BLE573" s="8"/>
      <c r="BLF573" s="8"/>
      <c r="BLG573" s="8"/>
      <c r="BLH573" s="8"/>
      <c r="BLI573" s="8"/>
      <c r="BLJ573" s="8"/>
      <c r="BLK573" s="8"/>
      <c r="BLL573" s="8"/>
      <c r="BLM573" s="8"/>
      <c r="BLN573" s="8"/>
      <c r="BLO573" s="8"/>
      <c r="BLP573" s="8"/>
      <c r="BLQ573" s="8"/>
      <c r="BLR573" s="8"/>
      <c r="BLS573" s="8"/>
      <c r="BLT573" s="8"/>
      <c r="BLU573" s="8"/>
      <c r="BLV573" s="8"/>
      <c r="BLW573" s="8"/>
      <c r="BLX573" s="8"/>
      <c r="BLY573" s="8"/>
      <c r="BLZ573" s="8"/>
      <c r="BMA573" s="8"/>
      <c r="BMB573" s="8"/>
      <c r="BMC573" s="8"/>
      <c r="BMD573" s="8"/>
      <c r="BME573" s="8"/>
      <c r="BMF573" s="8"/>
      <c r="BMG573" s="8"/>
      <c r="BMH573" s="8"/>
      <c r="BMI573" s="8"/>
      <c r="BMJ573" s="8"/>
      <c r="BMK573" s="8"/>
      <c r="BML573" s="8"/>
      <c r="BMM573" s="8"/>
      <c r="BMN573" s="8"/>
      <c r="BMO573" s="8"/>
      <c r="BMP573" s="8"/>
      <c r="BMQ573" s="8"/>
      <c r="BMR573" s="8"/>
      <c r="BMS573" s="8"/>
      <c r="BMT573" s="8"/>
      <c r="BMU573" s="8"/>
      <c r="BMV573" s="8"/>
      <c r="BMW573" s="8"/>
      <c r="BMX573" s="8"/>
      <c r="BMY573" s="8"/>
      <c r="BMZ573" s="8"/>
      <c r="BNA573" s="8"/>
      <c r="BNB573" s="8"/>
      <c r="BNC573" s="8"/>
      <c r="BND573" s="8"/>
      <c r="BNE573" s="8"/>
      <c r="BNF573" s="8"/>
      <c r="BNG573" s="8"/>
      <c r="BNH573" s="8"/>
      <c r="BNI573" s="8"/>
      <c r="BNJ573" s="8"/>
      <c r="BNK573" s="8"/>
      <c r="BNL573" s="8"/>
      <c r="BNM573" s="8"/>
      <c r="BNN573" s="8"/>
      <c r="BNO573" s="8"/>
      <c r="BNP573" s="8"/>
      <c r="BNQ573" s="8"/>
      <c r="BNR573" s="8"/>
      <c r="BNS573" s="8"/>
      <c r="BNT573" s="8"/>
      <c r="BNU573" s="8"/>
      <c r="BNV573" s="8"/>
      <c r="BNW573" s="8"/>
      <c r="BNX573" s="8"/>
      <c r="BNY573" s="8"/>
      <c r="BNZ573" s="8"/>
      <c r="BOA573" s="8"/>
      <c r="BOB573" s="8"/>
      <c r="BOC573" s="8"/>
      <c r="BOD573" s="8"/>
      <c r="BOE573" s="8"/>
      <c r="BOF573" s="8"/>
      <c r="BOG573" s="8"/>
      <c r="BOH573" s="8"/>
      <c r="BOI573" s="8"/>
      <c r="BOJ573" s="8"/>
      <c r="BOK573" s="8"/>
      <c r="BOL573" s="8"/>
      <c r="BOM573" s="8"/>
      <c r="BON573" s="8"/>
      <c r="BOO573" s="8"/>
      <c r="BOP573" s="8"/>
      <c r="BOQ573" s="8"/>
      <c r="BOR573" s="8"/>
      <c r="BOS573" s="8"/>
      <c r="BOT573" s="8"/>
      <c r="BOU573" s="8"/>
      <c r="BOV573" s="8"/>
      <c r="BOW573" s="8"/>
      <c r="BOX573" s="8"/>
      <c r="BOY573" s="8"/>
      <c r="BOZ573" s="8"/>
      <c r="BPA573" s="8"/>
      <c r="BPB573" s="8"/>
      <c r="BPC573" s="8"/>
      <c r="BPD573" s="8"/>
      <c r="BPE573" s="8"/>
      <c r="BPF573" s="8"/>
      <c r="BPG573" s="8"/>
      <c r="BPH573" s="8"/>
      <c r="BPI573" s="8"/>
      <c r="BPJ573" s="8"/>
      <c r="BPK573" s="8"/>
      <c r="BPL573" s="8"/>
      <c r="BPM573" s="8"/>
      <c r="BPN573" s="8"/>
      <c r="BPO573" s="8"/>
      <c r="BPP573" s="8"/>
      <c r="BPQ573" s="8"/>
      <c r="BPR573" s="8"/>
      <c r="BPS573" s="8"/>
      <c r="BPT573" s="8"/>
      <c r="BPU573" s="8"/>
      <c r="BPV573" s="8"/>
      <c r="BPW573" s="8"/>
      <c r="BPX573" s="8"/>
      <c r="BPY573" s="8"/>
      <c r="BPZ573" s="8"/>
      <c r="BQA573" s="8"/>
      <c r="BQB573" s="8"/>
      <c r="BQC573" s="8"/>
      <c r="BQD573" s="8"/>
      <c r="BQE573" s="8"/>
      <c r="BQF573" s="8"/>
      <c r="BQG573" s="8"/>
      <c r="BQH573" s="8"/>
      <c r="BQI573" s="8"/>
      <c r="BQJ573" s="8"/>
      <c r="BQK573" s="8"/>
      <c r="BQL573" s="8"/>
      <c r="BQM573" s="8"/>
      <c r="BQN573" s="8"/>
      <c r="BQO573" s="8"/>
      <c r="BQP573" s="8"/>
      <c r="BQQ573" s="8"/>
      <c r="BQR573" s="8"/>
      <c r="BQS573" s="8"/>
      <c r="BQT573" s="8"/>
      <c r="BQU573" s="8"/>
      <c r="BQV573" s="8"/>
      <c r="BQW573" s="8"/>
      <c r="BQX573" s="8"/>
      <c r="BQY573" s="8"/>
      <c r="BQZ573" s="8"/>
      <c r="BRA573" s="8"/>
      <c r="BRB573" s="8"/>
      <c r="BRC573" s="8"/>
      <c r="BRD573" s="8"/>
      <c r="BRE573" s="8"/>
      <c r="BRF573" s="8"/>
      <c r="BRG573" s="8"/>
      <c r="BRH573" s="8"/>
      <c r="BRI573" s="8"/>
      <c r="BRJ573" s="8"/>
      <c r="BRK573" s="8"/>
      <c r="BRL573" s="8"/>
      <c r="BRM573" s="8"/>
      <c r="BRN573" s="8"/>
      <c r="BRO573" s="8"/>
      <c r="BRP573" s="8"/>
      <c r="BRQ573" s="8"/>
      <c r="BRR573" s="8"/>
      <c r="BRS573" s="8"/>
      <c r="BRT573" s="8"/>
      <c r="BRU573" s="8"/>
      <c r="BRV573" s="8"/>
      <c r="BRW573" s="8"/>
      <c r="BRX573" s="8"/>
      <c r="BRY573" s="8"/>
      <c r="BRZ573" s="8"/>
      <c r="BSA573" s="8"/>
      <c r="BSB573" s="8"/>
      <c r="BSC573" s="8"/>
      <c r="BSD573" s="8"/>
      <c r="BSE573" s="8"/>
      <c r="BSF573" s="8"/>
      <c r="BSG573" s="8"/>
      <c r="BSH573" s="8"/>
      <c r="BSI573" s="8"/>
      <c r="BSJ573" s="8"/>
      <c r="BSK573" s="8"/>
      <c r="BSL573" s="8"/>
      <c r="BSM573" s="8"/>
      <c r="BSN573" s="8"/>
      <c r="BSO573" s="8"/>
      <c r="BSP573" s="8"/>
      <c r="BSQ573" s="8"/>
      <c r="BSR573" s="8"/>
      <c r="BSS573" s="8"/>
      <c r="BST573" s="8"/>
      <c r="BSU573" s="8"/>
      <c r="BSV573" s="8"/>
      <c r="BSW573" s="8"/>
      <c r="BSX573" s="8"/>
      <c r="BSY573" s="8"/>
      <c r="BSZ573" s="8"/>
      <c r="BTA573" s="8"/>
      <c r="BTB573" s="8"/>
      <c r="BTC573" s="8"/>
      <c r="BTD573" s="8"/>
      <c r="BTE573" s="8"/>
      <c r="BTF573" s="8"/>
      <c r="BTG573" s="8"/>
      <c r="BTH573" s="8"/>
      <c r="BTI573" s="8"/>
      <c r="BTJ573" s="8"/>
      <c r="BTK573" s="8"/>
      <c r="BTL573" s="8"/>
      <c r="BTM573" s="8"/>
      <c r="BTN573" s="8"/>
      <c r="BTO573" s="8"/>
      <c r="BTP573" s="8"/>
      <c r="BTQ573" s="8"/>
      <c r="BTR573" s="8"/>
      <c r="BTS573" s="8"/>
      <c r="BTT573" s="8"/>
      <c r="BTU573" s="8"/>
      <c r="BTV573" s="8"/>
      <c r="BTW573" s="8"/>
      <c r="BTX573" s="8"/>
      <c r="BTY573" s="8"/>
      <c r="BTZ573" s="8"/>
      <c r="BUA573" s="8"/>
      <c r="BUB573" s="8"/>
      <c r="BUC573" s="8"/>
      <c r="BUD573" s="8"/>
      <c r="BUE573" s="8"/>
      <c r="BUF573" s="8"/>
      <c r="BUG573" s="8"/>
      <c r="BUH573" s="8"/>
      <c r="BUI573" s="8"/>
      <c r="BUJ573" s="8"/>
      <c r="BUK573" s="8"/>
      <c r="BUL573" s="8"/>
      <c r="BUM573" s="8"/>
      <c r="BUN573" s="8"/>
      <c r="BUO573" s="8"/>
      <c r="BUP573" s="8"/>
      <c r="BUQ573" s="8"/>
      <c r="BUR573" s="8"/>
      <c r="BUS573" s="8"/>
      <c r="BUT573" s="8"/>
      <c r="BUU573" s="8"/>
      <c r="BUV573" s="8"/>
      <c r="BUW573" s="8"/>
      <c r="BUX573" s="8"/>
      <c r="BUY573" s="8"/>
      <c r="BUZ573" s="8"/>
      <c r="BVA573" s="8"/>
      <c r="BVB573" s="8"/>
      <c r="BVC573" s="8"/>
      <c r="BVD573" s="8"/>
      <c r="BVE573" s="8"/>
      <c r="BVF573" s="8"/>
      <c r="BVG573" s="8"/>
      <c r="BVH573" s="8"/>
      <c r="BVI573" s="8"/>
      <c r="BVJ573" s="8"/>
      <c r="BVK573" s="8"/>
      <c r="BVL573" s="8"/>
      <c r="BVM573" s="8"/>
      <c r="BVN573" s="8"/>
      <c r="BVO573" s="8"/>
      <c r="BVP573" s="8"/>
      <c r="BVQ573" s="8"/>
      <c r="BVR573" s="8"/>
      <c r="BVS573" s="8"/>
      <c r="BVT573" s="8"/>
      <c r="BVU573" s="8"/>
      <c r="BVV573" s="8"/>
      <c r="BVW573" s="8"/>
      <c r="BVX573" s="8"/>
      <c r="BVY573" s="8"/>
      <c r="BVZ573" s="8"/>
      <c r="BWA573" s="8"/>
      <c r="BWB573" s="8"/>
      <c r="BWC573" s="8"/>
      <c r="BWD573" s="8"/>
      <c r="BWE573" s="8"/>
      <c r="BWF573" s="8"/>
      <c r="BWG573" s="8"/>
      <c r="BWH573" s="8"/>
      <c r="BWI573" s="8"/>
      <c r="BWJ573" s="8"/>
      <c r="BWK573" s="8"/>
      <c r="BWL573" s="8"/>
      <c r="BWM573" s="8"/>
      <c r="BWN573" s="8"/>
      <c r="BWO573" s="8"/>
      <c r="BWP573" s="8"/>
      <c r="BWQ573" s="8"/>
    </row>
    <row r="574" spans="1:1967" s="529" customFormat="1" ht="102" customHeight="1">
      <c r="A574" s="9" t="s">
        <v>6552</v>
      </c>
      <c r="B574" s="100" t="s">
        <v>97</v>
      </c>
      <c r="C574" s="7" t="s">
        <v>924</v>
      </c>
      <c r="D574" s="3" t="s">
        <v>58</v>
      </c>
      <c r="E574" s="3" t="s">
        <v>59</v>
      </c>
      <c r="F574" s="82"/>
      <c r="G574" s="3" t="s">
        <v>385</v>
      </c>
      <c r="H574" s="20">
        <v>0</v>
      </c>
      <c r="I574" s="114">
        <v>470000000</v>
      </c>
      <c r="J574" s="21" t="s">
        <v>1330</v>
      </c>
      <c r="K574" s="19" t="s">
        <v>1950</v>
      </c>
      <c r="L574" s="138" t="s">
        <v>3428</v>
      </c>
      <c r="M574" s="141" t="s">
        <v>383</v>
      </c>
      <c r="N574" s="360" t="s">
        <v>8876</v>
      </c>
      <c r="O574" s="3" t="s">
        <v>1382</v>
      </c>
      <c r="P574" s="7" t="s">
        <v>1353</v>
      </c>
      <c r="Q574" s="3" t="s">
        <v>1344</v>
      </c>
      <c r="R574" s="84">
        <v>3250</v>
      </c>
      <c r="S574" s="19">
        <v>11148.83</v>
      </c>
      <c r="T574" s="83">
        <v>0</v>
      </c>
      <c r="U574" s="83">
        <f t="shared" ref="U574:U646" si="137">T574*1.12</f>
        <v>0</v>
      </c>
      <c r="V574" s="9" t="s">
        <v>1341</v>
      </c>
      <c r="W574" s="153" t="s">
        <v>1410</v>
      </c>
      <c r="X574" s="9" t="s">
        <v>9085</v>
      </c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AZ574" s="8"/>
      <c r="BA574" s="8"/>
      <c r="BB574" s="8"/>
      <c r="BC574" s="8"/>
      <c r="BD574" s="8"/>
      <c r="BE574" s="8"/>
      <c r="BF574" s="8"/>
      <c r="BG574" s="8"/>
      <c r="BH574" s="8"/>
      <c r="BI574" s="8"/>
      <c r="BJ574" s="8"/>
      <c r="BK574" s="8"/>
      <c r="BL574" s="8"/>
      <c r="BM574" s="8"/>
      <c r="BN574" s="8"/>
      <c r="BO574" s="8"/>
      <c r="BP574" s="8"/>
      <c r="BQ574" s="8"/>
      <c r="BR574" s="8"/>
      <c r="BS574" s="8"/>
      <c r="BT574" s="8"/>
      <c r="BU574" s="8"/>
      <c r="BV574" s="8"/>
      <c r="BW574" s="8"/>
      <c r="BX574" s="8"/>
      <c r="BY574" s="8"/>
      <c r="BZ574" s="8"/>
      <c r="CA574" s="8"/>
      <c r="CB574" s="8"/>
      <c r="CC574" s="8"/>
      <c r="CD574" s="8"/>
      <c r="CE574" s="8"/>
      <c r="CF574" s="8"/>
      <c r="CG574" s="8"/>
      <c r="CH574" s="8"/>
      <c r="CI574" s="8"/>
      <c r="CJ574" s="8"/>
      <c r="CK574" s="8"/>
      <c r="CL574" s="8"/>
      <c r="CM574" s="8"/>
      <c r="CN574" s="8"/>
      <c r="CO574" s="8"/>
      <c r="CP574" s="8"/>
      <c r="CQ574" s="8"/>
      <c r="CR574" s="8"/>
      <c r="CS574" s="8"/>
      <c r="CT574" s="8"/>
      <c r="CU574" s="8"/>
      <c r="CV574" s="8"/>
      <c r="CW574" s="8"/>
      <c r="CX574" s="8"/>
      <c r="CY574" s="8"/>
      <c r="CZ574" s="8"/>
      <c r="DA574" s="8"/>
      <c r="DB574" s="8"/>
      <c r="DC574" s="8"/>
      <c r="DD574" s="8"/>
      <c r="DE574" s="8"/>
      <c r="DF574" s="8"/>
      <c r="DG574" s="8"/>
      <c r="DH574" s="8"/>
      <c r="DI574" s="8"/>
      <c r="DJ574" s="8"/>
      <c r="DK574" s="8"/>
      <c r="DL574" s="8"/>
      <c r="DM574" s="8"/>
      <c r="DN574" s="8"/>
      <c r="DO574" s="8"/>
      <c r="DP574" s="8"/>
      <c r="DQ574" s="8"/>
      <c r="DR574" s="8"/>
      <c r="DS574" s="8"/>
      <c r="DT574" s="8"/>
      <c r="DU574" s="8"/>
      <c r="DV574" s="8"/>
      <c r="DW574" s="8"/>
      <c r="DX574" s="8"/>
      <c r="DY574" s="8"/>
      <c r="DZ574" s="8"/>
      <c r="EA574" s="8"/>
      <c r="EB574" s="8"/>
      <c r="EC574" s="8"/>
      <c r="ED574" s="8"/>
      <c r="EE574" s="8"/>
      <c r="EF574" s="8"/>
      <c r="EG574" s="8"/>
      <c r="EH574" s="8"/>
      <c r="EI574" s="8"/>
      <c r="EJ574" s="8"/>
      <c r="EK574" s="8"/>
      <c r="EL574" s="8"/>
      <c r="EM574" s="8"/>
      <c r="EN574" s="8"/>
      <c r="EO574" s="8"/>
      <c r="EP574" s="8"/>
      <c r="EQ574" s="8"/>
      <c r="ER574" s="8"/>
      <c r="ES574" s="8"/>
      <c r="ET574" s="8"/>
      <c r="EU574" s="8"/>
      <c r="EV574" s="8"/>
      <c r="EW574" s="8"/>
      <c r="EX574" s="8"/>
      <c r="EY574" s="8"/>
      <c r="EZ574" s="8"/>
      <c r="FA574" s="8"/>
      <c r="FB574" s="8"/>
      <c r="FC574" s="8"/>
      <c r="FD574" s="8"/>
      <c r="FE574" s="8"/>
      <c r="FF574" s="8"/>
      <c r="FG574" s="8"/>
      <c r="FH574" s="8"/>
      <c r="FI574" s="8"/>
      <c r="FJ574" s="8"/>
      <c r="FK574" s="8"/>
      <c r="FL574" s="8"/>
      <c r="FM574" s="8"/>
      <c r="FN574" s="8"/>
      <c r="FO574" s="8"/>
      <c r="FP574" s="8"/>
      <c r="FQ574" s="8"/>
      <c r="FR574" s="8"/>
      <c r="FS574" s="8"/>
      <c r="FT574" s="8"/>
      <c r="FU574" s="8"/>
      <c r="FV574" s="8"/>
      <c r="FW574" s="8"/>
      <c r="FX574" s="8"/>
      <c r="FY574" s="8"/>
      <c r="FZ574" s="8"/>
      <c r="GA574" s="8"/>
      <c r="GB574" s="8"/>
      <c r="GC574" s="8"/>
      <c r="GD574" s="8"/>
      <c r="GE574" s="8"/>
      <c r="GF574" s="8"/>
      <c r="GG574" s="8"/>
      <c r="GH574" s="8"/>
      <c r="GI574" s="8"/>
      <c r="GJ574" s="8"/>
      <c r="GK574" s="8"/>
      <c r="GL574" s="8"/>
      <c r="GM574" s="8"/>
      <c r="GN574" s="8"/>
      <c r="GO574" s="8"/>
      <c r="GP574" s="8"/>
      <c r="GQ574" s="8"/>
      <c r="GR574" s="8"/>
      <c r="GS574" s="8"/>
      <c r="GT574" s="8"/>
      <c r="GU574" s="8"/>
      <c r="GV574" s="8"/>
      <c r="GW574" s="8"/>
      <c r="GX574" s="8"/>
      <c r="GY574" s="8"/>
      <c r="GZ574" s="8"/>
      <c r="HA574" s="8"/>
      <c r="HB574" s="8"/>
      <c r="HC574" s="8"/>
      <c r="HD574" s="8"/>
      <c r="HE574" s="8"/>
      <c r="HF574" s="8"/>
      <c r="HG574" s="8"/>
      <c r="HH574" s="8"/>
      <c r="HI574" s="8"/>
      <c r="HJ574" s="8"/>
      <c r="HK574" s="8"/>
      <c r="HL574" s="8"/>
      <c r="HM574" s="8"/>
      <c r="HN574" s="8"/>
      <c r="HO574" s="8"/>
      <c r="HP574" s="8"/>
      <c r="HQ574" s="8"/>
      <c r="HR574" s="8"/>
      <c r="HS574" s="8"/>
      <c r="HT574" s="8"/>
      <c r="HU574" s="8"/>
      <c r="HV574" s="8"/>
      <c r="HW574" s="8"/>
      <c r="HX574" s="8"/>
      <c r="HY574" s="8"/>
      <c r="HZ574" s="8"/>
      <c r="IA574" s="8"/>
      <c r="IB574" s="8"/>
      <c r="IC574" s="8"/>
      <c r="ID574" s="8"/>
      <c r="IE574" s="8"/>
      <c r="IF574" s="8"/>
      <c r="IG574" s="8"/>
      <c r="IH574" s="8"/>
      <c r="II574" s="8"/>
      <c r="IJ574" s="8"/>
      <c r="IK574" s="8"/>
      <c r="IL574" s="8"/>
      <c r="IM574" s="8"/>
      <c r="IN574" s="8"/>
      <c r="IO574" s="8"/>
      <c r="IP574" s="8"/>
      <c r="IQ574" s="8"/>
      <c r="IR574" s="8"/>
      <c r="IS574" s="8"/>
      <c r="IT574" s="8"/>
      <c r="IU574" s="8"/>
      <c r="IV574" s="8"/>
      <c r="IW574" s="8"/>
      <c r="IX574" s="8"/>
      <c r="IY574" s="8"/>
      <c r="IZ574" s="8"/>
      <c r="JA574" s="8"/>
      <c r="JB574" s="8"/>
      <c r="JC574" s="8"/>
      <c r="JD574" s="8"/>
      <c r="JE574" s="8"/>
      <c r="JF574" s="8"/>
      <c r="JG574" s="8"/>
      <c r="JH574" s="8"/>
      <c r="JI574" s="8"/>
      <c r="JJ574" s="8"/>
      <c r="JK574" s="8"/>
      <c r="JL574" s="8"/>
      <c r="JM574" s="8"/>
      <c r="JN574" s="8"/>
      <c r="JO574" s="8"/>
      <c r="JP574" s="8"/>
      <c r="JQ574" s="8"/>
      <c r="JR574" s="8"/>
      <c r="JS574" s="8"/>
      <c r="JT574" s="8"/>
      <c r="JU574" s="8"/>
      <c r="JV574" s="8"/>
      <c r="JW574" s="8"/>
      <c r="JX574" s="8"/>
      <c r="JY574" s="8"/>
      <c r="JZ574" s="8"/>
      <c r="KA574" s="8"/>
      <c r="KB574" s="8"/>
      <c r="KC574" s="8"/>
      <c r="KD574" s="8"/>
      <c r="KE574" s="8"/>
      <c r="KF574" s="8"/>
      <c r="KG574" s="8"/>
      <c r="KH574" s="8"/>
      <c r="KI574" s="8"/>
      <c r="KJ574" s="8"/>
      <c r="KK574" s="8"/>
      <c r="KL574" s="8"/>
      <c r="KM574" s="8"/>
      <c r="KN574" s="8"/>
      <c r="KO574" s="8"/>
      <c r="KP574" s="8"/>
      <c r="KQ574" s="8"/>
      <c r="KR574" s="8"/>
      <c r="KS574" s="8"/>
      <c r="KT574" s="8"/>
      <c r="KU574" s="8"/>
      <c r="KV574" s="8"/>
      <c r="KW574" s="8"/>
      <c r="KX574" s="8"/>
      <c r="KY574" s="8"/>
      <c r="KZ574" s="8"/>
      <c r="LA574" s="8"/>
      <c r="LB574" s="8"/>
      <c r="LC574" s="8"/>
      <c r="LD574" s="8"/>
      <c r="LE574" s="8"/>
      <c r="LF574" s="8"/>
      <c r="LG574" s="8"/>
      <c r="LH574" s="8"/>
      <c r="LI574" s="8"/>
      <c r="LJ574" s="8"/>
      <c r="LK574" s="8"/>
      <c r="LL574" s="8"/>
      <c r="LM574" s="8"/>
      <c r="LN574" s="8"/>
      <c r="LO574" s="8"/>
      <c r="LP574" s="8"/>
      <c r="LQ574" s="8"/>
      <c r="LR574" s="8"/>
      <c r="LS574" s="8"/>
      <c r="LT574" s="8"/>
      <c r="LU574" s="8"/>
      <c r="LV574" s="8"/>
      <c r="LW574" s="8"/>
      <c r="LX574" s="8"/>
      <c r="LY574" s="8"/>
      <c r="LZ574" s="8"/>
      <c r="MA574" s="8"/>
      <c r="MB574" s="8"/>
      <c r="MC574" s="8"/>
      <c r="MD574" s="8"/>
      <c r="ME574" s="8"/>
      <c r="MF574" s="8"/>
      <c r="MG574" s="8"/>
      <c r="MH574" s="8"/>
      <c r="MI574" s="8"/>
      <c r="MJ574" s="8"/>
      <c r="MK574" s="8"/>
      <c r="ML574" s="8"/>
      <c r="MM574" s="8"/>
      <c r="MN574" s="8"/>
      <c r="MO574" s="8"/>
      <c r="MP574" s="8"/>
      <c r="MQ574" s="8"/>
      <c r="MR574" s="8"/>
      <c r="MS574" s="8"/>
      <c r="MT574" s="8"/>
      <c r="MU574" s="8"/>
      <c r="MV574" s="8"/>
      <c r="MW574" s="8"/>
      <c r="MX574" s="8"/>
      <c r="MY574" s="8"/>
      <c r="MZ574" s="8"/>
      <c r="NA574" s="8"/>
      <c r="NB574" s="8"/>
      <c r="NC574" s="8"/>
      <c r="ND574" s="8"/>
      <c r="NE574" s="8"/>
      <c r="NF574" s="8"/>
      <c r="NG574" s="8"/>
      <c r="NH574" s="8"/>
      <c r="NI574" s="8"/>
      <c r="NJ574" s="8"/>
      <c r="NK574" s="8"/>
      <c r="NL574" s="8"/>
      <c r="NM574" s="8"/>
      <c r="NN574" s="8"/>
      <c r="NO574" s="8"/>
      <c r="NP574" s="8"/>
      <c r="NQ574" s="8"/>
      <c r="NR574" s="8"/>
      <c r="NS574" s="8"/>
      <c r="NT574" s="8"/>
      <c r="NU574" s="8"/>
      <c r="NV574" s="8"/>
      <c r="NW574" s="8"/>
      <c r="NX574" s="8"/>
      <c r="NY574" s="8"/>
      <c r="NZ574" s="8"/>
      <c r="OA574" s="8"/>
      <c r="OB574" s="8"/>
      <c r="OC574" s="8"/>
      <c r="OD574" s="8"/>
      <c r="OE574" s="8"/>
      <c r="OF574" s="8"/>
      <c r="OG574" s="8"/>
      <c r="OH574" s="8"/>
      <c r="OI574" s="8"/>
      <c r="OJ574" s="8"/>
      <c r="OK574" s="8"/>
      <c r="OL574" s="8"/>
      <c r="OM574" s="8"/>
      <c r="ON574" s="8"/>
      <c r="OO574" s="8"/>
      <c r="OP574" s="8"/>
      <c r="OQ574" s="8"/>
      <c r="OR574" s="8"/>
      <c r="OS574" s="8"/>
      <c r="OT574" s="8"/>
      <c r="OU574" s="8"/>
      <c r="OV574" s="8"/>
      <c r="OW574" s="8"/>
      <c r="OX574" s="8"/>
      <c r="OY574" s="8"/>
      <c r="OZ574" s="8"/>
      <c r="PA574" s="8"/>
      <c r="PB574" s="8"/>
      <c r="PC574" s="8"/>
      <c r="PD574" s="8"/>
      <c r="PE574" s="8"/>
      <c r="PF574" s="8"/>
      <c r="PG574" s="8"/>
      <c r="PH574" s="8"/>
      <c r="PI574" s="8"/>
      <c r="PJ574" s="8"/>
      <c r="PK574" s="8"/>
      <c r="PL574" s="8"/>
      <c r="PM574" s="8"/>
      <c r="PN574" s="8"/>
      <c r="PO574" s="8"/>
      <c r="PP574" s="8"/>
      <c r="PQ574" s="8"/>
      <c r="PR574" s="8"/>
      <c r="PS574" s="8"/>
      <c r="PT574" s="8"/>
      <c r="PU574" s="8"/>
      <c r="PV574" s="8"/>
      <c r="PW574" s="8"/>
      <c r="PX574" s="8"/>
      <c r="PY574" s="8"/>
      <c r="PZ574" s="8"/>
      <c r="QA574" s="8"/>
      <c r="QB574" s="8"/>
      <c r="QC574" s="8"/>
      <c r="QD574" s="8"/>
      <c r="QE574" s="8"/>
      <c r="QF574" s="8"/>
      <c r="QG574" s="8"/>
      <c r="QH574" s="8"/>
      <c r="QI574" s="8"/>
      <c r="QJ574" s="8"/>
      <c r="QK574" s="8"/>
      <c r="QL574" s="8"/>
      <c r="QM574" s="8"/>
      <c r="QN574" s="8"/>
      <c r="QO574" s="8"/>
      <c r="QP574" s="8"/>
      <c r="QQ574" s="8"/>
      <c r="QR574" s="8"/>
      <c r="QS574" s="8"/>
      <c r="QT574" s="8"/>
      <c r="QU574" s="8"/>
      <c r="QV574" s="8"/>
      <c r="QW574" s="8"/>
      <c r="QX574" s="8"/>
      <c r="QY574" s="8"/>
      <c r="QZ574" s="8"/>
      <c r="RA574" s="8"/>
      <c r="RB574" s="8"/>
      <c r="RC574" s="8"/>
      <c r="RD574" s="8"/>
      <c r="RE574" s="8"/>
      <c r="RF574" s="8"/>
      <c r="RG574" s="8"/>
      <c r="RH574" s="8"/>
      <c r="RI574" s="8"/>
      <c r="RJ574" s="8"/>
      <c r="RK574" s="8"/>
      <c r="RL574" s="8"/>
      <c r="RM574" s="8"/>
      <c r="RN574" s="8"/>
      <c r="RO574" s="8"/>
      <c r="RP574" s="8"/>
      <c r="RQ574" s="8"/>
      <c r="RR574" s="8"/>
      <c r="RS574" s="8"/>
      <c r="RT574" s="8"/>
      <c r="RU574" s="8"/>
      <c r="RV574" s="8"/>
      <c r="RW574" s="8"/>
      <c r="RX574" s="8"/>
      <c r="RY574" s="8"/>
      <c r="RZ574" s="8"/>
      <c r="SA574" s="8"/>
      <c r="SB574" s="8"/>
      <c r="SC574" s="8"/>
      <c r="SD574" s="8"/>
      <c r="SE574" s="8"/>
      <c r="SF574" s="8"/>
      <c r="SG574" s="8"/>
      <c r="SH574" s="8"/>
      <c r="SI574" s="8"/>
      <c r="SJ574" s="8"/>
      <c r="SK574" s="8"/>
      <c r="SL574" s="8"/>
      <c r="SM574" s="8"/>
      <c r="SN574" s="8"/>
      <c r="SO574" s="8"/>
      <c r="SP574" s="8"/>
      <c r="SQ574" s="8"/>
      <c r="SR574" s="8"/>
      <c r="SS574" s="8"/>
      <c r="ST574" s="8"/>
      <c r="SU574" s="8"/>
      <c r="SV574" s="8"/>
      <c r="SW574" s="8"/>
      <c r="SX574" s="8"/>
      <c r="SY574" s="8"/>
      <c r="SZ574" s="8"/>
      <c r="TA574" s="8"/>
      <c r="TB574" s="8"/>
      <c r="TC574" s="8"/>
      <c r="TD574" s="8"/>
      <c r="TE574" s="8"/>
      <c r="TF574" s="8"/>
      <c r="TG574" s="8"/>
      <c r="TH574" s="8"/>
      <c r="TI574" s="8"/>
      <c r="TJ574" s="8"/>
      <c r="TK574" s="8"/>
      <c r="TL574" s="8"/>
      <c r="TM574" s="8"/>
      <c r="TN574" s="8"/>
      <c r="TO574" s="8"/>
      <c r="TP574" s="8"/>
      <c r="TQ574" s="8"/>
      <c r="TR574" s="8"/>
      <c r="TS574" s="8"/>
      <c r="TT574" s="8"/>
      <c r="TU574" s="8"/>
      <c r="TV574" s="8"/>
      <c r="TW574" s="8"/>
      <c r="TX574" s="8"/>
      <c r="TY574" s="8"/>
      <c r="TZ574" s="8"/>
      <c r="UA574" s="8"/>
      <c r="UB574" s="8"/>
      <c r="UC574" s="8"/>
      <c r="UD574" s="8"/>
      <c r="UE574" s="8"/>
      <c r="UF574" s="8"/>
      <c r="UG574" s="8"/>
      <c r="UH574" s="8"/>
      <c r="UI574" s="8"/>
      <c r="UJ574" s="8"/>
      <c r="UK574" s="8"/>
      <c r="UL574" s="8"/>
      <c r="UM574" s="8"/>
      <c r="UN574" s="8"/>
      <c r="UO574" s="8"/>
      <c r="UP574" s="8"/>
      <c r="UQ574" s="8"/>
      <c r="UR574" s="8"/>
      <c r="US574" s="8"/>
      <c r="UT574" s="8"/>
      <c r="UU574" s="8"/>
      <c r="UV574" s="8"/>
      <c r="UW574" s="8"/>
      <c r="UX574" s="8"/>
      <c r="UY574" s="8"/>
      <c r="UZ574" s="8"/>
      <c r="VA574" s="8"/>
      <c r="VB574" s="8"/>
      <c r="VC574" s="8"/>
      <c r="VD574" s="8"/>
      <c r="VE574" s="8"/>
      <c r="VF574" s="8"/>
      <c r="VG574" s="8"/>
      <c r="VH574" s="8"/>
      <c r="VI574" s="8"/>
      <c r="VJ574" s="8"/>
      <c r="VK574" s="8"/>
      <c r="VL574" s="8"/>
      <c r="VM574" s="8"/>
      <c r="VN574" s="8"/>
      <c r="VO574" s="8"/>
      <c r="VP574" s="8"/>
      <c r="VQ574" s="8"/>
      <c r="VR574" s="8"/>
      <c r="VS574" s="8"/>
      <c r="VT574" s="8"/>
      <c r="VU574" s="8"/>
      <c r="VV574" s="8"/>
      <c r="VW574" s="8"/>
      <c r="VX574" s="8"/>
      <c r="VY574" s="8"/>
      <c r="VZ574" s="8"/>
      <c r="WA574" s="8"/>
      <c r="WB574" s="8"/>
      <c r="WC574" s="8"/>
      <c r="WD574" s="8"/>
      <c r="WE574" s="8"/>
      <c r="WF574" s="8"/>
      <c r="WG574" s="8"/>
      <c r="WH574" s="8"/>
      <c r="WI574" s="8"/>
      <c r="WJ574" s="8"/>
      <c r="WK574" s="8"/>
      <c r="WL574" s="8"/>
      <c r="WM574" s="8"/>
      <c r="WN574" s="8"/>
      <c r="WO574" s="8"/>
      <c r="WP574" s="8"/>
      <c r="WQ574" s="8"/>
      <c r="WR574" s="8"/>
      <c r="WS574" s="8"/>
      <c r="WT574" s="8"/>
      <c r="WU574" s="8"/>
      <c r="WV574" s="8"/>
      <c r="WW574" s="8"/>
      <c r="WX574" s="8"/>
      <c r="WY574" s="8"/>
      <c r="WZ574" s="8"/>
      <c r="XA574" s="8"/>
      <c r="XB574" s="8"/>
      <c r="XC574" s="8"/>
      <c r="XD574" s="8"/>
      <c r="XE574" s="8"/>
      <c r="XF574" s="8"/>
      <c r="XG574" s="8"/>
      <c r="XH574" s="8"/>
      <c r="XI574" s="8"/>
      <c r="XJ574" s="8"/>
      <c r="XK574" s="8"/>
      <c r="XL574" s="8"/>
      <c r="XM574" s="8"/>
      <c r="XN574" s="8"/>
      <c r="XO574" s="8"/>
      <c r="XP574" s="8"/>
      <c r="XQ574" s="8"/>
      <c r="XR574" s="8"/>
      <c r="XS574" s="8"/>
      <c r="XT574" s="8"/>
      <c r="XU574" s="8"/>
      <c r="XV574" s="8"/>
      <c r="XW574" s="8"/>
      <c r="XX574" s="8"/>
      <c r="XY574" s="8"/>
      <c r="XZ574" s="8"/>
      <c r="YA574" s="8"/>
      <c r="YB574" s="8"/>
      <c r="YC574" s="8"/>
      <c r="YD574" s="8"/>
      <c r="YE574" s="8"/>
      <c r="YF574" s="8"/>
      <c r="YG574" s="8"/>
      <c r="YH574" s="8"/>
      <c r="YI574" s="8"/>
      <c r="YJ574" s="8"/>
      <c r="YK574" s="8"/>
      <c r="YL574" s="8"/>
      <c r="YM574" s="8"/>
      <c r="YN574" s="8"/>
      <c r="YO574" s="8"/>
      <c r="YP574" s="8"/>
      <c r="YQ574" s="8"/>
      <c r="YR574" s="8"/>
      <c r="YS574" s="8"/>
      <c r="YT574" s="8"/>
      <c r="YU574" s="8"/>
      <c r="YV574" s="8"/>
      <c r="YW574" s="8"/>
      <c r="YX574" s="8"/>
      <c r="YY574" s="8"/>
      <c r="YZ574" s="8"/>
      <c r="ZA574" s="8"/>
      <c r="ZB574" s="8"/>
      <c r="ZC574" s="8"/>
      <c r="ZD574" s="8"/>
      <c r="ZE574" s="8"/>
      <c r="ZF574" s="8"/>
      <c r="ZG574" s="8"/>
      <c r="ZH574" s="8"/>
      <c r="ZI574" s="8"/>
      <c r="ZJ574" s="8"/>
      <c r="ZK574" s="8"/>
      <c r="ZL574" s="8"/>
      <c r="ZM574" s="8"/>
      <c r="ZN574" s="8"/>
      <c r="ZO574" s="8"/>
      <c r="ZP574" s="8"/>
      <c r="ZQ574" s="8"/>
      <c r="ZR574" s="8"/>
      <c r="ZS574" s="8"/>
      <c r="ZT574" s="8"/>
      <c r="ZU574" s="8"/>
      <c r="ZV574" s="8"/>
      <c r="ZW574" s="8"/>
      <c r="ZX574" s="8"/>
      <c r="ZY574" s="8"/>
      <c r="ZZ574" s="8"/>
      <c r="AAA574" s="8"/>
      <c r="AAB574" s="8"/>
      <c r="AAC574" s="8"/>
      <c r="AAD574" s="8"/>
      <c r="AAE574" s="8"/>
      <c r="AAF574" s="8"/>
      <c r="AAG574" s="8"/>
      <c r="AAH574" s="8"/>
      <c r="AAI574" s="8"/>
      <c r="AAJ574" s="8"/>
      <c r="AAK574" s="8"/>
      <c r="AAL574" s="8"/>
      <c r="AAM574" s="8"/>
      <c r="AAN574" s="8"/>
      <c r="AAO574" s="8"/>
      <c r="AAP574" s="8"/>
      <c r="AAQ574" s="8"/>
      <c r="AAR574" s="8"/>
      <c r="AAS574" s="8"/>
      <c r="AAT574" s="8"/>
      <c r="AAU574" s="8"/>
      <c r="AAV574" s="8"/>
      <c r="AAW574" s="8"/>
      <c r="AAX574" s="8"/>
      <c r="AAY574" s="8"/>
      <c r="AAZ574" s="8"/>
      <c r="ABA574" s="8"/>
      <c r="ABB574" s="8"/>
      <c r="ABC574" s="8"/>
      <c r="ABD574" s="8"/>
      <c r="ABE574" s="8"/>
      <c r="ABF574" s="8"/>
      <c r="ABG574" s="8"/>
      <c r="ABH574" s="8"/>
      <c r="ABI574" s="8"/>
      <c r="ABJ574" s="8"/>
      <c r="ABK574" s="8"/>
      <c r="ABL574" s="8"/>
      <c r="ABM574" s="8"/>
      <c r="ABN574" s="8"/>
      <c r="ABO574" s="8"/>
      <c r="ABP574" s="8"/>
      <c r="ABQ574" s="8"/>
      <c r="ABR574" s="8"/>
      <c r="ABS574" s="8"/>
      <c r="ABT574" s="8"/>
      <c r="ABU574" s="8"/>
      <c r="ABV574" s="8"/>
      <c r="ABW574" s="8"/>
      <c r="ABX574" s="8"/>
      <c r="ABY574" s="8"/>
      <c r="ABZ574" s="8"/>
      <c r="ACA574" s="8"/>
      <c r="ACB574" s="8"/>
      <c r="ACC574" s="8"/>
      <c r="ACD574" s="8"/>
      <c r="ACE574" s="8"/>
      <c r="ACF574" s="8"/>
      <c r="ACG574" s="8"/>
      <c r="ACH574" s="8"/>
      <c r="ACI574" s="8"/>
      <c r="ACJ574" s="8"/>
      <c r="ACK574" s="8"/>
      <c r="ACL574" s="8"/>
      <c r="ACM574" s="8"/>
      <c r="ACN574" s="8"/>
      <c r="ACO574" s="8"/>
      <c r="ACP574" s="8"/>
      <c r="ACQ574" s="8"/>
      <c r="ACR574" s="8"/>
      <c r="ACS574" s="8"/>
      <c r="ACT574" s="8"/>
      <c r="ACU574" s="8"/>
      <c r="ACV574" s="8"/>
      <c r="ACW574" s="8"/>
      <c r="ACX574" s="8"/>
      <c r="ACY574" s="8"/>
      <c r="ACZ574" s="8"/>
      <c r="ADA574" s="8"/>
      <c r="ADB574" s="8"/>
      <c r="ADC574" s="8"/>
      <c r="ADD574" s="8"/>
      <c r="ADE574" s="8"/>
      <c r="ADF574" s="8"/>
      <c r="ADG574" s="8"/>
      <c r="ADH574" s="8"/>
      <c r="ADI574" s="8"/>
      <c r="ADJ574" s="8"/>
      <c r="ADK574" s="8"/>
      <c r="ADL574" s="8"/>
      <c r="ADM574" s="8"/>
      <c r="ADN574" s="8"/>
      <c r="ADO574" s="8"/>
      <c r="ADP574" s="8"/>
      <c r="ADQ574" s="8"/>
      <c r="ADR574" s="8"/>
      <c r="ADS574" s="8"/>
      <c r="ADT574" s="8"/>
      <c r="ADU574" s="8"/>
      <c r="ADV574" s="8"/>
      <c r="ADW574" s="8"/>
      <c r="ADX574" s="8"/>
      <c r="ADY574" s="8"/>
      <c r="ADZ574" s="8"/>
      <c r="AEA574" s="8"/>
      <c r="AEB574" s="8"/>
      <c r="AEC574" s="8"/>
      <c r="AED574" s="8"/>
      <c r="AEE574" s="8"/>
      <c r="AEF574" s="8"/>
      <c r="AEG574" s="8"/>
      <c r="AEH574" s="8"/>
      <c r="AEI574" s="8"/>
      <c r="AEJ574" s="8"/>
      <c r="AEK574" s="8"/>
      <c r="AEL574" s="8"/>
      <c r="AEM574" s="8"/>
      <c r="AEN574" s="8"/>
      <c r="AEO574" s="8"/>
      <c r="AEP574" s="8"/>
      <c r="AEQ574" s="8"/>
      <c r="AER574" s="8"/>
      <c r="AES574" s="8"/>
      <c r="AET574" s="8"/>
      <c r="AEU574" s="8"/>
      <c r="AEV574" s="8"/>
      <c r="AEW574" s="8"/>
      <c r="AEX574" s="8"/>
      <c r="AEY574" s="8"/>
      <c r="AEZ574" s="8"/>
      <c r="AFA574" s="8"/>
      <c r="AFB574" s="8"/>
      <c r="AFC574" s="8"/>
      <c r="AFD574" s="8"/>
      <c r="AFE574" s="8"/>
      <c r="AFF574" s="8"/>
      <c r="AFG574" s="8"/>
      <c r="AFH574" s="8"/>
      <c r="AFI574" s="8"/>
      <c r="AFJ574" s="8"/>
      <c r="AFK574" s="8"/>
      <c r="AFL574" s="8"/>
      <c r="AFM574" s="8"/>
      <c r="AFN574" s="8"/>
      <c r="AFO574" s="8"/>
      <c r="AFP574" s="8"/>
      <c r="AFQ574" s="8"/>
      <c r="AFR574" s="8"/>
      <c r="AFS574" s="8"/>
      <c r="AFT574" s="8"/>
      <c r="AFU574" s="8"/>
      <c r="AFV574" s="8"/>
      <c r="AFW574" s="8"/>
      <c r="AFX574" s="8"/>
      <c r="AFY574" s="8"/>
      <c r="AFZ574" s="8"/>
      <c r="AGA574" s="8"/>
      <c r="AGB574" s="8"/>
      <c r="AGC574" s="8"/>
      <c r="AGD574" s="8"/>
      <c r="AGE574" s="8"/>
      <c r="AGF574" s="8"/>
      <c r="AGG574" s="8"/>
      <c r="AGH574" s="8"/>
      <c r="AGI574" s="8"/>
      <c r="AGJ574" s="8"/>
      <c r="AGK574" s="8"/>
      <c r="AGL574" s="8"/>
      <c r="AGM574" s="8"/>
      <c r="AGN574" s="8"/>
      <c r="AGO574" s="8"/>
      <c r="AGP574" s="8"/>
      <c r="AGQ574" s="8"/>
      <c r="AGR574" s="8"/>
      <c r="AGS574" s="8"/>
      <c r="AGT574" s="8"/>
      <c r="AGU574" s="8"/>
      <c r="AGV574" s="8"/>
      <c r="AGW574" s="8"/>
      <c r="AGX574" s="8"/>
      <c r="AGY574" s="8"/>
      <c r="AGZ574" s="8"/>
      <c r="AHA574" s="8"/>
      <c r="AHB574" s="8"/>
      <c r="AHC574" s="8"/>
      <c r="AHD574" s="8"/>
      <c r="AHE574" s="8"/>
      <c r="AHF574" s="8"/>
      <c r="AHG574" s="8"/>
      <c r="AHH574" s="8"/>
      <c r="AHI574" s="8"/>
      <c r="AHJ574" s="8"/>
      <c r="AHK574" s="8"/>
      <c r="AHL574" s="8"/>
      <c r="AHM574" s="8"/>
      <c r="AHN574" s="8"/>
      <c r="AHO574" s="8"/>
      <c r="AHP574" s="8"/>
      <c r="AHQ574" s="8"/>
      <c r="AHR574" s="8"/>
      <c r="AHS574" s="8"/>
      <c r="AHT574" s="8"/>
      <c r="AHU574" s="8"/>
      <c r="AHV574" s="8"/>
      <c r="AHW574" s="8"/>
      <c r="AHX574" s="8"/>
      <c r="AHY574" s="8"/>
      <c r="AHZ574" s="8"/>
      <c r="AIA574" s="8"/>
      <c r="AIB574" s="8"/>
      <c r="AIC574" s="8"/>
      <c r="AID574" s="8"/>
      <c r="AIE574" s="8"/>
      <c r="AIF574" s="8"/>
      <c r="AIG574" s="8"/>
      <c r="AIH574" s="8"/>
      <c r="AII574" s="8"/>
      <c r="AIJ574" s="8"/>
      <c r="AIK574" s="8"/>
      <c r="AIL574" s="8"/>
      <c r="AIM574" s="8"/>
      <c r="AIN574" s="8"/>
      <c r="AIO574" s="8"/>
      <c r="AIP574" s="8"/>
      <c r="AIQ574" s="8"/>
      <c r="AIR574" s="8"/>
      <c r="AIS574" s="8"/>
      <c r="AIT574" s="8"/>
      <c r="AIU574" s="8"/>
      <c r="AIV574" s="8"/>
      <c r="AIW574" s="8"/>
      <c r="AIX574" s="8"/>
      <c r="AIY574" s="8"/>
      <c r="AIZ574" s="8"/>
      <c r="AJA574" s="8"/>
      <c r="AJB574" s="8"/>
      <c r="AJC574" s="8"/>
      <c r="AJD574" s="8"/>
      <c r="AJE574" s="8"/>
      <c r="AJF574" s="8"/>
      <c r="AJG574" s="8"/>
      <c r="AJH574" s="8"/>
      <c r="AJI574" s="8"/>
      <c r="AJJ574" s="8"/>
      <c r="AJK574" s="8"/>
      <c r="AJL574" s="8"/>
      <c r="AJM574" s="8"/>
      <c r="AJN574" s="8"/>
      <c r="AJO574" s="8"/>
      <c r="AJP574" s="8"/>
      <c r="AJQ574" s="8"/>
      <c r="AJR574" s="8"/>
      <c r="AJS574" s="8"/>
      <c r="AJT574" s="8"/>
      <c r="AJU574" s="8"/>
      <c r="AJV574" s="8"/>
      <c r="AJW574" s="8"/>
      <c r="AJX574" s="8"/>
      <c r="AJY574" s="8"/>
      <c r="AJZ574" s="8"/>
      <c r="AKA574" s="8"/>
      <c r="AKB574" s="8"/>
      <c r="AKC574" s="8"/>
      <c r="AKD574" s="8"/>
      <c r="AKE574" s="8"/>
      <c r="AKF574" s="8"/>
      <c r="AKG574" s="8"/>
      <c r="AKH574" s="8"/>
      <c r="AKI574" s="8"/>
      <c r="AKJ574" s="8"/>
      <c r="AKK574" s="8"/>
      <c r="AKL574" s="8"/>
      <c r="AKM574" s="8"/>
      <c r="AKN574" s="8"/>
      <c r="AKO574" s="8"/>
      <c r="AKP574" s="8"/>
      <c r="AKQ574" s="8"/>
      <c r="AKR574" s="8"/>
      <c r="AKS574" s="8"/>
      <c r="AKT574" s="8"/>
      <c r="AKU574" s="8"/>
      <c r="AKV574" s="8"/>
      <c r="AKW574" s="8"/>
      <c r="AKX574" s="8"/>
      <c r="AKY574" s="8"/>
      <c r="AKZ574" s="8"/>
      <c r="ALA574" s="8"/>
      <c r="ALB574" s="8"/>
      <c r="ALC574" s="8"/>
      <c r="ALD574" s="8"/>
      <c r="ALE574" s="8"/>
      <c r="ALF574" s="8"/>
      <c r="ALG574" s="8"/>
      <c r="ALH574" s="8"/>
      <c r="ALI574" s="8"/>
      <c r="ALJ574" s="8"/>
      <c r="ALK574" s="8"/>
      <c r="ALL574" s="8"/>
      <c r="ALM574" s="8"/>
      <c r="ALN574" s="8"/>
      <c r="ALO574" s="8"/>
      <c r="ALP574" s="8"/>
      <c r="ALQ574" s="8"/>
      <c r="ALR574" s="8"/>
      <c r="ALS574" s="8"/>
      <c r="ALT574" s="8"/>
      <c r="ALU574" s="8"/>
      <c r="ALV574" s="8"/>
      <c r="ALW574" s="8"/>
      <c r="ALX574" s="8"/>
      <c r="ALY574" s="8"/>
      <c r="ALZ574" s="8"/>
      <c r="AMA574" s="8"/>
      <c r="AMB574" s="8"/>
      <c r="AMC574" s="8"/>
      <c r="AMD574" s="8"/>
      <c r="AME574" s="8"/>
      <c r="AMF574" s="8"/>
      <c r="AMG574" s="8"/>
      <c r="AMH574" s="8"/>
      <c r="AMI574" s="8"/>
      <c r="AMJ574" s="8"/>
      <c r="AMK574" s="8"/>
      <c r="AML574" s="8"/>
      <c r="AMM574" s="8"/>
      <c r="AMN574" s="8"/>
      <c r="AMO574" s="8"/>
      <c r="AMP574" s="8"/>
      <c r="AMQ574" s="8"/>
      <c r="AMR574" s="8"/>
      <c r="AMS574" s="8"/>
      <c r="AMT574" s="8"/>
      <c r="AMU574" s="8"/>
      <c r="AMV574" s="8"/>
      <c r="AMW574" s="8"/>
      <c r="AMX574" s="8"/>
      <c r="AMY574" s="8"/>
      <c r="AMZ574" s="8"/>
      <c r="ANA574" s="8"/>
      <c r="ANB574" s="8"/>
      <c r="ANC574" s="8"/>
      <c r="AND574" s="8"/>
      <c r="ANE574" s="8"/>
      <c r="ANF574" s="8"/>
      <c r="ANG574" s="8"/>
      <c r="ANH574" s="8"/>
      <c r="ANI574" s="8"/>
      <c r="ANJ574" s="8"/>
      <c r="ANK574" s="8"/>
      <c r="ANL574" s="8"/>
      <c r="ANM574" s="8"/>
      <c r="ANN574" s="8"/>
      <c r="ANO574" s="8"/>
      <c r="ANP574" s="8"/>
      <c r="ANQ574" s="8"/>
      <c r="ANR574" s="8"/>
      <c r="ANS574" s="8"/>
      <c r="ANT574" s="8"/>
      <c r="ANU574" s="8"/>
      <c r="ANV574" s="8"/>
      <c r="ANW574" s="8"/>
      <c r="ANX574" s="8"/>
      <c r="ANY574" s="8"/>
      <c r="ANZ574" s="8"/>
      <c r="AOA574" s="8"/>
      <c r="AOB574" s="8"/>
      <c r="AOC574" s="8"/>
      <c r="AOD574" s="8"/>
      <c r="AOE574" s="8"/>
      <c r="AOF574" s="8"/>
      <c r="AOG574" s="8"/>
      <c r="AOH574" s="8"/>
      <c r="AOI574" s="8"/>
      <c r="AOJ574" s="8"/>
      <c r="AOK574" s="8"/>
      <c r="AOL574" s="8"/>
      <c r="AOM574" s="8"/>
      <c r="AON574" s="8"/>
      <c r="AOO574" s="8"/>
      <c r="AOP574" s="8"/>
      <c r="AOQ574" s="8"/>
      <c r="AOR574" s="8"/>
      <c r="AOS574" s="8"/>
      <c r="AOT574" s="8"/>
      <c r="AOU574" s="8"/>
      <c r="AOV574" s="8"/>
      <c r="AOW574" s="8"/>
      <c r="AOX574" s="8"/>
      <c r="AOY574" s="8"/>
      <c r="AOZ574" s="8"/>
      <c r="APA574" s="8"/>
      <c r="APB574" s="8"/>
      <c r="APC574" s="8"/>
      <c r="APD574" s="8"/>
      <c r="APE574" s="8"/>
      <c r="APF574" s="8"/>
      <c r="APG574" s="8"/>
      <c r="APH574" s="8"/>
      <c r="API574" s="8"/>
      <c r="APJ574" s="8"/>
      <c r="APK574" s="8"/>
      <c r="APL574" s="8"/>
      <c r="APM574" s="8"/>
      <c r="APN574" s="8"/>
      <c r="APO574" s="8"/>
      <c r="APP574" s="8"/>
      <c r="APQ574" s="8"/>
      <c r="APR574" s="8"/>
      <c r="APS574" s="8"/>
      <c r="APT574" s="8"/>
      <c r="APU574" s="8"/>
      <c r="APV574" s="8"/>
      <c r="APW574" s="8"/>
      <c r="APX574" s="8"/>
      <c r="APY574" s="8"/>
      <c r="APZ574" s="8"/>
      <c r="AQA574" s="8"/>
      <c r="AQB574" s="8"/>
      <c r="AQC574" s="8"/>
      <c r="AQD574" s="8"/>
      <c r="AQE574" s="8"/>
      <c r="AQF574" s="8"/>
      <c r="AQG574" s="8"/>
      <c r="AQH574" s="8"/>
      <c r="AQI574" s="8"/>
      <c r="AQJ574" s="8"/>
      <c r="AQK574" s="8"/>
      <c r="AQL574" s="8"/>
      <c r="AQM574" s="8"/>
      <c r="AQN574" s="8"/>
      <c r="AQO574" s="8"/>
      <c r="AQP574" s="8"/>
      <c r="AQQ574" s="8"/>
      <c r="AQR574" s="8"/>
      <c r="AQS574" s="8"/>
      <c r="AQT574" s="8"/>
      <c r="AQU574" s="8"/>
      <c r="AQV574" s="8"/>
      <c r="AQW574" s="8"/>
      <c r="AQX574" s="8"/>
      <c r="AQY574" s="8"/>
      <c r="AQZ574" s="8"/>
      <c r="ARA574" s="8"/>
      <c r="ARB574" s="8"/>
      <c r="ARC574" s="8"/>
      <c r="ARD574" s="8"/>
      <c r="ARE574" s="8"/>
      <c r="ARF574" s="8"/>
      <c r="ARG574" s="8"/>
      <c r="ARH574" s="8"/>
      <c r="ARI574" s="8"/>
      <c r="ARJ574" s="8"/>
      <c r="ARK574" s="8"/>
      <c r="ARL574" s="8"/>
      <c r="ARM574" s="8"/>
      <c r="ARN574" s="8"/>
      <c r="ARO574" s="8"/>
      <c r="ARP574" s="8"/>
      <c r="ARQ574" s="8"/>
      <c r="ARR574" s="8"/>
      <c r="ARS574" s="8"/>
      <c r="ART574" s="8"/>
      <c r="ARU574" s="8"/>
      <c r="ARV574" s="8"/>
      <c r="ARW574" s="8"/>
      <c r="ARX574" s="8"/>
      <c r="ARY574" s="8"/>
      <c r="ARZ574" s="8"/>
      <c r="ASA574" s="8"/>
      <c r="ASB574" s="8"/>
      <c r="ASC574" s="8"/>
      <c r="ASD574" s="8"/>
      <c r="ASE574" s="8"/>
      <c r="ASF574" s="8"/>
      <c r="ASG574" s="8"/>
      <c r="ASH574" s="8"/>
      <c r="ASI574" s="8"/>
      <c r="ASJ574" s="8"/>
      <c r="ASK574" s="8"/>
      <c r="ASL574" s="8"/>
      <c r="ASM574" s="8"/>
      <c r="ASN574" s="8"/>
      <c r="ASO574" s="8"/>
      <c r="ASP574" s="8"/>
      <c r="ASQ574" s="8"/>
      <c r="ASR574" s="8"/>
      <c r="ASS574" s="8"/>
      <c r="AST574" s="8"/>
      <c r="ASU574" s="8"/>
      <c r="ASV574" s="8"/>
      <c r="ASW574" s="8"/>
      <c r="ASX574" s="8"/>
      <c r="ASY574" s="8"/>
      <c r="ASZ574" s="8"/>
      <c r="ATA574" s="8"/>
      <c r="ATB574" s="8"/>
      <c r="ATC574" s="8"/>
      <c r="ATD574" s="8"/>
      <c r="ATE574" s="8"/>
      <c r="ATF574" s="8"/>
      <c r="ATG574" s="8"/>
      <c r="ATH574" s="8"/>
      <c r="ATI574" s="8"/>
      <c r="ATJ574" s="8"/>
      <c r="ATK574" s="8"/>
      <c r="ATL574" s="8"/>
      <c r="ATM574" s="8"/>
      <c r="ATN574" s="8"/>
      <c r="ATO574" s="8"/>
      <c r="ATP574" s="8"/>
      <c r="ATQ574" s="8"/>
      <c r="ATR574" s="8"/>
      <c r="ATS574" s="8"/>
      <c r="ATT574" s="8"/>
      <c r="ATU574" s="8"/>
      <c r="ATV574" s="8"/>
      <c r="ATW574" s="8"/>
      <c r="ATX574" s="8"/>
      <c r="ATY574" s="8"/>
      <c r="ATZ574" s="8"/>
      <c r="AUA574" s="8"/>
      <c r="AUB574" s="8"/>
      <c r="AUC574" s="8"/>
      <c r="AUD574" s="8"/>
      <c r="AUE574" s="8"/>
      <c r="AUF574" s="8"/>
      <c r="AUG574" s="8"/>
      <c r="AUH574" s="8"/>
      <c r="AUI574" s="8"/>
      <c r="AUJ574" s="8"/>
      <c r="AUK574" s="8"/>
      <c r="AUL574" s="8"/>
      <c r="AUM574" s="8"/>
      <c r="AUN574" s="8"/>
      <c r="AUO574" s="8"/>
      <c r="AUP574" s="8"/>
      <c r="AUQ574" s="8"/>
      <c r="AUR574" s="8"/>
      <c r="AUS574" s="8"/>
      <c r="AUT574" s="8"/>
      <c r="AUU574" s="8"/>
      <c r="AUV574" s="8"/>
      <c r="AUW574" s="8"/>
      <c r="AUX574" s="8"/>
      <c r="AUY574" s="8"/>
      <c r="AUZ574" s="8"/>
      <c r="AVA574" s="8"/>
      <c r="AVB574" s="8"/>
      <c r="AVC574" s="8"/>
      <c r="AVD574" s="8"/>
      <c r="AVE574" s="8"/>
      <c r="AVF574" s="8"/>
      <c r="AVG574" s="8"/>
      <c r="AVH574" s="8"/>
      <c r="AVI574" s="8"/>
      <c r="AVJ574" s="8"/>
      <c r="AVK574" s="8"/>
      <c r="AVL574" s="8"/>
      <c r="AVM574" s="8"/>
      <c r="AVN574" s="8"/>
      <c r="AVO574" s="8"/>
      <c r="AVP574" s="8"/>
      <c r="AVQ574" s="8"/>
      <c r="AVR574" s="8"/>
      <c r="AVS574" s="8"/>
      <c r="AVT574" s="8"/>
      <c r="AVU574" s="8"/>
      <c r="AVV574" s="8"/>
      <c r="AVW574" s="8"/>
      <c r="AVX574" s="8"/>
      <c r="AVY574" s="8"/>
      <c r="AVZ574" s="8"/>
      <c r="AWA574" s="8"/>
      <c r="AWB574" s="8"/>
      <c r="AWC574" s="8"/>
      <c r="AWD574" s="8"/>
      <c r="AWE574" s="8"/>
      <c r="AWF574" s="8"/>
      <c r="AWG574" s="8"/>
      <c r="AWH574" s="8"/>
      <c r="AWI574" s="8"/>
      <c r="AWJ574" s="8"/>
      <c r="AWK574" s="8"/>
      <c r="AWL574" s="8"/>
      <c r="AWM574" s="8"/>
      <c r="AWN574" s="8"/>
      <c r="AWO574" s="8"/>
      <c r="AWP574" s="8"/>
      <c r="AWQ574" s="8"/>
      <c r="AWR574" s="8"/>
      <c r="AWS574" s="8"/>
      <c r="AWT574" s="8"/>
      <c r="AWU574" s="8"/>
      <c r="AWV574" s="8"/>
      <c r="AWW574" s="8"/>
      <c r="AWX574" s="8"/>
      <c r="AWY574" s="8"/>
      <c r="AWZ574" s="8"/>
      <c r="AXA574" s="8"/>
      <c r="AXB574" s="8"/>
      <c r="AXC574" s="8"/>
      <c r="AXD574" s="8"/>
      <c r="AXE574" s="8"/>
      <c r="AXF574" s="8"/>
      <c r="AXG574" s="8"/>
      <c r="AXH574" s="8"/>
      <c r="AXI574" s="8"/>
      <c r="AXJ574" s="8"/>
      <c r="AXK574" s="8"/>
      <c r="AXL574" s="8"/>
      <c r="AXM574" s="8"/>
      <c r="AXN574" s="8"/>
      <c r="AXO574" s="8"/>
      <c r="AXP574" s="8"/>
      <c r="AXQ574" s="8"/>
      <c r="AXR574" s="8"/>
      <c r="AXS574" s="8"/>
      <c r="AXT574" s="8"/>
      <c r="AXU574" s="8"/>
      <c r="AXV574" s="8"/>
      <c r="AXW574" s="8"/>
      <c r="AXX574" s="8"/>
      <c r="AXY574" s="8"/>
      <c r="AXZ574" s="8"/>
      <c r="AYA574" s="8"/>
      <c r="AYB574" s="8"/>
      <c r="AYC574" s="8"/>
      <c r="AYD574" s="8"/>
      <c r="AYE574" s="8"/>
      <c r="AYF574" s="8"/>
      <c r="AYG574" s="8"/>
      <c r="AYH574" s="8"/>
      <c r="AYI574" s="8"/>
      <c r="AYJ574" s="8"/>
      <c r="AYK574" s="8"/>
      <c r="AYL574" s="8"/>
      <c r="AYM574" s="8"/>
      <c r="AYN574" s="8"/>
      <c r="AYO574" s="8"/>
      <c r="AYP574" s="8"/>
      <c r="AYQ574" s="8"/>
      <c r="AYR574" s="8"/>
      <c r="AYS574" s="8"/>
      <c r="AYT574" s="8"/>
      <c r="AYU574" s="8"/>
      <c r="AYV574" s="8"/>
      <c r="AYW574" s="8"/>
      <c r="AYX574" s="8"/>
      <c r="AYY574" s="8"/>
      <c r="AYZ574" s="8"/>
      <c r="AZA574" s="8"/>
      <c r="AZB574" s="8"/>
      <c r="AZC574" s="8"/>
      <c r="AZD574" s="8"/>
      <c r="AZE574" s="8"/>
      <c r="AZF574" s="8"/>
      <c r="AZG574" s="8"/>
      <c r="AZH574" s="8"/>
      <c r="AZI574" s="8"/>
      <c r="AZJ574" s="8"/>
      <c r="AZK574" s="8"/>
      <c r="AZL574" s="8"/>
      <c r="AZM574" s="8"/>
      <c r="AZN574" s="8"/>
      <c r="AZO574" s="8"/>
      <c r="AZP574" s="8"/>
      <c r="AZQ574" s="8"/>
      <c r="AZR574" s="8"/>
      <c r="AZS574" s="8"/>
      <c r="AZT574" s="8"/>
      <c r="AZU574" s="8"/>
      <c r="AZV574" s="8"/>
      <c r="AZW574" s="8"/>
      <c r="AZX574" s="8"/>
      <c r="AZY574" s="8"/>
      <c r="AZZ574" s="8"/>
      <c r="BAA574" s="8"/>
      <c r="BAB574" s="8"/>
      <c r="BAC574" s="8"/>
      <c r="BAD574" s="8"/>
      <c r="BAE574" s="8"/>
      <c r="BAF574" s="8"/>
      <c r="BAG574" s="8"/>
      <c r="BAH574" s="8"/>
      <c r="BAI574" s="8"/>
      <c r="BAJ574" s="8"/>
      <c r="BAK574" s="8"/>
      <c r="BAL574" s="8"/>
      <c r="BAM574" s="8"/>
      <c r="BAN574" s="8"/>
      <c r="BAO574" s="8"/>
      <c r="BAP574" s="8"/>
      <c r="BAQ574" s="8"/>
      <c r="BAR574" s="8"/>
      <c r="BAS574" s="8"/>
      <c r="BAT574" s="8"/>
      <c r="BAU574" s="8"/>
      <c r="BAV574" s="8"/>
      <c r="BAW574" s="8"/>
      <c r="BAX574" s="8"/>
      <c r="BAY574" s="8"/>
      <c r="BAZ574" s="8"/>
      <c r="BBA574" s="8"/>
      <c r="BBB574" s="8"/>
      <c r="BBC574" s="8"/>
      <c r="BBD574" s="8"/>
      <c r="BBE574" s="8"/>
      <c r="BBF574" s="8"/>
      <c r="BBG574" s="8"/>
      <c r="BBH574" s="8"/>
      <c r="BBI574" s="8"/>
      <c r="BBJ574" s="8"/>
      <c r="BBK574" s="8"/>
      <c r="BBL574" s="8"/>
      <c r="BBM574" s="8"/>
      <c r="BBN574" s="8"/>
      <c r="BBO574" s="8"/>
      <c r="BBP574" s="8"/>
      <c r="BBQ574" s="8"/>
      <c r="BBR574" s="8"/>
      <c r="BBS574" s="8"/>
      <c r="BBT574" s="8"/>
      <c r="BBU574" s="8"/>
      <c r="BBV574" s="8"/>
      <c r="BBW574" s="8"/>
      <c r="BBX574" s="8"/>
      <c r="BBY574" s="8"/>
      <c r="BBZ574" s="8"/>
      <c r="BCA574" s="8"/>
      <c r="BCB574" s="8"/>
      <c r="BCC574" s="8"/>
      <c r="BCD574" s="8"/>
      <c r="BCE574" s="8"/>
      <c r="BCF574" s="8"/>
      <c r="BCG574" s="8"/>
      <c r="BCH574" s="8"/>
      <c r="BCI574" s="8"/>
      <c r="BCJ574" s="8"/>
      <c r="BCK574" s="8"/>
      <c r="BCL574" s="8"/>
      <c r="BCM574" s="8"/>
      <c r="BCN574" s="8"/>
      <c r="BCO574" s="8"/>
      <c r="BCP574" s="8"/>
      <c r="BCQ574" s="8"/>
      <c r="BCR574" s="8"/>
      <c r="BCS574" s="8"/>
      <c r="BCT574" s="8"/>
      <c r="BCU574" s="8"/>
      <c r="BCV574" s="8"/>
      <c r="BCW574" s="8"/>
      <c r="BCX574" s="8"/>
      <c r="BCY574" s="8"/>
      <c r="BCZ574" s="8"/>
      <c r="BDA574" s="8"/>
      <c r="BDB574" s="8"/>
      <c r="BDC574" s="8"/>
      <c r="BDD574" s="8"/>
      <c r="BDE574" s="8"/>
      <c r="BDF574" s="8"/>
      <c r="BDG574" s="8"/>
      <c r="BDH574" s="8"/>
      <c r="BDI574" s="8"/>
      <c r="BDJ574" s="8"/>
      <c r="BDK574" s="8"/>
      <c r="BDL574" s="8"/>
      <c r="BDM574" s="8"/>
      <c r="BDN574" s="8"/>
      <c r="BDO574" s="8"/>
      <c r="BDP574" s="8"/>
      <c r="BDQ574" s="8"/>
      <c r="BDR574" s="8"/>
      <c r="BDS574" s="8"/>
      <c r="BDT574" s="8"/>
      <c r="BDU574" s="8"/>
      <c r="BDV574" s="8"/>
      <c r="BDW574" s="8"/>
      <c r="BDX574" s="8"/>
      <c r="BDY574" s="8"/>
      <c r="BDZ574" s="8"/>
      <c r="BEA574" s="8"/>
      <c r="BEB574" s="8"/>
      <c r="BEC574" s="8"/>
      <c r="BED574" s="8"/>
      <c r="BEE574" s="8"/>
      <c r="BEF574" s="8"/>
      <c r="BEG574" s="8"/>
      <c r="BEH574" s="8"/>
      <c r="BEI574" s="8"/>
      <c r="BEJ574" s="8"/>
      <c r="BEK574" s="8"/>
      <c r="BEL574" s="8"/>
      <c r="BEM574" s="8"/>
      <c r="BEN574" s="8"/>
      <c r="BEO574" s="8"/>
      <c r="BEP574" s="8"/>
      <c r="BEQ574" s="8"/>
      <c r="BER574" s="8"/>
      <c r="BES574" s="8"/>
      <c r="BET574" s="8"/>
      <c r="BEU574" s="8"/>
      <c r="BEV574" s="8"/>
      <c r="BEW574" s="8"/>
      <c r="BEX574" s="8"/>
      <c r="BEY574" s="8"/>
      <c r="BEZ574" s="8"/>
      <c r="BFA574" s="8"/>
      <c r="BFB574" s="8"/>
      <c r="BFC574" s="8"/>
      <c r="BFD574" s="8"/>
      <c r="BFE574" s="8"/>
      <c r="BFF574" s="8"/>
      <c r="BFG574" s="8"/>
      <c r="BFH574" s="8"/>
      <c r="BFI574" s="8"/>
      <c r="BFJ574" s="8"/>
      <c r="BFK574" s="8"/>
      <c r="BFL574" s="8"/>
      <c r="BFM574" s="8"/>
      <c r="BFN574" s="8"/>
      <c r="BFO574" s="8"/>
      <c r="BFP574" s="8"/>
      <c r="BFQ574" s="8"/>
      <c r="BFR574" s="8"/>
      <c r="BFS574" s="8"/>
      <c r="BFT574" s="8"/>
      <c r="BFU574" s="8"/>
      <c r="BFV574" s="8"/>
      <c r="BFW574" s="8"/>
      <c r="BFX574" s="8"/>
      <c r="BFY574" s="8"/>
      <c r="BFZ574" s="8"/>
      <c r="BGA574" s="8"/>
      <c r="BGB574" s="8"/>
      <c r="BGC574" s="8"/>
      <c r="BGD574" s="8"/>
      <c r="BGE574" s="8"/>
      <c r="BGF574" s="8"/>
      <c r="BGG574" s="8"/>
      <c r="BGH574" s="8"/>
      <c r="BGI574" s="8"/>
      <c r="BGJ574" s="8"/>
      <c r="BGK574" s="8"/>
      <c r="BGL574" s="8"/>
      <c r="BGM574" s="8"/>
      <c r="BGN574" s="8"/>
      <c r="BGO574" s="8"/>
      <c r="BGP574" s="8"/>
      <c r="BGQ574" s="8"/>
      <c r="BGR574" s="8"/>
      <c r="BGS574" s="8"/>
      <c r="BGT574" s="8"/>
      <c r="BGU574" s="8"/>
      <c r="BGV574" s="8"/>
      <c r="BGW574" s="8"/>
      <c r="BGX574" s="8"/>
      <c r="BGY574" s="8"/>
      <c r="BGZ574" s="8"/>
      <c r="BHA574" s="8"/>
      <c r="BHB574" s="8"/>
      <c r="BHC574" s="8"/>
      <c r="BHD574" s="8"/>
      <c r="BHE574" s="8"/>
      <c r="BHF574" s="8"/>
      <c r="BHG574" s="8"/>
      <c r="BHH574" s="8"/>
      <c r="BHI574" s="8"/>
      <c r="BHJ574" s="8"/>
      <c r="BHK574" s="8"/>
      <c r="BHL574" s="8"/>
      <c r="BHM574" s="8"/>
      <c r="BHN574" s="8"/>
      <c r="BHO574" s="8"/>
      <c r="BHP574" s="8"/>
      <c r="BHQ574" s="8"/>
      <c r="BHR574" s="8"/>
      <c r="BHS574" s="8"/>
      <c r="BHT574" s="8"/>
      <c r="BHU574" s="8"/>
      <c r="BHV574" s="8"/>
      <c r="BHW574" s="8"/>
      <c r="BHX574" s="8"/>
      <c r="BHY574" s="8"/>
      <c r="BHZ574" s="8"/>
      <c r="BIA574" s="8"/>
      <c r="BIB574" s="8"/>
      <c r="BIC574" s="8"/>
      <c r="BID574" s="8"/>
      <c r="BIE574" s="8"/>
      <c r="BIF574" s="8"/>
      <c r="BIG574" s="8"/>
      <c r="BIH574" s="8"/>
      <c r="BII574" s="8"/>
      <c r="BIJ574" s="8"/>
      <c r="BIK574" s="8"/>
      <c r="BIL574" s="8"/>
      <c r="BIM574" s="8"/>
      <c r="BIN574" s="8"/>
      <c r="BIO574" s="8"/>
      <c r="BIP574" s="8"/>
      <c r="BIQ574" s="8"/>
      <c r="BIR574" s="8"/>
      <c r="BIS574" s="8"/>
      <c r="BIT574" s="8"/>
      <c r="BIU574" s="8"/>
      <c r="BIV574" s="8"/>
      <c r="BIW574" s="8"/>
      <c r="BIX574" s="8"/>
      <c r="BIY574" s="8"/>
      <c r="BIZ574" s="8"/>
      <c r="BJA574" s="8"/>
      <c r="BJB574" s="8"/>
      <c r="BJC574" s="8"/>
      <c r="BJD574" s="8"/>
      <c r="BJE574" s="8"/>
      <c r="BJF574" s="8"/>
      <c r="BJG574" s="8"/>
      <c r="BJH574" s="8"/>
      <c r="BJI574" s="8"/>
      <c r="BJJ574" s="8"/>
      <c r="BJK574" s="8"/>
      <c r="BJL574" s="8"/>
      <c r="BJM574" s="8"/>
      <c r="BJN574" s="8"/>
      <c r="BJO574" s="8"/>
      <c r="BJP574" s="8"/>
      <c r="BJQ574" s="8"/>
      <c r="BJR574" s="8"/>
      <c r="BJS574" s="8"/>
      <c r="BJT574" s="8"/>
      <c r="BJU574" s="8"/>
      <c r="BJV574" s="8"/>
      <c r="BJW574" s="8"/>
      <c r="BJX574" s="8"/>
      <c r="BJY574" s="8"/>
      <c r="BJZ574" s="8"/>
      <c r="BKA574" s="8"/>
      <c r="BKB574" s="8"/>
      <c r="BKC574" s="8"/>
      <c r="BKD574" s="8"/>
      <c r="BKE574" s="8"/>
      <c r="BKF574" s="8"/>
      <c r="BKG574" s="8"/>
      <c r="BKH574" s="8"/>
      <c r="BKI574" s="8"/>
      <c r="BKJ574" s="8"/>
      <c r="BKK574" s="8"/>
      <c r="BKL574" s="8"/>
      <c r="BKM574" s="8"/>
      <c r="BKN574" s="8"/>
      <c r="BKO574" s="8"/>
      <c r="BKP574" s="8"/>
      <c r="BKQ574" s="8"/>
      <c r="BKR574" s="8"/>
      <c r="BKS574" s="8"/>
      <c r="BKT574" s="8"/>
      <c r="BKU574" s="8"/>
      <c r="BKV574" s="8"/>
      <c r="BKW574" s="8"/>
      <c r="BKX574" s="8"/>
      <c r="BKY574" s="8"/>
      <c r="BKZ574" s="8"/>
      <c r="BLA574" s="8"/>
      <c r="BLB574" s="8"/>
      <c r="BLC574" s="8"/>
      <c r="BLD574" s="8"/>
      <c r="BLE574" s="8"/>
      <c r="BLF574" s="8"/>
      <c r="BLG574" s="8"/>
      <c r="BLH574" s="8"/>
      <c r="BLI574" s="8"/>
      <c r="BLJ574" s="8"/>
      <c r="BLK574" s="8"/>
      <c r="BLL574" s="8"/>
      <c r="BLM574" s="8"/>
      <c r="BLN574" s="8"/>
      <c r="BLO574" s="8"/>
      <c r="BLP574" s="8"/>
      <c r="BLQ574" s="8"/>
      <c r="BLR574" s="8"/>
      <c r="BLS574" s="8"/>
      <c r="BLT574" s="8"/>
      <c r="BLU574" s="8"/>
      <c r="BLV574" s="8"/>
      <c r="BLW574" s="8"/>
      <c r="BLX574" s="8"/>
      <c r="BLY574" s="8"/>
      <c r="BLZ574" s="8"/>
      <c r="BMA574" s="8"/>
      <c r="BMB574" s="8"/>
      <c r="BMC574" s="8"/>
      <c r="BMD574" s="8"/>
      <c r="BME574" s="8"/>
      <c r="BMF574" s="8"/>
      <c r="BMG574" s="8"/>
      <c r="BMH574" s="8"/>
      <c r="BMI574" s="8"/>
      <c r="BMJ574" s="8"/>
      <c r="BMK574" s="8"/>
      <c r="BML574" s="8"/>
      <c r="BMM574" s="8"/>
      <c r="BMN574" s="8"/>
      <c r="BMO574" s="8"/>
      <c r="BMP574" s="8"/>
      <c r="BMQ574" s="8"/>
      <c r="BMR574" s="8"/>
      <c r="BMS574" s="8"/>
      <c r="BMT574" s="8"/>
      <c r="BMU574" s="8"/>
      <c r="BMV574" s="8"/>
      <c r="BMW574" s="8"/>
      <c r="BMX574" s="8"/>
      <c r="BMY574" s="8"/>
      <c r="BMZ574" s="8"/>
      <c r="BNA574" s="8"/>
      <c r="BNB574" s="8"/>
      <c r="BNC574" s="8"/>
      <c r="BND574" s="8"/>
      <c r="BNE574" s="8"/>
      <c r="BNF574" s="8"/>
      <c r="BNG574" s="8"/>
      <c r="BNH574" s="8"/>
      <c r="BNI574" s="8"/>
      <c r="BNJ574" s="8"/>
      <c r="BNK574" s="8"/>
      <c r="BNL574" s="8"/>
      <c r="BNM574" s="8"/>
      <c r="BNN574" s="8"/>
      <c r="BNO574" s="8"/>
      <c r="BNP574" s="8"/>
      <c r="BNQ574" s="8"/>
      <c r="BNR574" s="8"/>
      <c r="BNS574" s="8"/>
      <c r="BNT574" s="8"/>
      <c r="BNU574" s="8"/>
      <c r="BNV574" s="8"/>
      <c r="BNW574" s="8"/>
      <c r="BNX574" s="8"/>
      <c r="BNY574" s="8"/>
      <c r="BNZ574" s="8"/>
      <c r="BOA574" s="8"/>
      <c r="BOB574" s="8"/>
      <c r="BOC574" s="8"/>
      <c r="BOD574" s="8"/>
      <c r="BOE574" s="8"/>
      <c r="BOF574" s="8"/>
      <c r="BOG574" s="8"/>
      <c r="BOH574" s="8"/>
      <c r="BOI574" s="8"/>
      <c r="BOJ574" s="8"/>
      <c r="BOK574" s="8"/>
      <c r="BOL574" s="8"/>
      <c r="BOM574" s="8"/>
      <c r="BON574" s="8"/>
      <c r="BOO574" s="8"/>
      <c r="BOP574" s="8"/>
      <c r="BOQ574" s="8"/>
      <c r="BOR574" s="8"/>
      <c r="BOS574" s="8"/>
      <c r="BOT574" s="8"/>
      <c r="BOU574" s="8"/>
      <c r="BOV574" s="8"/>
      <c r="BOW574" s="8"/>
      <c r="BOX574" s="8"/>
      <c r="BOY574" s="8"/>
      <c r="BOZ574" s="8"/>
      <c r="BPA574" s="8"/>
      <c r="BPB574" s="8"/>
      <c r="BPC574" s="8"/>
      <c r="BPD574" s="8"/>
      <c r="BPE574" s="8"/>
      <c r="BPF574" s="8"/>
      <c r="BPG574" s="8"/>
      <c r="BPH574" s="8"/>
      <c r="BPI574" s="8"/>
      <c r="BPJ574" s="8"/>
      <c r="BPK574" s="8"/>
      <c r="BPL574" s="8"/>
      <c r="BPM574" s="8"/>
      <c r="BPN574" s="8"/>
      <c r="BPO574" s="8"/>
      <c r="BPP574" s="8"/>
      <c r="BPQ574" s="8"/>
      <c r="BPR574" s="8"/>
      <c r="BPS574" s="8"/>
      <c r="BPT574" s="8"/>
      <c r="BPU574" s="8"/>
      <c r="BPV574" s="8"/>
      <c r="BPW574" s="8"/>
      <c r="BPX574" s="8"/>
      <c r="BPY574" s="8"/>
      <c r="BPZ574" s="8"/>
      <c r="BQA574" s="8"/>
      <c r="BQB574" s="8"/>
      <c r="BQC574" s="8"/>
      <c r="BQD574" s="8"/>
      <c r="BQE574" s="8"/>
      <c r="BQF574" s="8"/>
      <c r="BQG574" s="8"/>
      <c r="BQH574" s="8"/>
      <c r="BQI574" s="8"/>
      <c r="BQJ574" s="8"/>
      <c r="BQK574" s="8"/>
      <c r="BQL574" s="8"/>
      <c r="BQM574" s="8"/>
      <c r="BQN574" s="8"/>
      <c r="BQO574" s="8"/>
      <c r="BQP574" s="8"/>
      <c r="BQQ574" s="8"/>
      <c r="BQR574" s="8"/>
      <c r="BQS574" s="8"/>
      <c r="BQT574" s="8"/>
      <c r="BQU574" s="8"/>
      <c r="BQV574" s="8"/>
      <c r="BQW574" s="8"/>
      <c r="BQX574" s="8"/>
      <c r="BQY574" s="8"/>
      <c r="BQZ574" s="8"/>
      <c r="BRA574" s="8"/>
      <c r="BRB574" s="8"/>
      <c r="BRC574" s="8"/>
      <c r="BRD574" s="8"/>
      <c r="BRE574" s="8"/>
      <c r="BRF574" s="8"/>
      <c r="BRG574" s="8"/>
      <c r="BRH574" s="8"/>
      <c r="BRI574" s="8"/>
      <c r="BRJ574" s="8"/>
      <c r="BRK574" s="8"/>
      <c r="BRL574" s="8"/>
      <c r="BRM574" s="8"/>
      <c r="BRN574" s="8"/>
      <c r="BRO574" s="8"/>
      <c r="BRP574" s="8"/>
      <c r="BRQ574" s="8"/>
      <c r="BRR574" s="8"/>
      <c r="BRS574" s="8"/>
      <c r="BRT574" s="8"/>
      <c r="BRU574" s="8"/>
      <c r="BRV574" s="8"/>
      <c r="BRW574" s="8"/>
      <c r="BRX574" s="8"/>
      <c r="BRY574" s="8"/>
      <c r="BRZ574" s="8"/>
      <c r="BSA574" s="8"/>
      <c r="BSB574" s="8"/>
      <c r="BSC574" s="8"/>
      <c r="BSD574" s="8"/>
      <c r="BSE574" s="8"/>
      <c r="BSF574" s="8"/>
      <c r="BSG574" s="8"/>
      <c r="BSH574" s="8"/>
      <c r="BSI574" s="8"/>
      <c r="BSJ574" s="8"/>
      <c r="BSK574" s="8"/>
      <c r="BSL574" s="8"/>
      <c r="BSM574" s="8"/>
      <c r="BSN574" s="8"/>
      <c r="BSO574" s="8"/>
      <c r="BSP574" s="8"/>
      <c r="BSQ574" s="8"/>
      <c r="BSR574" s="8"/>
      <c r="BSS574" s="8"/>
      <c r="BST574" s="8"/>
      <c r="BSU574" s="8"/>
      <c r="BSV574" s="8"/>
      <c r="BSW574" s="8"/>
      <c r="BSX574" s="8"/>
      <c r="BSY574" s="8"/>
      <c r="BSZ574" s="8"/>
      <c r="BTA574" s="8"/>
      <c r="BTB574" s="8"/>
      <c r="BTC574" s="8"/>
      <c r="BTD574" s="8"/>
      <c r="BTE574" s="8"/>
      <c r="BTF574" s="8"/>
      <c r="BTG574" s="8"/>
      <c r="BTH574" s="8"/>
      <c r="BTI574" s="8"/>
      <c r="BTJ574" s="8"/>
      <c r="BTK574" s="8"/>
      <c r="BTL574" s="8"/>
      <c r="BTM574" s="8"/>
      <c r="BTN574" s="8"/>
      <c r="BTO574" s="8"/>
      <c r="BTP574" s="8"/>
      <c r="BTQ574" s="8"/>
      <c r="BTR574" s="8"/>
      <c r="BTS574" s="8"/>
      <c r="BTT574" s="8"/>
      <c r="BTU574" s="8"/>
      <c r="BTV574" s="8"/>
      <c r="BTW574" s="8"/>
      <c r="BTX574" s="8"/>
      <c r="BTY574" s="8"/>
      <c r="BTZ574" s="8"/>
      <c r="BUA574" s="8"/>
      <c r="BUB574" s="8"/>
      <c r="BUC574" s="8"/>
      <c r="BUD574" s="8"/>
      <c r="BUE574" s="8"/>
      <c r="BUF574" s="8"/>
      <c r="BUG574" s="8"/>
      <c r="BUH574" s="8"/>
      <c r="BUI574" s="8"/>
      <c r="BUJ574" s="8"/>
      <c r="BUK574" s="8"/>
      <c r="BUL574" s="8"/>
      <c r="BUM574" s="8"/>
      <c r="BUN574" s="8"/>
      <c r="BUO574" s="8"/>
      <c r="BUP574" s="8"/>
      <c r="BUQ574" s="8"/>
      <c r="BUR574" s="8"/>
      <c r="BUS574" s="8"/>
      <c r="BUT574" s="8"/>
      <c r="BUU574" s="8"/>
      <c r="BUV574" s="8"/>
      <c r="BUW574" s="8"/>
      <c r="BUX574" s="8"/>
      <c r="BUY574" s="8"/>
      <c r="BUZ574" s="8"/>
      <c r="BVA574" s="8"/>
      <c r="BVB574" s="8"/>
      <c r="BVC574" s="8"/>
      <c r="BVD574" s="8"/>
      <c r="BVE574" s="8"/>
      <c r="BVF574" s="8"/>
      <c r="BVG574" s="8"/>
      <c r="BVH574" s="8"/>
      <c r="BVI574" s="8"/>
      <c r="BVJ574" s="8"/>
      <c r="BVK574" s="8"/>
      <c r="BVL574" s="8"/>
      <c r="BVM574" s="8"/>
      <c r="BVN574" s="8"/>
      <c r="BVO574" s="8"/>
      <c r="BVP574" s="8"/>
      <c r="BVQ574" s="8"/>
      <c r="BVR574" s="8"/>
      <c r="BVS574" s="8"/>
      <c r="BVT574" s="8"/>
      <c r="BVU574" s="8"/>
      <c r="BVV574" s="8"/>
      <c r="BVW574" s="8"/>
      <c r="BVX574" s="8"/>
      <c r="BVY574" s="8"/>
      <c r="BVZ574" s="8"/>
      <c r="BWA574" s="8"/>
      <c r="BWB574" s="8"/>
      <c r="BWC574" s="8"/>
      <c r="BWD574" s="8"/>
      <c r="BWE574" s="8"/>
      <c r="BWF574" s="8"/>
      <c r="BWG574" s="8"/>
      <c r="BWH574" s="8"/>
      <c r="BWI574" s="8"/>
      <c r="BWJ574" s="8"/>
      <c r="BWK574" s="8"/>
      <c r="BWL574" s="8"/>
      <c r="BWM574" s="8"/>
      <c r="BWN574" s="8"/>
      <c r="BWO574" s="8"/>
      <c r="BWP574" s="8"/>
      <c r="BWQ574" s="8"/>
    </row>
    <row r="575" spans="1:1967" s="529" customFormat="1" ht="102" customHeight="1">
      <c r="A575" s="9" t="s">
        <v>9074</v>
      </c>
      <c r="B575" s="100" t="s">
        <v>97</v>
      </c>
      <c r="C575" s="2" t="s">
        <v>9087</v>
      </c>
      <c r="D575" s="240" t="s">
        <v>1103</v>
      </c>
      <c r="E575" s="240" t="s">
        <v>9088</v>
      </c>
      <c r="F575" s="3"/>
      <c r="G575" s="3" t="s">
        <v>385</v>
      </c>
      <c r="H575" s="20">
        <v>0</v>
      </c>
      <c r="I575" s="114">
        <v>470000000</v>
      </c>
      <c r="J575" s="21" t="s">
        <v>1330</v>
      </c>
      <c r="K575" s="19" t="s">
        <v>1950</v>
      </c>
      <c r="L575" s="138" t="s">
        <v>3428</v>
      </c>
      <c r="M575" s="141" t="s">
        <v>383</v>
      </c>
      <c r="N575" s="360" t="s">
        <v>8876</v>
      </c>
      <c r="O575" s="3" t="s">
        <v>1382</v>
      </c>
      <c r="P575" s="7" t="s">
        <v>1353</v>
      </c>
      <c r="Q575" s="3" t="s">
        <v>1344</v>
      </c>
      <c r="R575" s="84">
        <v>3250</v>
      </c>
      <c r="S575" s="19">
        <v>11148.83</v>
      </c>
      <c r="T575" s="83">
        <f t="shared" ref="T575" si="138">R575*S575</f>
        <v>36233697.5</v>
      </c>
      <c r="U575" s="83">
        <f t="shared" ref="U575:U577" si="139">T575*1.12</f>
        <v>40581741.200000003</v>
      </c>
      <c r="V575" s="9" t="s">
        <v>1341</v>
      </c>
      <c r="W575" s="153" t="s">
        <v>1410</v>
      </c>
      <c r="X575" s="9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  <c r="BA575" s="8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  <c r="DD575" s="8"/>
      <c r="DE575" s="8"/>
      <c r="DF575" s="8"/>
      <c r="DG575" s="8"/>
      <c r="DH575" s="8"/>
      <c r="DI575" s="8"/>
      <c r="DJ575" s="8"/>
      <c r="DK575" s="8"/>
      <c r="DL575" s="8"/>
      <c r="DM575" s="8"/>
      <c r="DN575" s="8"/>
      <c r="DO575" s="8"/>
      <c r="DP575" s="8"/>
      <c r="DQ575" s="8"/>
      <c r="DR575" s="8"/>
      <c r="DS575" s="8"/>
      <c r="DT575" s="8"/>
      <c r="DU575" s="8"/>
      <c r="DV575" s="8"/>
      <c r="DW575" s="8"/>
      <c r="DX575" s="8"/>
      <c r="DY575" s="8"/>
      <c r="DZ575" s="8"/>
      <c r="EA575" s="8"/>
      <c r="EB575" s="8"/>
      <c r="EC575" s="8"/>
      <c r="ED575" s="8"/>
      <c r="EE575" s="8"/>
      <c r="EF575" s="8"/>
      <c r="EG575" s="8"/>
      <c r="EH575" s="8"/>
      <c r="EI575" s="8"/>
      <c r="EJ575" s="8"/>
      <c r="EK575" s="8"/>
      <c r="EL575" s="8"/>
      <c r="EM575" s="8"/>
      <c r="EN575" s="8"/>
      <c r="EO575" s="8"/>
      <c r="EP575" s="8"/>
      <c r="EQ575" s="8"/>
      <c r="ER575" s="8"/>
      <c r="ES575" s="8"/>
      <c r="ET575" s="8"/>
      <c r="EU575" s="8"/>
      <c r="EV575" s="8"/>
      <c r="EW575" s="8"/>
      <c r="EX575" s="8"/>
      <c r="EY575" s="8"/>
      <c r="EZ575" s="8"/>
      <c r="FA575" s="8"/>
      <c r="FB575" s="8"/>
      <c r="FC575" s="8"/>
      <c r="FD575" s="8"/>
      <c r="FE575" s="8"/>
      <c r="FF575" s="8"/>
      <c r="FG575" s="8"/>
      <c r="FH575" s="8"/>
      <c r="FI575" s="8"/>
      <c r="FJ575" s="8"/>
      <c r="FK575" s="8"/>
      <c r="FL575" s="8"/>
      <c r="FM575" s="8"/>
      <c r="FN575" s="8"/>
      <c r="FO575" s="8"/>
      <c r="FP575" s="8"/>
      <c r="FQ575" s="8"/>
      <c r="FR575" s="8"/>
      <c r="FS575" s="8"/>
      <c r="FT575" s="8"/>
      <c r="FU575" s="8"/>
      <c r="FV575" s="8"/>
      <c r="FW575" s="8"/>
      <c r="FX575" s="8"/>
      <c r="FY575" s="8"/>
      <c r="FZ575" s="8"/>
      <c r="GA575" s="8"/>
      <c r="GB575" s="8"/>
      <c r="GC575" s="8"/>
      <c r="GD575" s="8"/>
      <c r="GE575" s="8"/>
      <c r="GF575" s="8"/>
      <c r="GG575" s="8"/>
      <c r="GH575" s="8"/>
      <c r="GI575" s="8"/>
      <c r="GJ575" s="8"/>
      <c r="GK575" s="8"/>
      <c r="GL575" s="8"/>
      <c r="GM575" s="8"/>
      <c r="GN575" s="8"/>
      <c r="GO575" s="8"/>
      <c r="GP575" s="8"/>
      <c r="GQ575" s="8"/>
      <c r="GR575" s="8"/>
      <c r="GS575" s="8"/>
      <c r="GT575" s="8"/>
      <c r="GU575" s="8"/>
      <c r="GV575" s="8"/>
      <c r="GW575" s="8"/>
      <c r="GX575" s="8"/>
      <c r="GY575" s="8"/>
      <c r="GZ575" s="8"/>
      <c r="HA575" s="8"/>
      <c r="HB575" s="8"/>
      <c r="HC575" s="8"/>
      <c r="HD575" s="8"/>
      <c r="HE575" s="8"/>
      <c r="HF575" s="8"/>
      <c r="HG575" s="8"/>
      <c r="HH575" s="8"/>
      <c r="HI575" s="8"/>
      <c r="HJ575" s="8"/>
      <c r="HK575" s="8"/>
      <c r="HL575" s="8"/>
      <c r="HM575" s="8"/>
      <c r="HN575" s="8"/>
      <c r="HO575" s="8"/>
      <c r="HP575" s="8"/>
      <c r="HQ575" s="8"/>
      <c r="HR575" s="8"/>
      <c r="HS575" s="8"/>
      <c r="HT575" s="8"/>
      <c r="HU575" s="8"/>
      <c r="HV575" s="8"/>
      <c r="HW575" s="8"/>
      <c r="HX575" s="8"/>
      <c r="HY575" s="8"/>
      <c r="HZ575" s="8"/>
      <c r="IA575" s="8"/>
      <c r="IB575" s="8"/>
      <c r="IC575" s="8"/>
      <c r="ID575" s="8"/>
      <c r="IE575" s="8"/>
      <c r="IF575" s="8"/>
      <c r="IG575" s="8"/>
      <c r="IH575" s="8"/>
      <c r="II575" s="8"/>
      <c r="IJ575" s="8"/>
      <c r="IK575" s="8"/>
      <c r="IL575" s="8"/>
      <c r="IM575" s="8"/>
      <c r="IN575" s="8"/>
      <c r="IO575" s="8"/>
      <c r="IP575" s="8"/>
      <c r="IQ575" s="8"/>
      <c r="IR575" s="8"/>
      <c r="IS575" s="8"/>
      <c r="IT575" s="8"/>
      <c r="IU575" s="8"/>
      <c r="IV575" s="8"/>
      <c r="IW575" s="8"/>
      <c r="IX575" s="8"/>
      <c r="IY575" s="8"/>
      <c r="IZ575" s="8"/>
      <c r="JA575" s="8"/>
      <c r="JB575" s="8"/>
      <c r="JC575" s="8"/>
      <c r="JD575" s="8"/>
      <c r="JE575" s="8"/>
      <c r="JF575" s="8"/>
      <c r="JG575" s="8"/>
      <c r="JH575" s="8"/>
      <c r="JI575" s="8"/>
      <c r="JJ575" s="8"/>
      <c r="JK575" s="8"/>
      <c r="JL575" s="8"/>
      <c r="JM575" s="8"/>
      <c r="JN575" s="8"/>
      <c r="JO575" s="8"/>
      <c r="JP575" s="8"/>
      <c r="JQ575" s="8"/>
      <c r="JR575" s="8"/>
      <c r="JS575" s="8"/>
      <c r="JT575" s="8"/>
      <c r="JU575" s="8"/>
      <c r="JV575" s="8"/>
      <c r="JW575" s="8"/>
      <c r="JX575" s="8"/>
      <c r="JY575" s="8"/>
      <c r="JZ575" s="8"/>
      <c r="KA575" s="8"/>
      <c r="KB575" s="8"/>
      <c r="KC575" s="8"/>
      <c r="KD575" s="8"/>
      <c r="KE575" s="8"/>
      <c r="KF575" s="8"/>
      <c r="KG575" s="8"/>
      <c r="KH575" s="8"/>
      <c r="KI575" s="8"/>
      <c r="KJ575" s="8"/>
      <c r="KK575" s="8"/>
      <c r="KL575" s="8"/>
      <c r="KM575" s="8"/>
      <c r="KN575" s="8"/>
      <c r="KO575" s="8"/>
      <c r="KP575" s="8"/>
      <c r="KQ575" s="8"/>
      <c r="KR575" s="8"/>
      <c r="KS575" s="8"/>
      <c r="KT575" s="8"/>
      <c r="KU575" s="8"/>
      <c r="KV575" s="8"/>
      <c r="KW575" s="8"/>
      <c r="KX575" s="8"/>
      <c r="KY575" s="8"/>
      <c r="KZ575" s="8"/>
      <c r="LA575" s="8"/>
      <c r="LB575" s="8"/>
      <c r="LC575" s="8"/>
      <c r="LD575" s="8"/>
      <c r="LE575" s="8"/>
      <c r="LF575" s="8"/>
      <c r="LG575" s="8"/>
      <c r="LH575" s="8"/>
      <c r="LI575" s="8"/>
      <c r="LJ575" s="8"/>
      <c r="LK575" s="8"/>
      <c r="LL575" s="8"/>
      <c r="LM575" s="8"/>
      <c r="LN575" s="8"/>
      <c r="LO575" s="8"/>
      <c r="LP575" s="8"/>
      <c r="LQ575" s="8"/>
      <c r="LR575" s="8"/>
      <c r="LS575" s="8"/>
      <c r="LT575" s="8"/>
      <c r="LU575" s="8"/>
      <c r="LV575" s="8"/>
      <c r="LW575" s="8"/>
      <c r="LX575" s="8"/>
      <c r="LY575" s="8"/>
      <c r="LZ575" s="8"/>
      <c r="MA575" s="8"/>
      <c r="MB575" s="8"/>
      <c r="MC575" s="8"/>
      <c r="MD575" s="8"/>
      <c r="ME575" s="8"/>
      <c r="MF575" s="8"/>
      <c r="MG575" s="8"/>
      <c r="MH575" s="8"/>
      <c r="MI575" s="8"/>
      <c r="MJ575" s="8"/>
      <c r="MK575" s="8"/>
      <c r="ML575" s="8"/>
      <c r="MM575" s="8"/>
      <c r="MN575" s="8"/>
      <c r="MO575" s="8"/>
      <c r="MP575" s="8"/>
      <c r="MQ575" s="8"/>
      <c r="MR575" s="8"/>
      <c r="MS575" s="8"/>
      <c r="MT575" s="8"/>
      <c r="MU575" s="8"/>
      <c r="MV575" s="8"/>
      <c r="MW575" s="8"/>
      <c r="MX575" s="8"/>
      <c r="MY575" s="8"/>
      <c r="MZ575" s="8"/>
      <c r="NA575" s="8"/>
      <c r="NB575" s="8"/>
      <c r="NC575" s="8"/>
      <c r="ND575" s="8"/>
      <c r="NE575" s="8"/>
      <c r="NF575" s="8"/>
      <c r="NG575" s="8"/>
      <c r="NH575" s="8"/>
      <c r="NI575" s="8"/>
      <c r="NJ575" s="8"/>
      <c r="NK575" s="8"/>
      <c r="NL575" s="8"/>
      <c r="NM575" s="8"/>
      <c r="NN575" s="8"/>
      <c r="NO575" s="8"/>
      <c r="NP575" s="8"/>
      <c r="NQ575" s="8"/>
      <c r="NR575" s="8"/>
      <c r="NS575" s="8"/>
      <c r="NT575" s="8"/>
      <c r="NU575" s="8"/>
      <c r="NV575" s="8"/>
      <c r="NW575" s="8"/>
      <c r="NX575" s="8"/>
      <c r="NY575" s="8"/>
      <c r="NZ575" s="8"/>
      <c r="OA575" s="8"/>
      <c r="OB575" s="8"/>
      <c r="OC575" s="8"/>
      <c r="OD575" s="8"/>
      <c r="OE575" s="8"/>
      <c r="OF575" s="8"/>
      <c r="OG575" s="8"/>
      <c r="OH575" s="8"/>
      <c r="OI575" s="8"/>
      <c r="OJ575" s="8"/>
      <c r="OK575" s="8"/>
      <c r="OL575" s="8"/>
      <c r="OM575" s="8"/>
      <c r="ON575" s="8"/>
      <c r="OO575" s="8"/>
      <c r="OP575" s="8"/>
      <c r="OQ575" s="8"/>
      <c r="OR575" s="8"/>
      <c r="OS575" s="8"/>
      <c r="OT575" s="8"/>
      <c r="OU575" s="8"/>
      <c r="OV575" s="8"/>
      <c r="OW575" s="8"/>
      <c r="OX575" s="8"/>
      <c r="OY575" s="8"/>
      <c r="OZ575" s="8"/>
      <c r="PA575" s="8"/>
      <c r="PB575" s="8"/>
      <c r="PC575" s="8"/>
      <c r="PD575" s="8"/>
      <c r="PE575" s="8"/>
      <c r="PF575" s="8"/>
      <c r="PG575" s="8"/>
      <c r="PH575" s="8"/>
      <c r="PI575" s="8"/>
      <c r="PJ575" s="8"/>
      <c r="PK575" s="8"/>
      <c r="PL575" s="8"/>
      <c r="PM575" s="8"/>
      <c r="PN575" s="8"/>
      <c r="PO575" s="8"/>
      <c r="PP575" s="8"/>
      <c r="PQ575" s="8"/>
      <c r="PR575" s="8"/>
      <c r="PS575" s="8"/>
      <c r="PT575" s="8"/>
      <c r="PU575" s="8"/>
      <c r="PV575" s="8"/>
      <c r="PW575" s="8"/>
      <c r="PX575" s="8"/>
      <c r="PY575" s="8"/>
      <c r="PZ575" s="8"/>
      <c r="QA575" s="8"/>
      <c r="QB575" s="8"/>
      <c r="QC575" s="8"/>
      <c r="QD575" s="8"/>
      <c r="QE575" s="8"/>
      <c r="QF575" s="8"/>
      <c r="QG575" s="8"/>
      <c r="QH575" s="8"/>
      <c r="QI575" s="8"/>
      <c r="QJ575" s="8"/>
      <c r="QK575" s="8"/>
      <c r="QL575" s="8"/>
      <c r="QM575" s="8"/>
      <c r="QN575" s="8"/>
      <c r="QO575" s="8"/>
      <c r="QP575" s="8"/>
      <c r="QQ575" s="8"/>
      <c r="QR575" s="8"/>
      <c r="QS575" s="8"/>
      <c r="QT575" s="8"/>
      <c r="QU575" s="8"/>
      <c r="QV575" s="8"/>
      <c r="QW575" s="8"/>
      <c r="QX575" s="8"/>
      <c r="QY575" s="8"/>
      <c r="QZ575" s="8"/>
      <c r="RA575" s="8"/>
      <c r="RB575" s="8"/>
      <c r="RC575" s="8"/>
      <c r="RD575" s="8"/>
      <c r="RE575" s="8"/>
      <c r="RF575" s="8"/>
      <c r="RG575" s="8"/>
      <c r="RH575" s="8"/>
      <c r="RI575" s="8"/>
      <c r="RJ575" s="8"/>
      <c r="RK575" s="8"/>
      <c r="RL575" s="8"/>
      <c r="RM575" s="8"/>
      <c r="RN575" s="8"/>
      <c r="RO575" s="8"/>
      <c r="RP575" s="8"/>
      <c r="RQ575" s="8"/>
      <c r="RR575" s="8"/>
      <c r="RS575" s="8"/>
      <c r="RT575" s="8"/>
      <c r="RU575" s="8"/>
      <c r="RV575" s="8"/>
      <c r="RW575" s="8"/>
      <c r="RX575" s="8"/>
      <c r="RY575" s="8"/>
      <c r="RZ575" s="8"/>
      <c r="SA575" s="8"/>
      <c r="SB575" s="8"/>
      <c r="SC575" s="8"/>
      <c r="SD575" s="8"/>
      <c r="SE575" s="8"/>
      <c r="SF575" s="8"/>
      <c r="SG575" s="8"/>
      <c r="SH575" s="8"/>
      <c r="SI575" s="8"/>
      <c r="SJ575" s="8"/>
      <c r="SK575" s="8"/>
      <c r="SL575" s="8"/>
      <c r="SM575" s="8"/>
      <c r="SN575" s="8"/>
      <c r="SO575" s="8"/>
      <c r="SP575" s="8"/>
      <c r="SQ575" s="8"/>
      <c r="SR575" s="8"/>
      <c r="SS575" s="8"/>
      <c r="ST575" s="8"/>
      <c r="SU575" s="8"/>
      <c r="SV575" s="8"/>
      <c r="SW575" s="8"/>
      <c r="SX575" s="8"/>
      <c r="SY575" s="8"/>
      <c r="SZ575" s="8"/>
      <c r="TA575" s="8"/>
      <c r="TB575" s="8"/>
      <c r="TC575" s="8"/>
      <c r="TD575" s="8"/>
      <c r="TE575" s="8"/>
      <c r="TF575" s="8"/>
      <c r="TG575" s="8"/>
      <c r="TH575" s="8"/>
      <c r="TI575" s="8"/>
      <c r="TJ575" s="8"/>
      <c r="TK575" s="8"/>
      <c r="TL575" s="8"/>
      <c r="TM575" s="8"/>
      <c r="TN575" s="8"/>
      <c r="TO575" s="8"/>
      <c r="TP575" s="8"/>
      <c r="TQ575" s="8"/>
      <c r="TR575" s="8"/>
      <c r="TS575" s="8"/>
      <c r="TT575" s="8"/>
      <c r="TU575" s="8"/>
      <c r="TV575" s="8"/>
      <c r="TW575" s="8"/>
      <c r="TX575" s="8"/>
      <c r="TY575" s="8"/>
      <c r="TZ575" s="8"/>
      <c r="UA575" s="8"/>
      <c r="UB575" s="8"/>
      <c r="UC575" s="8"/>
      <c r="UD575" s="8"/>
      <c r="UE575" s="8"/>
      <c r="UF575" s="8"/>
      <c r="UG575" s="8"/>
      <c r="UH575" s="8"/>
      <c r="UI575" s="8"/>
      <c r="UJ575" s="8"/>
      <c r="UK575" s="8"/>
      <c r="UL575" s="8"/>
      <c r="UM575" s="8"/>
      <c r="UN575" s="8"/>
      <c r="UO575" s="8"/>
      <c r="UP575" s="8"/>
      <c r="UQ575" s="8"/>
      <c r="UR575" s="8"/>
      <c r="US575" s="8"/>
      <c r="UT575" s="8"/>
      <c r="UU575" s="8"/>
      <c r="UV575" s="8"/>
      <c r="UW575" s="8"/>
      <c r="UX575" s="8"/>
      <c r="UY575" s="8"/>
      <c r="UZ575" s="8"/>
      <c r="VA575" s="8"/>
      <c r="VB575" s="8"/>
      <c r="VC575" s="8"/>
      <c r="VD575" s="8"/>
      <c r="VE575" s="8"/>
      <c r="VF575" s="8"/>
      <c r="VG575" s="8"/>
      <c r="VH575" s="8"/>
      <c r="VI575" s="8"/>
      <c r="VJ575" s="8"/>
      <c r="VK575" s="8"/>
      <c r="VL575" s="8"/>
      <c r="VM575" s="8"/>
      <c r="VN575" s="8"/>
      <c r="VO575" s="8"/>
      <c r="VP575" s="8"/>
      <c r="VQ575" s="8"/>
      <c r="VR575" s="8"/>
      <c r="VS575" s="8"/>
      <c r="VT575" s="8"/>
      <c r="VU575" s="8"/>
      <c r="VV575" s="8"/>
      <c r="VW575" s="8"/>
      <c r="VX575" s="8"/>
      <c r="VY575" s="8"/>
      <c r="VZ575" s="8"/>
      <c r="WA575" s="8"/>
      <c r="WB575" s="8"/>
      <c r="WC575" s="8"/>
      <c r="WD575" s="8"/>
      <c r="WE575" s="8"/>
      <c r="WF575" s="8"/>
      <c r="WG575" s="8"/>
      <c r="WH575" s="8"/>
      <c r="WI575" s="8"/>
      <c r="WJ575" s="8"/>
      <c r="WK575" s="8"/>
      <c r="WL575" s="8"/>
      <c r="WM575" s="8"/>
      <c r="WN575" s="8"/>
      <c r="WO575" s="8"/>
      <c r="WP575" s="8"/>
      <c r="WQ575" s="8"/>
      <c r="WR575" s="8"/>
      <c r="WS575" s="8"/>
      <c r="WT575" s="8"/>
      <c r="WU575" s="8"/>
      <c r="WV575" s="8"/>
      <c r="WW575" s="8"/>
      <c r="WX575" s="8"/>
      <c r="WY575" s="8"/>
      <c r="WZ575" s="8"/>
      <c r="XA575" s="8"/>
      <c r="XB575" s="8"/>
      <c r="XC575" s="8"/>
      <c r="XD575" s="8"/>
      <c r="XE575" s="8"/>
      <c r="XF575" s="8"/>
      <c r="XG575" s="8"/>
      <c r="XH575" s="8"/>
      <c r="XI575" s="8"/>
      <c r="XJ575" s="8"/>
      <c r="XK575" s="8"/>
      <c r="XL575" s="8"/>
      <c r="XM575" s="8"/>
      <c r="XN575" s="8"/>
      <c r="XO575" s="8"/>
      <c r="XP575" s="8"/>
      <c r="XQ575" s="8"/>
      <c r="XR575" s="8"/>
      <c r="XS575" s="8"/>
      <c r="XT575" s="8"/>
      <c r="XU575" s="8"/>
      <c r="XV575" s="8"/>
      <c r="XW575" s="8"/>
      <c r="XX575" s="8"/>
      <c r="XY575" s="8"/>
      <c r="XZ575" s="8"/>
      <c r="YA575" s="8"/>
      <c r="YB575" s="8"/>
      <c r="YC575" s="8"/>
      <c r="YD575" s="8"/>
      <c r="YE575" s="8"/>
      <c r="YF575" s="8"/>
      <c r="YG575" s="8"/>
      <c r="YH575" s="8"/>
      <c r="YI575" s="8"/>
      <c r="YJ575" s="8"/>
      <c r="YK575" s="8"/>
      <c r="YL575" s="8"/>
      <c r="YM575" s="8"/>
      <c r="YN575" s="8"/>
      <c r="YO575" s="8"/>
      <c r="YP575" s="8"/>
      <c r="YQ575" s="8"/>
      <c r="YR575" s="8"/>
      <c r="YS575" s="8"/>
      <c r="YT575" s="8"/>
      <c r="YU575" s="8"/>
      <c r="YV575" s="8"/>
      <c r="YW575" s="8"/>
      <c r="YX575" s="8"/>
      <c r="YY575" s="8"/>
      <c r="YZ575" s="8"/>
      <c r="ZA575" s="8"/>
      <c r="ZB575" s="8"/>
      <c r="ZC575" s="8"/>
      <c r="ZD575" s="8"/>
      <c r="ZE575" s="8"/>
      <c r="ZF575" s="8"/>
      <c r="ZG575" s="8"/>
      <c r="ZH575" s="8"/>
      <c r="ZI575" s="8"/>
      <c r="ZJ575" s="8"/>
      <c r="ZK575" s="8"/>
      <c r="ZL575" s="8"/>
      <c r="ZM575" s="8"/>
      <c r="ZN575" s="8"/>
      <c r="ZO575" s="8"/>
      <c r="ZP575" s="8"/>
      <c r="ZQ575" s="8"/>
      <c r="ZR575" s="8"/>
      <c r="ZS575" s="8"/>
      <c r="ZT575" s="8"/>
      <c r="ZU575" s="8"/>
      <c r="ZV575" s="8"/>
      <c r="ZW575" s="8"/>
      <c r="ZX575" s="8"/>
      <c r="ZY575" s="8"/>
      <c r="ZZ575" s="8"/>
      <c r="AAA575" s="8"/>
      <c r="AAB575" s="8"/>
      <c r="AAC575" s="8"/>
      <c r="AAD575" s="8"/>
      <c r="AAE575" s="8"/>
      <c r="AAF575" s="8"/>
      <c r="AAG575" s="8"/>
      <c r="AAH575" s="8"/>
      <c r="AAI575" s="8"/>
      <c r="AAJ575" s="8"/>
      <c r="AAK575" s="8"/>
      <c r="AAL575" s="8"/>
      <c r="AAM575" s="8"/>
      <c r="AAN575" s="8"/>
      <c r="AAO575" s="8"/>
      <c r="AAP575" s="8"/>
      <c r="AAQ575" s="8"/>
      <c r="AAR575" s="8"/>
      <c r="AAS575" s="8"/>
      <c r="AAT575" s="8"/>
      <c r="AAU575" s="8"/>
      <c r="AAV575" s="8"/>
      <c r="AAW575" s="8"/>
      <c r="AAX575" s="8"/>
      <c r="AAY575" s="8"/>
      <c r="AAZ575" s="8"/>
      <c r="ABA575" s="8"/>
      <c r="ABB575" s="8"/>
      <c r="ABC575" s="8"/>
      <c r="ABD575" s="8"/>
      <c r="ABE575" s="8"/>
      <c r="ABF575" s="8"/>
      <c r="ABG575" s="8"/>
      <c r="ABH575" s="8"/>
      <c r="ABI575" s="8"/>
      <c r="ABJ575" s="8"/>
      <c r="ABK575" s="8"/>
      <c r="ABL575" s="8"/>
      <c r="ABM575" s="8"/>
      <c r="ABN575" s="8"/>
      <c r="ABO575" s="8"/>
      <c r="ABP575" s="8"/>
      <c r="ABQ575" s="8"/>
      <c r="ABR575" s="8"/>
      <c r="ABS575" s="8"/>
      <c r="ABT575" s="8"/>
      <c r="ABU575" s="8"/>
      <c r="ABV575" s="8"/>
      <c r="ABW575" s="8"/>
      <c r="ABX575" s="8"/>
      <c r="ABY575" s="8"/>
      <c r="ABZ575" s="8"/>
      <c r="ACA575" s="8"/>
      <c r="ACB575" s="8"/>
      <c r="ACC575" s="8"/>
      <c r="ACD575" s="8"/>
      <c r="ACE575" s="8"/>
      <c r="ACF575" s="8"/>
      <c r="ACG575" s="8"/>
      <c r="ACH575" s="8"/>
      <c r="ACI575" s="8"/>
      <c r="ACJ575" s="8"/>
      <c r="ACK575" s="8"/>
      <c r="ACL575" s="8"/>
      <c r="ACM575" s="8"/>
      <c r="ACN575" s="8"/>
      <c r="ACO575" s="8"/>
      <c r="ACP575" s="8"/>
      <c r="ACQ575" s="8"/>
      <c r="ACR575" s="8"/>
      <c r="ACS575" s="8"/>
      <c r="ACT575" s="8"/>
      <c r="ACU575" s="8"/>
      <c r="ACV575" s="8"/>
      <c r="ACW575" s="8"/>
      <c r="ACX575" s="8"/>
      <c r="ACY575" s="8"/>
      <c r="ACZ575" s="8"/>
      <c r="ADA575" s="8"/>
      <c r="ADB575" s="8"/>
      <c r="ADC575" s="8"/>
      <c r="ADD575" s="8"/>
      <c r="ADE575" s="8"/>
      <c r="ADF575" s="8"/>
      <c r="ADG575" s="8"/>
      <c r="ADH575" s="8"/>
      <c r="ADI575" s="8"/>
      <c r="ADJ575" s="8"/>
      <c r="ADK575" s="8"/>
      <c r="ADL575" s="8"/>
      <c r="ADM575" s="8"/>
      <c r="ADN575" s="8"/>
      <c r="ADO575" s="8"/>
      <c r="ADP575" s="8"/>
      <c r="ADQ575" s="8"/>
      <c r="ADR575" s="8"/>
      <c r="ADS575" s="8"/>
      <c r="ADT575" s="8"/>
      <c r="ADU575" s="8"/>
      <c r="ADV575" s="8"/>
      <c r="ADW575" s="8"/>
      <c r="ADX575" s="8"/>
      <c r="ADY575" s="8"/>
      <c r="ADZ575" s="8"/>
      <c r="AEA575" s="8"/>
      <c r="AEB575" s="8"/>
      <c r="AEC575" s="8"/>
      <c r="AED575" s="8"/>
      <c r="AEE575" s="8"/>
      <c r="AEF575" s="8"/>
      <c r="AEG575" s="8"/>
      <c r="AEH575" s="8"/>
      <c r="AEI575" s="8"/>
      <c r="AEJ575" s="8"/>
      <c r="AEK575" s="8"/>
      <c r="AEL575" s="8"/>
      <c r="AEM575" s="8"/>
      <c r="AEN575" s="8"/>
      <c r="AEO575" s="8"/>
      <c r="AEP575" s="8"/>
      <c r="AEQ575" s="8"/>
      <c r="AER575" s="8"/>
      <c r="AES575" s="8"/>
      <c r="AET575" s="8"/>
      <c r="AEU575" s="8"/>
      <c r="AEV575" s="8"/>
      <c r="AEW575" s="8"/>
      <c r="AEX575" s="8"/>
      <c r="AEY575" s="8"/>
      <c r="AEZ575" s="8"/>
      <c r="AFA575" s="8"/>
      <c r="AFB575" s="8"/>
      <c r="AFC575" s="8"/>
      <c r="AFD575" s="8"/>
      <c r="AFE575" s="8"/>
      <c r="AFF575" s="8"/>
      <c r="AFG575" s="8"/>
      <c r="AFH575" s="8"/>
      <c r="AFI575" s="8"/>
      <c r="AFJ575" s="8"/>
      <c r="AFK575" s="8"/>
      <c r="AFL575" s="8"/>
      <c r="AFM575" s="8"/>
      <c r="AFN575" s="8"/>
      <c r="AFO575" s="8"/>
      <c r="AFP575" s="8"/>
      <c r="AFQ575" s="8"/>
      <c r="AFR575" s="8"/>
      <c r="AFS575" s="8"/>
      <c r="AFT575" s="8"/>
      <c r="AFU575" s="8"/>
      <c r="AFV575" s="8"/>
      <c r="AFW575" s="8"/>
      <c r="AFX575" s="8"/>
      <c r="AFY575" s="8"/>
      <c r="AFZ575" s="8"/>
      <c r="AGA575" s="8"/>
      <c r="AGB575" s="8"/>
      <c r="AGC575" s="8"/>
      <c r="AGD575" s="8"/>
      <c r="AGE575" s="8"/>
      <c r="AGF575" s="8"/>
      <c r="AGG575" s="8"/>
      <c r="AGH575" s="8"/>
      <c r="AGI575" s="8"/>
      <c r="AGJ575" s="8"/>
      <c r="AGK575" s="8"/>
      <c r="AGL575" s="8"/>
      <c r="AGM575" s="8"/>
      <c r="AGN575" s="8"/>
      <c r="AGO575" s="8"/>
      <c r="AGP575" s="8"/>
      <c r="AGQ575" s="8"/>
      <c r="AGR575" s="8"/>
      <c r="AGS575" s="8"/>
      <c r="AGT575" s="8"/>
      <c r="AGU575" s="8"/>
      <c r="AGV575" s="8"/>
      <c r="AGW575" s="8"/>
      <c r="AGX575" s="8"/>
      <c r="AGY575" s="8"/>
      <c r="AGZ575" s="8"/>
      <c r="AHA575" s="8"/>
      <c r="AHB575" s="8"/>
      <c r="AHC575" s="8"/>
      <c r="AHD575" s="8"/>
      <c r="AHE575" s="8"/>
      <c r="AHF575" s="8"/>
      <c r="AHG575" s="8"/>
      <c r="AHH575" s="8"/>
      <c r="AHI575" s="8"/>
      <c r="AHJ575" s="8"/>
      <c r="AHK575" s="8"/>
      <c r="AHL575" s="8"/>
      <c r="AHM575" s="8"/>
      <c r="AHN575" s="8"/>
      <c r="AHO575" s="8"/>
      <c r="AHP575" s="8"/>
      <c r="AHQ575" s="8"/>
      <c r="AHR575" s="8"/>
      <c r="AHS575" s="8"/>
      <c r="AHT575" s="8"/>
      <c r="AHU575" s="8"/>
      <c r="AHV575" s="8"/>
      <c r="AHW575" s="8"/>
      <c r="AHX575" s="8"/>
      <c r="AHY575" s="8"/>
      <c r="AHZ575" s="8"/>
      <c r="AIA575" s="8"/>
      <c r="AIB575" s="8"/>
      <c r="AIC575" s="8"/>
      <c r="AID575" s="8"/>
      <c r="AIE575" s="8"/>
      <c r="AIF575" s="8"/>
      <c r="AIG575" s="8"/>
      <c r="AIH575" s="8"/>
      <c r="AII575" s="8"/>
      <c r="AIJ575" s="8"/>
      <c r="AIK575" s="8"/>
      <c r="AIL575" s="8"/>
      <c r="AIM575" s="8"/>
      <c r="AIN575" s="8"/>
      <c r="AIO575" s="8"/>
      <c r="AIP575" s="8"/>
      <c r="AIQ575" s="8"/>
      <c r="AIR575" s="8"/>
      <c r="AIS575" s="8"/>
      <c r="AIT575" s="8"/>
      <c r="AIU575" s="8"/>
      <c r="AIV575" s="8"/>
      <c r="AIW575" s="8"/>
      <c r="AIX575" s="8"/>
      <c r="AIY575" s="8"/>
      <c r="AIZ575" s="8"/>
      <c r="AJA575" s="8"/>
      <c r="AJB575" s="8"/>
      <c r="AJC575" s="8"/>
      <c r="AJD575" s="8"/>
      <c r="AJE575" s="8"/>
      <c r="AJF575" s="8"/>
      <c r="AJG575" s="8"/>
      <c r="AJH575" s="8"/>
      <c r="AJI575" s="8"/>
      <c r="AJJ575" s="8"/>
      <c r="AJK575" s="8"/>
      <c r="AJL575" s="8"/>
      <c r="AJM575" s="8"/>
      <c r="AJN575" s="8"/>
      <c r="AJO575" s="8"/>
      <c r="AJP575" s="8"/>
      <c r="AJQ575" s="8"/>
      <c r="AJR575" s="8"/>
      <c r="AJS575" s="8"/>
      <c r="AJT575" s="8"/>
      <c r="AJU575" s="8"/>
      <c r="AJV575" s="8"/>
      <c r="AJW575" s="8"/>
      <c r="AJX575" s="8"/>
      <c r="AJY575" s="8"/>
      <c r="AJZ575" s="8"/>
      <c r="AKA575" s="8"/>
      <c r="AKB575" s="8"/>
      <c r="AKC575" s="8"/>
      <c r="AKD575" s="8"/>
      <c r="AKE575" s="8"/>
      <c r="AKF575" s="8"/>
      <c r="AKG575" s="8"/>
      <c r="AKH575" s="8"/>
      <c r="AKI575" s="8"/>
      <c r="AKJ575" s="8"/>
      <c r="AKK575" s="8"/>
      <c r="AKL575" s="8"/>
      <c r="AKM575" s="8"/>
      <c r="AKN575" s="8"/>
      <c r="AKO575" s="8"/>
      <c r="AKP575" s="8"/>
      <c r="AKQ575" s="8"/>
      <c r="AKR575" s="8"/>
      <c r="AKS575" s="8"/>
      <c r="AKT575" s="8"/>
      <c r="AKU575" s="8"/>
      <c r="AKV575" s="8"/>
      <c r="AKW575" s="8"/>
      <c r="AKX575" s="8"/>
      <c r="AKY575" s="8"/>
      <c r="AKZ575" s="8"/>
      <c r="ALA575" s="8"/>
      <c r="ALB575" s="8"/>
      <c r="ALC575" s="8"/>
      <c r="ALD575" s="8"/>
      <c r="ALE575" s="8"/>
      <c r="ALF575" s="8"/>
      <c r="ALG575" s="8"/>
      <c r="ALH575" s="8"/>
      <c r="ALI575" s="8"/>
      <c r="ALJ575" s="8"/>
      <c r="ALK575" s="8"/>
      <c r="ALL575" s="8"/>
      <c r="ALM575" s="8"/>
      <c r="ALN575" s="8"/>
      <c r="ALO575" s="8"/>
      <c r="ALP575" s="8"/>
      <c r="ALQ575" s="8"/>
      <c r="ALR575" s="8"/>
      <c r="ALS575" s="8"/>
      <c r="ALT575" s="8"/>
      <c r="ALU575" s="8"/>
      <c r="ALV575" s="8"/>
      <c r="ALW575" s="8"/>
      <c r="ALX575" s="8"/>
      <c r="ALY575" s="8"/>
      <c r="ALZ575" s="8"/>
      <c r="AMA575" s="8"/>
      <c r="AMB575" s="8"/>
      <c r="AMC575" s="8"/>
      <c r="AMD575" s="8"/>
      <c r="AME575" s="8"/>
      <c r="AMF575" s="8"/>
      <c r="AMG575" s="8"/>
      <c r="AMH575" s="8"/>
      <c r="AMI575" s="8"/>
      <c r="AMJ575" s="8"/>
      <c r="AMK575" s="8"/>
      <c r="AML575" s="8"/>
      <c r="AMM575" s="8"/>
      <c r="AMN575" s="8"/>
      <c r="AMO575" s="8"/>
      <c r="AMP575" s="8"/>
      <c r="AMQ575" s="8"/>
      <c r="AMR575" s="8"/>
      <c r="AMS575" s="8"/>
      <c r="AMT575" s="8"/>
      <c r="AMU575" s="8"/>
      <c r="AMV575" s="8"/>
      <c r="AMW575" s="8"/>
      <c r="AMX575" s="8"/>
      <c r="AMY575" s="8"/>
      <c r="AMZ575" s="8"/>
      <c r="ANA575" s="8"/>
      <c r="ANB575" s="8"/>
      <c r="ANC575" s="8"/>
      <c r="AND575" s="8"/>
      <c r="ANE575" s="8"/>
      <c r="ANF575" s="8"/>
      <c r="ANG575" s="8"/>
      <c r="ANH575" s="8"/>
      <c r="ANI575" s="8"/>
      <c r="ANJ575" s="8"/>
      <c r="ANK575" s="8"/>
      <c r="ANL575" s="8"/>
      <c r="ANM575" s="8"/>
      <c r="ANN575" s="8"/>
      <c r="ANO575" s="8"/>
      <c r="ANP575" s="8"/>
      <c r="ANQ575" s="8"/>
      <c r="ANR575" s="8"/>
      <c r="ANS575" s="8"/>
      <c r="ANT575" s="8"/>
      <c r="ANU575" s="8"/>
      <c r="ANV575" s="8"/>
      <c r="ANW575" s="8"/>
      <c r="ANX575" s="8"/>
      <c r="ANY575" s="8"/>
      <c r="ANZ575" s="8"/>
      <c r="AOA575" s="8"/>
      <c r="AOB575" s="8"/>
      <c r="AOC575" s="8"/>
      <c r="AOD575" s="8"/>
      <c r="AOE575" s="8"/>
      <c r="AOF575" s="8"/>
      <c r="AOG575" s="8"/>
      <c r="AOH575" s="8"/>
      <c r="AOI575" s="8"/>
      <c r="AOJ575" s="8"/>
      <c r="AOK575" s="8"/>
      <c r="AOL575" s="8"/>
      <c r="AOM575" s="8"/>
      <c r="AON575" s="8"/>
      <c r="AOO575" s="8"/>
      <c r="AOP575" s="8"/>
      <c r="AOQ575" s="8"/>
      <c r="AOR575" s="8"/>
      <c r="AOS575" s="8"/>
      <c r="AOT575" s="8"/>
      <c r="AOU575" s="8"/>
      <c r="AOV575" s="8"/>
      <c r="AOW575" s="8"/>
      <c r="AOX575" s="8"/>
      <c r="AOY575" s="8"/>
      <c r="AOZ575" s="8"/>
      <c r="APA575" s="8"/>
      <c r="APB575" s="8"/>
      <c r="APC575" s="8"/>
      <c r="APD575" s="8"/>
      <c r="APE575" s="8"/>
      <c r="APF575" s="8"/>
      <c r="APG575" s="8"/>
      <c r="APH575" s="8"/>
      <c r="API575" s="8"/>
      <c r="APJ575" s="8"/>
      <c r="APK575" s="8"/>
      <c r="APL575" s="8"/>
      <c r="APM575" s="8"/>
      <c r="APN575" s="8"/>
      <c r="APO575" s="8"/>
      <c r="APP575" s="8"/>
      <c r="APQ575" s="8"/>
      <c r="APR575" s="8"/>
      <c r="APS575" s="8"/>
      <c r="APT575" s="8"/>
      <c r="APU575" s="8"/>
      <c r="APV575" s="8"/>
      <c r="APW575" s="8"/>
      <c r="APX575" s="8"/>
      <c r="APY575" s="8"/>
      <c r="APZ575" s="8"/>
      <c r="AQA575" s="8"/>
      <c r="AQB575" s="8"/>
      <c r="AQC575" s="8"/>
      <c r="AQD575" s="8"/>
      <c r="AQE575" s="8"/>
      <c r="AQF575" s="8"/>
      <c r="AQG575" s="8"/>
      <c r="AQH575" s="8"/>
      <c r="AQI575" s="8"/>
      <c r="AQJ575" s="8"/>
      <c r="AQK575" s="8"/>
      <c r="AQL575" s="8"/>
      <c r="AQM575" s="8"/>
      <c r="AQN575" s="8"/>
      <c r="AQO575" s="8"/>
      <c r="AQP575" s="8"/>
      <c r="AQQ575" s="8"/>
      <c r="AQR575" s="8"/>
      <c r="AQS575" s="8"/>
      <c r="AQT575" s="8"/>
      <c r="AQU575" s="8"/>
      <c r="AQV575" s="8"/>
      <c r="AQW575" s="8"/>
      <c r="AQX575" s="8"/>
      <c r="AQY575" s="8"/>
      <c r="AQZ575" s="8"/>
      <c r="ARA575" s="8"/>
      <c r="ARB575" s="8"/>
      <c r="ARC575" s="8"/>
      <c r="ARD575" s="8"/>
      <c r="ARE575" s="8"/>
      <c r="ARF575" s="8"/>
      <c r="ARG575" s="8"/>
      <c r="ARH575" s="8"/>
      <c r="ARI575" s="8"/>
      <c r="ARJ575" s="8"/>
      <c r="ARK575" s="8"/>
      <c r="ARL575" s="8"/>
      <c r="ARM575" s="8"/>
      <c r="ARN575" s="8"/>
      <c r="ARO575" s="8"/>
      <c r="ARP575" s="8"/>
      <c r="ARQ575" s="8"/>
      <c r="ARR575" s="8"/>
      <c r="ARS575" s="8"/>
      <c r="ART575" s="8"/>
      <c r="ARU575" s="8"/>
      <c r="ARV575" s="8"/>
      <c r="ARW575" s="8"/>
      <c r="ARX575" s="8"/>
      <c r="ARY575" s="8"/>
      <c r="ARZ575" s="8"/>
      <c r="ASA575" s="8"/>
      <c r="ASB575" s="8"/>
      <c r="ASC575" s="8"/>
      <c r="ASD575" s="8"/>
      <c r="ASE575" s="8"/>
      <c r="ASF575" s="8"/>
      <c r="ASG575" s="8"/>
      <c r="ASH575" s="8"/>
      <c r="ASI575" s="8"/>
      <c r="ASJ575" s="8"/>
      <c r="ASK575" s="8"/>
      <c r="ASL575" s="8"/>
      <c r="ASM575" s="8"/>
      <c r="ASN575" s="8"/>
      <c r="ASO575" s="8"/>
      <c r="ASP575" s="8"/>
      <c r="ASQ575" s="8"/>
      <c r="ASR575" s="8"/>
      <c r="ASS575" s="8"/>
      <c r="AST575" s="8"/>
      <c r="ASU575" s="8"/>
      <c r="ASV575" s="8"/>
      <c r="ASW575" s="8"/>
      <c r="ASX575" s="8"/>
      <c r="ASY575" s="8"/>
      <c r="ASZ575" s="8"/>
      <c r="ATA575" s="8"/>
      <c r="ATB575" s="8"/>
      <c r="ATC575" s="8"/>
      <c r="ATD575" s="8"/>
      <c r="ATE575" s="8"/>
      <c r="ATF575" s="8"/>
      <c r="ATG575" s="8"/>
      <c r="ATH575" s="8"/>
      <c r="ATI575" s="8"/>
      <c r="ATJ575" s="8"/>
      <c r="ATK575" s="8"/>
      <c r="ATL575" s="8"/>
      <c r="ATM575" s="8"/>
      <c r="ATN575" s="8"/>
      <c r="ATO575" s="8"/>
      <c r="ATP575" s="8"/>
      <c r="ATQ575" s="8"/>
      <c r="ATR575" s="8"/>
      <c r="ATS575" s="8"/>
      <c r="ATT575" s="8"/>
      <c r="ATU575" s="8"/>
      <c r="ATV575" s="8"/>
      <c r="ATW575" s="8"/>
      <c r="ATX575" s="8"/>
      <c r="ATY575" s="8"/>
      <c r="ATZ575" s="8"/>
      <c r="AUA575" s="8"/>
      <c r="AUB575" s="8"/>
      <c r="AUC575" s="8"/>
      <c r="AUD575" s="8"/>
      <c r="AUE575" s="8"/>
      <c r="AUF575" s="8"/>
      <c r="AUG575" s="8"/>
      <c r="AUH575" s="8"/>
      <c r="AUI575" s="8"/>
      <c r="AUJ575" s="8"/>
      <c r="AUK575" s="8"/>
      <c r="AUL575" s="8"/>
      <c r="AUM575" s="8"/>
      <c r="AUN575" s="8"/>
      <c r="AUO575" s="8"/>
      <c r="AUP575" s="8"/>
      <c r="AUQ575" s="8"/>
      <c r="AUR575" s="8"/>
      <c r="AUS575" s="8"/>
      <c r="AUT575" s="8"/>
      <c r="AUU575" s="8"/>
      <c r="AUV575" s="8"/>
      <c r="AUW575" s="8"/>
      <c r="AUX575" s="8"/>
      <c r="AUY575" s="8"/>
      <c r="AUZ575" s="8"/>
      <c r="AVA575" s="8"/>
      <c r="AVB575" s="8"/>
      <c r="AVC575" s="8"/>
      <c r="AVD575" s="8"/>
      <c r="AVE575" s="8"/>
      <c r="AVF575" s="8"/>
      <c r="AVG575" s="8"/>
      <c r="AVH575" s="8"/>
      <c r="AVI575" s="8"/>
      <c r="AVJ575" s="8"/>
      <c r="AVK575" s="8"/>
      <c r="AVL575" s="8"/>
      <c r="AVM575" s="8"/>
      <c r="AVN575" s="8"/>
      <c r="AVO575" s="8"/>
      <c r="AVP575" s="8"/>
      <c r="AVQ575" s="8"/>
      <c r="AVR575" s="8"/>
      <c r="AVS575" s="8"/>
      <c r="AVT575" s="8"/>
      <c r="AVU575" s="8"/>
      <c r="AVV575" s="8"/>
      <c r="AVW575" s="8"/>
      <c r="AVX575" s="8"/>
      <c r="AVY575" s="8"/>
      <c r="AVZ575" s="8"/>
      <c r="AWA575" s="8"/>
      <c r="AWB575" s="8"/>
      <c r="AWC575" s="8"/>
      <c r="AWD575" s="8"/>
      <c r="AWE575" s="8"/>
      <c r="AWF575" s="8"/>
      <c r="AWG575" s="8"/>
      <c r="AWH575" s="8"/>
      <c r="AWI575" s="8"/>
      <c r="AWJ575" s="8"/>
      <c r="AWK575" s="8"/>
      <c r="AWL575" s="8"/>
      <c r="AWM575" s="8"/>
      <c r="AWN575" s="8"/>
      <c r="AWO575" s="8"/>
      <c r="AWP575" s="8"/>
      <c r="AWQ575" s="8"/>
      <c r="AWR575" s="8"/>
      <c r="AWS575" s="8"/>
      <c r="AWT575" s="8"/>
      <c r="AWU575" s="8"/>
      <c r="AWV575" s="8"/>
      <c r="AWW575" s="8"/>
      <c r="AWX575" s="8"/>
      <c r="AWY575" s="8"/>
      <c r="AWZ575" s="8"/>
      <c r="AXA575" s="8"/>
      <c r="AXB575" s="8"/>
      <c r="AXC575" s="8"/>
      <c r="AXD575" s="8"/>
      <c r="AXE575" s="8"/>
      <c r="AXF575" s="8"/>
      <c r="AXG575" s="8"/>
      <c r="AXH575" s="8"/>
      <c r="AXI575" s="8"/>
      <c r="AXJ575" s="8"/>
      <c r="AXK575" s="8"/>
      <c r="AXL575" s="8"/>
      <c r="AXM575" s="8"/>
      <c r="AXN575" s="8"/>
      <c r="AXO575" s="8"/>
      <c r="AXP575" s="8"/>
      <c r="AXQ575" s="8"/>
      <c r="AXR575" s="8"/>
      <c r="AXS575" s="8"/>
      <c r="AXT575" s="8"/>
      <c r="AXU575" s="8"/>
      <c r="AXV575" s="8"/>
      <c r="AXW575" s="8"/>
      <c r="AXX575" s="8"/>
      <c r="AXY575" s="8"/>
      <c r="AXZ575" s="8"/>
      <c r="AYA575" s="8"/>
      <c r="AYB575" s="8"/>
      <c r="AYC575" s="8"/>
      <c r="AYD575" s="8"/>
      <c r="AYE575" s="8"/>
      <c r="AYF575" s="8"/>
      <c r="AYG575" s="8"/>
      <c r="AYH575" s="8"/>
      <c r="AYI575" s="8"/>
      <c r="AYJ575" s="8"/>
      <c r="AYK575" s="8"/>
      <c r="AYL575" s="8"/>
      <c r="AYM575" s="8"/>
      <c r="AYN575" s="8"/>
      <c r="AYO575" s="8"/>
      <c r="AYP575" s="8"/>
      <c r="AYQ575" s="8"/>
      <c r="AYR575" s="8"/>
      <c r="AYS575" s="8"/>
      <c r="AYT575" s="8"/>
      <c r="AYU575" s="8"/>
      <c r="AYV575" s="8"/>
      <c r="AYW575" s="8"/>
      <c r="AYX575" s="8"/>
      <c r="AYY575" s="8"/>
      <c r="AYZ575" s="8"/>
      <c r="AZA575" s="8"/>
      <c r="AZB575" s="8"/>
      <c r="AZC575" s="8"/>
      <c r="AZD575" s="8"/>
      <c r="AZE575" s="8"/>
      <c r="AZF575" s="8"/>
      <c r="AZG575" s="8"/>
      <c r="AZH575" s="8"/>
      <c r="AZI575" s="8"/>
      <c r="AZJ575" s="8"/>
      <c r="AZK575" s="8"/>
      <c r="AZL575" s="8"/>
      <c r="AZM575" s="8"/>
      <c r="AZN575" s="8"/>
      <c r="AZO575" s="8"/>
      <c r="AZP575" s="8"/>
      <c r="AZQ575" s="8"/>
      <c r="AZR575" s="8"/>
      <c r="AZS575" s="8"/>
      <c r="AZT575" s="8"/>
      <c r="AZU575" s="8"/>
      <c r="AZV575" s="8"/>
      <c r="AZW575" s="8"/>
      <c r="AZX575" s="8"/>
      <c r="AZY575" s="8"/>
      <c r="AZZ575" s="8"/>
      <c r="BAA575" s="8"/>
      <c r="BAB575" s="8"/>
      <c r="BAC575" s="8"/>
      <c r="BAD575" s="8"/>
      <c r="BAE575" s="8"/>
      <c r="BAF575" s="8"/>
      <c r="BAG575" s="8"/>
      <c r="BAH575" s="8"/>
      <c r="BAI575" s="8"/>
      <c r="BAJ575" s="8"/>
      <c r="BAK575" s="8"/>
      <c r="BAL575" s="8"/>
      <c r="BAM575" s="8"/>
      <c r="BAN575" s="8"/>
      <c r="BAO575" s="8"/>
      <c r="BAP575" s="8"/>
      <c r="BAQ575" s="8"/>
      <c r="BAR575" s="8"/>
      <c r="BAS575" s="8"/>
      <c r="BAT575" s="8"/>
      <c r="BAU575" s="8"/>
      <c r="BAV575" s="8"/>
      <c r="BAW575" s="8"/>
      <c r="BAX575" s="8"/>
      <c r="BAY575" s="8"/>
      <c r="BAZ575" s="8"/>
      <c r="BBA575" s="8"/>
      <c r="BBB575" s="8"/>
      <c r="BBC575" s="8"/>
      <c r="BBD575" s="8"/>
      <c r="BBE575" s="8"/>
      <c r="BBF575" s="8"/>
      <c r="BBG575" s="8"/>
      <c r="BBH575" s="8"/>
      <c r="BBI575" s="8"/>
      <c r="BBJ575" s="8"/>
      <c r="BBK575" s="8"/>
      <c r="BBL575" s="8"/>
      <c r="BBM575" s="8"/>
      <c r="BBN575" s="8"/>
      <c r="BBO575" s="8"/>
      <c r="BBP575" s="8"/>
      <c r="BBQ575" s="8"/>
      <c r="BBR575" s="8"/>
      <c r="BBS575" s="8"/>
      <c r="BBT575" s="8"/>
      <c r="BBU575" s="8"/>
      <c r="BBV575" s="8"/>
      <c r="BBW575" s="8"/>
      <c r="BBX575" s="8"/>
      <c r="BBY575" s="8"/>
      <c r="BBZ575" s="8"/>
      <c r="BCA575" s="8"/>
      <c r="BCB575" s="8"/>
      <c r="BCC575" s="8"/>
      <c r="BCD575" s="8"/>
      <c r="BCE575" s="8"/>
      <c r="BCF575" s="8"/>
      <c r="BCG575" s="8"/>
      <c r="BCH575" s="8"/>
      <c r="BCI575" s="8"/>
      <c r="BCJ575" s="8"/>
      <c r="BCK575" s="8"/>
      <c r="BCL575" s="8"/>
      <c r="BCM575" s="8"/>
      <c r="BCN575" s="8"/>
      <c r="BCO575" s="8"/>
      <c r="BCP575" s="8"/>
      <c r="BCQ575" s="8"/>
      <c r="BCR575" s="8"/>
      <c r="BCS575" s="8"/>
      <c r="BCT575" s="8"/>
      <c r="BCU575" s="8"/>
      <c r="BCV575" s="8"/>
      <c r="BCW575" s="8"/>
      <c r="BCX575" s="8"/>
      <c r="BCY575" s="8"/>
      <c r="BCZ575" s="8"/>
      <c r="BDA575" s="8"/>
      <c r="BDB575" s="8"/>
      <c r="BDC575" s="8"/>
      <c r="BDD575" s="8"/>
      <c r="BDE575" s="8"/>
      <c r="BDF575" s="8"/>
      <c r="BDG575" s="8"/>
      <c r="BDH575" s="8"/>
      <c r="BDI575" s="8"/>
      <c r="BDJ575" s="8"/>
      <c r="BDK575" s="8"/>
      <c r="BDL575" s="8"/>
      <c r="BDM575" s="8"/>
      <c r="BDN575" s="8"/>
      <c r="BDO575" s="8"/>
      <c r="BDP575" s="8"/>
      <c r="BDQ575" s="8"/>
      <c r="BDR575" s="8"/>
      <c r="BDS575" s="8"/>
      <c r="BDT575" s="8"/>
      <c r="BDU575" s="8"/>
      <c r="BDV575" s="8"/>
      <c r="BDW575" s="8"/>
      <c r="BDX575" s="8"/>
      <c r="BDY575" s="8"/>
      <c r="BDZ575" s="8"/>
      <c r="BEA575" s="8"/>
      <c r="BEB575" s="8"/>
      <c r="BEC575" s="8"/>
      <c r="BED575" s="8"/>
      <c r="BEE575" s="8"/>
      <c r="BEF575" s="8"/>
      <c r="BEG575" s="8"/>
      <c r="BEH575" s="8"/>
      <c r="BEI575" s="8"/>
      <c r="BEJ575" s="8"/>
      <c r="BEK575" s="8"/>
      <c r="BEL575" s="8"/>
      <c r="BEM575" s="8"/>
      <c r="BEN575" s="8"/>
      <c r="BEO575" s="8"/>
      <c r="BEP575" s="8"/>
      <c r="BEQ575" s="8"/>
      <c r="BER575" s="8"/>
      <c r="BES575" s="8"/>
      <c r="BET575" s="8"/>
      <c r="BEU575" s="8"/>
      <c r="BEV575" s="8"/>
      <c r="BEW575" s="8"/>
      <c r="BEX575" s="8"/>
      <c r="BEY575" s="8"/>
      <c r="BEZ575" s="8"/>
      <c r="BFA575" s="8"/>
      <c r="BFB575" s="8"/>
      <c r="BFC575" s="8"/>
      <c r="BFD575" s="8"/>
      <c r="BFE575" s="8"/>
      <c r="BFF575" s="8"/>
      <c r="BFG575" s="8"/>
      <c r="BFH575" s="8"/>
      <c r="BFI575" s="8"/>
      <c r="BFJ575" s="8"/>
      <c r="BFK575" s="8"/>
      <c r="BFL575" s="8"/>
      <c r="BFM575" s="8"/>
      <c r="BFN575" s="8"/>
      <c r="BFO575" s="8"/>
      <c r="BFP575" s="8"/>
      <c r="BFQ575" s="8"/>
      <c r="BFR575" s="8"/>
      <c r="BFS575" s="8"/>
      <c r="BFT575" s="8"/>
      <c r="BFU575" s="8"/>
      <c r="BFV575" s="8"/>
      <c r="BFW575" s="8"/>
      <c r="BFX575" s="8"/>
      <c r="BFY575" s="8"/>
      <c r="BFZ575" s="8"/>
      <c r="BGA575" s="8"/>
      <c r="BGB575" s="8"/>
      <c r="BGC575" s="8"/>
      <c r="BGD575" s="8"/>
      <c r="BGE575" s="8"/>
      <c r="BGF575" s="8"/>
      <c r="BGG575" s="8"/>
      <c r="BGH575" s="8"/>
      <c r="BGI575" s="8"/>
      <c r="BGJ575" s="8"/>
      <c r="BGK575" s="8"/>
      <c r="BGL575" s="8"/>
      <c r="BGM575" s="8"/>
      <c r="BGN575" s="8"/>
      <c r="BGO575" s="8"/>
      <c r="BGP575" s="8"/>
      <c r="BGQ575" s="8"/>
      <c r="BGR575" s="8"/>
      <c r="BGS575" s="8"/>
      <c r="BGT575" s="8"/>
      <c r="BGU575" s="8"/>
      <c r="BGV575" s="8"/>
      <c r="BGW575" s="8"/>
      <c r="BGX575" s="8"/>
      <c r="BGY575" s="8"/>
      <c r="BGZ575" s="8"/>
      <c r="BHA575" s="8"/>
      <c r="BHB575" s="8"/>
      <c r="BHC575" s="8"/>
      <c r="BHD575" s="8"/>
      <c r="BHE575" s="8"/>
      <c r="BHF575" s="8"/>
      <c r="BHG575" s="8"/>
      <c r="BHH575" s="8"/>
      <c r="BHI575" s="8"/>
      <c r="BHJ575" s="8"/>
      <c r="BHK575" s="8"/>
      <c r="BHL575" s="8"/>
      <c r="BHM575" s="8"/>
      <c r="BHN575" s="8"/>
      <c r="BHO575" s="8"/>
      <c r="BHP575" s="8"/>
      <c r="BHQ575" s="8"/>
      <c r="BHR575" s="8"/>
      <c r="BHS575" s="8"/>
      <c r="BHT575" s="8"/>
      <c r="BHU575" s="8"/>
      <c r="BHV575" s="8"/>
      <c r="BHW575" s="8"/>
      <c r="BHX575" s="8"/>
      <c r="BHY575" s="8"/>
      <c r="BHZ575" s="8"/>
      <c r="BIA575" s="8"/>
      <c r="BIB575" s="8"/>
      <c r="BIC575" s="8"/>
      <c r="BID575" s="8"/>
      <c r="BIE575" s="8"/>
      <c r="BIF575" s="8"/>
      <c r="BIG575" s="8"/>
      <c r="BIH575" s="8"/>
      <c r="BII575" s="8"/>
      <c r="BIJ575" s="8"/>
      <c r="BIK575" s="8"/>
      <c r="BIL575" s="8"/>
      <c r="BIM575" s="8"/>
      <c r="BIN575" s="8"/>
      <c r="BIO575" s="8"/>
      <c r="BIP575" s="8"/>
      <c r="BIQ575" s="8"/>
      <c r="BIR575" s="8"/>
      <c r="BIS575" s="8"/>
      <c r="BIT575" s="8"/>
      <c r="BIU575" s="8"/>
      <c r="BIV575" s="8"/>
      <c r="BIW575" s="8"/>
      <c r="BIX575" s="8"/>
      <c r="BIY575" s="8"/>
      <c r="BIZ575" s="8"/>
      <c r="BJA575" s="8"/>
      <c r="BJB575" s="8"/>
      <c r="BJC575" s="8"/>
      <c r="BJD575" s="8"/>
      <c r="BJE575" s="8"/>
      <c r="BJF575" s="8"/>
      <c r="BJG575" s="8"/>
      <c r="BJH575" s="8"/>
      <c r="BJI575" s="8"/>
      <c r="BJJ575" s="8"/>
      <c r="BJK575" s="8"/>
      <c r="BJL575" s="8"/>
      <c r="BJM575" s="8"/>
      <c r="BJN575" s="8"/>
      <c r="BJO575" s="8"/>
      <c r="BJP575" s="8"/>
      <c r="BJQ575" s="8"/>
      <c r="BJR575" s="8"/>
      <c r="BJS575" s="8"/>
      <c r="BJT575" s="8"/>
      <c r="BJU575" s="8"/>
      <c r="BJV575" s="8"/>
      <c r="BJW575" s="8"/>
      <c r="BJX575" s="8"/>
      <c r="BJY575" s="8"/>
      <c r="BJZ575" s="8"/>
      <c r="BKA575" s="8"/>
      <c r="BKB575" s="8"/>
      <c r="BKC575" s="8"/>
      <c r="BKD575" s="8"/>
      <c r="BKE575" s="8"/>
      <c r="BKF575" s="8"/>
      <c r="BKG575" s="8"/>
      <c r="BKH575" s="8"/>
      <c r="BKI575" s="8"/>
      <c r="BKJ575" s="8"/>
      <c r="BKK575" s="8"/>
      <c r="BKL575" s="8"/>
      <c r="BKM575" s="8"/>
      <c r="BKN575" s="8"/>
      <c r="BKO575" s="8"/>
      <c r="BKP575" s="8"/>
      <c r="BKQ575" s="8"/>
      <c r="BKR575" s="8"/>
      <c r="BKS575" s="8"/>
      <c r="BKT575" s="8"/>
      <c r="BKU575" s="8"/>
      <c r="BKV575" s="8"/>
      <c r="BKW575" s="8"/>
      <c r="BKX575" s="8"/>
      <c r="BKY575" s="8"/>
      <c r="BKZ575" s="8"/>
      <c r="BLA575" s="8"/>
      <c r="BLB575" s="8"/>
      <c r="BLC575" s="8"/>
      <c r="BLD575" s="8"/>
      <c r="BLE575" s="8"/>
      <c r="BLF575" s="8"/>
      <c r="BLG575" s="8"/>
      <c r="BLH575" s="8"/>
      <c r="BLI575" s="8"/>
      <c r="BLJ575" s="8"/>
      <c r="BLK575" s="8"/>
      <c r="BLL575" s="8"/>
      <c r="BLM575" s="8"/>
      <c r="BLN575" s="8"/>
      <c r="BLO575" s="8"/>
      <c r="BLP575" s="8"/>
      <c r="BLQ575" s="8"/>
      <c r="BLR575" s="8"/>
      <c r="BLS575" s="8"/>
      <c r="BLT575" s="8"/>
      <c r="BLU575" s="8"/>
      <c r="BLV575" s="8"/>
      <c r="BLW575" s="8"/>
      <c r="BLX575" s="8"/>
      <c r="BLY575" s="8"/>
      <c r="BLZ575" s="8"/>
      <c r="BMA575" s="8"/>
      <c r="BMB575" s="8"/>
      <c r="BMC575" s="8"/>
      <c r="BMD575" s="8"/>
      <c r="BME575" s="8"/>
      <c r="BMF575" s="8"/>
      <c r="BMG575" s="8"/>
      <c r="BMH575" s="8"/>
      <c r="BMI575" s="8"/>
      <c r="BMJ575" s="8"/>
      <c r="BMK575" s="8"/>
      <c r="BML575" s="8"/>
      <c r="BMM575" s="8"/>
      <c r="BMN575" s="8"/>
      <c r="BMO575" s="8"/>
      <c r="BMP575" s="8"/>
      <c r="BMQ575" s="8"/>
      <c r="BMR575" s="8"/>
      <c r="BMS575" s="8"/>
      <c r="BMT575" s="8"/>
      <c r="BMU575" s="8"/>
      <c r="BMV575" s="8"/>
      <c r="BMW575" s="8"/>
      <c r="BMX575" s="8"/>
      <c r="BMY575" s="8"/>
      <c r="BMZ575" s="8"/>
      <c r="BNA575" s="8"/>
      <c r="BNB575" s="8"/>
      <c r="BNC575" s="8"/>
      <c r="BND575" s="8"/>
      <c r="BNE575" s="8"/>
      <c r="BNF575" s="8"/>
      <c r="BNG575" s="8"/>
      <c r="BNH575" s="8"/>
      <c r="BNI575" s="8"/>
      <c r="BNJ575" s="8"/>
      <c r="BNK575" s="8"/>
      <c r="BNL575" s="8"/>
      <c r="BNM575" s="8"/>
      <c r="BNN575" s="8"/>
      <c r="BNO575" s="8"/>
      <c r="BNP575" s="8"/>
      <c r="BNQ575" s="8"/>
      <c r="BNR575" s="8"/>
      <c r="BNS575" s="8"/>
      <c r="BNT575" s="8"/>
      <c r="BNU575" s="8"/>
      <c r="BNV575" s="8"/>
      <c r="BNW575" s="8"/>
      <c r="BNX575" s="8"/>
      <c r="BNY575" s="8"/>
      <c r="BNZ575" s="8"/>
      <c r="BOA575" s="8"/>
      <c r="BOB575" s="8"/>
      <c r="BOC575" s="8"/>
      <c r="BOD575" s="8"/>
      <c r="BOE575" s="8"/>
      <c r="BOF575" s="8"/>
      <c r="BOG575" s="8"/>
      <c r="BOH575" s="8"/>
      <c r="BOI575" s="8"/>
      <c r="BOJ575" s="8"/>
      <c r="BOK575" s="8"/>
      <c r="BOL575" s="8"/>
      <c r="BOM575" s="8"/>
      <c r="BON575" s="8"/>
      <c r="BOO575" s="8"/>
      <c r="BOP575" s="8"/>
      <c r="BOQ575" s="8"/>
      <c r="BOR575" s="8"/>
      <c r="BOS575" s="8"/>
      <c r="BOT575" s="8"/>
      <c r="BOU575" s="8"/>
      <c r="BOV575" s="8"/>
      <c r="BOW575" s="8"/>
      <c r="BOX575" s="8"/>
      <c r="BOY575" s="8"/>
      <c r="BOZ575" s="8"/>
      <c r="BPA575" s="8"/>
      <c r="BPB575" s="8"/>
      <c r="BPC575" s="8"/>
      <c r="BPD575" s="8"/>
      <c r="BPE575" s="8"/>
      <c r="BPF575" s="8"/>
      <c r="BPG575" s="8"/>
      <c r="BPH575" s="8"/>
      <c r="BPI575" s="8"/>
      <c r="BPJ575" s="8"/>
      <c r="BPK575" s="8"/>
      <c r="BPL575" s="8"/>
      <c r="BPM575" s="8"/>
      <c r="BPN575" s="8"/>
      <c r="BPO575" s="8"/>
      <c r="BPP575" s="8"/>
      <c r="BPQ575" s="8"/>
      <c r="BPR575" s="8"/>
      <c r="BPS575" s="8"/>
      <c r="BPT575" s="8"/>
      <c r="BPU575" s="8"/>
      <c r="BPV575" s="8"/>
      <c r="BPW575" s="8"/>
      <c r="BPX575" s="8"/>
      <c r="BPY575" s="8"/>
      <c r="BPZ575" s="8"/>
      <c r="BQA575" s="8"/>
      <c r="BQB575" s="8"/>
      <c r="BQC575" s="8"/>
      <c r="BQD575" s="8"/>
      <c r="BQE575" s="8"/>
      <c r="BQF575" s="8"/>
      <c r="BQG575" s="8"/>
      <c r="BQH575" s="8"/>
      <c r="BQI575" s="8"/>
      <c r="BQJ575" s="8"/>
      <c r="BQK575" s="8"/>
      <c r="BQL575" s="8"/>
      <c r="BQM575" s="8"/>
      <c r="BQN575" s="8"/>
      <c r="BQO575" s="8"/>
      <c r="BQP575" s="8"/>
      <c r="BQQ575" s="8"/>
      <c r="BQR575" s="8"/>
      <c r="BQS575" s="8"/>
      <c r="BQT575" s="8"/>
      <c r="BQU575" s="8"/>
      <c r="BQV575" s="8"/>
      <c r="BQW575" s="8"/>
      <c r="BQX575" s="8"/>
      <c r="BQY575" s="8"/>
      <c r="BQZ575" s="8"/>
      <c r="BRA575" s="8"/>
      <c r="BRB575" s="8"/>
      <c r="BRC575" s="8"/>
      <c r="BRD575" s="8"/>
      <c r="BRE575" s="8"/>
      <c r="BRF575" s="8"/>
      <c r="BRG575" s="8"/>
      <c r="BRH575" s="8"/>
      <c r="BRI575" s="8"/>
      <c r="BRJ575" s="8"/>
      <c r="BRK575" s="8"/>
      <c r="BRL575" s="8"/>
      <c r="BRM575" s="8"/>
      <c r="BRN575" s="8"/>
      <c r="BRO575" s="8"/>
      <c r="BRP575" s="8"/>
      <c r="BRQ575" s="8"/>
      <c r="BRR575" s="8"/>
      <c r="BRS575" s="8"/>
      <c r="BRT575" s="8"/>
      <c r="BRU575" s="8"/>
      <c r="BRV575" s="8"/>
      <c r="BRW575" s="8"/>
      <c r="BRX575" s="8"/>
      <c r="BRY575" s="8"/>
      <c r="BRZ575" s="8"/>
      <c r="BSA575" s="8"/>
      <c r="BSB575" s="8"/>
      <c r="BSC575" s="8"/>
      <c r="BSD575" s="8"/>
      <c r="BSE575" s="8"/>
      <c r="BSF575" s="8"/>
      <c r="BSG575" s="8"/>
      <c r="BSH575" s="8"/>
      <c r="BSI575" s="8"/>
      <c r="BSJ575" s="8"/>
      <c r="BSK575" s="8"/>
      <c r="BSL575" s="8"/>
      <c r="BSM575" s="8"/>
      <c r="BSN575" s="8"/>
      <c r="BSO575" s="8"/>
      <c r="BSP575" s="8"/>
      <c r="BSQ575" s="8"/>
      <c r="BSR575" s="8"/>
      <c r="BSS575" s="8"/>
      <c r="BST575" s="8"/>
      <c r="BSU575" s="8"/>
      <c r="BSV575" s="8"/>
      <c r="BSW575" s="8"/>
      <c r="BSX575" s="8"/>
      <c r="BSY575" s="8"/>
      <c r="BSZ575" s="8"/>
      <c r="BTA575" s="8"/>
      <c r="BTB575" s="8"/>
      <c r="BTC575" s="8"/>
      <c r="BTD575" s="8"/>
      <c r="BTE575" s="8"/>
      <c r="BTF575" s="8"/>
      <c r="BTG575" s="8"/>
      <c r="BTH575" s="8"/>
      <c r="BTI575" s="8"/>
      <c r="BTJ575" s="8"/>
      <c r="BTK575" s="8"/>
      <c r="BTL575" s="8"/>
      <c r="BTM575" s="8"/>
      <c r="BTN575" s="8"/>
      <c r="BTO575" s="8"/>
      <c r="BTP575" s="8"/>
      <c r="BTQ575" s="8"/>
      <c r="BTR575" s="8"/>
      <c r="BTS575" s="8"/>
      <c r="BTT575" s="8"/>
      <c r="BTU575" s="8"/>
      <c r="BTV575" s="8"/>
      <c r="BTW575" s="8"/>
      <c r="BTX575" s="8"/>
      <c r="BTY575" s="8"/>
      <c r="BTZ575" s="8"/>
      <c r="BUA575" s="8"/>
      <c r="BUB575" s="8"/>
      <c r="BUC575" s="8"/>
      <c r="BUD575" s="8"/>
      <c r="BUE575" s="8"/>
      <c r="BUF575" s="8"/>
      <c r="BUG575" s="8"/>
      <c r="BUH575" s="8"/>
      <c r="BUI575" s="8"/>
      <c r="BUJ575" s="8"/>
      <c r="BUK575" s="8"/>
      <c r="BUL575" s="8"/>
      <c r="BUM575" s="8"/>
      <c r="BUN575" s="8"/>
      <c r="BUO575" s="8"/>
      <c r="BUP575" s="8"/>
      <c r="BUQ575" s="8"/>
      <c r="BUR575" s="8"/>
      <c r="BUS575" s="8"/>
      <c r="BUT575" s="8"/>
      <c r="BUU575" s="8"/>
      <c r="BUV575" s="8"/>
      <c r="BUW575" s="8"/>
      <c r="BUX575" s="8"/>
      <c r="BUY575" s="8"/>
      <c r="BUZ575" s="8"/>
      <c r="BVA575" s="8"/>
      <c r="BVB575" s="8"/>
      <c r="BVC575" s="8"/>
      <c r="BVD575" s="8"/>
      <c r="BVE575" s="8"/>
      <c r="BVF575" s="8"/>
      <c r="BVG575" s="8"/>
      <c r="BVH575" s="8"/>
      <c r="BVI575" s="8"/>
      <c r="BVJ575" s="8"/>
      <c r="BVK575" s="8"/>
      <c r="BVL575" s="8"/>
      <c r="BVM575" s="8"/>
      <c r="BVN575" s="8"/>
      <c r="BVO575" s="8"/>
      <c r="BVP575" s="8"/>
      <c r="BVQ575" s="8"/>
      <c r="BVR575" s="8"/>
      <c r="BVS575" s="8"/>
      <c r="BVT575" s="8"/>
      <c r="BVU575" s="8"/>
      <c r="BVV575" s="8"/>
      <c r="BVW575" s="8"/>
      <c r="BVX575" s="8"/>
      <c r="BVY575" s="8"/>
      <c r="BVZ575" s="8"/>
      <c r="BWA575" s="8"/>
      <c r="BWB575" s="8"/>
      <c r="BWC575" s="8"/>
      <c r="BWD575" s="8"/>
      <c r="BWE575" s="8"/>
      <c r="BWF575" s="8"/>
      <c r="BWG575" s="8"/>
      <c r="BWH575" s="8"/>
      <c r="BWI575" s="8"/>
      <c r="BWJ575" s="8"/>
      <c r="BWK575" s="8"/>
      <c r="BWL575" s="8"/>
      <c r="BWM575" s="8"/>
      <c r="BWN575" s="8"/>
      <c r="BWO575" s="8"/>
      <c r="BWP575" s="8"/>
      <c r="BWQ575" s="8"/>
    </row>
    <row r="576" spans="1:1967" s="529" customFormat="1" ht="102" customHeight="1">
      <c r="A576" s="9" t="s">
        <v>6553</v>
      </c>
      <c r="B576" s="100" t="s">
        <v>97</v>
      </c>
      <c r="C576" s="7" t="s">
        <v>925</v>
      </c>
      <c r="D576" s="3" t="s">
        <v>60</v>
      </c>
      <c r="E576" s="3" t="s">
        <v>61</v>
      </c>
      <c r="F576" s="82"/>
      <c r="G576" s="3" t="s">
        <v>384</v>
      </c>
      <c r="H576" s="20">
        <v>0</v>
      </c>
      <c r="I576" s="114">
        <v>470000000</v>
      </c>
      <c r="J576" s="21" t="s">
        <v>1330</v>
      </c>
      <c r="K576" s="19" t="s">
        <v>2068</v>
      </c>
      <c r="L576" s="138" t="s">
        <v>3428</v>
      </c>
      <c r="M576" s="141" t="s">
        <v>383</v>
      </c>
      <c r="N576" s="360" t="s">
        <v>8876</v>
      </c>
      <c r="O576" s="3" t="s">
        <v>1382</v>
      </c>
      <c r="P576" s="7" t="s">
        <v>1353</v>
      </c>
      <c r="Q576" s="3" t="s">
        <v>1344</v>
      </c>
      <c r="R576" s="84">
        <v>300</v>
      </c>
      <c r="S576" s="19">
        <v>11000</v>
      </c>
      <c r="T576" s="83">
        <v>0</v>
      </c>
      <c r="U576" s="83">
        <f t="shared" si="139"/>
        <v>0</v>
      </c>
      <c r="V576" s="9" t="s">
        <v>1341</v>
      </c>
      <c r="W576" s="153" t="s">
        <v>1410</v>
      </c>
      <c r="X576" s="9">
        <v>11.14</v>
      </c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AZ576" s="8"/>
      <c r="BA576" s="8"/>
      <c r="BB576" s="8"/>
      <c r="BC576" s="8"/>
      <c r="BD576" s="8"/>
      <c r="BE576" s="8"/>
      <c r="BF576" s="8"/>
      <c r="BG576" s="8"/>
      <c r="BH576" s="8"/>
      <c r="BI576" s="8"/>
      <c r="BJ576" s="8"/>
      <c r="BK576" s="8"/>
      <c r="BL576" s="8"/>
      <c r="BM576" s="8"/>
      <c r="BN576" s="8"/>
      <c r="BO576" s="8"/>
      <c r="BP576" s="8"/>
      <c r="BQ576" s="8"/>
      <c r="BR576" s="8"/>
      <c r="BS576" s="8"/>
      <c r="BT576" s="8"/>
      <c r="BU576" s="8"/>
      <c r="BV576" s="8"/>
      <c r="BW576" s="8"/>
      <c r="BX576" s="8"/>
      <c r="BY576" s="8"/>
      <c r="BZ576" s="8"/>
      <c r="CA576" s="8"/>
      <c r="CB576" s="8"/>
      <c r="CC576" s="8"/>
      <c r="CD576" s="8"/>
      <c r="CE576" s="8"/>
      <c r="CF576" s="8"/>
      <c r="CG576" s="8"/>
      <c r="CH576" s="8"/>
      <c r="CI576" s="8"/>
      <c r="CJ576" s="8"/>
      <c r="CK576" s="8"/>
      <c r="CL576" s="8"/>
      <c r="CM576" s="8"/>
      <c r="CN576" s="8"/>
      <c r="CO576" s="8"/>
      <c r="CP576" s="8"/>
      <c r="CQ576" s="8"/>
      <c r="CR576" s="8"/>
      <c r="CS576" s="8"/>
      <c r="CT576" s="8"/>
      <c r="CU576" s="8"/>
      <c r="CV576" s="8"/>
      <c r="CW576" s="8"/>
      <c r="CX576" s="8"/>
      <c r="CY576" s="8"/>
      <c r="CZ576" s="8"/>
      <c r="DA576" s="8"/>
      <c r="DB576" s="8"/>
      <c r="DC576" s="8"/>
      <c r="DD576" s="8"/>
      <c r="DE576" s="8"/>
      <c r="DF576" s="8"/>
      <c r="DG576" s="8"/>
      <c r="DH576" s="8"/>
      <c r="DI576" s="8"/>
      <c r="DJ576" s="8"/>
      <c r="DK576" s="8"/>
      <c r="DL576" s="8"/>
      <c r="DM576" s="8"/>
      <c r="DN576" s="8"/>
      <c r="DO576" s="8"/>
      <c r="DP576" s="8"/>
      <c r="DQ576" s="8"/>
      <c r="DR576" s="8"/>
      <c r="DS576" s="8"/>
      <c r="DT576" s="8"/>
      <c r="DU576" s="8"/>
      <c r="DV576" s="8"/>
      <c r="DW576" s="8"/>
      <c r="DX576" s="8"/>
      <c r="DY576" s="8"/>
      <c r="DZ576" s="8"/>
      <c r="EA576" s="8"/>
      <c r="EB576" s="8"/>
      <c r="EC576" s="8"/>
      <c r="ED576" s="8"/>
      <c r="EE576" s="8"/>
      <c r="EF576" s="8"/>
      <c r="EG576" s="8"/>
      <c r="EH576" s="8"/>
      <c r="EI576" s="8"/>
      <c r="EJ576" s="8"/>
      <c r="EK576" s="8"/>
      <c r="EL576" s="8"/>
      <c r="EM576" s="8"/>
      <c r="EN576" s="8"/>
      <c r="EO576" s="8"/>
      <c r="EP576" s="8"/>
      <c r="EQ576" s="8"/>
      <c r="ER576" s="8"/>
      <c r="ES576" s="8"/>
      <c r="ET576" s="8"/>
      <c r="EU576" s="8"/>
      <c r="EV576" s="8"/>
      <c r="EW576" s="8"/>
      <c r="EX576" s="8"/>
      <c r="EY576" s="8"/>
      <c r="EZ576" s="8"/>
      <c r="FA576" s="8"/>
      <c r="FB576" s="8"/>
      <c r="FC576" s="8"/>
      <c r="FD576" s="8"/>
      <c r="FE576" s="8"/>
      <c r="FF576" s="8"/>
      <c r="FG576" s="8"/>
      <c r="FH576" s="8"/>
      <c r="FI576" s="8"/>
      <c r="FJ576" s="8"/>
      <c r="FK576" s="8"/>
      <c r="FL576" s="8"/>
      <c r="FM576" s="8"/>
      <c r="FN576" s="8"/>
      <c r="FO576" s="8"/>
      <c r="FP576" s="8"/>
      <c r="FQ576" s="8"/>
      <c r="FR576" s="8"/>
      <c r="FS576" s="8"/>
      <c r="FT576" s="8"/>
      <c r="FU576" s="8"/>
      <c r="FV576" s="8"/>
      <c r="FW576" s="8"/>
      <c r="FX576" s="8"/>
      <c r="FY576" s="8"/>
      <c r="FZ576" s="8"/>
      <c r="GA576" s="8"/>
      <c r="GB576" s="8"/>
      <c r="GC576" s="8"/>
      <c r="GD576" s="8"/>
      <c r="GE576" s="8"/>
      <c r="GF576" s="8"/>
      <c r="GG576" s="8"/>
      <c r="GH576" s="8"/>
      <c r="GI576" s="8"/>
      <c r="GJ576" s="8"/>
      <c r="GK576" s="8"/>
      <c r="GL576" s="8"/>
      <c r="GM576" s="8"/>
      <c r="GN576" s="8"/>
      <c r="GO576" s="8"/>
      <c r="GP576" s="8"/>
      <c r="GQ576" s="8"/>
      <c r="GR576" s="8"/>
      <c r="GS576" s="8"/>
      <c r="GT576" s="8"/>
      <c r="GU576" s="8"/>
      <c r="GV576" s="8"/>
      <c r="GW576" s="8"/>
      <c r="GX576" s="8"/>
      <c r="GY576" s="8"/>
      <c r="GZ576" s="8"/>
      <c r="HA576" s="8"/>
      <c r="HB576" s="8"/>
      <c r="HC576" s="8"/>
      <c r="HD576" s="8"/>
      <c r="HE576" s="8"/>
      <c r="HF576" s="8"/>
      <c r="HG576" s="8"/>
      <c r="HH576" s="8"/>
      <c r="HI576" s="8"/>
      <c r="HJ576" s="8"/>
      <c r="HK576" s="8"/>
      <c r="HL576" s="8"/>
      <c r="HM576" s="8"/>
      <c r="HN576" s="8"/>
      <c r="HO576" s="8"/>
      <c r="HP576" s="8"/>
      <c r="HQ576" s="8"/>
      <c r="HR576" s="8"/>
      <c r="HS576" s="8"/>
      <c r="HT576" s="8"/>
      <c r="HU576" s="8"/>
      <c r="HV576" s="8"/>
      <c r="HW576" s="8"/>
      <c r="HX576" s="8"/>
      <c r="HY576" s="8"/>
      <c r="HZ576" s="8"/>
      <c r="IA576" s="8"/>
      <c r="IB576" s="8"/>
      <c r="IC576" s="8"/>
      <c r="ID576" s="8"/>
      <c r="IE576" s="8"/>
      <c r="IF576" s="8"/>
      <c r="IG576" s="8"/>
      <c r="IH576" s="8"/>
      <c r="II576" s="8"/>
      <c r="IJ576" s="8"/>
      <c r="IK576" s="8"/>
      <c r="IL576" s="8"/>
      <c r="IM576" s="8"/>
      <c r="IN576" s="8"/>
      <c r="IO576" s="8"/>
      <c r="IP576" s="8"/>
      <c r="IQ576" s="8"/>
      <c r="IR576" s="8"/>
      <c r="IS576" s="8"/>
      <c r="IT576" s="8"/>
      <c r="IU576" s="8"/>
      <c r="IV576" s="8"/>
      <c r="IW576" s="8"/>
      <c r="IX576" s="8"/>
      <c r="IY576" s="8"/>
      <c r="IZ576" s="8"/>
      <c r="JA576" s="8"/>
      <c r="JB576" s="8"/>
      <c r="JC576" s="8"/>
      <c r="JD576" s="8"/>
      <c r="JE576" s="8"/>
      <c r="JF576" s="8"/>
      <c r="JG576" s="8"/>
      <c r="JH576" s="8"/>
      <c r="JI576" s="8"/>
      <c r="JJ576" s="8"/>
      <c r="JK576" s="8"/>
      <c r="JL576" s="8"/>
      <c r="JM576" s="8"/>
      <c r="JN576" s="8"/>
      <c r="JO576" s="8"/>
      <c r="JP576" s="8"/>
      <c r="JQ576" s="8"/>
      <c r="JR576" s="8"/>
      <c r="JS576" s="8"/>
      <c r="JT576" s="8"/>
      <c r="JU576" s="8"/>
      <c r="JV576" s="8"/>
      <c r="JW576" s="8"/>
      <c r="JX576" s="8"/>
      <c r="JY576" s="8"/>
      <c r="JZ576" s="8"/>
      <c r="KA576" s="8"/>
      <c r="KB576" s="8"/>
      <c r="KC576" s="8"/>
      <c r="KD576" s="8"/>
      <c r="KE576" s="8"/>
      <c r="KF576" s="8"/>
      <c r="KG576" s="8"/>
      <c r="KH576" s="8"/>
      <c r="KI576" s="8"/>
      <c r="KJ576" s="8"/>
      <c r="KK576" s="8"/>
      <c r="KL576" s="8"/>
      <c r="KM576" s="8"/>
      <c r="KN576" s="8"/>
      <c r="KO576" s="8"/>
      <c r="KP576" s="8"/>
      <c r="KQ576" s="8"/>
      <c r="KR576" s="8"/>
      <c r="KS576" s="8"/>
      <c r="KT576" s="8"/>
      <c r="KU576" s="8"/>
      <c r="KV576" s="8"/>
      <c r="KW576" s="8"/>
      <c r="KX576" s="8"/>
      <c r="KY576" s="8"/>
      <c r="KZ576" s="8"/>
      <c r="LA576" s="8"/>
      <c r="LB576" s="8"/>
      <c r="LC576" s="8"/>
      <c r="LD576" s="8"/>
      <c r="LE576" s="8"/>
      <c r="LF576" s="8"/>
      <c r="LG576" s="8"/>
      <c r="LH576" s="8"/>
      <c r="LI576" s="8"/>
      <c r="LJ576" s="8"/>
      <c r="LK576" s="8"/>
      <c r="LL576" s="8"/>
      <c r="LM576" s="8"/>
      <c r="LN576" s="8"/>
      <c r="LO576" s="8"/>
      <c r="LP576" s="8"/>
      <c r="LQ576" s="8"/>
      <c r="LR576" s="8"/>
      <c r="LS576" s="8"/>
      <c r="LT576" s="8"/>
      <c r="LU576" s="8"/>
      <c r="LV576" s="8"/>
      <c r="LW576" s="8"/>
      <c r="LX576" s="8"/>
      <c r="LY576" s="8"/>
      <c r="LZ576" s="8"/>
      <c r="MA576" s="8"/>
      <c r="MB576" s="8"/>
      <c r="MC576" s="8"/>
      <c r="MD576" s="8"/>
      <c r="ME576" s="8"/>
      <c r="MF576" s="8"/>
      <c r="MG576" s="8"/>
      <c r="MH576" s="8"/>
      <c r="MI576" s="8"/>
      <c r="MJ576" s="8"/>
      <c r="MK576" s="8"/>
      <c r="ML576" s="8"/>
      <c r="MM576" s="8"/>
      <c r="MN576" s="8"/>
      <c r="MO576" s="8"/>
      <c r="MP576" s="8"/>
      <c r="MQ576" s="8"/>
      <c r="MR576" s="8"/>
      <c r="MS576" s="8"/>
      <c r="MT576" s="8"/>
      <c r="MU576" s="8"/>
      <c r="MV576" s="8"/>
      <c r="MW576" s="8"/>
      <c r="MX576" s="8"/>
      <c r="MY576" s="8"/>
      <c r="MZ576" s="8"/>
      <c r="NA576" s="8"/>
      <c r="NB576" s="8"/>
      <c r="NC576" s="8"/>
      <c r="ND576" s="8"/>
      <c r="NE576" s="8"/>
      <c r="NF576" s="8"/>
      <c r="NG576" s="8"/>
      <c r="NH576" s="8"/>
      <c r="NI576" s="8"/>
      <c r="NJ576" s="8"/>
      <c r="NK576" s="8"/>
      <c r="NL576" s="8"/>
      <c r="NM576" s="8"/>
      <c r="NN576" s="8"/>
      <c r="NO576" s="8"/>
      <c r="NP576" s="8"/>
      <c r="NQ576" s="8"/>
      <c r="NR576" s="8"/>
      <c r="NS576" s="8"/>
      <c r="NT576" s="8"/>
      <c r="NU576" s="8"/>
      <c r="NV576" s="8"/>
      <c r="NW576" s="8"/>
      <c r="NX576" s="8"/>
      <c r="NY576" s="8"/>
      <c r="NZ576" s="8"/>
      <c r="OA576" s="8"/>
      <c r="OB576" s="8"/>
      <c r="OC576" s="8"/>
      <c r="OD576" s="8"/>
      <c r="OE576" s="8"/>
      <c r="OF576" s="8"/>
      <c r="OG576" s="8"/>
      <c r="OH576" s="8"/>
      <c r="OI576" s="8"/>
      <c r="OJ576" s="8"/>
      <c r="OK576" s="8"/>
      <c r="OL576" s="8"/>
      <c r="OM576" s="8"/>
      <c r="ON576" s="8"/>
      <c r="OO576" s="8"/>
      <c r="OP576" s="8"/>
      <c r="OQ576" s="8"/>
      <c r="OR576" s="8"/>
      <c r="OS576" s="8"/>
      <c r="OT576" s="8"/>
      <c r="OU576" s="8"/>
      <c r="OV576" s="8"/>
      <c r="OW576" s="8"/>
      <c r="OX576" s="8"/>
      <c r="OY576" s="8"/>
      <c r="OZ576" s="8"/>
      <c r="PA576" s="8"/>
      <c r="PB576" s="8"/>
      <c r="PC576" s="8"/>
      <c r="PD576" s="8"/>
      <c r="PE576" s="8"/>
      <c r="PF576" s="8"/>
      <c r="PG576" s="8"/>
      <c r="PH576" s="8"/>
      <c r="PI576" s="8"/>
      <c r="PJ576" s="8"/>
      <c r="PK576" s="8"/>
      <c r="PL576" s="8"/>
      <c r="PM576" s="8"/>
      <c r="PN576" s="8"/>
      <c r="PO576" s="8"/>
      <c r="PP576" s="8"/>
      <c r="PQ576" s="8"/>
      <c r="PR576" s="8"/>
      <c r="PS576" s="8"/>
      <c r="PT576" s="8"/>
      <c r="PU576" s="8"/>
      <c r="PV576" s="8"/>
      <c r="PW576" s="8"/>
      <c r="PX576" s="8"/>
      <c r="PY576" s="8"/>
      <c r="PZ576" s="8"/>
      <c r="QA576" s="8"/>
      <c r="QB576" s="8"/>
      <c r="QC576" s="8"/>
      <c r="QD576" s="8"/>
      <c r="QE576" s="8"/>
      <c r="QF576" s="8"/>
      <c r="QG576" s="8"/>
      <c r="QH576" s="8"/>
      <c r="QI576" s="8"/>
      <c r="QJ576" s="8"/>
      <c r="QK576" s="8"/>
      <c r="QL576" s="8"/>
      <c r="QM576" s="8"/>
      <c r="QN576" s="8"/>
      <c r="QO576" s="8"/>
      <c r="QP576" s="8"/>
      <c r="QQ576" s="8"/>
      <c r="QR576" s="8"/>
      <c r="QS576" s="8"/>
      <c r="QT576" s="8"/>
      <c r="QU576" s="8"/>
      <c r="QV576" s="8"/>
      <c r="QW576" s="8"/>
      <c r="QX576" s="8"/>
      <c r="QY576" s="8"/>
      <c r="QZ576" s="8"/>
      <c r="RA576" s="8"/>
      <c r="RB576" s="8"/>
      <c r="RC576" s="8"/>
      <c r="RD576" s="8"/>
      <c r="RE576" s="8"/>
      <c r="RF576" s="8"/>
      <c r="RG576" s="8"/>
      <c r="RH576" s="8"/>
      <c r="RI576" s="8"/>
      <c r="RJ576" s="8"/>
      <c r="RK576" s="8"/>
      <c r="RL576" s="8"/>
      <c r="RM576" s="8"/>
      <c r="RN576" s="8"/>
      <c r="RO576" s="8"/>
      <c r="RP576" s="8"/>
      <c r="RQ576" s="8"/>
      <c r="RR576" s="8"/>
      <c r="RS576" s="8"/>
      <c r="RT576" s="8"/>
      <c r="RU576" s="8"/>
      <c r="RV576" s="8"/>
      <c r="RW576" s="8"/>
      <c r="RX576" s="8"/>
      <c r="RY576" s="8"/>
      <c r="RZ576" s="8"/>
      <c r="SA576" s="8"/>
      <c r="SB576" s="8"/>
      <c r="SC576" s="8"/>
      <c r="SD576" s="8"/>
      <c r="SE576" s="8"/>
      <c r="SF576" s="8"/>
      <c r="SG576" s="8"/>
      <c r="SH576" s="8"/>
      <c r="SI576" s="8"/>
      <c r="SJ576" s="8"/>
      <c r="SK576" s="8"/>
      <c r="SL576" s="8"/>
      <c r="SM576" s="8"/>
      <c r="SN576" s="8"/>
      <c r="SO576" s="8"/>
      <c r="SP576" s="8"/>
      <c r="SQ576" s="8"/>
      <c r="SR576" s="8"/>
      <c r="SS576" s="8"/>
      <c r="ST576" s="8"/>
      <c r="SU576" s="8"/>
      <c r="SV576" s="8"/>
      <c r="SW576" s="8"/>
      <c r="SX576" s="8"/>
      <c r="SY576" s="8"/>
      <c r="SZ576" s="8"/>
      <c r="TA576" s="8"/>
      <c r="TB576" s="8"/>
      <c r="TC576" s="8"/>
      <c r="TD576" s="8"/>
      <c r="TE576" s="8"/>
      <c r="TF576" s="8"/>
      <c r="TG576" s="8"/>
      <c r="TH576" s="8"/>
      <c r="TI576" s="8"/>
      <c r="TJ576" s="8"/>
      <c r="TK576" s="8"/>
      <c r="TL576" s="8"/>
      <c r="TM576" s="8"/>
      <c r="TN576" s="8"/>
      <c r="TO576" s="8"/>
      <c r="TP576" s="8"/>
      <c r="TQ576" s="8"/>
      <c r="TR576" s="8"/>
      <c r="TS576" s="8"/>
      <c r="TT576" s="8"/>
      <c r="TU576" s="8"/>
      <c r="TV576" s="8"/>
      <c r="TW576" s="8"/>
      <c r="TX576" s="8"/>
      <c r="TY576" s="8"/>
      <c r="TZ576" s="8"/>
      <c r="UA576" s="8"/>
      <c r="UB576" s="8"/>
      <c r="UC576" s="8"/>
      <c r="UD576" s="8"/>
      <c r="UE576" s="8"/>
      <c r="UF576" s="8"/>
      <c r="UG576" s="8"/>
      <c r="UH576" s="8"/>
      <c r="UI576" s="8"/>
      <c r="UJ576" s="8"/>
      <c r="UK576" s="8"/>
      <c r="UL576" s="8"/>
      <c r="UM576" s="8"/>
      <c r="UN576" s="8"/>
      <c r="UO576" s="8"/>
      <c r="UP576" s="8"/>
      <c r="UQ576" s="8"/>
      <c r="UR576" s="8"/>
      <c r="US576" s="8"/>
      <c r="UT576" s="8"/>
      <c r="UU576" s="8"/>
      <c r="UV576" s="8"/>
      <c r="UW576" s="8"/>
      <c r="UX576" s="8"/>
      <c r="UY576" s="8"/>
      <c r="UZ576" s="8"/>
      <c r="VA576" s="8"/>
      <c r="VB576" s="8"/>
      <c r="VC576" s="8"/>
      <c r="VD576" s="8"/>
      <c r="VE576" s="8"/>
      <c r="VF576" s="8"/>
      <c r="VG576" s="8"/>
      <c r="VH576" s="8"/>
      <c r="VI576" s="8"/>
      <c r="VJ576" s="8"/>
      <c r="VK576" s="8"/>
      <c r="VL576" s="8"/>
      <c r="VM576" s="8"/>
      <c r="VN576" s="8"/>
      <c r="VO576" s="8"/>
      <c r="VP576" s="8"/>
      <c r="VQ576" s="8"/>
      <c r="VR576" s="8"/>
      <c r="VS576" s="8"/>
      <c r="VT576" s="8"/>
      <c r="VU576" s="8"/>
      <c r="VV576" s="8"/>
      <c r="VW576" s="8"/>
      <c r="VX576" s="8"/>
      <c r="VY576" s="8"/>
      <c r="VZ576" s="8"/>
      <c r="WA576" s="8"/>
      <c r="WB576" s="8"/>
      <c r="WC576" s="8"/>
      <c r="WD576" s="8"/>
      <c r="WE576" s="8"/>
      <c r="WF576" s="8"/>
      <c r="WG576" s="8"/>
      <c r="WH576" s="8"/>
      <c r="WI576" s="8"/>
      <c r="WJ576" s="8"/>
      <c r="WK576" s="8"/>
      <c r="WL576" s="8"/>
      <c r="WM576" s="8"/>
      <c r="WN576" s="8"/>
      <c r="WO576" s="8"/>
      <c r="WP576" s="8"/>
      <c r="WQ576" s="8"/>
      <c r="WR576" s="8"/>
      <c r="WS576" s="8"/>
      <c r="WT576" s="8"/>
      <c r="WU576" s="8"/>
      <c r="WV576" s="8"/>
      <c r="WW576" s="8"/>
      <c r="WX576" s="8"/>
      <c r="WY576" s="8"/>
      <c r="WZ576" s="8"/>
      <c r="XA576" s="8"/>
      <c r="XB576" s="8"/>
      <c r="XC576" s="8"/>
      <c r="XD576" s="8"/>
      <c r="XE576" s="8"/>
      <c r="XF576" s="8"/>
      <c r="XG576" s="8"/>
      <c r="XH576" s="8"/>
      <c r="XI576" s="8"/>
      <c r="XJ576" s="8"/>
      <c r="XK576" s="8"/>
      <c r="XL576" s="8"/>
      <c r="XM576" s="8"/>
      <c r="XN576" s="8"/>
      <c r="XO576" s="8"/>
      <c r="XP576" s="8"/>
      <c r="XQ576" s="8"/>
      <c r="XR576" s="8"/>
      <c r="XS576" s="8"/>
      <c r="XT576" s="8"/>
      <c r="XU576" s="8"/>
      <c r="XV576" s="8"/>
      <c r="XW576" s="8"/>
      <c r="XX576" s="8"/>
      <c r="XY576" s="8"/>
      <c r="XZ576" s="8"/>
      <c r="YA576" s="8"/>
      <c r="YB576" s="8"/>
      <c r="YC576" s="8"/>
      <c r="YD576" s="8"/>
      <c r="YE576" s="8"/>
      <c r="YF576" s="8"/>
      <c r="YG576" s="8"/>
      <c r="YH576" s="8"/>
      <c r="YI576" s="8"/>
      <c r="YJ576" s="8"/>
      <c r="YK576" s="8"/>
      <c r="YL576" s="8"/>
      <c r="YM576" s="8"/>
      <c r="YN576" s="8"/>
      <c r="YO576" s="8"/>
      <c r="YP576" s="8"/>
      <c r="YQ576" s="8"/>
      <c r="YR576" s="8"/>
      <c r="YS576" s="8"/>
      <c r="YT576" s="8"/>
      <c r="YU576" s="8"/>
      <c r="YV576" s="8"/>
      <c r="YW576" s="8"/>
      <c r="YX576" s="8"/>
      <c r="YY576" s="8"/>
      <c r="YZ576" s="8"/>
      <c r="ZA576" s="8"/>
      <c r="ZB576" s="8"/>
      <c r="ZC576" s="8"/>
      <c r="ZD576" s="8"/>
      <c r="ZE576" s="8"/>
      <c r="ZF576" s="8"/>
      <c r="ZG576" s="8"/>
      <c r="ZH576" s="8"/>
      <c r="ZI576" s="8"/>
      <c r="ZJ576" s="8"/>
      <c r="ZK576" s="8"/>
      <c r="ZL576" s="8"/>
      <c r="ZM576" s="8"/>
      <c r="ZN576" s="8"/>
      <c r="ZO576" s="8"/>
      <c r="ZP576" s="8"/>
      <c r="ZQ576" s="8"/>
      <c r="ZR576" s="8"/>
      <c r="ZS576" s="8"/>
      <c r="ZT576" s="8"/>
      <c r="ZU576" s="8"/>
      <c r="ZV576" s="8"/>
      <c r="ZW576" s="8"/>
      <c r="ZX576" s="8"/>
      <c r="ZY576" s="8"/>
      <c r="ZZ576" s="8"/>
      <c r="AAA576" s="8"/>
      <c r="AAB576" s="8"/>
      <c r="AAC576" s="8"/>
      <c r="AAD576" s="8"/>
      <c r="AAE576" s="8"/>
      <c r="AAF576" s="8"/>
      <c r="AAG576" s="8"/>
      <c r="AAH576" s="8"/>
      <c r="AAI576" s="8"/>
      <c r="AAJ576" s="8"/>
      <c r="AAK576" s="8"/>
      <c r="AAL576" s="8"/>
      <c r="AAM576" s="8"/>
      <c r="AAN576" s="8"/>
      <c r="AAO576" s="8"/>
      <c r="AAP576" s="8"/>
      <c r="AAQ576" s="8"/>
      <c r="AAR576" s="8"/>
      <c r="AAS576" s="8"/>
      <c r="AAT576" s="8"/>
      <c r="AAU576" s="8"/>
      <c r="AAV576" s="8"/>
      <c r="AAW576" s="8"/>
      <c r="AAX576" s="8"/>
      <c r="AAY576" s="8"/>
      <c r="AAZ576" s="8"/>
      <c r="ABA576" s="8"/>
      <c r="ABB576" s="8"/>
      <c r="ABC576" s="8"/>
      <c r="ABD576" s="8"/>
      <c r="ABE576" s="8"/>
      <c r="ABF576" s="8"/>
      <c r="ABG576" s="8"/>
      <c r="ABH576" s="8"/>
      <c r="ABI576" s="8"/>
      <c r="ABJ576" s="8"/>
      <c r="ABK576" s="8"/>
      <c r="ABL576" s="8"/>
      <c r="ABM576" s="8"/>
      <c r="ABN576" s="8"/>
      <c r="ABO576" s="8"/>
      <c r="ABP576" s="8"/>
      <c r="ABQ576" s="8"/>
      <c r="ABR576" s="8"/>
      <c r="ABS576" s="8"/>
      <c r="ABT576" s="8"/>
      <c r="ABU576" s="8"/>
      <c r="ABV576" s="8"/>
      <c r="ABW576" s="8"/>
      <c r="ABX576" s="8"/>
      <c r="ABY576" s="8"/>
      <c r="ABZ576" s="8"/>
      <c r="ACA576" s="8"/>
      <c r="ACB576" s="8"/>
      <c r="ACC576" s="8"/>
      <c r="ACD576" s="8"/>
      <c r="ACE576" s="8"/>
      <c r="ACF576" s="8"/>
      <c r="ACG576" s="8"/>
      <c r="ACH576" s="8"/>
      <c r="ACI576" s="8"/>
      <c r="ACJ576" s="8"/>
      <c r="ACK576" s="8"/>
      <c r="ACL576" s="8"/>
      <c r="ACM576" s="8"/>
      <c r="ACN576" s="8"/>
      <c r="ACO576" s="8"/>
      <c r="ACP576" s="8"/>
      <c r="ACQ576" s="8"/>
      <c r="ACR576" s="8"/>
      <c r="ACS576" s="8"/>
      <c r="ACT576" s="8"/>
      <c r="ACU576" s="8"/>
      <c r="ACV576" s="8"/>
      <c r="ACW576" s="8"/>
      <c r="ACX576" s="8"/>
      <c r="ACY576" s="8"/>
      <c r="ACZ576" s="8"/>
      <c r="ADA576" s="8"/>
      <c r="ADB576" s="8"/>
      <c r="ADC576" s="8"/>
      <c r="ADD576" s="8"/>
      <c r="ADE576" s="8"/>
      <c r="ADF576" s="8"/>
      <c r="ADG576" s="8"/>
      <c r="ADH576" s="8"/>
      <c r="ADI576" s="8"/>
      <c r="ADJ576" s="8"/>
      <c r="ADK576" s="8"/>
      <c r="ADL576" s="8"/>
      <c r="ADM576" s="8"/>
      <c r="ADN576" s="8"/>
      <c r="ADO576" s="8"/>
      <c r="ADP576" s="8"/>
      <c r="ADQ576" s="8"/>
      <c r="ADR576" s="8"/>
      <c r="ADS576" s="8"/>
      <c r="ADT576" s="8"/>
      <c r="ADU576" s="8"/>
      <c r="ADV576" s="8"/>
      <c r="ADW576" s="8"/>
      <c r="ADX576" s="8"/>
      <c r="ADY576" s="8"/>
      <c r="ADZ576" s="8"/>
      <c r="AEA576" s="8"/>
      <c r="AEB576" s="8"/>
      <c r="AEC576" s="8"/>
      <c r="AED576" s="8"/>
      <c r="AEE576" s="8"/>
      <c r="AEF576" s="8"/>
      <c r="AEG576" s="8"/>
      <c r="AEH576" s="8"/>
      <c r="AEI576" s="8"/>
      <c r="AEJ576" s="8"/>
      <c r="AEK576" s="8"/>
      <c r="AEL576" s="8"/>
      <c r="AEM576" s="8"/>
      <c r="AEN576" s="8"/>
      <c r="AEO576" s="8"/>
      <c r="AEP576" s="8"/>
      <c r="AEQ576" s="8"/>
      <c r="AER576" s="8"/>
      <c r="AES576" s="8"/>
      <c r="AET576" s="8"/>
      <c r="AEU576" s="8"/>
      <c r="AEV576" s="8"/>
      <c r="AEW576" s="8"/>
      <c r="AEX576" s="8"/>
      <c r="AEY576" s="8"/>
      <c r="AEZ576" s="8"/>
      <c r="AFA576" s="8"/>
      <c r="AFB576" s="8"/>
      <c r="AFC576" s="8"/>
      <c r="AFD576" s="8"/>
      <c r="AFE576" s="8"/>
      <c r="AFF576" s="8"/>
      <c r="AFG576" s="8"/>
      <c r="AFH576" s="8"/>
      <c r="AFI576" s="8"/>
      <c r="AFJ576" s="8"/>
      <c r="AFK576" s="8"/>
      <c r="AFL576" s="8"/>
      <c r="AFM576" s="8"/>
      <c r="AFN576" s="8"/>
      <c r="AFO576" s="8"/>
      <c r="AFP576" s="8"/>
      <c r="AFQ576" s="8"/>
      <c r="AFR576" s="8"/>
      <c r="AFS576" s="8"/>
      <c r="AFT576" s="8"/>
      <c r="AFU576" s="8"/>
      <c r="AFV576" s="8"/>
      <c r="AFW576" s="8"/>
      <c r="AFX576" s="8"/>
      <c r="AFY576" s="8"/>
      <c r="AFZ576" s="8"/>
      <c r="AGA576" s="8"/>
      <c r="AGB576" s="8"/>
      <c r="AGC576" s="8"/>
      <c r="AGD576" s="8"/>
      <c r="AGE576" s="8"/>
      <c r="AGF576" s="8"/>
      <c r="AGG576" s="8"/>
      <c r="AGH576" s="8"/>
      <c r="AGI576" s="8"/>
      <c r="AGJ576" s="8"/>
      <c r="AGK576" s="8"/>
      <c r="AGL576" s="8"/>
      <c r="AGM576" s="8"/>
      <c r="AGN576" s="8"/>
      <c r="AGO576" s="8"/>
      <c r="AGP576" s="8"/>
      <c r="AGQ576" s="8"/>
      <c r="AGR576" s="8"/>
      <c r="AGS576" s="8"/>
      <c r="AGT576" s="8"/>
      <c r="AGU576" s="8"/>
      <c r="AGV576" s="8"/>
      <c r="AGW576" s="8"/>
      <c r="AGX576" s="8"/>
      <c r="AGY576" s="8"/>
      <c r="AGZ576" s="8"/>
      <c r="AHA576" s="8"/>
      <c r="AHB576" s="8"/>
      <c r="AHC576" s="8"/>
      <c r="AHD576" s="8"/>
      <c r="AHE576" s="8"/>
      <c r="AHF576" s="8"/>
      <c r="AHG576" s="8"/>
      <c r="AHH576" s="8"/>
      <c r="AHI576" s="8"/>
      <c r="AHJ576" s="8"/>
      <c r="AHK576" s="8"/>
      <c r="AHL576" s="8"/>
      <c r="AHM576" s="8"/>
      <c r="AHN576" s="8"/>
      <c r="AHO576" s="8"/>
      <c r="AHP576" s="8"/>
      <c r="AHQ576" s="8"/>
      <c r="AHR576" s="8"/>
      <c r="AHS576" s="8"/>
      <c r="AHT576" s="8"/>
      <c r="AHU576" s="8"/>
      <c r="AHV576" s="8"/>
      <c r="AHW576" s="8"/>
      <c r="AHX576" s="8"/>
      <c r="AHY576" s="8"/>
      <c r="AHZ576" s="8"/>
      <c r="AIA576" s="8"/>
      <c r="AIB576" s="8"/>
      <c r="AIC576" s="8"/>
      <c r="AID576" s="8"/>
      <c r="AIE576" s="8"/>
      <c r="AIF576" s="8"/>
      <c r="AIG576" s="8"/>
      <c r="AIH576" s="8"/>
      <c r="AII576" s="8"/>
      <c r="AIJ576" s="8"/>
      <c r="AIK576" s="8"/>
      <c r="AIL576" s="8"/>
      <c r="AIM576" s="8"/>
      <c r="AIN576" s="8"/>
      <c r="AIO576" s="8"/>
      <c r="AIP576" s="8"/>
      <c r="AIQ576" s="8"/>
      <c r="AIR576" s="8"/>
      <c r="AIS576" s="8"/>
      <c r="AIT576" s="8"/>
      <c r="AIU576" s="8"/>
      <c r="AIV576" s="8"/>
      <c r="AIW576" s="8"/>
      <c r="AIX576" s="8"/>
      <c r="AIY576" s="8"/>
      <c r="AIZ576" s="8"/>
      <c r="AJA576" s="8"/>
      <c r="AJB576" s="8"/>
      <c r="AJC576" s="8"/>
      <c r="AJD576" s="8"/>
      <c r="AJE576" s="8"/>
      <c r="AJF576" s="8"/>
      <c r="AJG576" s="8"/>
      <c r="AJH576" s="8"/>
      <c r="AJI576" s="8"/>
      <c r="AJJ576" s="8"/>
      <c r="AJK576" s="8"/>
      <c r="AJL576" s="8"/>
      <c r="AJM576" s="8"/>
      <c r="AJN576" s="8"/>
      <c r="AJO576" s="8"/>
      <c r="AJP576" s="8"/>
      <c r="AJQ576" s="8"/>
      <c r="AJR576" s="8"/>
      <c r="AJS576" s="8"/>
      <c r="AJT576" s="8"/>
      <c r="AJU576" s="8"/>
      <c r="AJV576" s="8"/>
      <c r="AJW576" s="8"/>
      <c r="AJX576" s="8"/>
      <c r="AJY576" s="8"/>
      <c r="AJZ576" s="8"/>
      <c r="AKA576" s="8"/>
      <c r="AKB576" s="8"/>
      <c r="AKC576" s="8"/>
      <c r="AKD576" s="8"/>
      <c r="AKE576" s="8"/>
      <c r="AKF576" s="8"/>
      <c r="AKG576" s="8"/>
      <c r="AKH576" s="8"/>
      <c r="AKI576" s="8"/>
      <c r="AKJ576" s="8"/>
      <c r="AKK576" s="8"/>
      <c r="AKL576" s="8"/>
      <c r="AKM576" s="8"/>
      <c r="AKN576" s="8"/>
      <c r="AKO576" s="8"/>
      <c r="AKP576" s="8"/>
      <c r="AKQ576" s="8"/>
      <c r="AKR576" s="8"/>
      <c r="AKS576" s="8"/>
      <c r="AKT576" s="8"/>
      <c r="AKU576" s="8"/>
      <c r="AKV576" s="8"/>
      <c r="AKW576" s="8"/>
      <c r="AKX576" s="8"/>
      <c r="AKY576" s="8"/>
      <c r="AKZ576" s="8"/>
      <c r="ALA576" s="8"/>
      <c r="ALB576" s="8"/>
      <c r="ALC576" s="8"/>
      <c r="ALD576" s="8"/>
      <c r="ALE576" s="8"/>
      <c r="ALF576" s="8"/>
      <c r="ALG576" s="8"/>
      <c r="ALH576" s="8"/>
      <c r="ALI576" s="8"/>
      <c r="ALJ576" s="8"/>
      <c r="ALK576" s="8"/>
      <c r="ALL576" s="8"/>
      <c r="ALM576" s="8"/>
      <c r="ALN576" s="8"/>
      <c r="ALO576" s="8"/>
      <c r="ALP576" s="8"/>
      <c r="ALQ576" s="8"/>
      <c r="ALR576" s="8"/>
      <c r="ALS576" s="8"/>
      <c r="ALT576" s="8"/>
      <c r="ALU576" s="8"/>
      <c r="ALV576" s="8"/>
      <c r="ALW576" s="8"/>
      <c r="ALX576" s="8"/>
      <c r="ALY576" s="8"/>
      <c r="ALZ576" s="8"/>
      <c r="AMA576" s="8"/>
      <c r="AMB576" s="8"/>
      <c r="AMC576" s="8"/>
      <c r="AMD576" s="8"/>
      <c r="AME576" s="8"/>
      <c r="AMF576" s="8"/>
      <c r="AMG576" s="8"/>
      <c r="AMH576" s="8"/>
      <c r="AMI576" s="8"/>
      <c r="AMJ576" s="8"/>
      <c r="AMK576" s="8"/>
      <c r="AML576" s="8"/>
      <c r="AMM576" s="8"/>
      <c r="AMN576" s="8"/>
      <c r="AMO576" s="8"/>
      <c r="AMP576" s="8"/>
      <c r="AMQ576" s="8"/>
      <c r="AMR576" s="8"/>
      <c r="AMS576" s="8"/>
      <c r="AMT576" s="8"/>
      <c r="AMU576" s="8"/>
      <c r="AMV576" s="8"/>
      <c r="AMW576" s="8"/>
      <c r="AMX576" s="8"/>
      <c r="AMY576" s="8"/>
      <c r="AMZ576" s="8"/>
      <c r="ANA576" s="8"/>
      <c r="ANB576" s="8"/>
      <c r="ANC576" s="8"/>
      <c r="AND576" s="8"/>
      <c r="ANE576" s="8"/>
      <c r="ANF576" s="8"/>
      <c r="ANG576" s="8"/>
      <c r="ANH576" s="8"/>
      <c r="ANI576" s="8"/>
      <c r="ANJ576" s="8"/>
      <c r="ANK576" s="8"/>
      <c r="ANL576" s="8"/>
      <c r="ANM576" s="8"/>
      <c r="ANN576" s="8"/>
      <c r="ANO576" s="8"/>
      <c r="ANP576" s="8"/>
      <c r="ANQ576" s="8"/>
      <c r="ANR576" s="8"/>
      <c r="ANS576" s="8"/>
      <c r="ANT576" s="8"/>
      <c r="ANU576" s="8"/>
      <c r="ANV576" s="8"/>
      <c r="ANW576" s="8"/>
      <c r="ANX576" s="8"/>
      <c r="ANY576" s="8"/>
      <c r="ANZ576" s="8"/>
      <c r="AOA576" s="8"/>
      <c r="AOB576" s="8"/>
      <c r="AOC576" s="8"/>
      <c r="AOD576" s="8"/>
      <c r="AOE576" s="8"/>
      <c r="AOF576" s="8"/>
      <c r="AOG576" s="8"/>
      <c r="AOH576" s="8"/>
      <c r="AOI576" s="8"/>
      <c r="AOJ576" s="8"/>
      <c r="AOK576" s="8"/>
      <c r="AOL576" s="8"/>
      <c r="AOM576" s="8"/>
      <c r="AON576" s="8"/>
      <c r="AOO576" s="8"/>
      <c r="AOP576" s="8"/>
      <c r="AOQ576" s="8"/>
      <c r="AOR576" s="8"/>
      <c r="AOS576" s="8"/>
      <c r="AOT576" s="8"/>
      <c r="AOU576" s="8"/>
      <c r="AOV576" s="8"/>
      <c r="AOW576" s="8"/>
      <c r="AOX576" s="8"/>
      <c r="AOY576" s="8"/>
      <c r="AOZ576" s="8"/>
      <c r="APA576" s="8"/>
      <c r="APB576" s="8"/>
      <c r="APC576" s="8"/>
      <c r="APD576" s="8"/>
      <c r="APE576" s="8"/>
      <c r="APF576" s="8"/>
      <c r="APG576" s="8"/>
      <c r="APH576" s="8"/>
      <c r="API576" s="8"/>
      <c r="APJ576" s="8"/>
      <c r="APK576" s="8"/>
      <c r="APL576" s="8"/>
      <c r="APM576" s="8"/>
      <c r="APN576" s="8"/>
      <c r="APO576" s="8"/>
      <c r="APP576" s="8"/>
      <c r="APQ576" s="8"/>
      <c r="APR576" s="8"/>
      <c r="APS576" s="8"/>
      <c r="APT576" s="8"/>
      <c r="APU576" s="8"/>
      <c r="APV576" s="8"/>
      <c r="APW576" s="8"/>
      <c r="APX576" s="8"/>
      <c r="APY576" s="8"/>
      <c r="APZ576" s="8"/>
      <c r="AQA576" s="8"/>
      <c r="AQB576" s="8"/>
      <c r="AQC576" s="8"/>
      <c r="AQD576" s="8"/>
      <c r="AQE576" s="8"/>
      <c r="AQF576" s="8"/>
      <c r="AQG576" s="8"/>
      <c r="AQH576" s="8"/>
      <c r="AQI576" s="8"/>
      <c r="AQJ576" s="8"/>
      <c r="AQK576" s="8"/>
      <c r="AQL576" s="8"/>
      <c r="AQM576" s="8"/>
      <c r="AQN576" s="8"/>
      <c r="AQO576" s="8"/>
      <c r="AQP576" s="8"/>
      <c r="AQQ576" s="8"/>
      <c r="AQR576" s="8"/>
      <c r="AQS576" s="8"/>
      <c r="AQT576" s="8"/>
      <c r="AQU576" s="8"/>
      <c r="AQV576" s="8"/>
      <c r="AQW576" s="8"/>
      <c r="AQX576" s="8"/>
      <c r="AQY576" s="8"/>
      <c r="AQZ576" s="8"/>
      <c r="ARA576" s="8"/>
      <c r="ARB576" s="8"/>
      <c r="ARC576" s="8"/>
      <c r="ARD576" s="8"/>
      <c r="ARE576" s="8"/>
      <c r="ARF576" s="8"/>
      <c r="ARG576" s="8"/>
      <c r="ARH576" s="8"/>
      <c r="ARI576" s="8"/>
      <c r="ARJ576" s="8"/>
      <c r="ARK576" s="8"/>
      <c r="ARL576" s="8"/>
      <c r="ARM576" s="8"/>
      <c r="ARN576" s="8"/>
      <c r="ARO576" s="8"/>
      <c r="ARP576" s="8"/>
      <c r="ARQ576" s="8"/>
      <c r="ARR576" s="8"/>
      <c r="ARS576" s="8"/>
      <c r="ART576" s="8"/>
      <c r="ARU576" s="8"/>
      <c r="ARV576" s="8"/>
      <c r="ARW576" s="8"/>
      <c r="ARX576" s="8"/>
      <c r="ARY576" s="8"/>
      <c r="ARZ576" s="8"/>
      <c r="ASA576" s="8"/>
      <c r="ASB576" s="8"/>
      <c r="ASC576" s="8"/>
      <c r="ASD576" s="8"/>
      <c r="ASE576" s="8"/>
      <c r="ASF576" s="8"/>
      <c r="ASG576" s="8"/>
      <c r="ASH576" s="8"/>
      <c r="ASI576" s="8"/>
      <c r="ASJ576" s="8"/>
      <c r="ASK576" s="8"/>
      <c r="ASL576" s="8"/>
      <c r="ASM576" s="8"/>
      <c r="ASN576" s="8"/>
      <c r="ASO576" s="8"/>
      <c r="ASP576" s="8"/>
      <c r="ASQ576" s="8"/>
      <c r="ASR576" s="8"/>
      <c r="ASS576" s="8"/>
      <c r="AST576" s="8"/>
      <c r="ASU576" s="8"/>
      <c r="ASV576" s="8"/>
      <c r="ASW576" s="8"/>
      <c r="ASX576" s="8"/>
      <c r="ASY576" s="8"/>
      <c r="ASZ576" s="8"/>
      <c r="ATA576" s="8"/>
      <c r="ATB576" s="8"/>
      <c r="ATC576" s="8"/>
      <c r="ATD576" s="8"/>
      <c r="ATE576" s="8"/>
      <c r="ATF576" s="8"/>
      <c r="ATG576" s="8"/>
      <c r="ATH576" s="8"/>
      <c r="ATI576" s="8"/>
      <c r="ATJ576" s="8"/>
      <c r="ATK576" s="8"/>
      <c r="ATL576" s="8"/>
      <c r="ATM576" s="8"/>
      <c r="ATN576" s="8"/>
      <c r="ATO576" s="8"/>
      <c r="ATP576" s="8"/>
      <c r="ATQ576" s="8"/>
      <c r="ATR576" s="8"/>
      <c r="ATS576" s="8"/>
      <c r="ATT576" s="8"/>
      <c r="ATU576" s="8"/>
      <c r="ATV576" s="8"/>
      <c r="ATW576" s="8"/>
      <c r="ATX576" s="8"/>
      <c r="ATY576" s="8"/>
      <c r="ATZ576" s="8"/>
      <c r="AUA576" s="8"/>
      <c r="AUB576" s="8"/>
      <c r="AUC576" s="8"/>
      <c r="AUD576" s="8"/>
      <c r="AUE576" s="8"/>
      <c r="AUF576" s="8"/>
      <c r="AUG576" s="8"/>
      <c r="AUH576" s="8"/>
      <c r="AUI576" s="8"/>
      <c r="AUJ576" s="8"/>
      <c r="AUK576" s="8"/>
      <c r="AUL576" s="8"/>
      <c r="AUM576" s="8"/>
      <c r="AUN576" s="8"/>
      <c r="AUO576" s="8"/>
      <c r="AUP576" s="8"/>
      <c r="AUQ576" s="8"/>
      <c r="AUR576" s="8"/>
      <c r="AUS576" s="8"/>
      <c r="AUT576" s="8"/>
      <c r="AUU576" s="8"/>
      <c r="AUV576" s="8"/>
      <c r="AUW576" s="8"/>
      <c r="AUX576" s="8"/>
      <c r="AUY576" s="8"/>
      <c r="AUZ576" s="8"/>
      <c r="AVA576" s="8"/>
      <c r="AVB576" s="8"/>
      <c r="AVC576" s="8"/>
      <c r="AVD576" s="8"/>
      <c r="AVE576" s="8"/>
      <c r="AVF576" s="8"/>
      <c r="AVG576" s="8"/>
      <c r="AVH576" s="8"/>
      <c r="AVI576" s="8"/>
      <c r="AVJ576" s="8"/>
      <c r="AVK576" s="8"/>
      <c r="AVL576" s="8"/>
      <c r="AVM576" s="8"/>
      <c r="AVN576" s="8"/>
      <c r="AVO576" s="8"/>
      <c r="AVP576" s="8"/>
      <c r="AVQ576" s="8"/>
      <c r="AVR576" s="8"/>
      <c r="AVS576" s="8"/>
      <c r="AVT576" s="8"/>
      <c r="AVU576" s="8"/>
      <c r="AVV576" s="8"/>
      <c r="AVW576" s="8"/>
      <c r="AVX576" s="8"/>
      <c r="AVY576" s="8"/>
      <c r="AVZ576" s="8"/>
      <c r="AWA576" s="8"/>
      <c r="AWB576" s="8"/>
      <c r="AWC576" s="8"/>
      <c r="AWD576" s="8"/>
      <c r="AWE576" s="8"/>
      <c r="AWF576" s="8"/>
      <c r="AWG576" s="8"/>
      <c r="AWH576" s="8"/>
      <c r="AWI576" s="8"/>
      <c r="AWJ576" s="8"/>
      <c r="AWK576" s="8"/>
      <c r="AWL576" s="8"/>
      <c r="AWM576" s="8"/>
      <c r="AWN576" s="8"/>
      <c r="AWO576" s="8"/>
      <c r="AWP576" s="8"/>
      <c r="AWQ576" s="8"/>
      <c r="AWR576" s="8"/>
      <c r="AWS576" s="8"/>
      <c r="AWT576" s="8"/>
      <c r="AWU576" s="8"/>
      <c r="AWV576" s="8"/>
      <c r="AWW576" s="8"/>
      <c r="AWX576" s="8"/>
      <c r="AWY576" s="8"/>
      <c r="AWZ576" s="8"/>
      <c r="AXA576" s="8"/>
      <c r="AXB576" s="8"/>
      <c r="AXC576" s="8"/>
      <c r="AXD576" s="8"/>
      <c r="AXE576" s="8"/>
      <c r="AXF576" s="8"/>
      <c r="AXG576" s="8"/>
      <c r="AXH576" s="8"/>
      <c r="AXI576" s="8"/>
      <c r="AXJ576" s="8"/>
      <c r="AXK576" s="8"/>
      <c r="AXL576" s="8"/>
      <c r="AXM576" s="8"/>
      <c r="AXN576" s="8"/>
      <c r="AXO576" s="8"/>
      <c r="AXP576" s="8"/>
      <c r="AXQ576" s="8"/>
      <c r="AXR576" s="8"/>
      <c r="AXS576" s="8"/>
      <c r="AXT576" s="8"/>
      <c r="AXU576" s="8"/>
      <c r="AXV576" s="8"/>
      <c r="AXW576" s="8"/>
      <c r="AXX576" s="8"/>
      <c r="AXY576" s="8"/>
      <c r="AXZ576" s="8"/>
      <c r="AYA576" s="8"/>
      <c r="AYB576" s="8"/>
      <c r="AYC576" s="8"/>
      <c r="AYD576" s="8"/>
      <c r="AYE576" s="8"/>
      <c r="AYF576" s="8"/>
      <c r="AYG576" s="8"/>
      <c r="AYH576" s="8"/>
      <c r="AYI576" s="8"/>
      <c r="AYJ576" s="8"/>
      <c r="AYK576" s="8"/>
      <c r="AYL576" s="8"/>
      <c r="AYM576" s="8"/>
      <c r="AYN576" s="8"/>
      <c r="AYO576" s="8"/>
      <c r="AYP576" s="8"/>
      <c r="AYQ576" s="8"/>
      <c r="AYR576" s="8"/>
      <c r="AYS576" s="8"/>
      <c r="AYT576" s="8"/>
      <c r="AYU576" s="8"/>
      <c r="AYV576" s="8"/>
      <c r="AYW576" s="8"/>
      <c r="AYX576" s="8"/>
      <c r="AYY576" s="8"/>
      <c r="AYZ576" s="8"/>
      <c r="AZA576" s="8"/>
      <c r="AZB576" s="8"/>
      <c r="AZC576" s="8"/>
      <c r="AZD576" s="8"/>
      <c r="AZE576" s="8"/>
      <c r="AZF576" s="8"/>
      <c r="AZG576" s="8"/>
      <c r="AZH576" s="8"/>
      <c r="AZI576" s="8"/>
      <c r="AZJ576" s="8"/>
      <c r="AZK576" s="8"/>
      <c r="AZL576" s="8"/>
      <c r="AZM576" s="8"/>
      <c r="AZN576" s="8"/>
      <c r="AZO576" s="8"/>
      <c r="AZP576" s="8"/>
      <c r="AZQ576" s="8"/>
      <c r="AZR576" s="8"/>
      <c r="AZS576" s="8"/>
      <c r="AZT576" s="8"/>
      <c r="AZU576" s="8"/>
      <c r="AZV576" s="8"/>
      <c r="AZW576" s="8"/>
      <c r="AZX576" s="8"/>
      <c r="AZY576" s="8"/>
      <c r="AZZ576" s="8"/>
      <c r="BAA576" s="8"/>
      <c r="BAB576" s="8"/>
      <c r="BAC576" s="8"/>
      <c r="BAD576" s="8"/>
      <c r="BAE576" s="8"/>
      <c r="BAF576" s="8"/>
      <c r="BAG576" s="8"/>
      <c r="BAH576" s="8"/>
      <c r="BAI576" s="8"/>
      <c r="BAJ576" s="8"/>
      <c r="BAK576" s="8"/>
      <c r="BAL576" s="8"/>
      <c r="BAM576" s="8"/>
      <c r="BAN576" s="8"/>
      <c r="BAO576" s="8"/>
      <c r="BAP576" s="8"/>
      <c r="BAQ576" s="8"/>
      <c r="BAR576" s="8"/>
      <c r="BAS576" s="8"/>
      <c r="BAT576" s="8"/>
      <c r="BAU576" s="8"/>
      <c r="BAV576" s="8"/>
      <c r="BAW576" s="8"/>
      <c r="BAX576" s="8"/>
      <c r="BAY576" s="8"/>
      <c r="BAZ576" s="8"/>
      <c r="BBA576" s="8"/>
      <c r="BBB576" s="8"/>
      <c r="BBC576" s="8"/>
      <c r="BBD576" s="8"/>
      <c r="BBE576" s="8"/>
      <c r="BBF576" s="8"/>
      <c r="BBG576" s="8"/>
      <c r="BBH576" s="8"/>
      <c r="BBI576" s="8"/>
      <c r="BBJ576" s="8"/>
      <c r="BBK576" s="8"/>
      <c r="BBL576" s="8"/>
      <c r="BBM576" s="8"/>
      <c r="BBN576" s="8"/>
      <c r="BBO576" s="8"/>
      <c r="BBP576" s="8"/>
      <c r="BBQ576" s="8"/>
      <c r="BBR576" s="8"/>
      <c r="BBS576" s="8"/>
      <c r="BBT576" s="8"/>
      <c r="BBU576" s="8"/>
      <c r="BBV576" s="8"/>
      <c r="BBW576" s="8"/>
      <c r="BBX576" s="8"/>
      <c r="BBY576" s="8"/>
      <c r="BBZ576" s="8"/>
      <c r="BCA576" s="8"/>
      <c r="BCB576" s="8"/>
      <c r="BCC576" s="8"/>
      <c r="BCD576" s="8"/>
      <c r="BCE576" s="8"/>
      <c r="BCF576" s="8"/>
      <c r="BCG576" s="8"/>
      <c r="BCH576" s="8"/>
      <c r="BCI576" s="8"/>
      <c r="BCJ576" s="8"/>
      <c r="BCK576" s="8"/>
      <c r="BCL576" s="8"/>
      <c r="BCM576" s="8"/>
      <c r="BCN576" s="8"/>
      <c r="BCO576" s="8"/>
      <c r="BCP576" s="8"/>
      <c r="BCQ576" s="8"/>
      <c r="BCR576" s="8"/>
      <c r="BCS576" s="8"/>
      <c r="BCT576" s="8"/>
      <c r="BCU576" s="8"/>
      <c r="BCV576" s="8"/>
      <c r="BCW576" s="8"/>
      <c r="BCX576" s="8"/>
      <c r="BCY576" s="8"/>
      <c r="BCZ576" s="8"/>
      <c r="BDA576" s="8"/>
      <c r="BDB576" s="8"/>
      <c r="BDC576" s="8"/>
      <c r="BDD576" s="8"/>
      <c r="BDE576" s="8"/>
      <c r="BDF576" s="8"/>
      <c r="BDG576" s="8"/>
      <c r="BDH576" s="8"/>
      <c r="BDI576" s="8"/>
      <c r="BDJ576" s="8"/>
      <c r="BDK576" s="8"/>
      <c r="BDL576" s="8"/>
      <c r="BDM576" s="8"/>
      <c r="BDN576" s="8"/>
      <c r="BDO576" s="8"/>
      <c r="BDP576" s="8"/>
      <c r="BDQ576" s="8"/>
      <c r="BDR576" s="8"/>
      <c r="BDS576" s="8"/>
      <c r="BDT576" s="8"/>
      <c r="BDU576" s="8"/>
      <c r="BDV576" s="8"/>
      <c r="BDW576" s="8"/>
      <c r="BDX576" s="8"/>
      <c r="BDY576" s="8"/>
      <c r="BDZ576" s="8"/>
      <c r="BEA576" s="8"/>
      <c r="BEB576" s="8"/>
      <c r="BEC576" s="8"/>
      <c r="BED576" s="8"/>
      <c r="BEE576" s="8"/>
      <c r="BEF576" s="8"/>
      <c r="BEG576" s="8"/>
      <c r="BEH576" s="8"/>
      <c r="BEI576" s="8"/>
      <c r="BEJ576" s="8"/>
      <c r="BEK576" s="8"/>
      <c r="BEL576" s="8"/>
      <c r="BEM576" s="8"/>
      <c r="BEN576" s="8"/>
      <c r="BEO576" s="8"/>
      <c r="BEP576" s="8"/>
      <c r="BEQ576" s="8"/>
      <c r="BER576" s="8"/>
      <c r="BES576" s="8"/>
      <c r="BET576" s="8"/>
      <c r="BEU576" s="8"/>
      <c r="BEV576" s="8"/>
      <c r="BEW576" s="8"/>
      <c r="BEX576" s="8"/>
      <c r="BEY576" s="8"/>
      <c r="BEZ576" s="8"/>
      <c r="BFA576" s="8"/>
      <c r="BFB576" s="8"/>
      <c r="BFC576" s="8"/>
      <c r="BFD576" s="8"/>
      <c r="BFE576" s="8"/>
      <c r="BFF576" s="8"/>
      <c r="BFG576" s="8"/>
      <c r="BFH576" s="8"/>
      <c r="BFI576" s="8"/>
      <c r="BFJ576" s="8"/>
      <c r="BFK576" s="8"/>
      <c r="BFL576" s="8"/>
      <c r="BFM576" s="8"/>
      <c r="BFN576" s="8"/>
      <c r="BFO576" s="8"/>
      <c r="BFP576" s="8"/>
      <c r="BFQ576" s="8"/>
      <c r="BFR576" s="8"/>
      <c r="BFS576" s="8"/>
      <c r="BFT576" s="8"/>
      <c r="BFU576" s="8"/>
      <c r="BFV576" s="8"/>
      <c r="BFW576" s="8"/>
      <c r="BFX576" s="8"/>
      <c r="BFY576" s="8"/>
      <c r="BFZ576" s="8"/>
      <c r="BGA576" s="8"/>
      <c r="BGB576" s="8"/>
      <c r="BGC576" s="8"/>
      <c r="BGD576" s="8"/>
      <c r="BGE576" s="8"/>
      <c r="BGF576" s="8"/>
      <c r="BGG576" s="8"/>
      <c r="BGH576" s="8"/>
      <c r="BGI576" s="8"/>
      <c r="BGJ576" s="8"/>
      <c r="BGK576" s="8"/>
      <c r="BGL576" s="8"/>
      <c r="BGM576" s="8"/>
      <c r="BGN576" s="8"/>
      <c r="BGO576" s="8"/>
      <c r="BGP576" s="8"/>
      <c r="BGQ576" s="8"/>
      <c r="BGR576" s="8"/>
      <c r="BGS576" s="8"/>
      <c r="BGT576" s="8"/>
      <c r="BGU576" s="8"/>
      <c r="BGV576" s="8"/>
      <c r="BGW576" s="8"/>
      <c r="BGX576" s="8"/>
      <c r="BGY576" s="8"/>
      <c r="BGZ576" s="8"/>
      <c r="BHA576" s="8"/>
      <c r="BHB576" s="8"/>
      <c r="BHC576" s="8"/>
      <c r="BHD576" s="8"/>
      <c r="BHE576" s="8"/>
      <c r="BHF576" s="8"/>
      <c r="BHG576" s="8"/>
      <c r="BHH576" s="8"/>
      <c r="BHI576" s="8"/>
      <c r="BHJ576" s="8"/>
      <c r="BHK576" s="8"/>
      <c r="BHL576" s="8"/>
      <c r="BHM576" s="8"/>
      <c r="BHN576" s="8"/>
      <c r="BHO576" s="8"/>
      <c r="BHP576" s="8"/>
      <c r="BHQ576" s="8"/>
      <c r="BHR576" s="8"/>
      <c r="BHS576" s="8"/>
      <c r="BHT576" s="8"/>
      <c r="BHU576" s="8"/>
      <c r="BHV576" s="8"/>
      <c r="BHW576" s="8"/>
      <c r="BHX576" s="8"/>
      <c r="BHY576" s="8"/>
      <c r="BHZ576" s="8"/>
      <c r="BIA576" s="8"/>
      <c r="BIB576" s="8"/>
      <c r="BIC576" s="8"/>
      <c r="BID576" s="8"/>
      <c r="BIE576" s="8"/>
      <c r="BIF576" s="8"/>
      <c r="BIG576" s="8"/>
      <c r="BIH576" s="8"/>
      <c r="BII576" s="8"/>
      <c r="BIJ576" s="8"/>
      <c r="BIK576" s="8"/>
      <c r="BIL576" s="8"/>
      <c r="BIM576" s="8"/>
      <c r="BIN576" s="8"/>
      <c r="BIO576" s="8"/>
      <c r="BIP576" s="8"/>
      <c r="BIQ576" s="8"/>
      <c r="BIR576" s="8"/>
      <c r="BIS576" s="8"/>
      <c r="BIT576" s="8"/>
      <c r="BIU576" s="8"/>
      <c r="BIV576" s="8"/>
      <c r="BIW576" s="8"/>
      <c r="BIX576" s="8"/>
      <c r="BIY576" s="8"/>
      <c r="BIZ576" s="8"/>
      <c r="BJA576" s="8"/>
      <c r="BJB576" s="8"/>
      <c r="BJC576" s="8"/>
      <c r="BJD576" s="8"/>
      <c r="BJE576" s="8"/>
      <c r="BJF576" s="8"/>
      <c r="BJG576" s="8"/>
      <c r="BJH576" s="8"/>
      <c r="BJI576" s="8"/>
      <c r="BJJ576" s="8"/>
      <c r="BJK576" s="8"/>
      <c r="BJL576" s="8"/>
      <c r="BJM576" s="8"/>
      <c r="BJN576" s="8"/>
      <c r="BJO576" s="8"/>
      <c r="BJP576" s="8"/>
      <c r="BJQ576" s="8"/>
      <c r="BJR576" s="8"/>
      <c r="BJS576" s="8"/>
      <c r="BJT576" s="8"/>
      <c r="BJU576" s="8"/>
      <c r="BJV576" s="8"/>
      <c r="BJW576" s="8"/>
      <c r="BJX576" s="8"/>
      <c r="BJY576" s="8"/>
      <c r="BJZ576" s="8"/>
      <c r="BKA576" s="8"/>
      <c r="BKB576" s="8"/>
      <c r="BKC576" s="8"/>
      <c r="BKD576" s="8"/>
      <c r="BKE576" s="8"/>
      <c r="BKF576" s="8"/>
      <c r="BKG576" s="8"/>
      <c r="BKH576" s="8"/>
      <c r="BKI576" s="8"/>
      <c r="BKJ576" s="8"/>
      <c r="BKK576" s="8"/>
      <c r="BKL576" s="8"/>
      <c r="BKM576" s="8"/>
      <c r="BKN576" s="8"/>
      <c r="BKO576" s="8"/>
      <c r="BKP576" s="8"/>
      <c r="BKQ576" s="8"/>
      <c r="BKR576" s="8"/>
      <c r="BKS576" s="8"/>
      <c r="BKT576" s="8"/>
      <c r="BKU576" s="8"/>
      <c r="BKV576" s="8"/>
      <c r="BKW576" s="8"/>
      <c r="BKX576" s="8"/>
      <c r="BKY576" s="8"/>
      <c r="BKZ576" s="8"/>
      <c r="BLA576" s="8"/>
      <c r="BLB576" s="8"/>
      <c r="BLC576" s="8"/>
      <c r="BLD576" s="8"/>
      <c r="BLE576" s="8"/>
      <c r="BLF576" s="8"/>
      <c r="BLG576" s="8"/>
      <c r="BLH576" s="8"/>
      <c r="BLI576" s="8"/>
      <c r="BLJ576" s="8"/>
      <c r="BLK576" s="8"/>
      <c r="BLL576" s="8"/>
      <c r="BLM576" s="8"/>
      <c r="BLN576" s="8"/>
      <c r="BLO576" s="8"/>
      <c r="BLP576" s="8"/>
      <c r="BLQ576" s="8"/>
      <c r="BLR576" s="8"/>
      <c r="BLS576" s="8"/>
      <c r="BLT576" s="8"/>
      <c r="BLU576" s="8"/>
      <c r="BLV576" s="8"/>
      <c r="BLW576" s="8"/>
      <c r="BLX576" s="8"/>
      <c r="BLY576" s="8"/>
      <c r="BLZ576" s="8"/>
      <c r="BMA576" s="8"/>
      <c r="BMB576" s="8"/>
      <c r="BMC576" s="8"/>
      <c r="BMD576" s="8"/>
      <c r="BME576" s="8"/>
      <c r="BMF576" s="8"/>
      <c r="BMG576" s="8"/>
      <c r="BMH576" s="8"/>
      <c r="BMI576" s="8"/>
      <c r="BMJ576" s="8"/>
      <c r="BMK576" s="8"/>
      <c r="BML576" s="8"/>
      <c r="BMM576" s="8"/>
      <c r="BMN576" s="8"/>
      <c r="BMO576" s="8"/>
      <c r="BMP576" s="8"/>
      <c r="BMQ576" s="8"/>
      <c r="BMR576" s="8"/>
      <c r="BMS576" s="8"/>
      <c r="BMT576" s="8"/>
      <c r="BMU576" s="8"/>
      <c r="BMV576" s="8"/>
      <c r="BMW576" s="8"/>
      <c r="BMX576" s="8"/>
      <c r="BMY576" s="8"/>
      <c r="BMZ576" s="8"/>
      <c r="BNA576" s="8"/>
      <c r="BNB576" s="8"/>
      <c r="BNC576" s="8"/>
      <c r="BND576" s="8"/>
      <c r="BNE576" s="8"/>
      <c r="BNF576" s="8"/>
      <c r="BNG576" s="8"/>
      <c r="BNH576" s="8"/>
      <c r="BNI576" s="8"/>
      <c r="BNJ576" s="8"/>
      <c r="BNK576" s="8"/>
      <c r="BNL576" s="8"/>
      <c r="BNM576" s="8"/>
      <c r="BNN576" s="8"/>
      <c r="BNO576" s="8"/>
      <c r="BNP576" s="8"/>
      <c r="BNQ576" s="8"/>
      <c r="BNR576" s="8"/>
      <c r="BNS576" s="8"/>
      <c r="BNT576" s="8"/>
      <c r="BNU576" s="8"/>
      <c r="BNV576" s="8"/>
      <c r="BNW576" s="8"/>
      <c r="BNX576" s="8"/>
      <c r="BNY576" s="8"/>
      <c r="BNZ576" s="8"/>
      <c r="BOA576" s="8"/>
      <c r="BOB576" s="8"/>
      <c r="BOC576" s="8"/>
      <c r="BOD576" s="8"/>
      <c r="BOE576" s="8"/>
      <c r="BOF576" s="8"/>
      <c r="BOG576" s="8"/>
      <c r="BOH576" s="8"/>
      <c r="BOI576" s="8"/>
      <c r="BOJ576" s="8"/>
      <c r="BOK576" s="8"/>
      <c r="BOL576" s="8"/>
      <c r="BOM576" s="8"/>
      <c r="BON576" s="8"/>
      <c r="BOO576" s="8"/>
      <c r="BOP576" s="8"/>
      <c r="BOQ576" s="8"/>
      <c r="BOR576" s="8"/>
      <c r="BOS576" s="8"/>
      <c r="BOT576" s="8"/>
      <c r="BOU576" s="8"/>
      <c r="BOV576" s="8"/>
      <c r="BOW576" s="8"/>
      <c r="BOX576" s="8"/>
      <c r="BOY576" s="8"/>
      <c r="BOZ576" s="8"/>
      <c r="BPA576" s="8"/>
      <c r="BPB576" s="8"/>
      <c r="BPC576" s="8"/>
      <c r="BPD576" s="8"/>
      <c r="BPE576" s="8"/>
      <c r="BPF576" s="8"/>
      <c r="BPG576" s="8"/>
      <c r="BPH576" s="8"/>
      <c r="BPI576" s="8"/>
      <c r="BPJ576" s="8"/>
      <c r="BPK576" s="8"/>
      <c r="BPL576" s="8"/>
      <c r="BPM576" s="8"/>
      <c r="BPN576" s="8"/>
      <c r="BPO576" s="8"/>
      <c r="BPP576" s="8"/>
      <c r="BPQ576" s="8"/>
      <c r="BPR576" s="8"/>
      <c r="BPS576" s="8"/>
      <c r="BPT576" s="8"/>
      <c r="BPU576" s="8"/>
      <c r="BPV576" s="8"/>
      <c r="BPW576" s="8"/>
      <c r="BPX576" s="8"/>
      <c r="BPY576" s="8"/>
      <c r="BPZ576" s="8"/>
      <c r="BQA576" s="8"/>
      <c r="BQB576" s="8"/>
      <c r="BQC576" s="8"/>
      <c r="BQD576" s="8"/>
      <c r="BQE576" s="8"/>
      <c r="BQF576" s="8"/>
      <c r="BQG576" s="8"/>
      <c r="BQH576" s="8"/>
      <c r="BQI576" s="8"/>
      <c r="BQJ576" s="8"/>
      <c r="BQK576" s="8"/>
      <c r="BQL576" s="8"/>
      <c r="BQM576" s="8"/>
      <c r="BQN576" s="8"/>
      <c r="BQO576" s="8"/>
      <c r="BQP576" s="8"/>
      <c r="BQQ576" s="8"/>
      <c r="BQR576" s="8"/>
      <c r="BQS576" s="8"/>
      <c r="BQT576" s="8"/>
      <c r="BQU576" s="8"/>
      <c r="BQV576" s="8"/>
      <c r="BQW576" s="8"/>
      <c r="BQX576" s="8"/>
      <c r="BQY576" s="8"/>
      <c r="BQZ576" s="8"/>
      <c r="BRA576" s="8"/>
      <c r="BRB576" s="8"/>
      <c r="BRC576" s="8"/>
      <c r="BRD576" s="8"/>
      <c r="BRE576" s="8"/>
      <c r="BRF576" s="8"/>
      <c r="BRG576" s="8"/>
      <c r="BRH576" s="8"/>
      <c r="BRI576" s="8"/>
      <c r="BRJ576" s="8"/>
      <c r="BRK576" s="8"/>
      <c r="BRL576" s="8"/>
      <c r="BRM576" s="8"/>
      <c r="BRN576" s="8"/>
      <c r="BRO576" s="8"/>
      <c r="BRP576" s="8"/>
      <c r="BRQ576" s="8"/>
      <c r="BRR576" s="8"/>
      <c r="BRS576" s="8"/>
      <c r="BRT576" s="8"/>
      <c r="BRU576" s="8"/>
      <c r="BRV576" s="8"/>
      <c r="BRW576" s="8"/>
      <c r="BRX576" s="8"/>
      <c r="BRY576" s="8"/>
      <c r="BRZ576" s="8"/>
      <c r="BSA576" s="8"/>
      <c r="BSB576" s="8"/>
      <c r="BSC576" s="8"/>
      <c r="BSD576" s="8"/>
      <c r="BSE576" s="8"/>
      <c r="BSF576" s="8"/>
      <c r="BSG576" s="8"/>
      <c r="BSH576" s="8"/>
      <c r="BSI576" s="8"/>
      <c r="BSJ576" s="8"/>
      <c r="BSK576" s="8"/>
      <c r="BSL576" s="8"/>
      <c r="BSM576" s="8"/>
      <c r="BSN576" s="8"/>
      <c r="BSO576" s="8"/>
      <c r="BSP576" s="8"/>
      <c r="BSQ576" s="8"/>
      <c r="BSR576" s="8"/>
      <c r="BSS576" s="8"/>
      <c r="BST576" s="8"/>
      <c r="BSU576" s="8"/>
      <c r="BSV576" s="8"/>
      <c r="BSW576" s="8"/>
      <c r="BSX576" s="8"/>
      <c r="BSY576" s="8"/>
      <c r="BSZ576" s="8"/>
      <c r="BTA576" s="8"/>
      <c r="BTB576" s="8"/>
      <c r="BTC576" s="8"/>
      <c r="BTD576" s="8"/>
      <c r="BTE576" s="8"/>
      <c r="BTF576" s="8"/>
      <c r="BTG576" s="8"/>
      <c r="BTH576" s="8"/>
      <c r="BTI576" s="8"/>
      <c r="BTJ576" s="8"/>
      <c r="BTK576" s="8"/>
      <c r="BTL576" s="8"/>
      <c r="BTM576" s="8"/>
      <c r="BTN576" s="8"/>
      <c r="BTO576" s="8"/>
      <c r="BTP576" s="8"/>
      <c r="BTQ576" s="8"/>
      <c r="BTR576" s="8"/>
      <c r="BTS576" s="8"/>
      <c r="BTT576" s="8"/>
      <c r="BTU576" s="8"/>
      <c r="BTV576" s="8"/>
      <c r="BTW576" s="8"/>
      <c r="BTX576" s="8"/>
      <c r="BTY576" s="8"/>
      <c r="BTZ576" s="8"/>
      <c r="BUA576" s="8"/>
      <c r="BUB576" s="8"/>
      <c r="BUC576" s="8"/>
      <c r="BUD576" s="8"/>
      <c r="BUE576" s="8"/>
      <c r="BUF576" s="8"/>
      <c r="BUG576" s="8"/>
      <c r="BUH576" s="8"/>
      <c r="BUI576" s="8"/>
      <c r="BUJ576" s="8"/>
      <c r="BUK576" s="8"/>
      <c r="BUL576" s="8"/>
      <c r="BUM576" s="8"/>
      <c r="BUN576" s="8"/>
      <c r="BUO576" s="8"/>
      <c r="BUP576" s="8"/>
      <c r="BUQ576" s="8"/>
      <c r="BUR576" s="8"/>
      <c r="BUS576" s="8"/>
      <c r="BUT576" s="8"/>
      <c r="BUU576" s="8"/>
      <c r="BUV576" s="8"/>
      <c r="BUW576" s="8"/>
      <c r="BUX576" s="8"/>
      <c r="BUY576" s="8"/>
      <c r="BUZ576" s="8"/>
      <c r="BVA576" s="8"/>
      <c r="BVB576" s="8"/>
      <c r="BVC576" s="8"/>
      <c r="BVD576" s="8"/>
      <c r="BVE576" s="8"/>
      <c r="BVF576" s="8"/>
      <c r="BVG576" s="8"/>
      <c r="BVH576" s="8"/>
      <c r="BVI576" s="8"/>
      <c r="BVJ576" s="8"/>
      <c r="BVK576" s="8"/>
      <c r="BVL576" s="8"/>
      <c r="BVM576" s="8"/>
      <c r="BVN576" s="8"/>
      <c r="BVO576" s="8"/>
      <c r="BVP576" s="8"/>
      <c r="BVQ576" s="8"/>
      <c r="BVR576" s="8"/>
      <c r="BVS576" s="8"/>
      <c r="BVT576" s="8"/>
      <c r="BVU576" s="8"/>
      <c r="BVV576" s="8"/>
      <c r="BVW576" s="8"/>
      <c r="BVX576" s="8"/>
      <c r="BVY576" s="8"/>
      <c r="BVZ576" s="8"/>
      <c r="BWA576" s="8"/>
      <c r="BWB576" s="8"/>
      <c r="BWC576" s="8"/>
      <c r="BWD576" s="8"/>
      <c r="BWE576" s="8"/>
      <c r="BWF576" s="8"/>
      <c r="BWG576" s="8"/>
      <c r="BWH576" s="8"/>
      <c r="BWI576" s="8"/>
      <c r="BWJ576" s="8"/>
      <c r="BWK576" s="8"/>
      <c r="BWL576" s="8"/>
      <c r="BWM576" s="8"/>
      <c r="BWN576" s="8"/>
      <c r="BWO576" s="8"/>
      <c r="BWP576" s="8"/>
      <c r="BWQ576" s="8"/>
    </row>
    <row r="577" spans="1:1967" s="529" customFormat="1" ht="102" customHeight="1">
      <c r="A577" s="9" t="s">
        <v>10425</v>
      </c>
      <c r="B577" s="100" t="s">
        <v>97</v>
      </c>
      <c r="C577" s="7" t="s">
        <v>925</v>
      </c>
      <c r="D577" s="3" t="s">
        <v>60</v>
      </c>
      <c r="E577" s="3" t="s">
        <v>61</v>
      </c>
      <c r="F577" s="82"/>
      <c r="G577" s="3" t="s">
        <v>384</v>
      </c>
      <c r="H577" s="20">
        <v>0</v>
      </c>
      <c r="I577" s="114">
        <v>470000000</v>
      </c>
      <c r="J577" s="21" t="s">
        <v>1330</v>
      </c>
      <c r="K577" s="19" t="s">
        <v>10426</v>
      </c>
      <c r="L577" s="138" t="s">
        <v>3428</v>
      </c>
      <c r="M577" s="141" t="s">
        <v>383</v>
      </c>
      <c r="N577" s="360" t="s">
        <v>8879</v>
      </c>
      <c r="O577" s="3" t="s">
        <v>1382</v>
      </c>
      <c r="P577" s="7" t="s">
        <v>1353</v>
      </c>
      <c r="Q577" s="3" t="s">
        <v>1344</v>
      </c>
      <c r="R577" s="84">
        <v>300</v>
      </c>
      <c r="S577" s="19">
        <v>11000</v>
      </c>
      <c r="T577" s="83">
        <f>R577*S577</f>
        <v>3300000</v>
      </c>
      <c r="U577" s="83">
        <f t="shared" si="139"/>
        <v>3696000.0000000005</v>
      </c>
      <c r="V577" s="9" t="s">
        <v>1341</v>
      </c>
      <c r="W577" s="153" t="s">
        <v>1410</v>
      </c>
      <c r="X577" s="9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  <c r="BA577" s="8"/>
      <c r="BB577" s="8"/>
      <c r="BC577" s="8"/>
      <c r="BD577" s="8"/>
      <c r="BE577" s="8"/>
      <c r="BF577" s="8"/>
      <c r="BG577" s="8"/>
      <c r="BH577" s="8"/>
      <c r="BI577" s="8"/>
      <c r="BJ577" s="8"/>
      <c r="BK577" s="8"/>
      <c r="BL577" s="8"/>
      <c r="BM577" s="8"/>
      <c r="BN577" s="8"/>
      <c r="BO577" s="8"/>
      <c r="BP577" s="8"/>
      <c r="BQ577" s="8"/>
      <c r="BR577" s="8"/>
      <c r="BS577" s="8"/>
      <c r="BT577" s="8"/>
      <c r="BU577" s="8"/>
      <c r="BV577" s="8"/>
      <c r="BW577" s="8"/>
      <c r="BX577" s="8"/>
      <c r="BY577" s="8"/>
      <c r="BZ577" s="8"/>
      <c r="CA577" s="8"/>
      <c r="CB577" s="8"/>
      <c r="CC577" s="8"/>
      <c r="CD577" s="8"/>
      <c r="CE577" s="8"/>
      <c r="CF577" s="8"/>
      <c r="CG577" s="8"/>
      <c r="CH577" s="8"/>
      <c r="CI577" s="8"/>
      <c r="CJ577" s="8"/>
      <c r="CK577" s="8"/>
      <c r="CL577" s="8"/>
      <c r="CM577" s="8"/>
      <c r="CN577" s="8"/>
      <c r="CO577" s="8"/>
      <c r="CP577" s="8"/>
      <c r="CQ577" s="8"/>
      <c r="CR577" s="8"/>
      <c r="CS577" s="8"/>
      <c r="CT577" s="8"/>
      <c r="CU577" s="8"/>
      <c r="CV577" s="8"/>
      <c r="CW577" s="8"/>
      <c r="CX577" s="8"/>
      <c r="CY577" s="8"/>
      <c r="CZ577" s="8"/>
      <c r="DA577" s="8"/>
      <c r="DB577" s="8"/>
      <c r="DC577" s="8"/>
      <c r="DD577" s="8"/>
      <c r="DE577" s="8"/>
      <c r="DF577" s="8"/>
      <c r="DG577" s="8"/>
      <c r="DH577" s="8"/>
      <c r="DI577" s="8"/>
      <c r="DJ577" s="8"/>
      <c r="DK577" s="8"/>
      <c r="DL577" s="8"/>
      <c r="DM577" s="8"/>
      <c r="DN577" s="8"/>
      <c r="DO577" s="8"/>
      <c r="DP577" s="8"/>
      <c r="DQ577" s="8"/>
      <c r="DR577" s="8"/>
      <c r="DS577" s="8"/>
      <c r="DT577" s="8"/>
      <c r="DU577" s="8"/>
      <c r="DV577" s="8"/>
      <c r="DW577" s="8"/>
      <c r="DX577" s="8"/>
      <c r="DY577" s="8"/>
      <c r="DZ577" s="8"/>
      <c r="EA577" s="8"/>
      <c r="EB577" s="8"/>
      <c r="EC577" s="8"/>
      <c r="ED577" s="8"/>
      <c r="EE577" s="8"/>
      <c r="EF577" s="8"/>
      <c r="EG577" s="8"/>
      <c r="EH577" s="8"/>
      <c r="EI577" s="8"/>
      <c r="EJ577" s="8"/>
      <c r="EK577" s="8"/>
      <c r="EL577" s="8"/>
      <c r="EM577" s="8"/>
      <c r="EN577" s="8"/>
      <c r="EO577" s="8"/>
      <c r="EP577" s="8"/>
      <c r="EQ577" s="8"/>
      <c r="ER577" s="8"/>
      <c r="ES577" s="8"/>
      <c r="ET577" s="8"/>
      <c r="EU577" s="8"/>
      <c r="EV577" s="8"/>
      <c r="EW577" s="8"/>
      <c r="EX577" s="8"/>
      <c r="EY577" s="8"/>
      <c r="EZ577" s="8"/>
      <c r="FA577" s="8"/>
      <c r="FB577" s="8"/>
      <c r="FC577" s="8"/>
      <c r="FD577" s="8"/>
      <c r="FE577" s="8"/>
      <c r="FF577" s="8"/>
      <c r="FG577" s="8"/>
      <c r="FH577" s="8"/>
      <c r="FI577" s="8"/>
      <c r="FJ577" s="8"/>
      <c r="FK577" s="8"/>
      <c r="FL577" s="8"/>
      <c r="FM577" s="8"/>
      <c r="FN577" s="8"/>
      <c r="FO577" s="8"/>
      <c r="FP577" s="8"/>
      <c r="FQ577" s="8"/>
      <c r="FR577" s="8"/>
      <c r="FS577" s="8"/>
      <c r="FT577" s="8"/>
      <c r="FU577" s="8"/>
      <c r="FV577" s="8"/>
      <c r="FW577" s="8"/>
      <c r="FX577" s="8"/>
      <c r="FY577" s="8"/>
      <c r="FZ577" s="8"/>
      <c r="GA577" s="8"/>
      <c r="GB577" s="8"/>
      <c r="GC577" s="8"/>
      <c r="GD577" s="8"/>
      <c r="GE577" s="8"/>
      <c r="GF577" s="8"/>
      <c r="GG577" s="8"/>
      <c r="GH577" s="8"/>
      <c r="GI577" s="8"/>
      <c r="GJ577" s="8"/>
      <c r="GK577" s="8"/>
      <c r="GL577" s="8"/>
      <c r="GM577" s="8"/>
      <c r="GN577" s="8"/>
      <c r="GO577" s="8"/>
      <c r="GP577" s="8"/>
      <c r="GQ577" s="8"/>
      <c r="GR577" s="8"/>
      <c r="GS577" s="8"/>
      <c r="GT577" s="8"/>
      <c r="GU577" s="8"/>
      <c r="GV577" s="8"/>
      <c r="GW577" s="8"/>
      <c r="GX577" s="8"/>
      <c r="GY577" s="8"/>
      <c r="GZ577" s="8"/>
      <c r="HA577" s="8"/>
      <c r="HB577" s="8"/>
      <c r="HC577" s="8"/>
      <c r="HD577" s="8"/>
      <c r="HE577" s="8"/>
      <c r="HF577" s="8"/>
      <c r="HG577" s="8"/>
      <c r="HH577" s="8"/>
      <c r="HI577" s="8"/>
      <c r="HJ577" s="8"/>
      <c r="HK577" s="8"/>
      <c r="HL577" s="8"/>
      <c r="HM577" s="8"/>
      <c r="HN577" s="8"/>
      <c r="HO577" s="8"/>
      <c r="HP577" s="8"/>
      <c r="HQ577" s="8"/>
      <c r="HR577" s="8"/>
      <c r="HS577" s="8"/>
      <c r="HT577" s="8"/>
      <c r="HU577" s="8"/>
      <c r="HV577" s="8"/>
      <c r="HW577" s="8"/>
      <c r="HX577" s="8"/>
      <c r="HY577" s="8"/>
      <c r="HZ577" s="8"/>
      <c r="IA577" s="8"/>
      <c r="IB577" s="8"/>
      <c r="IC577" s="8"/>
      <c r="ID577" s="8"/>
      <c r="IE577" s="8"/>
      <c r="IF577" s="8"/>
      <c r="IG577" s="8"/>
      <c r="IH577" s="8"/>
      <c r="II577" s="8"/>
      <c r="IJ577" s="8"/>
      <c r="IK577" s="8"/>
      <c r="IL577" s="8"/>
      <c r="IM577" s="8"/>
      <c r="IN577" s="8"/>
      <c r="IO577" s="8"/>
      <c r="IP577" s="8"/>
      <c r="IQ577" s="8"/>
      <c r="IR577" s="8"/>
      <c r="IS577" s="8"/>
      <c r="IT577" s="8"/>
      <c r="IU577" s="8"/>
      <c r="IV577" s="8"/>
      <c r="IW577" s="8"/>
      <c r="IX577" s="8"/>
      <c r="IY577" s="8"/>
      <c r="IZ577" s="8"/>
      <c r="JA577" s="8"/>
      <c r="JB577" s="8"/>
      <c r="JC577" s="8"/>
      <c r="JD577" s="8"/>
      <c r="JE577" s="8"/>
      <c r="JF577" s="8"/>
      <c r="JG577" s="8"/>
      <c r="JH577" s="8"/>
      <c r="JI577" s="8"/>
      <c r="JJ577" s="8"/>
      <c r="JK577" s="8"/>
      <c r="JL577" s="8"/>
      <c r="JM577" s="8"/>
      <c r="JN577" s="8"/>
      <c r="JO577" s="8"/>
      <c r="JP577" s="8"/>
      <c r="JQ577" s="8"/>
      <c r="JR577" s="8"/>
      <c r="JS577" s="8"/>
      <c r="JT577" s="8"/>
      <c r="JU577" s="8"/>
      <c r="JV577" s="8"/>
      <c r="JW577" s="8"/>
      <c r="JX577" s="8"/>
      <c r="JY577" s="8"/>
      <c r="JZ577" s="8"/>
      <c r="KA577" s="8"/>
      <c r="KB577" s="8"/>
      <c r="KC577" s="8"/>
      <c r="KD577" s="8"/>
      <c r="KE577" s="8"/>
      <c r="KF577" s="8"/>
      <c r="KG577" s="8"/>
      <c r="KH577" s="8"/>
      <c r="KI577" s="8"/>
      <c r="KJ577" s="8"/>
      <c r="KK577" s="8"/>
      <c r="KL577" s="8"/>
      <c r="KM577" s="8"/>
      <c r="KN577" s="8"/>
      <c r="KO577" s="8"/>
      <c r="KP577" s="8"/>
      <c r="KQ577" s="8"/>
      <c r="KR577" s="8"/>
      <c r="KS577" s="8"/>
      <c r="KT577" s="8"/>
      <c r="KU577" s="8"/>
      <c r="KV577" s="8"/>
      <c r="KW577" s="8"/>
      <c r="KX577" s="8"/>
      <c r="KY577" s="8"/>
      <c r="KZ577" s="8"/>
      <c r="LA577" s="8"/>
      <c r="LB577" s="8"/>
      <c r="LC577" s="8"/>
      <c r="LD577" s="8"/>
      <c r="LE577" s="8"/>
      <c r="LF577" s="8"/>
      <c r="LG577" s="8"/>
      <c r="LH577" s="8"/>
      <c r="LI577" s="8"/>
      <c r="LJ577" s="8"/>
      <c r="LK577" s="8"/>
      <c r="LL577" s="8"/>
      <c r="LM577" s="8"/>
      <c r="LN577" s="8"/>
      <c r="LO577" s="8"/>
      <c r="LP577" s="8"/>
      <c r="LQ577" s="8"/>
      <c r="LR577" s="8"/>
      <c r="LS577" s="8"/>
      <c r="LT577" s="8"/>
      <c r="LU577" s="8"/>
      <c r="LV577" s="8"/>
      <c r="LW577" s="8"/>
      <c r="LX577" s="8"/>
      <c r="LY577" s="8"/>
      <c r="LZ577" s="8"/>
      <c r="MA577" s="8"/>
      <c r="MB577" s="8"/>
      <c r="MC577" s="8"/>
      <c r="MD577" s="8"/>
      <c r="ME577" s="8"/>
      <c r="MF577" s="8"/>
      <c r="MG577" s="8"/>
      <c r="MH577" s="8"/>
      <c r="MI577" s="8"/>
      <c r="MJ577" s="8"/>
      <c r="MK577" s="8"/>
      <c r="ML577" s="8"/>
      <c r="MM577" s="8"/>
      <c r="MN577" s="8"/>
      <c r="MO577" s="8"/>
      <c r="MP577" s="8"/>
      <c r="MQ577" s="8"/>
      <c r="MR577" s="8"/>
      <c r="MS577" s="8"/>
      <c r="MT577" s="8"/>
      <c r="MU577" s="8"/>
      <c r="MV577" s="8"/>
      <c r="MW577" s="8"/>
      <c r="MX577" s="8"/>
      <c r="MY577" s="8"/>
      <c r="MZ577" s="8"/>
      <c r="NA577" s="8"/>
      <c r="NB577" s="8"/>
      <c r="NC577" s="8"/>
      <c r="ND577" s="8"/>
      <c r="NE577" s="8"/>
      <c r="NF577" s="8"/>
      <c r="NG577" s="8"/>
      <c r="NH577" s="8"/>
      <c r="NI577" s="8"/>
      <c r="NJ577" s="8"/>
      <c r="NK577" s="8"/>
      <c r="NL577" s="8"/>
      <c r="NM577" s="8"/>
      <c r="NN577" s="8"/>
      <c r="NO577" s="8"/>
      <c r="NP577" s="8"/>
      <c r="NQ577" s="8"/>
      <c r="NR577" s="8"/>
      <c r="NS577" s="8"/>
      <c r="NT577" s="8"/>
      <c r="NU577" s="8"/>
      <c r="NV577" s="8"/>
      <c r="NW577" s="8"/>
      <c r="NX577" s="8"/>
      <c r="NY577" s="8"/>
      <c r="NZ577" s="8"/>
      <c r="OA577" s="8"/>
      <c r="OB577" s="8"/>
      <c r="OC577" s="8"/>
      <c r="OD577" s="8"/>
      <c r="OE577" s="8"/>
      <c r="OF577" s="8"/>
      <c r="OG577" s="8"/>
      <c r="OH577" s="8"/>
      <c r="OI577" s="8"/>
      <c r="OJ577" s="8"/>
      <c r="OK577" s="8"/>
      <c r="OL577" s="8"/>
      <c r="OM577" s="8"/>
      <c r="ON577" s="8"/>
      <c r="OO577" s="8"/>
      <c r="OP577" s="8"/>
      <c r="OQ577" s="8"/>
      <c r="OR577" s="8"/>
      <c r="OS577" s="8"/>
      <c r="OT577" s="8"/>
      <c r="OU577" s="8"/>
      <c r="OV577" s="8"/>
      <c r="OW577" s="8"/>
      <c r="OX577" s="8"/>
      <c r="OY577" s="8"/>
      <c r="OZ577" s="8"/>
      <c r="PA577" s="8"/>
      <c r="PB577" s="8"/>
      <c r="PC577" s="8"/>
      <c r="PD577" s="8"/>
      <c r="PE577" s="8"/>
      <c r="PF577" s="8"/>
      <c r="PG577" s="8"/>
      <c r="PH577" s="8"/>
      <c r="PI577" s="8"/>
      <c r="PJ577" s="8"/>
      <c r="PK577" s="8"/>
      <c r="PL577" s="8"/>
      <c r="PM577" s="8"/>
      <c r="PN577" s="8"/>
      <c r="PO577" s="8"/>
      <c r="PP577" s="8"/>
      <c r="PQ577" s="8"/>
      <c r="PR577" s="8"/>
      <c r="PS577" s="8"/>
      <c r="PT577" s="8"/>
      <c r="PU577" s="8"/>
      <c r="PV577" s="8"/>
      <c r="PW577" s="8"/>
      <c r="PX577" s="8"/>
      <c r="PY577" s="8"/>
      <c r="PZ577" s="8"/>
      <c r="QA577" s="8"/>
      <c r="QB577" s="8"/>
      <c r="QC577" s="8"/>
      <c r="QD577" s="8"/>
      <c r="QE577" s="8"/>
      <c r="QF577" s="8"/>
      <c r="QG577" s="8"/>
      <c r="QH577" s="8"/>
      <c r="QI577" s="8"/>
      <c r="QJ577" s="8"/>
      <c r="QK577" s="8"/>
      <c r="QL577" s="8"/>
      <c r="QM577" s="8"/>
      <c r="QN577" s="8"/>
      <c r="QO577" s="8"/>
      <c r="QP577" s="8"/>
      <c r="QQ577" s="8"/>
      <c r="QR577" s="8"/>
      <c r="QS577" s="8"/>
      <c r="QT577" s="8"/>
      <c r="QU577" s="8"/>
      <c r="QV577" s="8"/>
      <c r="QW577" s="8"/>
      <c r="QX577" s="8"/>
      <c r="QY577" s="8"/>
      <c r="QZ577" s="8"/>
      <c r="RA577" s="8"/>
      <c r="RB577" s="8"/>
      <c r="RC577" s="8"/>
      <c r="RD577" s="8"/>
      <c r="RE577" s="8"/>
      <c r="RF577" s="8"/>
      <c r="RG577" s="8"/>
      <c r="RH577" s="8"/>
      <c r="RI577" s="8"/>
      <c r="RJ577" s="8"/>
      <c r="RK577" s="8"/>
      <c r="RL577" s="8"/>
      <c r="RM577" s="8"/>
      <c r="RN577" s="8"/>
      <c r="RO577" s="8"/>
      <c r="RP577" s="8"/>
      <c r="RQ577" s="8"/>
      <c r="RR577" s="8"/>
      <c r="RS577" s="8"/>
      <c r="RT577" s="8"/>
      <c r="RU577" s="8"/>
      <c r="RV577" s="8"/>
      <c r="RW577" s="8"/>
      <c r="RX577" s="8"/>
      <c r="RY577" s="8"/>
      <c r="RZ577" s="8"/>
      <c r="SA577" s="8"/>
      <c r="SB577" s="8"/>
      <c r="SC577" s="8"/>
      <c r="SD577" s="8"/>
      <c r="SE577" s="8"/>
      <c r="SF577" s="8"/>
      <c r="SG577" s="8"/>
      <c r="SH577" s="8"/>
      <c r="SI577" s="8"/>
      <c r="SJ577" s="8"/>
      <c r="SK577" s="8"/>
      <c r="SL577" s="8"/>
      <c r="SM577" s="8"/>
      <c r="SN577" s="8"/>
      <c r="SO577" s="8"/>
      <c r="SP577" s="8"/>
      <c r="SQ577" s="8"/>
      <c r="SR577" s="8"/>
      <c r="SS577" s="8"/>
      <c r="ST577" s="8"/>
      <c r="SU577" s="8"/>
      <c r="SV577" s="8"/>
      <c r="SW577" s="8"/>
      <c r="SX577" s="8"/>
      <c r="SY577" s="8"/>
      <c r="SZ577" s="8"/>
      <c r="TA577" s="8"/>
      <c r="TB577" s="8"/>
      <c r="TC577" s="8"/>
      <c r="TD577" s="8"/>
      <c r="TE577" s="8"/>
      <c r="TF577" s="8"/>
      <c r="TG577" s="8"/>
      <c r="TH577" s="8"/>
      <c r="TI577" s="8"/>
      <c r="TJ577" s="8"/>
      <c r="TK577" s="8"/>
      <c r="TL577" s="8"/>
      <c r="TM577" s="8"/>
      <c r="TN577" s="8"/>
      <c r="TO577" s="8"/>
      <c r="TP577" s="8"/>
      <c r="TQ577" s="8"/>
      <c r="TR577" s="8"/>
      <c r="TS577" s="8"/>
      <c r="TT577" s="8"/>
      <c r="TU577" s="8"/>
      <c r="TV577" s="8"/>
      <c r="TW577" s="8"/>
      <c r="TX577" s="8"/>
      <c r="TY577" s="8"/>
      <c r="TZ577" s="8"/>
      <c r="UA577" s="8"/>
      <c r="UB577" s="8"/>
      <c r="UC577" s="8"/>
      <c r="UD577" s="8"/>
      <c r="UE577" s="8"/>
      <c r="UF577" s="8"/>
      <c r="UG577" s="8"/>
      <c r="UH577" s="8"/>
      <c r="UI577" s="8"/>
      <c r="UJ577" s="8"/>
      <c r="UK577" s="8"/>
      <c r="UL577" s="8"/>
      <c r="UM577" s="8"/>
      <c r="UN577" s="8"/>
      <c r="UO577" s="8"/>
      <c r="UP577" s="8"/>
      <c r="UQ577" s="8"/>
      <c r="UR577" s="8"/>
      <c r="US577" s="8"/>
      <c r="UT577" s="8"/>
      <c r="UU577" s="8"/>
      <c r="UV577" s="8"/>
      <c r="UW577" s="8"/>
      <c r="UX577" s="8"/>
      <c r="UY577" s="8"/>
      <c r="UZ577" s="8"/>
      <c r="VA577" s="8"/>
      <c r="VB577" s="8"/>
      <c r="VC577" s="8"/>
      <c r="VD577" s="8"/>
      <c r="VE577" s="8"/>
      <c r="VF577" s="8"/>
      <c r="VG577" s="8"/>
      <c r="VH577" s="8"/>
      <c r="VI577" s="8"/>
      <c r="VJ577" s="8"/>
      <c r="VK577" s="8"/>
      <c r="VL577" s="8"/>
      <c r="VM577" s="8"/>
      <c r="VN577" s="8"/>
      <c r="VO577" s="8"/>
      <c r="VP577" s="8"/>
      <c r="VQ577" s="8"/>
      <c r="VR577" s="8"/>
      <c r="VS577" s="8"/>
      <c r="VT577" s="8"/>
      <c r="VU577" s="8"/>
      <c r="VV577" s="8"/>
      <c r="VW577" s="8"/>
      <c r="VX577" s="8"/>
      <c r="VY577" s="8"/>
      <c r="VZ577" s="8"/>
      <c r="WA577" s="8"/>
      <c r="WB577" s="8"/>
      <c r="WC577" s="8"/>
      <c r="WD577" s="8"/>
      <c r="WE577" s="8"/>
      <c r="WF577" s="8"/>
      <c r="WG577" s="8"/>
      <c r="WH577" s="8"/>
      <c r="WI577" s="8"/>
      <c r="WJ577" s="8"/>
      <c r="WK577" s="8"/>
      <c r="WL577" s="8"/>
      <c r="WM577" s="8"/>
      <c r="WN577" s="8"/>
      <c r="WO577" s="8"/>
      <c r="WP577" s="8"/>
      <c r="WQ577" s="8"/>
      <c r="WR577" s="8"/>
      <c r="WS577" s="8"/>
      <c r="WT577" s="8"/>
      <c r="WU577" s="8"/>
      <c r="WV577" s="8"/>
      <c r="WW577" s="8"/>
      <c r="WX577" s="8"/>
      <c r="WY577" s="8"/>
      <c r="WZ577" s="8"/>
      <c r="XA577" s="8"/>
      <c r="XB577" s="8"/>
      <c r="XC577" s="8"/>
      <c r="XD577" s="8"/>
      <c r="XE577" s="8"/>
      <c r="XF577" s="8"/>
      <c r="XG577" s="8"/>
      <c r="XH577" s="8"/>
      <c r="XI577" s="8"/>
      <c r="XJ577" s="8"/>
      <c r="XK577" s="8"/>
      <c r="XL577" s="8"/>
      <c r="XM577" s="8"/>
      <c r="XN577" s="8"/>
      <c r="XO577" s="8"/>
      <c r="XP577" s="8"/>
      <c r="XQ577" s="8"/>
      <c r="XR577" s="8"/>
      <c r="XS577" s="8"/>
      <c r="XT577" s="8"/>
      <c r="XU577" s="8"/>
      <c r="XV577" s="8"/>
      <c r="XW577" s="8"/>
      <c r="XX577" s="8"/>
      <c r="XY577" s="8"/>
      <c r="XZ577" s="8"/>
      <c r="YA577" s="8"/>
      <c r="YB577" s="8"/>
      <c r="YC577" s="8"/>
      <c r="YD577" s="8"/>
      <c r="YE577" s="8"/>
      <c r="YF577" s="8"/>
      <c r="YG577" s="8"/>
      <c r="YH577" s="8"/>
      <c r="YI577" s="8"/>
      <c r="YJ577" s="8"/>
      <c r="YK577" s="8"/>
      <c r="YL577" s="8"/>
      <c r="YM577" s="8"/>
      <c r="YN577" s="8"/>
      <c r="YO577" s="8"/>
      <c r="YP577" s="8"/>
      <c r="YQ577" s="8"/>
      <c r="YR577" s="8"/>
      <c r="YS577" s="8"/>
      <c r="YT577" s="8"/>
      <c r="YU577" s="8"/>
      <c r="YV577" s="8"/>
      <c r="YW577" s="8"/>
      <c r="YX577" s="8"/>
      <c r="YY577" s="8"/>
      <c r="YZ577" s="8"/>
      <c r="ZA577" s="8"/>
      <c r="ZB577" s="8"/>
      <c r="ZC577" s="8"/>
      <c r="ZD577" s="8"/>
      <c r="ZE577" s="8"/>
      <c r="ZF577" s="8"/>
      <c r="ZG577" s="8"/>
      <c r="ZH577" s="8"/>
      <c r="ZI577" s="8"/>
      <c r="ZJ577" s="8"/>
      <c r="ZK577" s="8"/>
      <c r="ZL577" s="8"/>
      <c r="ZM577" s="8"/>
      <c r="ZN577" s="8"/>
      <c r="ZO577" s="8"/>
      <c r="ZP577" s="8"/>
      <c r="ZQ577" s="8"/>
      <c r="ZR577" s="8"/>
      <c r="ZS577" s="8"/>
      <c r="ZT577" s="8"/>
      <c r="ZU577" s="8"/>
      <c r="ZV577" s="8"/>
      <c r="ZW577" s="8"/>
      <c r="ZX577" s="8"/>
      <c r="ZY577" s="8"/>
      <c r="ZZ577" s="8"/>
      <c r="AAA577" s="8"/>
      <c r="AAB577" s="8"/>
      <c r="AAC577" s="8"/>
      <c r="AAD577" s="8"/>
      <c r="AAE577" s="8"/>
      <c r="AAF577" s="8"/>
      <c r="AAG577" s="8"/>
      <c r="AAH577" s="8"/>
      <c r="AAI577" s="8"/>
      <c r="AAJ577" s="8"/>
      <c r="AAK577" s="8"/>
      <c r="AAL577" s="8"/>
      <c r="AAM577" s="8"/>
      <c r="AAN577" s="8"/>
      <c r="AAO577" s="8"/>
      <c r="AAP577" s="8"/>
      <c r="AAQ577" s="8"/>
      <c r="AAR577" s="8"/>
      <c r="AAS577" s="8"/>
      <c r="AAT577" s="8"/>
      <c r="AAU577" s="8"/>
      <c r="AAV577" s="8"/>
      <c r="AAW577" s="8"/>
      <c r="AAX577" s="8"/>
      <c r="AAY577" s="8"/>
      <c r="AAZ577" s="8"/>
      <c r="ABA577" s="8"/>
      <c r="ABB577" s="8"/>
      <c r="ABC577" s="8"/>
      <c r="ABD577" s="8"/>
      <c r="ABE577" s="8"/>
      <c r="ABF577" s="8"/>
      <c r="ABG577" s="8"/>
      <c r="ABH577" s="8"/>
      <c r="ABI577" s="8"/>
      <c r="ABJ577" s="8"/>
      <c r="ABK577" s="8"/>
      <c r="ABL577" s="8"/>
      <c r="ABM577" s="8"/>
      <c r="ABN577" s="8"/>
      <c r="ABO577" s="8"/>
      <c r="ABP577" s="8"/>
      <c r="ABQ577" s="8"/>
      <c r="ABR577" s="8"/>
      <c r="ABS577" s="8"/>
      <c r="ABT577" s="8"/>
      <c r="ABU577" s="8"/>
      <c r="ABV577" s="8"/>
      <c r="ABW577" s="8"/>
      <c r="ABX577" s="8"/>
      <c r="ABY577" s="8"/>
      <c r="ABZ577" s="8"/>
      <c r="ACA577" s="8"/>
      <c r="ACB577" s="8"/>
      <c r="ACC577" s="8"/>
      <c r="ACD577" s="8"/>
      <c r="ACE577" s="8"/>
      <c r="ACF577" s="8"/>
      <c r="ACG577" s="8"/>
      <c r="ACH577" s="8"/>
      <c r="ACI577" s="8"/>
      <c r="ACJ577" s="8"/>
      <c r="ACK577" s="8"/>
      <c r="ACL577" s="8"/>
      <c r="ACM577" s="8"/>
      <c r="ACN577" s="8"/>
      <c r="ACO577" s="8"/>
      <c r="ACP577" s="8"/>
      <c r="ACQ577" s="8"/>
      <c r="ACR577" s="8"/>
      <c r="ACS577" s="8"/>
      <c r="ACT577" s="8"/>
      <c r="ACU577" s="8"/>
      <c r="ACV577" s="8"/>
      <c r="ACW577" s="8"/>
      <c r="ACX577" s="8"/>
      <c r="ACY577" s="8"/>
      <c r="ACZ577" s="8"/>
      <c r="ADA577" s="8"/>
      <c r="ADB577" s="8"/>
      <c r="ADC577" s="8"/>
      <c r="ADD577" s="8"/>
      <c r="ADE577" s="8"/>
      <c r="ADF577" s="8"/>
      <c r="ADG577" s="8"/>
      <c r="ADH577" s="8"/>
      <c r="ADI577" s="8"/>
      <c r="ADJ577" s="8"/>
      <c r="ADK577" s="8"/>
      <c r="ADL577" s="8"/>
      <c r="ADM577" s="8"/>
      <c r="ADN577" s="8"/>
      <c r="ADO577" s="8"/>
      <c r="ADP577" s="8"/>
      <c r="ADQ577" s="8"/>
      <c r="ADR577" s="8"/>
      <c r="ADS577" s="8"/>
      <c r="ADT577" s="8"/>
      <c r="ADU577" s="8"/>
      <c r="ADV577" s="8"/>
      <c r="ADW577" s="8"/>
      <c r="ADX577" s="8"/>
      <c r="ADY577" s="8"/>
      <c r="ADZ577" s="8"/>
      <c r="AEA577" s="8"/>
      <c r="AEB577" s="8"/>
      <c r="AEC577" s="8"/>
      <c r="AED577" s="8"/>
      <c r="AEE577" s="8"/>
      <c r="AEF577" s="8"/>
      <c r="AEG577" s="8"/>
      <c r="AEH577" s="8"/>
      <c r="AEI577" s="8"/>
      <c r="AEJ577" s="8"/>
      <c r="AEK577" s="8"/>
      <c r="AEL577" s="8"/>
      <c r="AEM577" s="8"/>
      <c r="AEN577" s="8"/>
      <c r="AEO577" s="8"/>
      <c r="AEP577" s="8"/>
      <c r="AEQ577" s="8"/>
      <c r="AER577" s="8"/>
      <c r="AES577" s="8"/>
      <c r="AET577" s="8"/>
      <c r="AEU577" s="8"/>
      <c r="AEV577" s="8"/>
      <c r="AEW577" s="8"/>
      <c r="AEX577" s="8"/>
      <c r="AEY577" s="8"/>
      <c r="AEZ577" s="8"/>
      <c r="AFA577" s="8"/>
      <c r="AFB577" s="8"/>
      <c r="AFC577" s="8"/>
      <c r="AFD577" s="8"/>
      <c r="AFE577" s="8"/>
      <c r="AFF577" s="8"/>
      <c r="AFG577" s="8"/>
      <c r="AFH577" s="8"/>
      <c r="AFI577" s="8"/>
      <c r="AFJ577" s="8"/>
      <c r="AFK577" s="8"/>
      <c r="AFL577" s="8"/>
      <c r="AFM577" s="8"/>
      <c r="AFN577" s="8"/>
      <c r="AFO577" s="8"/>
      <c r="AFP577" s="8"/>
      <c r="AFQ577" s="8"/>
      <c r="AFR577" s="8"/>
      <c r="AFS577" s="8"/>
      <c r="AFT577" s="8"/>
      <c r="AFU577" s="8"/>
      <c r="AFV577" s="8"/>
      <c r="AFW577" s="8"/>
      <c r="AFX577" s="8"/>
      <c r="AFY577" s="8"/>
      <c r="AFZ577" s="8"/>
      <c r="AGA577" s="8"/>
      <c r="AGB577" s="8"/>
      <c r="AGC577" s="8"/>
      <c r="AGD577" s="8"/>
      <c r="AGE577" s="8"/>
      <c r="AGF577" s="8"/>
      <c r="AGG577" s="8"/>
      <c r="AGH577" s="8"/>
      <c r="AGI577" s="8"/>
      <c r="AGJ577" s="8"/>
      <c r="AGK577" s="8"/>
      <c r="AGL577" s="8"/>
      <c r="AGM577" s="8"/>
      <c r="AGN577" s="8"/>
      <c r="AGO577" s="8"/>
      <c r="AGP577" s="8"/>
      <c r="AGQ577" s="8"/>
      <c r="AGR577" s="8"/>
      <c r="AGS577" s="8"/>
      <c r="AGT577" s="8"/>
      <c r="AGU577" s="8"/>
      <c r="AGV577" s="8"/>
      <c r="AGW577" s="8"/>
      <c r="AGX577" s="8"/>
      <c r="AGY577" s="8"/>
      <c r="AGZ577" s="8"/>
      <c r="AHA577" s="8"/>
      <c r="AHB577" s="8"/>
      <c r="AHC577" s="8"/>
      <c r="AHD577" s="8"/>
      <c r="AHE577" s="8"/>
      <c r="AHF577" s="8"/>
      <c r="AHG577" s="8"/>
      <c r="AHH577" s="8"/>
      <c r="AHI577" s="8"/>
      <c r="AHJ577" s="8"/>
      <c r="AHK577" s="8"/>
      <c r="AHL577" s="8"/>
      <c r="AHM577" s="8"/>
      <c r="AHN577" s="8"/>
      <c r="AHO577" s="8"/>
      <c r="AHP577" s="8"/>
      <c r="AHQ577" s="8"/>
      <c r="AHR577" s="8"/>
      <c r="AHS577" s="8"/>
      <c r="AHT577" s="8"/>
      <c r="AHU577" s="8"/>
      <c r="AHV577" s="8"/>
      <c r="AHW577" s="8"/>
      <c r="AHX577" s="8"/>
      <c r="AHY577" s="8"/>
      <c r="AHZ577" s="8"/>
      <c r="AIA577" s="8"/>
      <c r="AIB577" s="8"/>
      <c r="AIC577" s="8"/>
      <c r="AID577" s="8"/>
      <c r="AIE577" s="8"/>
      <c r="AIF577" s="8"/>
      <c r="AIG577" s="8"/>
      <c r="AIH577" s="8"/>
      <c r="AII577" s="8"/>
      <c r="AIJ577" s="8"/>
      <c r="AIK577" s="8"/>
      <c r="AIL577" s="8"/>
      <c r="AIM577" s="8"/>
      <c r="AIN577" s="8"/>
      <c r="AIO577" s="8"/>
      <c r="AIP577" s="8"/>
      <c r="AIQ577" s="8"/>
      <c r="AIR577" s="8"/>
      <c r="AIS577" s="8"/>
      <c r="AIT577" s="8"/>
      <c r="AIU577" s="8"/>
      <c r="AIV577" s="8"/>
      <c r="AIW577" s="8"/>
      <c r="AIX577" s="8"/>
      <c r="AIY577" s="8"/>
      <c r="AIZ577" s="8"/>
      <c r="AJA577" s="8"/>
      <c r="AJB577" s="8"/>
      <c r="AJC577" s="8"/>
      <c r="AJD577" s="8"/>
      <c r="AJE577" s="8"/>
      <c r="AJF577" s="8"/>
      <c r="AJG577" s="8"/>
      <c r="AJH577" s="8"/>
      <c r="AJI577" s="8"/>
      <c r="AJJ577" s="8"/>
      <c r="AJK577" s="8"/>
      <c r="AJL577" s="8"/>
      <c r="AJM577" s="8"/>
      <c r="AJN577" s="8"/>
      <c r="AJO577" s="8"/>
      <c r="AJP577" s="8"/>
      <c r="AJQ577" s="8"/>
      <c r="AJR577" s="8"/>
      <c r="AJS577" s="8"/>
      <c r="AJT577" s="8"/>
      <c r="AJU577" s="8"/>
      <c r="AJV577" s="8"/>
      <c r="AJW577" s="8"/>
      <c r="AJX577" s="8"/>
      <c r="AJY577" s="8"/>
      <c r="AJZ577" s="8"/>
      <c r="AKA577" s="8"/>
      <c r="AKB577" s="8"/>
      <c r="AKC577" s="8"/>
      <c r="AKD577" s="8"/>
      <c r="AKE577" s="8"/>
      <c r="AKF577" s="8"/>
      <c r="AKG577" s="8"/>
      <c r="AKH577" s="8"/>
      <c r="AKI577" s="8"/>
      <c r="AKJ577" s="8"/>
      <c r="AKK577" s="8"/>
      <c r="AKL577" s="8"/>
      <c r="AKM577" s="8"/>
      <c r="AKN577" s="8"/>
      <c r="AKO577" s="8"/>
      <c r="AKP577" s="8"/>
      <c r="AKQ577" s="8"/>
      <c r="AKR577" s="8"/>
      <c r="AKS577" s="8"/>
      <c r="AKT577" s="8"/>
      <c r="AKU577" s="8"/>
      <c r="AKV577" s="8"/>
      <c r="AKW577" s="8"/>
      <c r="AKX577" s="8"/>
      <c r="AKY577" s="8"/>
      <c r="AKZ577" s="8"/>
      <c r="ALA577" s="8"/>
      <c r="ALB577" s="8"/>
      <c r="ALC577" s="8"/>
      <c r="ALD577" s="8"/>
      <c r="ALE577" s="8"/>
      <c r="ALF577" s="8"/>
      <c r="ALG577" s="8"/>
      <c r="ALH577" s="8"/>
      <c r="ALI577" s="8"/>
      <c r="ALJ577" s="8"/>
      <c r="ALK577" s="8"/>
      <c r="ALL577" s="8"/>
      <c r="ALM577" s="8"/>
      <c r="ALN577" s="8"/>
      <c r="ALO577" s="8"/>
      <c r="ALP577" s="8"/>
      <c r="ALQ577" s="8"/>
      <c r="ALR577" s="8"/>
      <c r="ALS577" s="8"/>
      <c r="ALT577" s="8"/>
      <c r="ALU577" s="8"/>
      <c r="ALV577" s="8"/>
      <c r="ALW577" s="8"/>
      <c r="ALX577" s="8"/>
      <c r="ALY577" s="8"/>
      <c r="ALZ577" s="8"/>
      <c r="AMA577" s="8"/>
      <c r="AMB577" s="8"/>
      <c r="AMC577" s="8"/>
      <c r="AMD577" s="8"/>
      <c r="AME577" s="8"/>
      <c r="AMF577" s="8"/>
      <c r="AMG577" s="8"/>
      <c r="AMH577" s="8"/>
      <c r="AMI577" s="8"/>
      <c r="AMJ577" s="8"/>
      <c r="AMK577" s="8"/>
      <c r="AML577" s="8"/>
      <c r="AMM577" s="8"/>
      <c r="AMN577" s="8"/>
      <c r="AMO577" s="8"/>
      <c r="AMP577" s="8"/>
      <c r="AMQ577" s="8"/>
      <c r="AMR577" s="8"/>
      <c r="AMS577" s="8"/>
      <c r="AMT577" s="8"/>
      <c r="AMU577" s="8"/>
      <c r="AMV577" s="8"/>
      <c r="AMW577" s="8"/>
      <c r="AMX577" s="8"/>
      <c r="AMY577" s="8"/>
      <c r="AMZ577" s="8"/>
      <c r="ANA577" s="8"/>
      <c r="ANB577" s="8"/>
      <c r="ANC577" s="8"/>
      <c r="AND577" s="8"/>
      <c r="ANE577" s="8"/>
      <c r="ANF577" s="8"/>
      <c r="ANG577" s="8"/>
      <c r="ANH577" s="8"/>
      <c r="ANI577" s="8"/>
      <c r="ANJ577" s="8"/>
      <c r="ANK577" s="8"/>
      <c r="ANL577" s="8"/>
      <c r="ANM577" s="8"/>
      <c r="ANN577" s="8"/>
      <c r="ANO577" s="8"/>
      <c r="ANP577" s="8"/>
      <c r="ANQ577" s="8"/>
      <c r="ANR577" s="8"/>
      <c r="ANS577" s="8"/>
      <c r="ANT577" s="8"/>
      <c r="ANU577" s="8"/>
      <c r="ANV577" s="8"/>
      <c r="ANW577" s="8"/>
      <c r="ANX577" s="8"/>
      <c r="ANY577" s="8"/>
      <c r="ANZ577" s="8"/>
      <c r="AOA577" s="8"/>
      <c r="AOB577" s="8"/>
      <c r="AOC577" s="8"/>
      <c r="AOD577" s="8"/>
      <c r="AOE577" s="8"/>
      <c r="AOF577" s="8"/>
      <c r="AOG577" s="8"/>
      <c r="AOH577" s="8"/>
      <c r="AOI577" s="8"/>
      <c r="AOJ577" s="8"/>
      <c r="AOK577" s="8"/>
      <c r="AOL577" s="8"/>
      <c r="AOM577" s="8"/>
      <c r="AON577" s="8"/>
      <c r="AOO577" s="8"/>
      <c r="AOP577" s="8"/>
      <c r="AOQ577" s="8"/>
      <c r="AOR577" s="8"/>
      <c r="AOS577" s="8"/>
      <c r="AOT577" s="8"/>
      <c r="AOU577" s="8"/>
      <c r="AOV577" s="8"/>
      <c r="AOW577" s="8"/>
      <c r="AOX577" s="8"/>
      <c r="AOY577" s="8"/>
      <c r="AOZ577" s="8"/>
      <c r="APA577" s="8"/>
      <c r="APB577" s="8"/>
      <c r="APC577" s="8"/>
      <c r="APD577" s="8"/>
      <c r="APE577" s="8"/>
      <c r="APF577" s="8"/>
      <c r="APG577" s="8"/>
      <c r="APH577" s="8"/>
      <c r="API577" s="8"/>
      <c r="APJ577" s="8"/>
      <c r="APK577" s="8"/>
      <c r="APL577" s="8"/>
      <c r="APM577" s="8"/>
      <c r="APN577" s="8"/>
      <c r="APO577" s="8"/>
      <c r="APP577" s="8"/>
      <c r="APQ577" s="8"/>
      <c r="APR577" s="8"/>
      <c r="APS577" s="8"/>
      <c r="APT577" s="8"/>
      <c r="APU577" s="8"/>
      <c r="APV577" s="8"/>
      <c r="APW577" s="8"/>
      <c r="APX577" s="8"/>
      <c r="APY577" s="8"/>
      <c r="APZ577" s="8"/>
      <c r="AQA577" s="8"/>
      <c r="AQB577" s="8"/>
      <c r="AQC577" s="8"/>
      <c r="AQD577" s="8"/>
      <c r="AQE577" s="8"/>
      <c r="AQF577" s="8"/>
      <c r="AQG577" s="8"/>
      <c r="AQH577" s="8"/>
      <c r="AQI577" s="8"/>
      <c r="AQJ577" s="8"/>
      <c r="AQK577" s="8"/>
      <c r="AQL577" s="8"/>
      <c r="AQM577" s="8"/>
      <c r="AQN577" s="8"/>
      <c r="AQO577" s="8"/>
      <c r="AQP577" s="8"/>
      <c r="AQQ577" s="8"/>
      <c r="AQR577" s="8"/>
      <c r="AQS577" s="8"/>
      <c r="AQT577" s="8"/>
      <c r="AQU577" s="8"/>
      <c r="AQV577" s="8"/>
      <c r="AQW577" s="8"/>
      <c r="AQX577" s="8"/>
      <c r="AQY577" s="8"/>
      <c r="AQZ577" s="8"/>
      <c r="ARA577" s="8"/>
      <c r="ARB577" s="8"/>
      <c r="ARC577" s="8"/>
      <c r="ARD577" s="8"/>
      <c r="ARE577" s="8"/>
      <c r="ARF577" s="8"/>
      <c r="ARG577" s="8"/>
      <c r="ARH577" s="8"/>
      <c r="ARI577" s="8"/>
      <c r="ARJ577" s="8"/>
      <c r="ARK577" s="8"/>
      <c r="ARL577" s="8"/>
      <c r="ARM577" s="8"/>
      <c r="ARN577" s="8"/>
      <c r="ARO577" s="8"/>
      <c r="ARP577" s="8"/>
      <c r="ARQ577" s="8"/>
      <c r="ARR577" s="8"/>
      <c r="ARS577" s="8"/>
      <c r="ART577" s="8"/>
      <c r="ARU577" s="8"/>
      <c r="ARV577" s="8"/>
      <c r="ARW577" s="8"/>
      <c r="ARX577" s="8"/>
      <c r="ARY577" s="8"/>
      <c r="ARZ577" s="8"/>
      <c r="ASA577" s="8"/>
      <c r="ASB577" s="8"/>
      <c r="ASC577" s="8"/>
      <c r="ASD577" s="8"/>
      <c r="ASE577" s="8"/>
      <c r="ASF577" s="8"/>
      <c r="ASG577" s="8"/>
      <c r="ASH577" s="8"/>
      <c r="ASI577" s="8"/>
      <c r="ASJ577" s="8"/>
      <c r="ASK577" s="8"/>
      <c r="ASL577" s="8"/>
      <c r="ASM577" s="8"/>
      <c r="ASN577" s="8"/>
      <c r="ASO577" s="8"/>
      <c r="ASP577" s="8"/>
      <c r="ASQ577" s="8"/>
      <c r="ASR577" s="8"/>
      <c r="ASS577" s="8"/>
      <c r="AST577" s="8"/>
      <c r="ASU577" s="8"/>
      <c r="ASV577" s="8"/>
      <c r="ASW577" s="8"/>
      <c r="ASX577" s="8"/>
      <c r="ASY577" s="8"/>
      <c r="ASZ577" s="8"/>
      <c r="ATA577" s="8"/>
      <c r="ATB577" s="8"/>
      <c r="ATC577" s="8"/>
      <c r="ATD577" s="8"/>
      <c r="ATE577" s="8"/>
      <c r="ATF577" s="8"/>
      <c r="ATG577" s="8"/>
      <c r="ATH577" s="8"/>
      <c r="ATI577" s="8"/>
      <c r="ATJ577" s="8"/>
      <c r="ATK577" s="8"/>
      <c r="ATL577" s="8"/>
      <c r="ATM577" s="8"/>
      <c r="ATN577" s="8"/>
      <c r="ATO577" s="8"/>
      <c r="ATP577" s="8"/>
      <c r="ATQ577" s="8"/>
      <c r="ATR577" s="8"/>
      <c r="ATS577" s="8"/>
      <c r="ATT577" s="8"/>
      <c r="ATU577" s="8"/>
      <c r="ATV577" s="8"/>
      <c r="ATW577" s="8"/>
      <c r="ATX577" s="8"/>
      <c r="ATY577" s="8"/>
      <c r="ATZ577" s="8"/>
      <c r="AUA577" s="8"/>
      <c r="AUB577" s="8"/>
      <c r="AUC577" s="8"/>
      <c r="AUD577" s="8"/>
      <c r="AUE577" s="8"/>
      <c r="AUF577" s="8"/>
      <c r="AUG577" s="8"/>
      <c r="AUH577" s="8"/>
      <c r="AUI577" s="8"/>
      <c r="AUJ577" s="8"/>
      <c r="AUK577" s="8"/>
      <c r="AUL577" s="8"/>
      <c r="AUM577" s="8"/>
      <c r="AUN577" s="8"/>
      <c r="AUO577" s="8"/>
      <c r="AUP577" s="8"/>
      <c r="AUQ577" s="8"/>
      <c r="AUR577" s="8"/>
      <c r="AUS577" s="8"/>
      <c r="AUT577" s="8"/>
      <c r="AUU577" s="8"/>
      <c r="AUV577" s="8"/>
      <c r="AUW577" s="8"/>
      <c r="AUX577" s="8"/>
      <c r="AUY577" s="8"/>
      <c r="AUZ577" s="8"/>
      <c r="AVA577" s="8"/>
      <c r="AVB577" s="8"/>
      <c r="AVC577" s="8"/>
      <c r="AVD577" s="8"/>
      <c r="AVE577" s="8"/>
      <c r="AVF577" s="8"/>
      <c r="AVG577" s="8"/>
      <c r="AVH577" s="8"/>
      <c r="AVI577" s="8"/>
      <c r="AVJ577" s="8"/>
      <c r="AVK577" s="8"/>
      <c r="AVL577" s="8"/>
      <c r="AVM577" s="8"/>
      <c r="AVN577" s="8"/>
      <c r="AVO577" s="8"/>
      <c r="AVP577" s="8"/>
      <c r="AVQ577" s="8"/>
      <c r="AVR577" s="8"/>
      <c r="AVS577" s="8"/>
      <c r="AVT577" s="8"/>
      <c r="AVU577" s="8"/>
      <c r="AVV577" s="8"/>
      <c r="AVW577" s="8"/>
      <c r="AVX577" s="8"/>
      <c r="AVY577" s="8"/>
      <c r="AVZ577" s="8"/>
      <c r="AWA577" s="8"/>
      <c r="AWB577" s="8"/>
      <c r="AWC577" s="8"/>
      <c r="AWD577" s="8"/>
      <c r="AWE577" s="8"/>
      <c r="AWF577" s="8"/>
      <c r="AWG577" s="8"/>
      <c r="AWH577" s="8"/>
      <c r="AWI577" s="8"/>
      <c r="AWJ577" s="8"/>
      <c r="AWK577" s="8"/>
      <c r="AWL577" s="8"/>
      <c r="AWM577" s="8"/>
      <c r="AWN577" s="8"/>
      <c r="AWO577" s="8"/>
      <c r="AWP577" s="8"/>
      <c r="AWQ577" s="8"/>
      <c r="AWR577" s="8"/>
      <c r="AWS577" s="8"/>
      <c r="AWT577" s="8"/>
      <c r="AWU577" s="8"/>
      <c r="AWV577" s="8"/>
      <c r="AWW577" s="8"/>
      <c r="AWX577" s="8"/>
      <c r="AWY577" s="8"/>
      <c r="AWZ577" s="8"/>
      <c r="AXA577" s="8"/>
      <c r="AXB577" s="8"/>
      <c r="AXC577" s="8"/>
      <c r="AXD577" s="8"/>
      <c r="AXE577" s="8"/>
      <c r="AXF577" s="8"/>
      <c r="AXG577" s="8"/>
      <c r="AXH577" s="8"/>
      <c r="AXI577" s="8"/>
      <c r="AXJ577" s="8"/>
      <c r="AXK577" s="8"/>
      <c r="AXL577" s="8"/>
      <c r="AXM577" s="8"/>
      <c r="AXN577" s="8"/>
      <c r="AXO577" s="8"/>
      <c r="AXP577" s="8"/>
      <c r="AXQ577" s="8"/>
      <c r="AXR577" s="8"/>
      <c r="AXS577" s="8"/>
      <c r="AXT577" s="8"/>
      <c r="AXU577" s="8"/>
      <c r="AXV577" s="8"/>
      <c r="AXW577" s="8"/>
      <c r="AXX577" s="8"/>
      <c r="AXY577" s="8"/>
      <c r="AXZ577" s="8"/>
      <c r="AYA577" s="8"/>
      <c r="AYB577" s="8"/>
      <c r="AYC577" s="8"/>
      <c r="AYD577" s="8"/>
      <c r="AYE577" s="8"/>
      <c r="AYF577" s="8"/>
      <c r="AYG577" s="8"/>
      <c r="AYH577" s="8"/>
      <c r="AYI577" s="8"/>
      <c r="AYJ577" s="8"/>
      <c r="AYK577" s="8"/>
      <c r="AYL577" s="8"/>
      <c r="AYM577" s="8"/>
      <c r="AYN577" s="8"/>
      <c r="AYO577" s="8"/>
      <c r="AYP577" s="8"/>
      <c r="AYQ577" s="8"/>
      <c r="AYR577" s="8"/>
      <c r="AYS577" s="8"/>
      <c r="AYT577" s="8"/>
      <c r="AYU577" s="8"/>
      <c r="AYV577" s="8"/>
      <c r="AYW577" s="8"/>
      <c r="AYX577" s="8"/>
      <c r="AYY577" s="8"/>
      <c r="AYZ577" s="8"/>
      <c r="AZA577" s="8"/>
      <c r="AZB577" s="8"/>
      <c r="AZC577" s="8"/>
      <c r="AZD577" s="8"/>
      <c r="AZE577" s="8"/>
      <c r="AZF577" s="8"/>
      <c r="AZG577" s="8"/>
      <c r="AZH577" s="8"/>
      <c r="AZI577" s="8"/>
      <c r="AZJ577" s="8"/>
      <c r="AZK577" s="8"/>
      <c r="AZL577" s="8"/>
      <c r="AZM577" s="8"/>
      <c r="AZN577" s="8"/>
      <c r="AZO577" s="8"/>
      <c r="AZP577" s="8"/>
      <c r="AZQ577" s="8"/>
      <c r="AZR577" s="8"/>
      <c r="AZS577" s="8"/>
      <c r="AZT577" s="8"/>
      <c r="AZU577" s="8"/>
      <c r="AZV577" s="8"/>
      <c r="AZW577" s="8"/>
      <c r="AZX577" s="8"/>
      <c r="AZY577" s="8"/>
      <c r="AZZ577" s="8"/>
      <c r="BAA577" s="8"/>
      <c r="BAB577" s="8"/>
      <c r="BAC577" s="8"/>
      <c r="BAD577" s="8"/>
      <c r="BAE577" s="8"/>
      <c r="BAF577" s="8"/>
      <c r="BAG577" s="8"/>
      <c r="BAH577" s="8"/>
      <c r="BAI577" s="8"/>
      <c r="BAJ577" s="8"/>
      <c r="BAK577" s="8"/>
      <c r="BAL577" s="8"/>
      <c r="BAM577" s="8"/>
      <c r="BAN577" s="8"/>
      <c r="BAO577" s="8"/>
      <c r="BAP577" s="8"/>
      <c r="BAQ577" s="8"/>
      <c r="BAR577" s="8"/>
      <c r="BAS577" s="8"/>
      <c r="BAT577" s="8"/>
      <c r="BAU577" s="8"/>
      <c r="BAV577" s="8"/>
      <c r="BAW577" s="8"/>
      <c r="BAX577" s="8"/>
      <c r="BAY577" s="8"/>
      <c r="BAZ577" s="8"/>
      <c r="BBA577" s="8"/>
      <c r="BBB577" s="8"/>
      <c r="BBC577" s="8"/>
      <c r="BBD577" s="8"/>
      <c r="BBE577" s="8"/>
      <c r="BBF577" s="8"/>
      <c r="BBG577" s="8"/>
      <c r="BBH577" s="8"/>
      <c r="BBI577" s="8"/>
      <c r="BBJ577" s="8"/>
      <c r="BBK577" s="8"/>
      <c r="BBL577" s="8"/>
      <c r="BBM577" s="8"/>
      <c r="BBN577" s="8"/>
      <c r="BBO577" s="8"/>
      <c r="BBP577" s="8"/>
      <c r="BBQ577" s="8"/>
      <c r="BBR577" s="8"/>
      <c r="BBS577" s="8"/>
      <c r="BBT577" s="8"/>
      <c r="BBU577" s="8"/>
      <c r="BBV577" s="8"/>
      <c r="BBW577" s="8"/>
      <c r="BBX577" s="8"/>
      <c r="BBY577" s="8"/>
      <c r="BBZ577" s="8"/>
      <c r="BCA577" s="8"/>
      <c r="BCB577" s="8"/>
      <c r="BCC577" s="8"/>
      <c r="BCD577" s="8"/>
      <c r="BCE577" s="8"/>
      <c r="BCF577" s="8"/>
      <c r="BCG577" s="8"/>
      <c r="BCH577" s="8"/>
      <c r="BCI577" s="8"/>
      <c r="BCJ577" s="8"/>
      <c r="BCK577" s="8"/>
      <c r="BCL577" s="8"/>
      <c r="BCM577" s="8"/>
      <c r="BCN577" s="8"/>
      <c r="BCO577" s="8"/>
      <c r="BCP577" s="8"/>
      <c r="BCQ577" s="8"/>
      <c r="BCR577" s="8"/>
      <c r="BCS577" s="8"/>
      <c r="BCT577" s="8"/>
      <c r="BCU577" s="8"/>
      <c r="BCV577" s="8"/>
      <c r="BCW577" s="8"/>
      <c r="BCX577" s="8"/>
      <c r="BCY577" s="8"/>
      <c r="BCZ577" s="8"/>
      <c r="BDA577" s="8"/>
      <c r="BDB577" s="8"/>
      <c r="BDC577" s="8"/>
      <c r="BDD577" s="8"/>
      <c r="BDE577" s="8"/>
      <c r="BDF577" s="8"/>
      <c r="BDG577" s="8"/>
      <c r="BDH577" s="8"/>
      <c r="BDI577" s="8"/>
      <c r="BDJ577" s="8"/>
      <c r="BDK577" s="8"/>
      <c r="BDL577" s="8"/>
      <c r="BDM577" s="8"/>
      <c r="BDN577" s="8"/>
      <c r="BDO577" s="8"/>
      <c r="BDP577" s="8"/>
      <c r="BDQ577" s="8"/>
      <c r="BDR577" s="8"/>
      <c r="BDS577" s="8"/>
      <c r="BDT577" s="8"/>
      <c r="BDU577" s="8"/>
      <c r="BDV577" s="8"/>
      <c r="BDW577" s="8"/>
      <c r="BDX577" s="8"/>
      <c r="BDY577" s="8"/>
      <c r="BDZ577" s="8"/>
      <c r="BEA577" s="8"/>
      <c r="BEB577" s="8"/>
      <c r="BEC577" s="8"/>
      <c r="BED577" s="8"/>
      <c r="BEE577" s="8"/>
      <c r="BEF577" s="8"/>
      <c r="BEG577" s="8"/>
      <c r="BEH577" s="8"/>
      <c r="BEI577" s="8"/>
      <c r="BEJ577" s="8"/>
      <c r="BEK577" s="8"/>
      <c r="BEL577" s="8"/>
      <c r="BEM577" s="8"/>
      <c r="BEN577" s="8"/>
      <c r="BEO577" s="8"/>
      <c r="BEP577" s="8"/>
      <c r="BEQ577" s="8"/>
      <c r="BER577" s="8"/>
      <c r="BES577" s="8"/>
      <c r="BET577" s="8"/>
      <c r="BEU577" s="8"/>
      <c r="BEV577" s="8"/>
      <c r="BEW577" s="8"/>
      <c r="BEX577" s="8"/>
      <c r="BEY577" s="8"/>
      <c r="BEZ577" s="8"/>
      <c r="BFA577" s="8"/>
      <c r="BFB577" s="8"/>
      <c r="BFC577" s="8"/>
      <c r="BFD577" s="8"/>
      <c r="BFE577" s="8"/>
      <c r="BFF577" s="8"/>
      <c r="BFG577" s="8"/>
      <c r="BFH577" s="8"/>
      <c r="BFI577" s="8"/>
      <c r="BFJ577" s="8"/>
      <c r="BFK577" s="8"/>
      <c r="BFL577" s="8"/>
      <c r="BFM577" s="8"/>
      <c r="BFN577" s="8"/>
      <c r="BFO577" s="8"/>
      <c r="BFP577" s="8"/>
      <c r="BFQ577" s="8"/>
      <c r="BFR577" s="8"/>
      <c r="BFS577" s="8"/>
      <c r="BFT577" s="8"/>
      <c r="BFU577" s="8"/>
      <c r="BFV577" s="8"/>
      <c r="BFW577" s="8"/>
      <c r="BFX577" s="8"/>
      <c r="BFY577" s="8"/>
      <c r="BFZ577" s="8"/>
      <c r="BGA577" s="8"/>
      <c r="BGB577" s="8"/>
      <c r="BGC577" s="8"/>
      <c r="BGD577" s="8"/>
      <c r="BGE577" s="8"/>
      <c r="BGF577" s="8"/>
      <c r="BGG577" s="8"/>
      <c r="BGH577" s="8"/>
      <c r="BGI577" s="8"/>
      <c r="BGJ577" s="8"/>
      <c r="BGK577" s="8"/>
      <c r="BGL577" s="8"/>
      <c r="BGM577" s="8"/>
      <c r="BGN577" s="8"/>
      <c r="BGO577" s="8"/>
      <c r="BGP577" s="8"/>
      <c r="BGQ577" s="8"/>
      <c r="BGR577" s="8"/>
      <c r="BGS577" s="8"/>
      <c r="BGT577" s="8"/>
      <c r="BGU577" s="8"/>
      <c r="BGV577" s="8"/>
      <c r="BGW577" s="8"/>
      <c r="BGX577" s="8"/>
      <c r="BGY577" s="8"/>
      <c r="BGZ577" s="8"/>
      <c r="BHA577" s="8"/>
      <c r="BHB577" s="8"/>
      <c r="BHC577" s="8"/>
      <c r="BHD577" s="8"/>
      <c r="BHE577" s="8"/>
      <c r="BHF577" s="8"/>
      <c r="BHG577" s="8"/>
      <c r="BHH577" s="8"/>
      <c r="BHI577" s="8"/>
      <c r="BHJ577" s="8"/>
      <c r="BHK577" s="8"/>
      <c r="BHL577" s="8"/>
      <c r="BHM577" s="8"/>
      <c r="BHN577" s="8"/>
      <c r="BHO577" s="8"/>
      <c r="BHP577" s="8"/>
      <c r="BHQ577" s="8"/>
      <c r="BHR577" s="8"/>
      <c r="BHS577" s="8"/>
      <c r="BHT577" s="8"/>
      <c r="BHU577" s="8"/>
      <c r="BHV577" s="8"/>
      <c r="BHW577" s="8"/>
      <c r="BHX577" s="8"/>
      <c r="BHY577" s="8"/>
      <c r="BHZ577" s="8"/>
      <c r="BIA577" s="8"/>
      <c r="BIB577" s="8"/>
      <c r="BIC577" s="8"/>
      <c r="BID577" s="8"/>
      <c r="BIE577" s="8"/>
      <c r="BIF577" s="8"/>
      <c r="BIG577" s="8"/>
      <c r="BIH577" s="8"/>
      <c r="BII577" s="8"/>
      <c r="BIJ577" s="8"/>
      <c r="BIK577" s="8"/>
      <c r="BIL577" s="8"/>
      <c r="BIM577" s="8"/>
      <c r="BIN577" s="8"/>
      <c r="BIO577" s="8"/>
      <c r="BIP577" s="8"/>
      <c r="BIQ577" s="8"/>
      <c r="BIR577" s="8"/>
      <c r="BIS577" s="8"/>
      <c r="BIT577" s="8"/>
      <c r="BIU577" s="8"/>
      <c r="BIV577" s="8"/>
      <c r="BIW577" s="8"/>
      <c r="BIX577" s="8"/>
      <c r="BIY577" s="8"/>
      <c r="BIZ577" s="8"/>
      <c r="BJA577" s="8"/>
      <c r="BJB577" s="8"/>
      <c r="BJC577" s="8"/>
      <c r="BJD577" s="8"/>
      <c r="BJE577" s="8"/>
      <c r="BJF577" s="8"/>
      <c r="BJG577" s="8"/>
      <c r="BJH577" s="8"/>
      <c r="BJI577" s="8"/>
      <c r="BJJ577" s="8"/>
      <c r="BJK577" s="8"/>
      <c r="BJL577" s="8"/>
      <c r="BJM577" s="8"/>
      <c r="BJN577" s="8"/>
      <c r="BJO577" s="8"/>
      <c r="BJP577" s="8"/>
      <c r="BJQ577" s="8"/>
      <c r="BJR577" s="8"/>
      <c r="BJS577" s="8"/>
      <c r="BJT577" s="8"/>
      <c r="BJU577" s="8"/>
      <c r="BJV577" s="8"/>
      <c r="BJW577" s="8"/>
      <c r="BJX577" s="8"/>
      <c r="BJY577" s="8"/>
      <c r="BJZ577" s="8"/>
      <c r="BKA577" s="8"/>
      <c r="BKB577" s="8"/>
      <c r="BKC577" s="8"/>
      <c r="BKD577" s="8"/>
      <c r="BKE577" s="8"/>
      <c r="BKF577" s="8"/>
      <c r="BKG577" s="8"/>
      <c r="BKH577" s="8"/>
      <c r="BKI577" s="8"/>
      <c r="BKJ577" s="8"/>
      <c r="BKK577" s="8"/>
      <c r="BKL577" s="8"/>
      <c r="BKM577" s="8"/>
      <c r="BKN577" s="8"/>
      <c r="BKO577" s="8"/>
      <c r="BKP577" s="8"/>
      <c r="BKQ577" s="8"/>
      <c r="BKR577" s="8"/>
      <c r="BKS577" s="8"/>
      <c r="BKT577" s="8"/>
      <c r="BKU577" s="8"/>
      <c r="BKV577" s="8"/>
      <c r="BKW577" s="8"/>
      <c r="BKX577" s="8"/>
      <c r="BKY577" s="8"/>
      <c r="BKZ577" s="8"/>
      <c r="BLA577" s="8"/>
      <c r="BLB577" s="8"/>
      <c r="BLC577" s="8"/>
      <c r="BLD577" s="8"/>
      <c r="BLE577" s="8"/>
      <c r="BLF577" s="8"/>
      <c r="BLG577" s="8"/>
      <c r="BLH577" s="8"/>
      <c r="BLI577" s="8"/>
      <c r="BLJ577" s="8"/>
      <c r="BLK577" s="8"/>
      <c r="BLL577" s="8"/>
      <c r="BLM577" s="8"/>
      <c r="BLN577" s="8"/>
      <c r="BLO577" s="8"/>
      <c r="BLP577" s="8"/>
      <c r="BLQ577" s="8"/>
      <c r="BLR577" s="8"/>
      <c r="BLS577" s="8"/>
      <c r="BLT577" s="8"/>
      <c r="BLU577" s="8"/>
      <c r="BLV577" s="8"/>
      <c r="BLW577" s="8"/>
      <c r="BLX577" s="8"/>
      <c r="BLY577" s="8"/>
      <c r="BLZ577" s="8"/>
      <c r="BMA577" s="8"/>
      <c r="BMB577" s="8"/>
      <c r="BMC577" s="8"/>
      <c r="BMD577" s="8"/>
      <c r="BME577" s="8"/>
      <c r="BMF577" s="8"/>
      <c r="BMG577" s="8"/>
      <c r="BMH577" s="8"/>
      <c r="BMI577" s="8"/>
      <c r="BMJ577" s="8"/>
      <c r="BMK577" s="8"/>
      <c r="BML577" s="8"/>
      <c r="BMM577" s="8"/>
      <c r="BMN577" s="8"/>
      <c r="BMO577" s="8"/>
      <c r="BMP577" s="8"/>
      <c r="BMQ577" s="8"/>
      <c r="BMR577" s="8"/>
      <c r="BMS577" s="8"/>
      <c r="BMT577" s="8"/>
      <c r="BMU577" s="8"/>
      <c r="BMV577" s="8"/>
      <c r="BMW577" s="8"/>
      <c r="BMX577" s="8"/>
      <c r="BMY577" s="8"/>
      <c r="BMZ577" s="8"/>
      <c r="BNA577" s="8"/>
      <c r="BNB577" s="8"/>
      <c r="BNC577" s="8"/>
      <c r="BND577" s="8"/>
      <c r="BNE577" s="8"/>
      <c r="BNF577" s="8"/>
      <c r="BNG577" s="8"/>
      <c r="BNH577" s="8"/>
      <c r="BNI577" s="8"/>
      <c r="BNJ577" s="8"/>
      <c r="BNK577" s="8"/>
      <c r="BNL577" s="8"/>
      <c r="BNM577" s="8"/>
      <c r="BNN577" s="8"/>
      <c r="BNO577" s="8"/>
      <c r="BNP577" s="8"/>
      <c r="BNQ577" s="8"/>
      <c r="BNR577" s="8"/>
      <c r="BNS577" s="8"/>
      <c r="BNT577" s="8"/>
      <c r="BNU577" s="8"/>
      <c r="BNV577" s="8"/>
      <c r="BNW577" s="8"/>
      <c r="BNX577" s="8"/>
      <c r="BNY577" s="8"/>
      <c r="BNZ577" s="8"/>
      <c r="BOA577" s="8"/>
      <c r="BOB577" s="8"/>
      <c r="BOC577" s="8"/>
      <c r="BOD577" s="8"/>
      <c r="BOE577" s="8"/>
      <c r="BOF577" s="8"/>
      <c r="BOG577" s="8"/>
      <c r="BOH577" s="8"/>
      <c r="BOI577" s="8"/>
      <c r="BOJ577" s="8"/>
      <c r="BOK577" s="8"/>
      <c r="BOL577" s="8"/>
      <c r="BOM577" s="8"/>
      <c r="BON577" s="8"/>
      <c r="BOO577" s="8"/>
      <c r="BOP577" s="8"/>
      <c r="BOQ577" s="8"/>
      <c r="BOR577" s="8"/>
      <c r="BOS577" s="8"/>
      <c r="BOT577" s="8"/>
      <c r="BOU577" s="8"/>
      <c r="BOV577" s="8"/>
      <c r="BOW577" s="8"/>
      <c r="BOX577" s="8"/>
      <c r="BOY577" s="8"/>
      <c r="BOZ577" s="8"/>
      <c r="BPA577" s="8"/>
      <c r="BPB577" s="8"/>
      <c r="BPC577" s="8"/>
      <c r="BPD577" s="8"/>
      <c r="BPE577" s="8"/>
      <c r="BPF577" s="8"/>
      <c r="BPG577" s="8"/>
      <c r="BPH577" s="8"/>
      <c r="BPI577" s="8"/>
      <c r="BPJ577" s="8"/>
      <c r="BPK577" s="8"/>
      <c r="BPL577" s="8"/>
      <c r="BPM577" s="8"/>
      <c r="BPN577" s="8"/>
      <c r="BPO577" s="8"/>
      <c r="BPP577" s="8"/>
      <c r="BPQ577" s="8"/>
      <c r="BPR577" s="8"/>
      <c r="BPS577" s="8"/>
      <c r="BPT577" s="8"/>
      <c r="BPU577" s="8"/>
      <c r="BPV577" s="8"/>
      <c r="BPW577" s="8"/>
      <c r="BPX577" s="8"/>
      <c r="BPY577" s="8"/>
      <c r="BPZ577" s="8"/>
      <c r="BQA577" s="8"/>
      <c r="BQB577" s="8"/>
      <c r="BQC577" s="8"/>
      <c r="BQD577" s="8"/>
      <c r="BQE577" s="8"/>
      <c r="BQF577" s="8"/>
      <c r="BQG577" s="8"/>
      <c r="BQH577" s="8"/>
      <c r="BQI577" s="8"/>
      <c r="BQJ577" s="8"/>
      <c r="BQK577" s="8"/>
      <c r="BQL577" s="8"/>
      <c r="BQM577" s="8"/>
      <c r="BQN577" s="8"/>
      <c r="BQO577" s="8"/>
      <c r="BQP577" s="8"/>
      <c r="BQQ577" s="8"/>
      <c r="BQR577" s="8"/>
      <c r="BQS577" s="8"/>
      <c r="BQT577" s="8"/>
      <c r="BQU577" s="8"/>
      <c r="BQV577" s="8"/>
      <c r="BQW577" s="8"/>
      <c r="BQX577" s="8"/>
      <c r="BQY577" s="8"/>
      <c r="BQZ577" s="8"/>
      <c r="BRA577" s="8"/>
      <c r="BRB577" s="8"/>
      <c r="BRC577" s="8"/>
      <c r="BRD577" s="8"/>
      <c r="BRE577" s="8"/>
      <c r="BRF577" s="8"/>
      <c r="BRG577" s="8"/>
      <c r="BRH577" s="8"/>
      <c r="BRI577" s="8"/>
      <c r="BRJ577" s="8"/>
      <c r="BRK577" s="8"/>
      <c r="BRL577" s="8"/>
      <c r="BRM577" s="8"/>
      <c r="BRN577" s="8"/>
      <c r="BRO577" s="8"/>
      <c r="BRP577" s="8"/>
      <c r="BRQ577" s="8"/>
      <c r="BRR577" s="8"/>
      <c r="BRS577" s="8"/>
      <c r="BRT577" s="8"/>
      <c r="BRU577" s="8"/>
      <c r="BRV577" s="8"/>
      <c r="BRW577" s="8"/>
      <c r="BRX577" s="8"/>
      <c r="BRY577" s="8"/>
      <c r="BRZ577" s="8"/>
      <c r="BSA577" s="8"/>
      <c r="BSB577" s="8"/>
      <c r="BSC577" s="8"/>
      <c r="BSD577" s="8"/>
      <c r="BSE577" s="8"/>
      <c r="BSF577" s="8"/>
      <c r="BSG577" s="8"/>
      <c r="BSH577" s="8"/>
      <c r="BSI577" s="8"/>
      <c r="BSJ577" s="8"/>
      <c r="BSK577" s="8"/>
      <c r="BSL577" s="8"/>
      <c r="BSM577" s="8"/>
      <c r="BSN577" s="8"/>
      <c r="BSO577" s="8"/>
      <c r="BSP577" s="8"/>
      <c r="BSQ577" s="8"/>
      <c r="BSR577" s="8"/>
      <c r="BSS577" s="8"/>
      <c r="BST577" s="8"/>
      <c r="BSU577" s="8"/>
      <c r="BSV577" s="8"/>
      <c r="BSW577" s="8"/>
      <c r="BSX577" s="8"/>
      <c r="BSY577" s="8"/>
      <c r="BSZ577" s="8"/>
      <c r="BTA577" s="8"/>
      <c r="BTB577" s="8"/>
      <c r="BTC577" s="8"/>
      <c r="BTD577" s="8"/>
      <c r="BTE577" s="8"/>
      <c r="BTF577" s="8"/>
      <c r="BTG577" s="8"/>
      <c r="BTH577" s="8"/>
      <c r="BTI577" s="8"/>
      <c r="BTJ577" s="8"/>
      <c r="BTK577" s="8"/>
      <c r="BTL577" s="8"/>
      <c r="BTM577" s="8"/>
      <c r="BTN577" s="8"/>
      <c r="BTO577" s="8"/>
      <c r="BTP577" s="8"/>
      <c r="BTQ577" s="8"/>
      <c r="BTR577" s="8"/>
      <c r="BTS577" s="8"/>
      <c r="BTT577" s="8"/>
      <c r="BTU577" s="8"/>
      <c r="BTV577" s="8"/>
      <c r="BTW577" s="8"/>
      <c r="BTX577" s="8"/>
      <c r="BTY577" s="8"/>
      <c r="BTZ577" s="8"/>
      <c r="BUA577" s="8"/>
      <c r="BUB577" s="8"/>
      <c r="BUC577" s="8"/>
      <c r="BUD577" s="8"/>
      <c r="BUE577" s="8"/>
      <c r="BUF577" s="8"/>
      <c r="BUG577" s="8"/>
      <c r="BUH577" s="8"/>
      <c r="BUI577" s="8"/>
      <c r="BUJ577" s="8"/>
      <c r="BUK577" s="8"/>
      <c r="BUL577" s="8"/>
      <c r="BUM577" s="8"/>
      <c r="BUN577" s="8"/>
      <c r="BUO577" s="8"/>
      <c r="BUP577" s="8"/>
      <c r="BUQ577" s="8"/>
      <c r="BUR577" s="8"/>
      <c r="BUS577" s="8"/>
      <c r="BUT577" s="8"/>
      <c r="BUU577" s="8"/>
      <c r="BUV577" s="8"/>
      <c r="BUW577" s="8"/>
      <c r="BUX577" s="8"/>
      <c r="BUY577" s="8"/>
      <c r="BUZ577" s="8"/>
      <c r="BVA577" s="8"/>
      <c r="BVB577" s="8"/>
      <c r="BVC577" s="8"/>
      <c r="BVD577" s="8"/>
      <c r="BVE577" s="8"/>
      <c r="BVF577" s="8"/>
      <c r="BVG577" s="8"/>
      <c r="BVH577" s="8"/>
      <c r="BVI577" s="8"/>
      <c r="BVJ577" s="8"/>
      <c r="BVK577" s="8"/>
      <c r="BVL577" s="8"/>
      <c r="BVM577" s="8"/>
      <c r="BVN577" s="8"/>
      <c r="BVO577" s="8"/>
      <c r="BVP577" s="8"/>
      <c r="BVQ577" s="8"/>
      <c r="BVR577" s="8"/>
      <c r="BVS577" s="8"/>
      <c r="BVT577" s="8"/>
      <c r="BVU577" s="8"/>
      <c r="BVV577" s="8"/>
      <c r="BVW577" s="8"/>
      <c r="BVX577" s="8"/>
      <c r="BVY577" s="8"/>
      <c r="BVZ577" s="8"/>
      <c r="BWA577" s="8"/>
      <c r="BWB577" s="8"/>
      <c r="BWC577" s="8"/>
      <c r="BWD577" s="8"/>
      <c r="BWE577" s="8"/>
      <c r="BWF577" s="8"/>
      <c r="BWG577" s="8"/>
      <c r="BWH577" s="8"/>
      <c r="BWI577" s="8"/>
      <c r="BWJ577" s="8"/>
      <c r="BWK577" s="8"/>
      <c r="BWL577" s="8"/>
      <c r="BWM577" s="8"/>
      <c r="BWN577" s="8"/>
      <c r="BWO577" s="8"/>
      <c r="BWP577" s="8"/>
      <c r="BWQ577" s="8"/>
    </row>
    <row r="578" spans="1:1967" s="529" customFormat="1" ht="102" customHeight="1">
      <c r="A578" s="9" t="s">
        <v>6554</v>
      </c>
      <c r="B578" s="100" t="s">
        <v>97</v>
      </c>
      <c r="C578" s="7" t="s">
        <v>929</v>
      </c>
      <c r="D578" s="3" t="s">
        <v>403</v>
      </c>
      <c r="E578" s="3" t="s">
        <v>62</v>
      </c>
      <c r="F578" s="82"/>
      <c r="G578" s="3" t="s">
        <v>385</v>
      </c>
      <c r="H578" s="20">
        <v>0</v>
      </c>
      <c r="I578" s="114">
        <v>470000000</v>
      </c>
      <c r="J578" s="21" t="s">
        <v>1330</v>
      </c>
      <c r="K578" s="19" t="s">
        <v>1950</v>
      </c>
      <c r="L578" s="138" t="s">
        <v>3428</v>
      </c>
      <c r="M578" s="141" t="s">
        <v>383</v>
      </c>
      <c r="N578" s="360" t="s">
        <v>8876</v>
      </c>
      <c r="O578" s="3" t="s">
        <v>1382</v>
      </c>
      <c r="P578" s="7" t="s">
        <v>1352</v>
      </c>
      <c r="Q578" s="3" t="s">
        <v>1351</v>
      </c>
      <c r="R578" s="132">
        <v>90</v>
      </c>
      <c r="S578" s="19">
        <v>491100</v>
      </c>
      <c r="T578" s="83">
        <f t="shared" si="131"/>
        <v>44199000</v>
      </c>
      <c r="U578" s="83">
        <f t="shared" si="137"/>
        <v>49502880.000000007</v>
      </c>
      <c r="V578" s="9" t="s">
        <v>1341</v>
      </c>
      <c r="W578" s="153" t="s">
        <v>1410</v>
      </c>
      <c r="X578" s="9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  <c r="AY578" s="8"/>
      <c r="AZ578" s="8"/>
      <c r="BA578" s="8"/>
      <c r="BB578" s="8"/>
      <c r="BC578" s="8"/>
      <c r="BD578" s="8"/>
      <c r="BE578" s="8"/>
      <c r="BF578" s="8"/>
      <c r="BG578" s="8"/>
      <c r="BH578" s="8"/>
      <c r="BI578" s="8"/>
      <c r="BJ578" s="8"/>
      <c r="BK578" s="8"/>
      <c r="BL578" s="8"/>
      <c r="BM578" s="8"/>
      <c r="BN578" s="8"/>
      <c r="BO578" s="8"/>
      <c r="BP578" s="8"/>
      <c r="BQ578" s="8"/>
      <c r="BR578" s="8"/>
      <c r="BS578" s="8"/>
      <c r="BT578" s="8"/>
      <c r="BU578" s="8"/>
      <c r="BV578" s="8"/>
      <c r="BW578" s="8"/>
      <c r="BX578" s="8"/>
      <c r="BY578" s="8"/>
      <c r="BZ578" s="8"/>
      <c r="CA578" s="8"/>
      <c r="CB578" s="8"/>
      <c r="CC578" s="8"/>
      <c r="CD578" s="8"/>
      <c r="CE578" s="8"/>
      <c r="CF578" s="8"/>
      <c r="CG578" s="8"/>
      <c r="CH578" s="8"/>
      <c r="CI578" s="8"/>
      <c r="CJ578" s="8"/>
      <c r="CK578" s="8"/>
      <c r="CL578" s="8"/>
      <c r="CM578" s="8"/>
      <c r="CN578" s="8"/>
      <c r="CO578" s="8"/>
      <c r="CP578" s="8"/>
      <c r="CQ578" s="8"/>
      <c r="CR578" s="8"/>
      <c r="CS578" s="8"/>
      <c r="CT578" s="8"/>
      <c r="CU578" s="8"/>
      <c r="CV578" s="8"/>
      <c r="CW578" s="8"/>
      <c r="CX578" s="8"/>
      <c r="CY578" s="8"/>
      <c r="CZ578" s="8"/>
      <c r="DA578" s="8"/>
      <c r="DB578" s="8"/>
      <c r="DC578" s="8"/>
      <c r="DD578" s="8"/>
      <c r="DE578" s="8"/>
      <c r="DF578" s="8"/>
      <c r="DG578" s="8"/>
      <c r="DH578" s="8"/>
      <c r="DI578" s="8"/>
      <c r="DJ578" s="8"/>
      <c r="DK578" s="8"/>
      <c r="DL578" s="8"/>
      <c r="DM578" s="8"/>
      <c r="DN578" s="8"/>
      <c r="DO578" s="8"/>
      <c r="DP578" s="8"/>
      <c r="DQ578" s="8"/>
      <c r="DR578" s="8"/>
      <c r="DS578" s="8"/>
      <c r="DT578" s="8"/>
      <c r="DU578" s="8"/>
      <c r="DV578" s="8"/>
      <c r="DW578" s="8"/>
      <c r="DX578" s="8"/>
      <c r="DY578" s="8"/>
      <c r="DZ578" s="8"/>
      <c r="EA578" s="8"/>
      <c r="EB578" s="8"/>
      <c r="EC578" s="8"/>
      <c r="ED578" s="8"/>
      <c r="EE578" s="8"/>
      <c r="EF578" s="8"/>
      <c r="EG578" s="8"/>
      <c r="EH578" s="8"/>
      <c r="EI578" s="8"/>
      <c r="EJ578" s="8"/>
      <c r="EK578" s="8"/>
      <c r="EL578" s="8"/>
      <c r="EM578" s="8"/>
      <c r="EN578" s="8"/>
      <c r="EO578" s="8"/>
      <c r="EP578" s="8"/>
      <c r="EQ578" s="8"/>
      <c r="ER578" s="8"/>
      <c r="ES578" s="8"/>
      <c r="ET578" s="8"/>
      <c r="EU578" s="8"/>
      <c r="EV578" s="8"/>
      <c r="EW578" s="8"/>
      <c r="EX578" s="8"/>
      <c r="EY578" s="8"/>
      <c r="EZ578" s="8"/>
      <c r="FA578" s="8"/>
      <c r="FB578" s="8"/>
      <c r="FC578" s="8"/>
      <c r="FD578" s="8"/>
      <c r="FE578" s="8"/>
      <c r="FF578" s="8"/>
      <c r="FG578" s="8"/>
      <c r="FH578" s="8"/>
      <c r="FI578" s="8"/>
      <c r="FJ578" s="8"/>
      <c r="FK578" s="8"/>
      <c r="FL578" s="8"/>
      <c r="FM578" s="8"/>
      <c r="FN578" s="8"/>
      <c r="FO578" s="8"/>
      <c r="FP578" s="8"/>
      <c r="FQ578" s="8"/>
      <c r="FR578" s="8"/>
      <c r="FS578" s="8"/>
      <c r="FT578" s="8"/>
      <c r="FU578" s="8"/>
      <c r="FV578" s="8"/>
      <c r="FW578" s="8"/>
      <c r="FX578" s="8"/>
      <c r="FY578" s="8"/>
      <c r="FZ578" s="8"/>
      <c r="GA578" s="8"/>
      <c r="GB578" s="8"/>
      <c r="GC578" s="8"/>
      <c r="GD578" s="8"/>
      <c r="GE578" s="8"/>
      <c r="GF578" s="8"/>
      <c r="GG578" s="8"/>
      <c r="GH578" s="8"/>
      <c r="GI578" s="8"/>
      <c r="GJ578" s="8"/>
      <c r="GK578" s="8"/>
      <c r="GL578" s="8"/>
      <c r="GM578" s="8"/>
      <c r="GN578" s="8"/>
      <c r="GO578" s="8"/>
      <c r="GP578" s="8"/>
      <c r="GQ578" s="8"/>
      <c r="GR578" s="8"/>
      <c r="GS578" s="8"/>
      <c r="GT578" s="8"/>
      <c r="GU578" s="8"/>
      <c r="GV578" s="8"/>
      <c r="GW578" s="8"/>
      <c r="GX578" s="8"/>
      <c r="GY578" s="8"/>
      <c r="GZ578" s="8"/>
      <c r="HA578" s="8"/>
      <c r="HB578" s="8"/>
      <c r="HC578" s="8"/>
      <c r="HD578" s="8"/>
      <c r="HE578" s="8"/>
      <c r="HF578" s="8"/>
      <c r="HG578" s="8"/>
      <c r="HH578" s="8"/>
      <c r="HI578" s="8"/>
      <c r="HJ578" s="8"/>
      <c r="HK578" s="8"/>
      <c r="HL578" s="8"/>
      <c r="HM578" s="8"/>
      <c r="HN578" s="8"/>
      <c r="HO578" s="8"/>
      <c r="HP578" s="8"/>
      <c r="HQ578" s="8"/>
      <c r="HR578" s="8"/>
      <c r="HS578" s="8"/>
      <c r="HT578" s="8"/>
      <c r="HU578" s="8"/>
      <c r="HV578" s="8"/>
      <c r="HW578" s="8"/>
      <c r="HX578" s="8"/>
      <c r="HY578" s="8"/>
      <c r="HZ578" s="8"/>
      <c r="IA578" s="8"/>
      <c r="IB578" s="8"/>
      <c r="IC578" s="8"/>
      <c r="ID578" s="8"/>
      <c r="IE578" s="8"/>
      <c r="IF578" s="8"/>
      <c r="IG578" s="8"/>
      <c r="IH578" s="8"/>
      <c r="II578" s="8"/>
      <c r="IJ578" s="8"/>
      <c r="IK578" s="8"/>
      <c r="IL578" s="8"/>
      <c r="IM578" s="8"/>
      <c r="IN578" s="8"/>
      <c r="IO578" s="8"/>
      <c r="IP578" s="8"/>
      <c r="IQ578" s="8"/>
      <c r="IR578" s="8"/>
      <c r="IS578" s="8"/>
      <c r="IT578" s="8"/>
      <c r="IU578" s="8"/>
      <c r="IV578" s="8"/>
      <c r="IW578" s="8"/>
      <c r="IX578" s="8"/>
      <c r="IY578" s="8"/>
      <c r="IZ578" s="8"/>
      <c r="JA578" s="8"/>
      <c r="JB578" s="8"/>
      <c r="JC578" s="8"/>
      <c r="JD578" s="8"/>
      <c r="JE578" s="8"/>
      <c r="JF578" s="8"/>
      <c r="JG578" s="8"/>
      <c r="JH578" s="8"/>
      <c r="JI578" s="8"/>
      <c r="JJ578" s="8"/>
      <c r="JK578" s="8"/>
      <c r="JL578" s="8"/>
      <c r="JM578" s="8"/>
      <c r="JN578" s="8"/>
      <c r="JO578" s="8"/>
      <c r="JP578" s="8"/>
      <c r="JQ578" s="8"/>
      <c r="JR578" s="8"/>
      <c r="JS578" s="8"/>
      <c r="JT578" s="8"/>
      <c r="JU578" s="8"/>
      <c r="JV578" s="8"/>
      <c r="JW578" s="8"/>
      <c r="JX578" s="8"/>
      <c r="JY578" s="8"/>
      <c r="JZ578" s="8"/>
      <c r="KA578" s="8"/>
      <c r="KB578" s="8"/>
      <c r="KC578" s="8"/>
      <c r="KD578" s="8"/>
      <c r="KE578" s="8"/>
      <c r="KF578" s="8"/>
      <c r="KG578" s="8"/>
      <c r="KH578" s="8"/>
      <c r="KI578" s="8"/>
      <c r="KJ578" s="8"/>
      <c r="KK578" s="8"/>
      <c r="KL578" s="8"/>
      <c r="KM578" s="8"/>
      <c r="KN578" s="8"/>
      <c r="KO578" s="8"/>
      <c r="KP578" s="8"/>
      <c r="KQ578" s="8"/>
      <c r="KR578" s="8"/>
      <c r="KS578" s="8"/>
      <c r="KT578" s="8"/>
      <c r="KU578" s="8"/>
      <c r="KV578" s="8"/>
      <c r="KW578" s="8"/>
      <c r="KX578" s="8"/>
      <c r="KY578" s="8"/>
      <c r="KZ578" s="8"/>
      <c r="LA578" s="8"/>
      <c r="LB578" s="8"/>
      <c r="LC578" s="8"/>
      <c r="LD578" s="8"/>
      <c r="LE578" s="8"/>
      <c r="LF578" s="8"/>
      <c r="LG578" s="8"/>
      <c r="LH578" s="8"/>
      <c r="LI578" s="8"/>
      <c r="LJ578" s="8"/>
      <c r="LK578" s="8"/>
      <c r="LL578" s="8"/>
      <c r="LM578" s="8"/>
      <c r="LN578" s="8"/>
      <c r="LO578" s="8"/>
      <c r="LP578" s="8"/>
      <c r="LQ578" s="8"/>
      <c r="LR578" s="8"/>
      <c r="LS578" s="8"/>
      <c r="LT578" s="8"/>
      <c r="LU578" s="8"/>
      <c r="LV578" s="8"/>
      <c r="LW578" s="8"/>
      <c r="LX578" s="8"/>
      <c r="LY578" s="8"/>
      <c r="LZ578" s="8"/>
      <c r="MA578" s="8"/>
      <c r="MB578" s="8"/>
      <c r="MC578" s="8"/>
      <c r="MD578" s="8"/>
      <c r="ME578" s="8"/>
      <c r="MF578" s="8"/>
      <c r="MG578" s="8"/>
      <c r="MH578" s="8"/>
      <c r="MI578" s="8"/>
      <c r="MJ578" s="8"/>
      <c r="MK578" s="8"/>
      <c r="ML578" s="8"/>
      <c r="MM578" s="8"/>
      <c r="MN578" s="8"/>
      <c r="MO578" s="8"/>
      <c r="MP578" s="8"/>
      <c r="MQ578" s="8"/>
      <c r="MR578" s="8"/>
      <c r="MS578" s="8"/>
      <c r="MT578" s="8"/>
      <c r="MU578" s="8"/>
      <c r="MV578" s="8"/>
      <c r="MW578" s="8"/>
      <c r="MX578" s="8"/>
      <c r="MY578" s="8"/>
      <c r="MZ578" s="8"/>
      <c r="NA578" s="8"/>
      <c r="NB578" s="8"/>
      <c r="NC578" s="8"/>
      <c r="ND578" s="8"/>
      <c r="NE578" s="8"/>
      <c r="NF578" s="8"/>
      <c r="NG578" s="8"/>
      <c r="NH578" s="8"/>
      <c r="NI578" s="8"/>
      <c r="NJ578" s="8"/>
      <c r="NK578" s="8"/>
      <c r="NL578" s="8"/>
      <c r="NM578" s="8"/>
      <c r="NN578" s="8"/>
      <c r="NO578" s="8"/>
      <c r="NP578" s="8"/>
      <c r="NQ578" s="8"/>
      <c r="NR578" s="8"/>
      <c r="NS578" s="8"/>
      <c r="NT578" s="8"/>
      <c r="NU578" s="8"/>
      <c r="NV578" s="8"/>
      <c r="NW578" s="8"/>
      <c r="NX578" s="8"/>
      <c r="NY578" s="8"/>
      <c r="NZ578" s="8"/>
      <c r="OA578" s="8"/>
      <c r="OB578" s="8"/>
      <c r="OC578" s="8"/>
      <c r="OD578" s="8"/>
      <c r="OE578" s="8"/>
      <c r="OF578" s="8"/>
      <c r="OG578" s="8"/>
      <c r="OH578" s="8"/>
      <c r="OI578" s="8"/>
      <c r="OJ578" s="8"/>
      <c r="OK578" s="8"/>
      <c r="OL578" s="8"/>
      <c r="OM578" s="8"/>
      <c r="ON578" s="8"/>
      <c r="OO578" s="8"/>
      <c r="OP578" s="8"/>
      <c r="OQ578" s="8"/>
      <c r="OR578" s="8"/>
      <c r="OS578" s="8"/>
      <c r="OT578" s="8"/>
      <c r="OU578" s="8"/>
      <c r="OV578" s="8"/>
      <c r="OW578" s="8"/>
      <c r="OX578" s="8"/>
      <c r="OY578" s="8"/>
      <c r="OZ578" s="8"/>
      <c r="PA578" s="8"/>
      <c r="PB578" s="8"/>
      <c r="PC578" s="8"/>
      <c r="PD578" s="8"/>
      <c r="PE578" s="8"/>
      <c r="PF578" s="8"/>
      <c r="PG578" s="8"/>
      <c r="PH578" s="8"/>
      <c r="PI578" s="8"/>
      <c r="PJ578" s="8"/>
      <c r="PK578" s="8"/>
      <c r="PL578" s="8"/>
      <c r="PM578" s="8"/>
      <c r="PN578" s="8"/>
      <c r="PO578" s="8"/>
      <c r="PP578" s="8"/>
      <c r="PQ578" s="8"/>
      <c r="PR578" s="8"/>
      <c r="PS578" s="8"/>
      <c r="PT578" s="8"/>
      <c r="PU578" s="8"/>
      <c r="PV578" s="8"/>
      <c r="PW578" s="8"/>
      <c r="PX578" s="8"/>
      <c r="PY578" s="8"/>
      <c r="PZ578" s="8"/>
      <c r="QA578" s="8"/>
      <c r="QB578" s="8"/>
      <c r="QC578" s="8"/>
      <c r="QD578" s="8"/>
      <c r="QE578" s="8"/>
      <c r="QF578" s="8"/>
      <c r="QG578" s="8"/>
      <c r="QH578" s="8"/>
      <c r="QI578" s="8"/>
      <c r="QJ578" s="8"/>
      <c r="QK578" s="8"/>
      <c r="QL578" s="8"/>
      <c r="QM578" s="8"/>
      <c r="QN578" s="8"/>
      <c r="QO578" s="8"/>
      <c r="QP578" s="8"/>
      <c r="QQ578" s="8"/>
      <c r="QR578" s="8"/>
      <c r="QS578" s="8"/>
      <c r="QT578" s="8"/>
      <c r="QU578" s="8"/>
      <c r="QV578" s="8"/>
      <c r="QW578" s="8"/>
      <c r="QX578" s="8"/>
      <c r="QY578" s="8"/>
      <c r="QZ578" s="8"/>
      <c r="RA578" s="8"/>
      <c r="RB578" s="8"/>
      <c r="RC578" s="8"/>
      <c r="RD578" s="8"/>
      <c r="RE578" s="8"/>
      <c r="RF578" s="8"/>
      <c r="RG578" s="8"/>
      <c r="RH578" s="8"/>
      <c r="RI578" s="8"/>
      <c r="RJ578" s="8"/>
      <c r="RK578" s="8"/>
      <c r="RL578" s="8"/>
      <c r="RM578" s="8"/>
      <c r="RN578" s="8"/>
      <c r="RO578" s="8"/>
      <c r="RP578" s="8"/>
      <c r="RQ578" s="8"/>
      <c r="RR578" s="8"/>
      <c r="RS578" s="8"/>
      <c r="RT578" s="8"/>
      <c r="RU578" s="8"/>
      <c r="RV578" s="8"/>
      <c r="RW578" s="8"/>
      <c r="RX578" s="8"/>
      <c r="RY578" s="8"/>
      <c r="RZ578" s="8"/>
      <c r="SA578" s="8"/>
      <c r="SB578" s="8"/>
      <c r="SC578" s="8"/>
      <c r="SD578" s="8"/>
      <c r="SE578" s="8"/>
      <c r="SF578" s="8"/>
      <c r="SG578" s="8"/>
      <c r="SH578" s="8"/>
      <c r="SI578" s="8"/>
      <c r="SJ578" s="8"/>
      <c r="SK578" s="8"/>
      <c r="SL578" s="8"/>
      <c r="SM578" s="8"/>
      <c r="SN578" s="8"/>
      <c r="SO578" s="8"/>
      <c r="SP578" s="8"/>
      <c r="SQ578" s="8"/>
      <c r="SR578" s="8"/>
      <c r="SS578" s="8"/>
      <c r="ST578" s="8"/>
      <c r="SU578" s="8"/>
      <c r="SV578" s="8"/>
      <c r="SW578" s="8"/>
      <c r="SX578" s="8"/>
      <c r="SY578" s="8"/>
      <c r="SZ578" s="8"/>
      <c r="TA578" s="8"/>
      <c r="TB578" s="8"/>
      <c r="TC578" s="8"/>
      <c r="TD578" s="8"/>
      <c r="TE578" s="8"/>
      <c r="TF578" s="8"/>
      <c r="TG578" s="8"/>
      <c r="TH578" s="8"/>
      <c r="TI578" s="8"/>
      <c r="TJ578" s="8"/>
      <c r="TK578" s="8"/>
      <c r="TL578" s="8"/>
      <c r="TM578" s="8"/>
      <c r="TN578" s="8"/>
      <c r="TO578" s="8"/>
      <c r="TP578" s="8"/>
      <c r="TQ578" s="8"/>
      <c r="TR578" s="8"/>
      <c r="TS578" s="8"/>
      <c r="TT578" s="8"/>
      <c r="TU578" s="8"/>
      <c r="TV578" s="8"/>
      <c r="TW578" s="8"/>
      <c r="TX578" s="8"/>
      <c r="TY578" s="8"/>
      <c r="TZ578" s="8"/>
      <c r="UA578" s="8"/>
      <c r="UB578" s="8"/>
      <c r="UC578" s="8"/>
      <c r="UD578" s="8"/>
      <c r="UE578" s="8"/>
      <c r="UF578" s="8"/>
      <c r="UG578" s="8"/>
      <c r="UH578" s="8"/>
      <c r="UI578" s="8"/>
      <c r="UJ578" s="8"/>
      <c r="UK578" s="8"/>
      <c r="UL578" s="8"/>
      <c r="UM578" s="8"/>
      <c r="UN578" s="8"/>
      <c r="UO578" s="8"/>
      <c r="UP578" s="8"/>
      <c r="UQ578" s="8"/>
      <c r="UR578" s="8"/>
      <c r="US578" s="8"/>
      <c r="UT578" s="8"/>
      <c r="UU578" s="8"/>
      <c r="UV578" s="8"/>
      <c r="UW578" s="8"/>
      <c r="UX578" s="8"/>
      <c r="UY578" s="8"/>
      <c r="UZ578" s="8"/>
      <c r="VA578" s="8"/>
      <c r="VB578" s="8"/>
      <c r="VC578" s="8"/>
      <c r="VD578" s="8"/>
      <c r="VE578" s="8"/>
      <c r="VF578" s="8"/>
      <c r="VG578" s="8"/>
      <c r="VH578" s="8"/>
      <c r="VI578" s="8"/>
      <c r="VJ578" s="8"/>
      <c r="VK578" s="8"/>
      <c r="VL578" s="8"/>
      <c r="VM578" s="8"/>
      <c r="VN578" s="8"/>
      <c r="VO578" s="8"/>
      <c r="VP578" s="8"/>
      <c r="VQ578" s="8"/>
      <c r="VR578" s="8"/>
      <c r="VS578" s="8"/>
      <c r="VT578" s="8"/>
      <c r="VU578" s="8"/>
      <c r="VV578" s="8"/>
      <c r="VW578" s="8"/>
      <c r="VX578" s="8"/>
      <c r="VY578" s="8"/>
      <c r="VZ578" s="8"/>
      <c r="WA578" s="8"/>
      <c r="WB578" s="8"/>
      <c r="WC578" s="8"/>
      <c r="WD578" s="8"/>
      <c r="WE578" s="8"/>
      <c r="WF578" s="8"/>
      <c r="WG578" s="8"/>
      <c r="WH578" s="8"/>
      <c r="WI578" s="8"/>
      <c r="WJ578" s="8"/>
      <c r="WK578" s="8"/>
      <c r="WL578" s="8"/>
      <c r="WM578" s="8"/>
      <c r="WN578" s="8"/>
      <c r="WO578" s="8"/>
      <c r="WP578" s="8"/>
      <c r="WQ578" s="8"/>
      <c r="WR578" s="8"/>
      <c r="WS578" s="8"/>
      <c r="WT578" s="8"/>
      <c r="WU578" s="8"/>
      <c r="WV578" s="8"/>
      <c r="WW578" s="8"/>
      <c r="WX578" s="8"/>
      <c r="WY578" s="8"/>
      <c r="WZ578" s="8"/>
      <c r="XA578" s="8"/>
      <c r="XB578" s="8"/>
      <c r="XC578" s="8"/>
      <c r="XD578" s="8"/>
      <c r="XE578" s="8"/>
      <c r="XF578" s="8"/>
      <c r="XG578" s="8"/>
      <c r="XH578" s="8"/>
      <c r="XI578" s="8"/>
      <c r="XJ578" s="8"/>
      <c r="XK578" s="8"/>
      <c r="XL578" s="8"/>
      <c r="XM578" s="8"/>
      <c r="XN578" s="8"/>
      <c r="XO578" s="8"/>
      <c r="XP578" s="8"/>
      <c r="XQ578" s="8"/>
      <c r="XR578" s="8"/>
      <c r="XS578" s="8"/>
      <c r="XT578" s="8"/>
      <c r="XU578" s="8"/>
      <c r="XV578" s="8"/>
      <c r="XW578" s="8"/>
      <c r="XX578" s="8"/>
      <c r="XY578" s="8"/>
      <c r="XZ578" s="8"/>
      <c r="YA578" s="8"/>
      <c r="YB578" s="8"/>
      <c r="YC578" s="8"/>
      <c r="YD578" s="8"/>
      <c r="YE578" s="8"/>
      <c r="YF578" s="8"/>
      <c r="YG578" s="8"/>
      <c r="YH578" s="8"/>
      <c r="YI578" s="8"/>
      <c r="YJ578" s="8"/>
      <c r="YK578" s="8"/>
      <c r="YL578" s="8"/>
      <c r="YM578" s="8"/>
      <c r="YN578" s="8"/>
      <c r="YO578" s="8"/>
      <c r="YP578" s="8"/>
      <c r="YQ578" s="8"/>
      <c r="YR578" s="8"/>
      <c r="YS578" s="8"/>
      <c r="YT578" s="8"/>
      <c r="YU578" s="8"/>
      <c r="YV578" s="8"/>
      <c r="YW578" s="8"/>
      <c r="YX578" s="8"/>
      <c r="YY578" s="8"/>
      <c r="YZ578" s="8"/>
      <c r="ZA578" s="8"/>
      <c r="ZB578" s="8"/>
      <c r="ZC578" s="8"/>
      <c r="ZD578" s="8"/>
      <c r="ZE578" s="8"/>
      <c r="ZF578" s="8"/>
      <c r="ZG578" s="8"/>
      <c r="ZH578" s="8"/>
      <c r="ZI578" s="8"/>
      <c r="ZJ578" s="8"/>
      <c r="ZK578" s="8"/>
      <c r="ZL578" s="8"/>
      <c r="ZM578" s="8"/>
      <c r="ZN578" s="8"/>
      <c r="ZO578" s="8"/>
      <c r="ZP578" s="8"/>
      <c r="ZQ578" s="8"/>
      <c r="ZR578" s="8"/>
      <c r="ZS578" s="8"/>
      <c r="ZT578" s="8"/>
      <c r="ZU578" s="8"/>
      <c r="ZV578" s="8"/>
      <c r="ZW578" s="8"/>
      <c r="ZX578" s="8"/>
      <c r="ZY578" s="8"/>
      <c r="ZZ578" s="8"/>
      <c r="AAA578" s="8"/>
      <c r="AAB578" s="8"/>
      <c r="AAC578" s="8"/>
      <c r="AAD578" s="8"/>
      <c r="AAE578" s="8"/>
      <c r="AAF578" s="8"/>
      <c r="AAG578" s="8"/>
      <c r="AAH578" s="8"/>
      <c r="AAI578" s="8"/>
      <c r="AAJ578" s="8"/>
      <c r="AAK578" s="8"/>
      <c r="AAL578" s="8"/>
      <c r="AAM578" s="8"/>
      <c r="AAN578" s="8"/>
      <c r="AAO578" s="8"/>
      <c r="AAP578" s="8"/>
      <c r="AAQ578" s="8"/>
      <c r="AAR578" s="8"/>
      <c r="AAS578" s="8"/>
      <c r="AAT578" s="8"/>
      <c r="AAU578" s="8"/>
      <c r="AAV578" s="8"/>
      <c r="AAW578" s="8"/>
      <c r="AAX578" s="8"/>
      <c r="AAY578" s="8"/>
      <c r="AAZ578" s="8"/>
      <c r="ABA578" s="8"/>
      <c r="ABB578" s="8"/>
      <c r="ABC578" s="8"/>
      <c r="ABD578" s="8"/>
      <c r="ABE578" s="8"/>
      <c r="ABF578" s="8"/>
      <c r="ABG578" s="8"/>
      <c r="ABH578" s="8"/>
      <c r="ABI578" s="8"/>
      <c r="ABJ578" s="8"/>
      <c r="ABK578" s="8"/>
      <c r="ABL578" s="8"/>
      <c r="ABM578" s="8"/>
      <c r="ABN578" s="8"/>
      <c r="ABO578" s="8"/>
      <c r="ABP578" s="8"/>
      <c r="ABQ578" s="8"/>
      <c r="ABR578" s="8"/>
      <c r="ABS578" s="8"/>
      <c r="ABT578" s="8"/>
      <c r="ABU578" s="8"/>
      <c r="ABV578" s="8"/>
      <c r="ABW578" s="8"/>
      <c r="ABX578" s="8"/>
      <c r="ABY578" s="8"/>
      <c r="ABZ578" s="8"/>
      <c r="ACA578" s="8"/>
      <c r="ACB578" s="8"/>
      <c r="ACC578" s="8"/>
      <c r="ACD578" s="8"/>
      <c r="ACE578" s="8"/>
      <c r="ACF578" s="8"/>
      <c r="ACG578" s="8"/>
      <c r="ACH578" s="8"/>
      <c r="ACI578" s="8"/>
      <c r="ACJ578" s="8"/>
      <c r="ACK578" s="8"/>
      <c r="ACL578" s="8"/>
      <c r="ACM578" s="8"/>
      <c r="ACN578" s="8"/>
      <c r="ACO578" s="8"/>
      <c r="ACP578" s="8"/>
      <c r="ACQ578" s="8"/>
      <c r="ACR578" s="8"/>
      <c r="ACS578" s="8"/>
      <c r="ACT578" s="8"/>
      <c r="ACU578" s="8"/>
      <c r="ACV578" s="8"/>
      <c r="ACW578" s="8"/>
      <c r="ACX578" s="8"/>
      <c r="ACY578" s="8"/>
      <c r="ACZ578" s="8"/>
      <c r="ADA578" s="8"/>
      <c r="ADB578" s="8"/>
      <c r="ADC578" s="8"/>
      <c r="ADD578" s="8"/>
      <c r="ADE578" s="8"/>
      <c r="ADF578" s="8"/>
      <c r="ADG578" s="8"/>
      <c r="ADH578" s="8"/>
      <c r="ADI578" s="8"/>
      <c r="ADJ578" s="8"/>
      <c r="ADK578" s="8"/>
      <c r="ADL578" s="8"/>
      <c r="ADM578" s="8"/>
      <c r="ADN578" s="8"/>
      <c r="ADO578" s="8"/>
      <c r="ADP578" s="8"/>
      <c r="ADQ578" s="8"/>
      <c r="ADR578" s="8"/>
      <c r="ADS578" s="8"/>
      <c r="ADT578" s="8"/>
      <c r="ADU578" s="8"/>
      <c r="ADV578" s="8"/>
      <c r="ADW578" s="8"/>
      <c r="ADX578" s="8"/>
      <c r="ADY578" s="8"/>
      <c r="ADZ578" s="8"/>
      <c r="AEA578" s="8"/>
      <c r="AEB578" s="8"/>
      <c r="AEC578" s="8"/>
      <c r="AED578" s="8"/>
      <c r="AEE578" s="8"/>
      <c r="AEF578" s="8"/>
      <c r="AEG578" s="8"/>
      <c r="AEH578" s="8"/>
      <c r="AEI578" s="8"/>
      <c r="AEJ578" s="8"/>
      <c r="AEK578" s="8"/>
      <c r="AEL578" s="8"/>
      <c r="AEM578" s="8"/>
      <c r="AEN578" s="8"/>
      <c r="AEO578" s="8"/>
      <c r="AEP578" s="8"/>
      <c r="AEQ578" s="8"/>
      <c r="AER578" s="8"/>
      <c r="AES578" s="8"/>
      <c r="AET578" s="8"/>
      <c r="AEU578" s="8"/>
      <c r="AEV578" s="8"/>
      <c r="AEW578" s="8"/>
      <c r="AEX578" s="8"/>
      <c r="AEY578" s="8"/>
      <c r="AEZ578" s="8"/>
      <c r="AFA578" s="8"/>
      <c r="AFB578" s="8"/>
      <c r="AFC578" s="8"/>
      <c r="AFD578" s="8"/>
      <c r="AFE578" s="8"/>
      <c r="AFF578" s="8"/>
      <c r="AFG578" s="8"/>
      <c r="AFH578" s="8"/>
      <c r="AFI578" s="8"/>
      <c r="AFJ578" s="8"/>
      <c r="AFK578" s="8"/>
      <c r="AFL578" s="8"/>
      <c r="AFM578" s="8"/>
      <c r="AFN578" s="8"/>
      <c r="AFO578" s="8"/>
      <c r="AFP578" s="8"/>
      <c r="AFQ578" s="8"/>
      <c r="AFR578" s="8"/>
      <c r="AFS578" s="8"/>
      <c r="AFT578" s="8"/>
      <c r="AFU578" s="8"/>
      <c r="AFV578" s="8"/>
      <c r="AFW578" s="8"/>
      <c r="AFX578" s="8"/>
      <c r="AFY578" s="8"/>
      <c r="AFZ578" s="8"/>
      <c r="AGA578" s="8"/>
      <c r="AGB578" s="8"/>
      <c r="AGC578" s="8"/>
      <c r="AGD578" s="8"/>
      <c r="AGE578" s="8"/>
      <c r="AGF578" s="8"/>
      <c r="AGG578" s="8"/>
      <c r="AGH578" s="8"/>
      <c r="AGI578" s="8"/>
      <c r="AGJ578" s="8"/>
      <c r="AGK578" s="8"/>
      <c r="AGL578" s="8"/>
      <c r="AGM578" s="8"/>
      <c r="AGN578" s="8"/>
      <c r="AGO578" s="8"/>
      <c r="AGP578" s="8"/>
      <c r="AGQ578" s="8"/>
      <c r="AGR578" s="8"/>
      <c r="AGS578" s="8"/>
      <c r="AGT578" s="8"/>
      <c r="AGU578" s="8"/>
      <c r="AGV578" s="8"/>
      <c r="AGW578" s="8"/>
      <c r="AGX578" s="8"/>
      <c r="AGY578" s="8"/>
      <c r="AGZ578" s="8"/>
      <c r="AHA578" s="8"/>
      <c r="AHB578" s="8"/>
      <c r="AHC578" s="8"/>
      <c r="AHD578" s="8"/>
      <c r="AHE578" s="8"/>
      <c r="AHF578" s="8"/>
      <c r="AHG578" s="8"/>
      <c r="AHH578" s="8"/>
      <c r="AHI578" s="8"/>
      <c r="AHJ578" s="8"/>
      <c r="AHK578" s="8"/>
      <c r="AHL578" s="8"/>
      <c r="AHM578" s="8"/>
      <c r="AHN578" s="8"/>
      <c r="AHO578" s="8"/>
      <c r="AHP578" s="8"/>
      <c r="AHQ578" s="8"/>
      <c r="AHR578" s="8"/>
      <c r="AHS578" s="8"/>
      <c r="AHT578" s="8"/>
      <c r="AHU578" s="8"/>
      <c r="AHV578" s="8"/>
      <c r="AHW578" s="8"/>
      <c r="AHX578" s="8"/>
      <c r="AHY578" s="8"/>
      <c r="AHZ578" s="8"/>
      <c r="AIA578" s="8"/>
      <c r="AIB578" s="8"/>
      <c r="AIC578" s="8"/>
      <c r="AID578" s="8"/>
      <c r="AIE578" s="8"/>
      <c r="AIF578" s="8"/>
      <c r="AIG578" s="8"/>
      <c r="AIH578" s="8"/>
      <c r="AII578" s="8"/>
      <c r="AIJ578" s="8"/>
      <c r="AIK578" s="8"/>
      <c r="AIL578" s="8"/>
      <c r="AIM578" s="8"/>
      <c r="AIN578" s="8"/>
      <c r="AIO578" s="8"/>
      <c r="AIP578" s="8"/>
      <c r="AIQ578" s="8"/>
      <c r="AIR578" s="8"/>
      <c r="AIS578" s="8"/>
      <c r="AIT578" s="8"/>
      <c r="AIU578" s="8"/>
      <c r="AIV578" s="8"/>
      <c r="AIW578" s="8"/>
      <c r="AIX578" s="8"/>
      <c r="AIY578" s="8"/>
      <c r="AIZ578" s="8"/>
      <c r="AJA578" s="8"/>
      <c r="AJB578" s="8"/>
      <c r="AJC578" s="8"/>
      <c r="AJD578" s="8"/>
      <c r="AJE578" s="8"/>
      <c r="AJF578" s="8"/>
      <c r="AJG578" s="8"/>
      <c r="AJH578" s="8"/>
      <c r="AJI578" s="8"/>
      <c r="AJJ578" s="8"/>
      <c r="AJK578" s="8"/>
      <c r="AJL578" s="8"/>
      <c r="AJM578" s="8"/>
      <c r="AJN578" s="8"/>
      <c r="AJO578" s="8"/>
      <c r="AJP578" s="8"/>
      <c r="AJQ578" s="8"/>
      <c r="AJR578" s="8"/>
      <c r="AJS578" s="8"/>
      <c r="AJT578" s="8"/>
      <c r="AJU578" s="8"/>
      <c r="AJV578" s="8"/>
      <c r="AJW578" s="8"/>
      <c r="AJX578" s="8"/>
      <c r="AJY578" s="8"/>
      <c r="AJZ578" s="8"/>
      <c r="AKA578" s="8"/>
      <c r="AKB578" s="8"/>
      <c r="AKC578" s="8"/>
      <c r="AKD578" s="8"/>
      <c r="AKE578" s="8"/>
      <c r="AKF578" s="8"/>
      <c r="AKG578" s="8"/>
      <c r="AKH578" s="8"/>
      <c r="AKI578" s="8"/>
      <c r="AKJ578" s="8"/>
      <c r="AKK578" s="8"/>
      <c r="AKL578" s="8"/>
      <c r="AKM578" s="8"/>
      <c r="AKN578" s="8"/>
      <c r="AKO578" s="8"/>
      <c r="AKP578" s="8"/>
      <c r="AKQ578" s="8"/>
      <c r="AKR578" s="8"/>
      <c r="AKS578" s="8"/>
      <c r="AKT578" s="8"/>
      <c r="AKU578" s="8"/>
      <c r="AKV578" s="8"/>
      <c r="AKW578" s="8"/>
      <c r="AKX578" s="8"/>
      <c r="AKY578" s="8"/>
      <c r="AKZ578" s="8"/>
      <c r="ALA578" s="8"/>
      <c r="ALB578" s="8"/>
      <c r="ALC578" s="8"/>
      <c r="ALD578" s="8"/>
      <c r="ALE578" s="8"/>
      <c r="ALF578" s="8"/>
      <c r="ALG578" s="8"/>
      <c r="ALH578" s="8"/>
      <c r="ALI578" s="8"/>
      <c r="ALJ578" s="8"/>
      <c r="ALK578" s="8"/>
      <c r="ALL578" s="8"/>
      <c r="ALM578" s="8"/>
      <c r="ALN578" s="8"/>
      <c r="ALO578" s="8"/>
      <c r="ALP578" s="8"/>
      <c r="ALQ578" s="8"/>
      <c r="ALR578" s="8"/>
      <c r="ALS578" s="8"/>
      <c r="ALT578" s="8"/>
      <c r="ALU578" s="8"/>
      <c r="ALV578" s="8"/>
      <c r="ALW578" s="8"/>
      <c r="ALX578" s="8"/>
      <c r="ALY578" s="8"/>
      <c r="ALZ578" s="8"/>
      <c r="AMA578" s="8"/>
      <c r="AMB578" s="8"/>
      <c r="AMC578" s="8"/>
      <c r="AMD578" s="8"/>
      <c r="AME578" s="8"/>
      <c r="AMF578" s="8"/>
      <c r="AMG578" s="8"/>
      <c r="AMH578" s="8"/>
      <c r="AMI578" s="8"/>
      <c r="AMJ578" s="8"/>
      <c r="AMK578" s="8"/>
      <c r="AML578" s="8"/>
      <c r="AMM578" s="8"/>
      <c r="AMN578" s="8"/>
      <c r="AMO578" s="8"/>
      <c r="AMP578" s="8"/>
      <c r="AMQ578" s="8"/>
      <c r="AMR578" s="8"/>
      <c r="AMS578" s="8"/>
      <c r="AMT578" s="8"/>
      <c r="AMU578" s="8"/>
      <c r="AMV578" s="8"/>
      <c r="AMW578" s="8"/>
      <c r="AMX578" s="8"/>
      <c r="AMY578" s="8"/>
      <c r="AMZ578" s="8"/>
      <c r="ANA578" s="8"/>
      <c r="ANB578" s="8"/>
      <c r="ANC578" s="8"/>
      <c r="AND578" s="8"/>
      <c r="ANE578" s="8"/>
      <c r="ANF578" s="8"/>
      <c r="ANG578" s="8"/>
      <c r="ANH578" s="8"/>
      <c r="ANI578" s="8"/>
      <c r="ANJ578" s="8"/>
      <c r="ANK578" s="8"/>
      <c r="ANL578" s="8"/>
      <c r="ANM578" s="8"/>
      <c r="ANN578" s="8"/>
      <c r="ANO578" s="8"/>
      <c r="ANP578" s="8"/>
      <c r="ANQ578" s="8"/>
      <c r="ANR578" s="8"/>
      <c r="ANS578" s="8"/>
      <c r="ANT578" s="8"/>
      <c r="ANU578" s="8"/>
      <c r="ANV578" s="8"/>
      <c r="ANW578" s="8"/>
      <c r="ANX578" s="8"/>
      <c r="ANY578" s="8"/>
      <c r="ANZ578" s="8"/>
      <c r="AOA578" s="8"/>
      <c r="AOB578" s="8"/>
      <c r="AOC578" s="8"/>
      <c r="AOD578" s="8"/>
      <c r="AOE578" s="8"/>
      <c r="AOF578" s="8"/>
      <c r="AOG578" s="8"/>
      <c r="AOH578" s="8"/>
      <c r="AOI578" s="8"/>
      <c r="AOJ578" s="8"/>
      <c r="AOK578" s="8"/>
      <c r="AOL578" s="8"/>
      <c r="AOM578" s="8"/>
      <c r="AON578" s="8"/>
      <c r="AOO578" s="8"/>
      <c r="AOP578" s="8"/>
      <c r="AOQ578" s="8"/>
      <c r="AOR578" s="8"/>
      <c r="AOS578" s="8"/>
      <c r="AOT578" s="8"/>
      <c r="AOU578" s="8"/>
      <c r="AOV578" s="8"/>
      <c r="AOW578" s="8"/>
      <c r="AOX578" s="8"/>
      <c r="AOY578" s="8"/>
      <c r="AOZ578" s="8"/>
      <c r="APA578" s="8"/>
      <c r="APB578" s="8"/>
      <c r="APC578" s="8"/>
      <c r="APD578" s="8"/>
      <c r="APE578" s="8"/>
      <c r="APF578" s="8"/>
      <c r="APG578" s="8"/>
      <c r="APH578" s="8"/>
      <c r="API578" s="8"/>
      <c r="APJ578" s="8"/>
      <c r="APK578" s="8"/>
      <c r="APL578" s="8"/>
      <c r="APM578" s="8"/>
      <c r="APN578" s="8"/>
      <c r="APO578" s="8"/>
      <c r="APP578" s="8"/>
      <c r="APQ578" s="8"/>
      <c r="APR578" s="8"/>
      <c r="APS578" s="8"/>
      <c r="APT578" s="8"/>
      <c r="APU578" s="8"/>
      <c r="APV578" s="8"/>
      <c r="APW578" s="8"/>
      <c r="APX578" s="8"/>
      <c r="APY578" s="8"/>
      <c r="APZ578" s="8"/>
      <c r="AQA578" s="8"/>
      <c r="AQB578" s="8"/>
      <c r="AQC578" s="8"/>
      <c r="AQD578" s="8"/>
      <c r="AQE578" s="8"/>
      <c r="AQF578" s="8"/>
      <c r="AQG578" s="8"/>
      <c r="AQH578" s="8"/>
      <c r="AQI578" s="8"/>
      <c r="AQJ578" s="8"/>
      <c r="AQK578" s="8"/>
      <c r="AQL578" s="8"/>
      <c r="AQM578" s="8"/>
      <c r="AQN578" s="8"/>
      <c r="AQO578" s="8"/>
      <c r="AQP578" s="8"/>
      <c r="AQQ578" s="8"/>
      <c r="AQR578" s="8"/>
      <c r="AQS578" s="8"/>
      <c r="AQT578" s="8"/>
      <c r="AQU578" s="8"/>
      <c r="AQV578" s="8"/>
      <c r="AQW578" s="8"/>
      <c r="AQX578" s="8"/>
      <c r="AQY578" s="8"/>
      <c r="AQZ578" s="8"/>
      <c r="ARA578" s="8"/>
      <c r="ARB578" s="8"/>
      <c r="ARC578" s="8"/>
      <c r="ARD578" s="8"/>
      <c r="ARE578" s="8"/>
      <c r="ARF578" s="8"/>
      <c r="ARG578" s="8"/>
      <c r="ARH578" s="8"/>
      <c r="ARI578" s="8"/>
      <c r="ARJ578" s="8"/>
      <c r="ARK578" s="8"/>
      <c r="ARL578" s="8"/>
      <c r="ARM578" s="8"/>
      <c r="ARN578" s="8"/>
      <c r="ARO578" s="8"/>
      <c r="ARP578" s="8"/>
      <c r="ARQ578" s="8"/>
      <c r="ARR578" s="8"/>
      <c r="ARS578" s="8"/>
      <c r="ART578" s="8"/>
      <c r="ARU578" s="8"/>
      <c r="ARV578" s="8"/>
      <c r="ARW578" s="8"/>
      <c r="ARX578" s="8"/>
      <c r="ARY578" s="8"/>
      <c r="ARZ578" s="8"/>
      <c r="ASA578" s="8"/>
      <c r="ASB578" s="8"/>
      <c r="ASC578" s="8"/>
      <c r="ASD578" s="8"/>
      <c r="ASE578" s="8"/>
      <c r="ASF578" s="8"/>
      <c r="ASG578" s="8"/>
      <c r="ASH578" s="8"/>
      <c r="ASI578" s="8"/>
      <c r="ASJ578" s="8"/>
      <c r="ASK578" s="8"/>
      <c r="ASL578" s="8"/>
      <c r="ASM578" s="8"/>
      <c r="ASN578" s="8"/>
      <c r="ASO578" s="8"/>
      <c r="ASP578" s="8"/>
      <c r="ASQ578" s="8"/>
      <c r="ASR578" s="8"/>
      <c r="ASS578" s="8"/>
      <c r="AST578" s="8"/>
      <c r="ASU578" s="8"/>
      <c r="ASV578" s="8"/>
      <c r="ASW578" s="8"/>
      <c r="ASX578" s="8"/>
      <c r="ASY578" s="8"/>
      <c r="ASZ578" s="8"/>
      <c r="ATA578" s="8"/>
      <c r="ATB578" s="8"/>
      <c r="ATC578" s="8"/>
      <c r="ATD578" s="8"/>
      <c r="ATE578" s="8"/>
      <c r="ATF578" s="8"/>
      <c r="ATG578" s="8"/>
      <c r="ATH578" s="8"/>
      <c r="ATI578" s="8"/>
      <c r="ATJ578" s="8"/>
      <c r="ATK578" s="8"/>
      <c r="ATL578" s="8"/>
      <c r="ATM578" s="8"/>
      <c r="ATN578" s="8"/>
      <c r="ATO578" s="8"/>
      <c r="ATP578" s="8"/>
      <c r="ATQ578" s="8"/>
      <c r="ATR578" s="8"/>
      <c r="ATS578" s="8"/>
      <c r="ATT578" s="8"/>
      <c r="ATU578" s="8"/>
      <c r="ATV578" s="8"/>
      <c r="ATW578" s="8"/>
      <c r="ATX578" s="8"/>
      <c r="ATY578" s="8"/>
      <c r="ATZ578" s="8"/>
      <c r="AUA578" s="8"/>
      <c r="AUB578" s="8"/>
      <c r="AUC578" s="8"/>
      <c r="AUD578" s="8"/>
      <c r="AUE578" s="8"/>
      <c r="AUF578" s="8"/>
      <c r="AUG578" s="8"/>
      <c r="AUH578" s="8"/>
      <c r="AUI578" s="8"/>
      <c r="AUJ578" s="8"/>
      <c r="AUK578" s="8"/>
      <c r="AUL578" s="8"/>
      <c r="AUM578" s="8"/>
      <c r="AUN578" s="8"/>
      <c r="AUO578" s="8"/>
      <c r="AUP578" s="8"/>
      <c r="AUQ578" s="8"/>
      <c r="AUR578" s="8"/>
      <c r="AUS578" s="8"/>
      <c r="AUT578" s="8"/>
      <c r="AUU578" s="8"/>
      <c r="AUV578" s="8"/>
      <c r="AUW578" s="8"/>
      <c r="AUX578" s="8"/>
      <c r="AUY578" s="8"/>
      <c r="AUZ578" s="8"/>
      <c r="AVA578" s="8"/>
      <c r="AVB578" s="8"/>
      <c r="AVC578" s="8"/>
      <c r="AVD578" s="8"/>
      <c r="AVE578" s="8"/>
      <c r="AVF578" s="8"/>
      <c r="AVG578" s="8"/>
      <c r="AVH578" s="8"/>
      <c r="AVI578" s="8"/>
      <c r="AVJ578" s="8"/>
      <c r="AVK578" s="8"/>
      <c r="AVL578" s="8"/>
      <c r="AVM578" s="8"/>
      <c r="AVN578" s="8"/>
      <c r="AVO578" s="8"/>
      <c r="AVP578" s="8"/>
      <c r="AVQ578" s="8"/>
      <c r="AVR578" s="8"/>
      <c r="AVS578" s="8"/>
      <c r="AVT578" s="8"/>
      <c r="AVU578" s="8"/>
      <c r="AVV578" s="8"/>
      <c r="AVW578" s="8"/>
      <c r="AVX578" s="8"/>
      <c r="AVY578" s="8"/>
      <c r="AVZ578" s="8"/>
      <c r="AWA578" s="8"/>
      <c r="AWB578" s="8"/>
      <c r="AWC578" s="8"/>
      <c r="AWD578" s="8"/>
      <c r="AWE578" s="8"/>
      <c r="AWF578" s="8"/>
      <c r="AWG578" s="8"/>
      <c r="AWH578" s="8"/>
      <c r="AWI578" s="8"/>
      <c r="AWJ578" s="8"/>
      <c r="AWK578" s="8"/>
      <c r="AWL578" s="8"/>
      <c r="AWM578" s="8"/>
      <c r="AWN578" s="8"/>
      <c r="AWO578" s="8"/>
      <c r="AWP578" s="8"/>
      <c r="AWQ578" s="8"/>
      <c r="AWR578" s="8"/>
      <c r="AWS578" s="8"/>
      <c r="AWT578" s="8"/>
      <c r="AWU578" s="8"/>
      <c r="AWV578" s="8"/>
      <c r="AWW578" s="8"/>
      <c r="AWX578" s="8"/>
      <c r="AWY578" s="8"/>
      <c r="AWZ578" s="8"/>
      <c r="AXA578" s="8"/>
      <c r="AXB578" s="8"/>
      <c r="AXC578" s="8"/>
      <c r="AXD578" s="8"/>
      <c r="AXE578" s="8"/>
      <c r="AXF578" s="8"/>
      <c r="AXG578" s="8"/>
      <c r="AXH578" s="8"/>
      <c r="AXI578" s="8"/>
      <c r="AXJ578" s="8"/>
      <c r="AXK578" s="8"/>
      <c r="AXL578" s="8"/>
      <c r="AXM578" s="8"/>
      <c r="AXN578" s="8"/>
      <c r="AXO578" s="8"/>
      <c r="AXP578" s="8"/>
      <c r="AXQ578" s="8"/>
      <c r="AXR578" s="8"/>
      <c r="AXS578" s="8"/>
      <c r="AXT578" s="8"/>
      <c r="AXU578" s="8"/>
      <c r="AXV578" s="8"/>
      <c r="AXW578" s="8"/>
      <c r="AXX578" s="8"/>
      <c r="AXY578" s="8"/>
      <c r="AXZ578" s="8"/>
      <c r="AYA578" s="8"/>
      <c r="AYB578" s="8"/>
      <c r="AYC578" s="8"/>
      <c r="AYD578" s="8"/>
      <c r="AYE578" s="8"/>
      <c r="AYF578" s="8"/>
      <c r="AYG578" s="8"/>
      <c r="AYH578" s="8"/>
      <c r="AYI578" s="8"/>
      <c r="AYJ578" s="8"/>
      <c r="AYK578" s="8"/>
      <c r="AYL578" s="8"/>
      <c r="AYM578" s="8"/>
      <c r="AYN578" s="8"/>
      <c r="AYO578" s="8"/>
      <c r="AYP578" s="8"/>
      <c r="AYQ578" s="8"/>
      <c r="AYR578" s="8"/>
      <c r="AYS578" s="8"/>
      <c r="AYT578" s="8"/>
      <c r="AYU578" s="8"/>
      <c r="AYV578" s="8"/>
      <c r="AYW578" s="8"/>
      <c r="AYX578" s="8"/>
      <c r="AYY578" s="8"/>
      <c r="AYZ578" s="8"/>
      <c r="AZA578" s="8"/>
      <c r="AZB578" s="8"/>
      <c r="AZC578" s="8"/>
      <c r="AZD578" s="8"/>
      <c r="AZE578" s="8"/>
      <c r="AZF578" s="8"/>
      <c r="AZG578" s="8"/>
      <c r="AZH578" s="8"/>
      <c r="AZI578" s="8"/>
      <c r="AZJ578" s="8"/>
      <c r="AZK578" s="8"/>
      <c r="AZL578" s="8"/>
      <c r="AZM578" s="8"/>
      <c r="AZN578" s="8"/>
      <c r="AZO578" s="8"/>
      <c r="AZP578" s="8"/>
      <c r="AZQ578" s="8"/>
      <c r="AZR578" s="8"/>
      <c r="AZS578" s="8"/>
      <c r="AZT578" s="8"/>
      <c r="AZU578" s="8"/>
      <c r="AZV578" s="8"/>
      <c r="AZW578" s="8"/>
      <c r="AZX578" s="8"/>
      <c r="AZY578" s="8"/>
      <c r="AZZ578" s="8"/>
      <c r="BAA578" s="8"/>
      <c r="BAB578" s="8"/>
      <c r="BAC578" s="8"/>
      <c r="BAD578" s="8"/>
      <c r="BAE578" s="8"/>
      <c r="BAF578" s="8"/>
      <c r="BAG578" s="8"/>
      <c r="BAH578" s="8"/>
      <c r="BAI578" s="8"/>
      <c r="BAJ578" s="8"/>
      <c r="BAK578" s="8"/>
      <c r="BAL578" s="8"/>
      <c r="BAM578" s="8"/>
      <c r="BAN578" s="8"/>
      <c r="BAO578" s="8"/>
      <c r="BAP578" s="8"/>
      <c r="BAQ578" s="8"/>
      <c r="BAR578" s="8"/>
      <c r="BAS578" s="8"/>
      <c r="BAT578" s="8"/>
      <c r="BAU578" s="8"/>
      <c r="BAV578" s="8"/>
      <c r="BAW578" s="8"/>
      <c r="BAX578" s="8"/>
      <c r="BAY578" s="8"/>
      <c r="BAZ578" s="8"/>
      <c r="BBA578" s="8"/>
      <c r="BBB578" s="8"/>
      <c r="BBC578" s="8"/>
      <c r="BBD578" s="8"/>
      <c r="BBE578" s="8"/>
      <c r="BBF578" s="8"/>
      <c r="BBG578" s="8"/>
      <c r="BBH578" s="8"/>
      <c r="BBI578" s="8"/>
      <c r="BBJ578" s="8"/>
      <c r="BBK578" s="8"/>
      <c r="BBL578" s="8"/>
      <c r="BBM578" s="8"/>
      <c r="BBN578" s="8"/>
      <c r="BBO578" s="8"/>
      <c r="BBP578" s="8"/>
      <c r="BBQ578" s="8"/>
      <c r="BBR578" s="8"/>
      <c r="BBS578" s="8"/>
      <c r="BBT578" s="8"/>
      <c r="BBU578" s="8"/>
      <c r="BBV578" s="8"/>
      <c r="BBW578" s="8"/>
      <c r="BBX578" s="8"/>
      <c r="BBY578" s="8"/>
      <c r="BBZ578" s="8"/>
      <c r="BCA578" s="8"/>
      <c r="BCB578" s="8"/>
      <c r="BCC578" s="8"/>
      <c r="BCD578" s="8"/>
      <c r="BCE578" s="8"/>
      <c r="BCF578" s="8"/>
      <c r="BCG578" s="8"/>
      <c r="BCH578" s="8"/>
      <c r="BCI578" s="8"/>
      <c r="BCJ578" s="8"/>
      <c r="BCK578" s="8"/>
      <c r="BCL578" s="8"/>
      <c r="BCM578" s="8"/>
      <c r="BCN578" s="8"/>
      <c r="BCO578" s="8"/>
      <c r="BCP578" s="8"/>
      <c r="BCQ578" s="8"/>
      <c r="BCR578" s="8"/>
      <c r="BCS578" s="8"/>
      <c r="BCT578" s="8"/>
      <c r="BCU578" s="8"/>
      <c r="BCV578" s="8"/>
      <c r="BCW578" s="8"/>
      <c r="BCX578" s="8"/>
      <c r="BCY578" s="8"/>
      <c r="BCZ578" s="8"/>
      <c r="BDA578" s="8"/>
      <c r="BDB578" s="8"/>
      <c r="BDC578" s="8"/>
      <c r="BDD578" s="8"/>
      <c r="BDE578" s="8"/>
      <c r="BDF578" s="8"/>
      <c r="BDG578" s="8"/>
      <c r="BDH578" s="8"/>
      <c r="BDI578" s="8"/>
      <c r="BDJ578" s="8"/>
      <c r="BDK578" s="8"/>
      <c r="BDL578" s="8"/>
      <c r="BDM578" s="8"/>
      <c r="BDN578" s="8"/>
      <c r="BDO578" s="8"/>
      <c r="BDP578" s="8"/>
      <c r="BDQ578" s="8"/>
      <c r="BDR578" s="8"/>
      <c r="BDS578" s="8"/>
      <c r="BDT578" s="8"/>
      <c r="BDU578" s="8"/>
      <c r="BDV578" s="8"/>
      <c r="BDW578" s="8"/>
      <c r="BDX578" s="8"/>
      <c r="BDY578" s="8"/>
      <c r="BDZ578" s="8"/>
      <c r="BEA578" s="8"/>
      <c r="BEB578" s="8"/>
      <c r="BEC578" s="8"/>
      <c r="BED578" s="8"/>
      <c r="BEE578" s="8"/>
      <c r="BEF578" s="8"/>
      <c r="BEG578" s="8"/>
      <c r="BEH578" s="8"/>
      <c r="BEI578" s="8"/>
      <c r="BEJ578" s="8"/>
      <c r="BEK578" s="8"/>
      <c r="BEL578" s="8"/>
      <c r="BEM578" s="8"/>
      <c r="BEN578" s="8"/>
      <c r="BEO578" s="8"/>
      <c r="BEP578" s="8"/>
      <c r="BEQ578" s="8"/>
      <c r="BER578" s="8"/>
      <c r="BES578" s="8"/>
      <c r="BET578" s="8"/>
      <c r="BEU578" s="8"/>
      <c r="BEV578" s="8"/>
      <c r="BEW578" s="8"/>
      <c r="BEX578" s="8"/>
      <c r="BEY578" s="8"/>
      <c r="BEZ578" s="8"/>
      <c r="BFA578" s="8"/>
      <c r="BFB578" s="8"/>
      <c r="BFC578" s="8"/>
      <c r="BFD578" s="8"/>
      <c r="BFE578" s="8"/>
      <c r="BFF578" s="8"/>
      <c r="BFG578" s="8"/>
      <c r="BFH578" s="8"/>
      <c r="BFI578" s="8"/>
      <c r="BFJ578" s="8"/>
      <c r="BFK578" s="8"/>
      <c r="BFL578" s="8"/>
      <c r="BFM578" s="8"/>
      <c r="BFN578" s="8"/>
      <c r="BFO578" s="8"/>
      <c r="BFP578" s="8"/>
      <c r="BFQ578" s="8"/>
      <c r="BFR578" s="8"/>
      <c r="BFS578" s="8"/>
      <c r="BFT578" s="8"/>
      <c r="BFU578" s="8"/>
      <c r="BFV578" s="8"/>
      <c r="BFW578" s="8"/>
      <c r="BFX578" s="8"/>
      <c r="BFY578" s="8"/>
      <c r="BFZ578" s="8"/>
      <c r="BGA578" s="8"/>
      <c r="BGB578" s="8"/>
      <c r="BGC578" s="8"/>
      <c r="BGD578" s="8"/>
      <c r="BGE578" s="8"/>
      <c r="BGF578" s="8"/>
      <c r="BGG578" s="8"/>
      <c r="BGH578" s="8"/>
      <c r="BGI578" s="8"/>
      <c r="BGJ578" s="8"/>
      <c r="BGK578" s="8"/>
      <c r="BGL578" s="8"/>
      <c r="BGM578" s="8"/>
      <c r="BGN578" s="8"/>
      <c r="BGO578" s="8"/>
      <c r="BGP578" s="8"/>
      <c r="BGQ578" s="8"/>
      <c r="BGR578" s="8"/>
      <c r="BGS578" s="8"/>
      <c r="BGT578" s="8"/>
      <c r="BGU578" s="8"/>
      <c r="BGV578" s="8"/>
      <c r="BGW578" s="8"/>
      <c r="BGX578" s="8"/>
      <c r="BGY578" s="8"/>
      <c r="BGZ578" s="8"/>
      <c r="BHA578" s="8"/>
      <c r="BHB578" s="8"/>
      <c r="BHC578" s="8"/>
      <c r="BHD578" s="8"/>
      <c r="BHE578" s="8"/>
      <c r="BHF578" s="8"/>
      <c r="BHG578" s="8"/>
      <c r="BHH578" s="8"/>
      <c r="BHI578" s="8"/>
      <c r="BHJ578" s="8"/>
      <c r="BHK578" s="8"/>
      <c r="BHL578" s="8"/>
      <c r="BHM578" s="8"/>
      <c r="BHN578" s="8"/>
      <c r="BHO578" s="8"/>
      <c r="BHP578" s="8"/>
      <c r="BHQ578" s="8"/>
      <c r="BHR578" s="8"/>
      <c r="BHS578" s="8"/>
      <c r="BHT578" s="8"/>
      <c r="BHU578" s="8"/>
      <c r="BHV578" s="8"/>
      <c r="BHW578" s="8"/>
      <c r="BHX578" s="8"/>
      <c r="BHY578" s="8"/>
      <c r="BHZ578" s="8"/>
      <c r="BIA578" s="8"/>
      <c r="BIB578" s="8"/>
      <c r="BIC578" s="8"/>
      <c r="BID578" s="8"/>
      <c r="BIE578" s="8"/>
      <c r="BIF578" s="8"/>
      <c r="BIG578" s="8"/>
      <c r="BIH578" s="8"/>
      <c r="BII578" s="8"/>
      <c r="BIJ578" s="8"/>
      <c r="BIK578" s="8"/>
      <c r="BIL578" s="8"/>
      <c r="BIM578" s="8"/>
      <c r="BIN578" s="8"/>
      <c r="BIO578" s="8"/>
      <c r="BIP578" s="8"/>
      <c r="BIQ578" s="8"/>
      <c r="BIR578" s="8"/>
      <c r="BIS578" s="8"/>
      <c r="BIT578" s="8"/>
      <c r="BIU578" s="8"/>
      <c r="BIV578" s="8"/>
      <c r="BIW578" s="8"/>
      <c r="BIX578" s="8"/>
      <c r="BIY578" s="8"/>
      <c r="BIZ578" s="8"/>
      <c r="BJA578" s="8"/>
      <c r="BJB578" s="8"/>
      <c r="BJC578" s="8"/>
      <c r="BJD578" s="8"/>
      <c r="BJE578" s="8"/>
      <c r="BJF578" s="8"/>
      <c r="BJG578" s="8"/>
      <c r="BJH578" s="8"/>
      <c r="BJI578" s="8"/>
      <c r="BJJ578" s="8"/>
      <c r="BJK578" s="8"/>
      <c r="BJL578" s="8"/>
      <c r="BJM578" s="8"/>
      <c r="BJN578" s="8"/>
      <c r="BJO578" s="8"/>
      <c r="BJP578" s="8"/>
      <c r="BJQ578" s="8"/>
      <c r="BJR578" s="8"/>
      <c r="BJS578" s="8"/>
      <c r="BJT578" s="8"/>
      <c r="BJU578" s="8"/>
      <c r="BJV578" s="8"/>
      <c r="BJW578" s="8"/>
      <c r="BJX578" s="8"/>
      <c r="BJY578" s="8"/>
      <c r="BJZ578" s="8"/>
      <c r="BKA578" s="8"/>
      <c r="BKB578" s="8"/>
      <c r="BKC578" s="8"/>
      <c r="BKD578" s="8"/>
      <c r="BKE578" s="8"/>
      <c r="BKF578" s="8"/>
      <c r="BKG578" s="8"/>
      <c r="BKH578" s="8"/>
      <c r="BKI578" s="8"/>
      <c r="BKJ578" s="8"/>
      <c r="BKK578" s="8"/>
      <c r="BKL578" s="8"/>
      <c r="BKM578" s="8"/>
      <c r="BKN578" s="8"/>
      <c r="BKO578" s="8"/>
      <c r="BKP578" s="8"/>
      <c r="BKQ578" s="8"/>
      <c r="BKR578" s="8"/>
      <c r="BKS578" s="8"/>
      <c r="BKT578" s="8"/>
      <c r="BKU578" s="8"/>
      <c r="BKV578" s="8"/>
      <c r="BKW578" s="8"/>
      <c r="BKX578" s="8"/>
      <c r="BKY578" s="8"/>
      <c r="BKZ578" s="8"/>
      <c r="BLA578" s="8"/>
      <c r="BLB578" s="8"/>
      <c r="BLC578" s="8"/>
      <c r="BLD578" s="8"/>
      <c r="BLE578" s="8"/>
      <c r="BLF578" s="8"/>
      <c r="BLG578" s="8"/>
      <c r="BLH578" s="8"/>
      <c r="BLI578" s="8"/>
      <c r="BLJ578" s="8"/>
      <c r="BLK578" s="8"/>
      <c r="BLL578" s="8"/>
      <c r="BLM578" s="8"/>
      <c r="BLN578" s="8"/>
      <c r="BLO578" s="8"/>
      <c r="BLP578" s="8"/>
      <c r="BLQ578" s="8"/>
      <c r="BLR578" s="8"/>
      <c r="BLS578" s="8"/>
      <c r="BLT578" s="8"/>
      <c r="BLU578" s="8"/>
      <c r="BLV578" s="8"/>
      <c r="BLW578" s="8"/>
      <c r="BLX578" s="8"/>
      <c r="BLY578" s="8"/>
      <c r="BLZ578" s="8"/>
      <c r="BMA578" s="8"/>
      <c r="BMB578" s="8"/>
      <c r="BMC578" s="8"/>
      <c r="BMD578" s="8"/>
      <c r="BME578" s="8"/>
      <c r="BMF578" s="8"/>
      <c r="BMG578" s="8"/>
      <c r="BMH578" s="8"/>
      <c r="BMI578" s="8"/>
      <c r="BMJ578" s="8"/>
      <c r="BMK578" s="8"/>
      <c r="BML578" s="8"/>
      <c r="BMM578" s="8"/>
      <c r="BMN578" s="8"/>
      <c r="BMO578" s="8"/>
      <c r="BMP578" s="8"/>
      <c r="BMQ578" s="8"/>
      <c r="BMR578" s="8"/>
      <c r="BMS578" s="8"/>
      <c r="BMT578" s="8"/>
      <c r="BMU578" s="8"/>
      <c r="BMV578" s="8"/>
      <c r="BMW578" s="8"/>
      <c r="BMX578" s="8"/>
      <c r="BMY578" s="8"/>
      <c r="BMZ578" s="8"/>
      <c r="BNA578" s="8"/>
      <c r="BNB578" s="8"/>
      <c r="BNC578" s="8"/>
      <c r="BND578" s="8"/>
      <c r="BNE578" s="8"/>
      <c r="BNF578" s="8"/>
      <c r="BNG578" s="8"/>
      <c r="BNH578" s="8"/>
      <c r="BNI578" s="8"/>
      <c r="BNJ578" s="8"/>
      <c r="BNK578" s="8"/>
      <c r="BNL578" s="8"/>
      <c r="BNM578" s="8"/>
      <c r="BNN578" s="8"/>
      <c r="BNO578" s="8"/>
      <c r="BNP578" s="8"/>
      <c r="BNQ578" s="8"/>
      <c r="BNR578" s="8"/>
      <c r="BNS578" s="8"/>
      <c r="BNT578" s="8"/>
      <c r="BNU578" s="8"/>
      <c r="BNV578" s="8"/>
      <c r="BNW578" s="8"/>
      <c r="BNX578" s="8"/>
      <c r="BNY578" s="8"/>
      <c r="BNZ578" s="8"/>
      <c r="BOA578" s="8"/>
      <c r="BOB578" s="8"/>
      <c r="BOC578" s="8"/>
      <c r="BOD578" s="8"/>
      <c r="BOE578" s="8"/>
      <c r="BOF578" s="8"/>
      <c r="BOG578" s="8"/>
      <c r="BOH578" s="8"/>
      <c r="BOI578" s="8"/>
      <c r="BOJ578" s="8"/>
      <c r="BOK578" s="8"/>
      <c r="BOL578" s="8"/>
      <c r="BOM578" s="8"/>
      <c r="BON578" s="8"/>
      <c r="BOO578" s="8"/>
      <c r="BOP578" s="8"/>
      <c r="BOQ578" s="8"/>
      <c r="BOR578" s="8"/>
      <c r="BOS578" s="8"/>
      <c r="BOT578" s="8"/>
      <c r="BOU578" s="8"/>
      <c r="BOV578" s="8"/>
      <c r="BOW578" s="8"/>
      <c r="BOX578" s="8"/>
      <c r="BOY578" s="8"/>
      <c r="BOZ578" s="8"/>
      <c r="BPA578" s="8"/>
      <c r="BPB578" s="8"/>
      <c r="BPC578" s="8"/>
      <c r="BPD578" s="8"/>
      <c r="BPE578" s="8"/>
      <c r="BPF578" s="8"/>
      <c r="BPG578" s="8"/>
      <c r="BPH578" s="8"/>
      <c r="BPI578" s="8"/>
      <c r="BPJ578" s="8"/>
      <c r="BPK578" s="8"/>
      <c r="BPL578" s="8"/>
      <c r="BPM578" s="8"/>
      <c r="BPN578" s="8"/>
      <c r="BPO578" s="8"/>
      <c r="BPP578" s="8"/>
      <c r="BPQ578" s="8"/>
      <c r="BPR578" s="8"/>
      <c r="BPS578" s="8"/>
      <c r="BPT578" s="8"/>
      <c r="BPU578" s="8"/>
      <c r="BPV578" s="8"/>
      <c r="BPW578" s="8"/>
      <c r="BPX578" s="8"/>
      <c r="BPY578" s="8"/>
      <c r="BPZ578" s="8"/>
      <c r="BQA578" s="8"/>
      <c r="BQB578" s="8"/>
      <c r="BQC578" s="8"/>
      <c r="BQD578" s="8"/>
      <c r="BQE578" s="8"/>
      <c r="BQF578" s="8"/>
      <c r="BQG578" s="8"/>
      <c r="BQH578" s="8"/>
      <c r="BQI578" s="8"/>
      <c r="BQJ578" s="8"/>
      <c r="BQK578" s="8"/>
      <c r="BQL578" s="8"/>
      <c r="BQM578" s="8"/>
      <c r="BQN578" s="8"/>
      <c r="BQO578" s="8"/>
      <c r="BQP578" s="8"/>
      <c r="BQQ578" s="8"/>
      <c r="BQR578" s="8"/>
      <c r="BQS578" s="8"/>
      <c r="BQT578" s="8"/>
      <c r="BQU578" s="8"/>
      <c r="BQV578" s="8"/>
      <c r="BQW578" s="8"/>
      <c r="BQX578" s="8"/>
      <c r="BQY578" s="8"/>
      <c r="BQZ578" s="8"/>
      <c r="BRA578" s="8"/>
      <c r="BRB578" s="8"/>
      <c r="BRC578" s="8"/>
      <c r="BRD578" s="8"/>
      <c r="BRE578" s="8"/>
      <c r="BRF578" s="8"/>
      <c r="BRG578" s="8"/>
      <c r="BRH578" s="8"/>
      <c r="BRI578" s="8"/>
      <c r="BRJ578" s="8"/>
      <c r="BRK578" s="8"/>
      <c r="BRL578" s="8"/>
      <c r="BRM578" s="8"/>
      <c r="BRN578" s="8"/>
      <c r="BRO578" s="8"/>
      <c r="BRP578" s="8"/>
      <c r="BRQ578" s="8"/>
      <c r="BRR578" s="8"/>
      <c r="BRS578" s="8"/>
      <c r="BRT578" s="8"/>
      <c r="BRU578" s="8"/>
      <c r="BRV578" s="8"/>
      <c r="BRW578" s="8"/>
      <c r="BRX578" s="8"/>
      <c r="BRY578" s="8"/>
      <c r="BRZ578" s="8"/>
      <c r="BSA578" s="8"/>
      <c r="BSB578" s="8"/>
      <c r="BSC578" s="8"/>
      <c r="BSD578" s="8"/>
      <c r="BSE578" s="8"/>
      <c r="BSF578" s="8"/>
      <c r="BSG578" s="8"/>
      <c r="BSH578" s="8"/>
      <c r="BSI578" s="8"/>
      <c r="BSJ578" s="8"/>
      <c r="BSK578" s="8"/>
      <c r="BSL578" s="8"/>
      <c r="BSM578" s="8"/>
      <c r="BSN578" s="8"/>
      <c r="BSO578" s="8"/>
      <c r="BSP578" s="8"/>
      <c r="BSQ578" s="8"/>
      <c r="BSR578" s="8"/>
      <c r="BSS578" s="8"/>
      <c r="BST578" s="8"/>
      <c r="BSU578" s="8"/>
      <c r="BSV578" s="8"/>
      <c r="BSW578" s="8"/>
      <c r="BSX578" s="8"/>
      <c r="BSY578" s="8"/>
      <c r="BSZ578" s="8"/>
      <c r="BTA578" s="8"/>
      <c r="BTB578" s="8"/>
      <c r="BTC578" s="8"/>
      <c r="BTD578" s="8"/>
      <c r="BTE578" s="8"/>
      <c r="BTF578" s="8"/>
      <c r="BTG578" s="8"/>
      <c r="BTH578" s="8"/>
      <c r="BTI578" s="8"/>
      <c r="BTJ578" s="8"/>
      <c r="BTK578" s="8"/>
      <c r="BTL578" s="8"/>
      <c r="BTM578" s="8"/>
      <c r="BTN578" s="8"/>
      <c r="BTO578" s="8"/>
      <c r="BTP578" s="8"/>
      <c r="BTQ578" s="8"/>
      <c r="BTR578" s="8"/>
      <c r="BTS578" s="8"/>
      <c r="BTT578" s="8"/>
      <c r="BTU578" s="8"/>
      <c r="BTV578" s="8"/>
      <c r="BTW578" s="8"/>
      <c r="BTX578" s="8"/>
      <c r="BTY578" s="8"/>
      <c r="BTZ578" s="8"/>
      <c r="BUA578" s="8"/>
      <c r="BUB578" s="8"/>
      <c r="BUC578" s="8"/>
      <c r="BUD578" s="8"/>
      <c r="BUE578" s="8"/>
      <c r="BUF578" s="8"/>
      <c r="BUG578" s="8"/>
      <c r="BUH578" s="8"/>
      <c r="BUI578" s="8"/>
      <c r="BUJ578" s="8"/>
      <c r="BUK578" s="8"/>
      <c r="BUL578" s="8"/>
      <c r="BUM578" s="8"/>
      <c r="BUN578" s="8"/>
      <c r="BUO578" s="8"/>
      <c r="BUP578" s="8"/>
      <c r="BUQ578" s="8"/>
      <c r="BUR578" s="8"/>
      <c r="BUS578" s="8"/>
      <c r="BUT578" s="8"/>
      <c r="BUU578" s="8"/>
      <c r="BUV578" s="8"/>
      <c r="BUW578" s="8"/>
      <c r="BUX578" s="8"/>
      <c r="BUY578" s="8"/>
      <c r="BUZ578" s="8"/>
      <c r="BVA578" s="8"/>
      <c r="BVB578" s="8"/>
      <c r="BVC578" s="8"/>
      <c r="BVD578" s="8"/>
      <c r="BVE578" s="8"/>
      <c r="BVF578" s="8"/>
      <c r="BVG578" s="8"/>
      <c r="BVH578" s="8"/>
      <c r="BVI578" s="8"/>
      <c r="BVJ578" s="8"/>
      <c r="BVK578" s="8"/>
      <c r="BVL578" s="8"/>
      <c r="BVM578" s="8"/>
      <c r="BVN578" s="8"/>
      <c r="BVO578" s="8"/>
      <c r="BVP578" s="8"/>
      <c r="BVQ578" s="8"/>
      <c r="BVR578" s="8"/>
      <c r="BVS578" s="8"/>
      <c r="BVT578" s="8"/>
      <c r="BVU578" s="8"/>
      <c r="BVV578" s="8"/>
      <c r="BVW578" s="8"/>
      <c r="BVX578" s="8"/>
      <c r="BVY578" s="8"/>
      <c r="BVZ578" s="8"/>
      <c r="BWA578" s="8"/>
      <c r="BWB578" s="8"/>
      <c r="BWC578" s="8"/>
      <c r="BWD578" s="8"/>
      <c r="BWE578" s="8"/>
      <c r="BWF578" s="8"/>
      <c r="BWG578" s="8"/>
      <c r="BWH578" s="8"/>
      <c r="BWI578" s="8"/>
      <c r="BWJ578" s="8"/>
      <c r="BWK578" s="8"/>
      <c r="BWL578" s="8"/>
      <c r="BWM578" s="8"/>
      <c r="BWN578" s="8"/>
      <c r="BWO578" s="8"/>
      <c r="BWP578" s="8"/>
      <c r="BWQ578" s="8"/>
    </row>
    <row r="579" spans="1:1967" s="529" customFormat="1" ht="102" customHeight="1">
      <c r="A579" s="9" t="s">
        <v>6555</v>
      </c>
      <c r="B579" s="100" t="s">
        <v>97</v>
      </c>
      <c r="C579" s="190" t="s">
        <v>8865</v>
      </c>
      <c r="D579" s="190" t="s">
        <v>8866</v>
      </c>
      <c r="E579" s="190" t="s">
        <v>8867</v>
      </c>
      <c r="F579" s="3" t="s">
        <v>8863</v>
      </c>
      <c r="G579" s="9" t="s">
        <v>384</v>
      </c>
      <c r="H579" s="20">
        <v>0.55000000000000004</v>
      </c>
      <c r="I579" s="114">
        <v>470000000</v>
      </c>
      <c r="J579" s="21" t="s">
        <v>1330</v>
      </c>
      <c r="K579" s="19" t="s">
        <v>1947</v>
      </c>
      <c r="L579" s="138" t="s">
        <v>3428</v>
      </c>
      <c r="M579" s="141" t="s">
        <v>383</v>
      </c>
      <c r="N579" s="360" t="s">
        <v>8876</v>
      </c>
      <c r="O579" s="3" t="s">
        <v>1382</v>
      </c>
      <c r="P579" s="7" t="s">
        <v>1361</v>
      </c>
      <c r="Q579" s="3" t="s">
        <v>1345</v>
      </c>
      <c r="R579" s="84">
        <v>2900</v>
      </c>
      <c r="S579" s="19">
        <v>169.68</v>
      </c>
      <c r="T579" s="83">
        <f t="shared" si="131"/>
        <v>492072</v>
      </c>
      <c r="U579" s="83">
        <f t="shared" si="137"/>
        <v>551120.64000000001</v>
      </c>
      <c r="V579" s="9" t="s">
        <v>1341</v>
      </c>
      <c r="W579" s="153" t="s">
        <v>1410</v>
      </c>
      <c r="X579" s="9"/>
    </row>
    <row r="580" spans="1:1967" s="529" customFormat="1" ht="102" customHeight="1">
      <c r="A580" s="9" t="s">
        <v>6556</v>
      </c>
      <c r="B580" s="100" t="s">
        <v>97</v>
      </c>
      <c r="C580" s="190" t="s">
        <v>8865</v>
      </c>
      <c r="D580" s="190" t="s">
        <v>8866</v>
      </c>
      <c r="E580" s="190" t="s">
        <v>8867</v>
      </c>
      <c r="F580" s="3" t="s">
        <v>8864</v>
      </c>
      <c r="G580" s="9" t="s">
        <v>384</v>
      </c>
      <c r="H580" s="20">
        <v>0.55000000000000004</v>
      </c>
      <c r="I580" s="114">
        <v>470000000</v>
      </c>
      <c r="J580" s="21" t="s">
        <v>1330</v>
      </c>
      <c r="K580" s="19" t="s">
        <v>1947</v>
      </c>
      <c r="L580" s="138" t="s">
        <v>3428</v>
      </c>
      <c r="M580" s="141" t="s">
        <v>383</v>
      </c>
      <c r="N580" s="360" t="s">
        <v>8876</v>
      </c>
      <c r="O580" s="3" t="s">
        <v>1382</v>
      </c>
      <c r="P580" s="7" t="s">
        <v>1361</v>
      </c>
      <c r="Q580" s="3" t="s">
        <v>1345</v>
      </c>
      <c r="R580" s="84">
        <v>5000</v>
      </c>
      <c r="S580" s="19">
        <v>128</v>
      </c>
      <c r="T580" s="83">
        <f t="shared" si="131"/>
        <v>640000</v>
      </c>
      <c r="U580" s="83">
        <f t="shared" si="137"/>
        <v>716800.00000000012</v>
      </c>
      <c r="V580" s="9" t="s">
        <v>1341</v>
      </c>
      <c r="W580" s="153" t="s">
        <v>1410</v>
      </c>
      <c r="X580" s="9"/>
    </row>
    <row r="581" spans="1:1967" s="529" customFormat="1" ht="102" customHeight="1">
      <c r="A581" s="9" t="s">
        <v>6557</v>
      </c>
      <c r="B581" s="100" t="s">
        <v>97</v>
      </c>
      <c r="C581" s="7" t="s">
        <v>931</v>
      </c>
      <c r="D581" s="3" t="s">
        <v>930</v>
      </c>
      <c r="E581" s="3" t="s">
        <v>63</v>
      </c>
      <c r="F581" s="82"/>
      <c r="G581" s="9" t="s">
        <v>384</v>
      </c>
      <c r="H581" s="20">
        <v>0.55000000000000004</v>
      </c>
      <c r="I581" s="114">
        <v>470000000</v>
      </c>
      <c r="J581" s="21" t="s">
        <v>1330</v>
      </c>
      <c r="K581" s="19" t="s">
        <v>1948</v>
      </c>
      <c r="L581" s="138" t="s">
        <v>3428</v>
      </c>
      <c r="M581" s="141" t="s">
        <v>383</v>
      </c>
      <c r="N581" s="360" t="s">
        <v>8876</v>
      </c>
      <c r="O581" s="3" t="s">
        <v>1382</v>
      </c>
      <c r="P581" s="7" t="s">
        <v>1361</v>
      </c>
      <c r="Q581" s="3" t="s">
        <v>1345</v>
      </c>
      <c r="R581" s="84">
        <v>1634</v>
      </c>
      <c r="S581" s="18">
        <v>110</v>
      </c>
      <c r="T581" s="83">
        <v>0</v>
      </c>
      <c r="U581" s="83">
        <f t="shared" si="137"/>
        <v>0</v>
      </c>
      <c r="V581" s="9" t="s">
        <v>1341</v>
      </c>
      <c r="W581" s="153" t="s">
        <v>1410</v>
      </c>
      <c r="X581" s="9" t="s">
        <v>9385</v>
      </c>
    </row>
    <row r="582" spans="1:1967" s="529" customFormat="1" ht="102" customHeight="1">
      <c r="A582" s="9" t="s">
        <v>9526</v>
      </c>
      <c r="B582" s="100" t="s">
        <v>97</v>
      </c>
      <c r="C582" s="7" t="s">
        <v>931</v>
      </c>
      <c r="D582" s="3" t="s">
        <v>930</v>
      </c>
      <c r="E582" s="3" t="s">
        <v>63</v>
      </c>
      <c r="F582" s="82"/>
      <c r="G582" s="9" t="s">
        <v>384</v>
      </c>
      <c r="H582" s="20">
        <v>0.55000000000000004</v>
      </c>
      <c r="I582" s="114">
        <v>470000000</v>
      </c>
      <c r="J582" s="21" t="s">
        <v>1330</v>
      </c>
      <c r="K582" s="19" t="s">
        <v>1948</v>
      </c>
      <c r="L582" s="138" t="s">
        <v>3428</v>
      </c>
      <c r="M582" s="141" t="s">
        <v>383</v>
      </c>
      <c r="N582" s="360" t="s">
        <v>8876</v>
      </c>
      <c r="O582" s="3" t="s">
        <v>1382</v>
      </c>
      <c r="P582" s="7" t="s">
        <v>1361</v>
      </c>
      <c r="Q582" s="3" t="s">
        <v>1345</v>
      </c>
      <c r="R582" s="84">
        <v>2200</v>
      </c>
      <c r="S582" s="18">
        <v>110</v>
      </c>
      <c r="T582" s="83">
        <f t="shared" ref="T582" si="140">R582*S582</f>
        <v>242000</v>
      </c>
      <c r="U582" s="83">
        <f t="shared" ref="U582" si="141">T582*1.12</f>
        <v>271040</v>
      </c>
      <c r="V582" s="9" t="s">
        <v>1341</v>
      </c>
      <c r="W582" s="153" t="s">
        <v>1410</v>
      </c>
      <c r="X582" s="9"/>
    </row>
    <row r="583" spans="1:1967" s="529" customFormat="1" ht="102" customHeight="1">
      <c r="A583" s="9" t="s">
        <v>6558</v>
      </c>
      <c r="B583" s="100" t="s">
        <v>97</v>
      </c>
      <c r="C583" s="118" t="s">
        <v>1201</v>
      </c>
      <c r="D583" s="3" t="s">
        <v>1198</v>
      </c>
      <c r="E583" s="3" t="s">
        <v>1199</v>
      </c>
      <c r="F583" s="82"/>
      <c r="G583" s="9" t="s">
        <v>385</v>
      </c>
      <c r="H583" s="20">
        <v>0</v>
      </c>
      <c r="I583" s="114">
        <v>470000000</v>
      </c>
      <c r="J583" s="21" t="s">
        <v>1330</v>
      </c>
      <c r="K583" s="19" t="s">
        <v>2069</v>
      </c>
      <c r="L583" s="138" t="s">
        <v>3428</v>
      </c>
      <c r="M583" s="141" t="s">
        <v>383</v>
      </c>
      <c r="N583" s="360" t="s">
        <v>8876</v>
      </c>
      <c r="O583" s="3" t="s">
        <v>1382</v>
      </c>
      <c r="P583" s="7" t="s">
        <v>1361</v>
      </c>
      <c r="Q583" s="3" t="s">
        <v>1345</v>
      </c>
      <c r="R583" s="84">
        <v>688</v>
      </c>
      <c r="S583" s="19">
        <v>174.11</v>
      </c>
      <c r="T583" s="83">
        <v>0</v>
      </c>
      <c r="U583" s="83">
        <f>T583*1.12</f>
        <v>0</v>
      </c>
      <c r="V583" s="9" t="s">
        <v>1341</v>
      </c>
      <c r="W583" s="153" t="s">
        <v>1410</v>
      </c>
      <c r="X583" s="9" t="s">
        <v>9103</v>
      </c>
    </row>
    <row r="584" spans="1:1967" s="529" customFormat="1" ht="102" customHeight="1">
      <c r="A584" s="9" t="s">
        <v>6559</v>
      </c>
      <c r="B584" s="100" t="s">
        <v>97</v>
      </c>
      <c r="C584" s="3" t="s">
        <v>1187</v>
      </c>
      <c r="D584" s="3" t="s">
        <v>1189</v>
      </c>
      <c r="E584" s="3" t="s">
        <v>1188</v>
      </c>
      <c r="F584" s="82"/>
      <c r="G584" s="9" t="s">
        <v>385</v>
      </c>
      <c r="H584" s="20">
        <v>0</v>
      </c>
      <c r="I584" s="114">
        <v>470000000</v>
      </c>
      <c r="J584" s="21" t="s">
        <v>1330</v>
      </c>
      <c r="K584" s="19" t="s">
        <v>1950</v>
      </c>
      <c r="L584" s="138" t="s">
        <v>3428</v>
      </c>
      <c r="M584" s="141" t="s">
        <v>383</v>
      </c>
      <c r="N584" s="360" t="s">
        <v>8876</v>
      </c>
      <c r="O584" s="3" t="s">
        <v>1382</v>
      </c>
      <c r="P584" s="7" t="s">
        <v>1352</v>
      </c>
      <c r="Q584" s="3" t="s">
        <v>1351</v>
      </c>
      <c r="R584" s="132">
        <v>45</v>
      </c>
      <c r="S584" s="19">
        <v>796737.82</v>
      </c>
      <c r="T584" s="83">
        <f t="shared" si="131"/>
        <v>35853201.899999999</v>
      </c>
      <c r="U584" s="83">
        <f t="shared" si="137"/>
        <v>40155586.127999999</v>
      </c>
      <c r="V584" s="9" t="s">
        <v>1341</v>
      </c>
      <c r="W584" s="153" t="s">
        <v>1410</v>
      </c>
      <c r="X584" s="9"/>
    </row>
    <row r="585" spans="1:1967" s="529" customFormat="1" ht="102" customHeight="1">
      <c r="A585" s="9" t="s">
        <v>6560</v>
      </c>
      <c r="B585" s="100" t="s">
        <v>97</v>
      </c>
      <c r="C585" s="118" t="s">
        <v>1203</v>
      </c>
      <c r="D585" s="3" t="s">
        <v>364</v>
      </c>
      <c r="E585" s="3" t="s">
        <v>365</v>
      </c>
      <c r="F585" s="82"/>
      <c r="G585" s="9" t="s">
        <v>385</v>
      </c>
      <c r="H585" s="20">
        <v>0</v>
      </c>
      <c r="I585" s="114">
        <v>470000000</v>
      </c>
      <c r="J585" s="21" t="s">
        <v>1330</v>
      </c>
      <c r="K585" s="19" t="s">
        <v>1364</v>
      </c>
      <c r="L585" s="138" t="s">
        <v>3428</v>
      </c>
      <c r="M585" s="141" t="s">
        <v>383</v>
      </c>
      <c r="N585" s="360" t="s">
        <v>8876</v>
      </c>
      <c r="O585" s="3" t="s">
        <v>1382</v>
      </c>
      <c r="P585" s="7" t="s">
        <v>1352</v>
      </c>
      <c r="Q585" s="3" t="s">
        <v>1351</v>
      </c>
      <c r="R585" s="132">
        <v>0.9</v>
      </c>
      <c r="S585" s="19">
        <v>175000</v>
      </c>
      <c r="T585" s="83">
        <f t="shared" si="131"/>
        <v>157500</v>
      </c>
      <c r="U585" s="83">
        <f t="shared" si="137"/>
        <v>176400.00000000003</v>
      </c>
      <c r="V585" s="9" t="s">
        <v>1341</v>
      </c>
      <c r="W585" s="153" t="s">
        <v>1410</v>
      </c>
      <c r="X585" s="9"/>
    </row>
    <row r="586" spans="1:1967" s="529" customFormat="1" ht="102" customHeight="1">
      <c r="A586" s="9" t="s">
        <v>6561</v>
      </c>
      <c r="B586" s="100" t="s">
        <v>97</v>
      </c>
      <c r="C586" s="118" t="s">
        <v>1204</v>
      </c>
      <c r="D586" s="3" t="s">
        <v>373</v>
      </c>
      <c r="E586" s="3" t="s">
        <v>374</v>
      </c>
      <c r="F586" s="82"/>
      <c r="G586" s="9" t="s">
        <v>385</v>
      </c>
      <c r="H586" s="20">
        <v>0</v>
      </c>
      <c r="I586" s="114">
        <v>470000000</v>
      </c>
      <c r="J586" s="21" t="s">
        <v>1330</v>
      </c>
      <c r="K586" s="19" t="s">
        <v>1950</v>
      </c>
      <c r="L586" s="138" t="s">
        <v>3428</v>
      </c>
      <c r="M586" s="141" t="s">
        <v>383</v>
      </c>
      <c r="N586" s="360" t="s">
        <v>8876</v>
      </c>
      <c r="O586" s="3" t="s">
        <v>1382</v>
      </c>
      <c r="P586" s="7" t="s">
        <v>1352</v>
      </c>
      <c r="Q586" s="3" t="s">
        <v>1351</v>
      </c>
      <c r="R586" s="132">
        <v>21</v>
      </c>
      <c r="S586" s="19">
        <v>790000</v>
      </c>
      <c r="T586" s="83">
        <f t="shared" si="131"/>
        <v>16590000</v>
      </c>
      <c r="U586" s="83">
        <f t="shared" si="137"/>
        <v>18580800</v>
      </c>
      <c r="V586" s="9" t="s">
        <v>1341</v>
      </c>
      <c r="W586" s="153" t="s">
        <v>1410</v>
      </c>
      <c r="X586" s="9"/>
    </row>
    <row r="587" spans="1:1967" s="529" customFormat="1" ht="102" customHeight="1">
      <c r="A587" s="9" t="s">
        <v>6562</v>
      </c>
      <c r="B587" s="100" t="s">
        <v>97</v>
      </c>
      <c r="C587" s="118" t="s">
        <v>1202</v>
      </c>
      <c r="D587" s="3" t="s">
        <v>369</v>
      </c>
      <c r="E587" s="3" t="s">
        <v>370</v>
      </c>
      <c r="F587" s="82"/>
      <c r="G587" s="9" t="s">
        <v>384</v>
      </c>
      <c r="H587" s="20">
        <v>0</v>
      </c>
      <c r="I587" s="114">
        <v>470000000</v>
      </c>
      <c r="J587" s="21" t="s">
        <v>1330</v>
      </c>
      <c r="K587" s="19" t="s">
        <v>1334</v>
      </c>
      <c r="L587" s="138" t="s">
        <v>3428</v>
      </c>
      <c r="M587" s="141" t="s">
        <v>383</v>
      </c>
      <c r="N587" s="360" t="s">
        <v>8876</v>
      </c>
      <c r="O587" s="3" t="s">
        <v>1382</v>
      </c>
      <c r="P587" s="7" t="s">
        <v>1355</v>
      </c>
      <c r="Q587" s="30" t="s">
        <v>1196</v>
      </c>
      <c r="R587" s="84">
        <v>500</v>
      </c>
      <c r="S587" s="19">
        <v>300</v>
      </c>
      <c r="T587" s="83">
        <f t="shared" si="131"/>
        <v>150000</v>
      </c>
      <c r="U587" s="83">
        <f t="shared" si="137"/>
        <v>168000.00000000003</v>
      </c>
      <c r="V587" s="9" t="s">
        <v>1341</v>
      </c>
      <c r="W587" s="153" t="s">
        <v>1410</v>
      </c>
      <c r="X587" s="9"/>
    </row>
    <row r="588" spans="1:1967" s="529" customFormat="1" ht="102" customHeight="1">
      <c r="A588" s="9" t="s">
        <v>6563</v>
      </c>
      <c r="B588" s="100" t="s">
        <v>97</v>
      </c>
      <c r="C588" s="7" t="s">
        <v>1200</v>
      </c>
      <c r="D588" s="3" t="s">
        <v>371</v>
      </c>
      <c r="E588" s="3" t="s">
        <v>372</v>
      </c>
      <c r="F588" s="82"/>
      <c r="G588" s="9" t="s">
        <v>385</v>
      </c>
      <c r="H588" s="20">
        <v>0</v>
      </c>
      <c r="I588" s="114">
        <v>470000000</v>
      </c>
      <c r="J588" s="21" t="s">
        <v>1330</v>
      </c>
      <c r="K588" s="19" t="s">
        <v>1364</v>
      </c>
      <c r="L588" s="138" t="s">
        <v>3428</v>
      </c>
      <c r="M588" s="141" t="s">
        <v>383</v>
      </c>
      <c r="N588" s="360" t="s">
        <v>8876</v>
      </c>
      <c r="O588" s="3" t="s">
        <v>1382</v>
      </c>
      <c r="P588" s="7" t="s">
        <v>1352</v>
      </c>
      <c r="Q588" s="3" t="s">
        <v>1351</v>
      </c>
      <c r="R588" s="132">
        <v>6</v>
      </c>
      <c r="S588" s="19">
        <v>275000</v>
      </c>
      <c r="T588" s="83">
        <f t="shared" si="131"/>
        <v>1650000</v>
      </c>
      <c r="U588" s="83">
        <f t="shared" si="137"/>
        <v>1848000.0000000002</v>
      </c>
      <c r="V588" s="9" t="s">
        <v>1341</v>
      </c>
      <c r="W588" s="153" t="s">
        <v>1410</v>
      </c>
      <c r="X588" s="9"/>
    </row>
    <row r="589" spans="1:1967" s="529" customFormat="1" ht="102" customHeight="1">
      <c r="A589" s="9" t="s">
        <v>6564</v>
      </c>
      <c r="B589" s="100" t="s">
        <v>97</v>
      </c>
      <c r="C589" s="85" t="s">
        <v>1185</v>
      </c>
      <c r="D589" s="86" t="s">
        <v>1183</v>
      </c>
      <c r="E589" s="87" t="s">
        <v>1186</v>
      </c>
      <c r="F589" s="82"/>
      <c r="G589" s="9" t="s">
        <v>385</v>
      </c>
      <c r="H589" s="20">
        <v>0.5</v>
      </c>
      <c r="I589" s="114">
        <v>470000000</v>
      </c>
      <c r="J589" s="21" t="s">
        <v>1330</v>
      </c>
      <c r="K589" s="19" t="s">
        <v>1362</v>
      </c>
      <c r="L589" s="138" t="s">
        <v>3428</v>
      </c>
      <c r="M589" s="141" t="s">
        <v>383</v>
      </c>
      <c r="N589" s="360" t="s">
        <v>1363</v>
      </c>
      <c r="O589" s="3" t="s">
        <v>1382</v>
      </c>
      <c r="P589" s="7" t="s">
        <v>1352</v>
      </c>
      <c r="Q589" s="3" t="s">
        <v>1351</v>
      </c>
      <c r="R589" s="132">
        <v>300</v>
      </c>
      <c r="S589" s="19">
        <v>85000</v>
      </c>
      <c r="T589" s="83">
        <v>0</v>
      </c>
      <c r="U589" s="83">
        <f t="shared" si="137"/>
        <v>0</v>
      </c>
      <c r="V589" s="9" t="s">
        <v>1341</v>
      </c>
      <c r="W589" s="153" t="s">
        <v>1410</v>
      </c>
      <c r="X589" s="9" t="s">
        <v>11155</v>
      </c>
    </row>
    <row r="590" spans="1:1967" s="529" customFormat="1" ht="102" customHeight="1">
      <c r="A590" s="9" t="s">
        <v>11159</v>
      </c>
      <c r="B590" s="100" t="s">
        <v>97</v>
      </c>
      <c r="C590" s="85" t="s">
        <v>1185</v>
      </c>
      <c r="D590" s="86" t="s">
        <v>1183</v>
      </c>
      <c r="E590" s="87" t="s">
        <v>1186</v>
      </c>
      <c r="F590" s="82"/>
      <c r="G590" s="9" t="s">
        <v>385</v>
      </c>
      <c r="H590" s="20">
        <v>0.5</v>
      </c>
      <c r="I590" s="114">
        <v>470000000</v>
      </c>
      <c r="J590" s="21" t="s">
        <v>1330</v>
      </c>
      <c r="K590" s="19" t="s">
        <v>2109</v>
      </c>
      <c r="L590" s="138" t="s">
        <v>3428</v>
      </c>
      <c r="M590" s="141" t="s">
        <v>383</v>
      </c>
      <c r="N590" s="360" t="s">
        <v>8881</v>
      </c>
      <c r="O590" s="3" t="s">
        <v>11157</v>
      </c>
      <c r="P590" s="7" t="s">
        <v>1352</v>
      </c>
      <c r="Q590" s="3" t="s">
        <v>1351</v>
      </c>
      <c r="R590" s="132">
        <v>300</v>
      </c>
      <c r="S590" s="19">
        <v>85000</v>
      </c>
      <c r="T590" s="83">
        <f t="shared" ref="T590" si="142">R590*S590</f>
        <v>25500000</v>
      </c>
      <c r="U590" s="83">
        <f t="shared" ref="U590" si="143">T590*1.12</f>
        <v>28560000.000000004</v>
      </c>
      <c r="V590" s="9" t="s">
        <v>1341</v>
      </c>
      <c r="W590" s="153" t="s">
        <v>1410</v>
      </c>
      <c r="X590" s="9"/>
    </row>
    <row r="591" spans="1:1967" s="529" customFormat="1" ht="102" customHeight="1">
      <c r="A591" s="9" t="s">
        <v>6565</v>
      </c>
      <c r="B591" s="100" t="s">
        <v>97</v>
      </c>
      <c r="C591" s="85" t="s">
        <v>1182</v>
      </c>
      <c r="D591" s="86" t="s">
        <v>1183</v>
      </c>
      <c r="E591" s="87" t="s">
        <v>1184</v>
      </c>
      <c r="F591" s="82"/>
      <c r="G591" s="9" t="s">
        <v>385</v>
      </c>
      <c r="H591" s="20">
        <v>0</v>
      </c>
      <c r="I591" s="114">
        <v>470000000</v>
      </c>
      <c r="J591" s="21" t="s">
        <v>1330</v>
      </c>
      <c r="K591" s="19" t="s">
        <v>1362</v>
      </c>
      <c r="L591" s="138" t="s">
        <v>3428</v>
      </c>
      <c r="M591" s="141" t="s">
        <v>383</v>
      </c>
      <c r="N591" s="360" t="s">
        <v>1363</v>
      </c>
      <c r="O591" s="3" t="s">
        <v>1382</v>
      </c>
      <c r="P591" s="7" t="s">
        <v>1352</v>
      </c>
      <c r="Q591" s="3" t="s">
        <v>1351</v>
      </c>
      <c r="R591" s="132">
        <v>2000</v>
      </c>
      <c r="S591" s="19">
        <v>80376.84</v>
      </c>
      <c r="T591" s="83">
        <v>0</v>
      </c>
      <c r="U591" s="83">
        <f t="shared" si="137"/>
        <v>0</v>
      </c>
      <c r="V591" s="9" t="s">
        <v>1341</v>
      </c>
      <c r="W591" s="153" t="s">
        <v>1410</v>
      </c>
      <c r="X591" s="9">
        <v>3.5</v>
      </c>
    </row>
    <row r="592" spans="1:1967" s="529" customFormat="1" ht="102" customHeight="1">
      <c r="A592" s="9" t="s">
        <v>9075</v>
      </c>
      <c r="B592" s="100" t="s">
        <v>97</v>
      </c>
      <c r="C592" s="85" t="s">
        <v>9076</v>
      </c>
      <c r="D592" s="86" t="s">
        <v>1183</v>
      </c>
      <c r="E592" s="87" t="s">
        <v>9077</v>
      </c>
      <c r="F592" s="82"/>
      <c r="G592" s="9" t="s">
        <v>385</v>
      </c>
      <c r="H592" s="20">
        <v>0</v>
      </c>
      <c r="I592" s="114">
        <v>470000000</v>
      </c>
      <c r="J592" s="21" t="s">
        <v>1330</v>
      </c>
      <c r="K592" s="19" t="s">
        <v>1362</v>
      </c>
      <c r="L592" s="138" t="s">
        <v>3428</v>
      </c>
      <c r="M592" s="141" t="s">
        <v>383</v>
      </c>
      <c r="N592" s="360" t="s">
        <v>1363</v>
      </c>
      <c r="O592" s="3" t="s">
        <v>1382</v>
      </c>
      <c r="P592" s="7" t="s">
        <v>1352</v>
      </c>
      <c r="Q592" s="3" t="s">
        <v>1351</v>
      </c>
      <c r="R592" s="132">
        <v>2000</v>
      </c>
      <c r="S592" s="19">
        <v>80376.84</v>
      </c>
      <c r="T592" s="83">
        <f t="shared" ref="T592" si="144">R592*S592</f>
        <v>160753680</v>
      </c>
      <c r="U592" s="83">
        <f t="shared" ref="U592" si="145">T592*1.12</f>
        <v>180044121.60000002</v>
      </c>
      <c r="V592" s="9" t="s">
        <v>1341</v>
      </c>
      <c r="W592" s="153" t="s">
        <v>1410</v>
      </c>
      <c r="X592" s="9"/>
    </row>
    <row r="593" spans="1:24" s="529" customFormat="1" ht="102" customHeight="1">
      <c r="A593" s="9" t="s">
        <v>6566</v>
      </c>
      <c r="B593" s="100" t="s">
        <v>97</v>
      </c>
      <c r="C593" s="111" t="s">
        <v>937</v>
      </c>
      <c r="D593" s="111" t="s">
        <v>943</v>
      </c>
      <c r="E593" s="111" t="s">
        <v>936</v>
      </c>
      <c r="F593" s="9"/>
      <c r="G593" s="3" t="s">
        <v>385</v>
      </c>
      <c r="H593" s="20">
        <v>0</v>
      </c>
      <c r="I593" s="114">
        <v>470000000</v>
      </c>
      <c r="J593" s="21" t="s">
        <v>1330</v>
      </c>
      <c r="K593" s="19" t="s">
        <v>2071</v>
      </c>
      <c r="L593" s="138" t="s">
        <v>3428</v>
      </c>
      <c r="M593" s="141" t="s">
        <v>383</v>
      </c>
      <c r="N593" s="360" t="s">
        <v>2072</v>
      </c>
      <c r="O593" s="3" t="s">
        <v>1382</v>
      </c>
      <c r="P593" s="7" t="s">
        <v>1352</v>
      </c>
      <c r="Q593" s="3" t="s">
        <v>1351</v>
      </c>
      <c r="R593" s="62">
        <v>0.54</v>
      </c>
      <c r="S593" s="19">
        <v>149462.5</v>
      </c>
      <c r="T593" s="83">
        <f t="shared" si="131"/>
        <v>80709.75</v>
      </c>
      <c r="U593" s="83">
        <f t="shared" si="137"/>
        <v>90394.920000000013</v>
      </c>
      <c r="V593" s="9" t="s">
        <v>1341</v>
      </c>
      <c r="W593" s="153" t="s">
        <v>1410</v>
      </c>
      <c r="X593" s="9"/>
    </row>
    <row r="594" spans="1:24" s="529" customFormat="1" ht="102" customHeight="1">
      <c r="A594" s="9" t="s">
        <v>6567</v>
      </c>
      <c r="B594" s="100" t="s">
        <v>97</v>
      </c>
      <c r="C594" s="111" t="s">
        <v>939</v>
      </c>
      <c r="D594" s="111" t="s">
        <v>943</v>
      </c>
      <c r="E594" s="111" t="s">
        <v>938</v>
      </c>
      <c r="F594" s="9"/>
      <c r="G594" s="3" t="s">
        <v>385</v>
      </c>
      <c r="H594" s="20">
        <v>0</v>
      </c>
      <c r="I594" s="114">
        <v>470000000</v>
      </c>
      <c r="J594" s="21" t="s">
        <v>1330</v>
      </c>
      <c r="K594" s="19" t="s">
        <v>2070</v>
      </c>
      <c r="L594" s="138" t="s">
        <v>3428</v>
      </c>
      <c r="M594" s="141" t="s">
        <v>383</v>
      </c>
      <c r="N594" s="360" t="s">
        <v>2073</v>
      </c>
      <c r="O594" s="3" t="s">
        <v>1382</v>
      </c>
      <c r="P594" s="7" t="s">
        <v>1352</v>
      </c>
      <c r="Q594" s="3" t="s">
        <v>1351</v>
      </c>
      <c r="R594" s="62">
        <v>67</v>
      </c>
      <c r="S594" s="19">
        <v>149462.5</v>
      </c>
      <c r="T594" s="83">
        <f t="shared" si="131"/>
        <v>10013987.5</v>
      </c>
      <c r="U594" s="83">
        <f t="shared" si="137"/>
        <v>11215666.000000002</v>
      </c>
      <c r="V594" s="9" t="s">
        <v>1341</v>
      </c>
      <c r="W594" s="153" t="s">
        <v>1410</v>
      </c>
      <c r="X594" s="9"/>
    </row>
    <row r="595" spans="1:24" s="529" customFormat="1" ht="102" customHeight="1">
      <c r="A595" s="9" t="s">
        <v>6568</v>
      </c>
      <c r="B595" s="100" t="s">
        <v>97</v>
      </c>
      <c r="C595" s="111" t="s">
        <v>940</v>
      </c>
      <c r="D595" s="111" t="s">
        <v>943</v>
      </c>
      <c r="E595" s="111" t="s">
        <v>941</v>
      </c>
      <c r="F595" s="9"/>
      <c r="G595" s="3" t="s">
        <v>385</v>
      </c>
      <c r="H595" s="20">
        <v>0</v>
      </c>
      <c r="I595" s="114">
        <v>470000000</v>
      </c>
      <c r="J595" s="21" t="s">
        <v>1330</v>
      </c>
      <c r="K595" s="19" t="s">
        <v>2070</v>
      </c>
      <c r="L595" s="138" t="s">
        <v>3428</v>
      </c>
      <c r="M595" s="141" t="s">
        <v>383</v>
      </c>
      <c r="N595" s="360" t="s">
        <v>2073</v>
      </c>
      <c r="O595" s="3" t="s">
        <v>1382</v>
      </c>
      <c r="P595" s="7" t="s">
        <v>1352</v>
      </c>
      <c r="Q595" s="3" t="s">
        <v>1351</v>
      </c>
      <c r="R595" s="62">
        <v>25.7</v>
      </c>
      <c r="S595" s="19">
        <v>149462.5</v>
      </c>
      <c r="T595" s="83">
        <f t="shared" si="131"/>
        <v>3841186.25</v>
      </c>
      <c r="U595" s="83">
        <f t="shared" si="137"/>
        <v>4302128.6000000006</v>
      </c>
      <c r="V595" s="9" t="s">
        <v>1341</v>
      </c>
      <c r="W595" s="153" t="s">
        <v>1410</v>
      </c>
      <c r="X595" s="9"/>
    </row>
    <row r="596" spans="1:24" s="529" customFormat="1" ht="102" customHeight="1">
      <c r="A596" s="9" t="s">
        <v>6569</v>
      </c>
      <c r="B596" s="100" t="s">
        <v>97</v>
      </c>
      <c r="C596" s="111" t="s">
        <v>942</v>
      </c>
      <c r="D596" s="111" t="s">
        <v>943</v>
      </c>
      <c r="E596" s="111" t="s">
        <v>944</v>
      </c>
      <c r="F596" s="9"/>
      <c r="G596" s="3" t="s">
        <v>385</v>
      </c>
      <c r="H596" s="20">
        <v>0</v>
      </c>
      <c r="I596" s="114">
        <v>470000000</v>
      </c>
      <c r="J596" s="21" t="s">
        <v>1330</v>
      </c>
      <c r="K596" s="19" t="s">
        <v>2070</v>
      </c>
      <c r="L596" s="138" t="s">
        <v>3428</v>
      </c>
      <c r="M596" s="141" t="s">
        <v>383</v>
      </c>
      <c r="N596" s="360" t="s">
        <v>2073</v>
      </c>
      <c r="O596" s="3" t="s">
        <v>1382</v>
      </c>
      <c r="P596" s="7" t="s">
        <v>1352</v>
      </c>
      <c r="Q596" s="3" t="s">
        <v>1351</v>
      </c>
      <c r="R596" s="62">
        <v>126.6</v>
      </c>
      <c r="S596" s="19">
        <v>149462.5</v>
      </c>
      <c r="T596" s="83">
        <f t="shared" si="131"/>
        <v>18921952.5</v>
      </c>
      <c r="U596" s="83">
        <f t="shared" si="137"/>
        <v>21192586.800000001</v>
      </c>
      <c r="V596" s="9" t="s">
        <v>1341</v>
      </c>
      <c r="W596" s="153" t="s">
        <v>1410</v>
      </c>
      <c r="X596" s="9"/>
    </row>
    <row r="597" spans="1:24" s="529" customFormat="1" ht="102" customHeight="1">
      <c r="A597" s="9" t="s">
        <v>6570</v>
      </c>
      <c r="B597" s="100" t="s">
        <v>97</v>
      </c>
      <c r="C597" s="111" t="s">
        <v>947</v>
      </c>
      <c r="D597" s="111" t="s">
        <v>943</v>
      </c>
      <c r="E597" s="111" t="s">
        <v>948</v>
      </c>
      <c r="F597" s="9"/>
      <c r="G597" s="3" t="s">
        <v>385</v>
      </c>
      <c r="H597" s="20">
        <v>0</v>
      </c>
      <c r="I597" s="114">
        <v>470000000</v>
      </c>
      <c r="J597" s="21" t="s">
        <v>1330</v>
      </c>
      <c r="K597" s="19" t="s">
        <v>2070</v>
      </c>
      <c r="L597" s="138" t="s">
        <v>3428</v>
      </c>
      <c r="M597" s="141" t="s">
        <v>383</v>
      </c>
      <c r="N597" s="360" t="s">
        <v>2073</v>
      </c>
      <c r="O597" s="3" t="s">
        <v>1382</v>
      </c>
      <c r="P597" s="7" t="s">
        <v>1352</v>
      </c>
      <c r="Q597" s="3" t="s">
        <v>1351</v>
      </c>
      <c r="R597" s="62">
        <v>59.972999999999999</v>
      </c>
      <c r="S597" s="19">
        <v>139955.35</v>
      </c>
      <c r="T597" s="83">
        <v>0</v>
      </c>
      <c r="U597" s="83">
        <f t="shared" si="137"/>
        <v>0</v>
      </c>
      <c r="V597" s="9" t="s">
        <v>1341</v>
      </c>
      <c r="W597" s="153" t="s">
        <v>1410</v>
      </c>
      <c r="X597" s="9" t="s">
        <v>9528</v>
      </c>
    </row>
    <row r="598" spans="1:24" s="529" customFormat="1" ht="102" customHeight="1">
      <c r="A598" s="9" t="s">
        <v>9527</v>
      </c>
      <c r="B598" s="100" t="s">
        <v>97</v>
      </c>
      <c r="C598" s="111" t="s">
        <v>947</v>
      </c>
      <c r="D598" s="111" t="s">
        <v>943</v>
      </c>
      <c r="E598" s="111" t="s">
        <v>948</v>
      </c>
      <c r="F598" s="9"/>
      <c r="G598" s="3" t="s">
        <v>385</v>
      </c>
      <c r="H598" s="20">
        <v>0</v>
      </c>
      <c r="I598" s="114">
        <v>470000000</v>
      </c>
      <c r="J598" s="21" t="s">
        <v>1330</v>
      </c>
      <c r="K598" s="19" t="s">
        <v>2070</v>
      </c>
      <c r="L598" s="138" t="s">
        <v>3428</v>
      </c>
      <c r="M598" s="141" t="s">
        <v>383</v>
      </c>
      <c r="N598" s="360" t="s">
        <v>2073</v>
      </c>
      <c r="O598" s="3" t="s">
        <v>1382</v>
      </c>
      <c r="P598" s="7" t="s">
        <v>1352</v>
      </c>
      <c r="Q598" s="3" t="s">
        <v>1351</v>
      </c>
      <c r="R598" s="62">
        <v>15</v>
      </c>
      <c r="S598" s="19">
        <v>139955.35</v>
      </c>
      <c r="T598" s="83">
        <f t="shared" ref="T598" si="146">R598*S598</f>
        <v>2099330.25</v>
      </c>
      <c r="U598" s="83">
        <f t="shared" ref="U598" si="147">T598*1.12</f>
        <v>2351249.8800000004</v>
      </c>
      <c r="V598" s="9" t="s">
        <v>1341</v>
      </c>
      <c r="W598" s="153" t="s">
        <v>1410</v>
      </c>
      <c r="X598" s="9"/>
    </row>
    <row r="599" spans="1:24" s="529" customFormat="1" ht="102" customHeight="1">
      <c r="A599" s="9" t="s">
        <v>6571</v>
      </c>
      <c r="B599" s="100" t="s">
        <v>97</v>
      </c>
      <c r="C599" s="111" t="s">
        <v>945</v>
      </c>
      <c r="D599" s="111" t="s">
        <v>943</v>
      </c>
      <c r="E599" s="111" t="s">
        <v>946</v>
      </c>
      <c r="F599" s="9"/>
      <c r="G599" s="3" t="s">
        <v>385</v>
      </c>
      <c r="H599" s="20">
        <v>0</v>
      </c>
      <c r="I599" s="114">
        <v>470000000</v>
      </c>
      <c r="J599" s="21" t="s">
        <v>1330</v>
      </c>
      <c r="K599" s="19" t="s">
        <v>2070</v>
      </c>
      <c r="L599" s="138" t="s">
        <v>3428</v>
      </c>
      <c r="M599" s="141" t="s">
        <v>383</v>
      </c>
      <c r="N599" s="360" t="s">
        <v>2073</v>
      </c>
      <c r="O599" s="3" t="s">
        <v>1382</v>
      </c>
      <c r="P599" s="7" t="s">
        <v>1352</v>
      </c>
      <c r="Q599" s="3" t="s">
        <v>1351</v>
      </c>
      <c r="R599" s="62">
        <v>16.346</v>
      </c>
      <c r="S599" s="19">
        <v>139955.35</v>
      </c>
      <c r="T599" s="83">
        <f t="shared" si="131"/>
        <v>2287710.1510999999</v>
      </c>
      <c r="U599" s="83">
        <f t="shared" si="137"/>
        <v>2562235.3692320003</v>
      </c>
      <c r="V599" s="9" t="s">
        <v>1341</v>
      </c>
      <c r="W599" s="153" t="s">
        <v>1410</v>
      </c>
      <c r="X599" s="9"/>
    </row>
    <row r="600" spans="1:24" s="529" customFormat="1" ht="102" customHeight="1">
      <c r="A600" s="9" t="s">
        <v>6572</v>
      </c>
      <c r="B600" s="100" t="s">
        <v>97</v>
      </c>
      <c r="C600" s="111" t="s">
        <v>949</v>
      </c>
      <c r="D600" s="111" t="s">
        <v>950</v>
      </c>
      <c r="E600" s="111" t="s">
        <v>951</v>
      </c>
      <c r="F600" s="9"/>
      <c r="G600" s="3" t="s">
        <v>385</v>
      </c>
      <c r="H600" s="20">
        <v>0</v>
      </c>
      <c r="I600" s="114">
        <v>470000000</v>
      </c>
      <c r="J600" s="21" t="s">
        <v>1330</v>
      </c>
      <c r="K600" s="19" t="s">
        <v>2074</v>
      </c>
      <c r="L600" s="138" t="s">
        <v>3428</v>
      </c>
      <c r="M600" s="141" t="s">
        <v>383</v>
      </c>
      <c r="N600" s="360" t="s">
        <v>8876</v>
      </c>
      <c r="O600" s="3" t="s">
        <v>1382</v>
      </c>
      <c r="P600" s="7" t="s">
        <v>1352</v>
      </c>
      <c r="Q600" s="3" t="s">
        <v>1351</v>
      </c>
      <c r="R600" s="62">
        <v>0.33</v>
      </c>
      <c r="S600" s="18">
        <v>174107.14</v>
      </c>
      <c r="T600" s="83">
        <v>0</v>
      </c>
      <c r="U600" s="83">
        <f>T600*1.12</f>
        <v>0</v>
      </c>
      <c r="V600" s="9" t="s">
        <v>1341</v>
      </c>
      <c r="W600" s="153" t="s">
        <v>1410</v>
      </c>
      <c r="X600" s="9" t="s">
        <v>9103</v>
      </c>
    </row>
    <row r="601" spans="1:24" s="529" customFormat="1" ht="102" customHeight="1">
      <c r="A601" s="9" t="s">
        <v>6573</v>
      </c>
      <c r="B601" s="100" t="s">
        <v>97</v>
      </c>
      <c r="C601" s="111" t="s">
        <v>952</v>
      </c>
      <c r="D601" s="111" t="s">
        <v>953</v>
      </c>
      <c r="E601" s="111" t="s">
        <v>954</v>
      </c>
      <c r="F601" s="9"/>
      <c r="G601" s="3" t="s">
        <v>385</v>
      </c>
      <c r="H601" s="20">
        <v>0</v>
      </c>
      <c r="I601" s="114">
        <v>470000000</v>
      </c>
      <c r="J601" s="21" t="s">
        <v>1330</v>
      </c>
      <c r="K601" s="19" t="s">
        <v>2074</v>
      </c>
      <c r="L601" s="138" t="s">
        <v>3428</v>
      </c>
      <c r="M601" s="141" t="s">
        <v>383</v>
      </c>
      <c r="N601" s="360" t="s">
        <v>8876</v>
      </c>
      <c r="O601" s="3" t="s">
        <v>1382</v>
      </c>
      <c r="P601" s="7" t="s">
        <v>1352</v>
      </c>
      <c r="Q601" s="3" t="s">
        <v>1351</v>
      </c>
      <c r="R601" s="62">
        <v>0.48</v>
      </c>
      <c r="S601" s="18">
        <v>145659.75</v>
      </c>
      <c r="T601" s="83">
        <v>0</v>
      </c>
      <c r="U601" s="83">
        <f t="shared" si="137"/>
        <v>0</v>
      </c>
      <c r="V601" s="9" t="s">
        <v>1341</v>
      </c>
      <c r="W601" s="153" t="s">
        <v>1410</v>
      </c>
      <c r="X601" s="9" t="s">
        <v>9103</v>
      </c>
    </row>
    <row r="602" spans="1:24" s="529" customFormat="1" ht="102" customHeight="1">
      <c r="A602" s="9" t="s">
        <v>6574</v>
      </c>
      <c r="B602" s="100" t="s">
        <v>97</v>
      </c>
      <c r="C602" s="111" t="s">
        <v>955</v>
      </c>
      <c r="D602" s="111" t="s">
        <v>953</v>
      </c>
      <c r="E602" s="111" t="s">
        <v>956</v>
      </c>
      <c r="F602" s="9"/>
      <c r="G602" s="3" t="s">
        <v>385</v>
      </c>
      <c r="H602" s="20">
        <v>0</v>
      </c>
      <c r="I602" s="114">
        <v>470000000</v>
      </c>
      <c r="J602" s="21" t="s">
        <v>1330</v>
      </c>
      <c r="K602" s="19" t="s">
        <v>2074</v>
      </c>
      <c r="L602" s="138" t="s">
        <v>3428</v>
      </c>
      <c r="M602" s="141" t="s">
        <v>383</v>
      </c>
      <c r="N602" s="360" t="s">
        <v>8876</v>
      </c>
      <c r="O602" s="3" t="s">
        <v>1382</v>
      </c>
      <c r="P602" s="7" t="s">
        <v>1352</v>
      </c>
      <c r="Q602" s="3" t="s">
        <v>1351</v>
      </c>
      <c r="R602" s="62">
        <v>5.4660000000000002</v>
      </c>
      <c r="S602" s="18">
        <v>145659.75</v>
      </c>
      <c r="T602" s="83">
        <f t="shared" si="131"/>
        <v>796176.19350000005</v>
      </c>
      <c r="U602" s="83">
        <f t="shared" si="137"/>
        <v>891717.33672000014</v>
      </c>
      <c r="V602" s="9" t="s">
        <v>1341</v>
      </c>
      <c r="W602" s="153" t="s">
        <v>1410</v>
      </c>
      <c r="X602" s="9"/>
    </row>
    <row r="603" spans="1:24" s="529" customFormat="1" ht="102" customHeight="1">
      <c r="A603" s="9" t="s">
        <v>6575</v>
      </c>
      <c r="B603" s="100" t="s">
        <v>97</v>
      </c>
      <c r="C603" s="111" t="s">
        <v>957</v>
      </c>
      <c r="D603" s="111" t="s">
        <v>953</v>
      </c>
      <c r="E603" s="111" t="s">
        <v>958</v>
      </c>
      <c r="F603" s="9"/>
      <c r="G603" s="3" t="s">
        <v>385</v>
      </c>
      <c r="H603" s="20">
        <v>0</v>
      </c>
      <c r="I603" s="114">
        <v>470000000</v>
      </c>
      <c r="J603" s="21" t="s">
        <v>1330</v>
      </c>
      <c r="K603" s="19" t="s">
        <v>2074</v>
      </c>
      <c r="L603" s="138" t="s">
        <v>3428</v>
      </c>
      <c r="M603" s="141" t="s">
        <v>383</v>
      </c>
      <c r="N603" s="360" t="s">
        <v>8876</v>
      </c>
      <c r="O603" s="3" t="s">
        <v>1382</v>
      </c>
      <c r="P603" s="7" t="s">
        <v>1352</v>
      </c>
      <c r="Q603" s="3" t="s">
        <v>1351</v>
      </c>
      <c r="R603" s="62">
        <v>3.8380000000000001</v>
      </c>
      <c r="S603" s="18">
        <v>140329.88</v>
      </c>
      <c r="T603" s="83">
        <f t="shared" si="131"/>
        <v>538586.07944</v>
      </c>
      <c r="U603" s="83">
        <f t="shared" si="137"/>
        <v>603216.40897280001</v>
      </c>
      <c r="V603" s="9" t="s">
        <v>1341</v>
      </c>
      <c r="W603" s="153" t="s">
        <v>1410</v>
      </c>
      <c r="X603" s="9"/>
    </row>
    <row r="604" spans="1:24" s="529" customFormat="1" ht="102" customHeight="1">
      <c r="A604" s="9" t="s">
        <v>6576</v>
      </c>
      <c r="B604" s="100" t="s">
        <v>97</v>
      </c>
      <c r="C604" s="111" t="s">
        <v>959</v>
      </c>
      <c r="D604" s="111" t="s">
        <v>953</v>
      </c>
      <c r="E604" s="111" t="s">
        <v>960</v>
      </c>
      <c r="F604" s="9"/>
      <c r="G604" s="3" t="s">
        <v>385</v>
      </c>
      <c r="H604" s="20">
        <v>0</v>
      </c>
      <c r="I604" s="114">
        <v>470000000</v>
      </c>
      <c r="J604" s="21" t="s">
        <v>1330</v>
      </c>
      <c r="K604" s="19" t="s">
        <v>2074</v>
      </c>
      <c r="L604" s="138" t="s">
        <v>3428</v>
      </c>
      <c r="M604" s="141" t="s">
        <v>383</v>
      </c>
      <c r="N604" s="360" t="s">
        <v>8876</v>
      </c>
      <c r="O604" s="3" t="s">
        <v>1382</v>
      </c>
      <c r="P604" s="7" t="s">
        <v>1352</v>
      </c>
      <c r="Q604" s="3" t="s">
        <v>1351</v>
      </c>
      <c r="R604" s="62">
        <v>42.487000000000002</v>
      </c>
      <c r="S604" s="18">
        <v>140329.88</v>
      </c>
      <c r="T604" s="83">
        <f t="shared" si="131"/>
        <v>5962195.6115600001</v>
      </c>
      <c r="U604" s="83">
        <f t="shared" si="137"/>
        <v>6677659.0849472005</v>
      </c>
      <c r="V604" s="9" t="s">
        <v>1341</v>
      </c>
      <c r="W604" s="153" t="s">
        <v>1410</v>
      </c>
      <c r="X604" s="9"/>
    </row>
    <row r="605" spans="1:24" s="529" customFormat="1" ht="102" customHeight="1">
      <c r="A605" s="9" t="s">
        <v>6577</v>
      </c>
      <c r="B605" s="100" t="s">
        <v>97</v>
      </c>
      <c r="C605" s="111" t="s">
        <v>961</v>
      </c>
      <c r="D605" s="111" t="s">
        <v>953</v>
      </c>
      <c r="E605" s="111" t="s">
        <v>962</v>
      </c>
      <c r="F605" s="9"/>
      <c r="G605" s="3" t="s">
        <v>385</v>
      </c>
      <c r="H605" s="20">
        <v>0</v>
      </c>
      <c r="I605" s="114">
        <v>470000000</v>
      </c>
      <c r="J605" s="21" t="s">
        <v>1330</v>
      </c>
      <c r="K605" s="19" t="s">
        <v>2074</v>
      </c>
      <c r="L605" s="138" t="s">
        <v>3428</v>
      </c>
      <c r="M605" s="141" t="s">
        <v>383</v>
      </c>
      <c r="N605" s="360" t="s">
        <v>8876</v>
      </c>
      <c r="O605" s="3" t="s">
        <v>1382</v>
      </c>
      <c r="P605" s="7" t="s">
        <v>1352</v>
      </c>
      <c r="Q605" s="3" t="s">
        <v>1351</v>
      </c>
      <c r="R605" s="62">
        <v>4.7080000000000002</v>
      </c>
      <c r="S605" s="18">
        <v>142231.25</v>
      </c>
      <c r="T605" s="83">
        <f t="shared" si="131"/>
        <v>669624.72499999998</v>
      </c>
      <c r="U605" s="83">
        <f t="shared" si="137"/>
        <v>749979.69200000004</v>
      </c>
      <c r="V605" s="9" t="s">
        <v>1341</v>
      </c>
      <c r="W605" s="153" t="s">
        <v>1410</v>
      </c>
      <c r="X605" s="9"/>
    </row>
    <row r="606" spans="1:24" s="529" customFormat="1" ht="102" customHeight="1">
      <c r="A606" s="9" t="s">
        <v>6578</v>
      </c>
      <c r="B606" s="100" t="s">
        <v>97</v>
      </c>
      <c r="C606" s="111" t="s">
        <v>963</v>
      </c>
      <c r="D606" s="111" t="s">
        <v>953</v>
      </c>
      <c r="E606" s="111" t="s">
        <v>964</v>
      </c>
      <c r="F606" s="42"/>
      <c r="G606" s="3" t="s">
        <v>385</v>
      </c>
      <c r="H606" s="20">
        <v>0</v>
      </c>
      <c r="I606" s="114">
        <v>470000000</v>
      </c>
      <c r="J606" s="21" t="s">
        <v>1330</v>
      </c>
      <c r="K606" s="19" t="s">
        <v>2074</v>
      </c>
      <c r="L606" s="138" t="s">
        <v>3428</v>
      </c>
      <c r="M606" s="141" t="s">
        <v>383</v>
      </c>
      <c r="N606" s="360" t="s">
        <v>8876</v>
      </c>
      <c r="O606" s="3" t="s">
        <v>1382</v>
      </c>
      <c r="P606" s="7" t="s">
        <v>1352</v>
      </c>
      <c r="Q606" s="3" t="s">
        <v>1351</v>
      </c>
      <c r="R606" s="62">
        <v>6.234</v>
      </c>
      <c r="S606" s="18">
        <v>142231.25</v>
      </c>
      <c r="T606" s="83">
        <f t="shared" si="131"/>
        <v>886669.61250000005</v>
      </c>
      <c r="U606" s="83">
        <f t="shared" si="137"/>
        <v>993069.96600000013</v>
      </c>
      <c r="V606" s="9" t="s">
        <v>1341</v>
      </c>
      <c r="W606" s="153" t="s">
        <v>1410</v>
      </c>
      <c r="X606" s="9"/>
    </row>
    <row r="607" spans="1:24" s="529" customFormat="1" ht="102" customHeight="1">
      <c r="A607" s="9" t="s">
        <v>6579</v>
      </c>
      <c r="B607" s="100" t="s">
        <v>97</v>
      </c>
      <c r="C607" s="111" t="s">
        <v>965</v>
      </c>
      <c r="D607" s="111" t="s">
        <v>953</v>
      </c>
      <c r="E607" s="111" t="s">
        <v>966</v>
      </c>
      <c r="F607" s="42"/>
      <c r="G607" s="3" t="s">
        <v>385</v>
      </c>
      <c r="H607" s="20">
        <v>0</v>
      </c>
      <c r="I607" s="114">
        <v>470000000</v>
      </c>
      <c r="J607" s="21" t="s">
        <v>1330</v>
      </c>
      <c r="K607" s="19" t="s">
        <v>2074</v>
      </c>
      <c r="L607" s="138" t="s">
        <v>3428</v>
      </c>
      <c r="M607" s="141" t="s">
        <v>383</v>
      </c>
      <c r="N607" s="360" t="s">
        <v>8876</v>
      </c>
      <c r="O607" s="3" t="s">
        <v>1382</v>
      </c>
      <c r="P607" s="7" t="s">
        <v>1352</v>
      </c>
      <c r="Q607" s="3" t="s">
        <v>1351</v>
      </c>
      <c r="R607" s="62">
        <v>20.998000000000001</v>
      </c>
      <c r="S607" s="18">
        <v>142231.25</v>
      </c>
      <c r="T607" s="83">
        <f t="shared" si="131"/>
        <v>2986571.7875000001</v>
      </c>
      <c r="U607" s="83">
        <f t="shared" si="137"/>
        <v>3344960.4020000002</v>
      </c>
      <c r="V607" s="9" t="s">
        <v>1341</v>
      </c>
      <c r="W607" s="153" t="s">
        <v>1410</v>
      </c>
      <c r="X607" s="9"/>
    </row>
    <row r="608" spans="1:24" s="529" customFormat="1" ht="102" customHeight="1">
      <c r="A608" s="9" t="s">
        <v>6580</v>
      </c>
      <c r="B608" s="100" t="s">
        <v>97</v>
      </c>
      <c r="C608" s="111" t="s">
        <v>967</v>
      </c>
      <c r="D608" s="111" t="s">
        <v>953</v>
      </c>
      <c r="E608" s="111" t="s">
        <v>968</v>
      </c>
      <c r="F608" s="42"/>
      <c r="G608" s="3" t="s">
        <v>385</v>
      </c>
      <c r="H608" s="20">
        <v>0</v>
      </c>
      <c r="I608" s="114">
        <v>470000000</v>
      </c>
      <c r="J608" s="21" t="s">
        <v>1330</v>
      </c>
      <c r="K608" s="19" t="s">
        <v>2074</v>
      </c>
      <c r="L608" s="138" t="s">
        <v>3428</v>
      </c>
      <c r="M608" s="141" t="s">
        <v>383</v>
      </c>
      <c r="N608" s="360" t="s">
        <v>8876</v>
      </c>
      <c r="O608" s="3" t="s">
        <v>1382</v>
      </c>
      <c r="P608" s="7" t="s">
        <v>1352</v>
      </c>
      <c r="Q608" s="3" t="s">
        <v>1351</v>
      </c>
      <c r="R608" s="62">
        <v>1.45</v>
      </c>
      <c r="S608" s="18">
        <v>142231.25</v>
      </c>
      <c r="T608" s="83">
        <f t="shared" si="131"/>
        <v>206235.3125</v>
      </c>
      <c r="U608" s="83">
        <f t="shared" si="137"/>
        <v>230983.55000000002</v>
      </c>
      <c r="V608" s="9" t="s">
        <v>1341</v>
      </c>
      <c r="W608" s="153" t="s">
        <v>1410</v>
      </c>
      <c r="X608" s="9"/>
    </row>
    <row r="609" spans="1:24" s="529" customFormat="1" ht="102" customHeight="1">
      <c r="A609" s="446" t="s">
        <v>6581</v>
      </c>
      <c r="B609" s="447" t="s">
        <v>97</v>
      </c>
      <c r="C609" s="463" t="s">
        <v>1221</v>
      </c>
      <c r="D609" s="448" t="s">
        <v>366</v>
      </c>
      <c r="E609" s="448" t="s">
        <v>367</v>
      </c>
      <c r="F609" s="483"/>
      <c r="G609" s="448" t="s">
        <v>385</v>
      </c>
      <c r="H609" s="450">
        <v>0</v>
      </c>
      <c r="I609" s="477">
        <v>470000000</v>
      </c>
      <c r="J609" s="452" t="s">
        <v>1330</v>
      </c>
      <c r="K609" s="465" t="s">
        <v>2074</v>
      </c>
      <c r="L609" s="453" t="s">
        <v>3428</v>
      </c>
      <c r="M609" s="454" t="s">
        <v>383</v>
      </c>
      <c r="N609" s="466" t="s">
        <v>8876</v>
      </c>
      <c r="O609" s="448" t="s">
        <v>1382</v>
      </c>
      <c r="P609" s="456" t="s">
        <v>1352</v>
      </c>
      <c r="Q609" s="448" t="s">
        <v>1351</v>
      </c>
      <c r="R609" s="486">
        <v>14.061999999999999</v>
      </c>
      <c r="S609" s="468">
        <v>135636.9</v>
      </c>
      <c r="T609" s="459">
        <v>0</v>
      </c>
      <c r="U609" s="459">
        <f t="shared" si="137"/>
        <v>0</v>
      </c>
      <c r="V609" s="446" t="s">
        <v>1341</v>
      </c>
      <c r="W609" s="461" t="s">
        <v>1410</v>
      </c>
      <c r="X609" s="446" t="s">
        <v>9455</v>
      </c>
    </row>
    <row r="610" spans="1:24" s="529" customFormat="1" ht="102" customHeight="1">
      <c r="A610" s="446" t="s">
        <v>10836</v>
      </c>
      <c r="B610" s="447" t="s">
        <v>97</v>
      </c>
      <c r="C610" s="463" t="s">
        <v>1221</v>
      </c>
      <c r="D610" s="448" t="s">
        <v>366</v>
      </c>
      <c r="E610" s="448" t="s">
        <v>367</v>
      </c>
      <c r="F610" s="483"/>
      <c r="G610" s="448" t="s">
        <v>385</v>
      </c>
      <c r="H610" s="450">
        <v>0</v>
      </c>
      <c r="I610" s="477">
        <v>470000000</v>
      </c>
      <c r="J610" s="452" t="s">
        <v>1330</v>
      </c>
      <c r="K610" s="465" t="s">
        <v>10531</v>
      </c>
      <c r="L610" s="453" t="s">
        <v>3428</v>
      </c>
      <c r="M610" s="454" t="s">
        <v>383</v>
      </c>
      <c r="N610" s="466" t="s">
        <v>8876</v>
      </c>
      <c r="O610" s="448" t="s">
        <v>1382</v>
      </c>
      <c r="P610" s="456" t="s">
        <v>1352</v>
      </c>
      <c r="Q610" s="448" t="s">
        <v>1351</v>
      </c>
      <c r="R610" s="486">
        <v>6.3E-2</v>
      </c>
      <c r="S610" s="468">
        <v>135636.9</v>
      </c>
      <c r="T610" s="459">
        <f t="shared" ref="T610" si="148">R610*S610</f>
        <v>8545.1247000000003</v>
      </c>
      <c r="U610" s="459">
        <f t="shared" si="137"/>
        <v>9570.5396640000017</v>
      </c>
      <c r="V610" s="446" t="s">
        <v>1341</v>
      </c>
      <c r="W610" s="461" t="s">
        <v>1410</v>
      </c>
      <c r="X610" s="446"/>
    </row>
    <row r="611" spans="1:24" s="529" customFormat="1" ht="102" customHeight="1">
      <c r="A611" s="9" t="s">
        <v>6582</v>
      </c>
      <c r="B611" s="100" t="s">
        <v>97</v>
      </c>
      <c r="C611" s="121" t="s">
        <v>969</v>
      </c>
      <c r="D611" s="56" t="s">
        <v>970</v>
      </c>
      <c r="E611" s="56" t="s">
        <v>971</v>
      </c>
      <c r="F611" s="42"/>
      <c r="G611" s="3" t="s">
        <v>385</v>
      </c>
      <c r="H611" s="20">
        <v>0</v>
      </c>
      <c r="I611" s="114">
        <v>470000000</v>
      </c>
      <c r="J611" s="21" t="s">
        <v>1330</v>
      </c>
      <c r="K611" s="19" t="s">
        <v>2074</v>
      </c>
      <c r="L611" s="138" t="s">
        <v>3428</v>
      </c>
      <c r="M611" s="141" t="s">
        <v>383</v>
      </c>
      <c r="N611" s="360" t="s">
        <v>8876</v>
      </c>
      <c r="O611" s="3" t="s">
        <v>1382</v>
      </c>
      <c r="P611" s="7" t="s">
        <v>1352</v>
      </c>
      <c r="Q611" s="3" t="s">
        <v>1351</v>
      </c>
      <c r="R611" s="62">
        <v>3.02</v>
      </c>
      <c r="S611" s="18">
        <v>129178.3</v>
      </c>
      <c r="T611" s="83">
        <f t="shared" si="131"/>
        <v>390118.46600000001</v>
      </c>
      <c r="U611" s="83">
        <f t="shared" si="137"/>
        <v>436932.68192000006</v>
      </c>
      <c r="V611" s="9" t="s">
        <v>1341</v>
      </c>
      <c r="W611" s="153" t="s">
        <v>1410</v>
      </c>
      <c r="X611" s="9"/>
    </row>
    <row r="612" spans="1:24" s="529" customFormat="1" ht="102" customHeight="1">
      <c r="A612" s="9" t="s">
        <v>6583</v>
      </c>
      <c r="B612" s="100" t="s">
        <v>97</v>
      </c>
      <c r="C612" s="121" t="s">
        <v>972</v>
      </c>
      <c r="D612" s="56" t="s">
        <v>970</v>
      </c>
      <c r="E612" s="56" t="s">
        <v>973</v>
      </c>
      <c r="F612" s="42"/>
      <c r="G612" s="3" t="s">
        <v>385</v>
      </c>
      <c r="H612" s="20">
        <v>0</v>
      </c>
      <c r="I612" s="114">
        <v>470000000</v>
      </c>
      <c r="J612" s="21" t="s">
        <v>1330</v>
      </c>
      <c r="K612" s="19" t="s">
        <v>2074</v>
      </c>
      <c r="L612" s="138" t="s">
        <v>3428</v>
      </c>
      <c r="M612" s="141" t="s">
        <v>383</v>
      </c>
      <c r="N612" s="360" t="s">
        <v>8876</v>
      </c>
      <c r="O612" s="3" t="s">
        <v>1382</v>
      </c>
      <c r="P612" s="7" t="s">
        <v>1352</v>
      </c>
      <c r="Q612" s="3" t="s">
        <v>1351</v>
      </c>
      <c r="R612" s="62">
        <v>0.52</v>
      </c>
      <c r="S612" s="18">
        <v>129178.3</v>
      </c>
      <c r="T612" s="83">
        <f t="shared" si="131"/>
        <v>67172.716</v>
      </c>
      <c r="U612" s="83">
        <f t="shared" si="137"/>
        <v>75233.441920000012</v>
      </c>
      <c r="V612" s="9" t="s">
        <v>1341</v>
      </c>
      <c r="W612" s="153" t="s">
        <v>1410</v>
      </c>
      <c r="X612" s="9"/>
    </row>
    <row r="613" spans="1:24" s="529" customFormat="1" ht="102" customHeight="1">
      <c r="A613" s="9" t="s">
        <v>6584</v>
      </c>
      <c r="B613" s="100" t="s">
        <v>97</v>
      </c>
      <c r="C613" s="121" t="s">
        <v>972</v>
      </c>
      <c r="D613" s="56" t="s">
        <v>970</v>
      </c>
      <c r="E613" s="56" t="s">
        <v>974</v>
      </c>
      <c r="F613" s="42"/>
      <c r="G613" s="3" t="s">
        <v>385</v>
      </c>
      <c r="H613" s="20">
        <v>0</v>
      </c>
      <c r="I613" s="114">
        <v>470000000</v>
      </c>
      <c r="J613" s="21" t="s">
        <v>1330</v>
      </c>
      <c r="K613" s="19" t="s">
        <v>2074</v>
      </c>
      <c r="L613" s="138" t="s">
        <v>3428</v>
      </c>
      <c r="M613" s="141" t="s">
        <v>383</v>
      </c>
      <c r="N613" s="360" t="s">
        <v>8876</v>
      </c>
      <c r="O613" s="3" t="s">
        <v>1382</v>
      </c>
      <c r="P613" s="7" t="s">
        <v>1352</v>
      </c>
      <c r="Q613" s="3" t="s">
        <v>1351</v>
      </c>
      <c r="R613" s="62">
        <v>5.0999999999999996</v>
      </c>
      <c r="S613" s="18">
        <v>129178.3</v>
      </c>
      <c r="T613" s="83">
        <f t="shared" si="131"/>
        <v>658809.32999999996</v>
      </c>
      <c r="U613" s="83">
        <f t="shared" si="137"/>
        <v>737866.44960000005</v>
      </c>
      <c r="V613" s="9" t="s">
        <v>1341</v>
      </c>
      <c r="W613" s="153" t="s">
        <v>1410</v>
      </c>
      <c r="X613" s="9"/>
    </row>
    <row r="614" spans="1:24" s="529" customFormat="1" ht="102" customHeight="1">
      <c r="A614" s="9" t="s">
        <v>6585</v>
      </c>
      <c r="B614" s="100" t="s">
        <v>97</v>
      </c>
      <c r="C614" s="121" t="s">
        <v>975</v>
      </c>
      <c r="D614" s="56" t="s">
        <v>970</v>
      </c>
      <c r="E614" s="56" t="s">
        <v>976</v>
      </c>
      <c r="F614" s="42"/>
      <c r="G614" s="3" t="s">
        <v>385</v>
      </c>
      <c r="H614" s="20">
        <v>0</v>
      </c>
      <c r="I614" s="114">
        <v>470000000</v>
      </c>
      <c r="J614" s="21" t="s">
        <v>1330</v>
      </c>
      <c r="K614" s="19" t="s">
        <v>2074</v>
      </c>
      <c r="L614" s="138" t="s">
        <v>3428</v>
      </c>
      <c r="M614" s="141" t="s">
        <v>383</v>
      </c>
      <c r="N614" s="360" t="s">
        <v>8876</v>
      </c>
      <c r="O614" s="3" t="s">
        <v>1382</v>
      </c>
      <c r="P614" s="7" t="s">
        <v>1352</v>
      </c>
      <c r="Q614" s="3" t="s">
        <v>1351</v>
      </c>
      <c r="R614" s="62">
        <v>26.3</v>
      </c>
      <c r="S614" s="18">
        <v>129178.3</v>
      </c>
      <c r="T614" s="83">
        <f t="shared" si="131"/>
        <v>3397389.29</v>
      </c>
      <c r="U614" s="83">
        <f t="shared" si="137"/>
        <v>3805076.0048000002</v>
      </c>
      <c r="V614" s="9" t="s">
        <v>1341</v>
      </c>
      <c r="W614" s="153" t="s">
        <v>1410</v>
      </c>
      <c r="X614" s="9"/>
    </row>
    <row r="615" spans="1:24" s="529" customFormat="1" ht="102" customHeight="1">
      <c r="A615" s="9" t="s">
        <v>6586</v>
      </c>
      <c r="B615" s="100" t="s">
        <v>97</v>
      </c>
      <c r="C615" s="121" t="s">
        <v>985</v>
      </c>
      <c r="D615" s="56" t="s">
        <v>970</v>
      </c>
      <c r="E615" s="56" t="s">
        <v>986</v>
      </c>
      <c r="F615" s="42"/>
      <c r="G615" s="3" t="s">
        <v>385</v>
      </c>
      <c r="H615" s="20">
        <v>0</v>
      </c>
      <c r="I615" s="114">
        <v>470000000</v>
      </c>
      <c r="J615" s="21" t="s">
        <v>1330</v>
      </c>
      <c r="K615" s="19" t="s">
        <v>2074</v>
      </c>
      <c r="L615" s="138" t="s">
        <v>3428</v>
      </c>
      <c r="M615" s="141" t="s">
        <v>383</v>
      </c>
      <c r="N615" s="360" t="s">
        <v>8876</v>
      </c>
      <c r="O615" s="3" t="s">
        <v>1382</v>
      </c>
      <c r="P615" s="7" t="s">
        <v>1352</v>
      </c>
      <c r="Q615" s="3" t="s">
        <v>1351</v>
      </c>
      <c r="R615" s="62">
        <v>6.5369999999999999</v>
      </c>
      <c r="S615" s="18">
        <v>129178.3</v>
      </c>
      <c r="T615" s="83">
        <f t="shared" si="131"/>
        <v>844438.54709999997</v>
      </c>
      <c r="U615" s="83">
        <f t="shared" si="137"/>
        <v>945771.17275200004</v>
      </c>
      <c r="V615" s="9" t="s">
        <v>1341</v>
      </c>
      <c r="W615" s="153" t="s">
        <v>1410</v>
      </c>
      <c r="X615" s="9"/>
    </row>
    <row r="616" spans="1:24" s="529" customFormat="1" ht="102" customHeight="1">
      <c r="A616" s="9" t="s">
        <v>6587</v>
      </c>
      <c r="B616" s="100" t="s">
        <v>97</v>
      </c>
      <c r="C616" s="121" t="s">
        <v>977</v>
      </c>
      <c r="D616" s="56" t="s">
        <v>970</v>
      </c>
      <c r="E616" s="56" t="s">
        <v>978</v>
      </c>
      <c r="F616" s="42"/>
      <c r="G616" s="3" t="s">
        <v>385</v>
      </c>
      <c r="H616" s="20">
        <v>0</v>
      </c>
      <c r="I616" s="114">
        <v>470000000</v>
      </c>
      <c r="J616" s="21" t="s">
        <v>1330</v>
      </c>
      <c r="K616" s="19" t="s">
        <v>2074</v>
      </c>
      <c r="L616" s="138" t="s">
        <v>3428</v>
      </c>
      <c r="M616" s="141" t="s">
        <v>383</v>
      </c>
      <c r="N616" s="360" t="s">
        <v>8876</v>
      </c>
      <c r="O616" s="3" t="s">
        <v>1382</v>
      </c>
      <c r="P616" s="7" t="s">
        <v>1352</v>
      </c>
      <c r="Q616" s="3" t="s">
        <v>1351</v>
      </c>
      <c r="R616" s="62">
        <v>8.4550000000000001</v>
      </c>
      <c r="S616" s="18">
        <v>129178.3</v>
      </c>
      <c r="T616" s="83">
        <f t="shared" si="131"/>
        <v>1092202.5264999999</v>
      </c>
      <c r="U616" s="83">
        <f t="shared" si="137"/>
        <v>1223266.82968</v>
      </c>
      <c r="V616" s="9" t="s">
        <v>1341</v>
      </c>
      <c r="W616" s="153" t="s">
        <v>1410</v>
      </c>
      <c r="X616" s="9"/>
    </row>
    <row r="617" spans="1:24" s="529" customFormat="1" ht="102" customHeight="1">
      <c r="A617" s="9" t="s">
        <v>6588</v>
      </c>
      <c r="B617" s="100" t="s">
        <v>97</v>
      </c>
      <c r="C617" s="121" t="s">
        <v>979</v>
      </c>
      <c r="D617" s="56" t="s">
        <v>970</v>
      </c>
      <c r="E617" s="56" t="s">
        <v>980</v>
      </c>
      <c r="F617" s="42"/>
      <c r="G617" s="3" t="s">
        <v>385</v>
      </c>
      <c r="H617" s="20">
        <v>0</v>
      </c>
      <c r="I617" s="114">
        <v>470000000</v>
      </c>
      <c r="J617" s="21" t="s">
        <v>1330</v>
      </c>
      <c r="K617" s="19" t="s">
        <v>2074</v>
      </c>
      <c r="L617" s="138" t="s">
        <v>3428</v>
      </c>
      <c r="M617" s="141" t="s">
        <v>383</v>
      </c>
      <c r="N617" s="360" t="s">
        <v>8876</v>
      </c>
      <c r="O617" s="3" t="s">
        <v>1382</v>
      </c>
      <c r="P617" s="7" t="s">
        <v>1352</v>
      </c>
      <c r="Q617" s="3" t="s">
        <v>1351</v>
      </c>
      <c r="R617" s="62">
        <v>2.08</v>
      </c>
      <c r="S617" s="18">
        <v>121383.02</v>
      </c>
      <c r="T617" s="83">
        <f t="shared" si="131"/>
        <v>252476.68160000001</v>
      </c>
      <c r="U617" s="83">
        <f t="shared" si="137"/>
        <v>282773.88339200005</v>
      </c>
      <c r="V617" s="9" t="s">
        <v>1341</v>
      </c>
      <c r="W617" s="153" t="s">
        <v>1410</v>
      </c>
      <c r="X617" s="9"/>
    </row>
    <row r="618" spans="1:24" s="529" customFormat="1" ht="102" customHeight="1">
      <c r="A618" s="9" t="s">
        <v>6589</v>
      </c>
      <c r="B618" s="100" t="s">
        <v>97</v>
      </c>
      <c r="C618" s="121" t="s">
        <v>981</v>
      </c>
      <c r="D618" s="56" t="s">
        <v>970</v>
      </c>
      <c r="E618" s="56" t="s">
        <v>982</v>
      </c>
      <c r="F618" s="9"/>
      <c r="G618" s="3" t="s">
        <v>385</v>
      </c>
      <c r="H618" s="20">
        <v>0</v>
      </c>
      <c r="I618" s="114">
        <v>470000000</v>
      </c>
      <c r="J618" s="21" t="s">
        <v>1330</v>
      </c>
      <c r="K618" s="19" t="s">
        <v>2074</v>
      </c>
      <c r="L618" s="138" t="s">
        <v>3428</v>
      </c>
      <c r="M618" s="141" t="s">
        <v>383</v>
      </c>
      <c r="N618" s="360" t="s">
        <v>8876</v>
      </c>
      <c r="O618" s="3" t="s">
        <v>1382</v>
      </c>
      <c r="P618" s="7" t="s">
        <v>1352</v>
      </c>
      <c r="Q618" s="3" t="s">
        <v>1351</v>
      </c>
      <c r="R618" s="62">
        <v>2.6259999999999999</v>
      </c>
      <c r="S618" s="18">
        <v>121383.02</v>
      </c>
      <c r="T618" s="83">
        <f t="shared" si="131"/>
        <v>318751.81052</v>
      </c>
      <c r="U618" s="83">
        <f t="shared" si="137"/>
        <v>357002.02778240002</v>
      </c>
      <c r="V618" s="9" t="s">
        <v>1341</v>
      </c>
      <c r="W618" s="153" t="s">
        <v>1410</v>
      </c>
      <c r="X618" s="9"/>
    </row>
    <row r="619" spans="1:24" s="529" customFormat="1" ht="102" customHeight="1">
      <c r="A619" s="9" t="s">
        <v>6590</v>
      </c>
      <c r="B619" s="100" t="s">
        <v>97</v>
      </c>
      <c r="C619" s="121" t="s">
        <v>983</v>
      </c>
      <c r="D619" s="56" t="s">
        <v>970</v>
      </c>
      <c r="E619" s="56" t="s">
        <v>984</v>
      </c>
      <c r="F619" s="9"/>
      <c r="G619" s="3" t="s">
        <v>385</v>
      </c>
      <c r="H619" s="20">
        <v>0</v>
      </c>
      <c r="I619" s="114">
        <v>470000000</v>
      </c>
      <c r="J619" s="21" t="s">
        <v>1330</v>
      </c>
      <c r="K619" s="19" t="s">
        <v>2074</v>
      </c>
      <c r="L619" s="138" t="s">
        <v>3428</v>
      </c>
      <c r="M619" s="141" t="s">
        <v>383</v>
      </c>
      <c r="N619" s="360" t="s">
        <v>8876</v>
      </c>
      <c r="O619" s="3" t="s">
        <v>1382</v>
      </c>
      <c r="P619" s="7" t="s">
        <v>1352</v>
      </c>
      <c r="Q619" s="3" t="s">
        <v>1351</v>
      </c>
      <c r="R619" s="62">
        <v>4.1399999999999997</v>
      </c>
      <c r="S619" s="18">
        <v>121383.02</v>
      </c>
      <c r="T619" s="83">
        <f t="shared" si="131"/>
        <v>502525.70279999997</v>
      </c>
      <c r="U619" s="83">
        <f t="shared" si="137"/>
        <v>562828.787136</v>
      </c>
      <c r="V619" s="9" t="s">
        <v>1341</v>
      </c>
      <c r="W619" s="153" t="s">
        <v>1410</v>
      </c>
      <c r="X619" s="9"/>
    </row>
    <row r="620" spans="1:24" s="529" customFormat="1" ht="102" customHeight="1">
      <c r="A620" s="9" t="s">
        <v>6591</v>
      </c>
      <c r="B620" s="100" t="s">
        <v>97</v>
      </c>
      <c r="C620" s="121" t="s">
        <v>987</v>
      </c>
      <c r="D620" s="56" t="s">
        <v>970</v>
      </c>
      <c r="E620" s="56" t="s">
        <v>2075</v>
      </c>
      <c r="F620" s="9"/>
      <c r="G620" s="3" t="s">
        <v>385</v>
      </c>
      <c r="H620" s="20">
        <v>0</v>
      </c>
      <c r="I620" s="114">
        <v>470000000</v>
      </c>
      <c r="J620" s="21" t="s">
        <v>1330</v>
      </c>
      <c r="K620" s="19" t="s">
        <v>2074</v>
      </c>
      <c r="L620" s="138" t="s">
        <v>3428</v>
      </c>
      <c r="M620" s="141" t="s">
        <v>383</v>
      </c>
      <c r="N620" s="360" t="s">
        <v>8876</v>
      </c>
      <c r="O620" s="3" t="s">
        <v>1382</v>
      </c>
      <c r="P620" s="7" t="s">
        <v>1352</v>
      </c>
      <c r="Q620" s="3" t="s">
        <v>1351</v>
      </c>
      <c r="R620" s="62">
        <v>0.67100000000000004</v>
      </c>
      <c r="S620" s="18">
        <v>121383.02</v>
      </c>
      <c r="T620" s="83">
        <f t="shared" ref="T620:T687" si="149">R620*S620</f>
        <v>81448.006420000005</v>
      </c>
      <c r="U620" s="83">
        <f t="shared" si="137"/>
        <v>91221.767190400016</v>
      </c>
      <c r="V620" s="9" t="s">
        <v>1341</v>
      </c>
      <c r="W620" s="153" t="s">
        <v>1410</v>
      </c>
      <c r="X620" s="9"/>
    </row>
    <row r="621" spans="1:24" s="529" customFormat="1" ht="102" customHeight="1">
      <c r="A621" s="9" t="s">
        <v>6592</v>
      </c>
      <c r="B621" s="100" t="s">
        <v>97</v>
      </c>
      <c r="C621" s="111" t="s">
        <v>993</v>
      </c>
      <c r="D621" s="111" t="s">
        <v>994</v>
      </c>
      <c r="E621" s="111" t="s">
        <v>995</v>
      </c>
      <c r="F621" s="9"/>
      <c r="G621" s="3" t="s">
        <v>385</v>
      </c>
      <c r="H621" s="20">
        <v>0</v>
      </c>
      <c r="I621" s="114">
        <v>470000000</v>
      </c>
      <c r="J621" s="21" t="s">
        <v>1330</v>
      </c>
      <c r="K621" s="19" t="s">
        <v>1892</v>
      </c>
      <c r="L621" s="138" t="s">
        <v>3428</v>
      </c>
      <c r="M621" s="141" t="s">
        <v>383</v>
      </c>
      <c r="N621" s="360" t="s">
        <v>2078</v>
      </c>
      <c r="O621" s="3" t="s">
        <v>1382</v>
      </c>
      <c r="P621" s="7" t="s">
        <v>1352</v>
      </c>
      <c r="Q621" s="3" t="s">
        <v>1351</v>
      </c>
      <c r="R621" s="62">
        <v>21.99</v>
      </c>
      <c r="S621" s="18">
        <v>106337</v>
      </c>
      <c r="T621" s="83">
        <f t="shared" si="149"/>
        <v>2338350.63</v>
      </c>
      <c r="U621" s="83">
        <f t="shared" si="137"/>
        <v>2618952.7056</v>
      </c>
      <c r="V621" s="9" t="s">
        <v>1341</v>
      </c>
      <c r="W621" s="153" t="s">
        <v>1410</v>
      </c>
      <c r="X621" s="9"/>
    </row>
    <row r="622" spans="1:24" s="529" customFormat="1" ht="102" customHeight="1">
      <c r="A622" s="9" t="s">
        <v>6593</v>
      </c>
      <c r="B622" s="100" t="s">
        <v>97</v>
      </c>
      <c r="C622" s="111" t="s">
        <v>988</v>
      </c>
      <c r="D622" s="111" t="s">
        <v>989</v>
      </c>
      <c r="E622" s="122" t="s">
        <v>990</v>
      </c>
      <c r="F622" s="9"/>
      <c r="G622" s="3" t="s">
        <v>385</v>
      </c>
      <c r="H622" s="20">
        <v>0</v>
      </c>
      <c r="I622" s="114">
        <v>470000000</v>
      </c>
      <c r="J622" s="21" t="s">
        <v>1330</v>
      </c>
      <c r="K622" s="19" t="s">
        <v>1892</v>
      </c>
      <c r="L622" s="138" t="s">
        <v>3428</v>
      </c>
      <c r="M622" s="141" t="s">
        <v>383</v>
      </c>
      <c r="N622" s="360" t="s">
        <v>2078</v>
      </c>
      <c r="O622" s="3" t="s">
        <v>1382</v>
      </c>
      <c r="P622" s="7" t="s">
        <v>1352</v>
      </c>
      <c r="Q622" s="3" t="s">
        <v>1351</v>
      </c>
      <c r="R622" s="62">
        <v>0.5</v>
      </c>
      <c r="S622" s="18">
        <v>128958.83</v>
      </c>
      <c r="T622" s="83">
        <f t="shared" si="149"/>
        <v>64479.415000000001</v>
      </c>
      <c r="U622" s="83">
        <f t="shared" si="137"/>
        <v>72216.944800000012</v>
      </c>
      <c r="V622" s="9" t="s">
        <v>1341</v>
      </c>
      <c r="W622" s="153" t="s">
        <v>1410</v>
      </c>
      <c r="X622" s="9"/>
    </row>
    <row r="623" spans="1:24" s="529" customFormat="1" ht="102" customHeight="1">
      <c r="A623" s="9" t="s">
        <v>6594</v>
      </c>
      <c r="B623" s="100" t="s">
        <v>97</v>
      </c>
      <c r="C623" s="111" t="s">
        <v>1190</v>
      </c>
      <c r="D623" s="111" t="s">
        <v>1024</v>
      </c>
      <c r="E623" s="3" t="s">
        <v>1191</v>
      </c>
      <c r="F623" s="9"/>
      <c r="G623" s="3" t="s">
        <v>385</v>
      </c>
      <c r="H623" s="20">
        <v>0</v>
      </c>
      <c r="I623" s="114">
        <v>470000000</v>
      </c>
      <c r="J623" s="21" t="s">
        <v>1330</v>
      </c>
      <c r="K623" s="19" t="s">
        <v>1892</v>
      </c>
      <c r="L623" s="138" t="s">
        <v>3428</v>
      </c>
      <c r="M623" s="141" t="s">
        <v>383</v>
      </c>
      <c r="N623" s="360" t="s">
        <v>2078</v>
      </c>
      <c r="O623" s="3" t="s">
        <v>1382</v>
      </c>
      <c r="P623" s="7" t="s">
        <v>1352</v>
      </c>
      <c r="Q623" s="3" t="s">
        <v>1351</v>
      </c>
      <c r="R623" s="62">
        <v>1.796</v>
      </c>
      <c r="S623" s="18">
        <v>128958.83</v>
      </c>
      <c r="T623" s="83">
        <f t="shared" si="149"/>
        <v>231610.05868000002</v>
      </c>
      <c r="U623" s="83">
        <f t="shared" si="137"/>
        <v>259403.26572160004</v>
      </c>
      <c r="V623" s="9" t="s">
        <v>1341</v>
      </c>
      <c r="W623" s="153" t="s">
        <v>1410</v>
      </c>
      <c r="X623" s="9"/>
    </row>
    <row r="624" spans="1:24" s="529" customFormat="1" ht="102" customHeight="1">
      <c r="A624" s="9" t="s">
        <v>6595</v>
      </c>
      <c r="B624" s="100" t="s">
        <v>97</v>
      </c>
      <c r="C624" s="111" t="s">
        <v>991</v>
      </c>
      <c r="D624" s="111" t="s">
        <v>989</v>
      </c>
      <c r="E624" s="122" t="s">
        <v>992</v>
      </c>
      <c r="F624" s="9"/>
      <c r="G624" s="3" t="s">
        <v>385</v>
      </c>
      <c r="H624" s="20">
        <v>0</v>
      </c>
      <c r="I624" s="114">
        <v>470000000</v>
      </c>
      <c r="J624" s="21" t="s">
        <v>1330</v>
      </c>
      <c r="K624" s="19" t="s">
        <v>1892</v>
      </c>
      <c r="L624" s="138" t="s">
        <v>3428</v>
      </c>
      <c r="M624" s="141" t="s">
        <v>383</v>
      </c>
      <c r="N624" s="360" t="s">
        <v>2078</v>
      </c>
      <c r="O624" s="3" t="s">
        <v>1382</v>
      </c>
      <c r="P624" s="7" t="s">
        <v>1352</v>
      </c>
      <c r="Q624" s="3" t="s">
        <v>1351</v>
      </c>
      <c r="R624" s="62">
        <v>5.96</v>
      </c>
      <c r="S624" s="18">
        <v>128958.83</v>
      </c>
      <c r="T624" s="83">
        <f t="shared" si="149"/>
        <v>768594.62679999997</v>
      </c>
      <c r="U624" s="83">
        <f t="shared" si="137"/>
        <v>860825.98201600008</v>
      </c>
      <c r="V624" s="9" t="s">
        <v>1341</v>
      </c>
      <c r="W624" s="153" t="s">
        <v>1410</v>
      </c>
      <c r="X624" s="9"/>
    </row>
    <row r="625" spans="1:24" s="529" customFormat="1" ht="102" customHeight="1">
      <c r="A625" s="9" t="s">
        <v>6596</v>
      </c>
      <c r="B625" s="100" t="s">
        <v>97</v>
      </c>
      <c r="C625" s="111" t="s">
        <v>998</v>
      </c>
      <c r="D625" s="111" t="s">
        <v>989</v>
      </c>
      <c r="E625" s="111" t="s">
        <v>999</v>
      </c>
      <c r="F625" s="9"/>
      <c r="G625" s="3" t="s">
        <v>385</v>
      </c>
      <c r="H625" s="20">
        <v>0</v>
      </c>
      <c r="I625" s="114">
        <v>470000000</v>
      </c>
      <c r="J625" s="21" t="s">
        <v>1330</v>
      </c>
      <c r="K625" s="19" t="s">
        <v>1892</v>
      </c>
      <c r="L625" s="138" t="s">
        <v>3428</v>
      </c>
      <c r="M625" s="141" t="s">
        <v>383</v>
      </c>
      <c r="N625" s="360" t="s">
        <v>2078</v>
      </c>
      <c r="O625" s="3" t="s">
        <v>1382</v>
      </c>
      <c r="P625" s="7" t="s">
        <v>1352</v>
      </c>
      <c r="Q625" s="3" t="s">
        <v>1351</v>
      </c>
      <c r="R625" s="62">
        <v>6.0970000000000004</v>
      </c>
      <c r="S625" s="18">
        <v>128958.83</v>
      </c>
      <c r="T625" s="83">
        <f t="shared" si="149"/>
        <v>786261.98651000008</v>
      </c>
      <c r="U625" s="83">
        <f t="shared" si="137"/>
        <v>880613.42489120015</v>
      </c>
      <c r="V625" s="9" t="s">
        <v>1341</v>
      </c>
      <c r="W625" s="153" t="s">
        <v>1410</v>
      </c>
      <c r="X625" s="9"/>
    </row>
    <row r="626" spans="1:24" s="529" customFormat="1" ht="102" customHeight="1">
      <c r="A626" s="9" t="s">
        <v>6597</v>
      </c>
      <c r="B626" s="100" t="s">
        <v>97</v>
      </c>
      <c r="C626" s="111" t="s">
        <v>1000</v>
      </c>
      <c r="D626" s="111" t="s">
        <v>989</v>
      </c>
      <c r="E626" s="111" t="s">
        <v>1001</v>
      </c>
      <c r="F626" s="9"/>
      <c r="G626" s="3" t="s">
        <v>385</v>
      </c>
      <c r="H626" s="20">
        <v>0</v>
      </c>
      <c r="I626" s="114">
        <v>470000000</v>
      </c>
      <c r="J626" s="21" t="s">
        <v>1330</v>
      </c>
      <c r="K626" s="19" t="s">
        <v>1892</v>
      </c>
      <c r="L626" s="138" t="s">
        <v>3428</v>
      </c>
      <c r="M626" s="141" t="s">
        <v>383</v>
      </c>
      <c r="N626" s="360" t="s">
        <v>2078</v>
      </c>
      <c r="O626" s="3" t="s">
        <v>1382</v>
      </c>
      <c r="P626" s="7" t="s">
        <v>1352</v>
      </c>
      <c r="Q626" s="3" t="s">
        <v>1351</v>
      </c>
      <c r="R626" s="62">
        <v>17.38</v>
      </c>
      <c r="S626" s="18">
        <v>128958.83</v>
      </c>
      <c r="T626" s="83">
        <f t="shared" si="149"/>
        <v>2241304.4654000001</v>
      </c>
      <c r="U626" s="83">
        <f t="shared" si="137"/>
        <v>2510261.0012480002</v>
      </c>
      <c r="V626" s="9" t="s">
        <v>1341</v>
      </c>
      <c r="W626" s="153" t="s">
        <v>1410</v>
      </c>
      <c r="X626" s="9"/>
    </row>
    <row r="627" spans="1:24" s="529" customFormat="1" ht="102" customHeight="1">
      <c r="A627" s="9" t="s">
        <v>6598</v>
      </c>
      <c r="B627" s="100" t="s">
        <v>97</v>
      </c>
      <c r="C627" s="111" t="s">
        <v>996</v>
      </c>
      <c r="D627" s="111" t="s">
        <v>989</v>
      </c>
      <c r="E627" s="111" t="s">
        <v>997</v>
      </c>
      <c r="F627" s="9"/>
      <c r="G627" s="3" t="s">
        <v>385</v>
      </c>
      <c r="H627" s="20">
        <v>0</v>
      </c>
      <c r="I627" s="114">
        <v>470000000</v>
      </c>
      <c r="J627" s="21" t="s">
        <v>1330</v>
      </c>
      <c r="K627" s="19" t="s">
        <v>2080</v>
      </c>
      <c r="L627" s="138" t="s">
        <v>3428</v>
      </c>
      <c r="M627" s="141" t="s">
        <v>383</v>
      </c>
      <c r="N627" s="360" t="s">
        <v>2076</v>
      </c>
      <c r="O627" s="3" t="s">
        <v>1382</v>
      </c>
      <c r="P627" s="7" t="s">
        <v>1352</v>
      </c>
      <c r="Q627" s="3" t="s">
        <v>1351</v>
      </c>
      <c r="R627" s="62">
        <v>38.51</v>
      </c>
      <c r="S627" s="18">
        <v>128958.83</v>
      </c>
      <c r="T627" s="83">
        <f t="shared" si="149"/>
        <v>4966204.5433</v>
      </c>
      <c r="U627" s="83">
        <f t="shared" si="137"/>
        <v>5562149.0884960005</v>
      </c>
      <c r="V627" s="9" t="s">
        <v>1341</v>
      </c>
      <c r="W627" s="153" t="s">
        <v>1410</v>
      </c>
      <c r="X627" s="9"/>
    </row>
    <row r="628" spans="1:24" s="529" customFormat="1" ht="102" customHeight="1">
      <c r="A628" s="9" t="s">
        <v>6599</v>
      </c>
      <c r="B628" s="100" t="s">
        <v>97</v>
      </c>
      <c r="C628" s="111" t="s">
        <v>1002</v>
      </c>
      <c r="D628" s="111" t="s">
        <v>989</v>
      </c>
      <c r="E628" s="111" t="s">
        <v>1003</v>
      </c>
      <c r="F628" s="9"/>
      <c r="G628" s="3" t="s">
        <v>385</v>
      </c>
      <c r="H628" s="20">
        <v>0</v>
      </c>
      <c r="I628" s="114">
        <v>470000000</v>
      </c>
      <c r="J628" s="21" t="s">
        <v>1330</v>
      </c>
      <c r="K628" s="19" t="s">
        <v>2079</v>
      </c>
      <c r="L628" s="138" t="s">
        <v>3428</v>
      </c>
      <c r="M628" s="141" t="s">
        <v>383</v>
      </c>
      <c r="N628" s="360" t="s">
        <v>2077</v>
      </c>
      <c r="O628" s="3" t="s">
        <v>1382</v>
      </c>
      <c r="P628" s="7" t="s">
        <v>1352</v>
      </c>
      <c r="Q628" s="3" t="s">
        <v>1351</v>
      </c>
      <c r="R628" s="62">
        <v>11.34</v>
      </c>
      <c r="S628" s="18">
        <v>128958.83</v>
      </c>
      <c r="T628" s="83">
        <f t="shared" si="149"/>
        <v>1462393.1322000001</v>
      </c>
      <c r="U628" s="83">
        <f t="shared" si="137"/>
        <v>1637880.3080640002</v>
      </c>
      <c r="V628" s="9" t="s">
        <v>1341</v>
      </c>
      <c r="W628" s="153" t="s">
        <v>1410</v>
      </c>
      <c r="X628" s="9"/>
    </row>
    <row r="629" spans="1:24" s="529" customFormat="1" ht="102" customHeight="1">
      <c r="A629" s="9" t="s">
        <v>6600</v>
      </c>
      <c r="B629" s="100" t="s">
        <v>97</v>
      </c>
      <c r="C629" s="111" t="s">
        <v>1004</v>
      </c>
      <c r="D629" s="111" t="s">
        <v>989</v>
      </c>
      <c r="E629" s="111" t="s">
        <v>1005</v>
      </c>
      <c r="F629" s="9"/>
      <c r="G629" s="3" t="s">
        <v>385</v>
      </c>
      <c r="H629" s="20">
        <v>0</v>
      </c>
      <c r="I629" s="114">
        <v>470000000</v>
      </c>
      <c r="J629" s="21" t="s">
        <v>1330</v>
      </c>
      <c r="K629" s="19" t="s">
        <v>2079</v>
      </c>
      <c r="L629" s="138" t="s">
        <v>3428</v>
      </c>
      <c r="M629" s="141" t="s">
        <v>383</v>
      </c>
      <c r="N629" s="360" t="s">
        <v>2077</v>
      </c>
      <c r="O629" s="3" t="s">
        <v>1382</v>
      </c>
      <c r="P629" s="7" t="s">
        <v>1352</v>
      </c>
      <c r="Q629" s="3" t="s">
        <v>1351</v>
      </c>
      <c r="R629" s="62">
        <v>8.1709999999999994</v>
      </c>
      <c r="S629" s="19">
        <v>133396.57</v>
      </c>
      <c r="T629" s="83">
        <f t="shared" si="149"/>
        <v>1089983.37347</v>
      </c>
      <c r="U629" s="83">
        <f t="shared" si="137"/>
        <v>1220781.3782864001</v>
      </c>
      <c r="V629" s="9" t="s">
        <v>1341</v>
      </c>
      <c r="W629" s="153" t="s">
        <v>1410</v>
      </c>
      <c r="X629" s="9"/>
    </row>
    <row r="630" spans="1:24" s="529" customFormat="1" ht="102" customHeight="1">
      <c r="A630" s="9" t="s">
        <v>6601</v>
      </c>
      <c r="B630" s="100" t="s">
        <v>97</v>
      </c>
      <c r="C630" s="111" t="s">
        <v>1006</v>
      </c>
      <c r="D630" s="111" t="s">
        <v>989</v>
      </c>
      <c r="E630" s="111" t="s">
        <v>1007</v>
      </c>
      <c r="F630" s="9"/>
      <c r="G630" s="3" t="s">
        <v>385</v>
      </c>
      <c r="H630" s="20">
        <v>0</v>
      </c>
      <c r="I630" s="114">
        <v>470000000</v>
      </c>
      <c r="J630" s="21" t="s">
        <v>1330</v>
      </c>
      <c r="K630" s="19" t="s">
        <v>2081</v>
      </c>
      <c r="L630" s="138" t="s">
        <v>3428</v>
      </c>
      <c r="M630" s="141" t="s">
        <v>383</v>
      </c>
      <c r="N630" s="360" t="s">
        <v>2076</v>
      </c>
      <c r="O630" s="3" t="s">
        <v>1382</v>
      </c>
      <c r="P630" s="7" t="s">
        <v>1352</v>
      </c>
      <c r="Q630" s="3" t="s">
        <v>1351</v>
      </c>
      <c r="R630" s="62">
        <v>20</v>
      </c>
      <c r="S630" s="19">
        <v>125975.53</v>
      </c>
      <c r="T630" s="83">
        <f t="shared" si="149"/>
        <v>2519510.6</v>
      </c>
      <c r="U630" s="83">
        <f t="shared" si="137"/>
        <v>2821851.8720000004</v>
      </c>
      <c r="V630" s="9" t="s">
        <v>1341</v>
      </c>
      <c r="W630" s="153" t="s">
        <v>1410</v>
      </c>
      <c r="X630" s="9"/>
    </row>
    <row r="631" spans="1:24" s="529" customFormat="1" ht="102" customHeight="1">
      <c r="A631" s="9" t="s">
        <v>6602</v>
      </c>
      <c r="B631" s="100" t="s">
        <v>97</v>
      </c>
      <c r="C631" s="7" t="s">
        <v>923</v>
      </c>
      <c r="D631" s="3" t="s">
        <v>362</v>
      </c>
      <c r="E631" s="3" t="s">
        <v>363</v>
      </c>
      <c r="F631" s="82"/>
      <c r="G631" s="3" t="s">
        <v>385</v>
      </c>
      <c r="H631" s="20">
        <v>0</v>
      </c>
      <c r="I631" s="114">
        <v>470000000</v>
      </c>
      <c r="J631" s="21" t="s">
        <v>1330</v>
      </c>
      <c r="K631" s="19" t="s">
        <v>1949</v>
      </c>
      <c r="L631" s="138" t="s">
        <v>3428</v>
      </c>
      <c r="M631" s="141" t="s">
        <v>383</v>
      </c>
      <c r="N631" s="361" t="s">
        <v>2084</v>
      </c>
      <c r="O631" s="3" t="s">
        <v>1382</v>
      </c>
      <c r="P631" s="7" t="s">
        <v>1350</v>
      </c>
      <c r="Q631" s="3" t="s">
        <v>1335</v>
      </c>
      <c r="R631" s="24">
        <v>40.5</v>
      </c>
      <c r="S631" s="97">
        <v>16500</v>
      </c>
      <c r="T631" s="83">
        <v>0</v>
      </c>
      <c r="U631" s="83">
        <f t="shared" si="137"/>
        <v>0</v>
      </c>
      <c r="V631" s="9" t="s">
        <v>1341</v>
      </c>
      <c r="W631" s="153" t="s">
        <v>1410</v>
      </c>
      <c r="X631" s="9" t="s">
        <v>11284</v>
      </c>
    </row>
    <row r="632" spans="1:24" s="529" customFormat="1" ht="102" customHeight="1">
      <c r="A632" s="9" t="s">
        <v>11257</v>
      </c>
      <c r="B632" s="100" t="s">
        <v>97</v>
      </c>
      <c r="C632" s="7" t="s">
        <v>923</v>
      </c>
      <c r="D632" s="3" t="s">
        <v>362</v>
      </c>
      <c r="E632" s="3" t="s">
        <v>11283</v>
      </c>
      <c r="F632" s="82"/>
      <c r="G632" s="3" t="s">
        <v>384</v>
      </c>
      <c r="H632" s="20">
        <v>0</v>
      </c>
      <c r="I632" s="114">
        <v>470000000</v>
      </c>
      <c r="J632" s="21" t="s">
        <v>1330</v>
      </c>
      <c r="K632" s="19" t="s">
        <v>6117</v>
      </c>
      <c r="L632" s="138" t="s">
        <v>3428</v>
      </c>
      <c r="M632" s="141" t="s">
        <v>383</v>
      </c>
      <c r="N632" s="360" t="s">
        <v>8881</v>
      </c>
      <c r="O632" s="1" t="s">
        <v>11157</v>
      </c>
      <c r="P632" s="7" t="s">
        <v>1350</v>
      </c>
      <c r="Q632" s="3" t="s">
        <v>1335</v>
      </c>
      <c r="R632" s="24">
        <v>40.5</v>
      </c>
      <c r="S632" s="97">
        <v>16500</v>
      </c>
      <c r="T632" s="83">
        <f t="shared" ref="T632" si="150">R632*S632</f>
        <v>668250</v>
      </c>
      <c r="U632" s="83">
        <f t="shared" ref="U632" si="151">T632*1.12</f>
        <v>748440.00000000012</v>
      </c>
      <c r="V632" s="9" t="s">
        <v>1341</v>
      </c>
      <c r="W632" s="153" t="s">
        <v>1410</v>
      </c>
      <c r="X632" s="9"/>
    </row>
    <row r="633" spans="1:24" s="529" customFormat="1" ht="102" customHeight="1">
      <c r="A633" s="9" t="s">
        <v>6603</v>
      </c>
      <c r="B633" s="100" t="s">
        <v>97</v>
      </c>
      <c r="C633" s="111" t="s">
        <v>1010</v>
      </c>
      <c r="D633" s="3" t="s">
        <v>1009</v>
      </c>
      <c r="E633" s="3" t="s">
        <v>1008</v>
      </c>
      <c r="F633" s="9"/>
      <c r="G633" s="3" t="s">
        <v>385</v>
      </c>
      <c r="H633" s="20">
        <v>0</v>
      </c>
      <c r="I633" s="114">
        <v>470000000</v>
      </c>
      <c r="J633" s="21" t="s">
        <v>1330</v>
      </c>
      <c r="K633" s="19" t="s">
        <v>2082</v>
      </c>
      <c r="L633" s="138" t="s">
        <v>3428</v>
      </c>
      <c r="M633" s="141" t="s">
        <v>383</v>
      </c>
      <c r="N633" s="360" t="s">
        <v>2085</v>
      </c>
      <c r="O633" s="3" t="s">
        <v>1382</v>
      </c>
      <c r="P633" s="7" t="s">
        <v>1352</v>
      </c>
      <c r="Q633" s="3" t="s">
        <v>1351</v>
      </c>
      <c r="R633" s="62">
        <v>45.664000000000001</v>
      </c>
      <c r="S633" s="19">
        <v>140996.46</v>
      </c>
      <c r="T633" s="83">
        <f t="shared" si="149"/>
        <v>6438462.34944</v>
      </c>
      <c r="U633" s="83">
        <f t="shared" si="137"/>
        <v>7211077.8313728003</v>
      </c>
      <c r="V633" s="9" t="s">
        <v>1341</v>
      </c>
      <c r="W633" s="153" t="s">
        <v>1410</v>
      </c>
      <c r="X633" s="9"/>
    </row>
    <row r="634" spans="1:24" s="529" customFormat="1" ht="102" customHeight="1">
      <c r="A634" s="9" t="s">
        <v>6604</v>
      </c>
      <c r="B634" s="100" t="s">
        <v>97</v>
      </c>
      <c r="C634" s="111" t="s">
        <v>1010</v>
      </c>
      <c r="D634" s="3" t="s">
        <v>1009</v>
      </c>
      <c r="E634" s="3" t="s">
        <v>1011</v>
      </c>
      <c r="F634" s="9"/>
      <c r="G634" s="3" t="s">
        <v>385</v>
      </c>
      <c r="H634" s="20">
        <v>0</v>
      </c>
      <c r="I634" s="114">
        <v>470000000</v>
      </c>
      <c r="J634" s="21" t="s">
        <v>1330</v>
      </c>
      <c r="K634" s="19" t="s">
        <v>2083</v>
      </c>
      <c r="L634" s="138" t="s">
        <v>3428</v>
      </c>
      <c r="M634" s="141" t="s">
        <v>383</v>
      </c>
      <c r="N634" s="360" t="s">
        <v>2077</v>
      </c>
      <c r="O634" s="3" t="s">
        <v>1382</v>
      </c>
      <c r="P634" s="7" t="s">
        <v>1352</v>
      </c>
      <c r="Q634" s="3" t="s">
        <v>1351</v>
      </c>
      <c r="R634" s="62">
        <v>11.175000000000001</v>
      </c>
      <c r="S634" s="19">
        <v>140996.46</v>
      </c>
      <c r="T634" s="83">
        <f t="shared" si="149"/>
        <v>1575635.4405</v>
      </c>
      <c r="U634" s="83">
        <f t="shared" si="137"/>
        <v>1764711.6933600002</v>
      </c>
      <c r="V634" s="9" t="s">
        <v>1341</v>
      </c>
      <c r="W634" s="153" t="s">
        <v>1410</v>
      </c>
      <c r="X634" s="9"/>
    </row>
    <row r="635" spans="1:24" s="529" customFormat="1" ht="102" customHeight="1">
      <c r="A635" s="9" t="s">
        <v>6605</v>
      </c>
      <c r="B635" s="100" t="s">
        <v>97</v>
      </c>
      <c r="C635" s="111" t="s">
        <v>1010</v>
      </c>
      <c r="D635" s="3" t="s">
        <v>1009</v>
      </c>
      <c r="E635" s="3" t="s">
        <v>1012</v>
      </c>
      <c r="F635" s="9"/>
      <c r="G635" s="3" t="s">
        <v>385</v>
      </c>
      <c r="H635" s="20">
        <v>0</v>
      </c>
      <c r="I635" s="114">
        <v>470000000</v>
      </c>
      <c r="J635" s="21" t="s">
        <v>1330</v>
      </c>
      <c r="K635" s="19" t="s">
        <v>2082</v>
      </c>
      <c r="L635" s="138" t="s">
        <v>3428</v>
      </c>
      <c r="M635" s="141" t="s">
        <v>383</v>
      </c>
      <c r="N635" s="360" t="s">
        <v>2085</v>
      </c>
      <c r="O635" s="3" t="s">
        <v>1382</v>
      </c>
      <c r="P635" s="7" t="s">
        <v>1352</v>
      </c>
      <c r="Q635" s="3" t="s">
        <v>1351</v>
      </c>
      <c r="R635" s="62">
        <v>31.35</v>
      </c>
      <c r="S635" s="19">
        <v>140996.46</v>
      </c>
      <c r="T635" s="83">
        <f t="shared" si="149"/>
        <v>4420239.0209999997</v>
      </c>
      <c r="U635" s="83">
        <f t="shared" si="137"/>
        <v>4950667.70352</v>
      </c>
      <c r="V635" s="9" t="s">
        <v>1341</v>
      </c>
      <c r="W635" s="153" t="s">
        <v>1410</v>
      </c>
      <c r="X635" s="9"/>
    </row>
    <row r="636" spans="1:24" s="529" customFormat="1" ht="102" customHeight="1">
      <c r="A636" s="9" t="s">
        <v>6606</v>
      </c>
      <c r="B636" s="100" t="s">
        <v>97</v>
      </c>
      <c r="C636" s="58" t="s">
        <v>1013</v>
      </c>
      <c r="D636" s="58" t="s">
        <v>1014</v>
      </c>
      <c r="E636" s="58" t="s">
        <v>1015</v>
      </c>
      <c r="F636" s="9"/>
      <c r="G636" s="3" t="s">
        <v>385</v>
      </c>
      <c r="H636" s="20">
        <v>0</v>
      </c>
      <c r="I636" s="114">
        <v>470000000</v>
      </c>
      <c r="J636" s="21" t="s">
        <v>1330</v>
      </c>
      <c r="K636" s="19" t="s">
        <v>2086</v>
      </c>
      <c r="L636" s="138" t="s">
        <v>3428</v>
      </c>
      <c r="M636" s="141" t="s">
        <v>383</v>
      </c>
      <c r="N636" s="360" t="s">
        <v>2077</v>
      </c>
      <c r="O636" s="3" t="s">
        <v>1382</v>
      </c>
      <c r="P636" s="7" t="s">
        <v>1352</v>
      </c>
      <c r="Q636" s="3" t="s">
        <v>1351</v>
      </c>
      <c r="R636" s="62">
        <v>3.96</v>
      </c>
      <c r="S636" s="19">
        <v>164656.25</v>
      </c>
      <c r="T636" s="83">
        <f t="shared" si="149"/>
        <v>652038.75</v>
      </c>
      <c r="U636" s="83">
        <f t="shared" si="137"/>
        <v>730283.4</v>
      </c>
      <c r="V636" s="9" t="s">
        <v>1341</v>
      </c>
      <c r="W636" s="153" t="s">
        <v>1410</v>
      </c>
      <c r="X636" s="9"/>
    </row>
    <row r="637" spans="1:24" s="529" customFormat="1" ht="102" customHeight="1">
      <c r="A637" s="9" t="s">
        <v>6607</v>
      </c>
      <c r="B637" s="100" t="s">
        <v>97</v>
      </c>
      <c r="C637" s="121" t="s">
        <v>1026</v>
      </c>
      <c r="D637" s="123" t="s">
        <v>1024</v>
      </c>
      <c r="E637" s="111" t="s">
        <v>1025</v>
      </c>
      <c r="F637" s="9"/>
      <c r="G637" s="3" t="s">
        <v>385</v>
      </c>
      <c r="H637" s="20">
        <v>0</v>
      </c>
      <c r="I637" s="114">
        <v>470000000</v>
      </c>
      <c r="J637" s="21" t="s">
        <v>1330</v>
      </c>
      <c r="K637" s="19" t="s">
        <v>2087</v>
      </c>
      <c r="L637" s="138" t="s">
        <v>3428</v>
      </c>
      <c r="M637" s="141" t="s">
        <v>383</v>
      </c>
      <c r="N637" s="360" t="s">
        <v>2089</v>
      </c>
      <c r="O637" s="3" t="s">
        <v>1382</v>
      </c>
      <c r="P637" s="7" t="s">
        <v>1352</v>
      </c>
      <c r="Q637" s="3" t="s">
        <v>1351</v>
      </c>
      <c r="R637" s="62">
        <v>295</v>
      </c>
      <c r="S637" s="19">
        <v>191098.48</v>
      </c>
      <c r="T637" s="83">
        <f t="shared" si="149"/>
        <v>56374051.600000001</v>
      </c>
      <c r="U637" s="83">
        <f t="shared" si="137"/>
        <v>63138937.792000011</v>
      </c>
      <c r="V637" s="9" t="s">
        <v>1341</v>
      </c>
      <c r="W637" s="153" t="s">
        <v>1410</v>
      </c>
      <c r="X637" s="9"/>
    </row>
    <row r="638" spans="1:24" s="529" customFormat="1" ht="102" customHeight="1">
      <c r="A638" s="9" t="s">
        <v>6608</v>
      </c>
      <c r="B638" s="100" t="s">
        <v>97</v>
      </c>
      <c r="C638" s="121" t="s">
        <v>1023</v>
      </c>
      <c r="D638" s="123" t="s">
        <v>1024</v>
      </c>
      <c r="E638" s="111" t="s">
        <v>1027</v>
      </c>
      <c r="F638" s="9"/>
      <c r="G638" s="3" t="s">
        <v>385</v>
      </c>
      <c r="H638" s="20">
        <v>0</v>
      </c>
      <c r="I638" s="114">
        <v>470000000</v>
      </c>
      <c r="J638" s="21" t="s">
        <v>1330</v>
      </c>
      <c r="K638" s="19" t="s">
        <v>1383</v>
      </c>
      <c r="L638" s="138" t="s">
        <v>3428</v>
      </c>
      <c r="M638" s="141" t="s">
        <v>383</v>
      </c>
      <c r="N638" s="361" t="s">
        <v>2088</v>
      </c>
      <c r="O638" s="3" t="s">
        <v>1382</v>
      </c>
      <c r="P638" s="7" t="s">
        <v>1352</v>
      </c>
      <c r="Q638" s="3" t="s">
        <v>1351</v>
      </c>
      <c r="R638" s="62">
        <v>3.3</v>
      </c>
      <c r="S638" s="19">
        <v>191098.48</v>
      </c>
      <c r="T638" s="83">
        <f t="shared" si="149"/>
        <v>630624.98400000005</v>
      </c>
      <c r="U638" s="83">
        <f t="shared" si="137"/>
        <v>706299.9820800001</v>
      </c>
      <c r="V638" s="9" t="s">
        <v>1341</v>
      </c>
      <c r="W638" s="153" t="s">
        <v>1410</v>
      </c>
      <c r="X638" s="9"/>
    </row>
    <row r="639" spans="1:24" s="529" customFormat="1" ht="102" customHeight="1">
      <c r="A639" s="9" t="s">
        <v>6609</v>
      </c>
      <c r="B639" s="100" t="s">
        <v>97</v>
      </c>
      <c r="C639" s="111" t="s">
        <v>1021</v>
      </c>
      <c r="D639" s="111" t="s">
        <v>1022</v>
      </c>
      <c r="E639" s="111" t="s">
        <v>1181</v>
      </c>
      <c r="F639" s="9"/>
      <c r="G639" s="3" t="s">
        <v>385</v>
      </c>
      <c r="H639" s="20">
        <v>0</v>
      </c>
      <c r="I639" s="114">
        <v>470000000</v>
      </c>
      <c r="J639" s="21" t="s">
        <v>1330</v>
      </c>
      <c r="K639" s="19" t="s">
        <v>1383</v>
      </c>
      <c r="L639" s="138" t="s">
        <v>3428</v>
      </c>
      <c r="M639" s="141" t="s">
        <v>383</v>
      </c>
      <c r="N639" s="361" t="s">
        <v>2088</v>
      </c>
      <c r="O639" s="3" t="s">
        <v>1382</v>
      </c>
      <c r="P639" s="7" t="s">
        <v>1352</v>
      </c>
      <c r="Q639" s="3" t="s">
        <v>1351</v>
      </c>
      <c r="R639" s="62">
        <v>7.56</v>
      </c>
      <c r="S639" s="19">
        <v>200681.25</v>
      </c>
      <c r="T639" s="83">
        <f t="shared" si="149"/>
        <v>1517150.25</v>
      </c>
      <c r="U639" s="83">
        <f t="shared" si="137"/>
        <v>1699208.2800000003</v>
      </c>
      <c r="V639" s="9" t="s">
        <v>1341</v>
      </c>
      <c r="W639" s="153" t="s">
        <v>1410</v>
      </c>
      <c r="X639" s="9"/>
    </row>
    <row r="640" spans="1:24" s="529" customFormat="1" ht="102" customHeight="1">
      <c r="A640" s="9" t="s">
        <v>6610</v>
      </c>
      <c r="B640" s="100" t="s">
        <v>97</v>
      </c>
      <c r="C640" s="111" t="s">
        <v>1021</v>
      </c>
      <c r="D640" s="111" t="s">
        <v>1022</v>
      </c>
      <c r="E640" s="111" t="s">
        <v>1180</v>
      </c>
      <c r="F640" s="9"/>
      <c r="G640" s="3" t="s">
        <v>385</v>
      </c>
      <c r="H640" s="20">
        <v>0</v>
      </c>
      <c r="I640" s="114">
        <v>470000000</v>
      </c>
      <c r="J640" s="21" t="s">
        <v>1330</v>
      </c>
      <c r="K640" s="19" t="s">
        <v>1383</v>
      </c>
      <c r="L640" s="138" t="s">
        <v>3428</v>
      </c>
      <c r="M640" s="141" t="s">
        <v>383</v>
      </c>
      <c r="N640" s="361" t="s">
        <v>2088</v>
      </c>
      <c r="O640" s="3" t="s">
        <v>1382</v>
      </c>
      <c r="P640" s="7" t="s">
        <v>1352</v>
      </c>
      <c r="Q640" s="3" t="s">
        <v>1351</v>
      </c>
      <c r="R640" s="62">
        <v>101</v>
      </c>
      <c r="S640" s="19">
        <v>200681.25</v>
      </c>
      <c r="T640" s="83">
        <f t="shared" si="149"/>
        <v>20268806.25</v>
      </c>
      <c r="U640" s="83">
        <f t="shared" si="137"/>
        <v>22701063.000000004</v>
      </c>
      <c r="V640" s="9" t="s">
        <v>1341</v>
      </c>
      <c r="W640" s="153" t="s">
        <v>1410</v>
      </c>
      <c r="X640" s="9"/>
    </row>
    <row r="641" spans="1:24" s="529" customFormat="1" ht="102" customHeight="1">
      <c r="A641" s="9" t="s">
        <v>6611</v>
      </c>
      <c r="B641" s="100" t="s">
        <v>97</v>
      </c>
      <c r="C641" s="111" t="s">
        <v>1030</v>
      </c>
      <c r="D641" s="111" t="s">
        <v>1022</v>
      </c>
      <c r="E641" s="111" t="s">
        <v>2090</v>
      </c>
      <c r="F641" s="9"/>
      <c r="G641" s="3" t="s">
        <v>385</v>
      </c>
      <c r="H641" s="20">
        <v>0</v>
      </c>
      <c r="I641" s="114">
        <v>470000000</v>
      </c>
      <c r="J641" s="21" t="s">
        <v>1330</v>
      </c>
      <c r="K641" s="19" t="s">
        <v>1383</v>
      </c>
      <c r="L641" s="138" t="s">
        <v>3428</v>
      </c>
      <c r="M641" s="141" t="s">
        <v>383</v>
      </c>
      <c r="N641" s="361" t="s">
        <v>2088</v>
      </c>
      <c r="O641" s="3" t="s">
        <v>1382</v>
      </c>
      <c r="P641" s="7" t="s">
        <v>1352</v>
      </c>
      <c r="Q641" s="3" t="s">
        <v>1351</v>
      </c>
      <c r="R641" s="62">
        <v>16.899999999999999</v>
      </c>
      <c r="S641" s="19">
        <v>200681.25</v>
      </c>
      <c r="T641" s="83">
        <f t="shared" si="149"/>
        <v>3391513.1249999995</v>
      </c>
      <c r="U641" s="83">
        <f t="shared" si="137"/>
        <v>3798494.6999999997</v>
      </c>
      <c r="V641" s="9" t="s">
        <v>1341</v>
      </c>
      <c r="W641" s="153" t="s">
        <v>1410</v>
      </c>
      <c r="X641" s="9"/>
    </row>
    <row r="642" spans="1:24" s="529" customFormat="1" ht="102" customHeight="1">
      <c r="A642" s="9" t="s">
        <v>6612</v>
      </c>
      <c r="B642" s="100" t="s">
        <v>97</v>
      </c>
      <c r="C642" s="58" t="s">
        <v>1018</v>
      </c>
      <c r="D642" s="58" t="s">
        <v>1019</v>
      </c>
      <c r="E642" s="58" t="s">
        <v>1020</v>
      </c>
      <c r="F642" s="9"/>
      <c r="G642" s="3" t="s">
        <v>385</v>
      </c>
      <c r="H642" s="20">
        <v>0</v>
      </c>
      <c r="I642" s="114">
        <v>470000000</v>
      </c>
      <c r="J642" s="21" t="s">
        <v>1330</v>
      </c>
      <c r="K642" s="19" t="s">
        <v>2091</v>
      </c>
      <c r="L642" s="138" t="s">
        <v>3428</v>
      </c>
      <c r="M642" s="141" t="s">
        <v>383</v>
      </c>
      <c r="N642" s="360" t="s">
        <v>2095</v>
      </c>
      <c r="O642" s="3" t="s">
        <v>1382</v>
      </c>
      <c r="P642" s="7" t="s">
        <v>1352</v>
      </c>
      <c r="Q642" s="3" t="s">
        <v>1351</v>
      </c>
      <c r="R642" s="62">
        <v>15.5</v>
      </c>
      <c r="S642" s="19">
        <v>213423.14</v>
      </c>
      <c r="T642" s="83">
        <f t="shared" si="149"/>
        <v>3308058.6700000004</v>
      </c>
      <c r="U642" s="83">
        <f t="shared" si="137"/>
        <v>3705025.7104000007</v>
      </c>
      <c r="V642" s="9" t="s">
        <v>1341</v>
      </c>
      <c r="W642" s="153" t="s">
        <v>1410</v>
      </c>
      <c r="X642" s="9"/>
    </row>
    <row r="643" spans="1:24" s="529" customFormat="1" ht="102" customHeight="1">
      <c r="A643" s="9" t="s">
        <v>6613</v>
      </c>
      <c r="B643" s="100" t="s">
        <v>97</v>
      </c>
      <c r="C643" s="7" t="s">
        <v>1028</v>
      </c>
      <c r="D643" s="9" t="s">
        <v>1019</v>
      </c>
      <c r="E643" s="3" t="s">
        <v>1029</v>
      </c>
      <c r="F643" s="9"/>
      <c r="G643" s="3" t="s">
        <v>385</v>
      </c>
      <c r="H643" s="20">
        <v>0</v>
      </c>
      <c r="I643" s="114">
        <v>470000000</v>
      </c>
      <c r="J643" s="21" t="s">
        <v>1330</v>
      </c>
      <c r="K643" s="19" t="s">
        <v>1892</v>
      </c>
      <c r="L643" s="138" t="s">
        <v>3428</v>
      </c>
      <c r="M643" s="141" t="s">
        <v>383</v>
      </c>
      <c r="N643" s="361" t="s">
        <v>2094</v>
      </c>
      <c r="O643" s="3" t="s">
        <v>1382</v>
      </c>
      <c r="P643" s="7" t="s">
        <v>1352</v>
      </c>
      <c r="Q643" s="3" t="s">
        <v>1351</v>
      </c>
      <c r="R643" s="62">
        <v>0.52</v>
      </c>
      <c r="S643" s="18">
        <v>228076.93</v>
      </c>
      <c r="T643" s="83">
        <f t="shared" si="149"/>
        <v>118600.0036</v>
      </c>
      <c r="U643" s="83">
        <f t="shared" si="137"/>
        <v>132832.004032</v>
      </c>
      <c r="V643" s="9" t="s">
        <v>1341</v>
      </c>
      <c r="W643" s="153" t="s">
        <v>1410</v>
      </c>
      <c r="X643" s="9"/>
    </row>
    <row r="644" spans="1:24" s="529" customFormat="1" ht="102" customHeight="1">
      <c r="A644" s="9" t="s">
        <v>6614</v>
      </c>
      <c r="B644" s="100" t="s">
        <v>97</v>
      </c>
      <c r="C644" s="58" t="s">
        <v>1016</v>
      </c>
      <c r="D644" s="58" t="s">
        <v>1017</v>
      </c>
      <c r="E644" s="58" t="s">
        <v>1179</v>
      </c>
      <c r="F644" s="9"/>
      <c r="G644" s="3" t="s">
        <v>385</v>
      </c>
      <c r="H644" s="20">
        <v>0</v>
      </c>
      <c r="I644" s="114">
        <v>470000000</v>
      </c>
      <c r="J644" s="21" t="s">
        <v>1330</v>
      </c>
      <c r="K644" s="19" t="s">
        <v>2092</v>
      </c>
      <c r="L644" s="138" t="s">
        <v>3428</v>
      </c>
      <c r="M644" s="141" t="s">
        <v>383</v>
      </c>
      <c r="N644" s="360" t="s">
        <v>2093</v>
      </c>
      <c r="O644" s="3" t="s">
        <v>1382</v>
      </c>
      <c r="P644" s="7" t="s">
        <v>1361</v>
      </c>
      <c r="Q644" s="3" t="s">
        <v>1345</v>
      </c>
      <c r="R644" s="24">
        <v>23600</v>
      </c>
      <c r="S644" s="19">
        <v>346.27</v>
      </c>
      <c r="T644" s="83">
        <v>0</v>
      </c>
      <c r="U644" s="83">
        <f t="shared" si="137"/>
        <v>0</v>
      </c>
      <c r="V644" s="9" t="s">
        <v>1341</v>
      </c>
      <c r="W644" s="153" t="s">
        <v>1410</v>
      </c>
      <c r="X644" s="9" t="s">
        <v>9385</v>
      </c>
    </row>
    <row r="645" spans="1:24" s="529" customFormat="1" ht="102" customHeight="1">
      <c r="A645" s="9" t="s">
        <v>9529</v>
      </c>
      <c r="B645" s="100" t="s">
        <v>97</v>
      </c>
      <c r="C645" s="58" t="s">
        <v>1016</v>
      </c>
      <c r="D645" s="58" t="s">
        <v>1017</v>
      </c>
      <c r="E645" s="58" t="s">
        <v>1179</v>
      </c>
      <c r="F645" s="9"/>
      <c r="G645" s="3" t="s">
        <v>385</v>
      </c>
      <c r="H645" s="20">
        <v>0</v>
      </c>
      <c r="I645" s="114">
        <v>470000000</v>
      </c>
      <c r="J645" s="21" t="s">
        <v>1330</v>
      </c>
      <c r="K645" s="19" t="s">
        <v>2092</v>
      </c>
      <c r="L645" s="138" t="s">
        <v>3428</v>
      </c>
      <c r="M645" s="141" t="s">
        <v>383</v>
      </c>
      <c r="N645" s="360" t="s">
        <v>2093</v>
      </c>
      <c r="O645" s="3" t="s">
        <v>1382</v>
      </c>
      <c r="P645" s="7" t="s">
        <v>1361</v>
      </c>
      <c r="Q645" s="3" t="s">
        <v>1345</v>
      </c>
      <c r="R645" s="24">
        <v>12000</v>
      </c>
      <c r="S645" s="19">
        <v>346.27</v>
      </c>
      <c r="T645" s="83">
        <f t="shared" ref="T645" si="152">R645*S645</f>
        <v>4155240</v>
      </c>
      <c r="U645" s="83">
        <f t="shared" ref="U645" si="153">T645*1.12</f>
        <v>4653868.8000000007</v>
      </c>
      <c r="V645" s="9" t="s">
        <v>1341</v>
      </c>
      <c r="W645" s="153" t="s">
        <v>1410</v>
      </c>
      <c r="X645" s="9"/>
    </row>
    <row r="646" spans="1:24" s="529" customFormat="1" ht="102" customHeight="1">
      <c r="A646" s="9" t="s">
        <v>6615</v>
      </c>
      <c r="B646" s="100" t="s">
        <v>97</v>
      </c>
      <c r="C646" s="124" t="s">
        <v>1031</v>
      </c>
      <c r="D646" s="125" t="s">
        <v>1032</v>
      </c>
      <c r="E646" s="125" t="s">
        <v>1033</v>
      </c>
      <c r="F646" s="9"/>
      <c r="G646" s="3" t="s">
        <v>385</v>
      </c>
      <c r="H646" s="20">
        <v>0</v>
      </c>
      <c r="I646" s="114">
        <v>470000000</v>
      </c>
      <c r="J646" s="21" t="s">
        <v>1330</v>
      </c>
      <c r="K646" s="19" t="s">
        <v>2096</v>
      </c>
      <c r="L646" s="138" t="s">
        <v>3428</v>
      </c>
      <c r="M646" s="141" t="s">
        <v>383</v>
      </c>
      <c r="N646" s="92" t="s">
        <v>2097</v>
      </c>
      <c r="O646" s="3" t="s">
        <v>1382</v>
      </c>
      <c r="P646" s="7" t="s">
        <v>1352</v>
      </c>
      <c r="Q646" s="3" t="s">
        <v>1351</v>
      </c>
      <c r="R646" s="62">
        <v>1</v>
      </c>
      <c r="S646" s="19">
        <v>134446.84</v>
      </c>
      <c r="T646" s="83">
        <f t="shared" si="149"/>
        <v>134446.84</v>
      </c>
      <c r="U646" s="83">
        <f t="shared" si="137"/>
        <v>150580.4608</v>
      </c>
      <c r="V646" s="9" t="s">
        <v>1341</v>
      </c>
      <c r="W646" s="153" t="s">
        <v>1410</v>
      </c>
      <c r="X646" s="9"/>
    </row>
    <row r="647" spans="1:24" s="529" customFormat="1" ht="102" customHeight="1">
      <c r="A647" s="9" t="s">
        <v>6616</v>
      </c>
      <c r="B647" s="100" t="s">
        <v>97</v>
      </c>
      <c r="C647" s="9" t="s">
        <v>1031</v>
      </c>
      <c r="D647" s="125" t="s">
        <v>1032</v>
      </c>
      <c r="E647" s="125" t="s">
        <v>1034</v>
      </c>
      <c r="F647" s="9"/>
      <c r="G647" s="3" t="s">
        <v>385</v>
      </c>
      <c r="H647" s="20">
        <v>0</v>
      </c>
      <c r="I647" s="114">
        <v>470000000</v>
      </c>
      <c r="J647" s="21" t="s">
        <v>1330</v>
      </c>
      <c r="K647" s="19" t="s">
        <v>2096</v>
      </c>
      <c r="L647" s="138" t="s">
        <v>3428</v>
      </c>
      <c r="M647" s="141" t="s">
        <v>383</v>
      </c>
      <c r="N647" s="92" t="s">
        <v>2097</v>
      </c>
      <c r="O647" s="3" t="s">
        <v>1382</v>
      </c>
      <c r="P647" s="7" t="s">
        <v>1352</v>
      </c>
      <c r="Q647" s="3" t="s">
        <v>1351</v>
      </c>
      <c r="R647" s="62">
        <v>9.1</v>
      </c>
      <c r="S647" s="19">
        <v>134446.84</v>
      </c>
      <c r="T647" s="83">
        <f t="shared" si="149"/>
        <v>1223466.2439999999</v>
      </c>
      <c r="U647" s="83">
        <f t="shared" ref="U647:U716" si="154">T647*1.12</f>
        <v>1370282.19328</v>
      </c>
      <c r="V647" s="9" t="s">
        <v>1341</v>
      </c>
      <c r="W647" s="153" t="s">
        <v>1410</v>
      </c>
      <c r="X647" s="9"/>
    </row>
    <row r="648" spans="1:24" s="529" customFormat="1" ht="102" customHeight="1">
      <c r="A648" s="9" t="s">
        <v>6617</v>
      </c>
      <c r="B648" s="100" t="s">
        <v>97</v>
      </c>
      <c r="C648" s="9" t="s">
        <v>1031</v>
      </c>
      <c r="D648" s="125" t="s">
        <v>1032</v>
      </c>
      <c r="E648" s="125" t="s">
        <v>1035</v>
      </c>
      <c r="F648" s="9"/>
      <c r="G648" s="3" t="s">
        <v>385</v>
      </c>
      <c r="H648" s="20">
        <v>0</v>
      </c>
      <c r="I648" s="114">
        <v>470000000</v>
      </c>
      <c r="J648" s="21" t="s">
        <v>1330</v>
      </c>
      <c r="K648" s="19" t="s">
        <v>2096</v>
      </c>
      <c r="L648" s="138" t="s">
        <v>3428</v>
      </c>
      <c r="M648" s="141" t="s">
        <v>383</v>
      </c>
      <c r="N648" s="92" t="s">
        <v>2097</v>
      </c>
      <c r="O648" s="3" t="s">
        <v>1382</v>
      </c>
      <c r="P648" s="7" t="s">
        <v>1352</v>
      </c>
      <c r="Q648" s="3" t="s">
        <v>1351</v>
      </c>
      <c r="R648" s="62">
        <v>0.5</v>
      </c>
      <c r="S648" s="19">
        <v>127187.5</v>
      </c>
      <c r="T648" s="83">
        <f t="shared" si="149"/>
        <v>63593.75</v>
      </c>
      <c r="U648" s="83">
        <f t="shared" si="154"/>
        <v>71225</v>
      </c>
      <c r="V648" s="9" t="s">
        <v>1341</v>
      </c>
      <c r="W648" s="153" t="s">
        <v>1410</v>
      </c>
      <c r="X648" s="9"/>
    </row>
    <row r="649" spans="1:24" s="529" customFormat="1" ht="102" customHeight="1">
      <c r="A649" s="9" t="s">
        <v>6618</v>
      </c>
      <c r="B649" s="100" t="s">
        <v>97</v>
      </c>
      <c r="C649" s="9" t="s">
        <v>1031</v>
      </c>
      <c r="D649" s="125" t="s">
        <v>1032</v>
      </c>
      <c r="E649" s="125" t="s">
        <v>1036</v>
      </c>
      <c r="F649" s="9"/>
      <c r="G649" s="3" t="s">
        <v>385</v>
      </c>
      <c r="H649" s="20">
        <v>0</v>
      </c>
      <c r="I649" s="114">
        <v>470000000</v>
      </c>
      <c r="J649" s="21" t="s">
        <v>1330</v>
      </c>
      <c r="K649" s="19" t="s">
        <v>2096</v>
      </c>
      <c r="L649" s="138" t="s">
        <v>3428</v>
      </c>
      <c r="M649" s="141" t="s">
        <v>383</v>
      </c>
      <c r="N649" s="92" t="s">
        <v>2097</v>
      </c>
      <c r="O649" s="3" t="s">
        <v>1382</v>
      </c>
      <c r="P649" s="7" t="s">
        <v>1352</v>
      </c>
      <c r="Q649" s="3" t="s">
        <v>1351</v>
      </c>
      <c r="R649" s="62">
        <v>0.5</v>
      </c>
      <c r="S649" s="19">
        <v>127187.5</v>
      </c>
      <c r="T649" s="83">
        <f t="shared" si="149"/>
        <v>63593.75</v>
      </c>
      <c r="U649" s="83">
        <f t="shared" si="154"/>
        <v>71225</v>
      </c>
      <c r="V649" s="9" t="s">
        <v>1341</v>
      </c>
      <c r="W649" s="153" t="s">
        <v>1410</v>
      </c>
      <c r="X649" s="9"/>
    </row>
    <row r="650" spans="1:24" s="529" customFormat="1" ht="102" customHeight="1">
      <c r="A650" s="9" t="s">
        <v>6619</v>
      </c>
      <c r="B650" s="100" t="s">
        <v>97</v>
      </c>
      <c r="C650" s="9" t="s">
        <v>1031</v>
      </c>
      <c r="D650" s="125" t="s">
        <v>1032</v>
      </c>
      <c r="E650" s="125" t="s">
        <v>1037</v>
      </c>
      <c r="F650" s="9"/>
      <c r="G650" s="3" t="s">
        <v>385</v>
      </c>
      <c r="H650" s="20">
        <v>0</v>
      </c>
      <c r="I650" s="114">
        <v>470000000</v>
      </c>
      <c r="J650" s="21" t="s">
        <v>1330</v>
      </c>
      <c r="K650" s="19" t="s">
        <v>2096</v>
      </c>
      <c r="L650" s="138" t="s">
        <v>3428</v>
      </c>
      <c r="M650" s="141" t="s">
        <v>383</v>
      </c>
      <c r="N650" s="92" t="s">
        <v>2097</v>
      </c>
      <c r="O650" s="3" t="s">
        <v>1382</v>
      </c>
      <c r="P650" s="7" t="s">
        <v>1352</v>
      </c>
      <c r="Q650" s="3" t="s">
        <v>1351</v>
      </c>
      <c r="R650" s="62">
        <v>4</v>
      </c>
      <c r="S650" s="19">
        <v>127187.5</v>
      </c>
      <c r="T650" s="83">
        <f t="shared" si="149"/>
        <v>508750</v>
      </c>
      <c r="U650" s="83">
        <f t="shared" si="154"/>
        <v>569800</v>
      </c>
      <c r="V650" s="9" t="s">
        <v>1341</v>
      </c>
      <c r="W650" s="153" t="s">
        <v>1410</v>
      </c>
      <c r="X650" s="9"/>
    </row>
    <row r="651" spans="1:24" s="529" customFormat="1" ht="102" customHeight="1">
      <c r="A651" s="9" t="s">
        <v>6620</v>
      </c>
      <c r="B651" s="100" t="s">
        <v>97</v>
      </c>
      <c r="C651" s="9" t="s">
        <v>1031</v>
      </c>
      <c r="D651" s="125" t="s">
        <v>1032</v>
      </c>
      <c r="E651" s="125" t="s">
        <v>1038</v>
      </c>
      <c r="F651" s="9"/>
      <c r="G651" s="3" t="s">
        <v>385</v>
      </c>
      <c r="H651" s="20">
        <v>0</v>
      </c>
      <c r="I651" s="114">
        <v>470000000</v>
      </c>
      <c r="J651" s="21" t="s">
        <v>1330</v>
      </c>
      <c r="K651" s="19" t="s">
        <v>2096</v>
      </c>
      <c r="L651" s="138" t="s">
        <v>3428</v>
      </c>
      <c r="M651" s="141" t="s">
        <v>383</v>
      </c>
      <c r="N651" s="92" t="s">
        <v>2097</v>
      </c>
      <c r="O651" s="3" t="s">
        <v>1382</v>
      </c>
      <c r="P651" s="7" t="s">
        <v>1352</v>
      </c>
      <c r="Q651" s="3" t="s">
        <v>1351</v>
      </c>
      <c r="R651" s="62">
        <v>4.3</v>
      </c>
      <c r="S651" s="19">
        <v>127187.5</v>
      </c>
      <c r="T651" s="83">
        <f t="shared" si="149"/>
        <v>546906.25</v>
      </c>
      <c r="U651" s="83">
        <f t="shared" si="154"/>
        <v>612535.00000000012</v>
      </c>
      <c r="V651" s="9" t="s">
        <v>1341</v>
      </c>
      <c r="W651" s="153" t="s">
        <v>1410</v>
      </c>
      <c r="X651" s="9"/>
    </row>
    <row r="652" spans="1:24" s="529" customFormat="1" ht="102" customHeight="1">
      <c r="A652" s="9" t="s">
        <v>6621</v>
      </c>
      <c r="B652" s="100" t="s">
        <v>97</v>
      </c>
      <c r="C652" s="9" t="s">
        <v>1031</v>
      </c>
      <c r="D652" s="125" t="s">
        <v>1032</v>
      </c>
      <c r="E652" s="125" t="s">
        <v>1039</v>
      </c>
      <c r="F652" s="9"/>
      <c r="G652" s="3" t="s">
        <v>385</v>
      </c>
      <c r="H652" s="20">
        <v>0</v>
      </c>
      <c r="I652" s="114">
        <v>470000000</v>
      </c>
      <c r="J652" s="21" t="s">
        <v>1330</v>
      </c>
      <c r="K652" s="19" t="s">
        <v>2096</v>
      </c>
      <c r="L652" s="138" t="s">
        <v>3428</v>
      </c>
      <c r="M652" s="141" t="s">
        <v>383</v>
      </c>
      <c r="N652" s="92" t="s">
        <v>2097</v>
      </c>
      <c r="O652" s="3" t="s">
        <v>1382</v>
      </c>
      <c r="P652" s="7" t="s">
        <v>1352</v>
      </c>
      <c r="Q652" s="3" t="s">
        <v>1351</v>
      </c>
      <c r="R652" s="62">
        <v>4</v>
      </c>
      <c r="S652" s="19">
        <v>127187.5</v>
      </c>
      <c r="T652" s="83">
        <f t="shared" si="149"/>
        <v>508750</v>
      </c>
      <c r="U652" s="83">
        <f t="shared" si="154"/>
        <v>569800</v>
      </c>
      <c r="V652" s="9" t="s">
        <v>1341</v>
      </c>
      <c r="W652" s="153" t="s">
        <v>1410</v>
      </c>
      <c r="X652" s="9"/>
    </row>
    <row r="653" spans="1:24" s="529" customFormat="1" ht="102" customHeight="1">
      <c r="A653" s="9" t="s">
        <v>6622</v>
      </c>
      <c r="B653" s="100" t="s">
        <v>97</v>
      </c>
      <c r="C653" s="9" t="s">
        <v>1031</v>
      </c>
      <c r="D653" s="125" t="s">
        <v>1032</v>
      </c>
      <c r="E653" s="125" t="s">
        <v>1040</v>
      </c>
      <c r="F653" s="9"/>
      <c r="G653" s="3" t="s">
        <v>385</v>
      </c>
      <c r="H653" s="20">
        <v>0</v>
      </c>
      <c r="I653" s="114">
        <v>470000000</v>
      </c>
      <c r="J653" s="21" t="s">
        <v>1330</v>
      </c>
      <c r="K653" s="19" t="s">
        <v>2096</v>
      </c>
      <c r="L653" s="138" t="s">
        <v>3428</v>
      </c>
      <c r="M653" s="141" t="s">
        <v>383</v>
      </c>
      <c r="N653" s="92" t="s">
        <v>2097</v>
      </c>
      <c r="O653" s="3" t="s">
        <v>1382</v>
      </c>
      <c r="P653" s="7" t="s">
        <v>1352</v>
      </c>
      <c r="Q653" s="3" t="s">
        <v>1351</v>
      </c>
      <c r="R653" s="62">
        <v>2.8</v>
      </c>
      <c r="S653" s="19">
        <v>134446.84</v>
      </c>
      <c r="T653" s="83">
        <f t="shared" si="149"/>
        <v>376451.15199999994</v>
      </c>
      <c r="U653" s="83">
        <f t="shared" si="154"/>
        <v>421625.29024</v>
      </c>
      <c r="V653" s="9" t="s">
        <v>1341</v>
      </c>
      <c r="W653" s="153" t="s">
        <v>1410</v>
      </c>
      <c r="X653" s="9"/>
    </row>
    <row r="654" spans="1:24" s="529" customFormat="1" ht="102" customHeight="1">
      <c r="A654" s="9" t="s">
        <v>6623</v>
      </c>
      <c r="B654" s="100" t="s">
        <v>97</v>
      </c>
      <c r="C654" s="9" t="s">
        <v>1031</v>
      </c>
      <c r="D654" s="125" t="s">
        <v>1032</v>
      </c>
      <c r="E654" s="125" t="s">
        <v>1041</v>
      </c>
      <c r="F654" s="9"/>
      <c r="G654" s="3" t="s">
        <v>385</v>
      </c>
      <c r="H654" s="20">
        <v>0</v>
      </c>
      <c r="I654" s="114">
        <v>470000000</v>
      </c>
      <c r="J654" s="21" t="s">
        <v>1330</v>
      </c>
      <c r="K654" s="19" t="s">
        <v>2096</v>
      </c>
      <c r="L654" s="138" t="s">
        <v>3428</v>
      </c>
      <c r="M654" s="141" t="s">
        <v>383</v>
      </c>
      <c r="N654" s="92" t="s">
        <v>2097</v>
      </c>
      <c r="O654" s="3" t="s">
        <v>1382</v>
      </c>
      <c r="P654" s="7" t="s">
        <v>1352</v>
      </c>
      <c r="Q654" s="3" t="s">
        <v>1351</v>
      </c>
      <c r="R654" s="62">
        <v>1</v>
      </c>
      <c r="S654" s="19">
        <v>134446.84</v>
      </c>
      <c r="T654" s="83">
        <f t="shared" si="149"/>
        <v>134446.84</v>
      </c>
      <c r="U654" s="83">
        <f t="shared" si="154"/>
        <v>150580.4608</v>
      </c>
      <c r="V654" s="9" t="s">
        <v>1341</v>
      </c>
      <c r="W654" s="153" t="s">
        <v>1410</v>
      </c>
      <c r="X654" s="9"/>
    </row>
    <row r="655" spans="1:24" s="529" customFormat="1" ht="102" customHeight="1">
      <c r="A655" s="9" t="s">
        <v>6624</v>
      </c>
      <c r="B655" s="100" t="s">
        <v>97</v>
      </c>
      <c r="C655" s="9" t="s">
        <v>10380</v>
      </c>
      <c r="D655" s="125" t="s">
        <v>1032</v>
      </c>
      <c r="E655" s="125" t="s">
        <v>1042</v>
      </c>
      <c r="F655" s="9"/>
      <c r="G655" s="3" t="s">
        <v>385</v>
      </c>
      <c r="H655" s="20">
        <v>0</v>
      </c>
      <c r="I655" s="114">
        <v>470000000</v>
      </c>
      <c r="J655" s="21" t="s">
        <v>1330</v>
      </c>
      <c r="K655" s="19" t="s">
        <v>2096</v>
      </c>
      <c r="L655" s="138" t="s">
        <v>3428</v>
      </c>
      <c r="M655" s="141" t="s">
        <v>383</v>
      </c>
      <c r="N655" s="92" t="s">
        <v>2097</v>
      </c>
      <c r="O655" s="3" t="s">
        <v>1382</v>
      </c>
      <c r="P655" s="7" t="s">
        <v>1352</v>
      </c>
      <c r="Q655" s="3" t="s">
        <v>1351</v>
      </c>
      <c r="R655" s="62">
        <v>0.5</v>
      </c>
      <c r="S655" s="19">
        <v>127187.5</v>
      </c>
      <c r="T655" s="83">
        <f t="shared" si="149"/>
        <v>63593.75</v>
      </c>
      <c r="U655" s="83">
        <f t="shared" si="154"/>
        <v>71225</v>
      </c>
      <c r="V655" s="9" t="s">
        <v>1341</v>
      </c>
      <c r="W655" s="153" t="s">
        <v>1410</v>
      </c>
      <c r="X655" s="9"/>
    </row>
    <row r="656" spans="1:24" s="529" customFormat="1" ht="102" customHeight="1">
      <c r="A656" s="9" t="s">
        <v>6625</v>
      </c>
      <c r="B656" s="100" t="s">
        <v>97</v>
      </c>
      <c r="C656" s="9" t="s">
        <v>10380</v>
      </c>
      <c r="D656" s="125" t="s">
        <v>1032</v>
      </c>
      <c r="E656" s="125" t="s">
        <v>1043</v>
      </c>
      <c r="F656" s="9"/>
      <c r="G656" s="3" t="s">
        <v>385</v>
      </c>
      <c r="H656" s="20">
        <v>0</v>
      </c>
      <c r="I656" s="114">
        <v>470000000</v>
      </c>
      <c r="J656" s="21" t="s">
        <v>1330</v>
      </c>
      <c r="K656" s="19" t="s">
        <v>2098</v>
      </c>
      <c r="L656" s="138" t="s">
        <v>3428</v>
      </c>
      <c r="M656" s="141" t="s">
        <v>383</v>
      </c>
      <c r="N656" s="92" t="s">
        <v>2100</v>
      </c>
      <c r="O656" s="3" t="s">
        <v>1382</v>
      </c>
      <c r="P656" s="7" t="s">
        <v>1352</v>
      </c>
      <c r="Q656" s="3" t="s">
        <v>1351</v>
      </c>
      <c r="R656" s="62">
        <v>15.3</v>
      </c>
      <c r="S656" s="19">
        <v>127187.5</v>
      </c>
      <c r="T656" s="83">
        <f t="shared" si="149"/>
        <v>1945968.75</v>
      </c>
      <c r="U656" s="83">
        <f t="shared" si="154"/>
        <v>2179485</v>
      </c>
      <c r="V656" s="9" t="s">
        <v>1341</v>
      </c>
      <c r="W656" s="153" t="s">
        <v>1410</v>
      </c>
      <c r="X656" s="9"/>
    </row>
    <row r="657" spans="1:1967" s="529" customFormat="1" ht="102" customHeight="1">
      <c r="A657" s="446" t="s">
        <v>6626</v>
      </c>
      <c r="B657" s="447" t="s">
        <v>97</v>
      </c>
      <c r="C657" s="446" t="s">
        <v>10380</v>
      </c>
      <c r="D657" s="487" t="s">
        <v>1032</v>
      </c>
      <c r="E657" s="487" t="s">
        <v>1044</v>
      </c>
      <c r="F657" s="448"/>
      <c r="G657" s="448" t="s">
        <v>385</v>
      </c>
      <c r="H657" s="450">
        <v>0</v>
      </c>
      <c r="I657" s="477">
        <v>470000000</v>
      </c>
      <c r="J657" s="452" t="s">
        <v>1330</v>
      </c>
      <c r="K657" s="465" t="s">
        <v>2099</v>
      </c>
      <c r="L657" s="453" t="s">
        <v>3428</v>
      </c>
      <c r="M657" s="454" t="s">
        <v>383</v>
      </c>
      <c r="N657" s="458" t="s">
        <v>2101</v>
      </c>
      <c r="O657" s="448" t="s">
        <v>1382</v>
      </c>
      <c r="P657" s="456" t="s">
        <v>1352</v>
      </c>
      <c r="Q657" s="448" t="s">
        <v>1351</v>
      </c>
      <c r="R657" s="486">
        <v>6.1</v>
      </c>
      <c r="S657" s="458">
        <v>127187.5</v>
      </c>
      <c r="T657" s="459">
        <v>0</v>
      </c>
      <c r="U657" s="459">
        <f t="shared" si="154"/>
        <v>0</v>
      </c>
      <c r="V657" s="446" t="s">
        <v>1341</v>
      </c>
      <c r="W657" s="461" t="s">
        <v>1410</v>
      </c>
      <c r="X657" s="446" t="s">
        <v>9092</v>
      </c>
    </row>
    <row r="658" spans="1:1967" s="529" customFormat="1" ht="102" customHeight="1">
      <c r="A658" s="446" t="s">
        <v>10837</v>
      </c>
      <c r="B658" s="447" t="s">
        <v>97</v>
      </c>
      <c r="C658" s="446" t="s">
        <v>10380</v>
      </c>
      <c r="D658" s="487" t="s">
        <v>1032</v>
      </c>
      <c r="E658" s="487" t="s">
        <v>1044</v>
      </c>
      <c r="F658" s="448"/>
      <c r="G658" s="448" t="s">
        <v>385</v>
      </c>
      <c r="H658" s="450">
        <v>0</v>
      </c>
      <c r="I658" s="477">
        <v>470000000</v>
      </c>
      <c r="J658" s="452" t="s">
        <v>1330</v>
      </c>
      <c r="K658" s="465" t="s">
        <v>10531</v>
      </c>
      <c r="L658" s="453" t="s">
        <v>3428</v>
      </c>
      <c r="M658" s="454" t="s">
        <v>383</v>
      </c>
      <c r="N658" s="458" t="s">
        <v>10838</v>
      </c>
      <c r="O658" s="448" t="s">
        <v>1382</v>
      </c>
      <c r="P658" s="456" t="s">
        <v>1352</v>
      </c>
      <c r="Q658" s="448" t="s">
        <v>1351</v>
      </c>
      <c r="R658" s="486">
        <v>15.363</v>
      </c>
      <c r="S658" s="458">
        <v>127187.5</v>
      </c>
      <c r="T658" s="459">
        <f t="shared" ref="T658" si="155">R658*S658</f>
        <v>1953981.5625</v>
      </c>
      <c r="U658" s="459">
        <f t="shared" si="154"/>
        <v>2188459.35</v>
      </c>
      <c r="V658" s="446" t="s">
        <v>1341</v>
      </c>
      <c r="W658" s="461" t="s">
        <v>1410</v>
      </c>
      <c r="X658" s="446"/>
    </row>
    <row r="659" spans="1:1967" s="529" customFormat="1" ht="102" customHeight="1">
      <c r="A659" s="9" t="s">
        <v>6627</v>
      </c>
      <c r="B659" s="100" t="s">
        <v>97</v>
      </c>
      <c r="C659" s="9" t="s">
        <v>10380</v>
      </c>
      <c r="D659" s="125" t="s">
        <v>1032</v>
      </c>
      <c r="E659" s="125" t="s">
        <v>1045</v>
      </c>
      <c r="F659" s="3"/>
      <c r="G659" s="3" t="s">
        <v>385</v>
      </c>
      <c r="H659" s="20">
        <v>0</v>
      </c>
      <c r="I659" s="114">
        <v>470000000</v>
      </c>
      <c r="J659" s="21" t="s">
        <v>1330</v>
      </c>
      <c r="K659" s="19" t="s">
        <v>2099</v>
      </c>
      <c r="L659" s="138" t="s">
        <v>3428</v>
      </c>
      <c r="M659" s="141" t="s">
        <v>383</v>
      </c>
      <c r="N659" s="92" t="s">
        <v>2101</v>
      </c>
      <c r="O659" s="3" t="s">
        <v>1382</v>
      </c>
      <c r="P659" s="7" t="s">
        <v>1352</v>
      </c>
      <c r="Q659" s="3" t="s">
        <v>1351</v>
      </c>
      <c r="R659" s="62">
        <v>2.5</v>
      </c>
      <c r="S659" s="19">
        <v>127187.5</v>
      </c>
      <c r="T659" s="83">
        <f t="shared" si="149"/>
        <v>317968.75</v>
      </c>
      <c r="U659" s="83">
        <f t="shared" si="154"/>
        <v>356125.00000000006</v>
      </c>
      <c r="V659" s="9" t="s">
        <v>1341</v>
      </c>
      <c r="W659" s="153" t="s">
        <v>1410</v>
      </c>
      <c r="X659" s="9"/>
    </row>
    <row r="660" spans="1:1967" s="529" customFormat="1" ht="102" customHeight="1">
      <c r="A660" s="9" t="s">
        <v>6628</v>
      </c>
      <c r="B660" s="100" t="s">
        <v>97</v>
      </c>
      <c r="C660" s="9" t="s">
        <v>10380</v>
      </c>
      <c r="D660" s="125" t="s">
        <v>1032</v>
      </c>
      <c r="E660" s="125" t="s">
        <v>1046</v>
      </c>
      <c r="F660" s="3"/>
      <c r="G660" s="3" t="s">
        <v>385</v>
      </c>
      <c r="H660" s="20">
        <v>0</v>
      </c>
      <c r="I660" s="114">
        <v>470000000</v>
      </c>
      <c r="J660" s="21" t="s">
        <v>1330</v>
      </c>
      <c r="K660" s="19" t="s">
        <v>2099</v>
      </c>
      <c r="L660" s="138" t="s">
        <v>3428</v>
      </c>
      <c r="M660" s="141" t="s">
        <v>383</v>
      </c>
      <c r="N660" s="92" t="s">
        <v>2101</v>
      </c>
      <c r="O660" s="3" t="s">
        <v>1382</v>
      </c>
      <c r="P660" s="7" t="s">
        <v>1352</v>
      </c>
      <c r="Q660" s="3" t="s">
        <v>1351</v>
      </c>
      <c r="R660" s="62">
        <v>13.5</v>
      </c>
      <c r="S660" s="19">
        <v>127187.5</v>
      </c>
      <c r="T660" s="83">
        <f t="shared" si="149"/>
        <v>1717031.25</v>
      </c>
      <c r="U660" s="83">
        <f t="shared" si="154"/>
        <v>1923075.0000000002</v>
      </c>
      <c r="V660" s="9" t="s">
        <v>1341</v>
      </c>
      <c r="W660" s="153" t="s">
        <v>1410</v>
      </c>
      <c r="X660" s="9"/>
    </row>
    <row r="661" spans="1:1967" s="529" customFormat="1" ht="102" customHeight="1">
      <c r="A661" s="9" t="s">
        <v>6629</v>
      </c>
      <c r="B661" s="100" t="s">
        <v>97</v>
      </c>
      <c r="C661" s="9" t="s">
        <v>10380</v>
      </c>
      <c r="D661" s="125" t="s">
        <v>1032</v>
      </c>
      <c r="E661" s="125" t="s">
        <v>1047</v>
      </c>
      <c r="F661" s="3"/>
      <c r="G661" s="3" t="s">
        <v>385</v>
      </c>
      <c r="H661" s="20">
        <v>0</v>
      </c>
      <c r="I661" s="114">
        <v>470000000</v>
      </c>
      <c r="J661" s="21" t="s">
        <v>1330</v>
      </c>
      <c r="K661" s="19" t="s">
        <v>2096</v>
      </c>
      <c r="L661" s="138" t="s">
        <v>3428</v>
      </c>
      <c r="M661" s="141" t="s">
        <v>383</v>
      </c>
      <c r="N661" s="92" t="s">
        <v>2097</v>
      </c>
      <c r="O661" s="3" t="s">
        <v>1382</v>
      </c>
      <c r="P661" s="7" t="s">
        <v>1352</v>
      </c>
      <c r="Q661" s="3" t="s">
        <v>1351</v>
      </c>
      <c r="R661" s="62">
        <v>14</v>
      </c>
      <c r="S661" s="19">
        <v>127187.5</v>
      </c>
      <c r="T661" s="83">
        <f t="shared" si="149"/>
        <v>1780625</v>
      </c>
      <c r="U661" s="83">
        <f t="shared" si="154"/>
        <v>1994300.0000000002</v>
      </c>
      <c r="V661" s="9" t="s">
        <v>1341</v>
      </c>
      <c r="W661" s="153" t="s">
        <v>1410</v>
      </c>
      <c r="X661" s="9"/>
    </row>
    <row r="662" spans="1:1967" s="529" customFormat="1" ht="102" customHeight="1">
      <c r="A662" s="9" t="s">
        <v>6630</v>
      </c>
      <c r="B662" s="100" t="s">
        <v>97</v>
      </c>
      <c r="C662" s="9" t="s">
        <v>10380</v>
      </c>
      <c r="D662" s="125" t="s">
        <v>1032</v>
      </c>
      <c r="E662" s="125" t="s">
        <v>1048</v>
      </c>
      <c r="F662" s="3"/>
      <c r="G662" s="3" t="s">
        <v>385</v>
      </c>
      <c r="H662" s="20">
        <v>0</v>
      </c>
      <c r="I662" s="114">
        <v>470000000</v>
      </c>
      <c r="J662" s="21" t="s">
        <v>1330</v>
      </c>
      <c r="K662" s="19" t="s">
        <v>2096</v>
      </c>
      <c r="L662" s="138" t="s">
        <v>3428</v>
      </c>
      <c r="M662" s="141" t="s">
        <v>383</v>
      </c>
      <c r="N662" s="92" t="s">
        <v>2097</v>
      </c>
      <c r="O662" s="3" t="s">
        <v>1382</v>
      </c>
      <c r="P662" s="7" t="s">
        <v>1352</v>
      </c>
      <c r="Q662" s="3" t="s">
        <v>1351</v>
      </c>
      <c r="R662" s="62">
        <v>0.5</v>
      </c>
      <c r="S662" s="19">
        <v>127187.5</v>
      </c>
      <c r="T662" s="83">
        <f t="shared" si="149"/>
        <v>63593.75</v>
      </c>
      <c r="U662" s="83">
        <f t="shared" si="154"/>
        <v>71225</v>
      </c>
      <c r="V662" s="9" t="s">
        <v>1341</v>
      </c>
      <c r="W662" s="153" t="s">
        <v>1410</v>
      </c>
      <c r="X662" s="9"/>
    </row>
    <row r="663" spans="1:1967" s="529" customFormat="1" ht="102" customHeight="1">
      <c r="A663" s="9" t="s">
        <v>6631</v>
      </c>
      <c r="B663" s="100" t="s">
        <v>97</v>
      </c>
      <c r="C663" s="3" t="s">
        <v>1049</v>
      </c>
      <c r="D663" s="3" t="s">
        <v>1050</v>
      </c>
      <c r="E663" s="3" t="s">
        <v>1051</v>
      </c>
      <c r="F663" s="3"/>
      <c r="G663" s="3" t="s">
        <v>385</v>
      </c>
      <c r="H663" s="20">
        <v>0</v>
      </c>
      <c r="I663" s="114">
        <v>470000000</v>
      </c>
      <c r="J663" s="21" t="s">
        <v>1330</v>
      </c>
      <c r="K663" s="19" t="s">
        <v>2096</v>
      </c>
      <c r="L663" s="138" t="s">
        <v>3428</v>
      </c>
      <c r="M663" s="141" t="s">
        <v>383</v>
      </c>
      <c r="N663" s="92" t="s">
        <v>2097</v>
      </c>
      <c r="O663" s="3" t="s">
        <v>1382</v>
      </c>
      <c r="P663" s="7" t="s">
        <v>1352</v>
      </c>
      <c r="Q663" s="3" t="s">
        <v>1351</v>
      </c>
      <c r="R663" s="62">
        <v>3.15</v>
      </c>
      <c r="S663" s="19">
        <v>115381.2</v>
      </c>
      <c r="T663" s="83">
        <f t="shared" si="149"/>
        <v>363450.77999999997</v>
      </c>
      <c r="U663" s="83">
        <f t="shared" si="154"/>
        <v>407064.87359999999</v>
      </c>
      <c r="V663" s="9" t="s">
        <v>1341</v>
      </c>
      <c r="W663" s="153" t="s">
        <v>1410</v>
      </c>
      <c r="X663" s="9"/>
    </row>
    <row r="664" spans="1:1967" s="529" customFormat="1" ht="102" customHeight="1">
      <c r="A664" s="9" t="s">
        <v>6632</v>
      </c>
      <c r="B664" s="100" t="s">
        <v>97</v>
      </c>
      <c r="C664" s="40" t="s">
        <v>1052</v>
      </c>
      <c r="D664" s="40" t="s">
        <v>1053</v>
      </c>
      <c r="E664" s="40" t="s">
        <v>1055</v>
      </c>
      <c r="F664" s="3"/>
      <c r="G664" s="3" t="s">
        <v>385</v>
      </c>
      <c r="H664" s="20">
        <v>0</v>
      </c>
      <c r="I664" s="114">
        <v>470000000</v>
      </c>
      <c r="J664" s="21" t="s">
        <v>1330</v>
      </c>
      <c r="K664" s="19" t="s">
        <v>2102</v>
      </c>
      <c r="L664" s="138" t="s">
        <v>3428</v>
      </c>
      <c r="M664" s="141" t="s">
        <v>383</v>
      </c>
      <c r="N664" s="360" t="s">
        <v>8876</v>
      </c>
      <c r="O664" s="3" t="s">
        <v>1382</v>
      </c>
      <c r="P664" s="7" t="s">
        <v>1353</v>
      </c>
      <c r="Q664" s="3" t="s">
        <v>1344</v>
      </c>
      <c r="R664" s="24">
        <v>118</v>
      </c>
      <c r="S664" s="19">
        <v>41800</v>
      </c>
      <c r="T664" s="83">
        <v>4932400</v>
      </c>
      <c r="U664" s="83">
        <f t="shared" si="154"/>
        <v>5524288.0000000009</v>
      </c>
      <c r="V664" s="9" t="s">
        <v>1341</v>
      </c>
      <c r="W664" s="153" t="s">
        <v>1410</v>
      </c>
      <c r="X664" s="9"/>
    </row>
    <row r="665" spans="1:1967" s="529" customFormat="1" ht="102" customHeight="1">
      <c r="A665" s="9" t="s">
        <v>6633</v>
      </c>
      <c r="B665" s="100" t="s">
        <v>97</v>
      </c>
      <c r="C665" s="40" t="s">
        <v>1052</v>
      </c>
      <c r="D665" s="40" t="s">
        <v>1053</v>
      </c>
      <c r="E665" s="40" t="s">
        <v>1056</v>
      </c>
      <c r="F665" s="3"/>
      <c r="G665" s="3" t="s">
        <v>385</v>
      </c>
      <c r="H665" s="20">
        <v>0</v>
      </c>
      <c r="I665" s="114">
        <v>470000000</v>
      </c>
      <c r="J665" s="21" t="s">
        <v>1330</v>
      </c>
      <c r="K665" s="19" t="s">
        <v>1947</v>
      </c>
      <c r="L665" s="138" t="s">
        <v>3428</v>
      </c>
      <c r="M665" s="141" t="s">
        <v>383</v>
      </c>
      <c r="N665" s="360" t="s">
        <v>8876</v>
      </c>
      <c r="O665" s="3" t="s">
        <v>1382</v>
      </c>
      <c r="P665" s="7" t="s">
        <v>1353</v>
      </c>
      <c r="Q665" s="3" t="s">
        <v>1344</v>
      </c>
      <c r="R665" s="24">
        <v>23</v>
      </c>
      <c r="S665" s="19">
        <v>41800</v>
      </c>
      <c r="T665" s="83">
        <v>961400</v>
      </c>
      <c r="U665" s="83">
        <f t="shared" si="154"/>
        <v>1076768</v>
      </c>
      <c r="V665" s="9" t="s">
        <v>1341</v>
      </c>
      <c r="W665" s="153" t="s">
        <v>1410</v>
      </c>
      <c r="X665" s="9"/>
    </row>
    <row r="666" spans="1:1967" s="529" customFormat="1" ht="102" customHeight="1">
      <c r="A666" s="9" t="s">
        <v>6634</v>
      </c>
      <c r="B666" s="100" t="s">
        <v>97</v>
      </c>
      <c r="C666" s="40" t="s">
        <v>1052</v>
      </c>
      <c r="D666" s="40" t="s">
        <v>1053</v>
      </c>
      <c r="E666" s="40" t="s">
        <v>1057</v>
      </c>
      <c r="F666" s="3"/>
      <c r="G666" s="3" t="s">
        <v>385</v>
      </c>
      <c r="H666" s="20">
        <v>0</v>
      </c>
      <c r="I666" s="114">
        <v>470000000</v>
      </c>
      <c r="J666" s="21" t="s">
        <v>1330</v>
      </c>
      <c r="K666" s="19" t="s">
        <v>1947</v>
      </c>
      <c r="L666" s="138" t="s">
        <v>3428</v>
      </c>
      <c r="M666" s="141" t="s">
        <v>383</v>
      </c>
      <c r="N666" s="360" t="s">
        <v>8876</v>
      </c>
      <c r="O666" s="3" t="s">
        <v>1382</v>
      </c>
      <c r="P666" s="7" t="s">
        <v>1353</v>
      </c>
      <c r="Q666" s="3" t="s">
        <v>1344</v>
      </c>
      <c r="R666" s="24">
        <v>14</v>
      </c>
      <c r="S666" s="19">
        <v>41800</v>
      </c>
      <c r="T666" s="83">
        <v>585200</v>
      </c>
      <c r="U666" s="83">
        <f t="shared" si="154"/>
        <v>655424.00000000012</v>
      </c>
      <c r="V666" s="9" t="s">
        <v>1341</v>
      </c>
      <c r="W666" s="153" t="s">
        <v>1410</v>
      </c>
      <c r="X666" s="9"/>
    </row>
    <row r="667" spans="1:1967" s="529" customFormat="1" ht="102" customHeight="1">
      <c r="A667" s="9" t="s">
        <v>6635</v>
      </c>
      <c r="B667" s="100" t="s">
        <v>97</v>
      </c>
      <c r="C667" s="40" t="s">
        <v>1054</v>
      </c>
      <c r="D667" s="40" t="s">
        <v>1053</v>
      </c>
      <c r="E667" s="40" t="s">
        <v>1058</v>
      </c>
      <c r="F667" s="3"/>
      <c r="G667" s="3" t="s">
        <v>385</v>
      </c>
      <c r="H667" s="20">
        <v>0</v>
      </c>
      <c r="I667" s="114">
        <v>470000000</v>
      </c>
      <c r="J667" s="21" t="s">
        <v>1330</v>
      </c>
      <c r="K667" s="19" t="s">
        <v>1947</v>
      </c>
      <c r="L667" s="138" t="s">
        <v>3428</v>
      </c>
      <c r="M667" s="141" t="s">
        <v>383</v>
      </c>
      <c r="N667" s="360" t="s">
        <v>8876</v>
      </c>
      <c r="O667" s="3" t="s">
        <v>1382</v>
      </c>
      <c r="P667" s="7" t="s">
        <v>1353</v>
      </c>
      <c r="Q667" s="3" t="s">
        <v>1344</v>
      </c>
      <c r="R667" s="24">
        <v>7</v>
      </c>
      <c r="S667" s="19">
        <v>41800</v>
      </c>
      <c r="T667" s="83">
        <v>292600</v>
      </c>
      <c r="U667" s="83">
        <f t="shared" si="154"/>
        <v>327712.00000000006</v>
      </c>
      <c r="V667" s="9" t="s">
        <v>1341</v>
      </c>
      <c r="W667" s="153" t="s">
        <v>1410</v>
      </c>
      <c r="X667" s="9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  <c r="AY667" s="8"/>
      <c r="AZ667" s="8"/>
      <c r="BA667" s="8"/>
      <c r="BB667" s="8"/>
      <c r="BC667" s="8"/>
      <c r="BD667" s="8"/>
      <c r="BE667" s="8"/>
      <c r="BF667" s="8"/>
      <c r="BG667" s="8"/>
      <c r="BH667" s="8"/>
      <c r="BI667" s="8"/>
      <c r="BJ667" s="8"/>
      <c r="BK667" s="8"/>
      <c r="BL667" s="8"/>
      <c r="BM667" s="8"/>
      <c r="BN667" s="8"/>
      <c r="BO667" s="8"/>
      <c r="BP667" s="8"/>
      <c r="BQ667" s="8"/>
      <c r="BR667" s="8"/>
      <c r="BS667" s="8"/>
      <c r="BT667" s="8"/>
      <c r="BU667" s="8"/>
      <c r="BV667" s="8"/>
      <c r="BW667" s="8"/>
      <c r="BX667" s="8"/>
      <c r="BY667" s="8"/>
      <c r="BZ667" s="8"/>
      <c r="CA667" s="8"/>
      <c r="CB667" s="8"/>
      <c r="CC667" s="8"/>
      <c r="CD667" s="8"/>
      <c r="CE667" s="8"/>
      <c r="CF667" s="8"/>
      <c r="CG667" s="8"/>
      <c r="CH667" s="8"/>
      <c r="CI667" s="8"/>
      <c r="CJ667" s="8"/>
      <c r="CK667" s="8"/>
      <c r="CL667" s="8"/>
      <c r="CM667" s="8"/>
      <c r="CN667" s="8"/>
      <c r="CO667" s="8"/>
      <c r="CP667" s="8"/>
      <c r="CQ667" s="8"/>
      <c r="CR667" s="8"/>
      <c r="CS667" s="8"/>
      <c r="CT667" s="8"/>
      <c r="CU667" s="8"/>
      <c r="CV667" s="8"/>
      <c r="CW667" s="8"/>
      <c r="CX667" s="8"/>
      <c r="CY667" s="8"/>
      <c r="CZ667" s="8"/>
      <c r="DA667" s="8"/>
      <c r="DB667" s="8"/>
      <c r="DC667" s="8"/>
      <c r="DD667" s="8"/>
      <c r="DE667" s="8"/>
      <c r="DF667" s="8"/>
      <c r="DG667" s="8"/>
      <c r="DH667" s="8"/>
      <c r="DI667" s="8"/>
      <c r="DJ667" s="8"/>
      <c r="DK667" s="8"/>
      <c r="DL667" s="8"/>
      <c r="DM667" s="8"/>
      <c r="DN667" s="8"/>
      <c r="DO667" s="8"/>
      <c r="DP667" s="8"/>
      <c r="DQ667" s="8"/>
      <c r="DR667" s="8"/>
      <c r="DS667" s="8"/>
      <c r="DT667" s="8"/>
      <c r="DU667" s="8"/>
      <c r="DV667" s="8"/>
      <c r="DW667" s="8"/>
      <c r="DX667" s="8"/>
      <c r="DY667" s="8"/>
      <c r="DZ667" s="8"/>
      <c r="EA667" s="8"/>
      <c r="EB667" s="8"/>
      <c r="EC667" s="8"/>
      <c r="ED667" s="8"/>
      <c r="EE667" s="8"/>
      <c r="EF667" s="8"/>
      <c r="EG667" s="8"/>
      <c r="EH667" s="8"/>
      <c r="EI667" s="8"/>
      <c r="EJ667" s="8"/>
      <c r="EK667" s="8"/>
      <c r="EL667" s="8"/>
      <c r="EM667" s="8"/>
      <c r="EN667" s="8"/>
      <c r="EO667" s="8"/>
      <c r="EP667" s="8"/>
      <c r="EQ667" s="8"/>
      <c r="ER667" s="8"/>
      <c r="ES667" s="8"/>
      <c r="ET667" s="8"/>
      <c r="EU667" s="8"/>
      <c r="EV667" s="8"/>
      <c r="EW667" s="8"/>
      <c r="EX667" s="8"/>
      <c r="EY667" s="8"/>
      <c r="EZ667" s="8"/>
      <c r="FA667" s="8"/>
      <c r="FB667" s="8"/>
      <c r="FC667" s="8"/>
      <c r="FD667" s="8"/>
      <c r="FE667" s="8"/>
      <c r="FF667" s="8"/>
      <c r="FG667" s="8"/>
      <c r="FH667" s="8"/>
      <c r="FI667" s="8"/>
      <c r="FJ667" s="8"/>
      <c r="FK667" s="8"/>
      <c r="FL667" s="8"/>
      <c r="FM667" s="8"/>
      <c r="FN667" s="8"/>
      <c r="FO667" s="8"/>
      <c r="FP667" s="8"/>
      <c r="FQ667" s="8"/>
      <c r="FR667" s="8"/>
      <c r="FS667" s="8"/>
      <c r="FT667" s="8"/>
      <c r="FU667" s="8"/>
      <c r="FV667" s="8"/>
      <c r="FW667" s="8"/>
      <c r="FX667" s="8"/>
      <c r="FY667" s="8"/>
      <c r="FZ667" s="8"/>
      <c r="GA667" s="8"/>
      <c r="GB667" s="8"/>
      <c r="GC667" s="8"/>
      <c r="GD667" s="8"/>
      <c r="GE667" s="8"/>
      <c r="GF667" s="8"/>
      <c r="GG667" s="8"/>
      <c r="GH667" s="8"/>
      <c r="GI667" s="8"/>
      <c r="GJ667" s="8"/>
      <c r="GK667" s="8"/>
      <c r="GL667" s="8"/>
      <c r="GM667" s="8"/>
      <c r="GN667" s="8"/>
      <c r="GO667" s="8"/>
      <c r="GP667" s="8"/>
      <c r="GQ667" s="8"/>
      <c r="GR667" s="8"/>
      <c r="GS667" s="8"/>
      <c r="GT667" s="8"/>
      <c r="GU667" s="8"/>
      <c r="GV667" s="8"/>
      <c r="GW667" s="8"/>
      <c r="GX667" s="8"/>
      <c r="GY667" s="8"/>
      <c r="GZ667" s="8"/>
      <c r="HA667" s="8"/>
      <c r="HB667" s="8"/>
      <c r="HC667" s="8"/>
      <c r="HD667" s="8"/>
      <c r="HE667" s="8"/>
      <c r="HF667" s="8"/>
      <c r="HG667" s="8"/>
      <c r="HH667" s="8"/>
      <c r="HI667" s="8"/>
      <c r="HJ667" s="8"/>
      <c r="HK667" s="8"/>
      <c r="HL667" s="8"/>
      <c r="HM667" s="8"/>
      <c r="HN667" s="8"/>
      <c r="HO667" s="8"/>
      <c r="HP667" s="8"/>
      <c r="HQ667" s="8"/>
      <c r="HR667" s="8"/>
      <c r="HS667" s="8"/>
      <c r="HT667" s="8"/>
      <c r="HU667" s="8"/>
      <c r="HV667" s="8"/>
      <c r="HW667" s="8"/>
      <c r="HX667" s="8"/>
      <c r="HY667" s="8"/>
      <c r="HZ667" s="8"/>
      <c r="IA667" s="8"/>
      <c r="IB667" s="8"/>
      <c r="IC667" s="8"/>
      <c r="ID667" s="8"/>
      <c r="IE667" s="8"/>
      <c r="IF667" s="8"/>
      <c r="IG667" s="8"/>
      <c r="IH667" s="8"/>
      <c r="II667" s="8"/>
      <c r="IJ667" s="8"/>
      <c r="IK667" s="8"/>
      <c r="IL667" s="8"/>
      <c r="IM667" s="8"/>
      <c r="IN667" s="8"/>
      <c r="IO667" s="8"/>
      <c r="IP667" s="8"/>
      <c r="IQ667" s="8"/>
      <c r="IR667" s="8"/>
      <c r="IS667" s="8"/>
      <c r="IT667" s="8"/>
      <c r="IU667" s="8"/>
      <c r="IV667" s="8"/>
      <c r="IW667" s="8"/>
      <c r="IX667" s="8"/>
      <c r="IY667" s="8"/>
      <c r="IZ667" s="8"/>
      <c r="JA667" s="8"/>
      <c r="JB667" s="8"/>
      <c r="JC667" s="8"/>
      <c r="JD667" s="8"/>
      <c r="JE667" s="8"/>
      <c r="JF667" s="8"/>
      <c r="JG667" s="8"/>
      <c r="JH667" s="8"/>
      <c r="JI667" s="8"/>
      <c r="JJ667" s="8"/>
      <c r="JK667" s="8"/>
      <c r="JL667" s="8"/>
      <c r="JM667" s="8"/>
      <c r="JN667" s="8"/>
      <c r="JO667" s="8"/>
      <c r="JP667" s="8"/>
      <c r="JQ667" s="8"/>
      <c r="JR667" s="8"/>
      <c r="JS667" s="8"/>
      <c r="JT667" s="8"/>
      <c r="JU667" s="8"/>
      <c r="JV667" s="8"/>
      <c r="JW667" s="8"/>
      <c r="JX667" s="8"/>
      <c r="JY667" s="8"/>
      <c r="JZ667" s="8"/>
      <c r="KA667" s="8"/>
      <c r="KB667" s="8"/>
      <c r="KC667" s="8"/>
      <c r="KD667" s="8"/>
      <c r="KE667" s="8"/>
      <c r="KF667" s="8"/>
      <c r="KG667" s="8"/>
      <c r="KH667" s="8"/>
      <c r="KI667" s="8"/>
      <c r="KJ667" s="8"/>
      <c r="KK667" s="8"/>
      <c r="KL667" s="8"/>
      <c r="KM667" s="8"/>
      <c r="KN667" s="8"/>
      <c r="KO667" s="8"/>
      <c r="KP667" s="8"/>
      <c r="KQ667" s="8"/>
      <c r="KR667" s="8"/>
      <c r="KS667" s="8"/>
      <c r="KT667" s="8"/>
      <c r="KU667" s="8"/>
      <c r="KV667" s="8"/>
      <c r="KW667" s="8"/>
      <c r="KX667" s="8"/>
      <c r="KY667" s="8"/>
      <c r="KZ667" s="8"/>
      <c r="LA667" s="8"/>
      <c r="LB667" s="8"/>
      <c r="LC667" s="8"/>
      <c r="LD667" s="8"/>
      <c r="LE667" s="8"/>
      <c r="LF667" s="8"/>
      <c r="LG667" s="8"/>
      <c r="LH667" s="8"/>
      <c r="LI667" s="8"/>
      <c r="LJ667" s="8"/>
      <c r="LK667" s="8"/>
      <c r="LL667" s="8"/>
      <c r="LM667" s="8"/>
      <c r="LN667" s="8"/>
      <c r="LO667" s="8"/>
      <c r="LP667" s="8"/>
      <c r="LQ667" s="8"/>
      <c r="LR667" s="8"/>
      <c r="LS667" s="8"/>
      <c r="LT667" s="8"/>
      <c r="LU667" s="8"/>
      <c r="LV667" s="8"/>
      <c r="LW667" s="8"/>
      <c r="LX667" s="8"/>
      <c r="LY667" s="8"/>
      <c r="LZ667" s="8"/>
      <c r="MA667" s="8"/>
      <c r="MB667" s="8"/>
      <c r="MC667" s="8"/>
      <c r="MD667" s="8"/>
      <c r="ME667" s="8"/>
      <c r="MF667" s="8"/>
      <c r="MG667" s="8"/>
      <c r="MH667" s="8"/>
      <c r="MI667" s="8"/>
      <c r="MJ667" s="8"/>
      <c r="MK667" s="8"/>
      <c r="ML667" s="8"/>
      <c r="MM667" s="8"/>
      <c r="MN667" s="8"/>
      <c r="MO667" s="8"/>
      <c r="MP667" s="8"/>
      <c r="MQ667" s="8"/>
      <c r="MR667" s="8"/>
      <c r="MS667" s="8"/>
      <c r="MT667" s="8"/>
      <c r="MU667" s="8"/>
      <c r="MV667" s="8"/>
      <c r="MW667" s="8"/>
      <c r="MX667" s="8"/>
      <c r="MY667" s="8"/>
      <c r="MZ667" s="8"/>
      <c r="NA667" s="8"/>
      <c r="NB667" s="8"/>
      <c r="NC667" s="8"/>
      <c r="ND667" s="8"/>
      <c r="NE667" s="8"/>
      <c r="NF667" s="8"/>
      <c r="NG667" s="8"/>
      <c r="NH667" s="8"/>
      <c r="NI667" s="8"/>
      <c r="NJ667" s="8"/>
      <c r="NK667" s="8"/>
      <c r="NL667" s="8"/>
      <c r="NM667" s="8"/>
      <c r="NN667" s="8"/>
      <c r="NO667" s="8"/>
      <c r="NP667" s="8"/>
      <c r="NQ667" s="8"/>
      <c r="NR667" s="8"/>
      <c r="NS667" s="8"/>
      <c r="NT667" s="8"/>
      <c r="NU667" s="8"/>
      <c r="NV667" s="8"/>
      <c r="NW667" s="8"/>
      <c r="NX667" s="8"/>
      <c r="NY667" s="8"/>
      <c r="NZ667" s="8"/>
      <c r="OA667" s="8"/>
      <c r="OB667" s="8"/>
      <c r="OC667" s="8"/>
      <c r="OD667" s="8"/>
      <c r="OE667" s="8"/>
      <c r="OF667" s="8"/>
      <c r="OG667" s="8"/>
      <c r="OH667" s="8"/>
      <c r="OI667" s="8"/>
      <c r="OJ667" s="8"/>
      <c r="OK667" s="8"/>
      <c r="OL667" s="8"/>
      <c r="OM667" s="8"/>
      <c r="ON667" s="8"/>
      <c r="OO667" s="8"/>
      <c r="OP667" s="8"/>
      <c r="OQ667" s="8"/>
      <c r="OR667" s="8"/>
      <c r="OS667" s="8"/>
      <c r="OT667" s="8"/>
      <c r="OU667" s="8"/>
      <c r="OV667" s="8"/>
      <c r="OW667" s="8"/>
      <c r="OX667" s="8"/>
      <c r="OY667" s="8"/>
      <c r="OZ667" s="8"/>
      <c r="PA667" s="8"/>
      <c r="PB667" s="8"/>
      <c r="PC667" s="8"/>
      <c r="PD667" s="8"/>
      <c r="PE667" s="8"/>
      <c r="PF667" s="8"/>
      <c r="PG667" s="8"/>
      <c r="PH667" s="8"/>
      <c r="PI667" s="8"/>
      <c r="PJ667" s="8"/>
      <c r="PK667" s="8"/>
      <c r="PL667" s="8"/>
      <c r="PM667" s="8"/>
      <c r="PN667" s="8"/>
      <c r="PO667" s="8"/>
      <c r="PP667" s="8"/>
      <c r="PQ667" s="8"/>
      <c r="PR667" s="8"/>
      <c r="PS667" s="8"/>
      <c r="PT667" s="8"/>
      <c r="PU667" s="8"/>
      <c r="PV667" s="8"/>
      <c r="PW667" s="8"/>
      <c r="PX667" s="8"/>
      <c r="PY667" s="8"/>
      <c r="PZ667" s="8"/>
      <c r="QA667" s="8"/>
      <c r="QB667" s="8"/>
      <c r="QC667" s="8"/>
      <c r="QD667" s="8"/>
      <c r="QE667" s="8"/>
      <c r="QF667" s="8"/>
      <c r="QG667" s="8"/>
      <c r="QH667" s="8"/>
      <c r="QI667" s="8"/>
      <c r="QJ667" s="8"/>
      <c r="QK667" s="8"/>
      <c r="QL667" s="8"/>
      <c r="QM667" s="8"/>
      <c r="QN667" s="8"/>
      <c r="QO667" s="8"/>
      <c r="QP667" s="8"/>
      <c r="QQ667" s="8"/>
      <c r="QR667" s="8"/>
      <c r="QS667" s="8"/>
      <c r="QT667" s="8"/>
      <c r="QU667" s="8"/>
      <c r="QV667" s="8"/>
      <c r="QW667" s="8"/>
      <c r="QX667" s="8"/>
      <c r="QY667" s="8"/>
      <c r="QZ667" s="8"/>
      <c r="RA667" s="8"/>
      <c r="RB667" s="8"/>
      <c r="RC667" s="8"/>
      <c r="RD667" s="8"/>
      <c r="RE667" s="8"/>
      <c r="RF667" s="8"/>
      <c r="RG667" s="8"/>
      <c r="RH667" s="8"/>
      <c r="RI667" s="8"/>
      <c r="RJ667" s="8"/>
      <c r="RK667" s="8"/>
      <c r="RL667" s="8"/>
      <c r="RM667" s="8"/>
      <c r="RN667" s="8"/>
      <c r="RO667" s="8"/>
      <c r="RP667" s="8"/>
      <c r="RQ667" s="8"/>
      <c r="RR667" s="8"/>
      <c r="RS667" s="8"/>
      <c r="RT667" s="8"/>
      <c r="RU667" s="8"/>
      <c r="RV667" s="8"/>
      <c r="RW667" s="8"/>
      <c r="RX667" s="8"/>
      <c r="RY667" s="8"/>
      <c r="RZ667" s="8"/>
      <c r="SA667" s="8"/>
      <c r="SB667" s="8"/>
      <c r="SC667" s="8"/>
      <c r="SD667" s="8"/>
      <c r="SE667" s="8"/>
      <c r="SF667" s="8"/>
      <c r="SG667" s="8"/>
      <c r="SH667" s="8"/>
      <c r="SI667" s="8"/>
      <c r="SJ667" s="8"/>
      <c r="SK667" s="8"/>
      <c r="SL667" s="8"/>
      <c r="SM667" s="8"/>
      <c r="SN667" s="8"/>
      <c r="SO667" s="8"/>
      <c r="SP667" s="8"/>
      <c r="SQ667" s="8"/>
      <c r="SR667" s="8"/>
      <c r="SS667" s="8"/>
      <c r="ST667" s="8"/>
      <c r="SU667" s="8"/>
      <c r="SV667" s="8"/>
      <c r="SW667" s="8"/>
      <c r="SX667" s="8"/>
      <c r="SY667" s="8"/>
      <c r="SZ667" s="8"/>
      <c r="TA667" s="8"/>
      <c r="TB667" s="8"/>
      <c r="TC667" s="8"/>
      <c r="TD667" s="8"/>
      <c r="TE667" s="8"/>
      <c r="TF667" s="8"/>
      <c r="TG667" s="8"/>
      <c r="TH667" s="8"/>
      <c r="TI667" s="8"/>
      <c r="TJ667" s="8"/>
      <c r="TK667" s="8"/>
      <c r="TL667" s="8"/>
      <c r="TM667" s="8"/>
      <c r="TN667" s="8"/>
      <c r="TO667" s="8"/>
      <c r="TP667" s="8"/>
      <c r="TQ667" s="8"/>
      <c r="TR667" s="8"/>
      <c r="TS667" s="8"/>
      <c r="TT667" s="8"/>
      <c r="TU667" s="8"/>
      <c r="TV667" s="8"/>
      <c r="TW667" s="8"/>
      <c r="TX667" s="8"/>
      <c r="TY667" s="8"/>
      <c r="TZ667" s="8"/>
      <c r="UA667" s="8"/>
      <c r="UB667" s="8"/>
      <c r="UC667" s="8"/>
      <c r="UD667" s="8"/>
      <c r="UE667" s="8"/>
      <c r="UF667" s="8"/>
      <c r="UG667" s="8"/>
      <c r="UH667" s="8"/>
      <c r="UI667" s="8"/>
      <c r="UJ667" s="8"/>
      <c r="UK667" s="8"/>
      <c r="UL667" s="8"/>
      <c r="UM667" s="8"/>
      <c r="UN667" s="8"/>
      <c r="UO667" s="8"/>
      <c r="UP667" s="8"/>
      <c r="UQ667" s="8"/>
      <c r="UR667" s="8"/>
      <c r="US667" s="8"/>
      <c r="UT667" s="8"/>
      <c r="UU667" s="8"/>
      <c r="UV667" s="8"/>
      <c r="UW667" s="8"/>
      <c r="UX667" s="8"/>
      <c r="UY667" s="8"/>
      <c r="UZ667" s="8"/>
      <c r="VA667" s="8"/>
      <c r="VB667" s="8"/>
      <c r="VC667" s="8"/>
      <c r="VD667" s="8"/>
      <c r="VE667" s="8"/>
      <c r="VF667" s="8"/>
      <c r="VG667" s="8"/>
      <c r="VH667" s="8"/>
      <c r="VI667" s="8"/>
      <c r="VJ667" s="8"/>
      <c r="VK667" s="8"/>
      <c r="VL667" s="8"/>
      <c r="VM667" s="8"/>
      <c r="VN667" s="8"/>
      <c r="VO667" s="8"/>
      <c r="VP667" s="8"/>
      <c r="VQ667" s="8"/>
      <c r="VR667" s="8"/>
      <c r="VS667" s="8"/>
      <c r="VT667" s="8"/>
      <c r="VU667" s="8"/>
      <c r="VV667" s="8"/>
      <c r="VW667" s="8"/>
      <c r="VX667" s="8"/>
      <c r="VY667" s="8"/>
      <c r="VZ667" s="8"/>
      <c r="WA667" s="8"/>
      <c r="WB667" s="8"/>
      <c r="WC667" s="8"/>
      <c r="WD667" s="8"/>
      <c r="WE667" s="8"/>
      <c r="WF667" s="8"/>
      <c r="WG667" s="8"/>
      <c r="WH667" s="8"/>
      <c r="WI667" s="8"/>
      <c r="WJ667" s="8"/>
      <c r="WK667" s="8"/>
      <c r="WL667" s="8"/>
      <c r="WM667" s="8"/>
      <c r="WN667" s="8"/>
      <c r="WO667" s="8"/>
      <c r="WP667" s="8"/>
      <c r="WQ667" s="8"/>
      <c r="WR667" s="8"/>
      <c r="WS667" s="8"/>
      <c r="WT667" s="8"/>
      <c r="WU667" s="8"/>
      <c r="WV667" s="8"/>
      <c r="WW667" s="8"/>
      <c r="WX667" s="8"/>
      <c r="WY667" s="8"/>
      <c r="WZ667" s="8"/>
      <c r="XA667" s="8"/>
      <c r="XB667" s="8"/>
      <c r="XC667" s="8"/>
      <c r="XD667" s="8"/>
      <c r="XE667" s="8"/>
      <c r="XF667" s="8"/>
      <c r="XG667" s="8"/>
      <c r="XH667" s="8"/>
      <c r="XI667" s="8"/>
      <c r="XJ667" s="8"/>
      <c r="XK667" s="8"/>
      <c r="XL667" s="8"/>
      <c r="XM667" s="8"/>
      <c r="XN667" s="8"/>
      <c r="XO667" s="8"/>
      <c r="XP667" s="8"/>
      <c r="XQ667" s="8"/>
      <c r="XR667" s="8"/>
      <c r="XS667" s="8"/>
      <c r="XT667" s="8"/>
      <c r="XU667" s="8"/>
      <c r="XV667" s="8"/>
      <c r="XW667" s="8"/>
      <c r="XX667" s="8"/>
      <c r="XY667" s="8"/>
      <c r="XZ667" s="8"/>
      <c r="YA667" s="8"/>
      <c r="YB667" s="8"/>
      <c r="YC667" s="8"/>
      <c r="YD667" s="8"/>
      <c r="YE667" s="8"/>
      <c r="YF667" s="8"/>
      <c r="YG667" s="8"/>
      <c r="YH667" s="8"/>
      <c r="YI667" s="8"/>
      <c r="YJ667" s="8"/>
      <c r="YK667" s="8"/>
      <c r="YL667" s="8"/>
      <c r="YM667" s="8"/>
      <c r="YN667" s="8"/>
      <c r="YO667" s="8"/>
      <c r="YP667" s="8"/>
      <c r="YQ667" s="8"/>
      <c r="YR667" s="8"/>
      <c r="YS667" s="8"/>
      <c r="YT667" s="8"/>
      <c r="YU667" s="8"/>
      <c r="YV667" s="8"/>
      <c r="YW667" s="8"/>
      <c r="YX667" s="8"/>
      <c r="YY667" s="8"/>
      <c r="YZ667" s="8"/>
      <c r="ZA667" s="8"/>
      <c r="ZB667" s="8"/>
      <c r="ZC667" s="8"/>
      <c r="ZD667" s="8"/>
      <c r="ZE667" s="8"/>
      <c r="ZF667" s="8"/>
      <c r="ZG667" s="8"/>
      <c r="ZH667" s="8"/>
      <c r="ZI667" s="8"/>
      <c r="ZJ667" s="8"/>
      <c r="ZK667" s="8"/>
      <c r="ZL667" s="8"/>
      <c r="ZM667" s="8"/>
      <c r="ZN667" s="8"/>
      <c r="ZO667" s="8"/>
      <c r="ZP667" s="8"/>
      <c r="ZQ667" s="8"/>
      <c r="ZR667" s="8"/>
      <c r="ZS667" s="8"/>
      <c r="ZT667" s="8"/>
      <c r="ZU667" s="8"/>
      <c r="ZV667" s="8"/>
      <c r="ZW667" s="8"/>
      <c r="ZX667" s="8"/>
      <c r="ZY667" s="8"/>
      <c r="ZZ667" s="8"/>
      <c r="AAA667" s="8"/>
      <c r="AAB667" s="8"/>
      <c r="AAC667" s="8"/>
      <c r="AAD667" s="8"/>
      <c r="AAE667" s="8"/>
      <c r="AAF667" s="8"/>
      <c r="AAG667" s="8"/>
      <c r="AAH667" s="8"/>
      <c r="AAI667" s="8"/>
      <c r="AAJ667" s="8"/>
      <c r="AAK667" s="8"/>
      <c r="AAL667" s="8"/>
      <c r="AAM667" s="8"/>
      <c r="AAN667" s="8"/>
      <c r="AAO667" s="8"/>
      <c r="AAP667" s="8"/>
      <c r="AAQ667" s="8"/>
      <c r="AAR667" s="8"/>
      <c r="AAS667" s="8"/>
      <c r="AAT667" s="8"/>
      <c r="AAU667" s="8"/>
      <c r="AAV667" s="8"/>
      <c r="AAW667" s="8"/>
      <c r="AAX667" s="8"/>
      <c r="AAY667" s="8"/>
      <c r="AAZ667" s="8"/>
      <c r="ABA667" s="8"/>
      <c r="ABB667" s="8"/>
      <c r="ABC667" s="8"/>
      <c r="ABD667" s="8"/>
      <c r="ABE667" s="8"/>
      <c r="ABF667" s="8"/>
      <c r="ABG667" s="8"/>
      <c r="ABH667" s="8"/>
      <c r="ABI667" s="8"/>
      <c r="ABJ667" s="8"/>
      <c r="ABK667" s="8"/>
      <c r="ABL667" s="8"/>
      <c r="ABM667" s="8"/>
      <c r="ABN667" s="8"/>
      <c r="ABO667" s="8"/>
      <c r="ABP667" s="8"/>
      <c r="ABQ667" s="8"/>
      <c r="ABR667" s="8"/>
      <c r="ABS667" s="8"/>
      <c r="ABT667" s="8"/>
      <c r="ABU667" s="8"/>
      <c r="ABV667" s="8"/>
      <c r="ABW667" s="8"/>
      <c r="ABX667" s="8"/>
      <c r="ABY667" s="8"/>
      <c r="ABZ667" s="8"/>
      <c r="ACA667" s="8"/>
      <c r="ACB667" s="8"/>
      <c r="ACC667" s="8"/>
      <c r="ACD667" s="8"/>
      <c r="ACE667" s="8"/>
      <c r="ACF667" s="8"/>
      <c r="ACG667" s="8"/>
      <c r="ACH667" s="8"/>
      <c r="ACI667" s="8"/>
      <c r="ACJ667" s="8"/>
      <c r="ACK667" s="8"/>
      <c r="ACL667" s="8"/>
      <c r="ACM667" s="8"/>
      <c r="ACN667" s="8"/>
      <c r="ACO667" s="8"/>
      <c r="ACP667" s="8"/>
      <c r="ACQ667" s="8"/>
      <c r="ACR667" s="8"/>
      <c r="ACS667" s="8"/>
      <c r="ACT667" s="8"/>
      <c r="ACU667" s="8"/>
      <c r="ACV667" s="8"/>
      <c r="ACW667" s="8"/>
      <c r="ACX667" s="8"/>
      <c r="ACY667" s="8"/>
      <c r="ACZ667" s="8"/>
      <c r="ADA667" s="8"/>
      <c r="ADB667" s="8"/>
      <c r="ADC667" s="8"/>
      <c r="ADD667" s="8"/>
      <c r="ADE667" s="8"/>
      <c r="ADF667" s="8"/>
      <c r="ADG667" s="8"/>
      <c r="ADH667" s="8"/>
      <c r="ADI667" s="8"/>
      <c r="ADJ667" s="8"/>
      <c r="ADK667" s="8"/>
      <c r="ADL667" s="8"/>
      <c r="ADM667" s="8"/>
      <c r="ADN667" s="8"/>
      <c r="ADO667" s="8"/>
      <c r="ADP667" s="8"/>
      <c r="ADQ667" s="8"/>
      <c r="ADR667" s="8"/>
      <c r="ADS667" s="8"/>
      <c r="ADT667" s="8"/>
      <c r="ADU667" s="8"/>
      <c r="ADV667" s="8"/>
      <c r="ADW667" s="8"/>
      <c r="ADX667" s="8"/>
      <c r="ADY667" s="8"/>
      <c r="ADZ667" s="8"/>
      <c r="AEA667" s="8"/>
      <c r="AEB667" s="8"/>
      <c r="AEC667" s="8"/>
      <c r="AED667" s="8"/>
      <c r="AEE667" s="8"/>
      <c r="AEF667" s="8"/>
      <c r="AEG667" s="8"/>
      <c r="AEH667" s="8"/>
      <c r="AEI667" s="8"/>
      <c r="AEJ667" s="8"/>
      <c r="AEK667" s="8"/>
      <c r="AEL667" s="8"/>
      <c r="AEM667" s="8"/>
      <c r="AEN667" s="8"/>
      <c r="AEO667" s="8"/>
      <c r="AEP667" s="8"/>
      <c r="AEQ667" s="8"/>
      <c r="AER667" s="8"/>
      <c r="AES667" s="8"/>
      <c r="AET667" s="8"/>
      <c r="AEU667" s="8"/>
      <c r="AEV667" s="8"/>
      <c r="AEW667" s="8"/>
      <c r="AEX667" s="8"/>
      <c r="AEY667" s="8"/>
      <c r="AEZ667" s="8"/>
      <c r="AFA667" s="8"/>
      <c r="AFB667" s="8"/>
      <c r="AFC667" s="8"/>
      <c r="AFD667" s="8"/>
      <c r="AFE667" s="8"/>
      <c r="AFF667" s="8"/>
      <c r="AFG667" s="8"/>
      <c r="AFH667" s="8"/>
      <c r="AFI667" s="8"/>
      <c r="AFJ667" s="8"/>
      <c r="AFK667" s="8"/>
      <c r="AFL667" s="8"/>
      <c r="AFM667" s="8"/>
      <c r="AFN667" s="8"/>
      <c r="AFO667" s="8"/>
      <c r="AFP667" s="8"/>
      <c r="AFQ667" s="8"/>
      <c r="AFR667" s="8"/>
      <c r="AFS667" s="8"/>
      <c r="AFT667" s="8"/>
      <c r="AFU667" s="8"/>
      <c r="AFV667" s="8"/>
      <c r="AFW667" s="8"/>
      <c r="AFX667" s="8"/>
      <c r="AFY667" s="8"/>
      <c r="AFZ667" s="8"/>
      <c r="AGA667" s="8"/>
      <c r="AGB667" s="8"/>
      <c r="AGC667" s="8"/>
      <c r="AGD667" s="8"/>
      <c r="AGE667" s="8"/>
      <c r="AGF667" s="8"/>
      <c r="AGG667" s="8"/>
      <c r="AGH667" s="8"/>
      <c r="AGI667" s="8"/>
      <c r="AGJ667" s="8"/>
      <c r="AGK667" s="8"/>
      <c r="AGL667" s="8"/>
      <c r="AGM667" s="8"/>
      <c r="AGN667" s="8"/>
      <c r="AGO667" s="8"/>
      <c r="AGP667" s="8"/>
      <c r="AGQ667" s="8"/>
      <c r="AGR667" s="8"/>
      <c r="AGS667" s="8"/>
      <c r="AGT667" s="8"/>
      <c r="AGU667" s="8"/>
      <c r="AGV667" s="8"/>
      <c r="AGW667" s="8"/>
      <c r="AGX667" s="8"/>
      <c r="AGY667" s="8"/>
      <c r="AGZ667" s="8"/>
      <c r="AHA667" s="8"/>
      <c r="AHB667" s="8"/>
      <c r="AHC667" s="8"/>
      <c r="AHD667" s="8"/>
      <c r="AHE667" s="8"/>
      <c r="AHF667" s="8"/>
      <c r="AHG667" s="8"/>
      <c r="AHH667" s="8"/>
      <c r="AHI667" s="8"/>
      <c r="AHJ667" s="8"/>
      <c r="AHK667" s="8"/>
      <c r="AHL667" s="8"/>
      <c r="AHM667" s="8"/>
      <c r="AHN667" s="8"/>
      <c r="AHO667" s="8"/>
      <c r="AHP667" s="8"/>
      <c r="AHQ667" s="8"/>
      <c r="AHR667" s="8"/>
      <c r="AHS667" s="8"/>
      <c r="AHT667" s="8"/>
      <c r="AHU667" s="8"/>
      <c r="AHV667" s="8"/>
      <c r="AHW667" s="8"/>
      <c r="AHX667" s="8"/>
      <c r="AHY667" s="8"/>
      <c r="AHZ667" s="8"/>
      <c r="AIA667" s="8"/>
      <c r="AIB667" s="8"/>
      <c r="AIC667" s="8"/>
      <c r="AID667" s="8"/>
      <c r="AIE667" s="8"/>
      <c r="AIF667" s="8"/>
      <c r="AIG667" s="8"/>
      <c r="AIH667" s="8"/>
      <c r="AII667" s="8"/>
      <c r="AIJ667" s="8"/>
      <c r="AIK667" s="8"/>
      <c r="AIL667" s="8"/>
      <c r="AIM667" s="8"/>
      <c r="AIN667" s="8"/>
      <c r="AIO667" s="8"/>
      <c r="AIP667" s="8"/>
      <c r="AIQ667" s="8"/>
      <c r="AIR667" s="8"/>
      <c r="AIS667" s="8"/>
      <c r="AIT667" s="8"/>
      <c r="AIU667" s="8"/>
      <c r="AIV667" s="8"/>
      <c r="AIW667" s="8"/>
      <c r="AIX667" s="8"/>
      <c r="AIY667" s="8"/>
      <c r="AIZ667" s="8"/>
      <c r="AJA667" s="8"/>
      <c r="AJB667" s="8"/>
      <c r="AJC667" s="8"/>
      <c r="AJD667" s="8"/>
      <c r="AJE667" s="8"/>
      <c r="AJF667" s="8"/>
      <c r="AJG667" s="8"/>
      <c r="AJH667" s="8"/>
      <c r="AJI667" s="8"/>
      <c r="AJJ667" s="8"/>
      <c r="AJK667" s="8"/>
      <c r="AJL667" s="8"/>
      <c r="AJM667" s="8"/>
      <c r="AJN667" s="8"/>
      <c r="AJO667" s="8"/>
      <c r="AJP667" s="8"/>
      <c r="AJQ667" s="8"/>
      <c r="AJR667" s="8"/>
      <c r="AJS667" s="8"/>
      <c r="AJT667" s="8"/>
      <c r="AJU667" s="8"/>
      <c r="AJV667" s="8"/>
      <c r="AJW667" s="8"/>
      <c r="AJX667" s="8"/>
      <c r="AJY667" s="8"/>
      <c r="AJZ667" s="8"/>
      <c r="AKA667" s="8"/>
      <c r="AKB667" s="8"/>
      <c r="AKC667" s="8"/>
      <c r="AKD667" s="8"/>
      <c r="AKE667" s="8"/>
      <c r="AKF667" s="8"/>
      <c r="AKG667" s="8"/>
      <c r="AKH667" s="8"/>
      <c r="AKI667" s="8"/>
      <c r="AKJ667" s="8"/>
      <c r="AKK667" s="8"/>
      <c r="AKL667" s="8"/>
      <c r="AKM667" s="8"/>
      <c r="AKN667" s="8"/>
      <c r="AKO667" s="8"/>
      <c r="AKP667" s="8"/>
      <c r="AKQ667" s="8"/>
      <c r="AKR667" s="8"/>
      <c r="AKS667" s="8"/>
      <c r="AKT667" s="8"/>
      <c r="AKU667" s="8"/>
      <c r="AKV667" s="8"/>
      <c r="AKW667" s="8"/>
      <c r="AKX667" s="8"/>
      <c r="AKY667" s="8"/>
      <c r="AKZ667" s="8"/>
      <c r="ALA667" s="8"/>
      <c r="ALB667" s="8"/>
      <c r="ALC667" s="8"/>
      <c r="ALD667" s="8"/>
      <c r="ALE667" s="8"/>
      <c r="ALF667" s="8"/>
      <c r="ALG667" s="8"/>
      <c r="ALH667" s="8"/>
      <c r="ALI667" s="8"/>
      <c r="ALJ667" s="8"/>
      <c r="ALK667" s="8"/>
      <c r="ALL667" s="8"/>
      <c r="ALM667" s="8"/>
      <c r="ALN667" s="8"/>
      <c r="ALO667" s="8"/>
      <c r="ALP667" s="8"/>
      <c r="ALQ667" s="8"/>
      <c r="ALR667" s="8"/>
      <c r="ALS667" s="8"/>
      <c r="ALT667" s="8"/>
      <c r="ALU667" s="8"/>
      <c r="ALV667" s="8"/>
      <c r="ALW667" s="8"/>
      <c r="ALX667" s="8"/>
      <c r="ALY667" s="8"/>
      <c r="ALZ667" s="8"/>
      <c r="AMA667" s="8"/>
      <c r="AMB667" s="8"/>
      <c r="AMC667" s="8"/>
      <c r="AMD667" s="8"/>
      <c r="AME667" s="8"/>
      <c r="AMF667" s="8"/>
      <c r="AMG667" s="8"/>
      <c r="AMH667" s="8"/>
      <c r="AMI667" s="8"/>
      <c r="AMJ667" s="8"/>
      <c r="AMK667" s="8"/>
      <c r="AML667" s="8"/>
      <c r="AMM667" s="8"/>
      <c r="AMN667" s="8"/>
      <c r="AMO667" s="8"/>
      <c r="AMP667" s="8"/>
      <c r="AMQ667" s="8"/>
      <c r="AMR667" s="8"/>
      <c r="AMS667" s="8"/>
      <c r="AMT667" s="8"/>
      <c r="AMU667" s="8"/>
      <c r="AMV667" s="8"/>
      <c r="AMW667" s="8"/>
      <c r="AMX667" s="8"/>
      <c r="AMY667" s="8"/>
      <c r="AMZ667" s="8"/>
      <c r="ANA667" s="8"/>
      <c r="ANB667" s="8"/>
      <c r="ANC667" s="8"/>
      <c r="AND667" s="8"/>
      <c r="ANE667" s="8"/>
      <c r="ANF667" s="8"/>
      <c r="ANG667" s="8"/>
      <c r="ANH667" s="8"/>
      <c r="ANI667" s="8"/>
      <c r="ANJ667" s="8"/>
      <c r="ANK667" s="8"/>
      <c r="ANL667" s="8"/>
      <c r="ANM667" s="8"/>
      <c r="ANN667" s="8"/>
      <c r="ANO667" s="8"/>
      <c r="ANP667" s="8"/>
      <c r="ANQ667" s="8"/>
      <c r="ANR667" s="8"/>
      <c r="ANS667" s="8"/>
      <c r="ANT667" s="8"/>
      <c r="ANU667" s="8"/>
      <c r="ANV667" s="8"/>
      <c r="ANW667" s="8"/>
      <c r="ANX667" s="8"/>
      <c r="ANY667" s="8"/>
      <c r="ANZ667" s="8"/>
      <c r="AOA667" s="8"/>
      <c r="AOB667" s="8"/>
      <c r="AOC667" s="8"/>
      <c r="AOD667" s="8"/>
      <c r="AOE667" s="8"/>
      <c r="AOF667" s="8"/>
      <c r="AOG667" s="8"/>
      <c r="AOH667" s="8"/>
      <c r="AOI667" s="8"/>
      <c r="AOJ667" s="8"/>
      <c r="AOK667" s="8"/>
      <c r="AOL667" s="8"/>
      <c r="AOM667" s="8"/>
      <c r="AON667" s="8"/>
      <c r="AOO667" s="8"/>
      <c r="AOP667" s="8"/>
      <c r="AOQ667" s="8"/>
      <c r="AOR667" s="8"/>
      <c r="AOS667" s="8"/>
      <c r="AOT667" s="8"/>
      <c r="AOU667" s="8"/>
      <c r="AOV667" s="8"/>
      <c r="AOW667" s="8"/>
      <c r="AOX667" s="8"/>
      <c r="AOY667" s="8"/>
      <c r="AOZ667" s="8"/>
      <c r="APA667" s="8"/>
      <c r="APB667" s="8"/>
      <c r="APC667" s="8"/>
      <c r="APD667" s="8"/>
      <c r="APE667" s="8"/>
      <c r="APF667" s="8"/>
      <c r="APG667" s="8"/>
      <c r="APH667" s="8"/>
      <c r="API667" s="8"/>
      <c r="APJ667" s="8"/>
      <c r="APK667" s="8"/>
      <c r="APL667" s="8"/>
      <c r="APM667" s="8"/>
      <c r="APN667" s="8"/>
      <c r="APO667" s="8"/>
      <c r="APP667" s="8"/>
      <c r="APQ667" s="8"/>
      <c r="APR667" s="8"/>
      <c r="APS667" s="8"/>
      <c r="APT667" s="8"/>
      <c r="APU667" s="8"/>
      <c r="APV667" s="8"/>
      <c r="APW667" s="8"/>
      <c r="APX667" s="8"/>
      <c r="APY667" s="8"/>
      <c r="APZ667" s="8"/>
      <c r="AQA667" s="8"/>
      <c r="AQB667" s="8"/>
      <c r="AQC667" s="8"/>
      <c r="AQD667" s="8"/>
      <c r="AQE667" s="8"/>
      <c r="AQF667" s="8"/>
      <c r="AQG667" s="8"/>
      <c r="AQH667" s="8"/>
      <c r="AQI667" s="8"/>
      <c r="AQJ667" s="8"/>
      <c r="AQK667" s="8"/>
      <c r="AQL667" s="8"/>
      <c r="AQM667" s="8"/>
      <c r="AQN667" s="8"/>
      <c r="AQO667" s="8"/>
      <c r="AQP667" s="8"/>
      <c r="AQQ667" s="8"/>
      <c r="AQR667" s="8"/>
      <c r="AQS667" s="8"/>
      <c r="AQT667" s="8"/>
      <c r="AQU667" s="8"/>
      <c r="AQV667" s="8"/>
      <c r="AQW667" s="8"/>
      <c r="AQX667" s="8"/>
      <c r="AQY667" s="8"/>
      <c r="AQZ667" s="8"/>
      <c r="ARA667" s="8"/>
      <c r="ARB667" s="8"/>
      <c r="ARC667" s="8"/>
      <c r="ARD667" s="8"/>
      <c r="ARE667" s="8"/>
      <c r="ARF667" s="8"/>
      <c r="ARG667" s="8"/>
      <c r="ARH667" s="8"/>
      <c r="ARI667" s="8"/>
      <c r="ARJ667" s="8"/>
      <c r="ARK667" s="8"/>
      <c r="ARL667" s="8"/>
      <c r="ARM667" s="8"/>
      <c r="ARN667" s="8"/>
      <c r="ARO667" s="8"/>
      <c r="ARP667" s="8"/>
      <c r="ARQ667" s="8"/>
      <c r="ARR667" s="8"/>
      <c r="ARS667" s="8"/>
      <c r="ART667" s="8"/>
      <c r="ARU667" s="8"/>
      <c r="ARV667" s="8"/>
      <c r="ARW667" s="8"/>
      <c r="ARX667" s="8"/>
      <c r="ARY667" s="8"/>
      <c r="ARZ667" s="8"/>
      <c r="ASA667" s="8"/>
      <c r="ASB667" s="8"/>
      <c r="ASC667" s="8"/>
      <c r="ASD667" s="8"/>
      <c r="ASE667" s="8"/>
      <c r="ASF667" s="8"/>
      <c r="ASG667" s="8"/>
      <c r="ASH667" s="8"/>
      <c r="ASI667" s="8"/>
      <c r="ASJ667" s="8"/>
      <c r="ASK667" s="8"/>
      <c r="ASL667" s="8"/>
      <c r="ASM667" s="8"/>
      <c r="ASN667" s="8"/>
      <c r="ASO667" s="8"/>
      <c r="ASP667" s="8"/>
      <c r="ASQ667" s="8"/>
      <c r="ASR667" s="8"/>
      <c r="ASS667" s="8"/>
      <c r="AST667" s="8"/>
      <c r="ASU667" s="8"/>
      <c r="ASV667" s="8"/>
      <c r="ASW667" s="8"/>
      <c r="ASX667" s="8"/>
      <c r="ASY667" s="8"/>
      <c r="ASZ667" s="8"/>
      <c r="ATA667" s="8"/>
      <c r="ATB667" s="8"/>
      <c r="ATC667" s="8"/>
      <c r="ATD667" s="8"/>
      <c r="ATE667" s="8"/>
      <c r="ATF667" s="8"/>
      <c r="ATG667" s="8"/>
      <c r="ATH667" s="8"/>
      <c r="ATI667" s="8"/>
      <c r="ATJ667" s="8"/>
      <c r="ATK667" s="8"/>
      <c r="ATL667" s="8"/>
      <c r="ATM667" s="8"/>
      <c r="ATN667" s="8"/>
      <c r="ATO667" s="8"/>
      <c r="ATP667" s="8"/>
      <c r="ATQ667" s="8"/>
      <c r="ATR667" s="8"/>
      <c r="ATS667" s="8"/>
      <c r="ATT667" s="8"/>
      <c r="ATU667" s="8"/>
      <c r="ATV667" s="8"/>
      <c r="ATW667" s="8"/>
      <c r="ATX667" s="8"/>
      <c r="ATY667" s="8"/>
      <c r="ATZ667" s="8"/>
      <c r="AUA667" s="8"/>
      <c r="AUB667" s="8"/>
      <c r="AUC667" s="8"/>
      <c r="AUD667" s="8"/>
      <c r="AUE667" s="8"/>
      <c r="AUF667" s="8"/>
      <c r="AUG667" s="8"/>
      <c r="AUH667" s="8"/>
      <c r="AUI667" s="8"/>
      <c r="AUJ667" s="8"/>
      <c r="AUK667" s="8"/>
      <c r="AUL667" s="8"/>
      <c r="AUM667" s="8"/>
      <c r="AUN667" s="8"/>
      <c r="AUO667" s="8"/>
      <c r="AUP667" s="8"/>
      <c r="AUQ667" s="8"/>
      <c r="AUR667" s="8"/>
      <c r="AUS667" s="8"/>
      <c r="AUT667" s="8"/>
      <c r="AUU667" s="8"/>
      <c r="AUV667" s="8"/>
      <c r="AUW667" s="8"/>
      <c r="AUX667" s="8"/>
      <c r="AUY667" s="8"/>
      <c r="AUZ667" s="8"/>
      <c r="AVA667" s="8"/>
      <c r="AVB667" s="8"/>
      <c r="AVC667" s="8"/>
      <c r="AVD667" s="8"/>
      <c r="AVE667" s="8"/>
      <c r="AVF667" s="8"/>
      <c r="AVG667" s="8"/>
      <c r="AVH667" s="8"/>
      <c r="AVI667" s="8"/>
      <c r="AVJ667" s="8"/>
      <c r="AVK667" s="8"/>
      <c r="AVL667" s="8"/>
      <c r="AVM667" s="8"/>
      <c r="AVN667" s="8"/>
      <c r="AVO667" s="8"/>
      <c r="AVP667" s="8"/>
      <c r="AVQ667" s="8"/>
      <c r="AVR667" s="8"/>
      <c r="AVS667" s="8"/>
      <c r="AVT667" s="8"/>
      <c r="AVU667" s="8"/>
      <c r="AVV667" s="8"/>
      <c r="AVW667" s="8"/>
      <c r="AVX667" s="8"/>
      <c r="AVY667" s="8"/>
      <c r="AVZ667" s="8"/>
      <c r="AWA667" s="8"/>
      <c r="AWB667" s="8"/>
      <c r="AWC667" s="8"/>
      <c r="AWD667" s="8"/>
      <c r="AWE667" s="8"/>
      <c r="AWF667" s="8"/>
      <c r="AWG667" s="8"/>
      <c r="AWH667" s="8"/>
      <c r="AWI667" s="8"/>
      <c r="AWJ667" s="8"/>
      <c r="AWK667" s="8"/>
      <c r="AWL667" s="8"/>
      <c r="AWM667" s="8"/>
      <c r="AWN667" s="8"/>
      <c r="AWO667" s="8"/>
      <c r="AWP667" s="8"/>
      <c r="AWQ667" s="8"/>
      <c r="AWR667" s="8"/>
      <c r="AWS667" s="8"/>
      <c r="AWT667" s="8"/>
      <c r="AWU667" s="8"/>
      <c r="AWV667" s="8"/>
      <c r="AWW667" s="8"/>
      <c r="AWX667" s="8"/>
      <c r="AWY667" s="8"/>
      <c r="AWZ667" s="8"/>
      <c r="AXA667" s="8"/>
      <c r="AXB667" s="8"/>
      <c r="AXC667" s="8"/>
      <c r="AXD667" s="8"/>
      <c r="AXE667" s="8"/>
      <c r="AXF667" s="8"/>
      <c r="AXG667" s="8"/>
      <c r="AXH667" s="8"/>
      <c r="AXI667" s="8"/>
      <c r="AXJ667" s="8"/>
      <c r="AXK667" s="8"/>
      <c r="AXL667" s="8"/>
      <c r="AXM667" s="8"/>
      <c r="AXN667" s="8"/>
      <c r="AXO667" s="8"/>
      <c r="AXP667" s="8"/>
      <c r="AXQ667" s="8"/>
      <c r="AXR667" s="8"/>
      <c r="AXS667" s="8"/>
      <c r="AXT667" s="8"/>
      <c r="AXU667" s="8"/>
      <c r="AXV667" s="8"/>
      <c r="AXW667" s="8"/>
      <c r="AXX667" s="8"/>
      <c r="AXY667" s="8"/>
      <c r="AXZ667" s="8"/>
      <c r="AYA667" s="8"/>
      <c r="AYB667" s="8"/>
      <c r="AYC667" s="8"/>
      <c r="AYD667" s="8"/>
      <c r="AYE667" s="8"/>
      <c r="AYF667" s="8"/>
      <c r="AYG667" s="8"/>
      <c r="AYH667" s="8"/>
      <c r="AYI667" s="8"/>
      <c r="AYJ667" s="8"/>
      <c r="AYK667" s="8"/>
      <c r="AYL667" s="8"/>
      <c r="AYM667" s="8"/>
      <c r="AYN667" s="8"/>
      <c r="AYO667" s="8"/>
      <c r="AYP667" s="8"/>
      <c r="AYQ667" s="8"/>
      <c r="AYR667" s="8"/>
      <c r="AYS667" s="8"/>
      <c r="AYT667" s="8"/>
      <c r="AYU667" s="8"/>
      <c r="AYV667" s="8"/>
      <c r="AYW667" s="8"/>
      <c r="AYX667" s="8"/>
      <c r="AYY667" s="8"/>
      <c r="AYZ667" s="8"/>
      <c r="AZA667" s="8"/>
      <c r="AZB667" s="8"/>
      <c r="AZC667" s="8"/>
      <c r="AZD667" s="8"/>
      <c r="AZE667" s="8"/>
      <c r="AZF667" s="8"/>
      <c r="AZG667" s="8"/>
      <c r="AZH667" s="8"/>
      <c r="AZI667" s="8"/>
      <c r="AZJ667" s="8"/>
      <c r="AZK667" s="8"/>
      <c r="AZL667" s="8"/>
      <c r="AZM667" s="8"/>
      <c r="AZN667" s="8"/>
      <c r="AZO667" s="8"/>
      <c r="AZP667" s="8"/>
      <c r="AZQ667" s="8"/>
      <c r="AZR667" s="8"/>
      <c r="AZS667" s="8"/>
      <c r="AZT667" s="8"/>
      <c r="AZU667" s="8"/>
      <c r="AZV667" s="8"/>
      <c r="AZW667" s="8"/>
      <c r="AZX667" s="8"/>
      <c r="AZY667" s="8"/>
      <c r="AZZ667" s="8"/>
      <c r="BAA667" s="8"/>
      <c r="BAB667" s="8"/>
      <c r="BAC667" s="8"/>
      <c r="BAD667" s="8"/>
      <c r="BAE667" s="8"/>
      <c r="BAF667" s="8"/>
      <c r="BAG667" s="8"/>
      <c r="BAH667" s="8"/>
      <c r="BAI667" s="8"/>
      <c r="BAJ667" s="8"/>
      <c r="BAK667" s="8"/>
      <c r="BAL667" s="8"/>
      <c r="BAM667" s="8"/>
      <c r="BAN667" s="8"/>
      <c r="BAO667" s="8"/>
      <c r="BAP667" s="8"/>
      <c r="BAQ667" s="8"/>
      <c r="BAR667" s="8"/>
      <c r="BAS667" s="8"/>
      <c r="BAT667" s="8"/>
      <c r="BAU667" s="8"/>
      <c r="BAV667" s="8"/>
      <c r="BAW667" s="8"/>
      <c r="BAX667" s="8"/>
      <c r="BAY667" s="8"/>
      <c r="BAZ667" s="8"/>
      <c r="BBA667" s="8"/>
      <c r="BBB667" s="8"/>
      <c r="BBC667" s="8"/>
      <c r="BBD667" s="8"/>
      <c r="BBE667" s="8"/>
      <c r="BBF667" s="8"/>
      <c r="BBG667" s="8"/>
      <c r="BBH667" s="8"/>
      <c r="BBI667" s="8"/>
      <c r="BBJ667" s="8"/>
      <c r="BBK667" s="8"/>
      <c r="BBL667" s="8"/>
      <c r="BBM667" s="8"/>
      <c r="BBN667" s="8"/>
      <c r="BBO667" s="8"/>
      <c r="BBP667" s="8"/>
      <c r="BBQ667" s="8"/>
      <c r="BBR667" s="8"/>
      <c r="BBS667" s="8"/>
      <c r="BBT667" s="8"/>
      <c r="BBU667" s="8"/>
      <c r="BBV667" s="8"/>
      <c r="BBW667" s="8"/>
      <c r="BBX667" s="8"/>
      <c r="BBY667" s="8"/>
      <c r="BBZ667" s="8"/>
      <c r="BCA667" s="8"/>
      <c r="BCB667" s="8"/>
      <c r="BCC667" s="8"/>
      <c r="BCD667" s="8"/>
      <c r="BCE667" s="8"/>
      <c r="BCF667" s="8"/>
      <c r="BCG667" s="8"/>
      <c r="BCH667" s="8"/>
      <c r="BCI667" s="8"/>
      <c r="BCJ667" s="8"/>
      <c r="BCK667" s="8"/>
      <c r="BCL667" s="8"/>
      <c r="BCM667" s="8"/>
      <c r="BCN667" s="8"/>
      <c r="BCO667" s="8"/>
      <c r="BCP667" s="8"/>
      <c r="BCQ667" s="8"/>
      <c r="BCR667" s="8"/>
      <c r="BCS667" s="8"/>
      <c r="BCT667" s="8"/>
      <c r="BCU667" s="8"/>
      <c r="BCV667" s="8"/>
      <c r="BCW667" s="8"/>
      <c r="BCX667" s="8"/>
      <c r="BCY667" s="8"/>
      <c r="BCZ667" s="8"/>
      <c r="BDA667" s="8"/>
      <c r="BDB667" s="8"/>
      <c r="BDC667" s="8"/>
      <c r="BDD667" s="8"/>
      <c r="BDE667" s="8"/>
      <c r="BDF667" s="8"/>
      <c r="BDG667" s="8"/>
      <c r="BDH667" s="8"/>
      <c r="BDI667" s="8"/>
      <c r="BDJ667" s="8"/>
      <c r="BDK667" s="8"/>
      <c r="BDL667" s="8"/>
      <c r="BDM667" s="8"/>
      <c r="BDN667" s="8"/>
      <c r="BDO667" s="8"/>
      <c r="BDP667" s="8"/>
      <c r="BDQ667" s="8"/>
      <c r="BDR667" s="8"/>
      <c r="BDS667" s="8"/>
      <c r="BDT667" s="8"/>
      <c r="BDU667" s="8"/>
      <c r="BDV667" s="8"/>
      <c r="BDW667" s="8"/>
      <c r="BDX667" s="8"/>
      <c r="BDY667" s="8"/>
      <c r="BDZ667" s="8"/>
      <c r="BEA667" s="8"/>
      <c r="BEB667" s="8"/>
      <c r="BEC667" s="8"/>
      <c r="BED667" s="8"/>
      <c r="BEE667" s="8"/>
      <c r="BEF667" s="8"/>
      <c r="BEG667" s="8"/>
      <c r="BEH667" s="8"/>
      <c r="BEI667" s="8"/>
      <c r="BEJ667" s="8"/>
      <c r="BEK667" s="8"/>
      <c r="BEL667" s="8"/>
      <c r="BEM667" s="8"/>
      <c r="BEN667" s="8"/>
      <c r="BEO667" s="8"/>
      <c r="BEP667" s="8"/>
      <c r="BEQ667" s="8"/>
      <c r="BER667" s="8"/>
      <c r="BES667" s="8"/>
      <c r="BET667" s="8"/>
      <c r="BEU667" s="8"/>
      <c r="BEV667" s="8"/>
      <c r="BEW667" s="8"/>
      <c r="BEX667" s="8"/>
      <c r="BEY667" s="8"/>
      <c r="BEZ667" s="8"/>
      <c r="BFA667" s="8"/>
      <c r="BFB667" s="8"/>
      <c r="BFC667" s="8"/>
      <c r="BFD667" s="8"/>
      <c r="BFE667" s="8"/>
      <c r="BFF667" s="8"/>
      <c r="BFG667" s="8"/>
      <c r="BFH667" s="8"/>
      <c r="BFI667" s="8"/>
      <c r="BFJ667" s="8"/>
      <c r="BFK667" s="8"/>
      <c r="BFL667" s="8"/>
      <c r="BFM667" s="8"/>
      <c r="BFN667" s="8"/>
      <c r="BFO667" s="8"/>
      <c r="BFP667" s="8"/>
      <c r="BFQ667" s="8"/>
      <c r="BFR667" s="8"/>
      <c r="BFS667" s="8"/>
      <c r="BFT667" s="8"/>
      <c r="BFU667" s="8"/>
      <c r="BFV667" s="8"/>
      <c r="BFW667" s="8"/>
      <c r="BFX667" s="8"/>
      <c r="BFY667" s="8"/>
      <c r="BFZ667" s="8"/>
      <c r="BGA667" s="8"/>
      <c r="BGB667" s="8"/>
      <c r="BGC667" s="8"/>
      <c r="BGD667" s="8"/>
      <c r="BGE667" s="8"/>
      <c r="BGF667" s="8"/>
      <c r="BGG667" s="8"/>
      <c r="BGH667" s="8"/>
      <c r="BGI667" s="8"/>
      <c r="BGJ667" s="8"/>
      <c r="BGK667" s="8"/>
      <c r="BGL667" s="8"/>
      <c r="BGM667" s="8"/>
      <c r="BGN667" s="8"/>
      <c r="BGO667" s="8"/>
      <c r="BGP667" s="8"/>
      <c r="BGQ667" s="8"/>
      <c r="BGR667" s="8"/>
      <c r="BGS667" s="8"/>
      <c r="BGT667" s="8"/>
      <c r="BGU667" s="8"/>
      <c r="BGV667" s="8"/>
      <c r="BGW667" s="8"/>
      <c r="BGX667" s="8"/>
      <c r="BGY667" s="8"/>
      <c r="BGZ667" s="8"/>
      <c r="BHA667" s="8"/>
      <c r="BHB667" s="8"/>
      <c r="BHC667" s="8"/>
      <c r="BHD667" s="8"/>
      <c r="BHE667" s="8"/>
      <c r="BHF667" s="8"/>
      <c r="BHG667" s="8"/>
      <c r="BHH667" s="8"/>
      <c r="BHI667" s="8"/>
      <c r="BHJ667" s="8"/>
      <c r="BHK667" s="8"/>
      <c r="BHL667" s="8"/>
      <c r="BHM667" s="8"/>
      <c r="BHN667" s="8"/>
      <c r="BHO667" s="8"/>
      <c r="BHP667" s="8"/>
      <c r="BHQ667" s="8"/>
      <c r="BHR667" s="8"/>
      <c r="BHS667" s="8"/>
      <c r="BHT667" s="8"/>
      <c r="BHU667" s="8"/>
      <c r="BHV667" s="8"/>
      <c r="BHW667" s="8"/>
      <c r="BHX667" s="8"/>
      <c r="BHY667" s="8"/>
      <c r="BHZ667" s="8"/>
      <c r="BIA667" s="8"/>
      <c r="BIB667" s="8"/>
      <c r="BIC667" s="8"/>
      <c r="BID667" s="8"/>
      <c r="BIE667" s="8"/>
      <c r="BIF667" s="8"/>
      <c r="BIG667" s="8"/>
      <c r="BIH667" s="8"/>
      <c r="BII667" s="8"/>
      <c r="BIJ667" s="8"/>
      <c r="BIK667" s="8"/>
      <c r="BIL667" s="8"/>
      <c r="BIM667" s="8"/>
      <c r="BIN667" s="8"/>
      <c r="BIO667" s="8"/>
      <c r="BIP667" s="8"/>
      <c r="BIQ667" s="8"/>
      <c r="BIR667" s="8"/>
      <c r="BIS667" s="8"/>
      <c r="BIT667" s="8"/>
      <c r="BIU667" s="8"/>
      <c r="BIV667" s="8"/>
      <c r="BIW667" s="8"/>
      <c r="BIX667" s="8"/>
      <c r="BIY667" s="8"/>
      <c r="BIZ667" s="8"/>
      <c r="BJA667" s="8"/>
      <c r="BJB667" s="8"/>
      <c r="BJC667" s="8"/>
      <c r="BJD667" s="8"/>
      <c r="BJE667" s="8"/>
      <c r="BJF667" s="8"/>
      <c r="BJG667" s="8"/>
      <c r="BJH667" s="8"/>
      <c r="BJI667" s="8"/>
      <c r="BJJ667" s="8"/>
      <c r="BJK667" s="8"/>
      <c r="BJL667" s="8"/>
      <c r="BJM667" s="8"/>
      <c r="BJN667" s="8"/>
      <c r="BJO667" s="8"/>
      <c r="BJP667" s="8"/>
      <c r="BJQ667" s="8"/>
      <c r="BJR667" s="8"/>
      <c r="BJS667" s="8"/>
      <c r="BJT667" s="8"/>
      <c r="BJU667" s="8"/>
      <c r="BJV667" s="8"/>
      <c r="BJW667" s="8"/>
      <c r="BJX667" s="8"/>
      <c r="BJY667" s="8"/>
      <c r="BJZ667" s="8"/>
      <c r="BKA667" s="8"/>
      <c r="BKB667" s="8"/>
      <c r="BKC667" s="8"/>
      <c r="BKD667" s="8"/>
      <c r="BKE667" s="8"/>
      <c r="BKF667" s="8"/>
      <c r="BKG667" s="8"/>
      <c r="BKH667" s="8"/>
      <c r="BKI667" s="8"/>
      <c r="BKJ667" s="8"/>
      <c r="BKK667" s="8"/>
      <c r="BKL667" s="8"/>
      <c r="BKM667" s="8"/>
      <c r="BKN667" s="8"/>
      <c r="BKO667" s="8"/>
      <c r="BKP667" s="8"/>
      <c r="BKQ667" s="8"/>
      <c r="BKR667" s="8"/>
      <c r="BKS667" s="8"/>
      <c r="BKT667" s="8"/>
      <c r="BKU667" s="8"/>
      <c r="BKV667" s="8"/>
      <c r="BKW667" s="8"/>
      <c r="BKX667" s="8"/>
      <c r="BKY667" s="8"/>
      <c r="BKZ667" s="8"/>
      <c r="BLA667" s="8"/>
      <c r="BLB667" s="8"/>
      <c r="BLC667" s="8"/>
      <c r="BLD667" s="8"/>
      <c r="BLE667" s="8"/>
      <c r="BLF667" s="8"/>
      <c r="BLG667" s="8"/>
      <c r="BLH667" s="8"/>
      <c r="BLI667" s="8"/>
      <c r="BLJ667" s="8"/>
      <c r="BLK667" s="8"/>
      <c r="BLL667" s="8"/>
      <c r="BLM667" s="8"/>
      <c r="BLN667" s="8"/>
      <c r="BLO667" s="8"/>
      <c r="BLP667" s="8"/>
      <c r="BLQ667" s="8"/>
      <c r="BLR667" s="8"/>
      <c r="BLS667" s="8"/>
      <c r="BLT667" s="8"/>
      <c r="BLU667" s="8"/>
      <c r="BLV667" s="8"/>
      <c r="BLW667" s="8"/>
      <c r="BLX667" s="8"/>
      <c r="BLY667" s="8"/>
      <c r="BLZ667" s="8"/>
      <c r="BMA667" s="8"/>
      <c r="BMB667" s="8"/>
      <c r="BMC667" s="8"/>
      <c r="BMD667" s="8"/>
      <c r="BME667" s="8"/>
      <c r="BMF667" s="8"/>
      <c r="BMG667" s="8"/>
      <c r="BMH667" s="8"/>
      <c r="BMI667" s="8"/>
      <c r="BMJ667" s="8"/>
      <c r="BMK667" s="8"/>
      <c r="BML667" s="8"/>
      <c r="BMM667" s="8"/>
      <c r="BMN667" s="8"/>
      <c r="BMO667" s="8"/>
      <c r="BMP667" s="8"/>
      <c r="BMQ667" s="8"/>
      <c r="BMR667" s="8"/>
      <c r="BMS667" s="8"/>
      <c r="BMT667" s="8"/>
      <c r="BMU667" s="8"/>
      <c r="BMV667" s="8"/>
      <c r="BMW667" s="8"/>
      <c r="BMX667" s="8"/>
      <c r="BMY667" s="8"/>
      <c r="BMZ667" s="8"/>
      <c r="BNA667" s="8"/>
      <c r="BNB667" s="8"/>
      <c r="BNC667" s="8"/>
      <c r="BND667" s="8"/>
      <c r="BNE667" s="8"/>
      <c r="BNF667" s="8"/>
      <c r="BNG667" s="8"/>
      <c r="BNH667" s="8"/>
      <c r="BNI667" s="8"/>
      <c r="BNJ667" s="8"/>
      <c r="BNK667" s="8"/>
      <c r="BNL667" s="8"/>
      <c r="BNM667" s="8"/>
      <c r="BNN667" s="8"/>
      <c r="BNO667" s="8"/>
      <c r="BNP667" s="8"/>
      <c r="BNQ667" s="8"/>
      <c r="BNR667" s="8"/>
      <c r="BNS667" s="8"/>
      <c r="BNT667" s="8"/>
      <c r="BNU667" s="8"/>
      <c r="BNV667" s="8"/>
      <c r="BNW667" s="8"/>
      <c r="BNX667" s="8"/>
      <c r="BNY667" s="8"/>
      <c r="BNZ667" s="8"/>
      <c r="BOA667" s="8"/>
      <c r="BOB667" s="8"/>
      <c r="BOC667" s="8"/>
      <c r="BOD667" s="8"/>
      <c r="BOE667" s="8"/>
      <c r="BOF667" s="8"/>
      <c r="BOG667" s="8"/>
      <c r="BOH667" s="8"/>
      <c r="BOI667" s="8"/>
      <c r="BOJ667" s="8"/>
      <c r="BOK667" s="8"/>
      <c r="BOL667" s="8"/>
      <c r="BOM667" s="8"/>
      <c r="BON667" s="8"/>
      <c r="BOO667" s="8"/>
      <c r="BOP667" s="8"/>
      <c r="BOQ667" s="8"/>
      <c r="BOR667" s="8"/>
      <c r="BOS667" s="8"/>
      <c r="BOT667" s="8"/>
      <c r="BOU667" s="8"/>
      <c r="BOV667" s="8"/>
      <c r="BOW667" s="8"/>
      <c r="BOX667" s="8"/>
      <c r="BOY667" s="8"/>
      <c r="BOZ667" s="8"/>
      <c r="BPA667" s="8"/>
      <c r="BPB667" s="8"/>
      <c r="BPC667" s="8"/>
      <c r="BPD667" s="8"/>
      <c r="BPE667" s="8"/>
      <c r="BPF667" s="8"/>
      <c r="BPG667" s="8"/>
      <c r="BPH667" s="8"/>
      <c r="BPI667" s="8"/>
      <c r="BPJ667" s="8"/>
      <c r="BPK667" s="8"/>
      <c r="BPL667" s="8"/>
      <c r="BPM667" s="8"/>
      <c r="BPN667" s="8"/>
      <c r="BPO667" s="8"/>
      <c r="BPP667" s="8"/>
      <c r="BPQ667" s="8"/>
      <c r="BPR667" s="8"/>
      <c r="BPS667" s="8"/>
      <c r="BPT667" s="8"/>
      <c r="BPU667" s="8"/>
      <c r="BPV667" s="8"/>
      <c r="BPW667" s="8"/>
      <c r="BPX667" s="8"/>
      <c r="BPY667" s="8"/>
      <c r="BPZ667" s="8"/>
      <c r="BQA667" s="8"/>
      <c r="BQB667" s="8"/>
      <c r="BQC667" s="8"/>
      <c r="BQD667" s="8"/>
      <c r="BQE667" s="8"/>
      <c r="BQF667" s="8"/>
      <c r="BQG667" s="8"/>
      <c r="BQH667" s="8"/>
      <c r="BQI667" s="8"/>
      <c r="BQJ667" s="8"/>
      <c r="BQK667" s="8"/>
      <c r="BQL667" s="8"/>
      <c r="BQM667" s="8"/>
      <c r="BQN667" s="8"/>
      <c r="BQO667" s="8"/>
      <c r="BQP667" s="8"/>
      <c r="BQQ667" s="8"/>
      <c r="BQR667" s="8"/>
      <c r="BQS667" s="8"/>
      <c r="BQT667" s="8"/>
      <c r="BQU667" s="8"/>
      <c r="BQV667" s="8"/>
      <c r="BQW667" s="8"/>
      <c r="BQX667" s="8"/>
      <c r="BQY667" s="8"/>
      <c r="BQZ667" s="8"/>
      <c r="BRA667" s="8"/>
      <c r="BRB667" s="8"/>
      <c r="BRC667" s="8"/>
      <c r="BRD667" s="8"/>
      <c r="BRE667" s="8"/>
      <c r="BRF667" s="8"/>
      <c r="BRG667" s="8"/>
      <c r="BRH667" s="8"/>
      <c r="BRI667" s="8"/>
      <c r="BRJ667" s="8"/>
      <c r="BRK667" s="8"/>
      <c r="BRL667" s="8"/>
      <c r="BRM667" s="8"/>
      <c r="BRN667" s="8"/>
      <c r="BRO667" s="8"/>
      <c r="BRP667" s="8"/>
      <c r="BRQ667" s="8"/>
      <c r="BRR667" s="8"/>
      <c r="BRS667" s="8"/>
      <c r="BRT667" s="8"/>
      <c r="BRU667" s="8"/>
      <c r="BRV667" s="8"/>
      <c r="BRW667" s="8"/>
      <c r="BRX667" s="8"/>
      <c r="BRY667" s="8"/>
      <c r="BRZ667" s="8"/>
      <c r="BSA667" s="8"/>
      <c r="BSB667" s="8"/>
      <c r="BSC667" s="8"/>
      <c r="BSD667" s="8"/>
      <c r="BSE667" s="8"/>
      <c r="BSF667" s="8"/>
      <c r="BSG667" s="8"/>
      <c r="BSH667" s="8"/>
      <c r="BSI667" s="8"/>
      <c r="BSJ667" s="8"/>
      <c r="BSK667" s="8"/>
      <c r="BSL667" s="8"/>
      <c r="BSM667" s="8"/>
      <c r="BSN667" s="8"/>
      <c r="BSO667" s="8"/>
      <c r="BSP667" s="8"/>
      <c r="BSQ667" s="8"/>
      <c r="BSR667" s="8"/>
      <c r="BSS667" s="8"/>
      <c r="BST667" s="8"/>
      <c r="BSU667" s="8"/>
      <c r="BSV667" s="8"/>
      <c r="BSW667" s="8"/>
      <c r="BSX667" s="8"/>
      <c r="BSY667" s="8"/>
      <c r="BSZ667" s="8"/>
      <c r="BTA667" s="8"/>
      <c r="BTB667" s="8"/>
      <c r="BTC667" s="8"/>
      <c r="BTD667" s="8"/>
      <c r="BTE667" s="8"/>
      <c r="BTF667" s="8"/>
      <c r="BTG667" s="8"/>
      <c r="BTH667" s="8"/>
      <c r="BTI667" s="8"/>
      <c r="BTJ667" s="8"/>
      <c r="BTK667" s="8"/>
      <c r="BTL667" s="8"/>
      <c r="BTM667" s="8"/>
      <c r="BTN667" s="8"/>
      <c r="BTO667" s="8"/>
      <c r="BTP667" s="8"/>
      <c r="BTQ667" s="8"/>
      <c r="BTR667" s="8"/>
      <c r="BTS667" s="8"/>
      <c r="BTT667" s="8"/>
      <c r="BTU667" s="8"/>
      <c r="BTV667" s="8"/>
      <c r="BTW667" s="8"/>
      <c r="BTX667" s="8"/>
      <c r="BTY667" s="8"/>
      <c r="BTZ667" s="8"/>
      <c r="BUA667" s="8"/>
      <c r="BUB667" s="8"/>
      <c r="BUC667" s="8"/>
      <c r="BUD667" s="8"/>
      <c r="BUE667" s="8"/>
      <c r="BUF667" s="8"/>
      <c r="BUG667" s="8"/>
      <c r="BUH667" s="8"/>
      <c r="BUI667" s="8"/>
      <c r="BUJ667" s="8"/>
      <c r="BUK667" s="8"/>
      <c r="BUL667" s="8"/>
      <c r="BUM667" s="8"/>
      <c r="BUN667" s="8"/>
      <c r="BUO667" s="8"/>
      <c r="BUP667" s="8"/>
      <c r="BUQ667" s="8"/>
      <c r="BUR667" s="8"/>
      <c r="BUS667" s="8"/>
      <c r="BUT667" s="8"/>
      <c r="BUU667" s="8"/>
      <c r="BUV667" s="8"/>
      <c r="BUW667" s="8"/>
      <c r="BUX667" s="8"/>
      <c r="BUY667" s="8"/>
      <c r="BUZ667" s="8"/>
      <c r="BVA667" s="8"/>
      <c r="BVB667" s="8"/>
      <c r="BVC667" s="8"/>
      <c r="BVD667" s="8"/>
      <c r="BVE667" s="8"/>
      <c r="BVF667" s="8"/>
      <c r="BVG667" s="8"/>
      <c r="BVH667" s="8"/>
      <c r="BVI667" s="8"/>
      <c r="BVJ667" s="8"/>
      <c r="BVK667" s="8"/>
      <c r="BVL667" s="8"/>
      <c r="BVM667" s="8"/>
      <c r="BVN667" s="8"/>
      <c r="BVO667" s="8"/>
      <c r="BVP667" s="8"/>
      <c r="BVQ667" s="8"/>
      <c r="BVR667" s="8"/>
      <c r="BVS667" s="8"/>
      <c r="BVT667" s="8"/>
      <c r="BVU667" s="8"/>
      <c r="BVV667" s="8"/>
      <c r="BVW667" s="8"/>
      <c r="BVX667" s="8"/>
      <c r="BVY667" s="8"/>
      <c r="BVZ667" s="8"/>
      <c r="BWA667" s="8"/>
      <c r="BWB667" s="8"/>
      <c r="BWC667" s="8"/>
      <c r="BWD667" s="8"/>
      <c r="BWE667" s="8"/>
      <c r="BWF667" s="8"/>
      <c r="BWG667" s="8"/>
      <c r="BWH667" s="8"/>
      <c r="BWI667" s="8"/>
      <c r="BWJ667" s="8"/>
      <c r="BWK667" s="8"/>
      <c r="BWL667" s="8"/>
      <c r="BWM667" s="8"/>
      <c r="BWN667" s="8"/>
      <c r="BWO667" s="8"/>
      <c r="BWP667" s="8"/>
      <c r="BWQ667" s="8"/>
    </row>
    <row r="668" spans="1:1967" s="529" customFormat="1" ht="102" customHeight="1">
      <c r="A668" s="9" t="s">
        <v>6636</v>
      </c>
      <c r="B668" s="100" t="s">
        <v>97</v>
      </c>
      <c r="C668" s="40" t="s">
        <v>1059</v>
      </c>
      <c r="D668" s="40" t="s">
        <v>1053</v>
      </c>
      <c r="E668" s="40" t="s">
        <v>1060</v>
      </c>
      <c r="F668" s="3"/>
      <c r="G668" s="3" t="s">
        <v>385</v>
      </c>
      <c r="H668" s="20">
        <v>0</v>
      </c>
      <c r="I668" s="114">
        <v>470000000</v>
      </c>
      <c r="J668" s="21" t="s">
        <v>1330</v>
      </c>
      <c r="K668" s="19" t="s">
        <v>1947</v>
      </c>
      <c r="L668" s="138" t="s">
        <v>3428</v>
      </c>
      <c r="M668" s="141" t="s">
        <v>383</v>
      </c>
      <c r="N668" s="360" t="s">
        <v>8876</v>
      </c>
      <c r="O668" s="3" t="s">
        <v>1382</v>
      </c>
      <c r="P668" s="7" t="s">
        <v>1353</v>
      </c>
      <c r="Q668" s="3" t="s">
        <v>1344</v>
      </c>
      <c r="R668" s="24">
        <v>61</v>
      </c>
      <c r="S668" s="19">
        <v>41800</v>
      </c>
      <c r="T668" s="83">
        <v>2549800</v>
      </c>
      <c r="U668" s="83">
        <f t="shared" si="154"/>
        <v>2855776.0000000005</v>
      </c>
      <c r="V668" s="9" t="s">
        <v>1341</v>
      </c>
      <c r="W668" s="153" t="s">
        <v>1410</v>
      </c>
      <c r="X668" s="9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  <c r="AY668" s="8"/>
      <c r="AZ668" s="8"/>
      <c r="BA668" s="8"/>
      <c r="BB668" s="8"/>
      <c r="BC668" s="8"/>
      <c r="BD668" s="8"/>
      <c r="BE668" s="8"/>
      <c r="BF668" s="8"/>
      <c r="BG668" s="8"/>
      <c r="BH668" s="8"/>
      <c r="BI668" s="8"/>
      <c r="BJ668" s="8"/>
      <c r="BK668" s="8"/>
      <c r="BL668" s="8"/>
      <c r="BM668" s="8"/>
      <c r="BN668" s="8"/>
      <c r="BO668" s="8"/>
      <c r="BP668" s="8"/>
      <c r="BQ668" s="8"/>
      <c r="BR668" s="8"/>
      <c r="BS668" s="8"/>
      <c r="BT668" s="8"/>
      <c r="BU668" s="8"/>
      <c r="BV668" s="8"/>
      <c r="BW668" s="8"/>
      <c r="BX668" s="8"/>
      <c r="BY668" s="8"/>
      <c r="BZ668" s="8"/>
      <c r="CA668" s="8"/>
      <c r="CB668" s="8"/>
      <c r="CC668" s="8"/>
      <c r="CD668" s="8"/>
      <c r="CE668" s="8"/>
      <c r="CF668" s="8"/>
      <c r="CG668" s="8"/>
      <c r="CH668" s="8"/>
      <c r="CI668" s="8"/>
      <c r="CJ668" s="8"/>
      <c r="CK668" s="8"/>
      <c r="CL668" s="8"/>
      <c r="CM668" s="8"/>
      <c r="CN668" s="8"/>
      <c r="CO668" s="8"/>
      <c r="CP668" s="8"/>
      <c r="CQ668" s="8"/>
      <c r="CR668" s="8"/>
      <c r="CS668" s="8"/>
      <c r="CT668" s="8"/>
      <c r="CU668" s="8"/>
      <c r="CV668" s="8"/>
      <c r="CW668" s="8"/>
      <c r="CX668" s="8"/>
      <c r="CY668" s="8"/>
      <c r="CZ668" s="8"/>
      <c r="DA668" s="8"/>
      <c r="DB668" s="8"/>
      <c r="DC668" s="8"/>
      <c r="DD668" s="8"/>
      <c r="DE668" s="8"/>
      <c r="DF668" s="8"/>
      <c r="DG668" s="8"/>
      <c r="DH668" s="8"/>
      <c r="DI668" s="8"/>
      <c r="DJ668" s="8"/>
      <c r="DK668" s="8"/>
      <c r="DL668" s="8"/>
      <c r="DM668" s="8"/>
      <c r="DN668" s="8"/>
      <c r="DO668" s="8"/>
      <c r="DP668" s="8"/>
      <c r="DQ668" s="8"/>
      <c r="DR668" s="8"/>
      <c r="DS668" s="8"/>
      <c r="DT668" s="8"/>
      <c r="DU668" s="8"/>
      <c r="DV668" s="8"/>
      <c r="DW668" s="8"/>
      <c r="DX668" s="8"/>
      <c r="DY668" s="8"/>
      <c r="DZ668" s="8"/>
      <c r="EA668" s="8"/>
      <c r="EB668" s="8"/>
      <c r="EC668" s="8"/>
      <c r="ED668" s="8"/>
      <c r="EE668" s="8"/>
      <c r="EF668" s="8"/>
      <c r="EG668" s="8"/>
      <c r="EH668" s="8"/>
      <c r="EI668" s="8"/>
      <c r="EJ668" s="8"/>
      <c r="EK668" s="8"/>
      <c r="EL668" s="8"/>
      <c r="EM668" s="8"/>
      <c r="EN668" s="8"/>
      <c r="EO668" s="8"/>
      <c r="EP668" s="8"/>
      <c r="EQ668" s="8"/>
      <c r="ER668" s="8"/>
      <c r="ES668" s="8"/>
      <c r="ET668" s="8"/>
      <c r="EU668" s="8"/>
      <c r="EV668" s="8"/>
      <c r="EW668" s="8"/>
      <c r="EX668" s="8"/>
      <c r="EY668" s="8"/>
      <c r="EZ668" s="8"/>
      <c r="FA668" s="8"/>
      <c r="FB668" s="8"/>
      <c r="FC668" s="8"/>
      <c r="FD668" s="8"/>
      <c r="FE668" s="8"/>
      <c r="FF668" s="8"/>
      <c r="FG668" s="8"/>
      <c r="FH668" s="8"/>
      <c r="FI668" s="8"/>
      <c r="FJ668" s="8"/>
      <c r="FK668" s="8"/>
      <c r="FL668" s="8"/>
      <c r="FM668" s="8"/>
      <c r="FN668" s="8"/>
      <c r="FO668" s="8"/>
      <c r="FP668" s="8"/>
      <c r="FQ668" s="8"/>
      <c r="FR668" s="8"/>
      <c r="FS668" s="8"/>
      <c r="FT668" s="8"/>
      <c r="FU668" s="8"/>
      <c r="FV668" s="8"/>
      <c r="FW668" s="8"/>
      <c r="FX668" s="8"/>
      <c r="FY668" s="8"/>
      <c r="FZ668" s="8"/>
      <c r="GA668" s="8"/>
      <c r="GB668" s="8"/>
      <c r="GC668" s="8"/>
      <c r="GD668" s="8"/>
      <c r="GE668" s="8"/>
      <c r="GF668" s="8"/>
      <c r="GG668" s="8"/>
      <c r="GH668" s="8"/>
      <c r="GI668" s="8"/>
      <c r="GJ668" s="8"/>
      <c r="GK668" s="8"/>
      <c r="GL668" s="8"/>
      <c r="GM668" s="8"/>
      <c r="GN668" s="8"/>
      <c r="GO668" s="8"/>
      <c r="GP668" s="8"/>
      <c r="GQ668" s="8"/>
      <c r="GR668" s="8"/>
      <c r="GS668" s="8"/>
      <c r="GT668" s="8"/>
      <c r="GU668" s="8"/>
      <c r="GV668" s="8"/>
      <c r="GW668" s="8"/>
      <c r="GX668" s="8"/>
      <c r="GY668" s="8"/>
      <c r="GZ668" s="8"/>
      <c r="HA668" s="8"/>
      <c r="HB668" s="8"/>
      <c r="HC668" s="8"/>
      <c r="HD668" s="8"/>
      <c r="HE668" s="8"/>
      <c r="HF668" s="8"/>
      <c r="HG668" s="8"/>
      <c r="HH668" s="8"/>
      <c r="HI668" s="8"/>
      <c r="HJ668" s="8"/>
      <c r="HK668" s="8"/>
      <c r="HL668" s="8"/>
      <c r="HM668" s="8"/>
      <c r="HN668" s="8"/>
      <c r="HO668" s="8"/>
      <c r="HP668" s="8"/>
      <c r="HQ668" s="8"/>
      <c r="HR668" s="8"/>
      <c r="HS668" s="8"/>
      <c r="HT668" s="8"/>
      <c r="HU668" s="8"/>
      <c r="HV668" s="8"/>
      <c r="HW668" s="8"/>
      <c r="HX668" s="8"/>
      <c r="HY668" s="8"/>
      <c r="HZ668" s="8"/>
      <c r="IA668" s="8"/>
      <c r="IB668" s="8"/>
      <c r="IC668" s="8"/>
      <c r="ID668" s="8"/>
      <c r="IE668" s="8"/>
      <c r="IF668" s="8"/>
      <c r="IG668" s="8"/>
      <c r="IH668" s="8"/>
      <c r="II668" s="8"/>
      <c r="IJ668" s="8"/>
      <c r="IK668" s="8"/>
      <c r="IL668" s="8"/>
      <c r="IM668" s="8"/>
      <c r="IN668" s="8"/>
      <c r="IO668" s="8"/>
      <c r="IP668" s="8"/>
      <c r="IQ668" s="8"/>
      <c r="IR668" s="8"/>
      <c r="IS668" s="8"/>
      <c r="IT668" s="8"/>
      <c r="IU668" s="8"/>
      <c r="IV668" s="8"/>
      <c r="IW668" s="8"/>
      <c r="IX668" s="8"/>
      <c r="IY668" s="8"/>
      <c r="IZ668" s="8"/>
      <c r="JA668" s="8"/>
      <c r="JB668" s="8"/>
      <c r="JC668" s="8"/>
      <c r="JD668" s="8"/>
      <c r="JE668" s="8"/>
      <c r="JF668" s="8"/>
      <c r="JG668" s="8"/>
      <c r="JH668" s="8"/>
      <c r="JI668" s="8"/>
      <c r="JJ668" s="8"/>
      <c r="JK668" s="8"/>
      <c r="JL668" s="8"/>
      <c r="JM668" s="8"/>
      <c r="JN668" s="8"/>
      <c r="JO668" s="8"/>
      <c r="JP668" s="8"/>
      <c r="JQ668" s="8"/>
      <c r="JR668" s="8"/>
      <c r="JS668" s="8"/>
      <c r="JT668" s="8"/>
      <c r="JU668" s="8"/>
      <c r="JV668" s="8"/>
      <c r="JW668" s="8"/>
      <c r="JX668" s="8"/>
      <c r="JY668" s="8"/>
      <c r="JZ668" s="8"/>
      <c r="KA668" s="8"/>
      <c r="KB668" s="8"/>
      <c r="KC668" s="8"/>
      <c r="KD668" s="8"/>
      <c r="KE668" s="8"/>
      <c r="KF668" s="8"/>
      <c r="KG668" s="8"/>
      <c r="KH668" s="8"/>
      <c r="KI668" s="8"/>
      <c r="KJ668" s="8"/>
      <c r="KK668" s="8"/>
      <c r="KL668" s="8"/>
      <c r="KM668" s="8"/>
      <c r="KN668" s="8"/>
      <c r="KO668" s="8"/>
      <c r="KP668" s="8"/>
      <c r="KQ668" s="8"/>
      <c r="KR668" s="8"/>
      <c r="KS668" s="8"/>
      <c r="KT668" s="8"/>
      <c r="KU668" s="8"/>
      <c r="KV668" s="8"/>
      <c r="KW668" s="8"/>
      <c r="KX668" s="8"/>
      <c r="KY668" s="8"/>
      <c r="KZ668" s="8"/>
      <c r="LA668" s="8"/>
      <c r="LB668" s="8"/>
      <c r="LC668" s="8"/>
      <c r="LD668" s="8"/>
      <c r="LE668" s="8"/>
      <c r="LF668" s="8"/>
      <c r="LG668" s="8"/>
      <c r="LH668" s="8"/>
      <c r="LI668" s="8"/>
      <c r="LJ668" s="8"/>
      <c r="LK668" s="8"/>
      <c r="LL668" s="8"/>
      <c r="LM668" s="8"/>
      <c r="LN668" s="8"/>
      <c r="LO668" s="8"/>
      <c r="LP668" s="8"/>
      <c r="LQ668" s="8"/>
      <c r="LR668" s="8"/>
      <c r="LS668" s="8"/>
      <c r="LT668" s="8"/>
      <c r="LU668" s="8"/>
      <c r="LV668" s="8"/>
      <c r="LW668" s="8"/>
      <c r="LX668" s="8"/>
      <c r="LY668" s="8"/>
      <c r="LZ668" s="8"/>
      <c r="MA668" s="8"/>
      <c r="MB668" s="8"/>
      <c r="MC668" s="8"/>
      <c r="MD668" s="8"/>
      <c r="ME668" s="8"/>
      <c r="MF668" s="8"/>
      <c r="MG668" s="8"/>
      <c r="MH668" s="8"/>
      <c r="MI668" s="8"/>
      <c r="MJ668" s="8"/>
      <c r="MK668" s="8"/>
      <c r="ML668" s="8"/>
      <c r="MM668" s="8"/>
      <c r="MN668" s="8"/>
      <c r="MO668" s="8"/>
      <c r="MP668" s="8"/>
      <c r="MQ668" s="8"/>
      <c r="MR668" s="8"/>
      <c r="MS668" s="8"/>
      <c r="MT668" s="8"/>
      <c r="MU668" s="8"/>
      <c r="MV668" s="8"/>
      <c r="MW668" s="8"/>
      <c r="MX668" s="8"/>
      <c r="MY668" s="8"/>
      <c r="MZ668" s="8"/>
      <c r="NA668" s="8"/>
      <c r="NB668" s="8"/>
      <c r="NC668" s="8"/>
      <c r="ND668" s="8"/>
      <c r="NE668" s="8"/>
      <c r="NF668" s="8"/>
      <c r="NG668" s="8"/>
      <c r="NH668" s="8"/>
      <c r="NI668" s="8"/>
      <c r="NJ668" s="8"/>
      <c r="NK668" s="8"/>
      <c r="NL668" s="8"/>
      <c r="NM668" s="8"/>
      <c r="NN668" s="8"/>
      <c r="NO668" s="8"/>
      <c r="NP668" s="8"/>
      <c r="NQ668" s="8"/>
      <c r="NR668" s="8"/>
      <c r="NS668" s="8"/>
      <c r="NT668" s="8"/>
      <c r="NU668" s="8"/>
      <c r="NV668" s="8"/>
      <c r="NW668" s="8"/>
      <c r="NX668" s="8"/>
      <c r="NY668" s="8"/>
      <c r="NZ668" s="8"/>
      <c r="OA668" s="8"/>
      <c r="OB668" s="8"/>
      <c r="OC668" s="8"/>
      <c r="OD668" s="8"/>
      <c r="OE668" s="8"/>
      <c r="OF668" s="8"/>
      <c r="OG668" s="8"/>
      <c r="OH668" s="8"/>
      <c r="OI668" s="8"/>
      <c r="OJ668" s="8"/>
      <c r="OK668" s="8"/>
      <c r="OL668" s="8"/>
      <c r="OM668" s="8"/>
      <c r="ON668" s="8"/>
      <c r="OO668" s="8"/>
      <c r="OP668" s="8"/>
      <c r="OQ668" s="8"/>
      <c r="OR668" s="8"/>
      <c r="OS668" s="8"/>
      <c r="OT668" s="8"/>
      <c r="OU668" s="8"/>
      <c r="OV668" s="8"/>
      <c r="OW668" s="8"/>
      <c r="OX668" s="8"/>
      <c r="OY668" s="8"/>
      <c r="OZ668" s="8"/>
      <c r="PA668" s="8"/>
      <c r="PB668" s="8"/>
      <c r="PC668" s="8"/>
      <c r="PD668" s="8"/>
      <c r="PE668" s="8"/>
      <c r="PF668" s="8"/>
      <c r="PG668" s="8"/>
      <c r="PH668" s="8"/>
      <c r="PI668" s="8"/>
      <c r="PJ668" s="8"/>
      <c r="PK668" s="8"/>
      <c r="PL668" s="8"/>
      <c r="PM668" s="8"/>
      <c r="PN668" s="8"/>
      <c r="PO668" s="8"/>
      <c r="PP668" s="8"/>
      <c r="PQ668" s="8"/>
      <c r="PR668" s="8"/>
      <c r="PS668" s="8"/>
      <c r="PT668" s="8"/>
      <c r="PU668" s="8"/>
      <c r="PV668" s="8"/>
      <c r="PW668" s="8"/>
      <c r="PX668" s="8"/>
      <c r="PY668" s="8"/>
      <c r="PZ668" s="8"/>
      <c r="QA668" s="8"/>
      <c r="QB668" s="8"/>
      <c r="QC668" s="8"/>
      <c r="QD668" s="8"/>
      <c r="QE668" s="8"/>
      <c r="QF668" s="8"/>
      <c r="QG668" s="8"/>
      <c r="QH668" s="8"/>
      <c r="QI668" s="8"/>
      <c r="QJ668" s="8"/>
      <c r="QK668" s="8"/>
      <c r="QL668" s="8"/>
      <c r="QM668" s="8"/>
      <c r="QN668" s="8"/>
      <c r="QO668" s="8"/>
      <c r="QP668" s="8"/>
      <c r="QQ668" s="8"/>
      <c r="QR668" s="8"/>
      <c r="QS668" s="8"/>
      <c r="QT668" s="8"/>
      <c r="QU668" s="8"/>
      <c r="QV668" s="8"/>
      <c r="QW668" s="8"/>
      <c r="QX668" s="8"/>
      <c r="QY668" s="8"/>
      <c r="QZ668" s="8"/>
      <c r="RA668" s="8"/>
      <c r="RB668" s="8"/>
      <c r="RC668" s="8"/>
      <c r="RD668" s="8"/>
      <c r="RE668" s="8"/>
      <c r="RF668" s="8"/>
      <c r="RG668" s="8"/>
      <c r="RH668" s="8"/>
      <c r="RI668" s="8"/>
      <c r="RJ668" s="8"/>
      <c r="RK668" s="8"/>
      <c r="RL668" s="8"/>
      <c r="RM668" s="8"/>
      <c r="RN668" s="8"/>
      <c r="RO668" s="8"/>
      <c r="RP668" s="8"/>
      <c r="RQ668" s="8"/>
      <c r="RR668" s="8"/>
      <c r="RS668" s="8"/>
      <c r="RT668" s="8"/>
      <c r="RU668" s="8"/>
      <c r="RV668" s="8"/>
      <c r="RW668" s="8"/>
      <c r="RX668" s="8"/>
      <c r="RY668" s="8"/>
      <c r="RZ668" s="8"/>
      <c r="SA668" s="8"/>
      <c r="SB668" s="8"/>
      <c r="SC668" s="8"/>
      <c r="SD668" s="8"/>
      <c r="SE668" s="8"/>
      <c r="SF668" s="8"/>
      <c r="SG668" s="8"/>
      <c r="SH668" s="8"/>
      <c r="SI668" s="8"/>
      <c r="SJ668" s="8"/>
      <c r="SK668" s="8"/>
      <c r="SL668" s="8"/>
      <c r="SM668" s="8"/>
      <c r="SN668" s="8"/>
      <c r="SO668" s="8"/>
      <c r="SP668" s="8"/>
      <c r="SQ668" s="8"/>
      <c r="SR668" s="8"/>
      <c r="SS668" s="8"/>
      <c r="ST668" s="8"/>
      <c r="SU668" s="8"/>
      <c r="SV668" s="8"/>
      <c r="SW668" s="8"/>
      <c r="SX668" s="8"/>
      <c r="SY668" s="8"/>
      <c r="SZ668" s="8"/>
      <c r="TA668" s="8"/>
      <c r="TB668" s="8"/>
      <c r="TC668" s="8"/>
      <c r="TD668" s="8"/>
      <c r="TE668" s="8"/>
      <c r="TF668" s="8"/>
      <c r="TG668" s="8"/>
      <c r="TH668" s="8"/>
      <c r="TI668" s="8"/>
      <c r="TJ668" s="8"/>
      <c r="TK668" s="8"/>
      <c r="TL668" s="8"/>
      <c r="TM668" s="8"/>
      <c r="TN668" s="8"/>
      <c r="TO668" s="8"/>
      <c r="TP668" s="8"/>
      <c r="TQ668" s="8"/>
      <c r="TR668" s="8"/>
      <c r="TS668" s="8"/>
      <c r="TT668" s="8"/>
      <c r="TU668" s="8"/>
      <c r="TV668" s="8"/>
      <c r="TW668" s="8"/>
      <c r="TX668" s="8"/>
      <c r="TY668" s="8"/>
      <c r="TZ668" s="8"/>
      <c r="UA668" s="8"/>
      <c r="UB668" s="8"/>
      <c r="UC668" s="8"/>
      <c r="UD668" s="8"/>
      <c r="UE668" s="8"/>
      <c r="UF668" s="8"/>
      <c r="UG668" s="8"/>
      <c r="UH668" s="8"/>
      <c r="UI668" s="8"/>
      <c r="UJ668" s="8"/>
      <c r="UK668" s="8"/>
      <c r="UL668" s="8"/>
      <c r="UM668" s="8"/>
      <c r="UN668" s="8"/>
      <c r="UO668" s="8"/>
      <c r="UP668" s="8"/>
      <c r="UQ668" s="8"/>
      <c r="UR668" s="8"/>
      <c r="US668" s="8"/>
      <c r="UT668" s="8"/>
      <c r="UU668" s="8"/>
      <c r="UV668" s="8"/>
      <c r="UW668" s="8"/>
      <c r="UX668" s="8"/>
      <c r="UY668" s="8"/>
      <c r="UZ668" s="8"/>
      <c r="VA668" s="8"/>
      <c r="VB668" s="8"/>
      <c r="VC668" s="8"/>
      <c r="VD668" s="8"/>
      <c r="VE668" s="8"/>
      <c r="VF668" s="8"/>
      <c r="VG668" s="8"/>
      <c r="VH668" s="8"/>
      <c r="VI668" s="8"/>
      <c r="VJ668" s="8"/>
      <c r="VK668" s="8"/>
      <c r="VL668" s="8"/>
      <c r="VM668" s="8"/>
      <c r="VN668" s="8"/>
      <c r="VO668" s="8"/>
      <c r="VP668" s="8"/>
      <c r="VQ668" s="8"/>
      <c r="VR668" s="8"/>
      <c r="VS668" s="8"/>
      <c r="VT668" s="8"/>
      <c r="VU668" s="8"/>
      <c r="VV668" s="8"/>
      <c r="VW668" s="8"/>
      <c r="VX668" s="8"/>
      <c r="VY668" s="8"/>
      <c r="VZ668" s="8"/>
      <c r="WA668" s="8"/>
      <c r="WB668" s="8"/>
      <c r="WC668" s="8"/>
      <c r="WD668" s="8"/>
      <c r="WE668" s="8"/>
      <c r="WF668" s="8"/>
      <c r="WG668" s="8"/>
      <c r="WH668" s="8"/>
      <c r="WI668" s="8"/>
      <c r="WJ668" s="8"/>
      <c r="WK668" s="8"/>
      <c r="WL668" s="8"/>
      <c r="WM668" s="8"/>
      <c r="WN668" s="8"/>
      <c r="WO668" s="8"/>
      <c r="WP668" s="8"/>
      <c r="WQ668" s="8"/>
      <c r="WR668" s="8"/>
      <c r="WS668" s="8"/>
      <c r="WT668" s="8"/>
      <c r="WU668" s="8"/>
      <c r="WV668" s="8"/>
      <c r="WW668" s="8"/>
      <c r="WX668" s="8"/>
      <c r="WY668" s="8"/>
      <c r="WZ668" s="8"/>
      <c r="XA668" s="8"/>
      <c r="XB668" s="8"/>
      <c r="XC668" s="8"/>
      <c r="XD668" s="8"/>
      <c r="XE668" s="8"/>
      <c r="XF668" s="8"/>
      <c r="XG668" s="8"/>
      <c r="XH668" s="8"/>
      <c r="XI668" s="8"/>
      <c r="XJ668" s="8"/>
      <c r="XK668" s="8"/>
      <c r="XL668" s="8"/>
      <c r="XM668" s="8"/>
      <c r="XN668" s="8"/>
      <c r="XO668" s="8"/>
      <c r="XP668" s="8"/>
      <c r="XQ668" s="8"/>
      <c r="XR668" s="8"/>
      <c r="XS668" s="8"/>
      <c r="XT668" s="8"/>
      <c r="XU668" s="8"/>
      <c r="XV668" s="8"/>
      <c r="XW668" s="8"/>
      <c r="XX668" s="8"/>
      <c r="XY668" s="8"/>
      <c r="XZ668" s="8"/>
      <c r="YA668" s="8"/>
      <c r="YB668" s="8"/>
      <c r="YC668" s="8"/>
      <c r="YD668" s="8"/>
      <c r="YE668" s="8"/>
      <c r="YF668" s="8"/>
      <c r="YG668" s="8"/>
      <c r="YH668" s="8"/>
      <c r="YI668" s="8"/>
      <c r="YJ668" s="8"/>
      <c r="YK668" s="8"/>
      <c r="YL668" s="8"/>
      <c r="YM668" s="8"/>
      <c r="YN668" s="8"/>
      <c r="YO668" s="8"/>
      <c r="YP668" s="8"/>
      <c r="YQ668" s="8"/>
      <c r="YR668" s="8"/>
      <c r="YS668" s="8"/>
      <c r="YT668" s="8"/>
      <c r="YU668" s="8"/>
      <c r="YV668" s="8"/>
      <c r="YW668" s="8"/>
      <c r="YX668" s="8"/>
      <c r="YY668" s="8"/>
      <c r="YZ668" s="8"/>
      <c r="ZA668" s="8"/>
      <c r="ZB668" s="8"/>
      <c r="ZC668" s="8"/>
      <c r="ZD668" s="8"/>
      <c r="ZE668" s="8"/>
      <c r="ZF668" s="8"/>
      <c r="ZG668" s="8"/>
      <c r="ZH668" s="8"/>
      <c r="ZI668" s="8"/>
      <c r="ZJ668" s="8"/>
      <c r="ZK668" s="8"/>
      <c r="ZL668" s="8"/>
      <c r="ZM668" s="8"/>
      <c r="ZN668" s="8"/>
      <c r="ZO668" s="8"/>
      <c r="ZP668" s="8"/>
      <c r="ZQ668" s="8"/>
      <c r="ZR668" s="8"/>
      <c r="ZS668" s="8"/>
      <c r="ZT668" s="8"/>
      <c r="ZU668" s="8"/>
      <c r="ZV668" s="8"/>
      <c r="ZW668" s="8"/>
      <c r="ZX668" s="8"/>
      <c r="ZY668" s="8"/>
      <c r="ZZ668" s="8"/>
      <c r="AAA668" s="8"/>
      <c r="AAB668" s="8"/>
      <c r="AAC668" s="8"/>
      <c r="AAD668" s="8"/>
      <c r="AAE668" s="8"/>
      <c r="AAF668" s="8"/>
      <c r="AAG668" s="8"/>
      <c r="AAH668" s="8"/>
      <c r="AAI668" s="8"/>
      <c r="AAJ668" s="8"/>
      <c r="AAK668" s="8"/>
      <c r="AAL668" s="8"/>
      <c r="AAM668" s="8"/>
      <c r="AAN668" s="8"/>
      <c r="AAO668" s="8"/>
      <c r="AAP668" s="8"/>
      <c r="AAQ668" s="8"/>
      <c r="AAR668" s="8"/>
      <c r="AAS668" s="8"/>
      <c r="AAT668" s="8"/>
      <c r="AAU668" s="8"/>
      <c r="AAV668" s="8"/>
      <c r="AAW668" s="8"/>
      <c r="AAX668" s="8"/>
      <c r="AAY668" s="8"/>
      <c r="AAZ668" s="8"/>
      <c r="ABA668" s="8"/>
      <c r="ABB668" s="8"/>
      <c r="ABC668" s="8"/>
      <c r="ABD668" s="8"/>
      <c r="ABE668" s="8"/>
      <c r="ABF668" s="8"/>
      <c r="ABG668" s="8"/>
      <c r="ABH668" s="8"/>
      <c r="ABI668" s="8"/>
      <c r="ABJ668" s="8"/>
      <c r="ABK668" s="8"/>
      <c r="ABL668" s="8"/>
      <c r="ABM668" s="8"/>
      <c r="ABN668" s="8"/>
      <c r="ABO668" s="8"/>
      <c r="ABP668" s="8"/>
      <c r="ABQ668" s="8"/>
      <c r="ABR668" s="8"/>
      <c r="ABS668" s="8"/>
      <c r="ABT668" s="8"/>
      <c r="ABU668" s="8"/>
      <c r="ABV668" s="8"/>
      <c r="ABW668" s="8"/>
      <c r="ABX668" s="8"/>
      <c r="ABY668" s="8"/>
      <c r="ABZ668" s="8"/>
      <c r="ACA668" s="8"/>
      <c r="ACB668" s="8"/>
      <c r="ACC668" s="8"/>
      <c r="ACD668" s="8"/>
      <c r="ACE668" s="8"/>
      <c r="ACF668" s="8"/>
      <c r="ACG668" s="8"/>
      <c r="ACH668" s="8"/>
      <c r="ACI668" s="8"/>
      <c r="ACJ668" s="8"/>
      <c r="ACK668" s="8"/>
      <c r="ACL668" s="8"/>
      <c r="ACM668" s="8"/>
      <c r="ACN668" s="8"/>
      <c r="ACO668" s="8"/>
      <c r="ACP668" s="8"/>
      <c r="ACQ668" s="8"/>
      <c r="ACR668" s="8"/>
      <c r="ACS668" s="8"/>
      <c r="ACT668" s="8"/>
      <c r="ACU668" s="8"/>
      <c r="ACV668" s="8"/>
      <c r="ACW668" s="8"/>
      <c r="ACX668" s="8"/>
      <c r="ACY668" s="8"/>
      <c r="ACZ668" s="8"/>
      <c r="ADA668" s="8"/>
      <c r="ADB668" s="8"/>
      <c r="ADC668" s="8"/>
      <c r="ADD668" s="8"/>
      <c r="ADE668" s="8"/>
      <c r="ADF668" s="8"/>
      <c r="ADG668" s="8"/>
      <c r="ADH668" s="8"/>
      <c r="ADI668" s="8"/>
      <c r="ADJ668" s="8"/>
      <c r="ADK668" s="8"/>
      <c r="ADL668" s="8"/>
      <c r="ADM668" s="8"/>
      <c r="ADN668" s="8"/>
      <c r="ADO668" s="8"/>
      <c r="ADP668" s="8"/>
      <c r="ADQ668" s="8"/>
      <c r="ADR668" s="8"/>
      <c r="ADS668" s="8"/>
      <c r="ADT668" s="8"/>
      <c r="ADU668" s="8"/>
      <c r="ADV668" s="8"/>
      <c r="ADW668" s="8"/>
      <c r="ADX668" s="8"/>
      <c r="ADY668" s="8"/>
      <c r="ADZ668" s="8"/>
      <c r="AEA668" s="8"/>
      <c r="AEB668" s="8"/>
      <c r="AEC668" s="8"/>
      <c r="AED668" s="8"/>
      <c r="AEE668" s="8"/>
      <c r="AEF668" s="8"/>
      <c r="AEG668" s="8"/>
      <c r="AEH668" s="8"/>
      <c r="AEI668" s="8"/>
      <c r="AEJ668" s="8"/>
      <c r="AEK668" s="8"/>
      <c r="AEL668" s="8"/>
      <c r="AEM668" s="8"/>
      <c r="AEN668" s="8"/>
      <c r="AEO668" s="8"/>
      <c r="AEP668" s="8"/>
      <c r="AEQ668" s="8"/>
      <c r="AER668" s="8"/>
      <c r="AES668" s="8"/>
      <c r="AET668" s="8"/>
      <c r="AEU668" s="8"/>
      <c r="AEV668" s="8"/>
      <c r="AEW668" s="8"/>
      <c r="AEX668" s="8"/>
      <c r="AEY668" s="8"/>
      <c r="AEZ668" s="8"/>
      <c r="AFA668" s="8"/>
      <c r="AFB668" s="8"/>
      <c r="AFC668" s="8"/>
      <c r="AFD668" s="8"/>
      <c r="AFE668" s="8"/>
      <c r="AFF668" s="8"/>
      <c r="AFG668" s="8"/>
      <c r="AFH668" s="8"/>
      <c r="AFI668" s="8"/>
      <c r="AFJ668" s="8"/>
      <c r="AFK668" s="8"/>
      <c r="AFL668" s="8"/>
      <c r="AFM668" s="8"/>
      <c r="AFN668" s="8"/>
      <c r="AFO668" s="8"/>
      <c r="AFP668" s="8"/>
      <c r="AFQ668" s="8"/>
      <c r="AFR668" s="8"/>
      <c r="AFS668" s="8"/>
      <c r="AFT668" s="8"/>
      <c r="AFU668" s="8"/>
      <c r="AFV668" s="8"/>
      <c r="AFW668" s="8"/>
      <c r="AFX668" s="8"/>
      <c r="AFY668" s="8"/>
      <c r="AFZ668" s="8"/>
      <c r="AGA668" s="8"/>
      <c r="AGB668" s="8"/>
      <c r="AGC668" s="8"/>
      <c r="AGD668" s="8"/>
      <c r="AGE668" s="8"/>
      <c r="AGF668" s="8"/>
      <c r="AGG668" s="8"/>
      <c r="AGH668" s="8"/>
      <c r="AGI668" s="8"/>
      <c r="AGJ668" s="8"/>
      <c r="AGK668" s="8"/>
      <c r="AGL668" s="8"/>
      <c r="AGM668" s="8"/>
      <c r="AGN668" s="8"/>
      <c r="AGO668" s="8"/>
      <c r="AGP668" s="8"/>
      <c r="AGQ668" s="8"/>
      <c r="AGR668" s="8"/>
      <c r="AGS668" s="8"/>
      <c r="AGT668" s="8"/>
      <c r="AGU668" s="8"/>
      <c r="AGV668" s="8"/>
      <c r="AGW668" s="8"/>
      <c r="AGX668" s="8"/>
      <c r="AGY668" s="8"/>
      <c r="AGZ668" s="8"/>
      <c r="AHA668" s="8"/>
      <c r="AHB668" s="8"/>
      <c r="AHC668" s="8"/>
      <c r="AHD668" s="8"/>
      <c r="AHE668" s="8"/>
      <c r="AHF668" s="8"/>
      <c r="AHG668" s="8"/>
      <c r="AHH668" s="8"/>
      <c r="AHI668" s="8"/>
      <c r="AHJ668" s="8"/>
      <c r="AHK668" s="8"/>
      <c r="AHL668" s="8"/>
      <c r="AHM668" s="8"/>
      <c r="AHN668" s="8"/>
      <c r="AHO668" s="8"/>
      <c r="AHP668" s="8"/>
      <c r="AHQ668" s="8"/>
      <c r="AHR668" s="8"/>
      <c r="AHS668" s="8"/>
      <c r="AHT668" s="8"/>
      <c r="AHU668" s="8"/>
      <c r="AHV668" s="8"/>
      <c r="AHW668" s="8"/>
      <c r="AHX668" s="8"/>
      <c r="AHY668" s="8"/>
      <c r="AHZ668" s="8"/>
      <c r="AIA668" s="8"/>
      <c r="AIB668" s="8"/>
      <c r="AIC668" s="8"/>
      <c r="AID668" s="8"/>
      <c r="AIE668" s="8"/>
      <c r="AIF668" s="8"/>
      <c r="AIG668" s="8"/>
      <c r="AIH668" s="8"/>
      <c r="AII668" s="8"/>
      <c r="AIJ668" s="8"/>
      <c r="AIK668" s="8"/>
      <c r="AIL668" s="8"/>
      <c r="AIM668" s="8"/>
      <c r="AIN668" s="8"/>
      <c r="AIO668" s="8"/>
      <c r="AIP668" s="8"/>
      <c r="AIQ668" s="8"/>
      <c r="AIR668" s="8"/>
      <c r="AIS668" s="8"/>
      <c r="AIT668" s="8"/>
      <c r="AIU668" s="8"/>
      <c r="AIV668" s="8"/>
      <c r="AIW668" s="8"/>
      <c r="AIX668" s="8"/>
      <c r="AIY668" s="8"/>
      <c r="AIZ668" s="8"/>
      <c r="AJA668" s="8"/>
      <c r="AJB668" s="8"/>
      <c r="AJC668" s="8"/>
      <c r="AJD668" s="8"/>
      <c r="AJE668" s="8"/>
      <c r="AJF668" s="8"/>
      <c r="AJG668" s="8"/>
      <c r="AJH668" s="8"/>
      <c r="AJI668" s="8"/>
      <c r="AJJ668" s="8"/>
      <c r="AJK668" s="8"/>
      <c r="AJL668" s="8"/>
      <c r="AJM668" s="8"/>
      <c r="AJN668" s="8"/>
      <c r="AJO668" s="8"/>
      <c r="AJP668" s="8"/>
      <c r="AJQ668" s="8"/>
      <c r="AJR668" s="8"/>
      <c r="AJS668" s="8"/>
      <c r="AJT668" s="8"/>
      <c r="AJU668" s="8"/>
      <c r="AJV668" s="8"/>
      <c r="AJW668" s="8"/>
      <c r="AJX668" s="8"/>
      <c r="AJY668" s="8"/>
      <c r="AJZ668" s="8"/>
      <c r="AKA668" s="8"/>
      <c r="AKB668" s="8"/>
      <c r="AKC668" s="8"/>
      <c r="AKD668" s="8"/>
      <c r="AKE668" s="8"/>
      <c r="AKF668" s="8"/>
      <c r="AKG668" s="8"/>
      <c r="AKH668" s="8"/>
      <c r="AKI668" s="8"/>
      <c r="AKJ668" s="8"/>
      <c r="AKK668" s="8"/>
      <c r="AKL668" s="8"/>
      <c r="AKM668" s="8"/>
      <c r="AKN668" s="8"/>
      <c r="AKO668" s="8"/>
      <c r="AKP668" s="8"/>
      <c r="AKQ668" s="8"/>
      <c r="AKR668" s="8"/>
      <c r="AKS668" s="8"/>
      <c r="AKT668" s="8"/>
      <c r="AKU668" s="8"/>
      <c r="AKV668" s="8"/>
      <c r="AKW668" s="8"/>
      <c r="AKX668" s="8"/>
      <c r="AKY668" s="8"/>
      <c r="AKZ668" s="8"/>
      <c r="ALA668" s="8"/>
      <c r="ALB668" s="8"/>
      <c r="ALC668" s="8"/>
      <c r="ALD668" s="8"/>
      <c r="ALE668" s="8"/>
      <c r="ALF668" s="8"/>
      <c r="ALG668" s="8"/>
      <c r="ALH668" s="8"/>
      <c r="ALI668" s="8"/>
      <c r="ALJ668" s="8"/>
      <c r="ALK668" s="8"/>
      <c r="ALL668" s="8"/>
      <c r="ALM668" s="8"/>
      <c r="ALN668" s="8"/>
      <c r="ALO668" s="8"/>
      <c r="ALP668" s="8"/>
      <c r="ALQ668" s="8"/>
      <c r="ALR668" s="8"/>
      <c r="ALS668" s="8"/>
      <c r="ALT668" s="8"/>
      <c r="ALU668" s="8"/>
      <c r="ALV668" s="8"/>
      <c r="ALW668" s="8"/>
      <c r="ALX668" s="8"/>
      <c r="ALY668" s="8"/>
      <c r="ALZ668" s="8"/>
      <c r="AMA668" s="8"/>
      <c r="AMB668" s="8"/>
      <c r="AMC668" s="8"/>
      <c r="AMD668" s="8"/>
      <c r="AME668" s="8"/>
      <c r="AMF668" s="8"/>
      <c r="AMG668" s="8"/>
      <c r="AMH668" s="8"/>
      <c r="AMI668" s="8"/>
      <c r="AMJ668" s="8"/>
      <c r="AMK668" s="8"/>
      <c r="AML668" s="8"/>
      <c r="AMM668" s="8"/>
      <c r="AMN668" s="8"/>
      <c r="AMO668" s="8"/>
      <c r="AMP668" s="8"/>
      <c r="AMQ668" s="8"/>
      <c r="AMR668" s="8"/>
      <c r="AMS668" s="8"/>
      <c r="AMT668" s="8"/>
      <c r="AMU668" s="8"/>
      <c r="AMV668" s="8"/>
      <c r="AMW668" s="8"/>
      <c r="AMX668" s="8"/>
      <c r="AMY668" s="8"/>
      <c r="AMZ668" s="8"/>
      <c r="ANA668" s="8"/>
      <c r="ANB668" s="8"/>
      <c r="ANC668" s="8"/>
      <c r="AND668" s="8"/>
      <c r="ANE668" s="8"/>
      <c r="ANF668" s="8"/>
      <c r="ANG668" s="8"/>
      <c r="ANH668" s="8"/>
      <c r="ANI668" s="8"/>
      <c r="ANJ668" s="8"/>
      <c r="ANK668" s="8"/>
      <c r="ANL668" s="8"/>
      <c r="ANM668" s="8"/>
      <c r="ANN668" s="8"/>
      <c r="ANO668" s="8"/>
      <c r="ANP668" s="8"/>
      <c r="ANQ668" s="8"/>
      <c r="ANR668" s="8"/>
      <c r="ANS668" s="8"/>
      <c r="ANT668" s="8"/>
      <c r="ANU668" s="8"/>
      <c r="ANV668" s="8"/>
      <c r="ANW668" s="8"/>
      <c r="ANX668" s="8"/>
      <c r="ANY668" s="8"/>
      <c r="ANZ668" s="8"/>
      <c r="AOA668" s="8"/>
      <c r="AOB668" s="8"/>
      <c r="AOC668" s="8"/>
      <c r="AOD668" s="8"/>
      <c r="AOE668" s="8"/>
      <c r="AOF668" s="8"/>
      <c r="AOG668" s="8"/>
      <c r="AOH668" s="8"/>
      <c r="AOI668" s="8"/>
      <c r="AOJ668" s="8"/>
      <c r="AOK668" s="8"/>
      <c r="AOL668" s="8"/>
      <c r="AOM668" s="8"/>
      <c r="AON668" s="8"/>
      <c r="AOO668" s="8"/>
      <c r="AOP668" s="8"/>
      <c r="AOQ668" s="8"/>
      <c r="AOR668" s="8"/>
      <c r="AOS668" s="8"/>
      <c r="AOT668" s="8"/>
      <c r="AOU668" s="8"/>
      <c r="AOV668" s="8"/>
      <c r="AOW668" s="8"/>
      <c r="AOX668" s="8"/>
      <c r="AOY668" s="8"/>
      <c r="AOZ668" s="8"/>
      <c r="APA668" s="8"/>
      <c r="APB668" s="8"/>
      <c r="APC668" s="8"/>
      <c r="APD668" s="8"/>
      <c r="APE668" s="8"/>
      <c r="APF668" s="8"/>
      <c r="APG668" s="8"/>
      <c r="APH668" s="8"/>
      <c r="API668" s="8"/>
      <c r="APJ668" s="8"/>
      <c r="APK668" s="8"/>
      <c r="APL668" s="8"/>
      <c r="APM668" s="8"/>
      <c r="APN668" s="8"/>
      <c r="APO668" s="8"/>
      <c r="APP668" s="8"/>
      <c r="APQ668" s="8"/>
      <c r="APR668" s="8"/>
      <c r="APS668" s="8"/>
      <c r="APT668" s="8"/>
      <c r="APU668" s="8"/>
      <c r="APV668" s="8"/>
      <c r="APW668" s="8"/>
      <c r="APX668" s="8"/>
      <c r="APY668" s="8"/>
      <c r="APZ668" s="8"/>
      <c r="AQA668" s="8"/>
      <c r="AQB668" s="8"/>
      <c r="AQC668" s="8"/>
      <c r="AQD668" s="8"/>
      <c r="AQE668" s="8"/>
      <c r="AQF668" s="8"/>
      <c r="AQG668" s="8"/>
      <c r="AQH668" s="8"/>
      <c r="AQI668" s="8"/>
      <c r="AQJ668" s="8"/>
      <c r="AQK668" s="8"/>
      <c r="AQL668" s="8"/>
      <c r="AQM668" s="8"/>
      <c r="AQN668" s="8"/>
      <c r="AQO668" s="8"/>
      <c r="AQP668" s="8"/>
      <c r="AQQ668" s="8"/>
      <c r="AQR668" s="8"/>
      <c r="AQS668" s="8"/>
      <c r="AQT668" s="8"/>
      <c r="AQU668" s="8"/>
      <c r="AQV668" s="8"/>
      <c r="AQW668" s="8"/>
      <c r="AQX668" s="8"/>
      <c r="AQY668" s="8"/>
      <c r="AQZ668" s="8"/>
      <c r="ARA668" s="8"/>
      <c r="ARB668" s="8"/>
      <c r="ARC668" s="8"/>
      <c r="ARD668" s="8"/>
      <c r="ARE668" s="8"/>
      <c r="ARF668" s="8"/>
      <c r="ARG668" s="8"/>
      <c r="ARH668" s="8"/>
      <c r="ARI668" s="8"/>
      <c r="ARJ668" s="8"/>
      <c r="ARK668" s="8"/>
      <c r="ARL668" s="8"/>
      <c r="ARM668" s="8"/>
      <c r="ARN668" s="8"/>
      <c r="ARO668" s="8"/>
      <c r="ARP668" s="8"/>
      <c r="ARQ668" s="8"/>
      <c r="ARR668" s="8"/>
      <c r="ARS668" s="8"/>
      <c r="ART668" s="8"/>
      <c r="ARU668" s="8"/>
      <c r="ARV668" s="8"/>
      <c r="ARW668" s="8"/>
      <c r="ARX668" s="8"/>
      <c r="ARY668" s="8"/>
      <c r="ARZ668" s="8"/>
      <c r="ASA668" s="8"/>
      <c r="ASB668" s="8"/>
      <c r="ASC668" s="8"/>
      <c r="ASD668" s="8"/>
      <c r="ASE668" s="8"/>
      <c r="ASF668" s="8"/>
      <c r="ASG668" s="8"/>
      <c r="ASH668" s="8"/>
      <c r="ASI668" s="8"/>
      <c r="ASJ668" s="8"/>
      <c r="ASK668" s="8"/>
      <c r="ASL668" s="8"/>
      <c r="ASM668" s="8"/>
      <c r="ASN668" s="8"/>
      <c r="ASO668" s="8"/>
      <c r="ASP668" s="8"/>
      <c r="ASQ668" s="8"/>
      <c r="ASR668" s="8"/>
      <c r="ASS668" s="8"/>
      <c r="AST668" s="8"/>
      <c r="ASU668" s="8"/>
      <c r="ASV668" s="8"/>
      <c r="ASW668" s="8"/>
      <c r="ASX668" s="8"/>
      <c r="ASY668" s="8"/>
      <c r="ASZ668" s="8"/>
      <c r="ATA668" s="8"/>
      <c r="ATB668" s="8"/>
      <c r="ATC668" s="8"/>
      <c r="ATD668" s="8"/>
      <c r="ATE668" s="8"/>
      <c r="ATF668" s="8"/>
      <c r="ATG668" s="8"/>
      <c r="ATH668" s="8"/>
      <c r="ATI668" s="8"/>
      <c r="ATJ668" s="8"/>
      <c r="ATK668" s="8"/>
      <c r="ATL668" s="8"/>
      <c r="ATM668" s="8"/>
      <c r="ATN668" s="8"/>
      <c r="ATO668" s="8"/>
      <c r="ATP668" s="8"/>
      <c r="ATQ668" s="8"/>
      <c r="ATR668" s="8"/>
      <c r="ATS668" s="8"/>
      <c r="ATT668" s="8"/>
      <c r="ATU668" s="8"/>
      <c r="ATV668" s="8"/>
      <c r="ATW668" s="8"/>
      <c r="ATX668" s="8"/>
      <c r="ATY668" s="8"/>
      <c r="ATZ668" s="8"/>
      <c r="AUA668" s="8"/>
      <c r="AUB668" s="8"/>
      <c r="AUC668" s="8"/>
      <c r="AUD668" s="8"/>
      <c r="AUE668" s="8"/>
      <c r="AUF668" s="8"/>
      <c r="AUG668" s="8"/>
      <c r="AUH668" s="8"/>
      <c r="AUI668" s="8"/>
      <c r="AUJ668" s="8"/>
      <c r="AUK668" s="8"/>
      <c r="AUL668" s="8"/>
      <c r="AUM668" s="8"/>
      <c r="AUN668" s="8"/>
      <c r="AUO668" s="8"/>
      <c r="AUP668" s="8"/>
      <c r="AUQ668" s="8"/>
      <c r="AUR668" s="8"/>
      <c r="AUS668" s="8"/>
      <c r="AUT668" s="8"/>
      <c r="AUU668" s="8"/>
      <c r="AUV668" s="8"/>
      <c r="AUW668" s="8"/>
      <c r="AUX668" s="8"/>
      <c r="AUY668" s="8"/>
      <c r="AUZ668" s="8"/>
      <c r="AVA668" s="8"/>
      <c r="AVB668" s="8"/>
      <c r="AVC668" s="8"/>
      <c r="AVD668" s="8"/>
      <c r="AVE668" s="8"/>
      <c r="AVF668" s="8"/>
      <c r="AVG668" s="8"/>
      <c r="AVH668" s="8"/>
      <c r="AVI668" s="8"/>
      <c r="AVJ668" s="8"/>
      <c r="AVK668" s="8"/>
      <c r="AVL668" s="8"/>
      <c r="AVM668" s="8"/>
      <c r="AVN668" s="8"/>
      <c r="AVO668" s="8"/>
      <c r="AVP668" s="8"/>
      <c r="AVQ668" s="8"/>
      <c r="AVR668" s="8"/>
      <c r="AVS668" s="8"/>
      <c r="AVT668" s="8"/>
      <c r="AVU668" s="8"/>
      <c r="AVV668" s="8"/>
      <c r="AVW668" s="8"/>
      <c r="AVX668" s="8"/>
      <c r="AVY668" s="8"/>
      <c r="AVZ668" s="8"/>
      <c r="AWA668" s="8"/>
      <c r="AWB668" s="8"/>
      <c r="AWC668" s="8"/>
      <c r="AWD668" s="8"/>
      <c r="AWE668" s="8"/>
      <c r="AWF668" s="8"/>
      <c r="AWG668" s="8"/>
      <c r="AWH668" s="8"/>
      <c r="AWI668" s="8"/>
      <c r="AWJ668" s="8"/>
      <c r="AWK668" s="8"/>
      <c r="AWL668" s="8"/>
      <c r="AWM668" s="8"/>
      <c r="AWN668" s="8"/>
      <c r="AWO668" s="8"/>
      <c r="AWP668" s="8"/>
      <c r="AWQ668" s="8"/>
      <c r="AWR668" s="8"/>
      <c r="AWS668" s="8"/>
      <c r="AWT668" s="8"/>
      <c r="AWU668" s="8"/>
      <c r="AWV668" s="8"/>
      <c r="AWW668" s="8"/>
      <c r="AWX668" s="8"/>
      <c r="AWY668" s="8"/>
      <c r="AWZ668" s="8"/>
      <c r="AXA668" s="8"/>
      <c r="AXB668" s="8"/>
      <c r="AXC668" s="8"/>
      <c r="AXD668" s="8"/>
      <c r="AXE668" s="8"/>
      <c r="AXF668" s="8"/>
      <c r="AXG668" s="8"/>
      <c r="AXH668" s="8"/>
      <c r="AXI668" s="8"/>
      <c r="AXJ668" s="8"/>
      <c r="AXK668" s="8"/>
      <c r="AXL668" s="8"/>
      <c r="AXM668" s="8"/>
      <c r="AXN668" s="8"/>
      <c r="AXO668" s="8"/>
      <c r="AXP668" s="8"/>
      <c r="AXQ668" s="8"/>
      <c r="AXR668" s="8"/>
      <c r="AXS668" s="8"/>
      <c r="AXT668" s="8"/>
      <c r="AXU668" s="8"/>
      <c r="AXV668" s="8"/>
      <c r="AXW668" s="8"/>
      <c r="AXX668" s="8"/>
      <c r="AXY668" s="8"/>
      <c r="AXZ668" s="8"/>
      <c r="AYA668" s="8"/>
      <c r="AYB668" s="8"/>
      <c r="AYC668" s="8"/>
      <c r="AYD668" s="8"/>
      <c r="AYE668" s="8"/>
      <c r="AYF668" s="8"/>
      <c r="AYG668" s="8"/>
      <c r="AYH668" s="8"/>
      <c r="AYI668" s="8"/>
      <c r="AYJ668" s="8"/>
      <c r="AYK668" s="8"/>
      <c r="AYL668" s="8"/>
      <c r="AYM668" s="8"/>
      <c r="AYN668" s="8"/>
      <c r="AYO668" s="8"/>
      <c r="AYP668" s="8"/>
      <c r="AYQ668" s="8"/>
      <c r="AYR668" s="8"/>
      <c r="AYS668" s="8"/>
      <c r="AYT668" s="8"/>
      <c r="AYU668" s="8"/>
      <c r="AYV668" s="8"/>
      <c r="AYW668" s="8"/>
      <c r="AYX668" s="8"/>
      <c r="AYY668" s="8"/>
      <c r="AYZ668" s="8"/>
      <c r="AZA668" s="8"/>
      <c r="AZB668" s="8"/>
      <c r="AZC668" s="8"/>
      <c r="AZD668" s="8"/>
      <c r="AZE668" s="8"/>
      <c r="AZF668" s="8"/>
      <c r="AZG668" s="8"/>
      <c r="AZH668" s="8"/>
      <c r="AZI668" s="8"/>
      <c r="AZJ668" s="8"/>
      <c r="AZK668" s="8"/>
      <c r="AZL668" s="8"/>
      <c r="AZM668" s="8"/>
      <c r="AZN668" s="8"/>
      <c r="AZO668" s="8"/>
      <c r="AZP668" s="8"/>
      <c r="AZQ668" s="8"/>
      <c r="AZR668" s="8"/>
      <c r="AZS668" s="8"/>
      <c r="AZT668" s="8"/>
      <c r="AZU668" s="8"/>
      <c r="AZV668" s="8"/>
      <c r="AZW668" s="8"/>
      <c r="AZX668" s="8"/>
      <c r="AZY668" s="8"/>
      <c r="AZZ668" s="8"/>
      <c r="BAA668" s="8"/>
      <c r="BAB668" s="8"/>
      <c r="BAC668" s="8"/>
      <c r="BAD668" s="8"/>
      <c r="BAE668" s="8"/>
      <c r="BAF668" s="8"/>
      <c r="BAG668" s="8"/>
      <c r="BAH668" s="8"/>
      <c r="BAI668" s="8"/>
      <c r="BAJ668" s="8"/>
      <c r="BAK668" s="8"/>
      <c r="BAL668" s="8"/>
      <c r="BAM668" s="8"/>
      <c r="BAN668" s="8"/>
      <c r="BAO668" s="8"/>
      <c r="BAP668" s="8"/>
      <c r="BAQ668" s="8"/>
      <c r="BAR668" s="8"/>
      <c r="BAS668" s="8"/>
      <c r="BAT668" s="8"/>
      <c r="BAU668" s="8"/>
      <c r="BAV668" s="8"/>
      <c r="BAW668" s="8"/>
      <c r="BAX668" s="8"/>
      <c r="BAY668" s="8"/>
      <c r="BAZ668" s="8"/>
      <c r="BBA668" s="8"/>
      <c r="BBB668" s="8"/>
      <c r="BBC668" s="8"/>
      <c r="BBD668" s="8"/>
      <c r="BBE668" s="8"/>
      <c r="BBF668" s="8"/>
      <c r="BBG668" s="8"/>
      <c r="BBH668" s="8"/>
      <c r="BBI668" s="8"/>
      <c r="BBJ668" s="8"/>
      <c r="BBK668" s="8"/>
      <c r="BBL668" s="8"/>
      <c r="BBM668" s="8"/>
      <c r="BBN668" s="8"/>
      <c r="BBO668" s="8"/>
      <c r="BBP668" s="8"/>
      <c r="BBQ668" s="8"/>
      <c r="BBR668" s="8"/>
      <c r="BBS668" s="8"/>
      <c r="BBT668" s="8"/>
      <c r="BBU668" s="8"/>
      <c r="BBV668" s="8"/>
      <c r="BBW668" s="8"/>
      <c r="BBX668" s="8"/>
      <c r="BBY668" s="8"/>
      <c r="BBZ668" s="8"/>
      <c r="BCA668" s="8"/>
      <c r="BCB668" s="8"/>
      <c r="BCC668" s="8"/>
      <c r="BCD668" s="8"/>
      <c r="BCE668" s="8"/>
      <c r="BCF668" s="8"/>
      <c r="BCG668" s="8"/>
      <c r="BCH668" s="8"/>
      <c r="BCI668" s="8"/>
      <c r="BCJ668" s="8"/>
      <c r="BCK668" s="8"/>
      <c r="BCL668" s="8"/>
      <c r="BCM668" s="8"/>
      <c r="BCN668" s="8"/>
      <c r="BCO668" s="8"/>
      <c r="BCP668" s="8"/>
      <c r="BCQ668" s="8"/>
      <c r="BCR668" s="8"/>
      <c r="BCS668" s="8"/>
      <c r="BCT668" s="8"/>
      <c r="BCU668" s="8"/>
      <c r="BCV668" s="8"/>
      <c r="BCW668" s="8"/>
      <c r="BCX668" s="8"/>
      <c r="BCY668" s="8"/>
      <c r="BCZ668" s="8"/>
      <c r="BDA668" s="8"/>
      <c r="BDB668" s="8"/>
      <c r="BDC668" s="8"/>
      <c r="BDD668" s="8"/>
      <c r="BDE668" s="8"/>
      <c r="BDF668" s="8"/>
      <c r="BDG668" s="8"/>
      <c r="BDH668" s="8"/>
      <c r="BDI668" s="8"/>
      <c r="BDJ668" s="8"/>
      <c r="BDK668" s="8"/>
      <c r="BDL668" s="8"/>
      <c r="BDM668" s="8"/>
      <c r="BDN668" s="8"/>
      <c r="BDO668" s="8"/>
      <c r="BDP668" s="8"/>
      <c r="BDQ668" s="8"/>
      <c r="BDR668" s="8"/>
      <c r="BDS668" s="8"/>
      <c r="BDT668" s="8"/>
      <c r="BDU668" s="8"/>
      <c r="BDV668" s="8"/>
      <c r="BDW668" s="8"/>
      <c r="BDX668" s="8"/>
      <c r="BDY668" s="8"/>
      <c r="BDZ668" s="8"/>
      <c r="BEA668" s="8"/>
      <c r="BEB668" s="8"/>
      <c r="BEC668" s="8"/>
      <c r="BED668" s="8"/>
      <c r="BEE668" s="8"/>
      <c r="BEF668" s="8"/>
      <c r="BEG668" s="8"/>
      <c r="BEH668" s="8"/>
      <c r="BEI668" s="8"/>
      <c r="BEJ668" s="8"/>
      <c r="BEK668" s="8"/>
      <c r="BEL668" s="8"/>
      <c r="BEM668" s="8"/>
      <c r="BEN668" s="8"/>
      <c r="BEO668" s="8"/>
      <c r="BEP668" s="8"/>
      <c r="BEQ668" s="8"/>
      <c r="BER668" s="8"/>
      <c r="BES668" s="8"/>
      <c r="BET668" s="8"/>
      <c r="BEU668" s="8"/>
      <c r="BEV668" s="8"/>
      <c r="BEW668" s="8"/>
      <c r="BEX668" s="8"/>
      <c r="BEY668" s="8"/>
      <c r="BEZ668" s="8"/>
      <c r="BFA668" s="8"/>
      <c r="BFB668" s="8"/>
      <c r="BFC668" s="8"/>
      <c r="BFD668" s="8"/>
      <c r="BFE668" s="8"/>
      <c r="BFF668" s="8"/>
      <c r="BFG668" s="8"/>
      <c r="BFH668" s="8"/>
      <c r="BFI668" s="8"/>
      <c r="BFJ668" s="8"/>
      <c r="BFK668" s="8"/>
      <c r="BFL668" s="8"/>
      <c r="BFM668" s="8"/>
      <c r="BFN668" s="8"/>
      <c r="BFO668" s="8"/>
      <c r="BFP668" s="8"/>
      <c r="BFQ668" s="8"/>
      <c r="BFR668" s="8"/>
      <c r="BFS668" s="8"/>
      <c r="BFT668" s="8"/>
      <c r="BFU668" s="8"/>
      <c r="BFV668" s="8"/>
      <c r="BFW668" s="8"/>
      <c r="BFX668" s="8"/>
      <c r="BFY668" s="8"/>
      <c r="BFZ668" s="8"/>
      <c r="BGA668" s="8"/>
      <c r="BGB668" s="8"/>
      <c r="BGC668" s="8"/>
      <c r="BGD668" s="8"/>
      <c r="BGE668" s="8"/>
      <c r="BGF668" s="8"/>
      <c r="BGG668" s="8"/>
      <c r="BGH668" s="8"/>
      <c r="BGI668" s="8"/>
      <c r="BGJ668" s="8"/>
      <c r="BGK668" s="8"/>
      <c r="BGL668" s="8"/>
      <c r="BGM668" s="8"/>
      <c r="BGN668" s="8"/>
      <c r="BGO668" s="8"/>
      <c r="BGP668" s="8"/>
      <c r="BGQ668" s="8"/>
      <c r="BGR668" s="8"/>
      <c r="BGS668" s="8"/>
      <c r="BGT668" s="8"/>
      <c r="BGU668" s="8"/>
      <c r="BGV668" s="8"/>
      <c r="BGW668" s="8"/>
      <c r="BGX668" s="8"/>
      <c r="BGY668" s="8"/>
      <c r="BGZ668" s="8"/>
      <c r="BHA668" s="8"/>
      <c r="BHB668" s="8"/>
      <c r="BHC668" s="8"/>
      <c r="BHD668" s="8"/>
      <c r="BHE668" s="8"/>
      <c r="BHF668" s="8"/>
      <c r="BHG668" s="8"/>
      <c r="BHH668" s="8"/>
      <c r="BHI668" s="8"/>
      <c r="BHJ668" s="8"/>
      <c r="BHK668" s="8"/>
      <c r="BHL668" s="8"/>
      <c r="BHM668" s="8"/>
      <c r="BHN668" s="8"/>
      <c r="BHO668" s="8"/>
      <c r="BHP668" s="8"/>
      <c r="BHQ668" s="8"/>
      <c r="BHR668" s="8"/>
      <c r="BHS668" s="8"/>
      <c r="BHT668" s="8"/>
      <c r="BHU668" s="8"/>
      <c r="BHV668" s="8"/>
      <c r="BHW668" s="8"/>
      <c r="BHX668" s="8"/>
      <c r="BHY668" s="8"/>
      <c r="BHZ668" s="8"/>
      <c r="BIA668" s="8"/>
      <c r="BIB668" s="8"/>
      <c r="BIC668" s="8"/>
      <c r="BID668" s="8"/>
      <c r="BIE668" s="8"/>
      <c r="BIF668" s="8"/>
      <c r="BIG668" s="8"/>
      <c r="BIH668" s="8"/>
      <c r="BII668" s="8"/>
      <c r="BIJ668" s="8"/>
      <c r="BIK668" s="8"/>
      <c r="BIL668" s="8"/>
      <c r="BIM668" s="8"/>
      <c r="BIN668" s="8"/>
      <c r="BIO668" s="8"/>
      <c r="BIP668" s="8"/>
      <c r="BIQ668" s="8"/>
      <c r="BIR668" s="8"/>
      <c r="BIS668" s="8"/>
      <c r="BIT668" s="8"/>
      <c r="BIU668" s="8"/>
      <c r="BIV668" s="8"/>
      <c r="BIW668" s="8"/>
      <c r="BIX668" s="8"/>
      <c r="BIY668" s="8"/>
      <c r="BIZ668" s="8"/>
      <c r="BJA668" s="8"/>
      <c r="BJB668" s="8"/>
      <c r="BJC668" s="8"/>
      <c r="BJD668" s="8"/>
      <c r="BJE668" s="8"/>
      <c r="BJF668" s="8"/>
      <c r="BJG668" s="8"/>
      <c r="BJH668" s="8"/>
      <c r="BJI668" s="8"/>
      <c r="BJJ668" s="8"/>
      <c r="BJK668" s="8"/>
      <c r="BJL668" s="8"/>
      <c r="BJM668" s="8"/>
      <c r="BJN668" s="8"/>
      <c r="BJO668" s="8"/>
      <c r="BJP668" s="8"/>
      <c r="BJQ668" s="8"/>
      <c r="BJR668" s="8"/>
      <c r="BJS668" s="8"/>
      <c r="BJT668" s="8"/>
      <c r="BJU668" s="8"/>
      <c r="BJV668" s="8"/>
      <c r="BJW668" s="8"/>
      <c r="BJX668" s="8"/>
      <c r="BJY668" s="8"/>
      <c r="BJZ668" s="8"/>
      <c r="BKA668" s="8"/>
      <c r="BKB668" s="8"/>
      <c r="BKC668" s="8"/>
      <c r="BKD668" s="8"/>
      <c r="BKE668" s="8"/>
      <c r="BKF668" s="8"/>
      <c r="BKG668" s="8"/>
      <c r="BKH668" s="8"/>
      <c r="BKI668" s="8"/>
      <c r="BKJ668" s="8"/>
      <c r="BKK668" s="8"/>
      <c r="BKL668" s="8"/>
      <c r="BKM668" s="8"/>
      <c r="BKN668" s="8"/>
      <c r="BKO668" s="8"/>
      <c r="BKP668" s="8"/>
      <c r="BKQ668" s="8"/>
      <c r="BKR668" s="8"/>
      <c r="BKS668" s="8"/>
      <c r="BKT668" s="8"/>
      <c r="BKU668" s="8"/>
      <c r="BKV668" s="8"/>
      <c r="BKW668" s="8"/>
      <c r="BKX668" s="8"/>
      <c r="BKY668" s="8"/>
      <c r="BKZ668" s="8"/>
      <c r="BLA668" s="8"/>
      <c r="BLB668" s="8"/>
      <c r="BLC668" s="8"/>
      <c r="BLD668" s="8"/>
      <c r="BLE668" s="8"/>
      <c r="BLF668" s="8"/>
      <c r="BLG668" s="8"/>
      <c r="BLH668" s="8"/>
      <c r="BLI668" s="8"/>
      <c r="BLJ668" s="8"/>
      <c r="BLK668" s="8"/>
      <c r="BLL668" s="8"/>
      <c r="BLM668" s="8"/>
      <c r="BLN668" s="8"/>
      <c r="BLO668" s="8"/>
      <c r="BLP668" s="8"/>
      <c r="BLQ668" s="8"/>
      <c r="BLR668" s="8"/>
      <c r="BLS668" s="8"/>
      <c r="BLT668" s="8"/>
      <c r="BLU668" s="8"/>
      <c r="BLV668" s="8"/>
      <c r="BLW668" s="8"/>
      <c r="BLX668" s="8"/>
      <c r="BLY668" s="8"/>
      <c r="BLZ668" s="8"/>
      <c r="BMA668" s="8"/>
      <c r="BMB668" s="8"/>
      <c r="BMC668" s="8"/>
      <c r="BMD668" s="8"/>
      <c r="BME668" s="8"/>
      <c r="BMF668" s="8"/>
      <c r="BMG668" s="8"/>
      <c r="BMH668" s="8"/>
      <c r="BMI668" s="8"/>
      <c r="BMJ668" s="8"/>
      <c r="BMK668" s="8"/>
      <c r="BML668" s="8"/>
      <c r="BMM668" s="8"/>
      <c r="BMN668" s="8"/>
      <c r="BMO668" s="8"/>
      <c r="BMP668" s="8"/>
      <c r="BMQ668" s="8"/>
      <c r="BMR668" s="8"/>
      <c r="BMS668" s="8"/>
      <c r="BMT668" s="8"/>
      <c r="BMU668" s="8"/>
      <c r="BMV668" s="8"/>
      <c r="BMW668" s="8"/>
      <c r="BMX668" s="8"/>
      <c r="BMY668" s="8"/>
      <c r="BMZ668" s="8"/>
      <c r="BNA668" s="8"/>
      <c r="BNB668" s="8"/>
      <c r="BNC668" s="8"/>
      <c r="BND668" s="8"/>
      <c r="BNE668" s="8"/>
      <c r="BNF668" s="8"/>
      <c r="BNG668" s="8"/>
      <c r="BNH668" s="8"/>
      <c r="BNI668" s="8"/>
      <c r="BNJ668" s="8"/>
      <c r="BNK668" s="8"/>
      <c r="BNL668" s="8"/>
      <c r="BNM668" s="8"/>
      <c r="BNN668" s="8"/>
      <c r="BNO668" s="8"/>
      <c r="BNP668" s="8"/>
      <c r="BNQ668" s="8"/>
      <c r="BNR668" s="8"/>
      <c r="BNS668" s="8"/>
      <c r="BNT668" s="8"/>
      <c r="BNU668" s="8"/>
      <c r="BNV668" s="8"/>
      <c r="BNW668" s="8"/>
      <c r="BNX668" s="8"/>
      <c r="BNY668" s="8"/>
      <c r="BNZ668" s="8"/>
      <c r="BOA668" s="8"/>
      <c r="BOB668" s="8"/>
      <c r="BOC668" s="8"/>
      <c r="BOD668" s="8"/>
      <c r="BOE668" s="8"/>
      <c r="BOF668" s="8"/>
      <c r="BOG668" s="8"/>
      <c r="BOH668" s="8"/>
      <c r="BOI668" s="8"/>
      <c r="BOJ668" s="8"/>
      <c r="BOK668" s="8"/>
      <c r="BOL668" s="8"/>
      <c r="BOM668" s="8"/>
      <c r="BON668" s="8"/>
      <c r="BOO668" s="8"/>
      <c r="BOP668" s="8"/>
      <c r="BOQ668" s="8"/>
      <c r="BOR668" s="8"/>
      <c r="BOS668" s="8"/>
      <c r="BOT668" s="8"/>
      <c r="BOU668" s="8"/>
      <c r="BOV668" s="8"/>
      <c r="BOW668" s="8"/>
      <c r="BOX668" s="8"/>
      <c r="BOY668" s="8"/>
      <c r="BOZ668" s="8"/>
      <c r="BPA668" s="8"/>
      <c r="BPB668" s="8"/>
      <c r="BPC668" s="8"/>
      <c r="BPD668" s="8"/>
      <c r="BPE668" s="8"/>
      <c r="BPF668" s="8"/>
      <c r="BPG668" s="8"/>
      <c r="BPH668" s="8"/>
      <c r="BPI668" s="8"/>
      <c r="BPJ668" s="8"/>
      <c r="BPK668" s="8"/>
      <c r="BPL668" s="8"/>
      <c r="BPM668" s="8"/>
      <c r="BPN668" s="8"/>
      <c r="BPO668" s="8"/>
      <c r="BPP668" s="8"/>
      <c r="BPQ668" s="8"/>
      <c r="BPR668" s="8"/>
      <c r="BPS668" s="8"/>
      <c r="BPT668" s="8"/>
      <c r="BPU668" s="8"/>
      <c r="BPV668" s="8"/>
      <c r="BPW668" s="8"/>
      <c r="BPX668" s="8"/>
      <c r="BPY668" s="8"/>
      <c r="BPZ668" s="8"/>
      <c r="BQA668" s="8"/>
      <c r="BQB668" s="8"/>
      <c r="BQC668" s="8"/>
      <c r="BQD668" s="8"/>
      <c r="BQE668" s="8"/>
      <c r="BQF668" s="8"/>
      <c r="BQG668" s="8"/>
      <c r="BQH668" s="8"/>
      <c r="BQI668" s="8"/>
      <c r="BQJ668" s="8"/>
      <c r="BQK668" s="8"/>
      <c r="BQL668" s="8"/>
      <c r="BQM668" s="8"/>
      <c r="BQN668" s="8"/>
      <c r="BQO668" s="8"/>
      <c r="BQP668" s="8"/>
      <c r="BQQ668" s="8"/>
      <c r="BQR668" s="8"/>
      <c r="BQS668" s="8"/>
      <c r="BQT668" s="8"/>
      <c r="BQU668" s="8"/>
      <c r="BQV668" s="8"/>
      <c r="BQW668" s="8"/>
      <c r="BQX668" s="8"/>
      <c r="BQY668" s="8"/>
      <c r="BQZ668" s="8"/>
      <c r="BRA668" s="8"/>
      <c r="BRB668" s="8"/>
      <c r="BRC668" s="8"/>
      <c r="BRD668" s="8"/>
      <c r="BRE668" s="8"/>
      <c r="BRF668" s="8"/>
      <c r="BRG668" s="8"/>
      <c r="BRH668" s="8"/>
      <c r="BRI668" s="8"/>
      <c r="BRJ668" s="8"/>
      <c r="BRK668" s="8"/>
      <c r="BRL668" s="8"/>
      <c r="BRM668" s="8"/>
      <c r="BRN668" s="8"/>
      <c r="BRO668" s="8"/>
      <c r="BRP668" s="8"/>
      <c r="BRQ668" s="8"/>
      <c r="BRR668" s="8"/>
      <c r="BRS668" s="8"/>
      <c r="BRT668" s="8"/>
      <c r="BRU668" s="8"/>
      <c r="BRV668" s="8"/>
      <c r="BRW668" s="8"/>
      <c r="BRX668" s="8"/>
      <c r="BRY668" s="8"/>
      <c r="BRZ668" s="8"/>
      <c r="BSA668" s="8"/>
      <c r="BSB668" s="8"/>
      <c r="BSC668" s="8"/>
      <c r="BSD668" s="8"/>
      <c r="BSE668" s="8"/>
      <c r="BSF668" s="8"/>
      <c r="BSG668" s="8"/>
      <c r="BSH668" s="8"/>
      <c r="BSI668" s="8"/>
      <c r="BSJ668" s="8"/>
      <c r="BSK668" s="8"/>
      <c r="BSL668" s="8"/>
      <c r="BSM668" s="8"/>
      <c r="BSN668" s="8"/>
      <c r="BSO668" s="8"/>
      <c r="BSP668" s="8"/>
      <c r="BSQ668" s="8"/>
      <c r="BSR668" s="8"/>
      <c r="BSS668" s="8"/>
      <c r="BST668" s="8"/>
      <c r="BSU668" s="8"/>
      <c r="BSV668" s="8"/>
      <c r="BSW668" s="8"/>
      <c r="BSX668" s="8"/>
      <c r="BSY668" s="8"/>
      <c r="BSZ668" s="8"/>
      <c r="BTA668" s="8"/>
      <c r="BTB668" s="8"/>
      <c r="BTC668" s="8"/>
      <c r="BTD668" s="8"/>
      <c r="BTE668" s="8"/>
      <c r="BTF668" s="8"/>
      <c r="BTG668" s="8"/>
      <c r="BTH668" s="8"/>
      <c r="BTI668" s="8"/>
      <c r="BTJ668" s="8"/>
      <c r="BTK668" s="8"/>
      <c r="BTL668" s="8"/>
      <c r="BTM668" s="8"/>
      <c r="BTN668" s="8"/>
      <c r="BTO668" s="8"/>
      <c r="BTP668" s="8"/>
      <c r="BTQ668" s="8"/>
      <c r="BTR668" s="8"/>
      <c r="BTS668" s="8"/>
      <c r="BTT668" s="8"/>
      <c r="BTU668" s="8"/>
      <c r="BTV668" s="8"/>
      <c r="BTW668" s="8"/>
      <c r="BTX668" s="8"/>
      <c r="BTY668" s="8"/>
      <c r="BTZ668" s="8"/>
      <c r="BUA668" s="8"/>
      <c r="BUB668" s="8"/>
      <c r="BUC668" s="8"/>
      <c r="BUD668" s="8"/>
      <c r="BUE668" s="8"/>
      <c r="BUF668" s="8"/>
      <c r="BUG668" s="8"/>
      <c r="BUH668" s="8"/>
      <c r="BUI668" s="8"/>
      <c r="BUJ668" s="8"/>
      <c r="BUK668" s="8"/>
      <c r="BUL668" s="8"/>
      <c r="BUM668" s="8"/>
      <c r="BUN668" s="8"/>
      <c r="BUO668" s="8"/>
      <c r="BUP668" s="8"/>
      <c r="BUQ668" s="8"/>
      <c r="BUR668" s="8"/>
      <c r="BUS668" s="8"/>
      <c r="BUT668" s="8"/>
      <c r="BUU668" s="8"/>
      <c r="BUV668" s="8"/>
      <c r="BUW668" s="8"/>
      <c r="BUX668" s="8"/>
      <c r="BUY668" s="8"/>
      <c r="BUZ668" s="8"/>
      <c r="BVA668" s="8"/>
      <c r="BVB668" s="8"/>
      <c r="BVC668" s="8"/>
      <c r="BVD668" s="8"/>
      <c r="BVE668" s="8"/>
      <c r="BVF668" s="8"/>
      <c r="BVG668" s="8"/>
      <c r="BVH668" s="8"/>
      <c r="BVI668" s="8"/>
      <c r="BVJ668" s="8"/>
      <c r="BVK668" s="8"/>
      <c r="BVL668" s="8"/>
      <c r="BVM668" s="8"/>
      <c r="BVN668" s="8"/>
      <c r="BVO668" s="8"/>
      <c r="BVP668" s="8"/>
      <c r="BVQ668" s="8"/>
      <c r="BVR668" s="8"/>
      <c r="BVS668" s="8"/>
      <c r="BVT668" s="8"/>
      <c r="BVU668" s="8"/>
      <c r="BVV668" s="8"/>
      <c r="BVW668" s="8"/>
      <c r="BVX668" s="8"/>
      <c r="BVY668" s="8"/>
      <c r="BVZ668" s="8"/>
      <c r="BWA668" s="8"/>
      <c r="BWB668" s="8"/>
      <c r="BWC668" s="8"/>
      <c r="BWD668" s="8"/>
      <c r="BWE668" s="8"/>
      <c r="BWF668" s="8"/>
      <c r="BWG668" s="8"/>
      <c r="BWH668" s="8"/>
      <c r="BWI668" s="8"/>
      <c r="BWJ668" s="8"/>
      <c r="BWK668" s="8"/>
      <c r="BWL668" s="8"/>
      <c r="BWM668" s="8"/>
      <c r="BWN668" s="8"/>
      <c r="BWO668" s="8"/>
      <c r="BWP668" s="8"/>
      <c r="BWQ668" s="8"/>
    </row>
    <row r="669" spans="1:1967" s="529" customFormat="1" ht="102" customHeight="1">
      <c r="A669" s="9" t="s">
        <v>6637</v>
      </c>
      <c r="B669" s="100" t="s">
        <v>97</v>
      </c>
      <c r="C669" s="56" t="s">
        <v>1061</v>
      </c>
      <c r="D669" s="56" t="s">
        <v>1062</v>
      </c>
      <c r="E669" s="54" t="s">
        <v>1063</v>
      </c>
      <c r="F669" s="3"/>
      <c r="G669" s="3" t="s">
        <v>385</v>
      </c>
      <c r="H669" s="20">
        <v>0.5</v>
      </c>
      <c r="I669" s="114">
        <v>470000000</v>
      </c>
      <c r="J669" s="21" t="s">
        <v>1330</v>
      </c>
      <c r="K669" s="19" t="s">
        <v>2103</v>
      </c>
      <c r="L669" s="138" t="s">
        <v>3428</v>
      </c>
      <c r="M669" s="141" t="s">
        <v>383</v>
      </c>
      <c r="N669" s="360" t="s">
        <v>2105</v>
      </c>
      <c r="O669" s="3" t="s">
        <v>1382</v>
      </c>
      <c r="P669" s="7" t="s">
        <v>1361</v>
      </c>
      <c r="Q669" s="3" t="s">
        <v>1345</v>
      </c>
      <c r="R669" s="24">
        <v>1184.96</v>
      </c>
      <c r="S669" s="19">
        <v>13000</v>
      </c>
      <c r="T669" s="83">
        <f t="shared" si="149"/>
        <v>15404480</v>
      </c>
      <c r="U669" s="83">
        <f t="shared" si="154"/>
        <v>17253017.600000001</v>
      </c>
      <c r="V669" s="9" t="s">
        <v>1341</v>
      </c>
      <c r="W669" s="153" t="s">
        <v>1410</v>
      </c>
      <c r="X669" s="9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8"/>
      <c r="AZ669" s="8"/>
      <c r="BA669" s="8"/>
      <c r="BB669" s="8"/>
      <c r="BC669" s="8"/>
      <c r="BD669" s="8"/>
      <c r="BE669" s="8"/>
      <c r="BF669" s="8"/>
      <c r="BG669" s="8"/>
      <c r="BH669" s="8"/>
      <c r="BI669" s="8"/>
      <c r="BJ669" s="8"/>
      <c r="BK669" s="8"/>
      <c r="BL669" s="8"/>
      <c r="BM669" s="8"/>
      <c r="BN669" s="8"/>
      <c r="BO669" s="8"/>
      <c r="BP669" s="8"/>
      <c r="BQ669" s="8"/>
      <c r="BR669" s="8"/>
      <c r="BS669" s="8"/>
      <c r="BT669" s="8"/>
      <c r="BU669" s="8"/>
      <c r="BV669" s="8"/>
      <c r="BW669" s="8"/>
      <c r="BX669" s="8"/>
      <c r="BY669" s="8"/>
      <c r="BZ669" s="8"/>
      <c r="CA669" s="8"/>
      <c r="CB669" s="8"/>
      <c r="CC669" s="8"/>
      <c r="CD669" s="8"/>
      <c r="CE669" s="8"/>
      <c r="CF669" s="8"/>
      <c r="CG669" s="8"/>
      <c r="CH669" s="8"/>
      <c r="CI669" s="8"/>
      <c r="CJ669" s="8"/>
      <c r="CK669" s="8"/>
      <c r="CL669" s="8"/>
      <c r="CM669" s="8"/>
      <c r="CN669" s="8"/>
      <c r="CO669" s="8"/>
      <c r="CP669" s="8"/>
      <c r="CQ669" s="8"/>
      <c r="CR669" s="8"/>
      <c r="CS669" s="8"/>
      <c r="CT669" s="8"/>
      <c r="CU669" s="8"/>
      <c r="CV669" s="8"/>
      <c r="CW669" s="8"/>
      <c r="CX669" s="8"/>
      <c r="CY669" s="8"/>
      <c r="CZ669" s="8"/>
      <c r="DA669" s="8"/>
      <c r="DB669" s="8"/>
      <c r="DC669" s="8"/>
      <c r="DD669" s="8"/>
      <c r="DE669" s="8"/>
      <c r="DF669" s="8"/>
      <c r="DG669" s="8"/>
      <c r="DH669" s="8"/>
      <c r="DI669" s="8"/>
      <c r="DJ669" s="8"/>
      <c r="DK669" s="8"/>
      <c r="DL669" s="8"/>
      <c r="DM669" s="8"/>
      <c r="DN669" s="8"/>
      <c r="DO669" s="8"/>
      <c r="DP669" s="8"/>
      <c r="DQ669" s="8"/>
      <c r="DR669" s="8"/>
      <c r="DS669" s="8"/>
      <c r="DT669" s="8"/>
      <c r="DU669" s="8"/>
      <c r="DV669" s="8"/>
      <c r="DW669" s="8"/>
      <c r="DX669" s="8"/>
      <c r="DY669" s="8"/>
      <c r="DZ669" s="8"/>
      <c r="EA669" s="8"/>
      <c r="EB669" s="8"/>
      <c r="EC669" s="8"/>
      <c r="ED669" s="8"/>
      <c r="EE669" s="8"/>
      <c r="EF669" s="8"/>
      <c r="EG669" s="8"/>
      <c r="EH669" s="8"/>
      <c r="EI669" s="8"/>
      <c r="EJ669" s="8"/>
      <c r="EK669" s="8"/>
      <c r="EL669" s="8"/>
      <c r="EM669" s="8"/>
      <c r="EN669" s="8"/>
      <c r="EO669" s="8"/>
      <c r="EP669" s="8"/>
      <c r="EQ669" s="8"/>
      <c r="ER669" s="8"/>
      <c r="ES669" s="8"/>
      <c r="ET669" s="8"/>
      <c r="EU669" s="8"/>
      <c r="EV669" s="8"/>
      <c r="EW669" s="8"/>
      <c r="EX669" s="8"/>
      <c r="EY669" s="8"/>
      <c r="EZ669" s="8"/>
      <c r="FA669" s="8"/>
      <c r="FB669" s="8"/>
      <c r="FC669" s="8"/>
      <c r="FD669" s="8"/>
      <c r="FE669" s="8"/>
      <c r="FF669" s="8"/>
      <c r="FG669" s="8"/>
      <c r="FH669" s="8"/>
      <c r="FI669" s="8"/>
      <c r="FJ669" s="8"/>
      <c r="FK669" s="8"/>
      <c r="FL669" s="8"/>
      <c r="FM669" s="8"/>
      <c r="FN669" s="8"/>
      <c r="FO669" s="8"/>
      <c r="FP669" s="8"/>
      <c r="FQ669" s="8"/>
      <c r="FR669" s="8"/>
      <c r="FS669" s="8"/>
      <c r="FT669" s="8"/>
      <c r="FU669" s="8"/>
      <c r="FV669" s="8"/>
      <c r="FW669" s="8"/>
      <c r="FX669" s="8"/>
      <c r="FY669" s="8"/>
      <c r="FZ669" s="8"/>
      <c r="GA669" s="8"/>
      <c r="GB669" s="8"/>
      <c r="GC669" s="8"/>
      <c r="GD669" s="8"/>
      <c r="GE669" s="8"/>
      <c r="GF669" s="8"/>
      <c r="GG669" s="8"/>
      <c r="GH669" s="8"/>
      <c r="GI669" s="8"/>
      <c r="GJ669" s="8"/>
      <c r="GK669" s="8"/>
      <c r="GL669" s="8"/>
      <c r="GM669" s="8"/>
      <c r="GN669" s="8"/>
      <c r="GO669" s="8"/>
      <c r="GP669" s="8"/>
      <c r="GQ669" s="8"/>
      <c r="GR669" s="8"/>
      <c r="GS669" s="8"/>
      <c r="GT669" s="8"/>
      <c r="GU669" s="8"/>
      <c r="GV669" s="8"/>
      <c r="GW669" s="8"/>
      <c r="GX669" s="8"/>
      <c r="GY669" s="8"/>
      <c r="GZ669" s="8"/>
      <c r="HA669" s="8"/>
      <c r="HB669" s="8"/>
      <c r="HC669" s="8"/>
      <c r="HD669" s="8"/>
      <c r="HE669" s="8"/>
      <c r="HF669" s="8"/>
      <c r="HG669" s="8"/>
      <c r="HH669" s="8"/>
      <c r="HI669" s="8"/>
      <c r="HJ669" s="8"/>
      <c r="HK669" s="8"/>
      <c r="HL669" s="8"/>
      <c r="HM669" s="8"/>
      <c r="HN669" s="8"/>
      <c r="HO669" s="8"/>
      <c r="HP669" s="8"/>
      <c r="HQ669" s="8"/>
      <c r="HR669" s="8"/>
      <c r="HS669" s="8"/>
      <c r="HT669" s="8"/>
      <c r="HU669" s="8"/>
      <c r="HV669" s="8"/>
      <c r="HW669" s="8"/>
      <c r="HX669" s="8"/>
      <c r="HY669" s="8"/>
      <c r="HZ669" s="8"/>
      <c r="IA669" s="8"/>
      <c r="IB669" s="8"/>
      <c r="IC669" s="8"/>
      <c r="ID669" s="8"/>
      <c r="IE669" s="8"/>
      <c r="IF669" s="8"/>
      <c r="IG669" s="8"/>
      <c r="IH669" s="8"/>
      <c r="II669" s="8"/>
      <c r="IJ669" s="8"/>
      <c r="IK669" s="8"/>
      <c r="IL669" s="8"/>
      <c r="IM669" s="8"/>
      <c r="IN669" s="8"/>
      <c r="IO669" s="8"/>
      <c r="IP669" s="8"/>
      <c r="IQ669" s="8"/>
      <c r="IR669" s="8"/>
      <c r="IS669" s="8"/>
      <c r="IT669" s="8"/>
      <c r="IU669" s="8"/>
      <c r="IV669" s="8"/>
      <c r="IW669" s="8"/>
      <c r="IX669" s="8"/>
      <c r="IY669" s="8"/>
      <c r="IZ669" s="8"/>
      <c r="JA669" s="8"/>
      <c r="JB669" s="8"/>
      <c r="JC669" s="8"/>
      <c r="JD669" s="8"/>
      <c r="JE669" s="8"/>
      <c r="JF669" s="8"/>
      <c r="JG669" s="8"/>
      <c r="JH669" s="8"/>
      <c r="JI669" s="8"/>
      <c r="JJ669" s="8"/>
      <c r="JK669" s="8"/>
      <c r="JL669" s="8"/>
      <c r="JM669" s="8"/>
      <c r="JN669" s="8"/>
      <c r="JO669" s="8"/>
      <c r="JP669" s="8"/>
      <c r="JQ669" s="8"/>
      <c r="JR669" s="8"/>
      <c r="JS669" s="8"/>
      <c r="JT669" s="8"/>
      <c r="JU669" s="8"/>
      <c r="JV669" s="8"/>
      <c r="JW669" s="8"/>
      <c r="JX669" s="8"/>
      <c r="JY669" s="8"/>
      <c r="JZ669" s="8"/>
      <c r="KA669" s="8"/>
      <c r="KB669" s="8"/>
      <c r="KC669" s="8"/>
      <c r="KD669" s="8"/>
      <c r="KE669" s="8"/>
      <c r="KF669" s="8"/>
      <c r="KG669" s="8"/>
      <c r="KH669" s="8"/>
      <c r="KI669" s="8"/>
      <c r="KJ669" s="8"/>
      <c r="KK669" s="8"/>
      <c r="KL669" s="8"/>
      <c r="KM669" s="8"/>
      <c r="KN669" s="8"/>
      <c r="KO669" s="8"/>
      <c r="KP669" s="8"/>
      <c r="KQ669" s="8"/>
      <c r="KR669" s="8"/>
      <c r="KS669" s="8"/>
      <c r="KT669" s="8"/>
      <c r="KU669" s="8"/>
      <c r="KV669" s="8"/>
      <c r="KW669" s="8"/>
      <c r="KX669" s="8"/>
      <c r="KY669" s="8"/>
      <c r="KZ669" s="8"/>
      <c r="LA669" s="8"/>
      <c r="LB669" s="8"/>
      <c r="LC669" s="8"/>
      <c r="LD669" s="8"/>
      <c r="LE669" s="8"/>
      <c r="LF669" s="8"/>
      <c r="LG669" s="8"/>
      <c r="LH669" s="8"/>
      <c r="LI669" s="8"/>
      <c r="LJ669" s="8"/>
      <c r="LK669" s="8"/>
      <c r="LL669" s="8"/>
      <c r="LM669" s="8"/>
      <c r="LN669" s="8"/>
      <c r="LO669" s="8"/>
      <c r="LP669" s="8"/>
      <c r="LQ669" s="8"/>
      <c r="LR669" s="8"/>
      <c r="LS669" s="8"/>
      <c r="LT669" s="8"/>
      <c r="LU669" s="8"/>
      <c r="LV669" s="8"/>
      <c r="LW669" s="8"/>
      <c r="LX669" s="8"/>
      <c r="LY669" s="8"/>
      <c r="LZ669" s="8"/>
      <c r="MA669" s="8"/>
      <c r="MB669" s="8"/>
      <c r="MC669" s="8"/>
      <c r="MD669" s="8"/>
      <c r="ME669" s="8"/>
      <c r="MF669" s="8"/>
      <c r="MG669" s="8"/>
      <c r="MH669" s="8"/>
      <c r="MI669" s="8"/>
      <c r="MJ669" s="8"/>
      <c r="MK669" s="8"/>
      <c r="ML669" s="8"/>
      <c r="MM669" s="8"/>
      <c r="MN669" s="8"/>
      <c r="MO669" s="8"/>
      <c r="MP669" s="8"/>
      <c r="MQ669" s="8"/>
      <c r="MR669" s="8"/>
      <c r="MS669" s="8"/>
      <c r="MT669" s="8"/>
      <c r="MU669" s="8"/>
      <c r="MV669" s="8"/>
      <c r="MW669" s="8"/>
      <c r="MX669" s="8"/>
      <c r="MY669" s="8"/>
      <c r="MZ669" s="8"/>
      <c r="NA669" s="8"/>
      <c r="NB669" s="8"/>
      <c r="NC669" s="8"/>
      <c r="ND669" s="8"/>
      <c r="NE669" s="8"/>
      <c r="NF669" s="8"/>
      <c r="NG669" s="8"/>
      <c r="NH669" s="8"/>
      <c r="NI669" s="8"/>
      <c r="NJ669" s="8"/>
      <c r="NK669" s="8"/>
      <c r="NL669" s="8"/>
      <c r="NM669" s="8"/>
      <c r="NN669" s="8"/>
      <c r="NO669" s="8"/>
      <c r="NP669" s="8"/>
      <c r="NQ669" s="8"/>
      <c r="NR669" s="8"/>
      <c r="NS669" s="8"/>
      <c r="NT669" s="8"/>
      <c r="NU669" s="8"/>
      <c r="NV669" s="8"/>
      <c r="NW669" s="8"/>
      <c r="NX669" s="8"/>
      <c r="NY669" s="8"/>
      <c r="NZ669" s="8"/>
      <c r="OA669" s="8"/>
      <c r="OB669" s="8"/>
      <c r="OC669" s="8"/>
      <c r="OD669" s="8"/>
      <c r="OE669" s="8"/>
      <c r="OF669" s="8"/>
      <c r="OG669" s="8"/>
      <c r="OH669" s="8"/>
      <c r="OI669" s="8"/>
      <c r="OJ669" s="8"/>
      <c r="OK669" s="8"/>
      <c r="OL669" s="8"/>
      <c r="OM669" s="8"/>
      <c r="ON669" s="8"/>
      <c r="OO669" s="8"/>
      <c r="OP669" s="8"/>
      <c r="OQ669" s="8"/>
      <c r="OR669" s="8"/>
      <c r="OS669" s="8"/>
      <c r="OT669" s="8"/>
      <c r="OU669" s="8"/>
      <c r="OV669" s="8"/>
      <c r="OW669" s="8"/>
      <c r="OX669" s="8"/>
      <c r="OY669" s="8"/>
      <c r="OZ669" s="8"/>
      <c r="PA669" s="8"/>
      <c r="PB669" s="8"/>
      <c r="PC669" s="8"/>
      <c r="PD669" s="8"/>
      <c r="PE669" s="8"/>
      <c r="PF669" s="8"/>
      <c r="PG669" s="8"/>
      <c r="PH669" s="8"/>
      <c r="PI669" s="8"/>
      <c r="PJ669" s="8"/>
      <c r="PK669" s="8"/>
      <c r="PL669" s="8"/>
      <c r="PM669" s="8"/>
      <c r="PN669" s="8"/>
      <c r="PO669" s="8"/>
      <c r="PP669" s="8"/>
      <c r="PQ669" s="8"/>
      <c r="PR669" s="8"/>
      <c r="PS669" s="8"/>
      <c r="PT669" s="8"/>
      <c r="PU669" s="8"/>
      <c r="PV669" s="8"/>
      <c r="PW669" s="8"/>
      <c r="PX669" s="8"/>
      <c r="PY669" s="8"/>
      <c r="PZ669" s="8"/>
      <c r="QA669" s="8"/>
      <c r="QB669" s="8"/>
      <c r="QC669" s="8"/>
      <c r="QD669" s="8"/>
      <c r="QE669" s="8"/>
      <c r="QF669" s="8"/>
      <c r="QG669" s="8"/>
      <c r="QH669" s="8"/>
      <c r="QI669" s="8"/>
      <c r="QJ669" s="8"/>
      <c r="QK669" s="8"/>
      <c r="QL669" s="8"/>
      <c r="QM669" s="8"/>
      <c r="QN669" s="8"/>
      <c r="QO669" s="8"/>
      <c r="QP669" s="8"/>
      <c r="QQ669" s="8"/>
      <c r="QR669" s="8"/>
      <c r="QS669" s="8"/>
      <c r="QT669" s="8"/>
      <c r="QU669" s="8"/>
      <c r="QV669" s="8"/>
      <c r="QW669" s="8"/>
      <c r="QX669" s="8"/>
      <c r="QY669" s="8"/>
      <c r="QZ669" s="8"/>
      <c r="RA669" s="8"/>
      <c r="RB669" s="8"/>
      <c r="RC669" s="8"/>
      <c r="RD669" s="8"/>
      <c r="RE669" s="8"/>
      <c r="RF669" s="8"/>
      <c r="RG669" s="8"/>
      <c r="RH669" s="8"/>
      <c r="RI669" s="8"/>
      <c r="RJ669" s="8"/>
      <c r="RK669" s="8"/>
      <c r="RL669" s="8"/>
      <c r="RM669" s="8"/>
      <c r="RN669" s="8"/>
      <c r="RO669" s="8"/>
      <c r="RP669" s="8"/>
      <c r="RQ669" s="8"/>
      <c r="RR669" s="8"/>
      <c r="RS669" s="8"/>
      <c r="RT669" s="8"/>
      <c r="RU669" s="8"/>
      <c r="RV669" s="8"/>
      <c r="RW669" s="8"/>
      <c r="RX669" s="8"/>
      <c r="RY669" s="8"/>
      <c r="RZ669" s="8"/>
      <c r="SA669" s="8"/>
      <c r="SB669" s="8"/>
      <c r="SC669" s="8"/>
      <c r="SD669" s="8"/>
      <c r="SE669" s="8"/>
      <c r="SF669" s="8"/>
      <c r="SG669" s="8"/>
      <c r="SH669" s="8"/>
      <c r="SI669" s="8"/>
      <c r="SJ669" s="8"/>
      <c r="SK669" s="8"/>
      <c r="SL669" s="8"/>
      <c r="SM669" s="8"/>
      <c r="SN669" s="8"/>
      <c r="SO669" s="8"/>
      <c r="SP669" s="8"/>
      <c r="SQ669" s="8"/>
      <c r="SR669" s="8"/>
      <c r="SS669" s="8"/>
      <c r="ST669" s="8"/>
      <c r="SU669" s="8"/>
      <c r="SV669" s="8"/>
      <c r="SW669" s="8"/>
      <c r="SX669" s="8"/>
      <c r="SY669" s="8"/>
      <c r="SZ669" s="8"/>
      <c r="TA669" s="8"/>
      <c r="TB669" s="8"/>
      <c r="TC669" s="8"/>
      <c r="TD669" s="8"/>
      <c r="TE669" s="8"/>
      <c r="TF669" s="8"/>
      <c r="TG669" s="8"/>
      <c r="TH669" s="8"/>
      <c r="TI669" s="8"/>
      <c r="TJ669" s="8"/>
      <c r="TK669" s="8"/>
      <c r="TL669" s="8"/>
      <c r="TM669" s="8"/>
      <c r="TN669" s="8"/>
      <c r="TO669" s="8"/>
      <c r="TP669" s="8"/>
      <c r="TQ669" s="8"/>
      <c r="TR669" s="8"/>
      <c r="TS669" s="8"/>
      <c r="TT669" s="8"/>
      <c r="TU669" s="8"/>
      <c r="TV669" s="8"/>
      <c r="TW669" s="8"/>
      <c r="TX669" s="8"/>
      <c r="TY669" s="8"/>
      <c r="TZ669" s="8"/>
      <c r="UA669" s="8"/>
      <c r="UB669" s="8"/>
      <c r="UC669" s="8"/>
      <c r="UD669" s="8"/>
      <c r="UE669" s="8"/>
      <c r="UF669" s="8"/>
      <c r="UG669" s="8"/>
      <c r="UH669" s="8"/>
      <c r="UI669" s="8"/>
      <c r="UJ669" s="8"/>
      <c r="UK669" s="8"/>
      <c r="UL669" s="8"/>
      <c r="UM669" s="8"/>
      <c r="UN669" s="8"/>
      <c r="UO669" s="8"/>
      <c r="UP669" s="8"/>
      <c r="UQ669" s="8"/>
      <c r="UR669" s="8"/>
      <c r="US669" s="8"/>
      <c r="UT669" s="8"/>
      <c r="UU669" s="8"/>
      <c r="UV669" s="8"/>
      <c r="UW669" s="8"/>
      <c r="UX669" s="8"/>
      <c r="UY669" s="8"/>
      <c r="UZ669" s="8"/>
      <c r="VA669" s="8"/>
      <c r="VB669" s="8"/>
      <c r="VC669" s="8"/>
      <c r="VD669" s="8"/>
      <c r="VE669" s="8"/>
      <c r="VF669" s="8"/>
      <c r="VG669" s="8"/>
      <c r="VH669" s="8"/>
      <c r="VI669" s="8"/>
      <c r="VJ669" s="8"/>
      <c r="VK669" s="8"/>
      <c r="VL669" s="8"/>
      <c r="VM669" s="8"/>
      <c r="VN669" s="8"/>
      <c r="VO669" s="8"/>
      <c r="VP669" s="8"/>
      <c r="VQ669" s="8"/>
      <c r="VR669" s="8"/>
      <c r="VS669" s="8"/>
      <c r="VT669" s="8"/>
      <c r="VU669" s="8"/>
      <c r="VV669" s="8"/>
      <c r="VW669" s="8"/>
      <c r="VX669" s="8"/>
      <c r="VY669" s="8"/>
      <c r="VZ669" s="8"/>
      <c r="WA669" s="8"/>
      <c r="WB669" s="8"/>
      <c r="WC669" s="8"/>
      <c r="WD669" s="8"/>
      <c r="WE669" s="8"/>
      <c r="WF669" s="8"/>
      <c r="WG669" s="8"/>
      <c r="WH669" s="8"/>
      <c r="WI669" s="8"/>
      <c r="WJ669" s="8"/>
      <c r="WK669" s="8"/>
      <c r="WL669" s="8"/>
      <c r="WM669" s="8"/>
      <c r="WN669" s="8"/>
      <c r="WO669" s="8"/>
      <c r="WP669" s="8"/>
      <c r="WQ669" s="8"/>
      <c r="WR669" s="8"/>
      <c r="WS669" s="8"/>
      <c r="WT669" s="8"/>
      <c r="WU669" s="8"/>
      <c r="WV669" s="8"/>
      <c r="WW669" s="8"/>
      <c r="WX669" s="8"/>
      <c r="WY669" s="8"/>
      <c r="WZ669" s="8"/>
      <c r="XA669" s="8"/>
      <c r="XB669" s="8"/>
      <c r="XC669" s="8"/>
      <c r="XD669" s="8"/>
      <c r="XE669" s="8"/>
      <c r="XF669" s="8"/>
      <c r="XG669" s="8"/>
      <c r="XH669" s="8"/>
      <c r="XI669" s="8"/>
      <c r="XJ669" s="8"/>
      <c r="XK669" s="8"/>
      <c r="XL669" s="8"/>
      <c r="XM669" s="8"/>
      <c r="XN669" s="8"/>
      <c r="XO669" s="8"/>
      <c r="XP669" s="8"/>
      <c r="XQ669" s="8"/>
      <c r="XR669" s="8"/>
      <c r="XS669" s="8"/>
      <c r="XT669" s="8"/>
      <c r="XU669" s="8"/>
      <c r="XV669" s="8"/>
      <c r="XW669" s="8"/>
      <c r="XX669" s="8"/>
      <c r="XY669" s="8"/>
      <c r="XZ669" s="8"/>
      <c r="YA669" s="8"/>
      <c r="YB669" s="8"/>
      <c r="YC669" s="8"/>
      <c r="YD669" s="8"/>
      <c r="YE669" s="8"/>
      <c r="YF669" s="8"/>
      <c r="YG669" s="8"/>
      <c r="YH669" s="8"/>
      <c r="YI669" s="8"/>
      <c r="YJ669" s="8"/>
      <c r="YK669" s="8"/>
      <c r="YL669" s="8"/>
      <c r="YM669" s="8"/>
      <c r="YN669" s="8"/>
      <c r="YO669" s="8"/>
      <c r="YP669" s="8"/>
      <c r="YQ669" s="8"/>
      <c r="YR669" s="8"/>
      <c r="YS669" s="8"/>
      <c r="YT669" s="8"/>
      <c r="YU669" s="8"/>
      <c r="YV669" s="8"/>
      <c r="YW669" s="8"/>
      <c r="YX669" s="8"/>
      <c r="YY669" s="8"/>
      <c r="YZ669" s="8"/>
      <c r="ZA669" s="8"/>
      <c r="ZB669" s="8"/>
      <c r="ZC669" s="8"/>
      <c r="ZD669" s="8"/>
      <c r="ZE669" s="8"/>
      <c r="ZF669" s="8"/>
      <c r="ZG669" s="8"/>
      <c r="ZH669" s="8"/>
      <c r="ZI669" s="8"/>
      <c r="ZJ669" s="8"/>
      <c r="ZK669" s="8"/>
      <c r="ZL669" s="8"/>
      <c r="ZM669" s="8"/>
      <c r="ZN669" s="8"/>
      <c r="ZO669" s="8"/>
      <c r="ZP669" s="8"/>
      <c r="ZQ669" s="8"/>
      <c r="ZR669" s="8"/>
      <c r="ZS669" s="8"/>
      <c r="ZT669" s="8"/>
      <c r="ZU669" s="8"/>
      <c r="ZV669" s="8"/>
      <c r="ZW669" s="8"/>
      <c r="ZX669" s="8"/>
      <c r="ZY669" s="8"/>
      <c r="ZZ669" s="8"/>
      <c r="AAA669" s="8"/>
      <c r="AAB669" s="8"/>
      <c r="AAC669" s="8"/>
      <c r="AAD669" s="8"/>
      <c r="AAE669" s="8"/>
      <c r="AAF669" s="8"/>
      <c r="AAG669" s="8"/>
      <c r="AAH669" s="8"/>
      <c r="AAI669" s="8"/>
      <c r="AAJ669" s="8"/>
      <c r="AAK669" s="8"/>
      <c r="AAL669" s="8"/>
      <c r="AAM669" s="8"/>
      <c r="AAN669" s="8"/>
      <c r="AAO669" s="8"/>
      <c r="AAP669" s="8"/>
      <c r="AAQ669" s="8"/>
      <c r="AAR669" s="8"/>
      <c r="AAS669" s="8"/>
      <c r="AAT669" s="8"/>
      <c r="AAU669" s="8"/>
      <c r="AAV669" s="8"/>
      <c r="AAW669" s="8"/>
      <c r="AAX669" s="8"/>
      <c r="AAY669" s="8"/>
      <c r="AAZ669" s="8"/>
      <c r="ABA669" s="8"/>
      <c r="ABB669" s="8"/>
      <c r="ABC669" s="8"/>
      <c r="ABD669" s="8"/>
      <c r="ABE669" s="8"/>
      <c r="ABF669" s="8"/>
      <c r="ABG669" s="8"/>
      <c r="ABH669" s="8"/>
      <c r="ABI669" s="8"/>
      <c r="ABJ669" s="8"/>
      <c r="ABK669" s="8"/>
      <c r="ABL669" s="8"/>
      <c r="ABM669" s="8"/>
      <c r="ABN669" s="8"/>
      <c r="ABO669" s="8"/>
      <c r="ABP669" s="8"/>
      <c r="ABQ669" s="8"/>
      <c r="ABR669" s="8"/>
      <c r="ABS669" s="8"/>
      <c r="ABT669" s="8"/>
      <c r="ABU669" s="8"/>
      <c r="ABV669" s="8"/>
      <c r="ABW669" s="8"/>
      <c r="ABX669" s="8"/>
      <c r="ABY669" s="8"/>
      <c r="ABZ669" s="8"/>
      <c r="ACA669" s="8"/>
      <c r="ACB669" s="8"/>
      <c r="ACC669" s="8"/>
      <c r="ACD669" s="8"/>
      <c r="ACE669" s="8"/>
      <c r="ACF669" s="8"/>
      <c r="ACG669" s="8"/>
      <c r="ACH669" s="8"/>
      <c r="ACI669" s="8"/>
      <c r="ACJ669" s="8"/>
      <c r="ACK669" s="8"/>
      <c r="ACL669" s="8"/>
      <c r="ACM669" s="8"/>
      <c r="ACN669" s="8"/>
      <c r="ACO669" s="8"/>
      <c r="ACP669" s="8"/>
      <c r="ACQ669" s="8"/>
      <c r="ACR669" s="8"/>
      <c r="ACS669" s="8"/>
      <c r="ACT669" s="8"/>
      <c r="ACU669" s="8"/>
      <c r="ACV669" s="8"/>
      <c r="ACW669" s="8"/>
      <c r="ACX669" s="8"/>
      <c r="ACY669" s="8"/>
      <c r="ACZ669" s="8"/>
      <c r="ADA669" s="8"/>
      <c r="ADB669" s="8"/>
      <c r="ADC669" s="8"/>
      <c r="ADD669" s="8"/>
      <c r="ADE669" s="8"/>
      <c r="ADF669" s="8"/>
      <c r="ADG669" s="8"/>
      <c r="ADH669" s="8"/>
      <c r="ADI669" s="8"/>
      <c r="ADJ669" s="8"/>
      <c r="ADK669" s="8"/>
      <c r="ADL669" s="8"/>
      <c r="ADM669" s="8"/>
      <c r="ADN669" s="8"/>
      <c r="ADO669" s="8"/>
      <c r="ADP669" s="8"/>
      <c r="ADQ669" s="8"/>
      <c r="ADR669" s="8"/>
      <c r="ADS669" s="8"/>
      <c r="ADT669" s="8"/>
      <c r="ADU669" s="8"/>
      <c r="ADV669" s="8"/>
      <c r="ADW669" s="8"/>
      <c r="ADX669" s="8"/>
      <c r="ADY669" s="8"/>
      <c r="ADZ669" s="8"/>
      <c r="AEA669" s="8"/>
      <c r="AEB669" s="8"/>
      <c r="AEC669" s="8"/>
      <c r="AED669" s="8"/>
      <c r="AEE669" s="8"/>
      <c r="AEF669" s="8"/>
      <c r="AEG669" s="8"/>
      <c r="AEH669" s="8"/>
      <c r="AEI669" s="8"/>
      <c r="AEJ669" s="8"/>
      <c r="AEK669" s="8"/>
      <c r="AEL669" s="8"/>
      <c r="AEM669" s="8"/>
      <c r="AEN669" s="8"/>
      <c r="AEO669" s="8"/>
      <c r="AEP669" s="8"/>
      <c r="AEQ669" s="8"/>
      <c r="AER669" s="8"/>
      <c r="AES669" s="8"/>
      <c r="AET669" s="8"/>
      <c r="AEU669" s="8"/>
      <c r="AEV669" s="8"/>
      <c r="AEW669" s="8"/>
      <c r="AEX669" s="8"/>
      <c r="AEY669" s="8"/>
      <c r="AEZ669" s="8"/>
      <c r="AFA669" s="8"/>
      <c r="AFB669" s="8"/>
      <c r="AFC669" s="8"/>
      <c r="AFD669" s="8"/>
      <c r="AFE669" s="8"/>
      <c r="AFF669" s="8"/>
      <c r="AFG669" s="8"/>
      <c r="AFH669" s="8"/>
      <c r="AFI669" s="8"/>
      <c r="AFJ669" s="8"/>
      <c r="AFK669" s="8"/>
      <c r="AFL669" s="8"/>
      <c r="AFM669" s="8"/>
      <c r="AFN669" s="8"/>
      <c r="AFO669" s="8"/>
      <c r="AFP669" s="8"/>
      <c r="AFQ669" s="8"/>
      <c r="AFR669" s="8"/>
      <c r="AFS669" s="8"/>
      <c r="AFT669" s="8"/>
      <c r="AFU669" s="8"/>
      <c r="AFV669" s="8"/>
      <c r="AFW669" s="8"/>
      <c r="AFX669" s="8"/>
      <c r="AFY669" s="8"/>
      <c r="AFZ669" s="8"/>
      <c r="AGA669" s="8"/>
      <c r="AGB669" s="8"/>
      <c r="AGC669" s="8"/>
      <c r="AGD669" s="8"/>
      <c r="AGE669" s="8"/>
      <c r="AGF669" s="8"/>
      <c r="AGG669" s="8"/>
      <c r="AGH669" s="8"/>
      <c r="AGI669" s="8"/>
      <c r="AGJ669" s="8"/>
      <c r="AGK669" s="8"/>
      <c r="AGL669" s="8"/>
      <c r="AGM669" s="8"/>
      <c r="AGN669" s="8"/>
      <c r="AGO669" s="8"/>
      <c r="AGP669" s="8"/>
      <c r="AGQ669" s="8"/>
      <c r="AGR669" s="8"/>
      <c r="AGS669" s="8"/>
      <c r="AGT669" s="8"/>
      <c r="AGU669" s="8"/>
      <c r="AGV669" s="8"/>
      <c r="AGW669" s="8"/>
      <c r="AGX669" s="8"/>
      <c r="AGY669" s="8"/>
      <c r="AGZ669" s="8"/>
      <c r="AHA669" s="8"/>
      <c r="AHB669" s="8"/>
      <c r="AHC669" s="8"/>
      <c r="AHD669" s="8"/>
      <c r="AHE669" s="8"/>
      <c r="AHF669" s="8"/>
      <c r="AHG669" s="8"/>
      <c r="AHH669" s="8"/>
      <c r="AHI669" s="8"/>
      <c r="AHJ669" s="8"/>
      <c r="AHK669" s="8"/>
      <c r="AHL669" s="8"/>
      <c r="AHM669" s="8"/>
      <c r="AHN669" s="8"/>
      <c r="AHO669" s="8"/>
      <c r="AHP669" s="8"/>
      <c r="AHQ669" s="8"/>
      <c r="AHR669" s="8"/>
      <c r="AHS669" s="8"/>
      <c r="AHT669" s="8"/>
      <c r="AHU669" s="8"/>
      <c r="AHV669" s="8"/>
      <c r="AHW669" s="8"/>
      <c r="AHX669" s="8"/>
      <c r="AHY669" s="8"/>
      <c r="AHZ669" s="8"/>
      <c r="AIA669" s="8"/>
      <c r="AIB669" s="8"/>
      <c r="AIC669" s="8"/>
      <c r="AID669" s="8"/>
      <c r="AIE669" s="8"/>
      <c r="AIF669" s="8"/>
      <c r="AIG669" s="8"/>
      <c r="AIH669" s="8"/>
      <c r="AII669" s="8"/>
      <c r="AIJ669" s="8"/>
      <c r="AIK669" s="8"/>
      <c r="AIL669" s="8"/>
      <c r="AIM669" s="8"/>
      <c r="AIN669" s="8"/>
      <c r="AIO669" s="8"/>
      <c r="AIP669" s="8"/>
      <c r="AIQ669" s="8"/>
      <c r="AIR669" s="8"/>
      <c r="AIS669" s="8"/>
      <c r="AIT669" s="8"/>
      <c r="AIU669" s="8"/>
      <c r="AIV669" s="8"/>
      <c r="AIW669" s="8"/>
      <c r="AIX669" s="8"/>
      <c r="AIY669" s="8"/>
      <c r="AIZ669" s="8"/>
      <c r="AJA669" s="8"/>
      <c r="AJB669" s="8"/>
      <c r="AJC669" s="8"/>
      <c r="AJD669" s="8"/>
      <c r="AJE669" s="8"/>
      <c r="AJF669" s="8"/>
      <c r="AJG669" s="8"/>
      <c r="AJH669" s="8"/>
      <c r="AJI669" s="8"/>
      <c r="AJJ669" s="8"/>
      <c r="AJK669" s="8"/>
      <c r="AJL669" s="8"/>
      <c r="AJM669" s="8"/>
      <c r="AJN669" s="8"/>
      <c r="AJO669" s="8"/>
      <c r="AJP669" s="8"/>
      <c r="AJQ669" s="8"/>
      <c r="AJR669" s="8"/>
      <c r="AJS669" s="8"/>
      <c r="AJT669" s="8"/>
      <c r="AJU669" s="8"/>
      <c r="AJV669" s="8"/>
      <c r="AJW669" s="8"/>
      <c r="AJX669" s="8"/>
      <c r="AJY669" s="8"/>
      <c r="AJZ669" s="8"/>
      <c r="AKA669" s="8"/>
      <c r="AKB669" s="8"/>
      <c r="AKC669" s="8"/>
      <c r="AKD669" s="8"/>
      <c r="AKE669" s="8"/>
      <c r="AKF669" s="8"/>
      <c r="AKG669" s="8"/>
      <c r="AKH669" s="8"/>
      <c r="AKI669" s="8"/>
      <c r="AKJ669" s="8"/>
      <c r="AKK669" s="8"/>
      <c r="AKL669" s="8"/>
      <c r="AKM669" s="8"/>
      <c r="AKN669" s="8"/>
      <c r="AKO669" s="8"/>
      <c r="AKP669" s="8"/>
      <c r="AKQ669" s="8"/>
      <c r="AKR669" s="8"/>
      <c r="AKS669" s="8"/>
      <c r="AKT669" s="8"/>
      <c r="AKU669" s="8"/>
      <c r="AKV669" s="8"/>
      <c r="AKW669" s="8"/>
      <c r="AKX669" s="8"/>
      <c r="AKY669" s="8"/>
      <c r="AKZ669" s="8"/>
      <c r="ALA669" s="8"/>
      <c r="ALB669" s="8"/>
      <c r="ALC669" s="8"/>
      <c r="ALD669" s="8"/>
      <c r="ALE669" s="8"/>
      <c r="ALF669" s="8"/>
      <c r="ALG669" s="8"/>
      <c r="ALH669" s="8"/>
      <c r="ALI669" s="8"/>
      <c r="ALJ669" s="8"/>
      <c r="ALK669" s="8"/>
      <c r="ALL669" s="8"/>
      <c r="ALM669" s="8"/>
      <c r="ALN669" s="8"/>
      <c r="ALO669" s="8"/>
      <c r="ALP669" s="8"/>
      <c r="ALQ669" s="8"/>
      <c r="ALR669" s="8"/>
      <c r="ALS669" s="8"/>
      <c r="ALT669" s="8"/>
      <c r="ALU669" s="8"/>
      <c r="ALV669" s="8"/>
      <c r="ALW669" s="8"/>
      <c r="ALX669" s="8"/>
      <c r="ALY669" s="8"/>
      <c r="ALZ669" s="8"/>
      <c r="AMA669" s="8"/>
      <c r="AMB669" s="8"/>
      <c r="AMC669" s="8"/>
      <c r="AMD669" s="8"/>
      <c r="AME669" s="8"/>
      <c r="AMF669" s="8"/>
      <c r="AMG669" s="8"/>
      <c r="AMH669" s="8"/>
      <c r="AMI669" s="8"/>
      <c r="AMJ669" s="8"/>
      <c r="AMK669" s="8"/>
      <c r="AML669" s="8"/>
      <c r="AMM669" s="8"/>
      <c r="AMN669" s="8"/>
      <c r="AMO669" s="8"/>
      <c r="AMP669" s="8"/>
      <c r="AMQ669" s="8"/>
      <c r="AMR669" s="8"/>
      <c r="AMS669" s="8"/>
      <c r="AMT669" s="8"/>
      <c r="AMU669" s="8"/>
      <c r="AMV669" s="8"/>
      <c r="AMW669" s="8"/>
      <c r="AMX669" s="8"/>
      <c r="AMY669" s="8"/>
      <c r="AMZ669" s="8"/>
      <c r="ANA669" s="8"/>
      <c r="ANB669" s="8"/>
      <c r="ANC669" s="8"/>
      <c r="AND669" s="8"/>
      <c r="ANE669" s="8"/>
      <c r="ANF669" s="8"/>
      <c r="ANG669" s="8"/>
      <c r="ANH669" s="8"/>
      <c r="ANI669" s="8"/>
      <c r="ANJ669" s="8"/>
      <c r="ANK669" s="8"/>
      <c r="ANL669" s="8"/>
      <c r="ANM669" s="8"/>
      <c r="ANN669" s="8"/>
      <c r="ANO669" s="8"/>
      <c r="ANP669" s="8"/>
      <c r="ANQ669" s="8"/>
      <c r="ANR669" s="8"/>
      <c r="ANS669" s="8"/>
      <c r="ANT669" s="8"/>
      <c r="ANU669" s="8"/>
      <c r="ANV669" s="8"/>
      <c r="ANW669" s="8"/>
      <c r="ANX669" s="8"/>
      <c r="ANY669" s="8"/>
      <c r="ANZ669" s="8"/>
      <c r="AOA669" s="8"/>
      <c r="AOB669" s="8"/>
      <c r="AOC669" s="8"/>
      <c r="AOD669" s="8"/>
      <c r="AOE669" s="8"/>
      <c r="AOF669" s="8"/>
      <c r="AOG669" s="8"/>
      <c r="AOH669" s="8"/>
      <c r="AOI669" s="8"/>
      <c r="AOJ669" s="8"/>
      <c r="AOK669" s="8"/>
      <c r="AOL669" s="8"/>
      <c r="AOM669" s="8"/>
      <c r="AON669" s="8"/>
      <c r="AOO669" s="8"/>
      <c r="AOP669" s="8"/>
      <c r="AOQ669" s="8"/>
      <c r="AOR669" s="8"/>
      <c r="AOS669" s="8"/>
      <c r="AOT669" s="8"/>
      <c r="AOU669" s="8"/>
      <c r="AOV669" s="8"/>
      <c r="AOW669" s="8"/>
      <c r="AOX669" s="8"/>
      <c r="AOY669" s="8"/>
      <c r="AOZ669" s="8"/>
      <c r="APA669" s="8"/>
      <c r="APB669" s="8"/>
      <c r="APC669" s="8"/>
      <c r="APD669" s="8"/>
      <c r="APE669" s="8"/>
      <c r="APF669" s="8"/>
      <c r="APG669" s="8"/>
      <c r="APH669" s="8"/>
      <c r="API669" s="8"/>
      <c r="APJ669" s="8"/>
      <c r="APK669" s="8"/>
      <c r="APL669" s="8"/>
      <c r="APM669" s="8"/>
      <c r="APN669" s="8"/>
      <c r="APO669" s="8"/>
      <c r="APP669" s="8"/>
      <c r="APQ669" s="8"/>
      <c r="APR669" s="8"/>
      <c r="APS669" s="8"/>
      <c r="APT669" s="8"/>
      <c r="APU669" s="8"/>
      <c r="APV669" s="8"/>
      <c r="APW669" s="8"/>
      <c r="APX669" s="8"/>
      <c r="APY669" s="8"/>
      <c r="APZ669" s="8"/>
      <c r="AQA669" s="8"/>
      <c r="AQB669" s="8"/>
      <c r="AQC669" s="8"/>
      <c r="AQD669" s="8"/>
      <c r="AQE669" s="8"/>
      <c r="AQF669" s="8"/>
      <c r="AQG669" s="8"/>
      <c r="AQH669" s="8"/>
      <c r="AQI669" s="8"/>
      <c r="AQJ669" s="8"/>
      <c r="AQK669" s="8"/>
      <c r="AQL669" s="8"/>
      <c r="AQM669" s="8"/>
      <c r="AQN669" s="8"/>
      <c r="AQO669" s="8"/>
      <c r="AQP669" s="8"/>
      <c r="AQQ669" s="8"/>
      <c r="AQR669" s="8"/>
      <c r="AQS669" s="8"/>
      <c r="AQT669" s="8"/>
      <c r="AQU669" s="8"/>
      <c r="AQV669" s="8"/>
      <c r="AQW669" s="8"/>
      <c r="AQX669" s="8"/>
      <c r="AQY669" s="8"/>
      <c r="AQZ669" s="8"/>
      <c r="ARA669" s="8"/>
      <c r="ARB669" s="8"/>
      <c r="ARC669" s="8"/>
      <c r="ARD669" s="8"/>
      <c r="ARE669" s="8"/>
      <c r="ARF669" s="8"/>
      <c r="ARG669" s="8"/>
      <c r="ARH669" s="8"/>
      <c r="ARI669" s="8"/>
      <c r="ARJ669" s="8"/>
      <c r="ARK669" s="8"/>
      <c r="ARL669" s="8"/>
      <c r="ARM669" s="8"/>
      <c r="ARN669" s="8"/>
      <c r="ARO669" s="8"/>
      <c r="ARP669" s="8"/>
      <c r="ARQ669" s="8"/>
      <c r="ARR669" s="8"/>
      <c r="ARS669" s="8"/>
      <c r="ART669" s="8"/>
      <c r="ARU669" s="8"/>
      <c r="ARV669" s="8"/>
      <c r="ARW669" s="8"/>
      <c r="ARX669" s="8"/>
      <c r="ARY669" s="8"/>
      <c r="ARZ669" s="8"/>
      <c r="ASA669" s="8"/>
      <c r="ASB669" s="8"/>
      <c r="ASC669" s="8"/>
      <c r="ASD669" s="8"/>
      <c r="ASE669" s="8"/>
      <c r="ASF669" s="8"/>
      <c r="ASG669" s="8"/>
      <c r="ASH669" s="8"/>
      <c r="ASI669" s="8"/>
      <c r="ASJ669" s="8"/>
      <c r="ASK669" s="8"/>
      <c r="ASL669" s="8"/>
      <c r="ASM669" s="8"/>
      <c r="ASN669" s="8"/>
      <c r="ASO669" s="8"/>
      <c r="ASP669" s="8"/>
      <c r="ASQ669" s="8"/>
      <c r="ASR669" s="8"/>
      <c r="ASS669" s="8"/>
      <c r="AST669" s="8"/>
      <c r="ASU669" s="8"/>
      <c r="ASV669" s="8"/>
      <c r="ASW669" s="8"/>
      <c r="ASX669" s="8"/>
      <c r="ASY669" s="8"/>
      <c r="ASZ669" s="8"/>
      <c r="ATA669" s="8"/>
      <c r="ATB669" s="8"/>
      <c r="ATC669" s="8"/>
      <c r="ATD669" s="8"/>
      <c r="ATE669" s="8"/>
      <c r="ATF669" s="8"/>
      <c r="ATG669" s="8"/>
      <c r="ATH669" s="8"/>
      <c r="ATI669" s="8"/>
      <c r="ATJ669" s="8"/>
      <c r="ATK669" s="8"/>
      <c r="ATL669" s="8"/>
      <c r="ATM669" s="8"/>
      <c r="ATN669" s="8"/>
      <c r="ATO669" s="8"/>
      <c r="ATP669" s="8"/>
      <c r="ATQ669" s="8"/>
      <c r="ATR669" s="8"/>
      <c r="ATS669" s="8"/>
      <c r="ATT669" s="8"/>
      <c r="ATU669" s="8"/>
      <c r="ATV669" s="8"/>
      <c r="ATW669" s="8"/>
      <c r="ATX669" s="8"/>
      <c r="ATY669" s="8"/>
      <c r="ATZ669" s="8"/>
      <c r="AUA669" s="8"/>
      <c r="AUB669" s="8"/>
      <c r="AUC669" s="8"/>
      <c r="AUD669" s="8"/>
      <c r="AUE669" s="8"/>
      <c r="AUF669" s="8"/>
      <c r="AUG669" s="8"/>
      <c r="AUH669" s="8"/>
      <c r="AUI669" s="8"/>
      <c r="AUJ669" s="8"/>
      <c r="AUK669" s="8"/>
      <c r="AUL669" s="8"/>
      <c r="AUM669" s="8"/>
      <c r="AUN669" s="8"/>
      <c r="AUO669" s="8"/>
      <c r="AUP669" s="8"/>
      <c r="AUQ669" s="8"/>
      <c r="AUR669" s="8"/>
      <c r="AUS669" s="8"/>
      <c r="AUT669" s="8"/>
      <c r="AUU669" s="8"/>
      <c r="AUV669" s="8"/>
      <c r="AUW669" s="8"/>
      <c r="AUX669" s="8"/>
      <c r="AUY669" s="8"/>
      <c r="AUZ669" s="8"/>
      <c r="AVA669" s="8"/>
      <c r="AVB669" s="8"/>
      <c r="AVC669" s="8"/>
      <c r="AVD669" s="8"/>
      <c r="AVE669" s="8"/>
      <c r="AVF669" s="8"/>
      <c r="AVG669" s="8"/>
      <c r="AVH669" s="8"/>
      <c r="AVI669" s="8"/>
      <c r="AVJ669" s="8"/>
      <c r="AVK669" s="8"/>
      <c r="AVL669" s="8"/>
      <c r="AVM669" s="8"/>
      <c r="AVN669" s="8"/>
      <c r="AVO669" s="8"/>
      <c r="AVP669" s="8"/>
      <c r="AVQ669" s="8"/>
      <c r="AVR669" s="8"/>
      <c r="AVS669" s="8"/>
      <c r="AVT669" s="8"/>
      <c r="AVU669" s="8"/>
      <c r="AVV669" s="8"/>
      <c r="AVW669" s="8"/>
      <c r="AVX669" s="8"/>
      <c r="AVY669" s="8"/>
      <c r="AVZ669" s="8"/>
      <c r="AWA669" s="8"/>
      <c r="AWB669" s="8"/>
      <c r="AWC669" s="8"/>
      <c r="AWD669" s="8"/>
      <c r="AWE669" s="8"/>
      <c r="AWF669" s="8"/>
      <c r="AWG669" s="8"/>
      <c r="AWH669" s="8"/>
      <c r="AWI669" s="8"/>
      <c r="AWJ669" s="8"/>
      <c r="AWK669" s="8"/>
      <c r="AWL669" s="8"/>
      <c r="AWM669" s="8"/>
      <c r="AWN669" s="8"/>
      <c r="AWO669" s="8"/>
      <c r="AWP669" s="8"/>
      <c r="AWQ669" s="8"/>
      <c r="AWR669" s="8"/>
      <c r="AWS669" s="8"/>
      <c r="AWT669" s="8"/>
      <c r="AWU669" s="8"/>
      <c r="AWV669" s="8"/>
      <c r="AWW669" s="8"/>
      <c r="AWX669" s="8"/>
      <c r="AWY669" s="8"/>
      <c r="AWZ669" s="8"/>
      <c r="AXA669" s="8"/>
      <c r="AXB669" s="8"/>
      <c r="AXC669" s="8"/>
      <c r="AXD669" s="8"/>
      <c r="AXE669" s="8"/>
      <c r="AXF669" s="8"/>
      <c r="AXG669" s="8"/>
      <c r="AXH669" s="8"/>
      <c r="AXI669" s="8"/>
      <c r="AXJ669" s="8"/>
      <c r="AXK669" s="8"/>
      <c r="AXL669" s="8"/>
      <c r="AXM669" s="8"/>
      <c r="AXN669" s="8"/>
      <c r="AXO669" s="8"/>
      <c r="AXP669" s="8"/>
      <c r="AXQ669" s="8"/>
      <c r="AXR669" s="8"/>
      <c r="AXS669" s="8"/>
      <c r="AXT669" s="8"/>
      <c r="AXU669" s="8"/>
      <c r="AXV669" s="8"/>
      <c r="AXW669" s="8"/>
      <c r="AXX669" s="8"/>
      <c r="AXY669" s="8"/>
      <c r="AXZ669" s="8"/>
      <c r="AYA669" s="8"/>
      <c r="AYB669" s="8"/>
      <c r="AYC669" s="8"/>
      <c r="AYD669" s="8"/>
      <c r="AYE669" s="8"/>
      <c r="AYF669" s="8"/>
      <c r="AYG669" s="8"/>
      <c r="AYH669" s="8"/>
      <c r="AYI669" s="8"/>
      <c r="AYJ669" s="8"/>
      <c r="AYK669" s="8"/>
      <c r="AYL669" s="8"/>
      <c r="AYM669" s="8"/>
      <c r="AYN669" s="8"/>
      <c r="AYO669" s="8"/>
      <c r="AYP669" s="8"/>
      <c r="AYQ669" s="8"/>
      <c r="AYR669" s="8"/>
      <c r="AYS669" s="8"/>
      <c r="AYT669" s="8"/>
      <c r="AYU669" s="8"/>
      <c r="AYV669" s="8"/>
      <c r="AYW669" s="8"/>
      <c r="AYX669" s="8"/>
      <c r="AYY669" s="8"/>
      <c r="AYZ669" s="8"/>
      <c r="AZA669" s="8"/>
      <c r="AZB669" s="8"/>
      <c r="AZC669" s="8"/>
      <c r="AZD669" s="8"/>
      <c r="AZE669" s="8"/>
      <c r="AZF669" s="8"/>
      <c r="AZG669" s="8"/>
      <c r="AZH669" s="8"/>
      <c r="AZI669" s="8"/>
      <c r="AZJ669" s="8"/>
      <c r="AZK669" s="8"/>
      <c r="AZL669" s="8"/>
      <c r="AZM669" s="8"/>
      <c r="AZN669" s="8"/>
      <c r="AZO669" s="8"/>
      <c r="AZP669" s="8"/>
      <c r="AZQ669" s="8"/>
      <c r="AZR669" s="8"/>
      <c r="AZS669" s="8"/>
      <c r="AZT669" s="8"/>
      <c r="AZU669" s="8"/>
      <c r="AZV669" s="8"/>
      <c r="AZW669" s="8"/>
      <c r="AZX669" s="8"/>
      <c r="AZY669" s="8"/>
      <c r="AZZ669" s="8"/>
      <c r="BAA669" s="8"/>
      <c r="BAB669" s="8"/>
      <c r="BAC669" s="8"/>
      <c r="BAD669" s="8"/>
      <c r="BAE669" s="8"/>
      <c r="BAF669" s="8"/>
      <c r="BAG669" s="8"/>
      <c r="BAH669" s="8"/>
      <c r="BAI669" s="8"/>
      <c r="BAJ669" s="8"/>
      <c r="BAK669" s="8"/>
      <c r="BAL669" s="8"/>
      <c r="BAM669" s="8"/>
      <c r="BAN669" s="8"/>
      <c r="BAO669" s="8"/>
      <c r="BAP669" s="8"/>
      <c r="BAQ669" s="8"/>
      <c r="BAR669" s="8"/>
      <c r="BAS669" s="8"/>
      <c r="BAT669" s="8"/>
      <c r="BAU669" s="8"/>
      <c r="BAV669" s="8"/>
      <c r="BAW669" s="8"/>
      <c r="BAX669" s="8"/>
      <c r="BAY669" s="8"/>
      <c r="BAZ669" s="8"/>
      <c r="BBA669" s="8"/>
      <c r="BBB669" s="8"/>
      <c r="BBC669" s="8"/>
      <c r="BBD669" s="8"/>
      <c r="BBE669" s="8"/>
      <c r="BBF669" s="8"/>
      <c r="BBG669" s="8"/>
      <c r="BBH669" s="8"/>
      <c r="BBI669" s="8"/>
      <c r="BBJ669" s="8"/>
      <c r="BBK669" s="8"/>
      <c r="BBL669" s="8"/>
      <c r="BBM669" s="8"/>
      <c r="BBN669" s="8"/>
      <c r="BBO669" s="8"/>
      <c r="BBP669" s="8"/>
      <c r="BBQ669" s="8"/>
      <c r="BBR669" s="8"/>
      <c r="BBS669" s="8"/>
      <c r="BBT669" s="8"/>
      <c r="BBU669" s="8"/>
      <c r="BBV669" s="8"/>
      <c r="BBW669" s="8"/>
      <c r="BBX669" s="8"/>
      <c r="BBY669" s="8"/>
      <c r="BBZ669" s="8"/>
      <c r="BCA669" s="8"/>
      <c r="BCB669" s="8"/>
      <c r="BCC669" s="8"/>
      <c r="BCD669" s="8"/>
      <c r="BCE669" s="8"/>
      <c r="BCF669" s="8"/>
      <c r="BCG669" s="8"/>
      <c r="BCH669" s="8"/>
      <c r="BCI669" s="8"/>
      <c r="BCJ669" s="8"/>
      <c r="BCK669" s="8"/>
      <c r="BCL669" s="8"/>
      <c r="BCM669" s="8"/>
      <c r="BCN669" s="8"/>
      <c r="BCO669" s="8"/>
      <c r="BCP669" s="8"/>
      <c r="BCQ669" s="8"/>
      <c r="BCR669" s="8"/>
      <c r="BCS669" s="8"/>
      <c r="BCT669" s="8"/>
      <c r="BCU669" s="8"/>
      <c r="BCV669" s="8"/>
      <c r="BCW669" s="8"/>
      <c r="BCX669" s="8"/>
      <c r="BCY669" s="8"/>
      <c r="BCZ669" s="8"/>
      <c r="BDA669" s="8"/>
      <c r="BDB669" s="8"/>
      <c r="BDC669" s="8"/>
      <c r="BDD669" s="8"/>
      <c r="BDE669" s="8"/>
      <c r="BDF669" s="8"/>
      <c r="BDG669" s="8"/>
      <c r="BDH669" s="8"/>
      <c r="BDI669" s="8"/>
      <c r="BDJ669" s="8"/>
      <c r="BDK669" s="8"/>
      <c r="BDL669" s="8"/>
      <c r="BDM669" s="8"/>
      <c r="BDN669" s="8"/>
      <c r="BDO669" s="8"/>
      <c r="BDP669" s="8"/>
      <c r="BDQ669" s="8"/>
      <c r="BDR669" s="8"/>
      <c r="BDS669" s="8"/>
      <c r="BDT669" s="8"/>
      <c r="BDU669" s="8"/>
      <c r="BDV669" s="8"/>
      <c r="BDW669" s="8"/>
      <c r="BDX669" s="8"/>
      <c r="BDY669" s="8"/>
      <c r="BDZ669" s="8"/>
      <c r="BEA669" s="8"/>
      <c r="BEB669" s="8"/>
      <c r="BEC669" s="8"/>
      <c r="BED669" s="8"/>
      <c r="BEE669" s="8"/>
      <c r="BEF669" s="8"/>
      <c r="BEG669" s="8"/>
      <c r="BEH669" s="8"/>
      <c r="BEI669" s="8"/>
      <c r="BEJ669" s="8"/>
      <c r="BEK669" s="8"/>
      <c r="BEL669" s="8"/>
      <c r="BEM669" s="8"/>
      <c r="BEN669" s="8"/>
      <c r="BEO669" s="8"/>
      <c r="BEP669" s="8"/>
      <c r="BEQ669" s="8"/>
      <c r="BER669" s="8"/>
      <c r="BES669" s="8"/>
      <c r="BET669" s="8"/>
      <c r="BEU669" s="8"/>
      <c r="BEV669" s="8"/>
      <c r="BEW669" s="8"/>
      <c r="BEX669" s="8"/>
      <c r="BEY669" s="8"/>
      <c r="BEZ669" s="8"/>
      <c r="BFA669" s="8"/>
      <c r="BFB669" s="8"/>
      <c r="BFC669" s="8"/>
      <c r="BFD669" s="8"/>
      <c r="BFE669" s="8"/>
      <c r="BFF669" s="8"/>
      <c r="BFG669" s="8"/>
      <c r="BFH669" s="8"/>
      <c r="BFI669" s="8"/>
      <c r="BFJ669" s="8"/>
      <c r="BFK669" s="8"/>
      <c r="BFL669" s="8"/>
      <c r="BFM669" s="8"/>
      <c r="BFN669" s="8"/>
      <c r="BFO669" s="8"/>
      <c r="BFP669" s="8"/>
      <c r="BFQ669" s="8"/>
      <c r="BFR669" s="8"/>
      <c r="BFS669" s="8"/>
      <c r="BFT669" s="8"/>
      <c r="BFU669" s="8"/>
      <c r="BFV669" s="8"/>
      <c r="BFW669" s="8"/>
      <c r="BFX669" s="8"/>
      <c r="BFY669" s="8"/>
      <c r="BFZ669" s="8"/>
      <c r="BGA669" s="8"/>
      <c r="BGB669" s="8"/>
      <c r="BGC669" s="8"/>
      <c r="BGD669" s="8"/>
      <c r="BGE669" s="8"/>
      <c r="BGF669" s="8"/>
      <c r="BGG669" s="8"/>
      <c r="BGH669" s="8"/>
      <c r="BGI669" s="8"/>
      <c r="BGJ669" s="8"/>
      <c r="BGK669" s="8"/>
      <c r="BGL669" s="8"/>
      <c r="BGM669" s="8"/>
      <c r="BGN669" s="8"/>
      <c r="BGO669" s="8"/>
      <c r="BGP669" s="8"/>
      <c r="BGQ669" s="8"/>
      <c r="BGR669" s="8"/>
      <c r="BGS669" s="8"/>
      <c r="BGT669" s="8"/>
      <c r="BGU669" s="8"/>
      <c r="BGV669" s="8"/>
      <c r="BGW669" s="8"/>
      <c r="BGX669" s="8"/>
      <c r="BGY669" s="8"/>
      <c r="BGZ669" s="8"/>
      <c r="BHA669" s="8"/>
      <c r="BHB669" s="8"/>
      <c r="BHC669" s="8"/>
      <c r="BHD669" s="8"/>
      <c r="BHE669" s="8"/>
      <c r="BHF669" s="8"/>
      <c r="BHG669" s="8"/>
      <c r="BHH669" s="8"/>
      <c r="BHI669" s="8"/>
      <c r="BHJ669" s="8"/>
      <c r="BHK669" s="8"/>
      <c r="BHL669" s="8"/>
      <c r="BHM669" s="8"/>
      <c r="BHN669" s="8"/>
      <c r="BHO669" s="8"/>
      <c r="BHP669" s="8"/>
      <c r="BHQ669" s="8"/>
      <c r="BHR669" s="8"/>
      <c r="BHS669" s="8"/>
      <c r="BHT669" s="8"/>
      <c r="BHU669" s="8"/>
      <c r="BHV669" s="8"/>
      <c r="BHW669" s="8"/>
      <c r="BHX669" s="8"/>
      <c r="BHY669" s="8"/>
      <c r="BHZ669" s="8"/>
      <c r="BIA669" s="8"/>
      <c r="BIB669" s="8"/>
      <c r="BIC669" s="8"/>
      <c r="BID669" s="8"/>
      <c r="BIE669" s="8"/>
      <c r="BIF669" s="8"/>
      <c r="BIG669" s="8"/>
      <c r="BIH669" s="8"/>
      <c r="BII669" s="8"/>
      <c r="BIJ669" s="8"/>
      <c r="BIK669" s="8"/>
      <c r="BIL669" s="8"/>
      <c r="BIM669" s="8"/>
      <c r="BIN669" s="8"/>
      <c r="BIO669" s="8"/>
      <c r="BIP669" s="8"/>
      <c r="BIQ669" s="8"/>
      <c r="BIR669" s="8"/>
      <c r="BIS669" s="8"/>
      <c r="BIT669" s="8"/>
      <c r="BIU669" s="8"/>
      <c r="BIV669" s="8"/>
      <c r="BIW669" s="8"/>
      <c r="BIX669" s="8"/>
      <c r="BIY669" s="8"/>
      <c r="BIZ669" s="8"/>
      <c r="BJA669" s="8"/>
      <c r="BJB669" s="8"/>
      <c r="BJC669" s="8"/>
      <c r="BJD669" s="8"/>
      <c r="BJE669" s="8"/>
      <c r="BJF669" s="8"/>
      <c r="BJG669" s="8"/>
      <c r="BJH669" s="8"/>
      <c r="BJI669" s="8"/>
      <c r="BJJ669" s="8"/>
      <c r="BJK669" s="8"/>
      <c r="BJL669" s="8"/>
      <c r="BJM669" s="8"/>
      <c r="BJN669" s="8"/>
      <c r="BJO669" s="8"/>
      <c r="BJP669" s="8"/>
      <c r="BJQ669" s="8"/>
      <c r="BJR669" s="8"/>
      <c r="BJS669" s="8"/>
      <c r="BJT669" s="8"/>
      <c r="BJU669" s="8"/>
      <c r="BJV669" s="8"/>
      <c r="BJW669" s="8"/>
      <c r="BJX669" s="8"/>
      <c r="BJY669" s="8"/>
      <c r="BJZ669" s="8"/>
      <c r="BKA669" s="8"/>
      <c r="BKB669" s="8"/>
      <c r="BKC669" s="8"/>
      <c r="BKD669" s="8"/>
      <c r="BKE669" s="8"/>
      <c r="BKF669" s="8"/>
      <c r="BKG669" s="8"/>
      <c r="BKH669" s="8"/>
      <c r="BKI669" s="8"/>
      <c r="BKJ669" s="8"/>
      <c r="BKK669" s="8"/>
      <c r="BKL669" s="8"/>
      <c r="BKM669" s="8"/>
      <c r="BKN669" s="8"/>
      <c r="BKO669" s="8"/>
      <c r="BKP669" s="8"/>
      <c r="BKQ669" s="8"/>
      <c r="BKR669" s="8"/>
      <c r="BKS669" s="8"/>
      <c r="BKT669" s="8"/>
      <c r="BKU669" s="8"/>
      <c r="BKV669" s="8"/>
      <c r="BKW669" s="8"/>
      <c r="BKX669" s="8"/>
      <c r="BKY669" s="8"/>
      <c r="BKZ669" s="8"/>
      <c r="BLA669" s="8"/>
      <c r="BLB669" s="8"/>
      <c r="BLC669" s="8"/>
      <c r="BLD669" s="8"/>
      <c r="BLE669" s="8"/>
      <c r="BLF669" s="8"/>
      <c r="BLG669" s="8"/>
      <c r="BLH669" s="8"/>
      <c r="BLI669" s="8"/>
      <c r="BLJ669" s="8"/>
      <c r="BLK669" s="8"/>
      <c r="BLL669" s="8"/>
      <c r="BLM669" s="8"/>
      <c r="BLN669" s="8"/>
      <c r="BLO669" s="8"/>
      <c r="BLP669" s="8"/>
      <c r="BLQ669" s="8"/>
      <c r="BLR669" s="8"/>
      <c r="BLS669" s="8"/>
      <c r="BLT669" s="8"/>
      <c r="BLU669" s="8"/>
      <c r="BLV669" s="8"/>
      <c r="BLW669" s="8"/>
      <c r="BLX669" s="8"/>
      <c r="BLY669" s="8"/>
      <c r="BLZ669" s="8"/>
      <c r="BMA669" s="8"/>
      <c r="BMB669" s="8"/>
      <c r="BMC669" s="8"/>
      <c r="BMD669" s="8"/>
      <c r="BME669" s="8"/>
      <c r="BMF669" s="8"/>
      <c r="BMG669" s="8"/>
      <c r="BMH669" s="8"/>
      <c r="BMI669" s="8"/>
      <c r="BMJ669" s="8"/>
      <c r="BMK669" s="8"/>
      <c r="BML669" s="8"/>
      <c r="BMM669" s="8"/>
      <c r="BMN669" s="8"/>
      <c r="BMO669" s="8"/>
      <c r="BMP669" s="8"/>
      <c r="BMQ669" s="8"/>
      <c r="BMR669" s="8"/>
      <c r="BMS669" s="8"/>
      <c r="BMT669" s="8"/>
      <c r="BMU669" s="8"/>
      <c r="BMV669" s="8"/>
      <c r="BMW669" s="8"/>
      <c r="BMX669" s="8"/>
      <c r="BMY669" s="8"/>
      <c r="BMZ669" s="8"/>
      <c r="BNA669" s="8"/>
      <c r="BNB669" s="8"/>
      <c r="BNC669" s="8"/>
      <c r="BND669" s="8"/>
      <c r="BNE669" s="8"/>
      <c r="BNF669" s="8"/>
      <c r="BNG669" s="8"/>
      <c r="BNH669" s="8"/>
      <c r="BNI669" s="8"/>
      <c r="BNJ669" s="8"/>
      <c r="BNK669" s="8"/>
      <c r="BNL669" s="8"/>
      <c r="BNM669" s="8"/>
      <c r="BNN669" s="8"/>
      <c r="BNO669" s="8"/>
      <c r="BNP669" s="8"/>
      <c r="BNQ669" s="8"/>
      <c r="BNR669" s="8"/>
      <c r="BNS669" s="8"/>
      <c r="BNT669" s="8"/>
      <c r="BNU669" s="8"/>
      <c r="BNV669" s="8"/>
      <c r="BNW669" s="8"/>
      <c r="BNX669" s="8"/>
      <c r="BNY669" s="8"/>
      <c r="BNZ669" s="8"/>
      <c r="BOA669" s="8"/>
      <c r="BOB669" s="8"/>
      <c r="BOC669" s="8"/>
      <c r="BOD669" s="8"/>
      <c r="BOE669" s="8"/>
      <c r="BOF669" s="8"/>
      <c r="BOG669" s="8"/>
      <c r="BOH669" s="8"/>
      <c r="BOI669" s="8"/>
      <c r="BOJ669" s="8"/>
      <c r="BOK669" s="8"/>
      <c r="BOL669" s="8"/>
      <c r="BOM669" s="8"/>
      <c r="BON669" s="8"/>
      <c r="BOO669" s="8"/>
      <c r="BOP669" s="8"/>
      <c r="BOQ669" s="8"/>
      <c r="BOR669" s="8"/>
      <c r="BOS669" s="8"/>
      <c r="BOT669" s="8"/>
      <c r="BOU669" s="8"/>
      <c r="BOV669" s="8"/>
      <c r="BOW669" s="8"/>
      <c r="BOX669" s="8"/>
      <c r="BOY669" s="8"/>
      <c r="BOZ669" s="8"/>
      <c r="BPA669" s="8"/>
      <c r="BPB669" s="8"/>
      <c r="BPC669" s="8"/>
      <c r="BPD669" s="8"/>
      <c r="BPE669" s="8"/>
      <c r="BPF669" s="8"/>
      <c r="BPG669" s="8"/>
      <c r="BPH669" s="8"/>
      <c r="BPI669" s="8"/>
      <c r="BPJ669" s="8"/>
      <c r="BPK669" s="8"/>
      <c r="BPL669" s="8"/>
      <c r="BPM669" s="8"/>
      <c r="BPN669" s="8"/>
      <c r="BPO669" s="8"/>
      <c r="BPP669" s="8"/>
      <c r="BPQ669" s="8"/>
      <c r="BPR669" s="8"/>
      <c r="BPS669" s="8"/>
      <c r="BPT669" s="8"/>
      <c r="BPU669" s="8"/>
      <c r="BPV669" s="8"/>
      <c r="BPW669" s="8"/>
      <c r="BPX669" s="8"/>
      <c r="BPY669" s="8"/>
      <c r="BPZ669" s="8"/>
      <c r="BQA669" s="8"/>
      <c r="BQB669" s="8"/>
      <c r="BQC669" s="8"/>
      <c r="BQD669" s="8"/>
      <c r="BQE669" s="8"/>
      <c r="BQF669" s="8"/>
      <c r="BQG669" s="8"/>
      <c r="BQH669" s="8"/>
      <c r="BQI669" s="8"/>
      <c r="BQJ669" s="8"/>
      <c r="BQK669" s="8"/>
      <c r="BQL669" s="8"/>
      <c r="BQM669" s="8"/>
      <c r="BQN669" s="8"/>
      <c r="BQO669" s="8"/>
      <c r="BQP669" s="8"/>
      <c r="BQQ669" s="8"/>
      <c r="BQR669" s="8"/>
      <c r="BQS669" s="8"/>
      <c r="BQT669" s="8"/>
      <c r="BQU669" s="8"/>
      <c r="BQV669" s="8"/>
      <c r="BQW669" s="8"/>
      <c r="BQX669" s="8"/>
      <c r="BQY669" s="8"/>
      <c r="BQZ669" s="8"/>
      <c r="BRA669" s="8"/>
      <c r="BRB669" s="8"/>
      <c r="BRC669" s="8"/>
      <c r="BRD669" s="8"/>
      <c r="BRE669" s="8"/>
      <c r="BRF669" s="8"/>
      <c r="BRG669" s="8"/>
      <c r="BRH669" s="8"/>
      <c r="BRI669" s="8"/>
      <c r="BRJ669" s="8"/>
      <c r="BRK669" s="8"/>
      <c r="BRL669" s="8"/>
      <c r="BRM669" s="8"/>
      <c r="BRN669" s="8"/>
      <c r="BRO669" s="8"/>
      <c r="BRP669" s="8"/>
      <c r="BRQ669" s="8"/>
      <c r="BRR669" s="8"/>
      <c r="BRS669" s="8"/>
      <c r="BRT669" s="8"/>
      <c r="BRU669" s="8"/>
      <c r="BRV669" s="8"/>
      <c r="BRW669" s="8"/>
      <c r="BRX669" s="8"/>
      <c r="BRY669" s="8"/>
      <c r="BRZ669" s="8"/>
      <c r="BSA669" s="8"/>
      <c r="BSB669" s="8"/>
      <c r="BSC669" s="8"/>
      <c r="BSD669" s="8"/>
      <c r="BSE669" s="8"/>
      <c r="BSF669" s="8"/>
      <c r="BSG669" s="8"/>
      <c r="BSH669" s="8"/>
      <c r="BSI669" s="8"/>
      <c r="BSJ669" s="8"/>
      <c r="BSK669" s="8"/>
      <c r="BSL669" s="8"/>
      <c r="BSM669" s="8"/>
      <c r="BSN669" s="8"/>
      <c r="BSO669" s="8"/>
      <c r="BSP669" s="8"/>
      <c r="BSQ669" s="8"/>
      <c r="BSR669" s="8"/>
      <c r="BSS669" s="8"/>
      <c r="BST669" s="8"/>
      <c r="BSU669" s="8"/>
      <c r="BSV669" s="8"/>
      <c r="BSW669" s="8"/>
      <c r="BSX669" s="8"/>
      <c r="BSY669" s="8"/>
      <c r="BSZ669" s="8"/>
      <c r="BTA669" s="8"/>
      <c r="BTB669" s="8"/>
      <c r="BTC669" s="8"/>
      <c r="BTD669" s="8"/>
      <c r="BTE669" s="8"/>
      <c r="BTF669" s="8"/>
      <c r="BTG669" s="8"/>
      <c r="BTH669" s="8"/>
      <c r="BTI669" s="8"/>
      <c r="BTJ669" s="8"/>
      <c r="BTK669" s="8"/>
      <c r="BTL669" s="8"/>
      <c r="BTM669" s="8"/>
      <c r="BTN669" s="8"/>
      <c r="BTO669" s="8"/>
      <c r="BTP669" s="8"/>
      <c r="BTQ669" s="8"/>
      <c r="BTR669" s="8"/>
      <c r="BTS669" s="8"/>
      <c r="BTT669" s="8"/>
      <c r="BTU669" s="8"/>
      <c r="BTV669" s="8"/>
      <c r="BTW669" s="8"/>
      <c r="BTX669" s="8"/>
      <c r="BTY669" s="8"/>
      <c r="BTZ669" s="8"/>
      <c r="BUA669" s="8"/>
      <c r="BUB669" s="8"/>
      <c r="BUC669" s="8"/>
      <c r="BUD669" s="8"/>
      <c r="BUE669" s="8"/>
      <c r="BUF669" s="8"/>
      <c r="BUG669" s="8"/>
      <c r="BUH669" s="8"/>
      <c r="BUI669" s="8"/>
      <c r="BUJ669" s="8"/>
      <c r="BUK669" s="8"/>
      <c r="BUL669" s="8"/>
      <c r="BUM669" s="8"/>
      <c r="BUN669" s="8"/>
      <c r="BUO669" s="8"/>
      <c r="BUP669" s="8"/>
      <c r="BUQ669" s="8"/>
      <c r="BUR669" s="8"/>
      <c r="BUS669" s="8"/>
      <c r="BUT669" s="8"/>
      <c r="BUU669" s="8"/>
      <c r="BUV669" s="8"/>
      <c r="BUW669" s="8"/>
      <c r="BUX669" s="8"/>
      <c r="BUY669" s="8"/>
      <c r="BUZ669" s="8"/>
      <c r="BVA669" s="8"/>
      <c r="BVB669" s="8"/>
      <c r="BVC669" s="8"/>
      <c r="BVD669" s="8"/>
      <c r="BVE669" s="8"/>
      <c r="BVF669" s="8"/>
      <c r="BVG669" s="8"/>
      <c r="BVH669" s="8"/>
      <c r="BVI669" s="8"/>
      <c r="BVJ669" s="8"/>
      <c r="BVK669" s="8"/>
      <c r="BVL669" s="8"/>
      <c r="BVM669" s="8"/>
      <c r="BVN669" s="8"/>
      <c r="BVO669" s="8"/>
      <c r="BVP669" s="8"/>
      <c r="BVQ669" s="8"/>
      <c r="BVR669" s="8"/>
      <c r="BVS669" s="8"/>
      <c r="BVT669" s="8"/>
      <c r="BVU669" s="8"/>
      <c r="BVV669" s="8"/>
      <c r="BVW669" s="8"/>
      <c r="BVX669" s="8"/>
      <c r="BVY669" s="8"/>
      <c r="BVZ669" s="8"/>
      <c r="BWA669" s="8"/>
      <c r="BWB669" s="8"/>
      <c r="BWC669" s="8"/>
      <c r="BWD669" s="8"/>
      <c r="BWE669" s="8"/>
      <c r="BWF669" s="8"/>
      <c r="BWG669" s="8"/>
      <c r="BWH669" s="8"/>
      <c r="BWI669" s="8"/>
      <c r="BWJ669" s="8"/>
      <c r="BWK669" s="8"/>
      <c r="BWL669" s="8"/>
      <c r="BWM669" s="8"/>
      <c r="BWN669" s="8"/>
      <c r="BWO669" s="8"/>
      <c r="BWP669" s="8"/>
      <c r="BWQ669" s="8"/>
    </row>
    <row r="670" spans="1:1967" s="529" customFormat="1" ht="102" customHeight="1">
      <c r="A670" s="9" t="s">
        <v>6638</v>
      </c>
      <c r="B670" s="100" t="s">
        <v>97</v>
      </c>
      <c r="C670" s="56" t="s">
        <v>1082</v>
      </c>
      <c r="D670" s="3" t="s">
        <v>64</v>
      </c>
      <c r="E670" s="3" t="s">
        <v>65</v>
      </c>
      <c r="F670" s="3"/>
      <c r="G670" s="3" t="s">
        <v>385</v>
      </c>
      <c r="H670" s="20">
        <v>0.5</v>
      </c>
      <c r="I670" s="114">
        <v>470000000</v>
      </c>
      <c r="J670" s="21" t="s">
        <v>1330</v>
      </c>
      <c r="K670" s="19" t="s">
        <v>1947</v>
      </c>
      <c r="L670" s="138" t="s">
        <v>3428</v>
      </c>
      <c r="M670" s="141" t="s">
        <v>383</v>
      </c>
      <c r="N670" s="360" t="s">
        <v>2105</v>
      </c>
      <c r="O670" s="3" t="s">
        <v>1382</v>
      </c>
      <c r="P670" s="7" t="s">
        <v>1361</v>
      </c>
      <c r="Q670" s="3" t="s">
        <v>1345</v>
      </c>
      <c r="R670" s="24">
        <v>26</v>
      </c>
      <c r="S670" s="19">
        <v>91081.7</v>
      </c>
      <c r="T670" s="83">
        <f t="shared" si="149"/>
        <v>2368124.1999999997</v>
      </c>
      <c r="U670" s="83">
        <f t="shared" si="154"/>
        <v>2652299.1039999998</v>
      </c>
      <c r="V670" s="9" t="s">
        <v>1341</v>
      </c>
      <c r="W670" s="153" t="s">
        <v>1410</v>
      </c>
      <c r="X670" s="9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8"/>
      <c r="AZ670" s="8"/>
      <c r="BA670" s="8"/>
      <c r="BB670" s="8"/>
      <c r="BC670" s="8"/>
      <c r="BD670" s="8"/>
      <c r="BE670" s="8"/>
      <c r="BF670" s="8"/>
      <c r="BG670" s="8"/>
      <c r="BH670" s="8"/>
      <c r="BI670" s="8"/>
      <c r="BJ670" s="8"/>
      <c r="BK670" s="8"/>
      <c r="BL670" s="8"/>
      <c r="BM670" s="8"/>
      <c r="BN670" s="8"/>
      <c r="BO670" s="8"/>
      <c r="BP670" s="8"/>
      <c r="BQ670" s="8"/>
      <c r="BR670" s="8"/>
      <c r="BS670" s="8"/>
      <c r="BT670" s="8"/>
      <c r="BU670" s="8"/>
      <c r="BV670" s="8"/>
      <c r="BW670" s="8"/>
      <c r="BX670" s="8"/>
      <c r="BY670" s="8"/>
      <c r="BZ670" s="8"/>
      <c r="CA670" s="8"/>
      <c r="CB670" s="8"/>
      <c r="CC670" s="8"/>
      <c r="CD670" s="8"/>
      <c r="CE670" s="8"/>
      <c r="CF670" s="8"/>
      <c r="CG670" s="8"/>
      <c r="CH670" s="8"/>
      <c r="CI670" s="8"/>
      <c r="CJ670" s="8"/>
      <c r="CK670" s="8"/>
      <c r="CL670" s="8"/>
      <c r="CM670" s="8"/>
      <c r="CN670" s="8"/>
      <c r="CO670" s="8"/>
      <c r="CP670" s="8"/>
      <c r="CQ670" s="8"/>
      <c r="CR670" s="8"/>
      <c r="CS670" s="8"/>
      <c r="CT670" s="8"/>
      <c r="CU670" s="8"/>
      <c r="CV670" s="8"/>
      <c r="CW670" s="8"/>
      <c r="CX670" s="8"/>
      <c r="CY670" s="8"/>
      <c r="CZ670" s="8"/>
      <c r="DA670" s="8"/>
      <c r="DB670" s="8"/>
      <c r="DC670" s="8"/>
      <c r="DD670" s="8"/>
      <c r="DE670" s="8"/>
      <c r="DF670" s="8"/>
      <c r="DG670" s="8"/>
      <c r="DH670" s="8"/>
      <c r="DI670" s="8"/>
      <c r="DJ670" s="8"/>
      <c r="DK670" s="8"/>
      <c r="DL670" s="8"/>
      <c r="DM670" s="8"/>
      <c r="DN670" s="8"/>
      <c r="DO670" s="8"/>
      <c r="DP670" s="8"/>
      <c r="DQ670" s="8"/>
      <c r="DR670" s="8"/>
      <c r="DS670" s="8"/>
      <c r="DT670" s="8"/>
      <c r="DU670" s="8"/>
      <c r="DV670" s="8"/>
      <c r="DW670" s="8"/>
      <c r="DX670" s="8"/>
      <c r="DY670" s="8"/>
      <c r="DZ670" s="8"/>
      <c r="EA670" s="8"/>
      <c r="EB670" s="8"/>
      <c r="EC670" s="8"/>
      <c r="ED670" s="8"/>
      <c r="EE670" s="8"/>
      <c r="EF670" s="8"/>
      <c r="EG670" s="8"/>
      <c r="EH670" s="8"/>
      <c r="EI670" s="8"/>
      <c r="EJ670" s="8"/>
      <c r="EK670" s="8"/>
      <c r="EL670" s="8"/>
      <c r="EM670" s="8"/>
      <c r="EN670" s="8"/>
      <c r="EO670" s="8"/>
      <c r="EP670" s="8"/>
      <c r="EQ670" s="8"/>
      <c r="ER670" s="8"/>
      <c r="ES670" s="8"/>
      <c r="ET670" s="8"/>
      <c r="EU670" s="8"/>
      <c r="EV670" s="8"/>
      <c r="EW670" s="8"/>
      <c r="EX670" s="8"/>
      <c r="EY670" s="8"/>
      <c r="EZ670" s="8"/>
      <c r="FA670" s="8"/>
      <c r="FB670" s="8"/>
      <c r="FC670" s="8"/>
      <c r="FD670" s="8"/>
      <c r="FE670" s="8"/>
      <c r="FF670" s="8"/>
      <c r="FG670" s="8"/>
      <c r="FH670" s="8"/>
      <c r="FI670" s="8"/>
      <c r="FJ670" s="8"/>
      <c r="FK670" s="8"/>
      <c r="FL670" s="8"/>
      <c r="FM670" s="8"/>
      <c r="FN670" s="8"/>
      <c r="FO670" s="8"/>
      <c r="FP670" s="8"/>
      <c r="FQ670" s="8"/>
      <c r="FR670" s="8"/>
      <c r="FS670" s="8"/>
      <c r="FT670" s="8"/>
      <c r="FU670" s="8"/>
      <c r="FV670" s="8"/>
      <c r="FW670" s="8"/>
      <c r="FX670" s="8"/>
      <c r="FY670" s="8"/>
      <c r="FZ670" s="8"/>
      <c r="GA670" s="8"/>
      <c r="GB670" s="8"/>
      <c r="GC670" s="8"/>
      <c r="GD670" s="8"/>
      <c r="GE670" s="8"/>
      <c r="GF670" s="8"/>
      <c r="GG670" s="8"/>
      <c r="GH670" s="8"/>
      <c r="GI670" s="8"/>
      <c r="GJ670" s="8"/>
      <c r="GK670" s="8"/>
      <c r="GL670" s="8"/>
      <c r="GM670" s="8"/>
      <c r="GN670" s="8"/>
      <c r="GO670" s="8"/>
      <c r="GP670" s="8"/>
      <c r="GQ670" s="8"/>
      <c r="GR670" s="8"/>
      <c r="GS670" s="8"/>
      <c r="GT670" s="8"/>
      <c r="GU670" s="8"/>
      <c r="GV670" s="8"/>
      <c r="GW670" s="8"/>
      <c r="GX670" s="8"/>
      <c r="GY670" s="8"/>
      <c r="GZ670" s="8"/>
      <c r="HA670" s="8"/>
      <c r="HB670" s="8"/>
      <c r="HC670" s="8"/>
      <c r="HD670" s="8"/>
      <c r="HE670" s="8"/>
      <c r="HF670" s="8"/>
      <c r="HG670" s="8"/>
      <c r="HH670" s="8"/>
      <c r="HI670" s="8"/>
      <c r="HJ670" s="8"/>
      <c r="HK670" s="8"/>
      <c r="HL670" s="8"/>
      <c r="HM670" s="8"/>
      <c r="HN670" s="8"/>
      <c r="HO670" s="8"/>
      <c r="HP670" s="8"/>
      <c r="HQ670" s="8"/>
      <c r="HR670" s="8"/>
      <c r="HS670" s="8"/>
      <c r="HT670" s="8"/>
      <c r="HU670" s="8"/>
      <c r="HV670" s="8"/>
      <c r="HW670" s="8"/>
      <c r="HX670" s="8"/>
      <c r="HY670" s="8"/>
      <c r="HZ670" s="8"/>
      <c r="IA670" s="8"/>
      <c r="IB670" s="8"/>
      <c r="IC670" s="8"/>
      <c r="ID670" s="8"/>
      <c r="IE670" s="8"/>
      <c r="IF670" s="8"/>
      <c r="IG670" s="8"/>
      <c r="IH670" s="8"/>
      <c r="II670" s="8"/>
      <c r="IJ670" s="8"/>
      <c r="IK670" s="8"/>
      <c r="IL670" s="8"/>
      <c r="IM670" s="8"/>
      <c r="IN670" s="8"/>
      <c r="IO670" s="8"/>
      <c r="IP670" s="8"/>
      <c r="IQ670" s="8"/>
      <c r="IR670" s="8"/>
      <c r="IS670" s="8"/>
      <c r="IT670" s="8"/>
      <c r="IU670" s="8"/>
      <c r="IV670" s="8"/>
      <c r="IW670" s="8"/>
      <c r="IX670" s="8"/>
      <c r="IY670" s="8"/>
      <c r="IZ670" s="8"/>
      <c r="JA670" s="8"/>
      <c r="JB670" s="8"/>
      <c r="JC670" s="8"/>
      <c r="JD670" s="8"/>
      <c r="JE670" s="8"/>
      <c r="JF670" s="8"/>
      <c r="JG670" s="8"/>
      <c r="JH670" s="8"/>
      <c r="JI670" s="8"/>
      <c r="JJ670" s="8"/>
      <c r="JK670" s="8"/>
      <c r="JL670" s="8"/>
      <c r="JM670" s="8"/>
      <c r="JN670" s="8"/>
      <c r="JO670" s="8"/>
      <c r="JP670" s="8"/>
      <c r="JQ670" s="8"/>
      <c r="JR670" s="8"/>
      <c r="JS670" s="8"/>
      <c r="JT670" s="8"/>
      <c r="JU670" s="8"/>
      <c r="JV670" s="8"/>
      <c r="JW670" s="8"/>
      <c r="JX670" s="8"/>
      <c r="JY670" s="8"/>
      <c r="JZ670" s="8"/>
      <c r="KA670" s="8"/>
      <c r="KB670" s="8"/>
      <c r="KC670" s="8"/>
      <c r="KD670" s="8"/>
      <c r="KE670" s="8"/>
      <c r="KF670" s="8"/>
      <c r="KG670" s="8"/>
      <c r="KH670" s="8"/>
      <c r="KI670" s="8"/>
      <c r="KJ670" s="8"/>
      <c r="KK670" s="8"/>
      <c r="KL670" s="8"/>
      <c r="KM670" s="8"/>
      <c r="KN670" s="8"/>
      <c r="KO670" s="8"/>
      <c r="KP670" s="8"/>
      <c r="KQ670" s="8"/>
      <c r="KR670" s="8"/>
      <c r="KS670" s="8"/>
      <c r="KT670" s="8"/>
      <c r="KU670" s="8"/>
      <c r="KV670" s="8"/>
      <c r="KW670" s="8"/>
      <c r="KX670" s="8"/>
      <c r="KY670" s="8"/>
      <c r="KZ670" s="8"/>
      <c r="LA670" s="8"/>
      <c r="LB670" s="8"/>
      <c r="LC670" s="8"/>
      <c r="LD670" s="8"/>
      <c r="LE670" s="8"/>
      <c r="LF670" s="8"/>
      <c r="LG670" s="8"/>
      <c r="LH670" s="8"/>
      <c r="LI670" s="8"/>
      <c r="LJ670" s="8"/>
      <c r="LK670" s="8"/>
      <c r="LL670" s="8"/>
      <c r="LM670" s="8"/>
      <c r="LN670" s="8"/>
      <c r="LO670" s="8"/>
      <c r="LP670" s="8"/>
      <c r="LQ670" s="8"/>
      <c r="LR670" s="8"/>
      <c r="LS670" s="8"/>
      <c r="LT670" s="8"/>
      <c r="LU670" s="8"/>
      <c r="LV670" s="8"/>
      <c r="LW670" s="8"/>
      <c r="LX670" s="8"/>
      <c r="LY670" s="8"/>
      <c r="LZ670" s="8"/>
      <c r="MA670" s="8"/>
      <c r="MB670" s="8"/>
      <c r="MC670" s="8"/>
      <c r="MD670" s="8"/>
      <c r="ME670" s="8"/>
      <c r="MF670" s="8"/>
      <c r="MG670" s="8"/>
      <c r="MH670" s="8"/>
      <c r="MI670" s="8"/>
      <c r="MJ670" s="8"/>
      <c r="MK670" s="8"/>
      <c r="ML670" s="8"/>
      <c r="MM670" s="8"/>
      <c r="MN670" s="8"/>
      <c r="MO670" s="8"/>
      <c r="MP670" s="8"/>
      <c r="MQ670" s="8"/>
      <c r="MR670" s="8"/>
      <c r="MS670" s="8"/>
      <c r="MT670" s="8"/>
      <c r="MU670" s="8"/>
      <c r="MV670" s="8"/>
      <c r="MW670" s="8"/>
      <c r="MX670" s="8"/>
      <c r="MY670" s="8"/>
      <c r="MZ670" s="8"/>
      <c r="NA670" s="8"/>
      <c r="NB670" s="8"/>
      <c r="NC670" s="8"/>
      <c r="ND670" s="8"/>
      <c r="NE670" s="8"/>
      <c r="NF670" s="8"/>
      <c r="NG670" s="8"/>
      <c r="NH670" s="8"/>
      <c r="NI670" s="8"/>
      <c r="NJ670" s="8"/>
      <c r="NK670" s="8"/>
      <c r="NL670" s="8"/>
      <c r="NM670" s="8"/>
      <c r="NN670" s="8"/>
      <c r="NO670" s="8"/>
      <c r="NP670" s="8"/>
      <c r="NQ670" s="8"/>
      <c r="NR670" s="8"/>
      <c r="NS670" s="8"/>
      <c r="NT670" s="8"/>
      <c r="NU670" s="8"/>
      <c r="NV670" s="8"/>
      <c r="NW670" s="8"/>
      <c r="NX670" s="8"/>
      <c r="NY670" s="8"/>
      <c r="NZ670" s="8"/>
      <c r="OA670" s="8"/>
      <c r="OB670" s="8"/>
      <c r="OC670" s="8"/>
      <c r="OD670" s="8"/>
      <c r="OE670" s="8"/>
      <c r="OF670" s="8"/>
      <c r="OG670" s="8"/>
      <c r="OH670" s="8"/>
      <c r="OI670" s="8"/>
      <c r="OJ670" s="8"/>
      <c r="OK670" s="8"/>
      <c r="OL670" s="8"/>
      <c r="OM670" s="8"/>
      <c r="ON670" s="8"/>
      <c r="OO670" s="8"/>
      <c r="OP670" s="8"/>
      <c r="OQ670" s="8"/>
      <c r="OR670" s="8"/>
      <c r="OS670" s="8"/>
      <c r="OT670" s="8"/>
      <c r="OU670" s="8"/>
      <c r="OV670" s="8"/>
      <c r="OW670" s="8"/>
      <c r="OX670" s="8"/>
      <c r="OY670" s="8"/>
      <c r="OZ670" s="8"/>
      <c r="PA670" s="8"/>
      <c r="PB670" s="8"/>
      <c r="PC670" s="8"/>
      <c r="PD670" s="8"/>
      <c r="PE670" s="8"/>
      <c r="PF670" s="8"/>
      <c r="PG670" s="8"/>
      <c r="PH670" s="8"/>
      <c r="PI670" s="8"/>
      <c r="PJ670" s="8"/>
      <c r="PK670" s="8"/>
      <c r="PL670" s="8"/>
      <c r="PM670" s="8"/>
      <c r="PN670" s="8"/>
      <c r="PO670" s="8"/>
      <c r="PP670" s="8"/>
      <c r="PQ670" s="8"/>
      <c r="PR670" s="8"/>
      <c r="PS670" s="8"/>
      <c r="PT670" s="8"/>
      <c r="PU670" s="8"/>
      <c r="PV670" s="8"/>
      <c r="PW670" s="8"/>
      <c r="PX670" s="8"/>
      <c r="PY670" s="8"/>
      <c r="PZ670" s="8"/>
      <c r="QA670" s="8"/>
      <c r="QB670" s="8"/>
      <c r="QC670" s="8"/>
      <c r="QD670" s="8"/>
      <c r="QE670" s="8"/>
      <c r="QF670" s="8"/>
      <c r="QG670" s="8"/>
      <c r="QH670" s="8"/>
      <c r="QI670" s="8"/>
      <c r="QJ670" s="8"/>
      <c r="QK670" s="8"/>
      <c r="QL670" s="8"/>
      <c r="QM670" s="8"/>
      <c r="QN670" s="8"/>
      <c r="QO670" s="8"/>
      <c r="QP670" s="8"/>
      <c r="QQ670" s="8"/>
      <c r="QR670" s="8"/>
      <c r="QS670" s="8"/>
      <c r="QT670" s="8"/>
      <c r="QU670" s="8"/>
      <c r="QV670" s="8"/>
      <c r="QW670" s="8"/>
      <c r="QX670" s="8"/>
      <c r="QY670" s="8"/>
      <c r="QZ670" s="8"/>
      <c r="RA670" s="8"/>
      <c r="RB670" s="8"/>
      <c r="RC670" s="8"/>
      <c r="RD670" s="8"/>
      <c r="RE670" s="8"/>
      <c r="RF670" s="8"/>
      <c r="RG670" s="8"/>
      <c r="RH670" s="8"/>
      <c r="RI670" s="8"/>
      <c r="RJ670" s="8"/>
      <c r="RK670" s="8"/>
      <c r="RL670" s="8"/>
      <c r="RM670" s="8"/>
      <c r="RN670" s="8"/>
      <c r="RO670" s="8"/>
      <c r="RP670" s="8"/>
      <c r="RQ670" s="8"/>
      <c r="RR670" s="8"/>
      <c r="RS670" s="8"/>
      <c r="RT670" s="8"/>
      <c r="RU670" s="8"/>
      <c r="RV670" s="8"/>
      <c r="RW670" s="8"/>
      <c r="RX670" s="8"/>
      <c r="RY670" s="8"/>
      <c r="RZ670" s="8"/>
      <c r="SA670" s="8"/>
      <c r="SB670" s="8"/>
      <c r="SC670" s="8"/>
      <c r="SD670" s="8"/>
      <c r="SE670" s="8"/>
      <c r="SF670" s="8"/>
      <c r="SG670" s="8"/>
      <c r="SH670" s="8"/>
      <c r="SI670" s="8"/>
      <c r="SJ670" s="8"/>
      <c r="SK670" s="8"/>
      <c r="SL670" s="8"/>
      <c r="SM670" s="8"/>
      <c r="SN670" s="8"/>
      <c r="SO670" s="8"/>
      <c r="SP670" s="8"/>
      <c r="SQ670" s="8"/>
      <c r="SR670" s="8"/>
      <c r="SS670" s="8"/>
      <c r="ST670" s="8"/>
      <c r="SU670" s="8"/>
      <c r="SV670" s="8"/>
      <c r="SW670" s="8"/>
      <c r="SX670" s="8"/>
      <c r="SY670" s="8"/>
      <c r="SZ670" s="8"/>
      <c r="TA670" s="8"/>
      <c r="TB670" s="8"/>
      <c r="TC670" s="8"/>
      <c r="TD670" s="8"/>
      <c r="TE670" s="8"/>
      <c r="TF670" s="8"/>
      <c r="TG670" s="8"/>
      <c r="TH670" s="8"/>
      <c r="TI670" s="8"/>
      <c r="TJ670" s="8"/>
      <c r="TK670" s="8"/>
      <c r="TL670" s="8"/>
      <c r="TM670" s="8"/>
      <c r="TN670" s="8"/>
      <c r="TO670" s="8"/>
      <c r="TP670" s="8"/>
      <c r="TQ670" s="8"/>
      <c r="TR670" s="8"/>
      <c r="TS670" s="8"/>
      <c r="TT670" s="8"/>
      <c r="TU670" s="8"/>
      <c r="TV670" s="8"/>
      <c r="TW670" s="8"/>
      <c r="TX670" s="8"/>
      <c r="TY670" s="8"/>
      <c r="TZ670" s="8"/>
      <c r="UA670" s="8"/>
      <c r="UB670" s="8"/>
      <c r="UC670" s="8"/>
      <c r="UD670" s="8"/>
      <c r="UE670" s="8"/>
      <c r="UF670" s="8"/>
      <c r="UG670" s="8"/>
      <c r="UH670" s="8"/>
      <c r="UI670" s="8"/>
      <c r="UJ670" s="8"/>
      <c r="UK670" s="8"/>
      <c r="UL670" s="8"/>
      <c r="UM670" s="8"/>
      <c r="UN670" s="8"/>
      <c r="UO670" s="8"/>
      <c r="UP670" s="8"/>
      <c r="UQ670" s="8"/>
      <c r="UR670" s="8"/>
      <c r="US670" s="8"/>
      <c r="UT670" s="8"/>
      <c r="UU670" s="8"/>
      <c r="UV670" s="8"/>
      <c r="UW670" s="8"/>
      <c r="UX670" s="8"/>
      <c r="UY670" s="8"/>
      <c r="UZ670" s="8"/>
      <c r="VA670" s="8"/>
      <c r="VB670" s="8"/>
      <c r="VC670" s="8"/>
      <c r="VD670" s="8"/>
      <c r="VE670" s="8"/>
      <c r="VF670" s="8"/>
      <c r="VG670" s="8"/>
      <c r="VH670" s="8"/>
      <c r="VI670" s="8"/>
      <c r="VJ670" s="8"/>
      <c r="VK670" s="8"/>
      <c r="VL670" s="8"/>
      <c r="VM670" s="8"/>
      <c r="VN670" s="8"/>
      <c r="VO670" s="8"/>
      <c r="VP670" s="8"/>
      <c r="VQ670" s="8"/>
      <c r="VR670" s="8"/>
      <c r="VS670" s="8"/>
      <c r="VT670" s="8"/>
      <c r="VU670" s="8"/>
      <c r="VV670" s="8"/>
      <c r="VW670" s="8"/>
      <c r="VX670" s="8"/>
      <c r="VY670" s="8"/>
      <c r="VZ670" s="8"/>
      <c r="WA670" s="8"/>
      <c r="WB670" s="8"/>
      <c r="WC670" s="8"/>
      <c r="WD670" s="8"/>
      <c r="WE670" s="8"/>
      <c r="WF670" s="8"/>
      <c r="WG670" s="8"/>
      <c r="WH670" s="8"/>
      <c r="WI670" s="8"/>
      <c r="WJ670" s="8"/>
      <c r="WK670" s="8"/>
      <c r="WL670" s="8"/>
      <c r="WM670" s="8"/>
      <c r="WN670" s="8"/>
      <c r="WO670" s="8"/>
      <c r="WP670" s="8"/>
      <c r="WQ670" s="8"/>
      <c r="WR670" s="8"/>
      <c r="WS670" s="8"/>
      <c r="WT670" s="8"/>
      <c r="WU670" s="8"/>
      <c r="WV670" s="8"/>
      <c r="WW670" s="8"/>
      <c r="WX670" s="8"/>
      <c r="WY670" s="8"/>
      <c r="WZ670" s="8"/>
      <c r="XA670" s="8"/>
      <c r="XB670" s="8"/>
      <c r="XC670" s="8"/>
      <c r="XD670" s="8"/>
      <c r="XE670" s="8"/>
      <c r="XF670" s="8"/>
      <c r="XG670" s="8"/>
      <c r="XH670" s="8"/>
      <c r="XI670" s="8"/>
      <c r="XJ670" s="8"/>
      <c r="XK670" s="8"/>
      <c r="XL670" s="8"/>
      <c r="XM670" s="8"/>
      <c r="XN670" s="8"/>
      <c r="XO670" s="8"/>
      <c r="XP670" s="8"/>
      <c r="XQ670" s="8"/>
      <c r="XR670" s="8"/>
      <c r="XS670" s="8"/>
      <c r="XT670" s="8"/>
      <c r="XU670" s="8"/>
      <c r="XV670" s="8"/>
      <c r="XW670" s="8"/>
      <c r="XX670" s="8"/>
      <c r="XY670" s="8"/>
      <c r="XZ670" s="8"/>
      <c r="YA670" s="8"/>
      <c r="YB670" s="8"/>
      <c r="YC670" s="8"/>
      <c r="YD670" s="8"/>
      <c r="YE670" s="8"/>
      <c r="YF670" s="8"/>
      <c r="YG670" s="8"/>
      <c r="YH670" s="8"/>
      <c r="YI670" s="8"/>
      <c r="YJ670" s="8"/>
      <c r="YK670" s="8"/>
      <c r="YL670" s="8"/>
      <c r="YM670" s="8"/>
      <c r="YN670" s="8"/>
      <c r="YO670" s="8"/>
      <c r="YP670" s="8"/>
      <c r="YQ670" s="8"/>
      <c r="YR670" s="8"/>
      <c r="YS670" s="8"/>
      <c r="YT670" s="8"/>
      <c r="YU670" s="8"/>
      <c r="YV670" s="8"/>
      <c r="YW670" s="8"/>
      <c r="YX670" s="8"/>
      <c r="YY670" s="8"/>
      <c r="YZ670" s="8"/>
      <c r="ZA670" s="8"/>
      <c r="ZB670" s="8"/>
      <c r="ZC670" s="8"/>
      <c r="ZD670" s="8"/>
      <c r="ZE670" s="8"/>
      <c r="ZF670" s="8"/>
      <c r="ZG670" s="8"/>
      <c r="ZH670" s="8"/>
      <c r="ZI670" s="8"/>
      <c r="ZJ670" s="8"/>
      <c r="ZK670" s="8"/>
      <c r="ZL670" s="8"/>
      <c r="ZM670" s="8"/>
      <c r="ZN670" s="8"/>
      <c r="ZO670" s="8"/>
      <c r="ZP670" s="8"/>
      <c r="ZQ670" s="8"/>
      <c r="ZR670" s="8"/>
      <c r="ZS670" s="8"/>
      <c r="ZT670" s="8"/>
      <c r="ZU670" s="8"/>
      <c r="ZV670" s="8"/>
      <c r="ZW670" s="8"/>
      <c r="ZX670" s="8"/>
      <c r="ZY670" s="8"/>
      <c r="ZZ670" s="8"/>
      <c r="AAA670" s="8"/>
      <c r="AAB670" s="8"/>
      <c r="AAC670" s="8"/>
      <c r="AAD670" s="8"/>
      <c r="AAE670" s="8"/>
      <c r="AAF670" s="8"/>
      <c r="AAG670" s="8"/>
      <c r="AAH670" s="8"/>
      <c r="AAI670" s="8"/>
      <c r="AAJ670" s="8"/>
      <c r="AAK670" s="8"/>
      <c r="AAL670" s="8"/>
      <c r="AAM670" s="8"/>
      <c r="AAN670" s="8"/>
      <c r="AAO670" s="8"/>
      <c r="AAP670" s="8"/>
      <c r="AAQ670" s="8"/>
      <c r="AAR670" s="8"/>
      <c r="AAS670" s="8"/>
      <c r="AAT670" s="8"/>
      <c r="AAU670" s="8"/>
      <c r="AAV670" s="8"/>
      <c r="AAW670" s="8"/>
      <c r="AAX670" s="8"/>
      <c r="AAY670" s="8"/>
      <c r="AAZ670" s="8"/>
      <c r="ABA670" s="8"/>
      <c r="ABB670" s="8"/>
      <c r="ABC670" s="8"/>
      <c r="ABD670" s="8"/>
      <c r="ABE670" s="8"/>
      <c r="ABF670" s="8"/>
      <c r="ABG670" s="8"/>
      <c r="ABH670" s="8"/>
      <c r="ABI670" s="8"/>
      <c r="ABJ670" s="8"/>
      <c r="ABK670" s="8"/>
      <c r="ABL670" s="8"/>
      <c r="ABM670" s="8"/>
      <c r="ABN670" s="8"/>
      <c r="ABO670" s="8"/>
      <c r="ABP670" s="8"/>
      <c r="ABQ670" s="8"/>
      <c r="ABR670" s="8"/>
      <c r="ABS670" s="8"/>
      <c r="ABT670" s="8"/>
      <c r="ABU670" s="8"/>
      <c r="ABV670" s="8"/>
      <c r="ABW670" s="8"/>
      <c r="ABX670" s="8"/>
      <c r="ABY670" s="8"/>
      <c r="ABZ670" s="8"/>
      <c r="ACA670" s="8"/>
      <c r="ACB670" s="8"/>
      <c r="ACC670" s="8"/>
      <c r="ACD670" s="8"/>
      <c r="ACE670" s="8"/>
      <c r="ACF670" s="8"/>
      <c r="ACG670" s="8"/>
      <c r="ACH670" s="8"/>
      <c r="ACI670" s="8"/>
      <c r="ACJ670" s="8"/>
      <c r="ACK670" s="8"/>
      <c r="ACL670" s="8"/>
      <c r="ACM670" s="8"/>
      <c r="ACN670" s="8"/>
      <c r="ACO670" s="8"/>
      <c r="ACP670" s="8"/>
      <c r="ACQ670" s="8"/>
      <c r="ACR670" s="8"/>
      <c r="ACS670" s="8"/>
      <c r="ACT670" s="8"/>
      <c r="ACU670" s="8"/>
      <c r="ACV670" s="8"/>
      <c r="ACW670" s="8"/>
      <c r="ACX670" s="8"/>
      <c r="ACY670" s="8"/>
      <c r="ACZ670" s="8"/>
      <c r="ADA670" s="8"/>
      <c r="ADB670" s="8"/>
      <c r="ADC670" s="8"/>
      <c r="ADD670" s="8"/>
      <c r="ADE670" s="8"/>
      <c r="ADF670" s="8"/>
      <c r="ADG670" s="8"/>
      <c r="ADH670" s="8"/>
      <c r="ADI670" s="8"/>
      <c r="ADJ670" s="8"/>
      <c r="ADK670" s="8"/>
      <c r="ADL670" s="8"/>
      <c r="ADM670" s="8"/>
      <c r="ADN670" s="8"/>
      <c r="ADO670" s="8"/>
      <c r="ADP670" s="8"/>
      <c r="ADQ670" s="8"/>
      <c r="ADR670" s="8"/>
      <c r="ADS670" s="8"/>
      <c r="ADT670" s="8"/>
      <c r="ADU670" s="8"/>
      <c r="ADV670" s="8"/>
      <c r="ADW670" s="8"/>
      <c r="ADX670" s="8"/>
      <c r="ADY670" s="8"/>
      <c r="ADZ670" s="8"/>
      <c r="AEA670" s="8"/>
      <c r="AEB670" s="8"/>
      <c r="AEC670" s="8"/>
      <c r="AED670" s="8"/>
      <c r="AEE670" s="8"/>
      <c r="AEF670" s="8"/>
      <c r="AEG670" s="8"/>
      <c r="AEH670" s="8"/>
      <c r="AEI670" s="8"/>
      <c r="AEJ670" s="8"/>
      <c r="AEK670" s="8"/>
      <c r="AEL670" s="8"/>
      <c r="AEM670" s="8"/>
      <c r="AEN670" s="8"/>
      <c r="AEO670" s="8"/>
      <c r="AEP670" s="8"/>
      <c r="AEQ670" s="8"/>
      <c r="AER670" s="8"/>
      <c r="AES670" s="8"/>
      <c r="AET670" s="8"/>
      <c r="AEU670" s="8"/>
      <c r="AEV670" s="8"/>
      <c r="AEW670" s="8"/>
      <c r="AEX670" s="8"/>
      <c r="AEY670" s="8"/>
      <c r="AEZ670" s="8"/>
      <c r="AFA670" s="8"/>
      <c r="AFB670" s="8"/>
      <c r="AFC670" s="8"/>
      <c r="AFD670" s="8"/>
      <c r="AFE670" s="8"/>
      <c r="AFF670" s="8"/>
      <c r="AFG670" s="8"/>
      <c r="AFH670" s="8"/>
      <c r="AFI670" s="8"/>
      <c r="AFJ670" s="8"/>
      <c r="AFK670" s="8"/>
      <c r="AFL670" s="8"/>
      <c r="AFM670" s="8"/>
      <c r="AFN670" s="8"/>
      <c r="AFO670" s="8"/>
      <c r="AFP670" s="8"/>
      <c r="AFQ670" s="8"/>
      <c r="AFR670" s="8"/>
      <c r="AFS670" s="8"/>
      <c r="AFT670" s="8"/>
      <c r="AFU670" s="8"/>
      <c r="AFV670" s="8"/>
      <c r="AFW670" s="8"/>
      <c r="AFX670" s="8"/>
      <c r="AFY670" s="8"/>
      <c r="AFZ670" s="8"/>
      <c r="AGA670" s="8"/>
      <c r="AGB670" s="8"/>
      <c r="AGC670" s="8"/>
      <c r="AGD670" s="8"/>
      <c r="AGE670" s="8"/>
      <c r="AGF670" s="8"/>
      <c r="AGG670" s="8"/>
      <c r="AGH670" s="8"/>
      <c r="AGI670" s="8"/>
      <c r="AGJ670" s="8"/>
      <c r="AGK670" s="8"/>
      <c r="AGL670" s="8"/>
      <c r="AGM670" s="8"/>
      <c r="AGN670" s="8"/>
      <c r="AGO670" s="8"/>
      <c r="AGP670" s="8"/>
      <c r="AGQ670" s="8"/>
      <c r="AGR670" s="8"/>
      <c r="AGS670" s="8"/>
      <c r="AGT670" s="8"/>
      <c r="AGU670" s="8"/>
      <c r="AGV670" s="8"/>
      <c r="AGW670" s="8"/>
      <c r="AGX670" s="8"/>
      <c r="AGY670" s="8"/>
      <c r="AGZ670" s="8"/>
      <c r="AHA670" s="8"/>
      <c r="AHB670" s="8"/>
      <c r="AHC670" s="8"/>
      <c r="AHD670" s="8"/>
      <c r="AHE670" s="8"/>
      <c r="AHF670" s="8"/>
      <c r="AHG670" s="8"/>
      <c r="AHH670" s="8"/>
      <c r="AHI670" s="8"/>
      <c r="AHJ670" s="8"/>
      <c r="AHK670" s="8"/>
      <c r="AHL670" s="8"/>
      <c r="AHM670" s="8"/>
      <c r="AHN670" s="8"/>
      <c r="AHO670" s="8"/>
      <c r="AHP670" s="8"/>
      <c r="AHQ670" s="8"/>
      <c r="AHR670" s="8"/>
      <c r="AHS670" s="8"/>
      <c r="AHT670" s="8"/>
      <c r="AHU670" s="8"/>
      <c r="AHV670" s="8"/>
      <c r="AHW670" s="8"/>
      <c r="AHX670" s="8"/>
      <c r="AHY670" s="8"/>
      <c r="AHZ670" s="8"/>
      <c r="AIA670" s="8"/>
      <c r="AIB670" s="8"/>
      <c r="AIC670" s="8"/>
      <c r="AID670" s="8"/>
      <c r="AIE670" s="8"/>
      <c r="AIF670" s="8"/>
      <c r="AIG670" s="8"/>
      <c r="AIH670" s="8"/>
      <c r="AII670" s="8"/>
      <c r="AIJ670" s="8"/>
      <c r="AIK670" s="8"/>
      <c r="AIL670" s="8"/>
      <c r="AIM670" s="8"/>
      <c r="AIN670" s="8"/>
      <c r="AIO670" s="8"/>
      <c r="AIP670" s="8"/>
      <c r="AIQ670" s="8"/>
      <c r="AIR670" s="8"/>
      <c r="AIS670" s="8"/>
      <c r="AIT670" s="8"/>
      <c r="AIU670" s="8"/>
      <c r="AIV670" s="8"/>
      <c r="AIW670" s="8"/>
      <c r="AIX670" s="8"/>
      <c r="AIY670" s="8"/>
      <c r="AIZ670" s="8"/>
      <c r="AJA670" s="8"/>
      <c r="AJB670" s="8"/>
      <c r="AJC670" s="8"/>
      <c r="AJD670" s="8"/>
      <c r="AJE670" s="8"/>
      <c r="AJF670" s="8"/>
      <c r="AJG670" s="8"/>
      <c r="AJH670" s="8"/>
      <c r="AJI670" s="8"/>
      <c r="AJJ670" s="8"/>
      <c r="AJK670" s="8"/>
      <c r="AJL670" s="8"/>
      <c r="AJM670" s="8"/>
      <c r="AJN670" s="8"/>
      <c r="AJO670" s="8"/>
      <c r="AJP670" s="8"/>
      <c r="AJQ670" s="8"/>
      <c r="AJR670" s="8"/>
      <c r="AJS670" s="8"/>
      <c r="AJT670" s="8"/>
      <c r="AJU670" s="8"/>
      <c r="AJV670" s="8"/>
      <c r="AJW670" s="8"/>
      <c r="AJX670" s="8"/>
      <c r="AJY670" s="8"/>
      <c r="AJZ670" s="8"/>
      <c r="AKA670" s="8"/>
      <c r="AKB670" s="8"/>
      <c r="AKC670" s="8"/>
      <c r="AKD670" s="8"/>
      <c r="AKE670" s="8"/>
      <c r="AKF670" s="8"/>
      <c r="AKG670" s="8"/>
      <c r="AKH670" s="8"/>
      <c r="AKI670" s="8"/>
      <c r="AKJ670" s="8"/>
      <c r="AKK670" s="8"/>
      <c r="AKL670" s="8"/>
      <c r="AKM670" s="8"/>
      <c r="AKN670" s="8"/>
      <c r="AKO670" s="8"/>
      <c r="AKP670" s="8"/>
      <c r="AKQ670" s="8"/>
      <c r="AKR670" s="8"/>
      <c r="AKS670" s="8"/>
      <c r="AKT670" s="8"/>
      <c r="AKU670" s="8"/>
      <c r="AKV670" s="8"/>
      <c r="AKW670" s="8"/>
      <c r="AKX670" s="8"/>
      <c r="AKY670" s="8"/>
      <c r="AKZ670" s="8"/>
      <c r="ALA670" s="8"/>
      <c r="ALB670" s="8"/>
      <c r="ALC670" s="8"/>
      <c r="ALD670" s="8"/>
      <c r="ALE670" s="8"/>
      <c r="ALF670" s="8"/>
      <c r="ALG670" s="8"/>
      <c r="ALH670" s="8"/>
      <c r="ALI670" s="8"/>
      <c r="ALJ670" s="8"/>
      <c r="ALK670" s="8"/>
      <c r="ALL670" s="8"/>
      <c r="ALM670" s="8"/>
      <c r="ALN670" s="8"/>
      <c r="ALO670" s="8"/>
      <c r="ALP670" s="8"/>
      <c r="ALQ670" s="8"/>
      <c r="ALR670" s="8"/>
      <c r="ALS670" s="8"/>
      <c r="ALT670" s="8"/>
      <c r="ALU670" s="8"/>
      <c r="ALV670" s="8"/>
      <c r="ALW670" s="8"/>
      <c r="ALX670" s="8"/>
      <c r="ALY670" s="8"/>
      <c r="ALZ670" s="8"/>
      <c r="AMA670" s="8"/>
      <c r="AMB670" s="8"/>
      <c r="AMC670" s="8"/>
      <c r="AMD670" s="8"/>
      <c r="AME670" s="8"/>
      <c r="AMF670" s="8"/>
      <c r="AMG670" s="8"/>
      <c r="AMH670" s="8"/>
      <c r="AMI670" s="8"/>
      <c r="AMJ670" s="8"/>
      <c r="AMK670" s="8"/>
      <c r="AML670" s="8"/>
      <c r="AMM670" s="8"/>
      <c r="AMN670" s="8"/>
      <c r="AMO670" s="8"/>
      <c r="AMP670" s="8"/>
      <c r="AMQ670" s="8"/>
      <c r="AMR670" s="8"/>
      <c r="AMS670" s="8"/>
      <c r="AMT670" s="8"/>
      <c r="AMU670" s="8"/>
      <c r="AMV670" s="8"/>
      <c r="AMW670" s="8"/>
      <c r="AMX670" s="8"/>
      <c r="AMY670" s="8"/>
      <c r="AMZ670" s="8"/>
      <c r="ANA670" s="8"/>
      <c r="ANB670" s="8"/>
      <c r="ANC670" s="8"/>
      <c r="AND670" s="8"/>
      <c r="ANE670" s="8"/>
      <c r="ANF670" s="8"/>
      <c r="ANG670" s="8"/>
      <c r="ANH670" s="8"/>
      <c r="ANI670" s="8"/>
      <c r="ANJ670" s="8"/>
      <c r="ANK670" s="8"/>
      <c r="ANL670" s="8"/>
      <c r="ANM670" s="8"/>
      <c r="ANN670" s="8"/>
      <c r="ANO670" s="8"/>
      <c r="ANP670" s="8"/>
      <c r="ANQ670" s="8"/>
      <c r="ANR670" s="8"/>
      <c r="ANS670" s="8"/>
      <c r="ANT670" s="8"/>
      <c r="ANU670" s="8"/>
      <c r="ANV670" s="8"/>
      <c r="ANW670" s="8"/>
      <c r="ANX670" s="8"/>
      <c r="ANY670" s="8"/>
      <c r="ANZ670" s="8"/>
      <c r="AOA670" s="8"/>
      <c r="AOB670" s="8"/>
      <c r="AOC670" s="8"/>
      <c r="AOD670" s="8"/>
      <c r="AOE670" s="8"/>
      <c r="AOF670" s="8"/>
      <c r="AOG670" s="8"/>
      <c r="AOH670" s="8"/>
      <c r="AOI670" s="8"/>
      <c r="AOJ670" s="8"/>
      <c r="AOK670" s="8"/>
      <c r="AOL670" s="8"/>
      <c r="AOM670" s="8"/>
      <c r="AON670" s="8"/>
      <c r="AOO670" s="8"/>
      <c r="AOP670" s="8"/>
      <c r="AOQ670" s="8"/>
      <c r="AOR670" s="8"/>
      <c r="AOS670" s="8"/>
      <c r="AOT670" s="8"/>
      <c r="AOU670" s="8"/>
      <c r="AOV670" s="8"/>
      <c r="AOW670" s="8"/>
      <c r="AOX670" s="8"/>
      <c r="AOY670" s="8"/>
      <c r="AOZ670" s="8"/>
      <c r="APA670" s="8"/>
      <c r="APB670" s="8"/>
      <c r="APC670" s="8"/>
      <c r="APD670" s="8"/>
      <c r="APE670" s="8"/>
      <c r="APF670" s="8"/>
      <c r="APG670" s="8"/>
      <c r="APH670" s="8"/>
      <c r="API670" s="8"/>
      <c r="APJ670" s="8"/>
      <c r="APK670" s="8"/>
      <c r="APL670" s="8"/>
      <c r="APM670" s="8"/>
      <c r="APN670" s="8"/>
      <c r="APO670" s="8"/>
      <c r="APP670" s="8"/>
      <c r="APQ670" s="8"/>
      <c r="APR670" s="8"/>
      <c r="APS670" s="8"/>
      <c r="APT670" s="8"/>
      <c r="APU670" s="8"/>
      <c r="APV670" s="8"/>
      <c r="APW670" s="8"/>
      <c r="APX670" s="8"/>
      <c r="APY670" s="8"/>
      <c r="APZ670" s="8"/>
      <c r="AQA670" s="8"/>
      <c r="AQB670" s="8"/>
      <c r="AQC670" s="8"/>
      <c r="AQD670" s="8"/>
      <c r="AQE670" s="8"/>
      <c r="AQF670" s="8"/>
      <c r="AQG670" s="8"/>
      <c r="AQH670" s="8"/>
      <c r="AQI670" s="8"/>
      <c r="AQJ670" s="8"/>
      <c r="AQK670" s="8"/>
      <c r="AQL670" s="8"/>
      <c r="AQM670" s="8"/>
      <c r="AQN670" s="8"/>
      <c r="AQO670" s="8"/>
      <c r="AQP670" s="8"/>
      <c r="AQQ670" s="8"/>
      <c r="AQR670" s="8"/>
      <c r="AQS670" s="8"/>
      <c r="AQT670" s="8"/>
      <c r="AQU670" s="8"/>
      <c r="AQV670" s="8"/>
      <c r="AQW670" s="8"/>
      <c r="AQX670" s="8"/>
      <c r="AQY670" s="8"/>
      <c r="AQZ670" s="8"/>
      <c r="ARA670" s="8"/>
      <c r="ARB670" s="8"/>
      <c r="ARC670" s="8"/>
      <c r="ARD670" s="8"/>
      <c r="ARE670" s="8"/>
      <c r="ARF670" s="8"/>
      <c r="ARG670" s="8"/>
      <c r="ARH670" s="8"/>
      <c r="ARI670" s="8"/>
      <c r="ARJ670" s="8"/>
      <c r="ARK670" s="8"/>
      <c r="ARL670" s="8"/>
      <c r="ARM670" s="8"/>
      <c r="ARN670" s="8"/>
      <c r="ARO670" s="8"/>
      <c r="ARP670" s="8"/>
      <c r="ARQ670" s="8"/>
      <c r="ARR670" s="8"/>
      <c r="ARS670" s="8"/>
      <c r="ART670" s="8"/>
      <c r="ARU670" s="8"/>
      <c r="ARV670" s="8"/>
      <c r="ARW670" s="8"/>
      <c r="ARX670" s="8"/>
      <c r="ARY670" s="8"/>
      <c r="ARZ670" s="8"/>
      <c r="ASA670" s="8"/>
      <c r="ASB670" s="8"/>
      <c r="ASC670" s="8"/>
      <c r="ASD670" s="8"/>
      <c r="ASE670" s="8"/>
      <c r="ASF670" s="8"/>
      <c r="ASG670" s="8"/>
      <c r="ASH670" s="8"/>
      <c r="ASI670" s="8"/>
      <c r="ASJ670" s="8"/>
      <c r="ASK670" s="8"/>
      <c r="ASL670" s="8"/>
      <c r="ASM670" s="8"/>
      <c r="ASN670" s="8"/>
      <c r="ASO670" s="8"/>
      <c r="ASP670" s="8"/>
      <c r="ASQ670" s="8"/>
      <c r="ASR670" s="8"/>
      <c r="ASS670" s="8"/>
      <c r="AST670" s="8"/>
      <c r="ASU670" s="8"/>
      <c r="ASV670" s="8"/>
      <c r="ASW670" s="8"/>
      <c r="ASX670" s="8"/>
      <c r="ASY670" s="8"/>
      <c r="ASZ670" s="8"/>
      <c r="ATA670" s="8"/>
      <c r="ATB670" s="8"/>
      <c r="ATC670" s="8"/>
      <c r="ATD670" s="8"/>
      <c r="ATE670" s="8"/>
      <c r="ATF670" s="8"/>
      <c r="ATG670" s="8"/>
      <c r="ATH670" s="8"/>
      <c r="ATI670" s="8"/>
      <c r="ATJ670" s="8"/>
      <c r="ATK670" s="8"/>
      <c r="ATL670" s="8"/>
      <c r="ATM670" s="8"/>
      <c r="ATN670" s="8"/>
      <c r="ATO670" s="8"/>
      <c r="ATP670" s="8"/>
      <c r="ATQ670" s="8"/>
      <c r="ATR670" s="8"/>
      <c r="ATS670" s="8"/>
      <c r="ATT670" s="8"/>
      <c r="ATU670" s="8"/>
      <c r="ATV670" s="8"/>
      <c r="ATW670" s="8"/>
      <c r="ATX670" s="8"/>
      <c r="ATY670" s="8"/>
      <c r="ATZ670" s="8"/>
      <c r="AUA670" s="8"/>
      <c r="AUB670" s="8"/>
      <c r="AUC670" s="8"/>
      <c r="AUD670" s="8"/>
      <c r="AUE670" s="8"/>
      <c r="AUF670" s="8"/>
      <c r="AUG670" s="8"/>
      <c r="AUH670" s="8"/>
      <c r="AUI670" s="8"/>
      <c r="AUJ670" s="8"/>
      <c r="AUK670" s="8"/>
      <c r="AUL670" s="8"/>
      <c r="AUM670" s="8"/>
      <c r="AUN670" s="8"/>
      <c r="AUO670" s="8"/>
      <c r="AUP670" s="8"/>
      <c r="AUQ670" s="8"/>
      <c r="AUR670" s="8"/>
      <c r="AUS670" s="8"/>
      <c r="AUT670" s="8"/>
      <c r="AUU670" s="8"/>
      <c r="AUV670" s="8"/>
      <c r="AUW670" s="8"/>
      <c r="AUX670" s="8"/>
      <c r="AUY670" s="8"/>
      <c r="AUZ670" s="8"/>
      <c r="AVA670" s="8"/>
      <c r="AVB670" s="8"/>
      <c r="AVC670" s="8"/>
      <c r="AVD670" s="8"/>
      <c r="AVE670" s="8"/>
      <c r="AVF670" s="8"/>
      <c r="AVG670" s="8"/>
      <c r="AVH670" s="8"/>
      <c r="AVI670" s="8"/>
      <c r="AVJ670" s="8"/>
      <c r="AVK670" s="8"/>
      <c r="AVL670" s="8"/>
      <c r="AVM670" s="8"/>
      <c r="AVN670" s="8"/>
      <c r="AVO670" s="8"/>
      <c r="AVP670" s="8"/>
      <c r="AVQ670" s="8"/>
      <c r="AVR670" s="8"/>
      <c r="AVS670" s="8"/>
      <c r="AVT670" s="8"/>
      <c r="AVU670" s="8"/>
      <c r="AVV670" s="8"/>
      <c r="AVW670" s="8"/>
      <c r="AVX670" s="8"/>
      <c r="AVY670" s="8"/>
      <c r="AVZ670" s="8"/>
      <c r="AWA670" s="8"/>
      <c r="AWB670" s="8"/>
      <c r="AWC670" s="8"/>
      <c r="AWD670" s="8"/>
      <c r="AWE670" s="8"/>
      <c r="AWF670" s="8"/>
      <c r="AWG670" s="8"/>
      <c r="AWH670" s="8"/>
      <c r="AWI670" s="8"/>
      <c r="AWJ670" s="8"/>
      <c r="AWK670" s="8"/>
      <c r="AWL670" s="8"/>
      <c r="AWM670" s="8"/>
      <c r="AWN670" s="8"/>
      <c r="AWO670" s="8"/>
      <c r="AWP670" s="8"/>
      <c r="AWQ670" s="8"/>
      <c r="AWR670" s="8"/>
      <c r="AWS670" s="8"/>
      <c r="AWT670" s="8"/>
      <c r="AWU670" s="8"/>
      <c r="AWV670" s="8"/>
      <c r="AWW670" s="8"/>
      <c r="AWX670" s="8"/>
      <c r="AWY670" s="8"/>
      <c r="AWZ670" s="8"/>
      <c r="AXA670" s="8"/>
      <c r="AXB670" s="8"/>
      <c r="AXC670" s="8"/>
      <c r="AXD670" s="8"/>
      <c r="AXE670" s="8"/>
      <c r="AXF670" s="8"/>
      <c r="AXG670" s="8"/>
      <c r="AXH670" s="8"/>
      <c r="AXI670" s="8"/>
      <c r="AXJ670" s="8"/>
      <c r="AXK670" s="8"/>
      <c r="AXL670" s="8"/>
      <c r="AXM670" s="8"/>
      <c r="AXN670" s="8"/>
      <c r="AXO670" s="8"/>
      <c r="AXP670" s="8"/>
      <c r="AXQ670" s="8"/>
      <c r="AXR670" s="8"/>
      <c r="AXS670" s="8"/>
      <c r="AXT670" s="8"/>
      <c r="AXU670" s="8"/>
      <c r="AXV670" s="8"/>
      <c r="AXW670" s="8"/>
      <c r="AXX670" s="8"/>
      <c r="AXY670" s="8"/>
      <c r="AXZ670" s="8"/>
      <c r="AYA670" s="8"/>
      <c r="AYB670" s="8"/>
      <c r="AYC670" s="8"/>
      <c r="AYD670" s="8"/>
      <c r="AYE670" s="8"/>
      <c r="AYF670" s="8"/>
      <c r="AYG670" s="8"/>
      <c r="AYH670" s="8"/>
      <c r="AYI670" s="8"/>
      <c r="AYJ670" s="8"/>
      <c r="AYK670" s="8"/>
      <c r="AYL670" s="8"/>
      <c r="AYM670" s="8"/>
      <c r="AYN670" s="8"/>
      <c r="AYO670" s="8"/>
      <c r="AYP670" s="8"/>
      <c r="AYQ670" s="8"/>
      <c r="AYR670" s="8"/>
      <c r="AYS670" s="8"/>
      <c r="AYT670" s="8"/>
      <c r="AYU670" s="8"/>
      <c r="AYV670" s="8"/>
      <c r="AYW670" s="8"/>
      <c r="AYX670" s="8"/>
      <c r="AYY670" s="8"/>
      <c r="AYZ670" s="8"/>
      <c r="AZA670" s="8"/>
      <c r="AZB670" s="8"/>
      <c r="AZC670" s="8"/>
      <c r="AZD670" s="8"/>
      <c r="AZE670" s="8"/>
      <c r="AZF670" s="8"/>
      <c r="AZG670" s="8"/>
      <c r="AZH670" s="8"/>
      <c r="AZI670" s="8"/>
      <c r="AZJ670" s="8"/>
      <c r="AZK670" s="8"/>
      <c r="AZL670" s="8"/>
      <c r="AZM670" s="8"/>
      <c r="AZN670" s="8"/>
      <c r="AZO670" s="8"/>
      <c r="AZP670" s="8"/>
      <c r="AZQ670" s="8"/>
      <c r="AZR670" s="8"/>
      <c r="AZS670" s="8"/>
      <c r="AZT670" s="8"/>
      <c r="AZU670" s="8"/>
      <c r="AZV670" s="8"/>
      <c r="AZW670" s="8"/>
      <c r="AZX670" s="8"/>
      <c r="AZY670" s="8"/>
      <c r="AZZ670" s="8"/>
      <c r="BAA670" s="8"/>
      <c r="BAB670" s="8"/>
      <c r="BAC670" s="8"/>
      <c r="BAD670" s="8"/>
      <c r="BAE670" s="8"/>
      <c r="BAF670" s="8"/>
      <c r="BAG670" s="8"/>
      <c r="BAH670" s="8"/>
      <c r="BAI670" s="8"/>
      <c r="BAJ670" s="8"/>
      <c r="BAK670" s="8"/>
      <c r="BAL670" s="8"/>
      <c r="BAM670" s="8"/>
      <c r="BAN670" s="8"/>
      <c r="BAO670" s="8"/>
      <c r="BAP670" s="8"/>
      <c r="BAQ670" s="8"/>
      <c r="BAR670" s="8"/>
      <c r="BAS670" s="8"/>
      <c r="BAT670" s="8"/>
      <c r="BAU670" s="8"/>
      <c r="BAV670" s="8"/>
      <c r="BAW670" s="8"/>
      <c r="BAX670" s="8"/>
      <c r="BAY670" s="8"/>
      <c r="BAZ670" s="8"/>
      <c r="BBA670" s="8"/>
      <c r="BBB670" s="8"/>
      <c r="BBC670" s="8"/>
      <c r="BBD670" s="8"/>
      <c r="BBE670" s="8"/>
      <c r="BBF670" s="8"/>
      <c r="BBG670" s="8"/>
      <c r="BBH670" s="8"/>
      <c r="BBI670" s="8"/>
      <c r="BBJ670" s="8"/>
      <c r="BBK670" s="8"/>
      <c r="BBL670" s="8"/>
      <c r="BBM670" s="8"/>
      <c r="BBN670" s="8"/>
      <c r="BBO670" s="8"/>
      <c r="BBP670" s="8"/>
      <c r="BBQ670" s="8"/>
      <c r="BBR670" s="8"/>
      <c r="BBS670" s="8"/>
      <c r="BBT670" s="8"/>
      <c r="BBU670" s="8"/>
      <c r="BBV670" s="8"/>
      <c r="BBW670" s="8"/>
      <c r="BBX670" s="8"/>
      <c r="BBY670" s="8"/>
      <c r="BBZ670" s="8"/>
      <c r="BCA670" s="8"/>
      <c r="BCB670" s="8"/>
      <c r="BCC670" s="8"/>
      <c r="BCD670" s="8"/>
      <c r="BCE670" s="8"/>
      <c r="BCF670" s="8"/>
      <c r="BCG670" s="8"/>
      <c r="BCH670" s="8"/>
      <c r="BCI670" s="8"/>
      <c r="BCJ670" s="8"/>
      <c r="BCK670" s="8"/>
      <c r="BCL670" s="8"/>
      <c r="BCM670" s="8"/>
      <c r="BCN670" s="8"/>
      <c r="BCO670" s="8"/>
      <c r="BCP670" s="8"/>
      <c r="BCQ670" s="8"/>
      <c r="BCR670" s="8"/>
      <c r="BCS670" s="8"/>
      <c r="BCT670" s="8"/>
      <c r="BCU670" s="8"/>
      <c r="BCV670" s="8"/>
      <c r="BCW670" s="8"/>
      <c r="BCX670" s="8"/>
      <c r="BCY670" s="8"/>
      <c r="BCZ670" s="8"/>
      <c r="BDA670" s="8"/>
      <c r="BDB670" s="8"/>
      <c r="BDC670" s="8"/>
      <c r="BDD670" s="8"/>
      <c r="BDE670" s="8"/>
      <c r="BDF670" s="8"/>
      <c r="BDG670" s="8"/>
      <c r="BDH670" s="8"/>
      <c r="BDI670" s="8"/>
      <c r="BDJ670" s="8"/>
      <c r="BDK670" s="8"/>
      <c r="BDL670" s="8"/>
      <c r="BDM670" s="8"/>
      <c r="BDN670" s="8"/>
      <c r="BDO670" s="8"/>
      <c r="BDP670" s="8"/>
      <c r="BDQ670" s="8"/>
      <c r="BDR670" s="8"/>
      <c r="BDS670" s="8"/>
      <c r="BDT670" s="8"/>
      <c r="BDU670" s="8"/>
      <c r="BDV670" s="8"/>
      <c r="BDW670" s="8"/>
      <c r="BDX670" s="8"/>
      <c r="BDY670" s="8"/>
      <c r="BDZ670" s="8"/>
      <c r="BEA670" s="8"/>
      <c r="BEB670" s="8"/>
      <c r="BEC670" s="8"/>
      <c r="BED670" s="8"/>
      <c r="BEE670" s="8"/>
      <c r="BEF670" s="8"/>
      <c r="BEG670" s="8"/>
      <c r="BEH670" s="8"/>
      <c r="BEI670" s="8"/>
      <c r="BEJ670" s="8"/>
      <c r="BEK670" s="8"/>
      <c r="BEL670" s="8"/>
      <c r="BEM670" s="8"/>
      <c r="BEN670" s="8"/>
      <c r="BEO670" s="8"/>
      <c r="BEP670" s="8"/>
      <c r="BEQ670" s="8"/>
      <c r="BER670" s="8"/>
      <c r="BES670" s="8"/>
      <c r="BET670" s="8"/>
      <c r="BEU670" s="8"/>
      <c r="BEV670" s="8"/>
      <c r="BEW670" s="8"/>
      <c r="BEX670" s="8"/>
      <c r="BEY670" s="8"/>
      <c r="BEZ670" s="8"/>
      <c r="BFA670" s="8"/>
      <c r="BFB670" s="8"/>
      <c r="BFC670" s="8"/>
      <c r="BFD670" s="8"/>
      <c r="BFE670" s="8"/>
      <c r="BFF670" s="8"/>
      <c r="BFG670" s="8"/>
      <c r="BFH670" s="8"/>
      <c r="BFI670" s="8"/>
      <c r="BFJ670" s="8"/>
      <c r="BFK670" s="8"/>
      <c r="BFL670" s="8"/>
      <c r="BFM670" s="8"/>
      <c r="BFN670" s="8"/>
      <c r="BFO670" s="8"/>
      <c r="BFP670" s="8"/>
      <c r="BFQ670" s="8"/>
      <c r="BFR670" s="8"/>
      <c r="BFS670" s="8"/>
      <c r="BFT670" s="8"/>
      <c r="BFU670" s="8"/>
      <c r="BFV670" s="8"/>
      <c r="BFW670" s="8"/>
      <c r="BFX670" s="8"/>
      <c r="BFY670" s="8"/>
      <c r="BFZ670" s="8"/>
      <c r="BGA670" s="8"/>
      <c r="BGB670" s="8"/>
      <c r="BGC670" s="8"/>
      <c r="BGD670" s="8"/>
      <c r="BGE670" s="8"/>
      <c r="BGF670" s="8"/>
      <c r="BGG670" s="8"/>
      <c r="BGH670" s="8"/>
      <c r="BGI670" s="8"/>
      <c r="BGJ670" s="8"/>
      <c r="BGK670" s="8"/>
      <c r="BGL670" s="8"/>
      <c r="BGM670" s="8"/>
      <c r="BGN670" s="8"/>
      <c r="BGO670" s="8"/>
      <c r="BGP670" s="8"/>
      <c r="BGQ670" s="8"/>
      <c r="BGR670" s="8"/>
      <c r="BGS670" s="8"/>
      <c r="BGT670" s="8"/>
      <c r="BGU670" s="8"/>
      <c r="BGV670" s="8"/>
      <c r="BGW670" s="8"/>
      <c r="BGX670" s="8"/>
      <c r="BGY670" s="8"/>
      <c r="BGZ670" s="8"/>
      <c r="BHA670" s="8"/>
      <c r="BHB670" s="8"/>
      <c r="BHC670" s="8"/>
      <c r="BHD670" s="8"/>
      <c r="BHE670" s="8"/>
      <c r="BHF670" s="8"/>
      <c r="BHG670" s="8"/>
      <c r="BHH670" s="8"/>
      <c r="BHI670" s="8"/>
      <c r="BHJ670" s="8"/>
      <c r="BHK670" s="8"/>
      <c r="BHL670" s="8"/>
      <c r="BHM670" s="8"/>
      <c r="BHN670" s="8"/>
      <c r="BHO670" s="8"/>
      <c r="BHP670" s="8"/>
      <c r="BHQ670" s="8"/>
      <c r="BHR670" s="8"/>
      <c r="BHS670" s="8"/>
      <c r="BHT670" s="8"/>
      <c r="BHU670" s="8"/>
      <c r="BHV670" s="8"/>
      <c r="BHW670" s="8"/>
      <c r="BHX670" s="8"/>
      <c r="BHY670" s="8"/>
      <c r="BHZ670" s="8"/>
      <c r="BIA670" s="8"/>
      <c r="BIB670" s="8"/>
      <c r="BIC670" s="8"/>
      <c r="BID670" s="8"/>
      <c r="BIE670" s="8"/>
      <c r="BIF670" s="8"/>
      <c r="BIG670" s="8"/>
      <c r="BIH670" s="8"/>
      <c r="BII670" s="8"/>
      <c r="BIJ670" s="8"/>
      <c r="BIK670" s="8"/>
      <c r="BIL670" s="8"/>
      <c r="BIM670" s="8"/>
      <c r="BIN670" s="8"/>
      <c r="BIO670" s="8"/>
      <c r="BIP670" s="8"/>
      <c r="BIQ670" s="8"/>
      <c r="BIR670" s="8"/>
      <c r="BIS670" s="8"/>
      <c r="BIT670" s="8"/>
      <c r="BIU670" s="8"/>
      <c r="BIV670" s="8"/>
      <c r="BIW670" s="8"/>
      <c r="BIX670" s="8"/>
      <c r="BIY670" s="8"/>
      <c r="BIZ670" s="8"/>
      <c r="BJA670" s="8"/>
      <c r="BJB670" s="8"/>
      <c r="BJC670" s="8"/>
      <c r="BJD670" s="8"/>
      <c r="BJE670" s="8"/>
      <c r="BJF670" s="8"/>
      <c r="BJG670" s="8"/>
      <c r="BJH670" s="8"/>
      <c r="BJI670" s="8"/>
      <c r="BJJ670" s="8"/>
      <c r="BJK670" s="8"/>
      <c r="BJL670" s="8"/>
      <c r="BJM670" s="8"/>
      <c r="BJN670" s="8"/>
      <c r="BJO670" s="8"/>
      <c r="BJP670" s="8"/>
      <c r="BJQ670" s="8"/>
      <c r="BJR670" s="8"/>
      <c r="BJS670" s="8"/>
      <c r="BJT670" s="8"/>
      <c r="BJU670" s="8"/>
      <c r="BJV670" s="8"/>
      <c r="BJW670" s="8"/>
      <c r="BJX670" s="8"/>
      <c r="BJY670" s="8"/>
      <c r="BJZ670" s="8"/>
      <c r="BKA670" s="8"/>
      <c r="BKB670" s="8"/>
      <c r="BKC670" s="8"/>
      <c r="BKD670" s="8"/>
      <c r="BKE670" s="8"/>
      <c r="BKF670" s="8"/>
      <c r="BKG670" s="8"/>
      <c r="BKH670" s="8"/>
      <c r="BKI670" s="8"/>
      <c r="BKJ670" s="8"/>
      <c r="BKK670" s="8"/>
      <c r="BKL670" s="8"/>
      <c r="BKM670" s="8"/>
      <c r="BKN670" s="8"/>
      <c r="BKO670" s="8"/>
      <c r="BKP670" s="8"/>
      <c r="BKQ670" s="8"/>
      <c r="BKR670" s="8"/>
      <c r="BKS670" s="8"/>
      <c r="BKT670" s="8"/>
      <c r="BKU670" s="8"/>
      <c r="BKV670" s="8"/>
      <c r="BKW670" s="8"/>
      <c r="BKX670" s="8"/>
      <c r="BKY670" s="8"/>
      <c r="BKZ670" s="8"/>
      <c r="BLA670" s="8"/>
      <c r="BLB670" s="8"/>
      <c r="BLC670" s="8"/>
      <c r="BLD670" s="8"/>
      <c r="BLE670" s="8"/>
      <c r="BLF670" s="8"/>
      <c r="BLG670" s="8"/>
      <c r="BLH670" s="8"/>
      <c r="BLI670" s="8"/>
      <c r="BLJ670" s="8"/>
      <c r="BLK670" s="8"/>
      <c r="BLL670" s="8"/>
      <c r="BLM670" s="8"/>
      <c r="BLN670" s="8"/>
      <c r="BLO670" s="8"/>
      <c r="BLP670" s="8"/>
      <c r="BLQ670" s="8"/>
      <c r="BLR670" s="8"/>
      <c r="BLS670" s="8"/>
      <c r="BLT670" s="8"/>
      <c r="BLU670" s="8"/>
      <c r="BLV670" s="8"/>
      <c r="BLW670" s="8"/>
      <c r="BLX670" s="8"/>
      <c r="BLY670" s="8"/>
      <c r="BLZ670" s="8"/>
      <c r="BMA670" s="8"/>
      <c r="BMB670" s="8"/>
      <c r="BMC670" s="8"/>
      <c r="BMD670" s="8"/>
      <c r="BME670" s="8"/>
      <c r="BMF670" s="8"/>
      <c r="BMG670" s="8"/>
      <c r="BMH670" s="8"/>
      <c r="BMI670" s="8"/>
      <c r="BMJ670" s="8"/>
      <c r="BMK670" s="8"/>
      <c r="BML670" s="8"/>
      <c r="BMM670" s="8"/>
      <c r="BMN670" s="8"/>
      <c r="BMO670" s="8"/>
      <c r="BMP670" s="8"/>
      <c r="BMQ670" s="8"/>
      <c r="BMR670" s="8"/>
      <c r="BMS670" s="8"/>
      <c r="BMT670" s="8"/>
      <c r="BMU670" s="8"/>
      <c r="BMV670" s="8"/>
      <c r="BMW670" s="8"/>
      <c r="BMX670" s="8"/>
      <c r="BMY670" s="8"/>
      <c r="BMZ670" s="8"/>
      <c r="BNA670" s="8"/>
      <c r="BNB670" s="8"/>
      <c r="BNC670" s="8"/>
      <c r="BND670" s="8"/>
      <c r="BNE670" s="8"/>
      <c r="BNF670" s="8"/>
      <c r="BNG670" s="8"/>
      <c r="BNH670" s="8"/>
      <c r="BNI670" s="8"/>
      <c r="BNJ670" s="8"/>
      <c r="BNK670" s="8"/>
      <c r="BNL670" s="8"/>
      <c r="BNM670" s="8"/>
      <c r="BNN670" s="8"/>
      <c r="BNO670" s="8"/>
      <c r="BNP670" s="8"/>
      <c r="BNQ670" s="8"/>
      <c r="BNR670" s="8"/>
      <c r="BNS670" s="8"/>
      <c r="BNT670" s="8"/>
      <c r="BNU670" s="8"/>
      <c r="BNV670" s="8"/>
      <c r="BNW670" s="8"/>
      <c r="BNX670" s="8"/>
      <c r="BNY670" s="8"/>
      <c r="BNZ670" s="8"/>
      <c r="BOA670" s="8"/>
      <c r="BOB670" s="8"/>
      <c r="BOC670" s="8"/>
      <c r="BOD670" s="8"/>
      <c r="BOE670" s="8"/>
      <c r="BOF670" s="8"/>
      <c r="BOG670" s="8"/>
      <c r="BOH670" s="8"/>
      <c r="BOI670" s="8"/>
      <c r="BOJ670" s="8"/>
      <c r="BOK670" s="8"/>
      <c r="BOL670" s="8"/>
      <c r="BOM670" s="8"/>
      <c r="BON670" s="8"/>
      <c r="BOO670" s="8"/>
      <c r="BOP670" s="8"/>
      <c r="BOQ670" s="8"/>
      <c r="BOR670" s="8"/>
      <c r="BOS670" s="8"/>
      <c r="BOT670" s="8"/>
      <c r="BOU670" s="8"/>
      <c r="BOV670" s="8"/>
      <c r="BOW670" s="8"/>
      <c r="BOX670" s="8"/>
      <c r="BOY670" s="8"/>
      <c r="BOZ670" s="8"/>
      <c r="BPA670" s="8"/>
      <c r="BPB670" s="8"/>
      <c r="BPC670" s="8"/>
      <c r="BPD670" s="8"/>
      <c r="BPE670" s="8"/>
      <c r="BPF670" s="8"/>
      <c r="BPG670" s="8"/>
      <c r="BPH670" s="8"/>
      <c r="BPI670" s="8"/>
      <c r="BPJ670" s="8"/>
      <c r="BPK670" s="8"/>
      <c r="BPL670" s="8"/>
      <c r="BPM670" s="8"/>
      <c r="BPN670" s="8"/>
      <c r="BPO670" s="8"/>
      <c r="BPP670" s="8"/>
      <c r="BPQ670" s="8"/>
      <c r="BPR670" s="8"/>
      <c r="BPS670" s="8"/>
      <c r="BPT670" s="8"/>
      <c r="BPU670" s="8"/>
      <c r="BPV670" s="8"/>
      <c r="BPW670" s="8"/>
      <c r="BPX670" s="8"/>
      <c r="BPY670" s="8"/>
      <c r="BPZ670" s="8"/>
      <c r="BQA670" s="8"/>
      <c r="BQB670" s="8"/>
      <c r="BQC670" s="8"/>
      <c r="BQD670" s="8"/>
      <c r="BQE670" s="8"/>
      <c r="BQF670" s="8"/>
      <c r="BQG670" s="8"/>
      <c r="BQH670" s="8"/>
      <c r="BQI670" s="8"/>
      <c r="BQJ670" s="8"/>
      <c r="BQK670" s="8"/>
      <c r="BQL670" s="8"/>
      <c r="BQM670" s="8"/>
      <c r="BQN670" s="8"/>
      <c r="BQO670" s="8"/>
      <c r="BQP670" s="8"/>
      <c r="BQQ670" s="8"/>
      <c r="BQR670" s="8"/>
      <c r="BQS670" s="8"/>
      <c r="BQT670" s="8"/>
      <c r="BQU670" s="8"/>
      <c r="BQV670" s="8"/>
      <c r="BQW670" s="8"/>
      <c r="BQX670" s="8"/>
      <c r="BQY670" s="8"/>
      <c r="BQZ670" s="8"/>
      <c r="BRA670" s="8"/>
      <c r="BRB670" s="8"/>
      <c r="BRC670" s="8"/>
      <c r="BRD670" s="8"/>
      <c r="BRE670" s="8"/>
      <c r="BRF670" s="8"/>
      <c r="BRG670" s="8"/>
      <c r="BRH670" s="8"/>
      <c r="BRI670" s="8"/>
      <c r="BRJ670" s="8"/>
      <c r="BRK670" s="8"/>
      <c r="BRL670" s="8"/>
      <c r="BRM670" s="8"/>
      <c r="BRN670" s="8"/>
      <c r="BRO670" s="8"/>
      <c r="BRP670" s="8"/>
      <c r="BRQ670" s="8"/>
      <c r="BRR670" s="8"/>
      <c r="BRS670" s="8"/>
      <c r="BRT670" s="8"/>
      <c r="BRU670" s="8"/>
      <c r="BRV670" s="8"/>
      <c r="BRW670" s="8"/>
      <c r="BRX670" s="8"/>
      <c r="BRY670" s="8"/>
      <c r="BRZ670" s="8"/>
      <c r="BSA670" s="8"/>
      <c r="BSB670" s="8"/>
      <c r="BSC670" s="8"/>
      <c r="BSD670" s="8"/>
      <c r="BSE670" s="8"/>
      <c r="BSF670" s="8"/>
      <c r="BSG670" s="8"/>
      <c r="BSH670" s="8"/>
      <c r="BSI670" s="8"/>
      <c r="BSJ670" s="8"/>
      <c r="BSK670" s="8"/>
      <c r="BSL670" s="8"/>
      <c r="BSM670" s="8"/>
      <c r="BSN670" s="8"/>
      <c r="BSO670" s="8"/>
      <c r="BSP670" s="8"/>
      <c r="BSQ670" s="8"/>
      <c r="BSR670" s="8"/>
      <c r="BSS670" s="8"/>
      <c r="BST670" s="8"/>
      <c r="BSU670" s="8"/>
      <c r="BSV670" s="8"/>
      <c r="BSW670" s="8"/>
      <c r="BSX670" s="8"/>
      <c r="BSY670" s="8"/>
      <c r="BSZ670" s="8"/>
      <c r="BTA670" s="8"/>
      <c r="BTB670" s="8"/>
      <c r="BTC670" s="8"/>
      <c r="BTD670" s="8"/>
      <c r="BTE670" s="8"/>
      <c r="BTF670" s="8"/>
      <c r="BTG670" s="8"/>
      <c r="BTH670" s="8"/>
      <c r="BTI670" s="8"/>
      <c r="BTJ670" s="8"/>
      <c r="BTK670" s="8"/>
      <c r="BTL670" s="8"/>
      <c r="BTM670" s="8"/>
      <c r="BTN670" s="8"/>
      <c r="BTO670" s="8"/>
      <c r="BTP670" s="8"/>
      <c r="BTQ670" s="8"/>
      <c r="BTR670" s="8"/>
      <c r="BTS670" s="8"/>
      <c r="BTT670" s="8"/>
      <c r="BTU670" s="8"/>
      <c r="BTV670" s="8"/>
      <c r="BTW670" s="8"/>
      <c r="BTX670" s="8"/>
      <c r="BTY670" s="8"/>
      <c r="BTZ670" s="8"/>
      <c r="BUA670" s="8"/>
      <c r="BUB670" s="8"/>
      <c r="BUC670" s="8"/>
      <c r="BUD670" s="8"/>
      <c r="BUE670" s="8"/>
      <c r="BUF670" s="8"/>
      <c r="BUG670" s="8"/>
      <c r="BUH670" s="8"/>
      <c r="BUI670" s="8"/>
      <c r="BUJ670" s="8"/>
      <c r="BUK670" s="8"/>
      <c r="BUL670" s="8"/>
      <c r="BUM670" s="8"/>
      <c r="BUN670" s="8"/>
      <c r="BUO670" s="8"/>
      <c r="BUP670" s="8"/>
      <c r="BUQ670" s="8"/>
      <c r="BUR670" s="8"/>
      <c r="BUS670" s="8"/>
      <c r="BUT670" s="8"/>
      <c r="BUU670" s="8"/>
      <c r="BUV670" s="8"/>
      <c r="BUW670" s="8"/>
      <c r="BUX670" s="8"/>
      <c r="BUY670" s="8"/>
      <c r="BUZ670" s="8"/>
      <c r="BVA670" s="8"/>
      <c r="BVB670" s="8"/>
      <c r="BVC670" s="8"/>
      <c r="BVD670" s="8"/>
      <c r="BVE670" s="8"/>
      <c r="BVF670" s="8"/>
      <c r="BVG670" s="8"/>
      <c r="BVH670" s="8"/>
      <c r="BVI670" s="8"/>
      <c r="BVJ670" s="8"/>
      <c r="BVK670" s="8"/>
      <c r="BVL670" s="8"/>
      <c r="BVM670" s="8"/>
      <c r="BVN670" s="8"/>
      <c r="BVO670" s="8"/>
      <c r="BVP670" s="8"/>
      <c r="BVQ670" s="8"/>
      <c r="BVR670" s="8"/>
      <c r="BVS670" s="8"/>
      <c r="BVT670" s="8"/>
      <c r="BVU670" s="8"/>
      <c r="BVV670" s="8"/>
      <c r="BVW670" s="8"/>
      <c r="BVX670" s="8"/>
      <c r="BVY670" s="8"/>
      <c r="BVZ670" s="8"/>
      <c r="BWA670" s="8"/>
      <c r="BWB670" s="8"/>
      <c r="BWC670" s="8"/>
      <c r="BWD670" s="8"/>
      <c r="BWE670" s="8"/>
      <c r="BWF670" s="8"/>
      <c r="BWG670" s="8"/>
      <c r="BWH670" s="8"/>
      <c r="BWI670" s="8"/>
      <c r="BWJ670" s="8"/>
      <c r="BWK670" s="8"/>
      <c r="BWL670" s="8"/>
      <c r="BWM670" s="8"/>
      <c r="BWN670" s="8"/>
      <c r="BWO670" s="8"/>
      <c r="BWP670" s="8"/>
      <c r="BWQ670" s="8"/>
    </row>
    <row r="671" spans="1:1967" s="529" customFormat="1" ht="102" customHeight="1">
      <c r="A671" s="9" t="s">
        <v>6639</v>
      </c>
      <c r="B671" s="100" t="s">
        <v>97</v>
      </c>
      <c r="C671" s="3" t="s">
        <v>1099</v>
      </c>
      <c r="D671" s="3" t="s">
        <v>1098</v>
      </c>
      <c r="E671" s="3" t="s">
        <v>1100</v>
      </c>
      <c r="F671" s="3"/>
      <c r="G671" s="3" t="s">
        <v>385</v>
      </c>
      <c r="H671" s="20">
        <v>0.5</v>
      </c>
      <c r="I671" s="114">
        <v>470000000</v>
      </c>
      <c r="J671" s="21" t="s">
        <v>1330</v>
      </c>
      <c r="K671" s="19" t="s">
        <v>1947</v>
      </c>
      <c r="L671" s="138" t="s">
        <v>3428</v>
      </c>
      <c r="M671" s="141" t="s">
        <v>383</v>
      </c>
      <c r="N671" s="360" t="s">
        <v>2105</v>
      </c>
      <c r="O671" s="3" t="s">
        <v>1382</v>
      </c>
      <c r="P671" s="7" t="s">
        <v>1361</v>
      </c>
      <c r="Q671" s="3" t="s">
        <v>1345</v>
      </c>
      <c r="R671" s="24">
        <v>44.94</v>
      </c>
      <c r="S671" s="19">
        <v>8000</v>
      </c>
      <c r="T671" s="83">
        <f t="shared" si="149"/>
        <v>359520</v>
      </c>
      <c r="U671" s="83">
        <f t="shared" si="154"/>
        <v>402662.40000000002</v>
      </c>
      <c r="V671" s="9" t="s">
        <v>1341</v>
      </c>
      <c r="W671" s="153" t="s">
        <v>1410</v>
      </c>
      <c r="X671" s="9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8"/>
      <c r="BA671" s="8"/>
      <c r="BB671" s="8"/>
      <c r="BC671" s="8"/>
      <c r="BD671" s="8"/>
      <c r="BE671" s="8"/>
      <c r="BF671" s="8"/>
      <c r="BG671" s="8"/>
      <c r="BH671" s="8"/>
      <c r="BI671" s="8"/>
      <c r="BJ671" s="8"/>
      <c r="BK671" s="8"/>
      <c r="BL671" s="8"/>
      <c r="BM671" s="8"/>
      <c r="BN671" s="8"/>
      <c r="BO671" s="8"/>
      <c r="BP671" s="8"/>
      <c r="BQ671" s="8"/>
      <c r="BR671" s="8"/>
      <c r="BS671" s="8"/>
      <c r="BT671" s="8"/>
      <c r="BU671" s="8"/>
      <c r="BV671" s="8"/>
      <c r="BW671" s="8"/>
      <c r="BX671" s="8"/>
      <c r="BY671" s="8"/>
      <c r="BZ671" s="8"/>
      <c r="CA671" s="8"/>
      <c r="CB671" s="8"/>
      <c r="CC671" s="8"/>
      <c r="CD671" s="8"/>
      <c r="CE671" s="8"/>
      <c r="CF671" s="8"/>
      <c r="CG671" s="8"/>
      <c r="CH671" s="8"/>
      <c r="CI671" s="8"/>
      <c r="CJ671" s="8"/>
      <c r="CK671" s="8"/>
      <c r="CL671" s="8"/>
      <c r="CM671" s="8"/>
      <c r="CN671" s="8"/>
      <c r="CO671" s="8"/>
      <c r="CP671" s="8"/>
      <c r="CQ671" s="8"/>
      <c r="CR671" s="8"/>
      <c r="CS671" s="8"/>
      <c r="CT671" s="8"/>
      <c r="CU671" s="8"/>
      <c r="CV671" s="8"/>
      <c r="CW671" s="8"/>
      <c r="CX671" s="8"/>
      <c r="CY671" s="8"/>
      <c r="CZ671" s="8"/>
      <c r="DA671" s="8"/>
      <c r="DB671" s="8"/>
      <c r="DC671" s="8"/>
      <c r="DD671" s="8"/>
      <c r="DE671" s="8"/>
      <c r="DF671" s="8"/>
      <c r="DG671" s="8"/>
      <c r="DH671" s="8"/>
      <c r="DI671" s="8"/>
      <c r="DJ671" s="8"/>
      <c r="DK671" s="8"/>
      <c r="DL671" s="8"/>
      <c r="DM671" s="8"/>
      <c r="DN671" s="8"/>
      <c r="DO671" s="8"/>
      <c r="DP671" s="8"/>
      <c r="DQ671" s="8"/>
      <c r="DR671" s="8"/>
      <c r="DS671" s="8"/>
      <c r="DT671" s="8"/>
      <c r="DU671" s="8"/>
      <c r="DV671" s="8"/>
      <c r="DW671" s="8"/>
      <c r="DX671" s="8"/>
      <c r="DY671" s="8"/>
      <c r="DZ671" s="8"/>
      <c r="EA671" s="8"/>
      <c r="EB671" s="8"/>
      <c r="EC671" s="8"/>
      <c r="ED671" s="8"/>
      <c r="EE671" s="8"/>
      <c r="EF671" s="8"/>
      <c r="EG671" s="8"/>
      <c r="EH671" s="8"/>
      <c r="EI671" s="8"/>
      <c r="EJ671" s="8"/>
      <c r="EK671" s="8"/>
      <c r="EL671" s="8"/>
      <c r="EM671" s="8"/>
      <c r="EN671" s="8"/>
      <c r="EO671" s="8"/>
      <c r="EP671" s="8"/>
      <c r="EQ671" s="8"/>
      <c r="ER671" s="8"/>
      <c r="ES671" s="8"/>
      <c r="ET671" s="8"/>
      <c r="EU671" s="8"/>
      <c r="EV671" s="8"/>
      <c r="EW671" s="8"/>
      <c r="EX671" s="8"/>
      <c r="EY671" s="8"/>
      <c r="EZ671" s="8"/>
      <c r="FA671" s="8"/>
      <c r="FB671" s="8"/>
      <c r="FC671" s="8"/>
      <c r="FD671" s="8"/>
      <c r="FE671" s="8"/>
      <c r="FF671" s="8"/>
      <c r="FG671" s="8"/>
      <c r="FH671" s="8"/>
      <c r="FI671" s="8"/>
      <c r="FJ671" s="8"/>
      <c r="FK671" s="8"/>
      <c r="FL671" s="8"/>
      <c r="FM671" s="8"/>
      <c r="FN671" s="8"/>
      <c r="FO671" s="8"/>
      <c r="FP671" s="8"/>
      <c r="FQ671" s="8"/>
      <c r="FR671" s="8"/>
      <c r="FS671" s="8"/>
      <c r="FT671" s="8"/>
      <c r="FU671" s="8"/>
      <c r="FV671" s="8"/>
      <c r="FW671" s="8"/>
      <c r="FX671" s="8"/>
      <c r="FY671" s="8"/>
      <c r="FZ671" s="8"/>
      <c r="GA671" s="8"/>
      <c r="GB671" s="8"/>
      <c r="GC671" s="8"/>
      <c r="GD671" s="8"/>
      <c r="GE671" s="8"/>
      <c r="GF671" s="8"/>
      <c r="GG671" s="8"/>
      <c r="GH671" s="8"/>
      <c r="GI671" s="8"/>
      <c r="GJ671" s="8"/>
      <c r="GK671" s="8"/>
      <c r="GL671" s="8"/>
      <c r="GM671" s="8"/>
      <c r="GN671" s="8"/>
      <c r="GO671" s="8"/>
      <c r="GP671" s="8"/>
      <c r="GQ671" s="8"/>
      <c r="GR671" s="8"/>
      <c r="GS671" s="8"/>
      <c r="GT671" s="8"/>
      <c r="GU671" s="8"/>
      <c r="GV671" s="8"/>
      <c r="GW671" s="8"/>
      <c r="GX671" s="8"/>
      <c r="GY671" s="8"/>
      <c r="GZ671" s="8"/>
      <c r="HA671" s="8"/>
      <c r="HB671" s="8"/>
      <c r="HC671" s="8"/>
      <c r="HD671" s="8"/>
      <c r="HE671" s="8"/>
      <c r="HF671" s="8"/>
      <c r="HG671" s="8"/>
      <c r="HH671" s="8"/>
      <c r="HI671" s="8"/>
      <c r="HJ671" s="8"/>
      <c r="HK671" s="8"/>
      <c r="HL671" s="8"/>
      <c r="HM671" s="8"/>
      <c r="HN671" s="8"/>
      <c r="HO671" s="8"/>
      <c r="HP671" s="8"/>
      <c r="HQ671" s="8"/>
      <c r="HR671" s="8"/>
      <c r="HS671" s="8"/>
      <c r="HT671" s="8"/>
      <c r="HU671" s="8"/>
      <c r="HV671" s="8"/>
      <c r="HW671" s="8"/>
      <c r="HX671" s="8"/>
      <c r="HY671" s="8"/>
      <c r="HZ671" s="8"/>
      <c r="IA671" s="8"/>
      <c r="IB671" s="8"/>
      <c r="IC671" s="8"/>
      <c r="ID671" s="8"/>
      <c r="IE671" s="8"/>
      <c r="IF671" s="8"/>
      <c r="IG671" s="8"/>
      <c r="IH671" s="8"/>
      <c r="II671" s="8"/>
      <c r="IJ671" s="8"/>
      <c r="IK671" s="8"/>
      <c r="IL671" s="8"/>
      <c r="IM671" s="8"/>
      <c r="IN671" s="8"/>
      <c r="IO671" s="8"/>
      <c r="IP671" s="8"/>
      <c r="IQ671" s="8"/>
      <c r="IR671" s="8"/>
      <c r="IS671" s="8"/>
      <c r="IT671" s="8"/>
      <c r="IU671" s="8"/>
      <c r="IV671" s="8"/>
      <c r="IW671" s="8"/>
      <c r="IX671" s="8"/>
      <c r="IY671" s="8"/>
      <c r="IZ671" s="8"/>
      <c r="JA671" s="8"/>
      <c r="JB671" s="8"/>
      <c r="JC671" s="8"/>
      <c r="JD671" s="8"/>
      <c r="JE671" s="8"/>
      <c r="JF671" s="8"/>
      <c r="JG671" s="8"/>
      <c r="JH671" s="8"/>
      <c r="JI671" s="8"/>
      <c r="JJ671" s="8"/>
      <c r="JK671" s="8"/>
      <c r="JL671" s="8"/>
      <c r="JM671" s="8"/>
      <c r="JN671" s="8"/>
      <c r="JO671" s="8"/>
      <c r="JP671" s="8"/>
      <c r="JQ671" s="8"/>
      <c r="JR671" s="8"/>
      <c r="JS671" s="8"/>
      <c r="JT671" s="8"/>
      <c r="JU671" s="8"/>
      <c r="JV671" s="8"/>
      <c r="JW671" s="8"/>
      <c r="JX671" s="8"/>
      <c r="JY671" s="8"/>
      <c r="JZ671" s="8"/>
      <c r="KA671" s="8"/>
      <c r="KB671" s="8"/>
      <c r="KC671" s="8"/>
      <c r="KD671" s="8"/>
      <c r="KE671" s="8"/>
      <c r="KF671" s="8"/>
      <c r="KG671" s="8"/>
      <c r="KH671" s="8"/>
      <c r="KI671" s="8"/>
      <c r="KJ671" s="8"/>
      <c r="KK671" s="8"/>
      <c r="KL671" s="8"/>
      <c r="KM671" s="8"/>
      <c r="KN671" s="8"/>
      <c r="KO671" s="8"/>
      <c r="KP671" s="8"/>
      <c r="KQ671" s="8"/>
      <c r="KR671" s="8"/>
      <c r="KS671" s="8"/>
      <c r="KT671" s="8"/>
      <c r="KU671" s="8"/>
      <c r="KV671" s="8"/>
      <c r="KW671" s="8"/>
      <c r="KX671" s="8"/>
      <c r="KY671" s="8"/>
      <c r="KZ671" s="8"/>
      <c r="LA671" s="8"/>
      <c r="LB671" s="8"/>
      <c r="LC671" s="8"/>
      <c r="LD671" s="8"/>
      <c r="LE671" s="8"/>
      <c r="LF671" s="8"/>
      <c r="LG671" s="8"/>
      <c r="LH671" s="8"/>
      <c r="LI671" s="8"/>
      <c r="LJ671" s="8"/>
      <c r="LK671" s="8"/>
      <c r="LL671" s="8"/>
      <c r="LM671" s="8"/>
      <c r="LN671" s="8"/>
      <c r="LO671" s="8"/>
      <c r="LP671" s="8"/>
      <c r="LQ671" s="8"/>
      <c r="LR671" s="8"/>
      <c r="LS671" s="8"/>
      <c r="LT671" s="8"/>
      <c r="LU671" s="8"/>
      <c r="LV671" s="8"/>
      <c r="LW671" s="8"/>
      <c r="LX671" s="8"/>
      <c r="LY671" s="8"/>
      <c r="LZ671" s="8"/>
      <c r="MA671" s="8"/>
      <c r="MB671" s="8"/>
      <c r="MC671" s="8"/>
      <c r="MD671" s="8"/>
      <c r="ME671" s="8"/>
      <c r="MF671" s="8"/>
      <c r="MG671" s="8"/>
      <c r="MH671" s="8"/>
      <c r="MI671" s="8"/>
      <c r="MJ671" s="8"/>
      <c r="MK671" s="8"/>
      <c r="ML671" s="8"/>
      <c r="MM671" s="8"/>
      <c r="MN671" s="8"/>
      <c r="MO671" s="8"/>
      <c r="MP671" s="8"/>
      <c r="MQ671" s="8"/>
      <c r="MR671" s="8"/>
      <c r="MS671" s="8"/>
      <c r="MT671" s="8"/>
      <c r="MU671" s="8"/>
      <c r="MV671" s="8"/>
      <c r="MW671" s="8"/>
      <c r="MX671" s="8"/>
      <c r="MY671" s="8"/>
      <c r="MZ671" s="8"/>
      <c r="NA671" s="8"/>
      <c r="NB671" s="8"/>
      <c r="NC671" s="8"/>
      <c r="ND671" s="8"/>
      <c r="NE671" s="8"/>
      <c r="NF671" s="8"/>
      <c r="NG671" s="8"/>
      <c r="NH671" s="8"/>
      <c r="NI671" s="8"/>
      <c r="NJ671" s="8"/>
      <c r="NK671" s="8"/>
      <c r="NL671" s="8"/>
      <c r="NM671" s="8"/>
      <c r="NN671" s="8"/>
      <c r="NO671" s="8"/>
      <c r="NP671" s="8"/>
      <c r="NQ671" s="8"/>
      <c r="NR671" s="8"/>
      <c r="NS671" s="8"/>
      <c r="NT671" s="8"/>
      <c r="NU671" s="8"/>
      <c r="NV671" s="8"/>
      <c r="NW671" s="8"/>
      <c r="NX671" s="8"/>
      <c r="NY671" s="8"/>
      <c r="NZ671" s="8"/>
      <c r="OA671" s="8"/>
      <c r="OB671" s="8"/>
      <c r="OC671" s="8"/>
      <c r="OD671" s="8"/>
      <c r="OE671" s="8"/>
      <c r="OF671" s="8"/>
      <c r="OG671" s="8"/>
      <c r="OH671" s="8"/>
      <c r="OI671" s="8"/>
      <c r="OJ671" s="8"/>
      <c r="OK671" s="8"/>
      <c r="OL671" s="8"/>
      <c r="OM671" s="8"/>
      <c r="ON671" s="8"/>
      <c r="OO671" s="8"/>
      <c r="OP671" s="8"/>
      <c r="OQ671" s="8"/>
      <c r="OR671" s="8"/>
      <c r="OS671" s="8"/>
      <c r="OT671" s="8"/>
      <c r="OU671" s="8"/>
      <c r="OV671" s="8"/>
      <c r="OW671" s="8"/>
      <c r="OX671" s="8"/>
      <c r="OY671" s="8"/>
      <c r="OZ671" s="8"/>
      <c r="PA671" s="8"/>
      <c r="PB671" s="8"/>
      <c r="PC671" s="8"/>
      <c r="PD671" s="8"/>
      <c r="PE671" s="8"/>
      <c r="PF671" s="8"/>
      <c r="PG671" s="8"/>
      <c r="PH671" s="8"/>
      <c r="PI671" s="8"/>
      <c r="PJ671" s="8"/>
      <c r="PK671" s="8"/>
      <c r="PL671" s="8"/>
      <c r="PM671" s="8"/>
      <c r="PN671" s="8"/>
      <c r="PO671" s="8"/>
      <c r="PP671" s="8"/>
      <c r="PQ671" s="8"/>
      <c r="PR671" s="8"/>
      <c r="PS671" s="8"/>
      <c r="PT671" s="8"/>
      <c r="PU671" s="8"/>
      <c r="PV671" s="8"/>
      <c r="PW671" s="8"/>
      <c r="PX671" s="8"/>
      <c r="PY671" s="8"/>
      <c r="PZ671" s="8"/>
      <c r="QA671" s="8"/>
      <c r="QB671" s="8"/>
      <c r="QC671" s="8"/>
      <c r="QD671" s="8"/>
      <c r="QE671" s="8"/>
      <c r="QF671" s="8"/>
      <c r="QG671" s="8"/>
      <c r="QH671" s="8"/>
      <c r="QI671" s="8"/>
      <c r="QJ671" s="8"/>
      <c r="QK671" s="8"/>
      <c r="QL671" s="8"/>
      <c r="QM671" s="8"/>
      <c r="QN671" s="8"/>
      <c r="QO671" s="8"/>
      <c r="QP671" s="8"/>
      <c r="QQ671" s="8"/>
      <c r="QR671" s="8"/>
      <c r="QS671" s="8"/>
      <c r="QT671" s="8"/>
      <c r="QU671" s="8"/>
      <c r="QV671" s="8"/>
      <c r="QW671" s="8"/>
      <c r="QX671" s="8"/>
      <c r="QY671" s="8"/>
      <c r="QZ671" s="8"/>
      <c r="RA671" s="8"/>
      <c r="RB671" s="8"/>
      <c r="RC671" s="8"/>
      <c r="RD671" s="8"/>
      <c r="RE671" s="8"/>
      <c r="RF671" s="8"/>
      <c r="RG671" s="8"/>
      <c r="RH671" s="8"/>
      <c r="RI671" s="8"/>
      <c r="RJ671" s="8"/>
      <c r="RK671" s="8"/>
      <c r="RL671" s="8"/>
      <c r="RM671" s="8"/>
      <c r="RN671" s="8"/>
      <c r="RO671" s="8"/>
      <c r="RP671" s="8"/>
      <c r="RQ671" s="8"/>
      <c r="RR671" s="8"/>
      <c r="RS671" s="8"/>
      <c r="RT671" s="8"/>
      <c r="RU671" s="8"/>
      <c r="RV671" s="8"/>
      <c r="RW671" s="8"/>
      <c r="RX671" s="8"/>
      <c r="RY671" s="8"/>
      <c r="RZ671" s="8"/>
      <c r="SA671" s="8"/>
      <c r="SB671" s="8"/>
      <c r="SC671" s="8"/>
      <c r="SD671" s="8"/>
      <c r="SE671" s="8"/>
      <c r="SF671" s="8"/>
      <c r="SG671" s="8"/>
      <c r="SH671" s="8"/>
      <c r="SI671" s="8"/>
      <c r="SJ671" s="8"/>
      <c r="SK671" s="8"/>
      <c r="SL671" s="8"/>
      <c r="SM671" s="8"/>
      <c r="SN671" s="8"/>
      <c r="SO671" s="8"/>
      <c r="SP671" s="8"/>
      <c r="SQ671" s="8"/>
      <c r="SR671" s="8"/>
      <c r="SS671" s="8"/>
      <c r="ST671" s="8"/>
      <c r="SU671" s="8"/>
      <c r="SV671" s="8"/>
      <c r="SW671" s="8"/>
      <c r="SX671" s="8"/>
      <c r="SY671" s="8"/>
      <c r="SZ671" s="8"/>
      <c r="TA671" s="8"/>
      <c r="TB671" s="8"/>
      <c r="TC671" s="8"/>
      <c r="TD671" s="8"/>
      <c r="TE671" s="8"/>
      <c r="TF671" s="8"/>
      <c r="TG671" s="8"/>
      <c r="TH671" s="8"/>
      <c r="TI671" s="8"/>
      <c r="TJ671" s="8"/>
      <c r="TK671" s="8"/>
      <c r="TL671" s="8"/>
      <c r="TM671" s="8"/>
      <c r="TN671" s="8"/>
      <c r="TO671" s="8"/>
      <c r="TP671" s="8"/>
      <c r="TQ671" s="8"/>
      <c r="TR671" s="8"/>
      <c r="TS671" s="8"/>
      <c r="TT671" s="8"/>
      <c r="TU671" s="8"/>
      <c r="TV671" s="8"/>
      <c r="TW671" s="8"/>
      <c r="TX671" s="8"/>
      <c r="TY671" s="8"/>
      <c r="TZ671" s="8"/>
      <c r="UA671" s="8"/>
      <c r="UB671" s="8"/>
      <c r="UC671" s="8"/>
      <c r="UD671" s="8"/>
      <c r="UE671" s="8"/>
      <c r="UF671" s="8"/>
      <c r="UG671" s="8"/>
      <c r="UH671" s="8"/>
      <c r="UI671" s="8"/>
      <c r="UJ671" s="8"/>
      <c r="UK671" s="8"/>
      <c r="UL671" s="8"/>
      <c r="UM671" s="8"/>
      <c r="UN671" s="8"/>
      <c r="UO671" s="8"/>
      <c r="UP671" s="8"/>
      <c r="UQ671" s="8"/>
      <c r="UR671" s="8"/>
      <c r="US671" s="8"/>
      <c r="UT671" s="8"/>
      <c r="UU671" s="8"/>
      <c r="UV671" s="8"/>
      <c r="UW671" s="8"/>
      <c r="UX671" s="8"/>
      <c r="UY671" s="8"/>
      <c r="UZ671" s="8"/>
      <c r="VA671" s="8"/>
      <c r="VB671" s="8"/>
      <c r="VC671" s="8"/>
      <c r="VD671" s="8"/>
      <c r="VE671" s="8"/>
      <c r="VF671" s="8"/>
      <c r="VG671" s="8"/>
      <c r="VH671" s="8"/>
      <c r="VI671" s="8"/>
      <c r="VJ671" s="8"/>
      <c r="VK671" s="8"/>
      <c r="VL671" s="8"/>
      <c r="VM671" s="8"/>
      <c r="VN671" s="8"/>
      <c r="VO671" s="8"/>
      <c r="VP671" s="8"/>
      <c r="VQ671" s="8"/>
      <c r="VR671" s="8"/>
      <c r="VS671" s="8"/>
      <c r="VT671" s="8"/>
      <c r="VU671" s="8"/>
      <c r="VV671" s="8"/>
      <c r="VW671" s="8"/>
      <c r="VX671" s="8"/>
      <c r="VY671" s="8"/>
      <c r="VZ671" s="8"/>
      <c r="WA671" s="8"/>
      <c r="WB671" s="8"/>
      <c r="WC671" s="8"/>
      <c r="WD671" s="8"/>
      <c r="WE671" s="8"/>
      <c r="WF671" s="8"/>
      <c r="WG671" s="8"/>
      <c r="WH671" s="8"/>
      <c r="WI671" s="8"/>
      <c r="WJ671" s="8"/>
      <c r="WK671" s="8"/>
      <c r="WL671" s="8"/>
      <c r="WM671" s="8"/>
      <c r="WN671" s="8"/>
      <c r="WO671" s="8"/>
      <c r="WP671" s="8"/>
      <c r="WQ671" s="8"/>
      <c r="WR671" s="8"/>
      <c r="WS671" s="8"/>
      <c r="WT671" s="8"/>
      <c r="WU671" s="8"/>
      <c r="WV671" s="8"/>
      <c r="WW671" s="8"/>
      <c r="WX671" s="8"/>
      <c r="WY671" s="8"/>
      <c r="WZ671" s="8"/>
      <c r="XA671" s="8"/>
      <c r="XB671" s="8"/>
      <c r="XC671" s="8"/>
      <c r="XD671" s="8"/>
      <c r="XE671" s="8"/>
      <c r="XF671" s="8"/>
      <c r="XG671" s="8"/>
      <c r="XH671" s="8"/>
      <c r="XI671" s="8"/>
      <c r="XJ671" s="8"/>
      <c r="XK671" s="8"/>
      <c r="XL671" s="8"/>
      <c r="XM671" s="8"/>
      <c r="XN671" s="8"/>
      <c r="XO671" s="8"/>
      <c r="XP671" s="8"/>
      <c r="XQ671" s="8"/>
      <c r="XR671" s="8"/>
      <c r="XS671" s="8"/>
      <c r="XT671" s="8"/>
      <c r="XU671" s="8"/>
      <c r="XV671" s="8"/>
      <c r="XW671" s="8"/>
      <c r="XX671" s="8"/>
      <c r="XY671" s="8"/>
      <c r="XZ671" s="8"/>
      <c r="YA671" s="8"/>
      <c r="YB671" s="8"/>
      <c r="YC671" s="8"/>
      <c r="YD671" s="8"/>
      <c r="YE671" s="8"/>
      <c r="YF671" s="8"/>
      <c r="YG671" s="8"/>
      <c r="YH671" s="8"/>
      <c r="YI671" s="8"/>
      <c r="YJ671" s="8"/>
      <c r="YK671" s="8"/>
      <c r="YL671" s="8"/>
      <c r="YM671" s="8"/>
      <c r="YN671" s="8"/>
      <c r="YO671" s="8"/>
      <c r="YP671" s="8"/>
      <c r="YQ671" s="8"/>
      <c r="YR671" s="8"/>
      <c r="YS671" s="8"/>
      <c r="YT671" s="8"/>
      <c r="YU671" s="8"/>
      <c r="YV671" s="8"/>
      <c r="YW671" s="8"/>
      <c r="YX671" s="8"/>
      <c r="YY671" s="8"/>
      <c r="YZ671" s="8"/>
      <c r="ZA671" s="8"/>
      <c r="ZB671" s="8"/>
      <c r="ZC671" s="8"/>
      <c r="ZD671" s="8"/>
      <c r="ZE671" s="8"/>
      <c r="ZF671" s="8"/>
      <c r="ZG671" s="8"/>
      <c r="ZH671" s="8"/>
      <c r="ZI671" s="8"/>
      <c r="ZJ671" s="8"/>
      <c r="ZK671" s="8"/>
      <c r="ZL671" s="8"/>
      <c r="ZM671" s="8"/>
      <c r="ZN671" s="8"/>
      <c r="ZO671" s="8"/>
      <c r="ZP671" s="8"/>
      <c r="ZQ671" s="8"/>
      <c r="ZR671" s="8"/>
      <c r="ZS671" s="8"/>
      <c r="ZT671" s="8"/>
      <c r="ZU671" s="8"/>
      <c r="ZV671" s="8"/>
      <c r="ZW671" s="8"/>
      <c r="ZX671" s="8"/>
      <c r="ZY671" s="8"/>
      <c r="ZZ671" s="8"/>
      <c r="AAA671" s="8"/>
      <c r="AAB671" s="8"/>
      <c r="AAC671" s="8"/>
      <c r="AAD671" s="8"/>
      <c r="AAE671" s="8"/>
      <c r="AAF671" s="8"/>
      <c r="AAG671" s="8"/>
      <c r="AAH671" s="8"/>
      <c r="AAI671" s="8"/>
      <c r="AAJ671" s="8"/>
      <c r="AAK671" s="8"/>
      <c r="AAL671" s="8"/>
      <c r="AAM671" s="8"/>
      <c r="AAN671" s="8"/>
      <c r="AAO671" s="8"/>
      <c r="AAP671" s="8"/>
      <c r="AAQ671" s="8"/>
      <c r="AAR671" s="8"/>
      <c r="AAS671" s="8"/>
      <c r="AAT671" s="8"/>
      <c r="AAU671" s="8"/>
      <c r="AAV671" s="8"/>
      <c r="AAW671" s="8"/>
      <c r="AAX671" s="8"/>
      <c r="AAY671" s="8"/>
      <c r="AAZ671" s="8"/>
      <c r="ABA671" s="8"/>
      <c r="ABB671" s="8"/>
      <c r="ABC671" s="8"/>
      <c r="ABD671" s="8"/>
      <c r="ABE671" s="8"/>
      <c r="ABF671" s="8"/>
      <c r="ABG671" s="8"/>
      <c r="ABH671" s="8"/>
      <c r="ABI671" s="8"/>
      <c r="ABJ671" s="8"/>
      <c r="ABK671" s="8"/>
      <c r="ABL671" s="8"/>
      <c r="ABM671" s="8"/>
      <c r="ABN671" s="8"/>
      <c r="ABO671" s="8"/>
      <c r="ABP671" s="8"/>
      <c r="ABQ671" s="8"/>
      <c r="ABR671" s="8"/>
      <c r="ABS671" s="8"/>
      <c r="ABT671" s="8"/>
      <c r="ABU671" s="8"/>
      <c r="ABV671" s="8"/>
      <c r="ABW671" s="8"/>
      <c r="ABX671" s="8"/>
      <c r="ABY671" s="8"/>
      <c r="ABZ671" s="8"/>
      <c r="ACA671" s="8"/>
      <c r="ACB671" s="8"/>
      <c r="ACC671" s="8"/>
      <c r="ACD671" s="8"/>
      <c r="ACE671" s="8"/>
      <c r="ACF671" s="8"/>
      <c r="ACG671" s="8"/>
      <c r="ACH671" s="8"/>
      <c r="ACI671" s="8"/>
      <c r="ACJ671" s="8"/>
      <c r="ACK671" s="8"/>
      <c r="ACL671" s="8"/>
      <c r="ACM671" s="8"/>
      <c r="ACN671" s="8"/>
      <c r="ACO671" s="8"/>
      <c r="ACP671" s="8"/>
      <c r="ACQ671" s="8"/>
      <c r="ACR671" s="8"/>
      <c r="ACS671" s="8"/>
      <c r="ACT671" s="8"/>
      <c r="ACU671" s="8"/>
      <c r="ACV671" s="8"/>
      <c r="ACW671" s="8"/>
      <c r="ACX671" s="8"/>
      <c r="ACY671" s="8"/>
      <c r="ACZ671" s="8"/>
      <c r="ADA671" s="8"/>
      <c r="ADB671" s="8"/>
      <c r="ADC671" s="8"/>
      <c r="ADD671" s="8"/>
      <c r="ADE671" s="8"/>
      <c r="ADF671" s="8"/>
      <c r="ADG671" s="8"/>
      <c r="ADH671" s="8"/>
      <c r="ADI671" s="8"/>
      <c r="ADJ671" s="8"/>
      <c r="ADK671" s="8"/>
      <c r="ADL671" s="8"/>
      <c r="ADM671" s="8"/>
      <c r="ADN671" s="8"/>
      <c r="ADO671" s="8"/>
      <c r="ADP671" s="8"/>
      <c r="ADQ671" s="8"/>
      <c r="ADR671" s="8"/>
      <c r="ADS671" s="8"/>
      <c r="ADT671" s="8"/>
      <c r="ADU671" s="8"/>
      <c r="ADV671" s="8"/>
      <c r="ADW671" s="8"/>
      <c r="ADX671" s="8"/>
      <c r="ADY671" s="8"/>
      <c r="ADZ671" s="8"/>
      <c r="AEA671" s="8"/>
      <c r="AEB671" s="8"/>
      <c r="AEC671" s="8"/>
      <c r="AED671" s="8"/>
      <c r="AEE671" s="8"/>
      <c r="AEF671" s="8"/>
      <c r="AEG671" s="8"/>
      <c r="AEH671" s="8"/>
      <c r="AEI671" s="8"/>
      <c r="AEJ671" s="8"/>
      <c r="AEK671" s="8"/>
      <c r="AEL671" s="8"/>
      <c r="AEM671" s="8"/>
      <c r="AEN671" s="8"/>
      <c r="AEO671" s="8"/>
      <c r="AEP671" s="8"/>
      <c r="AEQ671" s="8"/>
      <c r="AER671" s="8"/>
      <c r="AES671" s="8"/>
      <c r="AET671" s="8"/>
      <c r="AEU671" s="8"/>
      <c r="AEV671" s="8"/>
      <c r="AEW671" s="8"/>
      <c r="AEX671" s="8"/>
      <c r="AEY671" s="8"/>
      <c r="AEZ671" s="8"/>
      <c r="AFA671" s="8"/>
      <c r="AFB671" s="8"/>
      <c r="AFC671" s="8"/>
      <c r="AFD671" s="8"/>
      <c r="AFE671" s="8"/>
      <c r="AFF671" s="8"/>
      <c r="AFG671" s="8"/>
      <c r="AFH671" s="8"/>
      <c r="AFI671" s="8"/>
      <c r="AFJ671" s="8"/>
      <c r="AFK671" s="8"/>
      <c r="AFL671" s="8"/>
      <c r="AFM671" s="8"/>
      <c r="AFN671" s="8"/>
      <c r="AFO671" s="8"/>
      <c r="AFP671" s="8"/>
      <c r="AFQ671" s="8"/>
      <c r="AFR671" s="8"/>
      <c r="AFS671" s="8"/>
      <c r="AFT671" s="8"/>
      <c r="AFU671" s="8"/>
      <c r="AFV671" s="8"/>
      <c r="AFW671" s="8"/>
      <c r="AFX671" s="8"/>
      <c r="AFY671" s="8"/>
      <c r="AFZ671" s="8"/>
      <c r="AGA671" s="8"/>
      <c r="AGB671" s="8"/>
      <c r="AGC671" s="8"/>
      <c r="AGD671" s="8"/>
      <c r="AGE671" s="8"/>
      <c r="AGF671" s="8"/>
      <c r="AGG671" s="8"/>
      <c r="AGH671" s="8"/>
      <c r="AGI671" s="8"/>
      <c r="AGJ671" s="8"/>
      <c r="AGK671" s="8"/>
      <c r="AGL671" s="8"/>
      <c r="AGM671" s="8"/>
      <c r="AGN671" s="8"/>
      <c r="AGO671" s="8"/>
      <c r="AGP671" s="8"/>
      <c r="AGQ671" s="8"/>
      <c r="AGR671" s="8"/>
      <c r="AGS671" s="8"/>
      <c r="AGT671" s="8"/>
      <c r="AGU671" s="8"/>
      <c r="AGV671" s="8"/>
      <c r="AGW671" s="8"/>
      <c r="AGX671" s="8"/>
      <c r="AGY671" s="8"/>
      <c r="AGZ671" s="8"/>
      <c r="AHA671" s="8"/>
      <c r="AHB671" s="8"/>
      <c r="AHC671" s="8"/>
      <c r="AHD671" s="8"/>
      <c r="AHE671" s="8"/>
      <c r="AHF671" s="8"/>
      <c r="AHG671" s="8"/>
      <c r="AHH671" s="8"/>
      <c r="AHI671" s="8"/>
      <c r="AHJ671" s="8"/>
      <c r="AHK671" s="8"/>
      <c r="AHL671" s="8"/>
      <c r="AHM671" s="8"/>
      <c r="AHN671" s="8"/>
      <c r="AHO671" s="8"/>
      <c r="AHP671" s="8"/>
      <c r="AHQ671" s="8"/>
      <c r="AHR671" s="8"/>
      <c r="AHS671" s="8"/>
      <c r="AHT671" s="8"/>
      <c r="AHU671" s="8"/>
      <c r="AHV671" s="8"/>
      <c r="AHW671" s="8"/>
      <c r="AHX671" s="8"/>
      <c r="AHY671" s="8"/>
      <c r="AHZ671" s="8"/>
      <c r="AIA671" s="8"/>
      <c r="AIB671" s="8"/>
      <c r="AIC671" s="8"/>
      <c r="AID671" s="8"/>
      <c r="AIE671" s="8"/>
      <c r="AIF671" s="8"/>
      <c r="AIG671" s="8"/>
      <c r="AIH671" s="8"/>
      <c r="AII671" s="8"/>
      <c r="AIJ671" s="8"/>
      <c r="AIK671" s="8"/>
      <c r="AIL671" s="8"/>
      <c r="AIM671" s="8"/>
      <c r="AIN671" s="8"/>
      <c r="AIO671" s="8"/>
      <c r="AIP671" s="8"/>
      <c r="AIQ671" s="8"/>
      <c r="AIR671" s="8"/>
      <c r="AIS671" s="8"/>
      <c r="AIT671" s="8"/>
      <c r="AIU671" s="8"/>
      <c r="AIV671" s="8"/>
      <c r="AIW671" s="8"/>
      <c r="AIX671" s="8"/>
      <c r="AIY671" s="8"/>
      <c r="AIZ671" s="8"/>
      <c r="AJA671" s="8"/>
      <c r="AJB671" s="8"/>
      <c r="AJC671" s="8"/>
      <c r="AJD671" s="8"/>
      <c r="AJE671" s="8"/>
      <c r="AJF671" s="8"/>
      <c r="AJG671" s="8"/>
      <c r="AJH671" s="8"/>
      <c r="AJI671" s="8"/>
      <c r="AJJ671" s="8"/>
      <c r="AJK671" s="8"/>
      <c r="AJL671" s="8"/>
      <c r="AJM671" s="8"/>
      <c r="AJN671" s="8"/>
      <c r="AJO671" s="8"/>
      <c r="AJP671" s="8"/>
      <c r="AJQ671" s="8"/>
      <c r="AJR671" s="8"/>
      <c r="AJS671" s="8"/>
      <c r="AJT671" s="8"/>
      <c r="AJU671" s="8"/>
      <c r="AJV671" s="8"/>
      <c r="AJW671" s="8"/>
      <c r="AJX671" s="8"/>
      <c r="AJY671" s="8"/>
      <c r="AJZ671" s="8"/>
      <c r="AKA671" s="8"/>
      <c r="AKB671" s="8"/>
      <c r="AKC671" s="8"/>
      <c r="AKD671" s="8"/>
      <c r="AKE671" s="8"/>
      <c r="AKF671" s="8"/>
      <c r="AKG671" s="8"/>
      <c r="AKH671" s="8"/>
      <c r="AKI671" s="8"/>
      <c r="AKJ671" s="8"/>
      <c r="AKK671" s="8"/>
      <c r="AKL671" s="8"/>
      <c r="AKM671" s="8"/>
      <c r="AKN671" s="8"/>
      <c r="AKO671" s="8"/>
      <c r="AKP671" s="8"/>
      <c r="AKQ671" s="8"/>
      <c r="AKR671" s="8"/>
      <c r="AKS671" s="8"/>
      <c r="AKT671" s="8"/>
      <c r="AKU671" s="8"/>
      <c r="AKV671" s="8"/>
      <c r="AKW671" s="8"/>
      <c r="AKX671" s="8"/>
      <c r="AKY671" s="8"/>
      <c r="AKZ671" s="8"/>
      <c r="ALA671" s="8"/>
      <c r="ALB671" s="8"/>
      <c r="ALC671" s="8"/>
      <c r="ALD671" s="8"/>
      <c r="ALE671" s="8"/>
      <c r="ALF671" s="8"/>
      <c r="ALG671" s="8"/>
      <c r="ALH671" s="8"/>
      <c r="ALI671" s="8"/>
      <c r="ALJ671" s="8"/>
      <c r="ALK671" s="8"/>
      <c r="ALL671" s="8"/>
      <c r="ALM671" s="8"/>
      <c r="ALN671" s="8"/>
      <c r="ALO671" s="8"/>
      <c r="ALP671" s="8"/>
      <c r="ALQ671" s="8"/>
      <c r="ALR671" s="8"/>
      <c r="ALS671" s="8"/>
      <c r="ALT671" s="8"/>
      <c r="ALU671" s="8"/>
      <c r="ALV671" s="8"/>
      <c r="ALW671" s="8"/>
      <c r="ALX671" s="8"/>
      <c r="ALY671" s="8"/>
      <c r="ALZ671" s="8"/>
      <c r="AMA671" s="8"/>
      <c r="AMB671" s="8"/>
      <c r="AMC671" s="8"/>
      <c r="AMD671" s="8"/>
      <c r="AME671" s="8"/>
      <c r="AMF671" s="8"/>
      <c r="AMG671" s="8"/>
      <c r="AMH671" s="8"/>
      <c r="AMI671" s="8"/>
      <c r="AMJ671" s="8"/>
      <c r="AMK671" s="8"/>
      <c r="AML671" s="8"/>
      <c r="AMM671" s="8"/>
      <c r="AMN671" s="8"/>
      <c r="AMO671" s="8"/>
      <c r="AMP671" s="8"/>
      <c r="AMQ671" s="8"/>
      <c r="AMR671" s="8"/>
      <c r="AMS671" s="8"/>
      <c r="AMT671" s="8"/>
      <c r="AMU671" s="8"/>
      <c r="AMV671" s="8"/>
      <c r="AMW671" s="8"/>
      <c r="AMX671" s="8"/>
      <c r="AMY671" s="8"/>
      <c r="AMZ671" s="8"/>
      <c r="ANA671" s="8"/>
      <c r="ANB671" s="8"/>
      <c r="ANC671" s="8"/>
      <c r="AND671" s="8"/>
      <c r="ANE671" s="8"/>
      <c r="ANF671" s="8"/>
      <c r="ANG671" s="8"/>
      <c r="ANH671" s="8"/>
      <c r="ANI671" s="8"/>
      <c r="ANJ671" s="8"/>
      <c r="ANK671" s="8"/>
      <c r="ANL671" s="8"/>
      <c r="ANM671" s="8"/>
      <c r="ANN671" s="8"/>
      <c r="ANO671" s="8"/>
      <c r="ANP671" s="8"/>
      <c r="ANQ671" s="8"/>
      <c r="ANR671" s="8"/>
      <c r="ANS671" s="8"/>
      <c r="ANT671" s="8"/>
      <c r="ANU671" s="8"/>
      <c r="ANV671" s="8"/>
      <c r="ANW671" s="8"/>
      <c r="ANX671" s="8"/>
      <c r="ANY671" s="8"/>
      <c r="ANZ671" s="8"/>
      <c r="AOA671" s="8"/>
      <c r="AOB671" s="8"/>
      <c r="AOC671" s="8"/>
      <c r="AOD671" s="8"/>
      <c r="AOE671" s="8"/>
      <c r="AOF671" s="8"/>
      <c r="AOG671" s="8"/>
      <c r="AOH671" s="8"/>
      <c r="AOI671" s="8"/>
      <c r="AOJ671" s="8"/>
      <c r="AOK671" s="8"/>
      <c r="AOL671" s="8"/>
      <c r="AOM671" s="8"/>
      <c r="AON671" s="8"/>
      <c r="AOO671" s="8"/>
      <c r="AOP671" s="8"/>
      <c r="AOQ671" s="8"/>
      <c r="AOR671" s="8"/>
      <c r="AOS671" s="8"/>
      <c r="AOT671" s="8"/>
      <c r="AOU671" s="8"/>
      <c r="AOV671" s="8"/>
      <c r="AOW671" s="8"/>
      <c r="AOX671" s="8"/>
      <c r="AOY671" s="8"/>
      <c r="AOZ671" s="8"/>
      <c r="APA671" s="8"/>
      <c r="APB671" s="8"/>
      <c r="APC671" s="8"/>
      <c r="APD671" s="8"/>
      <c r="APE671" s="8"/>
      <c r="APF671" s="8"/>
      <c r="APG671" s="8"/>
      <c r="APH671" s="8"/>
      <c r="API671" s="8"/>
      <c r="APJ671" s="8"/>
      <c r="APK671" s="8"/>
      <c r="APL671" s="8"/>
      <c r="APM671" s="8"/>
      <c r="APN671" s="8"/>
      <c r="APO671" s="8"/>
      <c r="APP671" s="8"/>
      <c r="APQ671" s="8"/>
      <c r="APR671" s="8"/>
      <c r="APS671" s="8"/>
      <c r="APT671" s="8"/>
      <c r="APU671" s="8"/>
      <c r="APV671" s="8"/>
      <c r="APW671" s="8"/>
      <c r="APX671" s="8"/>
      <c r="APY671" s="8"/>
      <c r="APZ671" s="8"/>
      <c r="AQA671" s="8"/>
      <c r="AQB671" s="8"/>
      <c r="AQC671" s="8"/>
      <c r="AQD671" s="8"/>
      <c r="AQE671" s="8"/>
      <c r="AQF671" s="8"/>
      <c r="AQG671" s="8"/>
      <c r="AQH671" s="8"/>
      <c r="AQI671" s="8"/>
      <c r="AQJ671" s="8"/>
      <c r="AQK671" s="8"/>
      <c r="AQL671" s="8"/>
      <c r="AQM671" s="8"/>
      <c r="AQN671" s="8"/>
      <c r="AQO671" s="8"/>
      <c r="AQP671" s="8"/>
      <c r="AQQ671" s="8"/>
      <c r="AQR671" s="8"/>
      <c r="AQS671" s="8"/>
      <c r="AQT671" s="8"/>
      <c r="AQU671" s="8"/>
      <c r="AQV671" s="8"/>
      <c r="AQW671" s="8"/>
      <c r="AQX671" s="8"/>
      <c r="AQY671" s="8"/>
      <c r="AQZ671" s="8"/>
      <c r="ARA671" s="8"/>
      <c r="ARB671" s="8"/>
      <c r="ARC671" s="8"/>
      <c r="ARD671" s="8"/>
      <c r="ARE671" s="8"/>
      <c r="ARF671" s="8"/>
      <c r="ARG671" s="8"/>
      <c r="ARH671" s="8"/>
      <c r="ARI671" s="8"/>
      <c r="ARJ671" s="8"/>
      <c r="ARK671" s="8"/>
      <c r="ARL671" s="8"/>
      <c r="ARM671" s="8"/>
      <c r="ARN671" s="8"/>
      <c r="ARO671" s="8"/>
      <c r="ARP671" s="8"/>
      <c r="ARQ671" s="8"/>
      <c r="ARR671" s="8"/>
      <c r="ARS671" s="8"/>
      <c r="ART671" s="8"/>
      <c r="ARU671" s="8"/>
      <c r="ARV671" s="8"/>
      <c r="ARW671" s="8"/>
      <c r="ARX671" s="8"/>
      <c r="ARY671" s="8"/>
      <c r="ARZ671" s="8"/>
      <c r="ASA671" s="8"/>
      <c r="ASB671" s="8"/>
      <c r="ASC671" s="8"/>
      <c r="ASD671" s="8"/>
      <c r="ASE671" s="8"/>
      <c r="ASF671" s="8"/>
      <c r="ASG671" s="8"/>
      <c r="ASH671" s="8"/>
      <c r="ASI671" s="8"/>
      <c r="ASJ671" s="8"/>
      <c r="ASK671" s="8"/>
      <c r="ASL671" s="8"/>
      <c r="ASM671" s="8"/>
      <c r="ASN671" s="8"/>
      <c r="ASO671" s="8"/>
      <c r="ASP671" s="8"/>
      <c r="ASQ671" s="8"/>
      <c r="ASR671" s="8"/>
      <c r="ASS671" s="8"/>
      <c r="AST671" s="8"/>
      <c r="ASU671" s="8"/>
      <c r="ASV671" s="8"/>
      <c r="ASW671" s="8"/>
      <c r="ASX671" s="8"/>
      <c r="ASY671" s="8"/>
      <c r="ASZ671" s="8"/>
      <c r="ATA671" s="8"/>
      <c r="ATB671" s="8"/>
      <c r="ATC671" s="8"/>
      <c r="ATD671" s="8"/>
      <c r="ATE671" s="8"/>
      <c r="ATF671" s="8"/>
      <c r="ATG671" s="8"/>
      <c r="ATH671" s="8"/>
      <c r="ATI671" s="8"/>
      <c r="ATJ671" s="8"/>
      <c r="ATK671" s="8"/>
      <c r="ATL671" s="8"/>
      <c r="ATM671" s="8"/>
      <c r="ATN671" s="8"/>
      <c r="ATO671" s="8"/>
      <c r="ATP671" s="8"/>
      <c r="ATQ671" s="8"/>
      <c r="ATR671" s="8"/>
      <c r="ATS671" s="8"/>
      <c r="ATT671" s="8"/>
      <c r="ATU671" s="8"/>
      <c r="ATV671" s="8"/>
      <c r="ATW671" s="8"/>
      <c r="ATX671" s="8"/>
      <c r="ATY671" s="8"/>
      <c r="ATZ671" s="8"/>
      <c r="AUA671" s="8"/>
      <c r="AUB671" s="8"/>
      <c r="AUC671" s="8"/>
      <c r="AUD671" s="8"/>
      <c r="AUE671" s="8"/>
      <c r="AUF671" s="8"/>
      <c r="AUG671" s="8"/>
      <c r="AUH671" s="8"/>
      <c r="AUI671" s="8"/>
      <c r="AUJ671" s="8"/>
      <c r="AUK671" s="8"/>
      <c r="AUL671" s="8"/>
      <c r="AUM671" s="8"/>
      <c r="AUN671" s="8"/>
      <c r="AUO671" s="8"/>
      <c r="AUP671" s="8"/>
      <c r="AUQ671" s="8"/>
      <c r="AUR671" s="8"/>
      <c r="AUS671" s="8"/>
      <c r="AUT671" s="8"/>
      <c r="AUU671" s="8"/>
      <c r="AUV671" s="8"/>
      <c r="AUW671" s="8"/>
      <c r="AUX671" s="8"/>
      <c r="AUY671" s="8"/>
      <c r="AUZ671" s="8"/>
      <c r="AVA671" s="8"/>
      <c r="AVB671" s="8"/>
      <c r="AVC671" s="8"/>
      <c r="AVD671" s="8"/>
      <c r="AVE671" s="8"/>
      <c r="AVF671" s="8"/>
      <c r="AVG671" s="8"/>
      <c r="AVH671" s="8"/>
      <c r="AVI671" s="8"/>
      <c r="AVJ671" s="8"/>
      <c r="AVK671" s="8"/>
      <c r="AVL671" s="8"/>
      <c r="AVM671" s="8"/>
      <c r="AVN671" s="8"/>
      <c r="AVO671" s="8"/>
      <c r="AVP671" s="8"/>
      <c r="AVQ671" s="8"/>
      <c r="AVR671" s="8"/>
      <c r="AVS671" s="8"/>
      <c r="AVT671" s="8"/>
      <c r="AVU671" s="8"/>
      <c r="AVV671" s="8"/>
      <c r="AVW671" s="8"/>
      <c r="AVX671" s="8"/>
      <c r="AVY671" s="8"/>
      <c r="AVZ671" s="8"/>
      <c r="AWA671" s="8"/>
      <c r="AWB671" s="8"/>
      <c r="AWC671" s="8"/>
      <c r="AWD671" s="8"/>
      <c r="AWE671" s="8"/>
      <c r="AWF671" s="8"/>
      <c r="AWG671" s="8"/>
      <c r="AWH671" s="8"/>
      <c r="AWI671" s="8"/>
      <c r="AWJ671" s="8"/>
      <c r="AWK671" s="8"/>
      <c r="AWL671" s="8"/>
      <c r="AWM671" s="8"/>
      <c r="AWN671" s="8"/>
      <c r="AWO671" s="8"/>
      <c r="AWP671" s="8"/>
      <c r="AWQ671" s="8"/>
      <c r="AWR671" s="8"/>
      <c r="AWS671" s="8"/>
      <c r="AWT671" s="8"/>
      <c r="AWU671" s="8"/>
      <c r="AWV671" s="8"/>
      <c r="AWW671" s="8"/>
      <c r="AWX671" s="8"/>
      <c r="AWY671" s="8"/>
      <c r="AWZ671" s="8"/>
      <c r="AXA671" s="8"/>
      <c r="AXB671" s="8"/>
      <c r="AXC671" s="8"/>
      <c r="AXD671" s="8"/>
      <c r="AXE671" s="8"/>
      <c r="AXF671" s="8"/>
      <c r="AXG671" s="8"/>
      <c r="AXH671" s="8"/>
      <c r="AXI671" s="8"/>
      <c r="AXJ671" s="8"/>
      <c r="AXK671" s="8"/>
      <c r="AXL671" s="8"/>
      <c r="AXM671" s="8"/>
      <c r="AXN671" s="8"/>
      <c r="AXO671" s="8"/>
      <c r="AXP671" s="8"/>
      <c r="AXQ671" s="8"/>
      <c r="AXR671" s="8"/>
      <c r="AXS671" s="8"/>
      <c r="AXT671" s="8"/>
      <c r="AXU671" s="8"/>
      <c r="AXV671" s="8"/>
      <c r="AXW671" s="8"/>
      <c r="AXX671" s="8"/>
      <c r="AXY671" s="8"/>
      <c r="AXZ671" s="8"/>
      <c r="AYA671" s="8"/>
      <c r="AYB671" s="8"/>
      <c r="AYC671" s="8"/>
      <c r="AYD671" s="8"/>
      <c r="AYE671" s="8"/>
      <c r="AYF671" s="8"/>
      <c r="AYG671" s="8"/>
      <c r="AYH671" s="8"/>
      <c r="AYI671" s="8"/>
      <c r="AYJ671" s="8"/>
      <c r="AYK671" s="8"/>
      <c r="AYL671" s="8"/>
      <c r="AYM671" s="8"/>
      <c r="AYN671" s="8"/>
      <c r="AYO671" s="8"/>
      <c r="AYP671" s="8"/>
      <c r="AYQ671" s="8"/>
      <c r="AYR671" s="8"/>
      <c r="AYS671" s="8"/>
      <c r="AYT671" s="8"/>
      <c r="AYU671" s="8"/>
      <c r="AYV671" s="8"/>
      <c r="AYW671" s="8"/>
      <c r="AYX671" s="8"/>
      <c r="AYY671" s="8"/>
      <c r="AYZ671" s="8"/>
      <c r="AZA671" s="8"/>
      <c r="AZB671" s="8"/>
      <c r="AZC671" s="8"/>
      <c r="AZD671" s="8"/>
      <c r="AZE671" s="8"/>
      <c r="AZF671" s="8"/>
      <c r="AZG671" s="8"/>
      <c r="AZH671" s="8"/>
      <c r="AZI671" s="8"/>
      <c r="AZJ671" s="8"/>
      <c r="AZK671" s="8"/>
      <c r="AZL671" s="8"/>
      <c r="AZM671" s="8"/>
      <c r="AZN671" s="8"/>
      <c r="AZO671" s="8"/>
      <c r="AZP671" s="8"/>
      <c r="AZQ671" s="8"/>
      <c r="AZR671" s="8"/>
      <c r="AZS671" s="8"/>
      <c r="AZT671" s="8"/>
      <c r="AZU671" s="8"/>
      <c r="AZV671" s="8"/>
      <c r="AZW671" s="8"/>
      <c r="AZX671" s="8"/>
      <c r="AZY671" s="8"/>
      <c r="AZZ671" s="8"/>
      <c r="BAA671" s="8"/>
      <c r="BAB671" s="8"/>
      <c r="BAC671" s="8"/>
      <c r="BAD671" s="8"/>
      <c r="BAE671" s="8"/>
      <c r="BAF671" s="8"/>
      <c r="BAG671" s="8"/>
      <c r="BAH671" s="8"/>
      <c r="BAI671" s="8"/>
      <c r="BAJ671" s="8"/>
      <c r="BAK671" s="8"/>
      <c r="BAL671" s="8"/>
      <c r="BAM671" s="8"/>
      <c r="BAN671" s="8"/>
      <c r="BAO671" s="8"/>
      <c r="BAP671" s="8"/>
      <c r="BAQ671" s="8"/>
      <c r="BAR671" s="8"/>
      <c r="BAS671" s="8"/>
      <c r="BAT671" s="8"/>
      <c r="BAU671" s="8"/>
      <c r="BAV671" s="8"/>
      <c r="BAW671" s="8"/>
      <c r="BAX671" s="8"/>
      <c r="BAY671" s="8"/>
      <c r="BAZ671" s="8"/>
      <c r="BBA671" s="8"/>
      <c r="BBB671" s="8"/>
      <c r="BBC671" s="8"/>
      <c r="BBD671" s="8"/>
      <c r="BBE671" s="8"/>
      <c r="BBF671" s="8"/>
      <c r="BBG671" s="8"/>
      <c r="BBH671" s="8"/>
      <c r="BBI671" s="8"/>
      <c r="BBJ671" s="8"/>
      <c r="BBK671" s="8"/>
      <c r="BBL671" s="8"/>
      <c r="BBM671" s="8"/>
      <c r="BBN671" s="8"/>
      <c r="BBO671" s="8"/>
      <c r="BBP671" s="8"/>
      <c r="BBQ671" s="8"/>
      <c r="BBR671" s="8"/>
      <c r="BBS671" s="8"/>
      <c r="BBT671" s="8"/>
      <c r="BBU671" s="8"/>
      <c r="BBV671" s="8"/>
      <c r="BBW671" s="8"/>
      <c r="BBX671" s="8"/>
      <c r="BBY671" s="8"/>
      <c r="BBZ671" s="8"/>
      <c r="BCA671" s="8"/>
      <c r="BCB671" s="8"/>
      <c r="BCC671" s="8"/>
      <c r="BCD671" s="8"/>
      <c r="BCE671" s="8"/>
      <c r="BCF671" s="8"/>
      <c r="BCG671" s="8"/>
      <c r="BCH671" s="8"/>
      <c r="BCI671" s="8"/>
      <c r="BCJ671" s="8"/>
      <c r="BCK671" s="8"/>
      <c r="BCL671" s="8"/>
      <c r="BCM671" s="8"/>
      <c r="BCN671" s="8"/>
      <c r="BCO671" s="8"/>
      <c r="BCP671" s="8"/>
      <c r="BCQ671" s="8"/>
      <c r="BCR671" s="8"/>
      <c r="BCS671" s="8"/>
      <c r="BCT671" s="8"/>
      <c r="BCU671" s="8"/>
      <c r="BCV671" s="8"/>
      <c r="BCW671" s="8"/>
      <c r="BCX671" s="8"/>
      <c r="BCY671" s="8"/>
      <c r="BCZ671" s="8"/>
      <c r="BDA671" s="8"/>
      <c r="BDB671" s="8"/>
      <c r="BDC671" s="8"/>
      <c r="BDD671" s="8"/>
      <c r="BDE671" s="8"/>
      <c r="BDF671" s="8"/>
      <c r="BDG671" s="8"/>
      <c r="BDH671" s="8"/>
      <c r="BDI671" s="8"/>
      <c r="BDJ671" s="8"/>
      <c r="BDK671" s="8"/>
      <c r="BDL671" s="8"/>
      <c r="BDM671" s="8"/>
      <c r="BDN671" s="8"/>
      <c r="BDO671" s="8"/>
      <c r="BDP671" s="8"/>
      <c r="BDQ671" s="8"/>
      <c r="BDR671" s="8"/>
      <c r="BDS671" s="8"/>
      <c r="BDT671" s="8"/>
      <c r="BDU671" s="8"/>
      <c r="BDV671" s="8"/>
      <c r="BDW671" s="8"/>
      <c r="BDX671" s="8"/>
      <c r="BDY671" s="8"/>
      <c r="BDZ671" s="8"/>
      <c r="BEA671" s="8"/>
      <c r="BEB671" s="8"/>
      <c r="BEC671" s="8"/>
      <c r="BED671" s="8"/>
      <c r="BEE671" s="8"/>
      <c r="BEF671" s="8"/>
      <c r="BEG671" s="8"/>
      <c r="BEH671" s="8"/>
      <c r="BEI671" s="8"/>
      <c r="BEJ671" s="8"/>
      <c r="BEK671" s="8"/>
      <c r="BEL671" s="8"/>
      <c r="BEM671" s="8"/>
      <c r="BEN671" s="8"/>
      <c r="BEO671" s="8"/>
      <c r="BEP671" s="8"/>
      <c r="BEQ671" s="8"/>
      <c r="BER671" s="8"/>
      <c r="BES671" s="8"/>
      <c r="BET671" s="8"/>
      <c r="BEU671" s="8"/>
      <c r="BEV671" s="8"/>
      <c r="BEW671" s="8"/>
      <c r="BEX671" s="8"/>
      <c r="BEY671" s="8"/>
      <c r="BEZ671" s="8"/>
      <c r="BFA671" s="8"/>
      <c r="BFB671" s="8"/>
      <c r="BFC671" s="8"/>
      <c r="BFD671" s="8"/>
      <c r="BFE671" s="8"/>
      <c r="BFF671" s="8"/>
      <c r="BFG671" s="8"/>
      <c r="BFH671" s="8"/>
      <c r="BFI671" s="8"/>
      <c r="BFJ671" s="8"/>
      <c r="BFK671" s="8"/>
      <c r="BFL671" s="8"/>
      <c r="BFM671" s="8"/>
      <c r="BFN671" s="8"/>
      <c r="BFO671" s="8"/>
      <c r="BFP671" s="8"/>
      <c r="BFQ671" s="8"/>
      <c r="BFR671" s="8"/>
      <c r="BFS671" s="8"/>
      <c r="BFT671" s="8"/>
      <c r="BFU671" s="8"/>
      <c r="BFV671" s="8"/>
      <c r="BFW671" s="8"/>
      <c r="BFX671" s="8"/>
      <c r="BFY671" s="8"/>
      <c r="BFZ671" s="8"/>
      <c r="BGA671" s="8"/>
      <c r="BGB671" s="8"/>
      <c r="BGC671" s="8"/>
      <c r="BGD671" s="8"/>
      <c r="BGE671" s="8"/>
      <c r="BGF671" s="8"/>
      <c r="BGG671" s="8"/>
      <c r="BGH671" s="8"/>
      <c r="BGI671" s="8"/>
      <c r="BGJ671" s="8"/>
      <c r="BGK671" s="8"/>
      <c r="BGL671" s="8"/>
      <c r="BGM671" s="8"/>
      <c r="BGN671" s="8"/>
      <c r="BGO671" s="8"/>
      <c r="BGP671" s="8"/>
      <c r="BGQ671" s="8"/>
      <c r="BGR671" s="8"/>
      <c r="BGS671" s="8"/>
      <c r="BGT671" s="8"/>
      <c r="BGU671" s="8"/>
      <c r="BGV671" s="8"/>
      <c r="BGW671" s="8"/>
      <c r="BGX671" s="8"/>
      <c r="BGY671" s="8"/>
      <c r="BGZ671" s="8"/>
      <c r="BHA671" s="8"/>
      <c r="BHB671" s="8"/>
      <c r="BHC671" s="8"/>
      <c r="BHD671" s="8"/>
      <c r="BHE671" s="8"/>
      <c r="BHF671" s="8"/>
      <c r="BHG671" s="8"/>
      <c r="BHH671" s="8"/>
      <c r="BHI671" s="8"/>
      <c r="BHJ671" s="8"/>
      <c r="BHK671" s="8"/>
      <c r="BHL671" s="8"/>
      <c r="BHM671" s="8"/>
      <c r="BHN671" s="8"/>
      <c r="BHO671" s="8"/>
      <c r="BHP671" s="8"/>
      <c r="BHQ671" s="8"/>
      <c r="BHR671" s="8"/>
      <c r="BHS671" s="8"/>
      <c r="BHT671" s="8"/>
      <c r="BHU671" s="8"/>
      <c r="BHV671" s="8"/>
      <c r="BHW671" s="8"/>
      <c r="BHX671" s="8"/>
      <c r="BHY671" s="8"/>
      <c r="BHZ671" s="8"/>
      <c r="BIA671" s="8"/>
      <c r="BIB671" s="8"/>
      <c r="BIC671" s="8"/>
      <c r="BID671" s="8"/>
      <c r="BIE671" s="8"/>
      <c r="BIF671" s="8"/>
      <c r="BIG671" s="8"/>
      <c r="BIH671" s="8"/>
      <c r="BII671" s="8"/>
      <c r="BIJ671" s="8"/>
      <c r="BIK671" s="8"/>
      <c r="BIL671" s="8"/>
      <c r="BIM671" s="8"/>
      <c r="BIN671" s="8"/>
      <c r="BIO671" s="8"/>
      <c r="BIP671" s="8"/>
      <c r="BIQ671" s="8"/>
      <c r="BIR671" s="8"/>
      <c r="BIS671" s="8"/>
      <c r="BIT671" s="8"/>
      <c r="BIU671" s="8"/>
      <c r="BIV671" s="8"/>
      <c r="BIW671" s="8"/>
      <c r="BIX671" s="8"/>
      <c r="BIY671" s="8"/>
      <c r="BIZ671" s="8"/>
      <c r="BJA671" s="8"/>
      <c r="BJB671" s="8"/>
      <c r="BJC671" s="8"/>
      <c r="BJD671" s="8"/>
      <c r="BJE671" s="8"/>
      <c r="BJF671" s="8"/>
      <c r="BJG671" s="8"/>
      <c r="BJH671" s="8"/>
      <c r="BJI671" s="8"/>
      <c r="BJJ671" s="8"/>
      <c r="BJK671" s="8"/>
      <c r="BJL671" s="8"/>
      <c r="BJM671" s="8"/>
      <c r="BJN671" s="8"/>
      <c r="BJO671" s="8"/>
      <c r="BJP671" s="8"/>
      <c r="BJQ671" s="8"/>
      <c r="BJR671" s="8"/>
      <c r="BJS671" s="8"/>
      <c r="BJT671" s="8"/>
      <c r="BJU671" s="8"/>
      <c r="BJV671" s="8"/>
      <c r="BJW671" s="8"/>
      <c r="BJX671" s="8"/>
      <c r="BJY671" s="8"/>
      <c r="BJZ671" s="8"/>
      <c r="BKA671" s="8"/>
      <c r="BKB671" s="8"/>
      <c r="BKC671" s="8"/>
      <c r="BKD671" s="8"/>
      <c r="BKE671" s="8"/>
      <c r="BKF671" s="8"/>
      <c r="BKG671" s="8"/>
      <c r="BKH671" s="8"/>
      <c r="BKI671" s="8"/>
      <c r="BKJ671" s="8"/>
      <c r="BKK671" s="8"/>
      <c r="BKL671" s="8"/>
      <c r="BKM671" s="8"/>
      <c r="BKN671" s="8"/>
      <c r="BKO671" s="8"/>
      <c r="BKP671" s="8"/>
      <c r="BKQ671" s="8"/>
      <c r="BKR671" s="8"/>
      <c r="BKS671" s="8"/>
      <c r="BKT671" s="8"/>
      <c r="BKU671" s="8"/>
      <c r="BKV671" s="8"/>
      <c r="BKW671" s="8"/>
      <c r="BKX671" s="8"/>
      <c r="BKY671" s="8"/>
      <c r="BKZ671" s="8"/>
      <c r="BLA671" s="8"/>
      <c r="BLB671" s="8"/>
      <c r="BLC671" s="8"/>
      <c r="BLD671" s="8"/>
      <c r="BLE671" s="8"/>
      <c r="BLF671" s="8"/>
      <c r="BLG671" s="8"/>
      <c r="BLH671" s="8"/>
      <c r="BLI671" s="8"/>
      <c r="BLJ671" s="8"/>
      <c r="BLK671" s="8"/>
      <c r="BLL671" s="8"/>
      <c r="BLM671" s="8"/>
      <c r="BLN671" s="8"/>
      <c r="BLO671" s="8"/>
      <c r="BLP671" s="8"/>
      <c r="BLQ671" s="8"/>
      <c r="BLR671" s="8"/>
      <c r="BLS671" s="8"/>
      <c r="BLT671" s="8"/>
      <c r="BLU671" s="8"/>
      <c r="BLV671" s="8"/>
      <c r="BLW671" s="8"/>
      <c r="BLX671" s="8"/>
      <c r="BLY671" s="8"/>
      <c r="BLZ671" s="8"/>
      <c r="BMA671" s="8"/>
      <c r="BMB671" s="8"/>
      <c r="BMC671" s="8"/>
      <c r="BMD671" s="8"/>
      <c r="BME671" s="8"/>
      <c r="BMF671" s="8"/>
      <c r="BMG671" s="8"/>
      <c r="BMH671" s="8"/>
      <c r="BMI671" s="8"/>
      <c r="BMJ671" s="8"/>
      <c r="BMK671" s="8"/>
      <c r="BML671" s="8"/>
      <c r="BMM671" s="8"/>
      <c r="BMN671" s="8"/>
      <c r="BMO671" s="8"/>
      <c r="BMP671" s="8"/>
      <c r="BMQ671" s="8"/>
      <c r="BMR671" s="8"/>
      <c r="BMS671" s="8"/>
      <c r="BMT671" s="8"/>
      <c r="BMU671" s="8"/>
      <c r="BMV671" s="8"/>
      <c r="BMW671" s="8"/>
      <c r="BMX671" s="8"/>
      <c r="BMY671" s="8"/>
      <c r="BMZ671" s="8"/>
      <c r="BNA671" s="8"/>
      <c r="BNB671" s="8"/>
      <c r="BNC671" s="8"/>
      <c r="BND671" s="8"/>
      <c r="BNE671" s="8"/>
      <c r="BNF671" s="8"/>
      <c r="BNG671" s="8"/>
      <c r="BNH671" s="8"/>
      <c r="BNI671" s="8"/>
      <c r="BNJ671" s="8"/>
      <c r="BNK671" s="8"/>
      <c r="BNL671" s="8"/>
      <c r="BNM671" s="8"/>
      <c r="BNN671" s="8"/>
      <c r="BNO671" s="8"/>
      <c r="BNP671" s="8"/>
      <c r="BNQ671" s="8"/>
      <c r="BNR671" s="8"/>
      <c r="BNS671" s="8"/>
      <c r="BNT671" s="8"/>
      <c r="BNU671" s="8"/>
      <c r="BNV671" s="8"/>
      <c r="BNW671" s="8"/>
      <c r="BNX671" s="8"/>
      <c r="BNY671" s="8"/>
      <c r="BNZ671" s="8"/>
      <c r="BOA671" s="8"/>
      <c r="BOB671" s="8"/>
      <c r="BOC671" s="8"/>
      <c r="BOD671" s="8"/>
      <c r="BOE671" s="8"/>
      <c r="BOF671" s="8"/>
      <c r="BOG671" s="8"/>
      <c r="BOH671" s="8"/>
      <c r="BOI671" s="8"/>
      <c r="BOJ671" s="8"/>
      <c r="BOK671" s="8"/>
      <c r="BOL671" s="8"/>
      <c r="BOM671" s="8"/>
      <c r="BON671" s="8"/>
      <c r="BOO671" s="8"/>
      <c r="BOP671" s="8"/>
      <c r="BOQ671" s="8"/>
      <c r="BOR671" s="8"/>
      <c r="BOS671" s="8"/>
      <c r="BOT671" s="8"/>
      <c r="BOU671" s="8"/>
      <c r="BOV671" s="8"/>
      <c r="BOW671" s="8"/>
      <c r="BOX671" s="8"/>
      <c r="BOY671" s="8"/>
      <c r="BOZ671" s="8"/>
      <c r="BPA671" s="8"/>
      <c r="BPB671" s="8"/>
      <c r="BPC671" s="8"/>
      <c r="BPD671" s="8"/>
      <c r="BPE671" s="8"/>
      <c r="BPF671" s="8"/>
      <c r="BPG671" s="8"/>
      <c r="BPH671" s="8"/>
      <c r="BPI671" s="8"/>
      <c r="BPJ671" s="8"/>
      <c r="BPK671" s="8"/>
      <c r="BPL671" s="8"/>
      <c r="BPM671" s="8"/>
      <c r="BPN671" s="8"/>
      <c r="BPO671" s="8"/>
      <c r="BPP671" s="8"/>
      <c r="BPQ671" s="8"/>
      <c r="BPR671" s="8"/>
      <c r="BPS671" s="8"/>
      <c r="BPT671" s="8"/>
      <c r="BPU671" s="8"/>
      <c r="BPV671" s="8"/>
      <c r="BPW671" s="8"/>
      <c r="BPX671" s="8"/>
      <c r="BPY671" s="8"/>
      <c r="BPZ671" s="8"/>
      <c r="BQA671" s="8"/>
      <c r="BQB671" s="8"/>
      <c r="BQC671" s="8"/>
      <c r="BQD671" s="8"/>
      <c r="BQE671" s="8"/>
      <c r="BQF671" s="8"/>
      <c r="BQG671" s="8"/>
      <c r="BQH671" s="8"/>
      <c r="BQI671" s="8"/>
      <c r="BQJ671" s="8"/>
      <c r="BQK671" s="8"/>
      <c r="BQL671" s="8"/>
      <c r="BQM671" s="8"/>
      <c r="BQN671" s="8"/>
      <c r="BQO671" s="8"/>
      <c r="BQP671" s="8"/>
      <c r="BQQ671" s="8"/>
      <c r="BQR671" s="8"/>
      <c r="BQS671" s="8"/>
      <c r="BQT671" s="8"/>
      <c r="BQU671" s="8"/>
      <c r="BQV671" s="8"/>
      <c r="BQW671" s="8"/>
      <c r="BQX671" s="8"/>
      <c r="BQY671" s="8"/>
      <c r="BQZ671" s="8"/>
      <c r="BRA671" s="8"/>
      <c r="BRB671" s="8"/>
      <c r="BRC671" s="8"/>
      <c r="BRD671" s="8"/>
      <c r="BRE671" s="8"/>
      <c r="BRF671" s="8"/>
      <c r="BRG671" s="8"/>
      <c r="BRH671" s="8"/>
      <c r="BRI671" s="8"/>
      <c r="BRJ671" s="8"/>
      <c r="BRK671" s="8"/>
      <c r="BRL671" s="8"/>
      <c r="BRM671" s="8"/>
      <c r="BRN671" s="8"/>
      <c r="BRO671" s="8"/>
      <c r="BRP671" s="8"/>
      <c r="BRQ671" s="8"/>
      <c r="BRR671" s="8"/>
      <c r="BRS671" s="8"/>
      <c r="BRT671" s="8"/>
      <c r="BRU671" s="8"/>
      <c r="BRV671" s="8"/>
      <c r="BRW671" s="8"/>
      <c r="BRX671" s="8"/>
      <c r="BRY671" s="8"/>
      <c r="BRZ671" s="8"/>
      <c r="BSA671" s="8"/>
      <c r="BSB671" s="8"/>
      <c r="BSC671" s="8"/>
      <c r="BSD671" s="8"/>
      <c r="BSE671" s="8"/>
      <c r="BSF671" s="8"/>
      <c r="BSG671" s="8"/>
      <c r="BSH671" s="8"/>
      <c r="BSI671" s="8"/>
      <c r="BSJ671" s="8"/>
      <c r="BSK671" s="8"/>
      <c r="BSL671" s="8"/>
      <c r="BSM671" s="8"/>
      <c r="BSN671" s="8"/>
      <c r="BSO671" s="8"/>
      <c r="BSP671" s="8"/>
      <c r="BSQ671" s="8"/>
      <c r="BSR671" s="8"/>
      <c r="BSS671" s="8"/>
      <c r="BST671" s="8"/>
      <c r="BSU671" s="8"/>
      <c r="BSV671" s="8"/>
      <c r="BSW671" s="8"/>
      <c r="BSX671" s="8"/>
      <c r="BSY671" s="8"/>
      <c r="BSZ671" s="8"/>
      <c r="BTA671" s="8"/>
      <c r="BTB671" s="8"/>
      <c r="BTC671" s="8"/>
      <c r="BTD671" s="8"/>
      <c r="BTE671" s="8"/>
      <c r="BTF671" s="8"/>
      <c r="BTG671" s="8"/>
      <c r="BTH671" s="8"/>
      <c r="BTI671" s="8"/>
      <c r="BTJ671" s="8"/>
      <c r="BTK671" s="8"/>
      <c r="BTL671" s="8"/>
      <c r="BTM671" s="8"/>
      <c r="BTN671" s="8"/>
      <c r="BTO671" s="8"/>
      <c r="BTP671" s="8"/>
      <c r="BTQ671" s="8"/>
      <c r="BTR671" s="8"/>
      <c r="BTS671" s="8"/>
      <c r="BTT671" s="8"/>
      <c r="BTU671" s="8"/>
      <c r="BTV671" s="8"/>
      <c r="BTW671" s="8"/>
      <c r="BTX671" s="8"/>
      <c r="BTY671" s="8"/>
      <c r="BTZ671" s="8"/>
      <c r="BUA671" s="8"/>
      <c r="BUB671" s="8"/>
      <c r="BUC671" s="8"/>
      <c r="BUD671" s="8"/>
      <c r="BUE671" s="8"/>
      <c r="BUF671" s="8"/>
      <c r="BUG671" s="8"/>
      <c r="BUH671" s="8"/>
      <c r="BUI671" s="8"/>
      <c r="BUJ671" s="8"/>
      <c r="BUK671" s="8"/>
      <c r="BUL671" s="8"/>
      <c r="BUM671" s="8"/>
      <c r="BUN671" s="8"/>
      <c r="BUO671" s="8"/>
      <c r="BUP671" s="8"/>
      <c r="BUQ671" s="8"/>
      <c r="BUR671" s="8"/>
      <c r="BUS671" s="8"/>
      <c r="BUT671" s="8"/>
      <c r="BUU671" s="8"/>
      <c r="BUV671" s="8"/>
      <c r="BUW671" s="8"/>
      <c r="BUX671" s="8"/>
      <c r="BUY671" s="8"/>
      <c r="BUZ671" s="8"/>
      <c r="BVA671" s="8"/>
      <c r="BVB671" s="8"/>
      <c r="BVC671" s="8"/>
      <c r="BVD671" s="8"/>
      <c r="BVE671" s="8"/>
      <c r="BVF671" s="8"/>
      <c r="BVG671" s="8"/>
      <c r="BVH671" s="8"/>
      <c r="BVI671" s="8"/>
      <c r="BVJ671" s="8"/>
      <c r="BVK671" s="8"/>
      <c r="BVL671" s="8"/>
      <c r="BVM671" s="8"/>
      <c r="BVN671" s="8"/>
      <c r="BVO671" s="8"/>
      <c r="BVP671" s="8"/>
      <c r="BVQ671" s="8"/>
      <c r="BVR671" s="8"/>
      <c r="BVS671" s="8"/>
      <c r="BVT671" s="8"/>
      <c r="BVU671" s="8"/>
      <c r="BVV671" s="8"/>
      <c r="BVW671" s="8"/>
      <c r="BVX671" s="8"/>
      <c r="BVY671" s="8"/>
      <c r="BVZ671" s="8"/>
      <c r="BWA671" s="8"/>
      <c r="BWB671" s="8"/>
      <c r="BWC671" s="8"/>
      <c r="BWD671" s="8"/>
      <c r="BWE671" s="8"/>
      <c r="BWF671" s="8"/>
      <c r="BWG671" s="8"/>
      <c r="BWH671" s="8"/>
      <c r="BWI671" s="8"/>
      <c r="BWJ671" s="8"/>
      <c r="BWK671" s="8"/>
      <c r="BWL671" s="8"/>
      <c r="BWM671" s="8"/>
      <c r="BWN671" s="8"/>
      <c r="BWO671" s="8"/>
      <c r="BWP671" s="8"/>
      <c r="BWQ671" s="8"/>
    </row>
    <row r="672" spans="1:1967" s="529" customFormat="1" ht="102" customHeight="1">
      <c r="A672" s="9" t="s">
        <v>6640</v>
      </c>
      <c r="B672" s="100" t="s">
        <v>97</v>
      </c>
      <c r="C672" s="56" t="s">
        <v>1064</v>
      </c>
      <c r="D672" s="56" t="s">
        <v>1065</v>
      </c>
      <c r="E672" s="54" t="s">
        <v>1067</v>
      </c>
      <c r="F672" s="3"/>
      <c r="G672" s="3" t="s">
        <v>385</v>
      </c>
      <c r="H672" s="20">
        <v>0.5</v>
      </c>
      <c r="I672" s="114">
        <v>470000000</v>
      </c>
      <c r="J672" s="21" t="s">
        <v>1330</v>
      </c>
      <c r="K672" s="19" t="s">
        <v>1334</v>
      </c>
      <c r="L672" s="138" t="s">
        <v>3428</v>
      </c>
      <c r="M672" s="141" t="s">
        <v>383</v>
      </c>
      <c r="N672" s="360" t="s">
        <v>2105</v>
      </c>
      <c r="O672" s="3" t="s">
        <v>1382</v>
      </c>
      <c r="P672" s="7" t="s">
        <v>1361</v>
      </c>
      <c r="Q672" s="3" t="s">
        <v>1345</v>
      </c>
      <c r="R672" s="24">
        <v>504</v>
      </c>
      <c r="S672" s="19">
        <v>17500</v>
      </c>
      <c r="T672" s="83">
        <f t="shared" si="149"/>
        <v>8820000</v>
      </c>
      <c r="U672" s="83">
        <f t="shared" si="154"/>
        <v>9878400.0000000019</v>
      </c>
      <c r="V672" s="9" t="s">
        <v>1341</v>
      </c>
      <c r="W672" s="153" t="s">
        <v>1410</v>
      </c>
      <c r="X672" s="9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  <c r="BA672" s="8"/>
      <c r="BB672" s="8"/>
      <c r="BC672" s="8"/>
      <c r="BD672" s="8"/>
      <c r="BE672" s="8"/>
      <c r="BF672" s="8"/>
      <c r="BG672" s="8"/>
      <c r="BH672" s="8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8"/>
      <c r="BV672" s="8"/>
      <c r="BW672" s="8"/>
      <c r="BX672" s="8"/>
      <c r="BY672" s="8"/>
      <c r="BZ672" s="8"/>
      <c r="CA672" s="8"/>
      <c r="CB672" s="8"/>
      <c r="CC672" s="8"/>
      <c r="CD672" s="8"/>
      <c r="CE672" s="8"/>
      <c r="CF672" s="8"/>
      <c r="CG672" s="8"/>
      <c r="CH672" s="8"/>
      <c r="CI672" s="8"/>
      <c r="CJ672" s="8"/>
      <c r="CK672" s="8"/>
      <c r="CL672" s="8"/>
      <c r="CM672" s="8"/>
      <c r="CN672" s="8"/>
      <c r="CO672" s="8"/>
      <c r="CP672" s="8"/>
      <c r="CQ672" s="8"/>
      <c r="CR672" s="8"/>
      <c r="CS672" s="8"/>
      <c r="CT672" s="8"/>
      <c r="CU672" s="8"/>
      <c r="CV672" s="8"/>
      <c r="CW672" s="8"/>
      <c r="CX672" s="8"/>
      <c r="CY672" s="8"/>
      <c r="CZ672" s="8"/>
      <c r="DA672" s="8"/>
      <c r="DB672" s="8"/>
      <c r="DC672" s="8"/>
      <c r="DD672" s="8"/>
      <c r="DE672" s="8"/>
      <c r="DF672" s="8"/>
      <c r="DG672" s="8"/>
      <c r="DH672" s="8"/>
      <c r="DI672" s="8"/>
      <c r="DJ672" s="8"/>
      <c r="DK672" s="8"/>
      <c r="DL672" s="8"/>
      <c r="DM672" s="8"/>
      <c r="DN672" s="8"/>
      <c r="DO672" s="8"/>
      <c r="DP672" s="8"/>
      <c r="DQ672" s="8"/>
      <c r="DR672" s="8"/>
      <c r="DS672" s="8"/>
      <c r="DT672" s="8"/>
      <c r="DU672" s="8"/>
      <c r="DV672" s="8"/>
      <c r="DW672" s="8"/>
      <c r="DX672" s="8"/>
      <c r="DY672" s="8"/>
      <c r="DZ672" s="8"/>
      <c r="EA672" s="8"/>
      <c r="EB672" s="8"/>
      <c r="EC672" s="8"/>
      <c r="ED672" s="8"/>
      <c r="EE672" s="8"/>
      <c r="EF672" s="8"/>
      <c r="EG672" s="8"/>
      <c r="EH672" s="8"/>
      <c r="EI672" s="8"/>
      <c r="EJ672" s="8"/>
      <c r="EK672" s="8"/>
      <c r="EL672" s="8"/>
      <c r="EM672" s="8"/>
      <c r="EN672" s="8"/>
      <c r="EO672" s="8"/>
      <c r="EP672" s="8"/>
      <c r="EQ672" s="8"/>
      <c r="ER672" s="8"/>
      <c r="ES672" s="8"/>
      <c r="ET672" s="8"/>
      <c r="EU672" s="8"/>
      <c r="EV672" s="8"/>
      <c r="EW672" s="8"/>
      <c r="EX672" s="8"/>
      <c r="EY672" s="8"/>
      <c r="EZ672" s="8"/>
      <c r="FA672" s="8"/>
      <c r="FB672" s="8"/>
      <c r="FC672" s="8"/>
      <c r="FD672" s="8"/>
      <c r="FE672" s="8"/>
      <c r="FF672" s="8"/>
      <c r="FG672" s="8"/>
      <c r="FH672" s="8"/>
      <c r="FI672" s="8"/>
      <c r="FJ672" s="8"/>
      <c r="FK672" s="8"/>
      <c r="FL672" s="8"/>
      <c r="FM672" s="8"/>
      <c r="FN672" s="8"/>
      <c r="FO672" s="8"/>
      <c r="FP672" s="8"/>
      <c r="FQ672" s="8"/>
      <c r="FR672" s="8"/>
      <c r="FS672" s="8"/>
      <c r="FT672" s="8"/>
      <c r="FU672" s="8"/>
      <c r="FV672" s="8"/>
      <c r="FW672" s="8"/>
      <c r="FX672" s="8"/>
      <c r="FY672" s="8"/>
      <c r="FZ672" s="8"/>
      <c r="GA672" s="8"/>
      <c r="GB672" s="8"/>
      <c r="GC672" s="8"/>
      <c r="GD672" s="8"/>
      <c r="GE672" s="8"/>
      <c r="GF672" s="8"/>
      <c r="GG672" s="8"/>
      <c r="GH672" s="8"/>
      <c r="GI672" s="8"/>
      <c r="GJ672" s="8"/>
      <c r="GK672" s="8"/>
      <c r="GL672" s="8"/>
      <c r="GM672" s="8"/>
      <c r="GN672" s="8"/>
      <c r="GO672" s="8"/>
      <c r="GP672" s="8"/>
      <c r="GQ672" s="8"/>
      <c r="GR672" s="8"/>
      <c r="GS672" s="8"/>
      <c r="GT672" s="8"/>
      <c r="GU672" s="8"/>
      <c r="GV672" s="8"/>
      <c r="GW672" s="8"/>
      <c r="GX672" s="8"/>
      <c r="GY672" s="8"/>
      <c r="GZ672" s="8"/>
      <c r="HA672" s="8"/>
      <c r="HB672" s="8"/>
      <c r="HC672" s="8"/>
      <c r="HD672" s="8"/>
      <c r="HE672" s="8"/>
      <c r="HF672" s="8"/>
      <c r="HG672" s="8"/>
      <c r="HH672" s="8"/>
      <c r="HI672" s="8"/>
      <c r="HJ672" s="8"/>
      <c r="HK672" s="8"/>
      <c r="HL672" s="8"/>
      <c r="HM672" s="8"/>
      <c r="HN672" s="8"/>
      <c r="HO672" s="8"/>
      <c r="HP672" s="8"/>
      <c r="HQ672" s="8"/>
      <c r="HR672" s="8"/>
      <c r="HS672" s="8"/>
      <c r="HT672" s="8"/>
      <c r="HU672" s="8"/>
      <c r="HV672" s="8"/>
      <c r="HW672" s="8"/>
      <c r="HX672" s="8"/>
      <c r="HY672" s="8"/>
      <c r="HZ672" s="8"/>
      <c r="IA672" s="8"/>
      <c r="IB672" s="8"/>
      <c r="IC672" s="8"/>
      <c r="ID672" s="8"/>
      <c r="IE672" s="8"/>
      <c r="IF672" s="8"/>
      <c r="IG672" s="8"/>
      <c r="IH672" s="8"/>
      <c r="II672" s="8"/>
      <c r="IJ672" s="8"/>
      <c r="IK672" s="8"/>
      <c r="IL672" s="8"/>
      <c r="IM672" s="8"/>
      <c r="IN672" s="8"/>
      <c r="IO672" s="8"/>
      <c r="IP672" s="8"/>
      <c r="IQ672" s="8"/>
      <c r="IR672" s="8"/>
      <c r="IS672" s="8"/>
      <c r="IT672" s="8"/>
      <c r="IU672" s="8"/>
      <c r="IV672" s="8"/>
      <c r="IW672" s="8"/>
      <c r="IX672" s="8"/>
      <c r="IY672" s="8"/>
      <c r="IZ672" s="8"/>
      <c r="JA672" s="8"/>
      <c r="JB672" s="8"/>
      <c r="JC672" s="8"/>
      <c r="JD672" s="8"/>
      <c r="JE672" s="8"/>
      <c r="JF672" s="8"/>
      <c r="JG672" s="8"/>
      <c r="JH672" s="8"/>
      <c r="JI672" s="8"/>
      <c r="JJ672" s="8"/>
      <c r="JK672" s="8"/>
      <c r="JL672" s="8"/>
      <c r="JM672" s="8"/>
      <c r="JN672" s="8"/>
      <c r="JO672" s="8"/>
      <c r="JP672" s="8"/>
      <c r="JQ672" s="8"/>
      <c r="JR672" s="8"/>
      <c r="JS672" s="8"/>
      <c r="JT672" s="8"/>
      <c r="JU672" s="8"/>
      <c r="JV672" s="8"/>
      <c r="JW672" s="8"/>
      <c r="JX672" s="8"/>
      <c r="JY672" s="8"/>
      <c r="JZ672" s="8"/>
      <c r="KA672" s="8"/>
      <c r="KB672" s="8"/>
      <c r="KC672" s="8"/>
      <c r="KD672" s="8"/>
      <c r="KE672" s="8"/>
      <c r="KF672" s="8"/>
      <c r="KG672" s="8"/>
      <c r="KH672" s="8"/>
      <c r="KI672" s="8"/>
      <c r="KJ672" s="8"/>
      <c r="KK672" s="8"/>
      <c r="KL672" s="8"/>
      <c r="KM672" s="8"/>
      <c r="KN672" s="8"/>
      <c r="KO672" s="8"/>
      <c r="KP672" s="8"/>
      <c r="KQ672" s="8"/>
      <c r="KR672" s="8"/>
      <c r="KS672" s="8"/>
      <c r="KT672" s="8"/>
      <c r="KU672" s="8"/>
      <c r="KV672" s="8"/>
      <c r="KW672" s="8"/>
      <c r="KX672" s="8"/>
      <c r="KY672" s="8"/>
      <c r="KZ672" s="8"/>
      <c r="LA672" s="8"/>
      <c r="LB672" s="8"/>
      <c r="LC672" s="8"/>
      <c r="LD672" s="8"/>
      <c r="LE672" s="8"/>
      <c r="LF672" s="8"/>
      <c r="LG672" s="8"/>
      <c r="LH672" s="8"/>
      <c r="LI672" s="8"/>
      <c r="LJ672" s="8"/>
      <c r="LK672" s="8"/>
      <c r="LL672" s="8"/>
      <c r="LM672" s="8"/>
      <c r="LN672" s="8"/>
      <c r="LO672" s="8"/>
      <c r="LP672" s="8"/>
      <c r="LQ672" s="8"/>
      <c r="LR672" s="8"/>
      <c r="LS672" s="8"/>
      <c r="LT672" s="8"/>
      <c r="LU672" s="8"/>
      <c r="LV672" s="8"/>
      <c r="LW672" s="8"/>
      <c r="LX672" s="8"/>
      <c r="LY672" s="8"/>
      <c r="LZ672" s="8"/>
      <c r="MA672" s="8"/>
      <c r="MB672" s="8"/>
      <c r="MC672" s="8"/>
      <c r="MD672" s="8"/>
      <c r="ME672" s="8"/>
      <c r="MF672" s="8"/>
      <c r="MG672" s="8"/>
      <c r="MH672" s="8"/>
      <c r="MI672" s="8"/>
      <c r="MJ672" s="8"/>
      <c r="MK672" s="8"/>
      <c r="ML672" s="8"/>
      <c r="MM672" s="8"/>
      <c r="MN672" s="8"/>
      <c r="MO672" s="8"/>
      <c r="MP672" s="8"/>
      <c r="MQ672" s="8"/>
      <c r="MR672" s="8"/>
      <c r="MS672" s="8"/>
      <c r="MT672" s="8"/>
      <c r="MU672" s="8"/>
      <c r="MV672" s="8"/>
      <c r="MW672" s="8"/>
      <c r="MX672" s="8"/>
      <c r="MY672" s="8"/>
      <c r="MZ672" s="8"/>
      <c r="NA672" s="8"/>
      <c r="NB672" s="8"/>
      <c r="NC672" s="8"/>
      <c r="ND672" s="8"/>
      <c r="NE672" s="8"/>
      <c r="NF672" s="8"/>
      <c r="NG672" s="8"/>
      <c r="NH672" s="8"/>
      <c r="NI672" s="8"/>
      <c r="NJ672" s="8"/>
      <c r="NK672" s="8"/>
      <c r="NL672" s="8"/>
      <c r="NM672" s="8"/>
      <c r="NN672" s="8"/>
      <c r="NO672" s="8"/>
      <c r="NP672" s="8"/>
      <c r="NQ672" s="8"/>
      <c r="NR672" s="8"/>
      <c r="NS672" s="8"/>
      <c r="NT672" s="8"/>
      <c r="NU672" s="8"/>
      <c r="NV672" s="8"/>
      <c r="NW672" s="8"/>
      <c r="NX672" s="8"/>
      <c r="NY672" s="8"/>
      <c r="NZ672" s="8"/>
      <c r="OA672" s="8"/>
      <c r="OB672" s="8"/>
      <c r="OC672" s="8"/>
      <c r="OD672" s="8"/>
      <c r="OE672" s="8"/>
      <c r="OF672" s="8"/>
      <c r="OG672" s="8"/>
      <c r="OH672" s="8"/>
      <c r="OI672" s="8"/>
      <c r="OJ672" s="8"/>
      <c r="OK672" s="8"/>
      <c r="OL672" s="8"/>
      <c r="OM672" s="8"/>
      <c r="ON672" s="8"/>
      <c r="OO672" s="8"/>
      <c r="OP672" s="8"/>
      <c r="OQ672" s="8"/>
      <c r="OR672" s="8"/>
      <c r="OS672" s="8"/>
      <c r="OT672" s="8"/>
      <c r="OU672" s="8"/>
      <c r="OV672" s="8"/>
      <c r="OW672" s="8"/>
      <c r="OX672" s="8"/>
      <c r="OY672" s="8"/>
      <c r="OZ672" s="8"/>
      <c r="PA672" s="8"/>
      <c r="PB672" s="8"/>
      <c r="PC672" s="8"/>
      <c r="PD672" s="8"/>
      <c r="PE672" s="8"/>
      <c r="PF672" s="8"/>
      <c r="PG672" s="8"/>
      <c r="PH672" s="8"/>
      <c r="PI672" s="8"/>
      <c r="PJ672" s="8"/>
      <c r="PK672" s="8"/>
      <c r="PL672" s="8"/>
      <c r="PM672" s="8"/>
      <c r="PN672" s="8"/>
      <c r="PO672" s="8"/>
      <c r="PP672" s="8"/>
      <c r="PQ672" s="8"/>
      <c r="PR672" s="8"/>
      <c r="PS672" s="8"/>
      <c r="PT672" s="8"/>
      <c r="PU672" s="8"/>
      <c r="PV672" s="8"/>
      <c r="PW672" s="8"/>
      <c r="PX672" s="8"/>
      <c r="PY672" s="8"/>
      <c r="PZ672" s="8"/>
      <c r="QA672" s="8"/>
      <c r="QB672" s="8"/>
      <c r="QC672" s="8"/>
      <c r="QD672" s="8"/>
      <c r="QE672" s="8"/>
      <c r="QF672" s="8"/>
      <c r="QG672" s="8"/>
      <c r="QH672" s="8"/>
      <c r="QI672" s="8"/>
      <c r="QJ672" s="8"/>
      <c r="QK672" s="8"/>
      <c r="QL672" s="8"/>
      <c r="QM672" s="8"/>
      <c r="QN672" s="8"/>
      <c r="QO672" s="8"/>
      <c r="QP672" s="8"/>
      <c r="QQ672" s="8"/>
      <c r="QR672" s="8"/>
      <c r="QS672" s="8"/>
      <c r="QT672" s="8"/>
      <c r="QU672" s="8"/>
      <c r="QV672" s="8"/>
      <c r="QW672" s="8"/>
      <c r="QX672" s="8"/>
      <c r="QY672" s="8"/>
      <c r="QZ672" s="8"/>
      <c r="RA672" s="8"/>
      <c r="RB672" s="8"/>
      <c r="RC672" s="8"/>
      <c r="RD672" s="8"/>
      <c r="RE672" s="8"/>
      <c r="RF672" s="8"/>
      <c r="RG672" s="8"/>
      <c r="RH672" s="8"/>
      <c r="RI672" s="8"/>
      <c r="RJ672" s="8"/>
      <c r="RK672" s="8"/>
      <c r="RL672" s="8"/>
      <c r="RM672" s="8"/>
      <c r="RN672" s="8"/>
      <c r="RO672" s="8"/>
      <c r="RP672" s="8"/>
      <c r="RQ672" s="8"/>
      <c r="RR672" s="8"/>
      <c r="RS672" s="8"/>
      <c r="RT672" s="8"/>
      <c r="RU672" s="8"/>
      <c r="RV672" s="8"/>
      <c r="RW672" s="8"/>
      <c r="RX672" s="8"/>
      <c r="RY672" s="8"/>
      <c r="RZ672" s="8"/>
      <c r="SA672" s="8"/>
      <c r="SB672" s="8"/>
      <c r="SC672" s="8"/>
      <c r="SD672" s="8"/>
      <c r="SE672" s="8"/>
      <c r="SF672" s="8"/>
      <c r="SG672" s="8"/>
      <c r="SH672" s="8"/>
      <c r="SI672" s="8"/>
      <c r="SJ672" s="8"/>
      <c r="SK672" s="8"/>
      <c r="SL672" s="8"/>
      <c r="SM672" s="8"/>
      <c r="SN672" s="8"/>
      <c r="SO672" s="8"/>
      <c r="SP672" s="8"/>
      <c r="SQ672" s="8"/>
      <c r="SR672" s="8"/>
      <c r="SS672" s="8"/>
      <c r="ST672" s="8"/>
      <c r="SU672" s="8"/>
      <c r="SV672" s="8"/>
      <c r="SW672" s="8"/>
      <c r="SX672" s="8"/>
      <c r="SY672" s="8"/>
      <c r="SZ672" s="8"/>
      <c r="TA672" s="8"/>
      <c r="TB672" s="8"/>
      <c r="TC672" s="8"/>
      <c r="TD672" s="8"/>
      <c r="TE672" s="8"/>
      <c r="TF672" s="8"/>
      <c r="TG672" s="8"/>
      <c r="TH672" s="8"/>
      <c r="TI672" s="8"/>
      <c r="TJ672" s="8"/>
      <c r="TK672" s="8"/>
      <c r="TL672" s="8"/>
      <c r="TM672" s="8"/>
      <c r="TN672" s="8"/>
      <c r="TO672" s="8"/>
      <c r="TP672" s="8"/>
      <c r="TQ672" s="8"/>
      <c r="TR672" s="8"/>
      <c r="TS672" s="8"/>
      <c r="TT672" s="8"/>
      <c r="TU672" s="8"/>
      <c r="TV672" s="8"/>
      <c r="TW672" s="8"/>
      <c r="TX672" s="8"/>
      <c r="TY672" s="8"/>
      <c r="TZ672" s="8"/>
      <c r="UA672" s="8"/>
      <c r="UB672" s="8"/>
      <c r="UC672" s="8"/>
      <c r="UD672" s="8"/>
      <c r="UE672" s="8"/>
      <c r="UF672" s="8"/>
      <c r="UG672" s="8"/>
      <c r="UH672" s="8"/>
      <c r="UI672" s="8"/>
      <c r="UJ672" s="8"/>
      <c r="UK672" s="8"/>
      <c r="UL672" s="8"/>
      <c r="UM672" s="8"/>
      <c r="UN672" s="8"/>
      <c r="UO672" s="8"/>
      <c r="UP672" s="8"/>
      <c r="UQ672" s="8"/>
      <c r="UR672" s="8"/>
      <c r="US672" s="8"/>
      <c r="UT672" s="8"/>
      <c r="UU672" s="8"/>
      <c r="UV672" s="8"/>
      <c r="UW672" s="8"/>
      <c r="UX672" s="8"/>
      <c r="UY672" s="8"/>
      <c r="UZ672" s="8"/>
      <c r="VA672" s="8"/>
      <c r="VB672" s="8"/>
      <c r="VC672" s="8"/>
      <c r="VD672" s="8"/>
      <c r="VE672" s="8"/>
      <c r="VF672" s="8"/>
      <c r="VG672" s="8"/>
      <c r="VH672" s="8"/>
      <c r="VI672" s="8"/>
      <c r="VJ672" s="8"/>
      <c r="VK672" s="8"/>
      <c r="VL672" s="8"/>
      <c r="VM672" s="8"/>
      <c r="VN672" s="8"/>
      <c r="VO672" s="8"/>
      <c r="VP672" s="8"/>
      <c r="VQ672" s="8"/>
      <c r="VR672" s="8"/>
      <c r="VS672" s="8"/>
      <c r="VT672" s="8"/>
      <c r="VU672" s="8"/>
      <c r="VV672" s="8"/>
      <c r="VW672" s="8"/>
      <c r="VX672" s="8"/>
      <c r="VY672" s="8"/>
      <c r="VZ672" s="8"/>
      <c r="WA672" s="8"/>
      <c r="WB672" s="8"/>
      <c r="WC672" s="8"/>
      <c r="WD672" s="8"/>
      <c r="WE672" s="8"/>
      <c r="WF672" s="8"/>
      <c r="WG672" s="8"/>
      <c r="WH672" s="8"/>
      <c r="WI672" s="8"/>
      <c r="WJ672" s="8"/>
      <c r="WK672" s="8"/>
      <c r="WL672" s="8"/>
      <c r="WM672" s="8"/>
      <c r="WN672" s="8"/>
      <c r="WO672" s="8"/>
      <c r="WP672" s="8"/>
      <c r="WQ672" s="8"/>
      <c r="WR672" s="8"/>
      <c r="WS672" s="8"/>
      <c r="WT672" s="8"/>
      <c r="WU672" s="8"/>
      <c r="WV672" s="8"/>
      <c r="WW672" s="8"/>
      <c r="WX672" s="8"/>
      <c r="WY672" s="8"/>
      <c r="WZ672" s="8"/>
      <c r="XA672" s="8"/>
      <c r="XB672" s="8"/>
      <c r="XC672" s="8"/>
      <c r="XD672" s="8"/>
      <c r="XE672" s="8"/>
      <c r="XF672" s="8"/>
      <c r="XG672" s="8"/>
      <c r="XH672" s="8"/>
      <c r="XI672" s="8"/>
      <c r="XJ672" s="8"/>
      <c r="XK672" s="8"/>
      <c r="XL672" s="8"/>
      <c r="XM672" s="8"/>
      <c r="XN672" s="8"/>
      <c r="XO672" s="8"/>
      <c r="XP672" s="8"/>
      <c r="XQ672" s="8"/>
      <c r="XR672" s="8"/>
      <c r="XS672" s="8"/>
      <c r="XT672" s="8"/>
      <c r="XU672" s="8"/>
      <c r="XV672" s="8"/>
      <c r="XW672" s="8"/>
      <c r="XX672" s="8"/>
      <c r="XY672" s="8"/>
      <c r="XZ672" s="8"/>
      <c r="YA672" s="8"/>
      <c r="YB672" s="8"/>
      <c r="YC672" s="8"/>
      <c r="YD672" s="8"/>
      <c r="YE672" s="8"/>
      <c r="YF672" s="8"/>
      <c r="YG672" s="8"/>
      <c r="YH672" s="8"/>
      <c r="YI672" s="8"/>
      <c r="YJ672" s="8"/>
      <c r="YK672" s="8"/>
      <c r="YL672" s="8"/>
      <c r="YM672" s="8"/>
      <c r="YN672" s="8"/>
      <c r="YO672" s="8"/>
      <c r="YP672" s="8"/>
      <c r="YQ672" s="8"/>
      <c r="YR672" s="8"/>
      <c r="YS672" s="8"/>
      <c r="YT672" s="8"/>
      <c r="YU672" s="8"/>
      <c r="YV672" s="8"/>
      <c r="YW672" s="8"/>
      <c r="YX672" s="8"/>
      <c r="YY672" s="8"/>
      <c r="YZ672" s="8"/>
      <c r="ZA672" s="8"/>
      <c r="ZB672" s="8"/>
      <c r="ZC672" s="8"/>
      <c r="ZD672" s="8"/>
      <c r="ZE672" s="8"/>
      <c r="ZF672" s="8"/>
      <c r="ZG672" s="8"/>
      <c r="ZH672" s="8"/>
      <c r="ZI672" s="8"/>
      <c r="ZJ672" s="8"/>
      <c r="ZK672" s="8"/>
      <c r="ZL672" s="8"/>
      <c r="ZM672" s="8"/>
      <c r="ZN672" s="8"/>
      <c r="ZO672" s="8"/>
      <c r="ZP672" s="8"/>
      <c r="ZQ672" s="8"/>
      <c r="ZR672" s="8"/>
      <c r="ZS672" s="8"/>
      <c r="ZT672" s="8"/>
      <c r="ZU672" s="8"/>
      <c r="ZV672" s="8"/>
      <c r="ZW672" s="8"/>
      <c r="ZX672" s="8"/>
      <c r="ZY672" s="8"/>
      <c r="ZZ672" s="8"/>
      <c r="AAA672" s="8"/>
      <c r="AAB672" s="8"/>
      <c r="AAC672" s="8"/>
      <c r="AAD672" s="8"/>
      <c r="AAE672" s="8"/>
      <c r="AAF672" s="8"/>
      <c r="AAG672" s="8"/>
      <c r="AAH672" s="8"/>
      <c r="AAI672" s="8"/>
      <c r="AAJ672" s="8"/>
      <c r="AAK672" s="8"/>
      <c r="AAL672" s="8"/>
      <c r="AAM672" s="8"/>
      <c r="AAN672" s="8"/>
      <c r="AAO672" s="8"/>
      <c r="AAP672" s="8"/>
      <c r="AAQ672" s="8"/>
      <c r="AAR672" s="8"/>
      <c r="AAS672" s="8"/>
      <c r="AAT672" s="8"/>
      <c r="AAU672" s="8"/>
      <c r="AAV672" s="8"/>
      <c r="AAW672" s="8"/>
      <c r="AAX672" s="8"/>
      <c r="AAY672" s="8"/>
      <c r="AAZ672" s="8"/>
      <c r="ABA672" s="8"/>
      <c r="ABB672" s="8"/>
      <c r="ABC672" s="8"/>
      <c r="ABD672" s="8"/>
      <c r="ABE672" s="8"/>
      <c r="ABF672" s="8"/>
      <c r="ABG672" s="8"/>
      <c r="ABH672" s="8"/>
      <c r="ABI672" s="8"/>
      <c r="ABJ672" s="8"/>
      <c r="ABK672" s="8"/>
      <c r="ABL672" s="8"/>
      <c r="ABM672" s="8"/>
      <c r="ABN672" s="8"/>
      <c r="ABO672" s="8"/>
      <c r="ABP672" s="8"/>
      <c r="ABQ672" s="8"/>
      <c r="ABR672" s="8"/>
      <c r="ABS672" s="8"/>
      <c r="ABT672" s="8"/>
      <c r="ABU672" s="8"/>
      <c r="ABV672" s="8"/>
      <c r="ABW672" s="8"/>
      <c r="ABX672" s="8"/>
      <c r="ABY672" s="8"/>
      <c r="ABZ672" s="8"/>
      <c r="ACA672" s="8"/>
      <c r="ACB672" s="8"/>
      <c r="ACC672" s="8"/>
      <c r="ACD672" s="8"/>
      <c r="ACE672" s="8"/>
      <c r="ACF672" s="8"/>
      <c r="ACG672" s="8"/>
      <c r="ACH672" s="8"/>
      <c r="ACI672" s="8"/>
      <c r="ACJ672" s="8"/>
      <c r="ACK672" s="8"/>
      <c r="ACL672" s="8"/>
      <c r="ACM672" s="8"/>
      <c r="ACN672" s="8"/>
      <c r="ACO672" s="8"/>
      <c r="ACP672" s="8"/>
      <c r="ACQ672" s="8"/>
      <c r="ACR672" s="8"/>
      <c r="ACS672" s="8"/>
      <c r="ACT672" s="8"/>
      <c r="ACU672" s="8"/>
      <c r="ACV672" s="8"/>
      <c r="ACW672" s="8"/>
      <c r="ACX672" s="8"/>
      <c r="ACY672" s="8"/>
      <c r="ACZ672" s="8"/>
      <c r="ADA672" s="8"/>
      <c r="ADB672" s="8"/>
      <c r="ADC672" s="8"/>
      <c r="ADD672" s="8"/>
      <c r="ADE672" s="8"/>
      <c r="ADF672" s="8"/>
      <c r="ADG672" s="8"/>
      <c r="ADH672" s="8"/>
      <c r="ADI672" s="8"/>
      <c r="ADJ672" s="8"/>
      <c r="ADK672" s="8"/>
      <c r="ADL672" s="8"/>
      <c r="ADM672" s="8"/>
      <c r="ADN672" s="8"/>
      <c r="ADO672" s="8"/>
      <c r="ADP672" s="8"/>
      <c r="ADQ672" s="8"/>
      <c r="ADR672" s="8"/>
      <c r="ADS672" s="8"/>
      <c r="ADT672" s="8"/>
      <c r="ADU672" s="8"/>
      <c r="ADV672" s="8"/>
      <c r="ADW672" s="8"/>
      <c r="ADX672" s="8"/>
      <c r="ADY672" s="8"/>
      <c r="ADZ672" s="8"/>
      <c r="AEA672" s="8"/>
      <c r="AEB672" s="8"/>
      <c r="AEC672" s="8"/>
      <c r="AED672" s="8"/>
      <c r="AEE672" s="8"/>
      <c r="AEF672" s="8"/>
      <c r="AEG672" s="8"/>
      <c r="AEH672" s="8"/>
      <c r="AEI672" s="8"/>
      <c r="AEJ672" s="8"/>
      <c r="AEK672" s="8"/>
      <c r="AEL672" s="8"/>
      <c r="AEM672" s="8"/>
      <c r="AEN672" s="8"/>
      <c r="AEO672" s="8"/>
      <c r="AEP672" s="8"/>
      <c r="AEQ672" s="8"/>
      <c r="AER672" s="8"/>
      <c r="AES672" s="8"/>
      <c r="AET672" s="8"/>
      <c r="AEU672" s="8"/>
      <c r="AEV672" s="8"/>
      <c r="AEW672" s="8"/>
      <c r="AEX672" s="8"/>
      <c r="AEY672" s="8"/>
      <c r="AEZ672" s="8"/>
      <c r="AFA672" s="8"/>
      <c r="AFB672" s="8"/>
      <c r="AFC672" s="8"/>
      <c r="AFD672" s="8"/>
      <c r="AFE672" s="8"/>
      <c r="AFF672" s="8"/>
      <c r="AFG672" s="8"/>
      <c r="AFH672" s="8"/>
      <c r="AFI672" s="8"/>
      <c r="AFJ672" s="8"/>
      <c r="AFK672" s="8"/>
      <c r="AFL672" s="8"/>
      <c r="AFM672" s="8"/>
      <c r="AFN672" s="8"/>
      <c r="AFO672" s="8"/>
      <c r="AFP672" s="8"/>
      <c r="AFQ672" s="8"/>
      <c r="AFR672" s="8"/>
      <c r="AFS672" s="8"/>
      <c r="AFT672" s="8"/>
      <c r="AFU672" s="8"/>
      <c r="AFV672" s="8"/>
      <c r="AFW672" s="8"/>
      <c r="AFX672" s="8"/>
      <c r="AFY672" s="8"/>
      <c r="AFZ672" s="8"/>
      <c r="AGA672" s="8"/>
      <c r="AGB672" s="8"/>
      <c r="AGC672" s="8"/>
      <c r="AGD672" s="8"/>
      <c r="AGE672" s="8"/>
      <c r="AGF672" s="8"/>
      <c r="AGG672" s="8"/>
      <c r="AGH672" s="8"/>
      <c r="AGI672" s="8"/>
      <c r="AGJ672" s="8"/>
      <c r="AGK672" s="8"/>
      <c r="AGL672" s="8"/>
      <c r="AGM672" s="8"/>
      <c r="AGN672" s="8"/>
      <c r="AGO672" s="8"/>
      <c r="AGP672" s="8"/>
      <c r="AGQ672" s="8"/>
      <c r="AGR672" s="8"/>
      <c r="AGS672" s="8"/>
      <c r="AGT672" s="8"/>
      <c r="AGU672" s="8"/>
      <c r="AGV672" s="8"/>
      <c r="AGW672" s="8"/>
      <c r="AGX672" s="8"/>
      <c r="AGY672" s="8"/>
      <c r="AGZ672" s="8"/>
      <c r="AHA672" s="8"/>
      <c r="AHB672" s="8"/>
      <c r="AHC672" s="8"/>
      <c r="AHD672" s="8"/>
      <c r="AHE672" s="8"/>
      <c r="AHF672" s="8"/>
      <c r="AHG672" s="8"/>
      <c r="AHH672" s="8"/>
      <c r="AHI672" s="8"/>
      <c r="AHJ672" s="8"/>
      <c r="AHK672" s="8"/>
      <c r="AHL672" s="8"/>
      <c r="AHM672" s="8"/>
      <c r="AHN672" s="8"/>
      <c r="AHO672" s="8"/>
      <c r="AHP672" s="8"/>
      <c r="AHQ672" s="8"/>
      <c r="AHR672" s="8"/>
      <c r="AHS672" s="8"/>
      <c r="AHT672" s="8"/>
      <c r="AHU672" s="8"/>
      <c r="AHV672" s="8"/>
      <c r="AHW672" s="8"/>
      <c r="AHX672" s="8"/>
      <c r="AHY672" s="8"/>
      <c r="AHZ672" s="8"/>
      <c r="AIA672" s="8"/>
      <c r="AIB672" s="8"/>
      <c r="AIC672" s="8"/>
      <c r="AID672" s="8"/>
      <c r="AIE672" s="8"/>
      <c r="AIF672" s="8"/>
      <c r="AIG672" s="8"/>
      <c r="AIH672" s="8"/>
      <c r="AII672" s="8"/>
      <c r="AIJ672" s="8"/>
      <c r="AIK672" s="8"/>
      <c r="AIL672" s="8"/>
      <c r="AIM672" s="8"/>
      <c r="AIN672" s="8"/>
      <c r="AIO672" s="8"/>
      <c r="AIP672" s="8"/>
      <c r="AIQ672" s="8"/>
      <c r="AIR672" s="8"/>
      <c r="AIS672" s="8"/>
      <c r="AIT672" s="8"/>
      <c r="AIU672" s="8"/>
      <c r="AIV672" s="8"/>
      <c r="AIW672" s="8"/>
      <c r="AIX672" s="8"/>
      <c r="AIY672" s="8"/>
      <c r="AIZ672" s="8"/>
      <c r="AJA672" s="8"/>
      <c r="AJB672" s="8"/>
      <c r="AJC672" s="8"/>
      <c r="AJD672" s="8"/>
      <c r="AJE672" s="8"/>
      <c r="AJF672" s="8"/>
      <c r="AJG672" s="8"/>
      <c r="AJH672" s="8"/>
      <c r="AJI672" s="8"/>
      <c r="AJJ672" s="8"/>
      <c r="AJK672" s="8"/>
      <c r="AJL672" s="8"/>
      <c r="AJM672" s="8"/>
      <c r="AJN672" s="8"/>
      <c r="AJO672" s="8"/>
      <c r="AJP672" s="8"/>
      <c r="AJQ672" s="8"/>
      <c r="AJR672" s="8"/>
      <c r="AJS672" s="8"/>
      <c r="AJT672" s="8"/>
      <c r="AJU672" s="8"/>
      <c r="AJV672" s="8"/>
      <c r="AJW672" s="8"/>
      <c r="AJX672" s="8"/>
      <c r="AJY672" s="8"/>
      <c r="AJZ672" s="8"/>
      <c r="AKA672" s="8"/>
      <c r="AKB672" s="8"/>
      <c r="AKC672" s="8"/>
      <c r="AKD672" s="8"/>
      <c r="AKE672" s="8"/>
      <c r="AKF672" s="8"/>
      <c r="AKG672" s="8"/>
      <c r="AKH672" s="8"/>
      <c r="AKI672" s="8"/>
      <c r="AKJ672" s="8"/>
      <c r="AKK672" s="8"/>
      <c r="AKL672" s="8"/>
      <c r="AKM672" s="8"/>
      <c r="AKN672" s="8"/>
      <c r="AKO672" s="8"/>
      <c r="AKP672" s="8"/>
      <c r="AKQ672" s="8"/>
      <c r="AKR672" s="8"/>
      <c r="AKS672" s="8"/>
      <c r="AKT672" s="8"/>
      <c r="AKU672" s="8"/>
      <c r="AKV672" s="8"/>
      <c r="AKW672" s="8"/>
      <c r="AKX672" s="8"/>
      <c r="AKY672" s="8"/>
      <c r="AKZ672" s="8"/>
      <c r="ALA672" s="8"/>
      <c r="ALB672" s="8"/>
      <c r="ALC672" s="8"/>
      <c r="ALD672" s="8"/>
      <c r="ALE672" s="8"/>
      <c r="ALF672" s="8"/>
      <c r="ALG672" s="8"/>
      <c r="ALH672" s="8"/>
      <c r="ALI672" s="8"/>
      <c r="ALJ672" s="8"/>
      <c r="ALK672" s="8"/>
      <c r="ALL672" s="8"/>
      <c r="ALM672" s="8"/>
      <c r="ALN672" s="8"/>
      <c r="ALO672" s="8"/>
      <c r="ALP672" s="8"/>
      <c r="ALQ672" s="8"/>
      <c r="ALR672" s="8"/>
      <c r="ALS672" s="8"/>
      <c r="ALT672" s="8"/>
      <c r="ALU672" s="8"/>
      <c r="ALV672" s="8"/>
      <c r="ALW672" s="8"/>
      <c r="ALX672" s="8"/>
      <c r="ALY672" s="8"/>
      <c r="ALZ672" s="8"/>
      <c r="AMA672" s="8"/>
      <c r="AMB672" s="8"/>
      <c r="AMC672" s="8"/>
      <c r="AMD672" s="8"/>
      <c r="AME672" s="8"/>
      <c r="AMF672" s="8"/>
      <c r="AMG672" s="8"/>
      <c r="AMH672" s="8"/>
      <c r="AMI672" s="8"/>
      <c r="AMJ672" s="8"/>
      <c r="AMK672" s="8"/>
      <c r="AML672" s="8"/>
      <c r="AMM672" s="8"/>
      <c r="AMN672" s="8"/>
      <c r="AMO672" s="8"/>
      <c r="AMP672" s="8"/>
      <c r="AMQ672" s="8"/>
      <c r="AMR672" s="8"/>
      <c r="AMS672" s="8"/>
      <c r="AMT672" s="8"/>
      <c r="AMU672" s="8"/>
      <c r="AMV672" s="8"/>
      <c r="AMW672" s="8"/>
      <c r="AMX672" s="8"/>
      <c r="AMY672" s="8"/>
      <c r="AMZ672" s="8"/>
      <c r="ANA672" s="8"/>
      <c r="ANB672" s="8"/>
      <c r="ANC672" s="8"/>
      <c r="AND672" s="8"/>
      <c r="ANE672" s="8"/>
      <c r="ANF672" s="8"/>
      <c r="ANG672" s="8"/>
      <c r="ANH672" s="8"/>
      <c r="ANI672" s="8"/>
      <c r="ANJ672" s="8"/>
      <c r="ANK672" s="8"/>
      <c r="ANL672" s="8"/>
      <c r="ANM672" s="8"/>
      <c r="ANN672" s="8"/>
      <c r="ANO672" s="8"/>
      <c r="ANP672" s="8"/>
      <c r="ANQ672" s="8"/>
      <c r="ANR672" s="8"/>
      <c r="ANS672" s="8"/>
      <c r="ANT672" s="8"/>
      <c r="ANU672" s="8"/>
      <c r="ANV672" s="8"/>
      <c r="ANW672" s="8"/>
      <c r="ANX672" s="8"/>
      <c r="ANY672" s="8"/>
      <c r="ANZ672" s="8"/>
      <c r="AOA672" s="8"/>
      <c r="AOB672" s="8"/>
      <c r="AOC672" s="8"/>
      <c r="AOD672" s="8"/>
      <c r="AOE672" s="8"/>
      <c r="AOF672" s="8"/>
      <c r="AOG672" s="8"/>
      <c r="AOH672" s="8"/>
      <c r="AOI672" s="8"/>
      <c r="AOJ672" s="8"/>
      <c r="AOK672" s="8"/>
      <c r="AOL672" s="8"/>
      <c r="AOM672" s="8"/>
      <c r="AON672" s="8"/>
      <c r="AOO672" s="8"/>
      <c r="AOP672" s="8"/>
      <c r="AOQ672" s="8"/>
      <c r="AOR672" s="8"/>
      <c r="AOS672" s="8"/>
      <c r="AOT672" s="8"/>
      <c r="AOU672" s="8"/>
      <c r="AOV672" s="8"/>
      <c r="AOW672" s="8"/>
      <c r="AOX672" s="8"/>
      <c r="AOY672" s="8"/>
      <c r="AOZ672" s="8"/>
      <c r="APA672" s="8"/>
      <c r="APB672" s="8"/>
      <c r="APC672" s="8"/>
      <c r="APD672" s="8"/>
      <c r="APE672" s="8"/>
      <c r="APF672" s="8"/>
      <c r="APG672" s="8"/>
      <c r="APH672" s="8"/>
      <c r="API672" s="8"/>
      <c r="APJ672" s="8"/>
      <c r="APK672" s="8"/>
      <c r="APL672" s="8"/>
      <c r="APM672" s="8"/>
      <c r="APN672" s="8"/>
      <c r="APO672" s="8"/>
      <c r="APP672" s="8"/>
      <c r="APQ672" s="8"/>
      <c r="APR672" s="8"/>
      <c r="APS672" s="8"/>
      <c r="APT672" s="8"/>
      <c r="APU672" s="8"/>
      <c r="APV672" s="8"/>
      <c r="APW672" s="8"/>
      <c r="APX672" s="8"/>
      <c r="APY672" s="8"/>
      <c r="APZ672" s="8"/>
      <c r="AQA672" s="8"/>
      <c r="AQB672" s="8"/>
      <c r="AQC672" s="8"/>
      <c r="AQD672" s="8"/>
      <c r="AQE672" s="8"/>
      <c r="AQF672" s="8"/>
      <c r="AQG672" s="8"/>
      <c r="AQH672" s="8"/>
      <c r="AQI672" s="8"/>
      <c r="AQJ672" s="8"/>
      <c r="AQK672" s="8"/>
      <c r="AQL672" s="8"/>
      <c r="AQM672" s="8"/>
      <c r="AQN672" s="8"/>
      <c r="AQO672" s="8"/>
      <c r="AQP672" s="8"/>
      <c r="AQQ672" s="8"/>
      <c r="AQR672" s="8"/>
      <c r="AQS672" s="8"/>
      <c r="AQT672" s="8"/>
      <c r="AQU672" s="8"/>
      <c r="AQV672" s="8"/>
      <c r="AQW672" s="8"/>
      <c r="AQX672" s="8"/>
      <c r="AQY672" s="8"/>
      <c r="AQZ672" s="8"/>
      <c r="ARA672" s="8"/>
      <c r="ARB672" s="8"/>
      <c r="ARC672" s="8"/>
      <c r="ARD672" s="8"/>
      <c r="ARE672" s="8"/>
      <c r="ARF672" s="8"/>
      <c r="ARG672" s="8"/>
      <c r="ARH672" s="8"/>
      <c r="ARI672" s="8"/>
      <c r="ARJ672" s="8"/>
      <c r="ARK672" s="8"/>
      <c r="ARL672" s="8"/>
      <c r="ARM672" s="8"/>
      <c r="ARN672" s="8"/>
      <c r="ARO672" s="8"/>
      <c r="ARP672" s="8"/>
      <c r="ARQ672" s="8"/>
      <c r="ARR672" s="8"/>
      <c r="ARS672" s="8"/>
      <c r="ART672" s="8"/>
      <c r="ARU672" s="8"/>
      <c r="ARV672" s="8"/>
      <c r="ARW672" s="8"/>
      <c r="ARX672" s="8"/>
      <c r="ARY672" s="8"/>
      <c r="ARZ672" s="8"/>
      <c r="ASA672" s="8"/>
      <c r="ASB672" s="8"/>
      <c r="ASC672" s="8"/>
      <c r="ASD672" s="8"/>
      <c r="ASE672" s="8"/>
      <c r="ASF672" s="8"/>
      <c r="ASG672" s="8"/>
      <c r="ASH672" s="8"/>
      <c r="ASI672" s="8"/>
      <c r="ASJ672" s="8"/>
      <c r="ASK672" s="8"/>
      <c r="ASL672" s="8"/>
      <c r="ASM672" s="8"/>
      <c r="ASN672" s="8"/>
      <c r="ASO672" s="8"/>
      <c r="ASP672" s="8"/>
      <c r="ASQ672" s="8"/>
      <c r="ASR672" s="8"/>
      <c r="ASS672" s="8"/>
      <c r="AST672" s="8"/>
      <c r="ASU672" s="8"/>
      <c r="ASV672" s="8"/>
      <c r="ASW672" s="8"/>
      <c r="ASX672" s="8"/>
      <c r="ASY672" s="8"/>
      <c r="ASZ672" s="8"/>
      <c r="ATA672" s="8"/>
      <c r="ATB672" s="8"/>
      <c r="ATC672" s="8"/>
      <c r="ATD672" s="8"/>
      <c r="ATE672" s="8"/>
      <c r="ATF672" s="8"/>
      <c r="ATG672" s="8"/>
      <c r="ATH672" s="8"/>
      <c r="ATI672" s="8"/>
      <c r="ATJ672" s="8"/>
      <c r="ATK672" s="8"/>
      <c r="ATL672" s="8"/>
      <c r="ATM672" s="8"/>
      <c r="ATN672" s="8"/>
      <c r="ATO672" s="8"/>
      <c r="ATP672" s="8"/>
      <c r="ATQ672" s="8"/>
      <c r="ATR672" s="8"/>
      <c r="ATS672" s="8"/>
      <c r="ATT672" s="8"/>
      <c r="ATU672" s="8"/>
      <c r="ATV672" s="8"/>
      <c r="ATW672" s="8"/>
      <c r="ATX672" s="8"/>
      <c r="ATY672" s="8"/>
      <c r="ATZ672" s="8"/>
      <c r="AUA672" s="8"/>
      <c r="AUB672" s="8"/>
      <c r="AUC672" s="8"/>
      <c r="AUD672" s="8"/>
      <c r="AUE672" s="8"/>
      <c r="AUF672" s="8"/>
      <c r="AUG672" s="8"/>
      <c r="AUH672" s="8"/>
      <c r="AUI672" s="8"/>
      <c r="AUJ672" s="8"/>
      <c r="AUK672" s="8"/>
      <c r="AUL672" s="8"/>
      <c r="AUM672" s="8"/>
      <c r="AUN672" s="8"/>
      <c r="AUO672" s="8"/>
      <c r="AUP672" s="8"/>
      <c r="AUQ672" s="8"/>
      <c r="AUR672" s="8"/>
      <c r="AUS672" s="8"/>
      <c r="AUT672" s="8"/>
      <c r="AUU672" s="8"/>
      <c r="AUV672" s="8"/>
      <c r="AUW672" s="8"/>
      <c r="AUX672" s="8"/>
      <c r="AUY672" s="8"/>
      <c r="AUZ672" s="8"/>
      <c r="AVA672" s="8"/>
      <c r="AVB672" s="8"/>
      <c r="AVC672" s="8"/>
      <c r="AVD672" s="8"/>
      <c r="AVE672" s="8"/>
      <c r="AVF672" s="8"/>
      <c r="AVG672" s="8"/>
      <c r="AVH672" s="8"/>
      <c r="AVI672" s="8"/>
      <c r="AVJ672" s="8"/>
      <c r="AVK672" s="8"/>
      <c r="AVL672" s="8"/>
      <c r="AVM672" s="8"/>
      <c r="AVN672" s="8"/>
      <c r="AVO672" s="8"/>
      <c r="AVP672" s="8"/>
      <c r="AVQ672" s="8"/>
      <c r="AVR672" s="8"/>
      <c r="AVS672" s="8"/>
      <c r="AVT672" s="8"/>
      <c r="AVU672" s="8"/>
      <c r="AVV672" s="8"/>
      <c r="AVW672" s="8"/>
      <c r="AVX672" s="8"/>
      <c r="AVY672" s="8"/>
      <c r="AVZ672" s="8"/>
      <c r="AWA672" s="8"/>
      <c r="AWB672" s="8"/>
      <c r="AWC672" s="8"/>
      <c r="AWD672" s="8"/>
      <c r="AWE672" s="8"/>
      <c r="AWF672" s="8"/>
      <c r="AWG672" s="8"/>
      <c r="AWH672" s="8"/>
      <c r="AWI672" s="8"/>
      <c r="AWJ672" s="8"/>
      <c r="AWK672" s="8"/>
      <c r="AWL672" s="8"/>
      <c r="AWM672" s="8"/>
      <c r="AWN672" s="8"/>
      <c r="AWO672" s="8"/>
      <c r="AWP672" s="8"/>
      <c r="AWQ672" s="8"/>
      <c r="AWR672" s="8"/>
      <c r="AWS672" s="8"/>
      <c r="AWT672" s="8"/>
      <c r="AWU672" s="8"/>
      <c r="AWV672" s="8"/>
      <c r="AWW672" s="8"/>
      <c r="AWX672" s="8"/>
      <c r="AWY672" s="8"/>
      <c r="AWZ672" s="8"/>
      <c r="AXA672" s="8"/>
      <c r="AXB672" s="8"/>
      <c r="AXC672" s="8"/>
      <c r="AXD672" s="8"/>
      <c r="AXE672" s="8"/>
      <c r="AXF672" s="8"/>
      <c r="AXG672" s="8"/>
      <c r="AXH672" s="8"/>
      <c r="AXI672" s="8"/>
      <c r="AXJ672" s="8"/>
      <c r="AXK672" s="8"/>
      <c r="AXL672" s="8"/>
      <c r="AXM672" s="8"/>
      <c r="AXN672" s="8"/>
      <c r="AXO672" s="8"/>
      <c r="AXP672" s="8"/>
      <c r="AXQ672" s="8"/>
      <c r="AXR672" s="8"/>
      <c r="AXS672" s="8"/>
      <c r="AXT672" s="8"/>
      <c r="AXU672" s="8"/>
      <c r="AXV672" s="8"/>
      <c r="AXW672" s="8"/>
      <c r="AXX672" s="8"/>
      <c r="AXY672" s="8"/>
      <c r="AXZ672" s="8"/>
      <c r="AYA672" s="8"/>
      <c r="AYB672" s="8"/>
      <c r="AYC672" s="8"/>
      <c r="AYD672" s="8"/>
      <c r="AYE672" s="8"/>
      <c r="AYF672" s="8"/>
      <c r="AYG672" s="8"/>
      <c r="AYH672" s="8"/>
      <c r="AYI672" s="8"/>
      <c r="AYJ672" s="8"/>
      <c r="AYK672" s="8"/>
      <c r="AYL672" s="8"/>
      <c r="AYM672" s="8"/>
      <c r="AYN672" s="8"/>
      <c r="AYO672" s="8"/>
      <c r="AYP672" s="8"/>
      <c r="AYQ672" s="8"/>
      <c r="AYR672" s="8"/>
      <c r="AYS672" s="8"/>
      <c r="AYT672" s="8"/>
      <c r="AYU672" s="8"/>
      <c r="AYV672" s="8"/>
      <c r="AYW672" s="8"/>
      <c r="AYX672" s="8"/>
      <c r="AYY672" s="8"/>
      <c r="AYZ672" s="8"/>
      <c r="AZA672" s="8"/>
      <c r="AZB672" s="8"/>
      <c r="AZC672" s="8"/>
      <c r="AZD672" s="8"/>
      <c r="AZE672" s="8"/>
      <c r="AZF672" s="8"/>
      <c r="AZG672" s="8"/>
      <c r="AZH672" s="8"/>
      <c r="AZI672" s="8"/>
      <c r="AZJ672" s="8"/>
      <c r="AZK672" s="8"/>
      <c r="AZL672" s="8"/>
      <c r="AZM672" s="8"/>
      <c r="AZN672" s="8"/>
      <c r="AZO672" s="8"/>
      <c r="AZP672" s="8"/>
      <c r="AZQ672" s="8"/>
      <c r="AZR672" s="8"/>
      <c r="AZS672" s="8"/>
      <c r="AZT672" s="8"/>
      <c r="AZU672" s="8"/>
      <c r="AZV672" s="8"/>
      <c r="AZW672" s="8"/>
      <c r="AZX672" s="8"/>
      <c r="AZY672" s="8"/>
      <c r="AZZ672" s="8"/>
      <c r="BAA672" s="8"/>
      <c r="BAB672" s="8"/>
      <c r="BAC672" s="8"/>
      <c r="BAD672" s="8"/>
      <c r="BAE672" s="8"/>
      <c r="BAF672" s="8"/>
      <c r="BAG672" s="8"/>
      <c r="BAH672" s="8"/>
      <c r="BAI672" s="8"/>
      <c r="BAJ672" s="8"/>
      <c r="BAK672" s="8"/>
      <c r="BAL672" s="8"/>
      <c r="BAM672" s="8"/>
      <c r="BAN672" s="8"/>
      <c r="BAO672" s="8"/>
      <c r="BAP672" s="8"/>
      <c r="BAQ672" s="8"/>
      <c r="BAR672" s="8"/>
      <c r="BAS672" s="8"/>
      <c r="BAT672" s="8"/>
      <c r="BAU672" s="8"/>
      <c r="BAV672" s="8"/>
      <c r="BAW672" s="8"/>
      <c r="BAX672" s="8"/>
      <c r="BAY672" s="8"/>
      <c r="BAZ672" s="8"/>
      <c r="BBA672" s="8"/>
      <c r="BBB672" s="8"/>
      <c r="BBC672" s="8"/>
      <c r="BBD672" s="8"/>
      <c r="BBE672" s="8"/>
      <c r="BBF672" s="8"/>
      <c r="BBG672" s="8"/>
      <c r="BBH672" s="8"/>
      <c r="BBI672" s="8"/>
      <c r="BBJ672" s="8"/>
      <c r="BBK672" s="8"/>
      <c r="BBL672" s="8"/>
      <c r="BBM672" s="8"/>
      <c r="BBN672" s="8"/>
      <c r="BBO672" s="8"/>
      <c r="BBP672" s="8"/>
      <c r="BBQ672" s="8"/>
      <c r="BBR672" s="8"/>
      <c r="BBS672" s="8"/>
      <c r="BBT672" s="8"/>
      <c r="BBU672" s="8"/>
      <c r="BBV672" s="8"/>
      <c r="BBW672" s="8"/>
      <c r="BBX672" s="8"/>
      <c r="BBY672" s="8"/>
      <c r="BBZ672" s="8"/>
      <c r="BCA672" s="8"/>
      <c r="BCB672" s="8"/>
      <c r="BCC672" s="8"/>
      <c r="BCD672" s="8"/>
      <c r="BCE672" s="8"/>
      <c r="BCF672" s="8"/>
      <c r="BCG672" s="8"/>
      <c r="BCH672" s="8"/>
      <c r="BCI672" s="8"/>
      <c r="BCJ672" s="8"/>
      <c r="BCK672" s="8"/>
      <c r="BCL672" s="8"/>
      <c r="BCM672" s="8"/>
      <c r="BCN672" s="8"/>
      <c r="BCO672" s="8"/>
      <c r="BCP672" s="8"/>
      <c r="BCQ672" s="8"/>
      <c r="BCR672" s="8"/>
      <c r="BCS672" s="8"/>
      <c r="BCT672" s="8"/>
      <c r="BCU672" s="8"/>
      <c r="BCV672" s="8"/>
      <c r="BCW672" s="8"/>
      <c r="BCX672" s="8"/>
      <c r="BCY672" s="8"/>
      <c r="BCZ672" s="8"/>
      <c r="BDA672" s="8"/>
      <c r="BDB672" s="8"/>
      <c r="BDC672" s="8"/>
      <c r="BDD672" s="8"/>
      <c r="BDE672" s="8"/>
      <c r="BDF672" s="8"/>
      <c r="BDG672" s="8"/>
      <c r="BDH672" s="8"/>
      <c r="BDI672" s="8"/>
      <c r="BDJ672" s="8"/>
      <c r="BDK672" s="8"/>
      <c r="BDL672" s="8"/>
      <c r="BDM672" s="8"/>
      <c r="BDN672" s="8"/>
      <c r="BDO672" s="8"/>
      <c r="BDP672" s="8"/>
      <c r="BDQ672" s="8"/>
      <c r="BDR672" s="8"/>
      <c r="BDS672" s="8"/>
      <c r="BDT672" s="8"/>
      <c r="BDU672" s="8"/>
      <c r="BDV672" s="8"/>
      <c r="BDW672" s="8"/>
      <c r="BDX672" s="8"/>
      <c r="BDY672" s="8"/>
      <c r="BDZ672" s="8"/>
      <c r="BEA672" s="8"/>
      <c r="BEB672" s="8"/>
      <c r="BEC672" s="8"/>
      <c r="BED672" s="8"/>
      <c r="BEE672" s="8"/>
      <c r="BEF672" s="8"/>
      <c r="BEG672" s="8"/>
      <c r="BEH672" s="8"/>
      <c r="BEI672" s="8"/>
      <c r="BEJ672" s="8"/>
      <c r="BEK672" s="8"/>
      <c r="BEL672" s="8"/>
      <c r="BEM672" s="8"/>
      <c r="BEN672" s="8"/>
      <c r="BEO672" s="8"/>
      <c r="BEP672" s="8"/>
      <c r="BEQ672" s="8"/>
      <c r="BER672" s="8"/>
      <c r="BES672" s="8"/>
      <c r="BET672" s="8"/>
      <c r="BEU672" s="8"/>
      <c r="BEV672" s="8"/>
      <c r="BEW672" s="8"/>
      <c r="BEX672" s="8"/>
      <c r="BEY672" s="8"/>
      <c r="BEZ672" s="8"/>
      <c r="BFA672" s="8"/>
      <c r="BFB672" s="8"/>
      <c r="BFC672" s="8"/>
      <c r="BFD672" s="8"/>
      <c r="BFE672" s="8"/>
      <c r="BFF672" s="8"/>
      <c r="BFG672" s="8"/>
      <c r="BFH672" s="8"/>
      <c r="BFI672" s="8"/>
      <c r="BFJ672" s="8"/>
      <c r="BFK672" s="8"/>
      <c r="BFL672" s="8"/>
      <c r="BFM672" s="8"/>
      <c r="BFN672" s="8"/>
      <c r="BFO672" s="8"/>
      <c r="BFP672" s="8"/>
      <c r="BFQ672" s="8"/>
      <c r="BFR672" s="8"/>
      <c r="BFS672" s="8"/>
      <c r="BFT672" s="8"/>
      <c r="BFU672" s="8"/>
      <c r="BFV672" s="8"/>
      <c r="BFW672" s="8"/>
      <c r="BFX672" s="8"/>
      <c r="BFY672" s="8"/>
      <c r="BFZ672" s="8"/>
      <c r="BGA672" s="8"/>
      <c r="BGB672" s="8"/>
      <c r="BGC672" s="8"/>
      <c r="BGD672" s="8"/>
      <c r="BGE672" s="8"/>
      <c r="BGF672" s="8"/>
      <c r="BGG672" s="8"/>
      <c r="BGH672" s="8"/>
      <c r="BGI672" s="8"/>
      <c r="BGJ672" s="8"/>
      <c r="BGK672" s="8"/>
      <c r="BGL672" s="8"/>
      <c r="BGM672" s="8"/>
      <c r="BGN672" s="8"/>
      <c r="BGO672" s="8"/>
      <c r="BGP672" s="8"/>
      <c r="BGQ672" s="8"/>
      <c r="BGR672" s="8"/>
      <c r="BGS672" s="8"/>
      <c r="BGT672" s="8"/>
      <c r="BGU672" s="8"/>
      <c r="BGV672" s="8"/>
      <c r="BGW672" s="8"/>
      <c r="BGX672" s="8"/>
      <c r="BGY672" s="8"/>
      <c r="BGZ672" s="8"/>
      <c r="BHA672" s="8"/>
      <c r="BHB672" s="8"/>
      <c r="BHC672" s="8"/>
      <c r="BHD672" s="8"/>
      <c r="BHE672" s="8"/>
      <c r="BHF672" s="8"/>
      <c r="BHG672" s="8"/>
      <c r="BHH672" s="8"/>
      <c r="BHI672" s="8"/>
      <c r="BHJ672" s="8"/>
      <c r="BHK672" s="8"/>
      <c r="BHL672" s="8"/>
      <c r="BHM672" s="8"/>
      <c r="BHN672" s="8"/>
      <c r="BHO672" s="8"/>
      <c r="BHP672" s="8"/>
      <c r="BHQ672" s="8"/>
      <c r="BHR672" s="8"/>
      <c r="BHS672" s="8"/>
      <c r="BHT672" s="8"/>
      <c r="BHU672" s="8"/>
      <c r="BHV672" s="8"/>
      <c r="BHW672" s="8"/>
      <c r="BHX672" s="8"/>
      <c r="BHY672" s="8"/>
      <c r="BHZ672" s="8"/>
      <c r="BIA672" s="8"/>
      <c r="BIB672" s="8"/>
      <c r="BIC672" s="8"/>
      <c r="BID672" s="8"/>
      <c r="BIE672" s="8"/>
      <c r="BIF672" s="8"/>
      <c r="BIG672" s="8"/>
      <c r="BIH672" s="8"/>
      <c r="BII672" s="8"/>
      <c r="BIJ672" s="8"/>
      <c r="BIK672" s="8"/>
      <c r="BIL672" s="8"/>
      <c r="BIM672" s="8"/>
      <c r="BIN672" s="8"/>
      <c r="BIO672" s="8"/>
      <c r="BIP672" s="8"/>
      <c r="BIQ672" s="8"/>
      <c r="BIR672" s="8"/>
      <c r="BIS672" s="8"/>
      <c r="BIT672" s="8"/>
      <c r="BIU672" s="8"/>
      <c r="BIV672" s="8"/>
      <c r="BIW672" s="8"/>
      <c r="BIX672" s="8"/>
      <c r="BIY672" s="8"/>
      <c r="BIZ672" s="8"/>
      <c r="BJA672" s="8"/>
      <c r="BJB672" s="8"/>
      <c r="BJC672" s="8"/>
      <c r="BJD672" s="8"/>
      <c r="BJE672" s="8"/>
      <c r="BJF672" s="8"/>
      <c r="BJG672" s="8"/>
      <c r="BJH672" s="8"/>
      <c r="BJI672" s="8"/>
      <c r="BJJ672" s="8"/>
      <c r="BJK672" s="8"/>
      <c r="BJL672" s="8"/>
      <c r="BJM672" s="8"/>
      <c r="BJN672" s="8"/>
      <c r="BJO672" s="8"/>
      <c r="BJP672" s="8"/>
      <c r="BJQ672" s="8"/>
      <c r="BJR672" s="8"/>
      <c r="BJS672" s="8"/>
      <c r="BJT672" s="8"/>
      <c r="BJU672" s="8"/>
      <c r="BJV672" s="8"/>
      <c r="BJW672" s="8"/>
      <c r="BJX672" s="8"/>
      <c r="BJY672" s="8"/>
      <c r="BJZ672" s="8"/>
      <c r="BKA672" s="8"/>
      <c r="BKB672" s="8"/>
      <c r="BKC672" s="8"/>
      <c r="BKD672" s="8"/>
      <c r="BKE672" s="8"/>
      <c r="BKF672" s="8"/>
      <c r="BKG672" s="8"/>
      <c r="BKH672" s="8"/>
      <c r="BKI672" s="8"/>
      <c r="BKJ672" s="8"/>
      <c r="BKK672" s="8"/>
      <c r="BKL672" s="8"/>
      <c r="BKM672" s="8"/>
      <c r="BKN672" s="8"/>
      <c r="BKO672" s="8"/>
      <c r="BKP672" s="8"/>
      <c r="BKQ672" s="8"/>
      <c r="BKR672" s="8"/>
      <c r="BKS672" s="8"/>
      <c r="BKT672" s="8"/>
      <c r="BKU672" s="8"/>
      <c r="BKV672" s="8"/>
      <c r="BKW672" s="8"/>
      <c r="BKX672" s="8"/>
      <c r="BKY672" s="8"/>
      <c r="BKZ672" s="8"/>
      <c r="BLA672" s="8"/>
      <c r="BLB672" s="8"/>
      <c r="BLC672" s="8"/>
      <c r="BLD672" s="8"/>
      <c r="BLE672" s="8"/>
      <c r="BLF672" s="8"/>
      <c r="BLG672" s="8"/>
      <c r="BLH672" s="8"/>
      <c r="BLI672" s="8"/>
      <c r="BLJ672" s="8"/>
      <c r="BLK672" s="8"/>
      <c r="BLL672" s="8"/>
      <c r="BLM672" s="8"/>
      <c r="BLN672" s="8"/>
      <c r="BLO672" s="8"/>
      <c r="BLP672" s="8"/>
      <c r="BLQ672" s="8"/>
      <c r="BLR672" s="8"/>
      <c r="BLS672" s="8"/>
      <c r="BLT672" s="8"/>
      <c r="BLU672" s="8"/>
      <c r="BLV672" s="8"/>
      <c r="BLW672" s="8"/>
      <c r="BLX672" s="8"/>
      <c r="BLY672" s="8"/>
      <c r="BLZ672" s="8"/>
      <c r="BMA672" s="8"/>
      <c r="BMB672" s="8"/>
      <c r="BMC672" s="8"/>
      <c r="BMD672" s="8"/>
      <c r="BME672" s="8"/>
      <c r="BMF672" s="8"/>
      <c r="BMG672" s="8"/>
      <c r="BMH672" s="8"/>
      <c r="BMI672" s="8"/>
      <c r="BMJ672" s="8"/>
      <c r="BMK672" s="8"/>
      <c r="BML672" s="8"/>
      <c r="BMM672" s="8"/>
      <c r="BMN672" s="8"/>
      <c r="BMO672" s="8"/>
      <c r="BMP672" s="8"/>
      <c r="BMQ672" s="8"/>
      <c r="BMR672" s="8"/>
      <c r="BMS672" s="8"/>
      <c r="BMT672" s="8"/>
      <c r="BMU672" s="8"/>
      <c r="BMV672" s="8"/>
      <c r="BMW672" s="8"/>
      <c r="BMX672" s="8"/>
      <c r="BMY672" s="8"/>
      <c r="BMZ672" s="8"/>
      <c r="BNA672" s="8"/>
      <c r="BNB672" s="8"/>
      <c r="BNC672" s="8"/>
      <c r="BND672" s="8"/>
      <c r="BNE672" s="8"/>
      <c r="BNF672" s="8"/>
      <c r="BNG672" s="8"/>
      <c r="BNH672" s="8"/>
      <c r="BNI672" s="8"/>
      <c r="BNJ672" s="8"/>
      <c r="BNK672" s="8"/>
      <c r="BNL672" s="8"/>
      <c r="BNM672" s="8"/>
      <c r="BNN672" s="8"/>
      <c r="BNO672" s="8"/>
      <c r="BNP672" s="8"/>
      <c r="BNQ672" s="8"/>
      <c r="BNR672" s="8"/>
      <c r="BNS672" s="8"/>
      <c r="BNT672" s="8"/>
      <c r="BNU672" s="8"/>
      <c r="BNV672" s="8"/>
      <c r="BNW672" s="8"/>
      <c r="BNX672" s="8"/>
      <c r="BNY672" s="8"/>
      <c r="BNZ672" s="8"/>
      <c r="BOA672" s="8"/>
      <c r="BOB672" s="8"/>
      <c r="BOC672" s="8"/>
      <c r="BOD672" s="8"/>
      <c r="BOE672" s="8"/>
      <c r="BOF672" s="8"/>
      <c r="BOG672" s="8"/>
      <c r="BOH672" s="8"/>
      <c r="BOI672" s="8"/>
      <c r="BOJ672" s="8"/>
      <c r="BOK672" s="8"/>
      <c r="BOL672" s="8"/>
      <c r="BOM672" s="8"/>
      <c r="BON672" s="8"/>
      <c r="BOO672" s="8"/>
      <c r="BOP672" s="8"/>
      <c r="BOQ672" s="8"/>
      <c r="BOR672" s="8"/>
      <c r="BOS672" s="8"/>
      <c r="BOT672" s="8"/>
      <c r="BOU672" s="8"/>
      <c r="BOV672" s="8"/>
      <c r="BOW672" s="8"/>
      <c r="BOX672" s="8"/>
      <c r="BOY672" s="8"/>
      <c r="BOZ672" s="8"/>
      <c r="BPA672" s="8"/>
      <c r="BPB672" s="8"/>
      <c r="BPC672" s="8"/>
      <c r="BPD672" s="8"/>
      <c r="BPE672" s="8"/>
      <c r="BPF672" s="8"/>
      <c r="BPG672" s="8"/>
      <c r="BPH672" s="8"/>
      <c r="BPI672" s="8"/>
      <c r="BPJ672" s="8"/>
      <c r="BPK672" s="8"/>
      <c r="BPL672" s="8"/>
      <c r="BPM672" s="8"/>
      <c r="BPN672" s="8"/>
      <c r="BPO672" s="8"/>
      <c r="BPP672" s="8"/>
      <c r="BPQ672" s="8"/>
      <c r="BPR672" s="8"/>
      <c r="BPS672" s="8"/>
      <c r="BPT672" s="8"/>
      <c r="BPU672" s="8"/>
      <c r="BPV672" s="8"/>
      <c r="BPW672" s="8"/>
      <c r="BPX672" s="8"/>
      <c r="BPY672" s="8"/>
      <c r="BPZ672" s="8"/>
      <c r="BQA672" s="8"/>
      <c r="BQB672" s="8"/>
      <c r="BQC672" s="8"/>
      <c r="BQD672" s="8"/>
      <c r="BQE672" s="8"/>
      <c r="BQF672" s="8"/>
      <c r="BQG672" s="8"/>
      <c r="BQH672" s="8"/>
      <c r="BQI672" s="8"/>
      <c r="BQJ672" s="8"/>
      <c r="BQK672" s="8"/>
      <c r="BQL672" s="8"/>
      <c r="BQM672" s="8"/>
      <c r="BQN672" s="8"/>
      <c r="BQO672" s="8"/>
      <c r="BQP672" s="8"/>
      <c r="BQQ672" s="8"/>
      <c r="BQR672" s="8"/>
      <c r="BQS672" s="8"/>
      <c r="BQT672" s="8"/>
      <c r="BQU672" s="8"/>
      <c r="BQV672" s="8"/>
      <c r="BQW672" s="8"/>
      <c r="BQX672" s="8"/>
      <c r="BQY672" s="8"/>
      <c r="BQZ672" s="8"/>
      <c r="BRA672" s="8"/>
      <c r="BRB672" s="8"/>
      <c r="BRC672" s="8"/>
      <c r="BRD672" s="8"/>
      <c r="BRE672" s="8"/>
      <c r="BRF672" s="8"/>
      <c r="BRG672" s="8"/>
      <c r="BRH672" s="8"/>
      <c r="BRI672" s="8"/>
      <c r="BRJ672" s="8"/>
      <c r="BRK672" s="8"/>
      <c r="BRL672" s="8"/>
      <c r="BRM672" s="8"/>
      <c r="BRN672" s="8"/>
      <c r="BRO672" s="8"/>
      <c r="BRP672" s="8"/>
      <c r="BRQ672" s="8"/>
      <c r="BRR672" s="8"/>
      <c r="BRS672" s="8"/>
      <c r="BRT672" s="8"/>
      <c r="BRU672" s="8"/>
      <c r="BRV672" s="8"/>
      <c r="BRW672" s="8"/>
      <c r="BRX672" s="8"/>
      <c r="BRY672" s="8"/>
      <c r="BRZ672" s="8"/>
      <c r="BSA672" s="8"/>
      <c r="BSB672" s="8"/>
      <c r="BSC672" s="8"/>
      <c r="BSD672" s="8"/>
      <c r="BSE672" s="8"/>
      <c r="BSF672" s="8"/>
      <c r="BSG672" s="8"/>
      <c r="BSH672" s="8"/>
      <c r="BSI672" s="8"/>
      <c r="BSJ672" s="8"/>
      <c r="BSK672" s="8"/>
      <c r="BSL672" s="8"/>
      <c r="BSM672" s="8"/>
      <c r="BSN672" s="8"/>
      <c r="BSO672" s="8"/>
      <c r="BSP672" s="8"/>
      <c r="BSQ672" s="8"/>
      <c r="BSR672" s="8"/>
      <c r="BSS672" s="8"/>
      <c r="BST672" s="8"/>
      <c r="BSU672" s="8"/>
      <c r="BSV672" s="8"/>
      <c r="BSW672" s="8"/>
      <c r="BSX672" s="8"/>
      <c r="BSY672" s="8"/>
      <c r="BSZ672" s="8"/>
      <c r="BTA672" s="8"/>
      <c r="BTB672" s="8"/>
      <c r="BTC672" s="8"/>
      <c r="BTD672" s="8"/>
      <c r="BTE672" s="8"/>
      <c r="BTF672" s="8"/>
      <c r="BTG672" s="8"/>
      <c r="BTH672" s="8"/>
      <c r="BTI672" s="8"/>
      <c r="BTJ672" s="8"/>
      <c r="BTK672" s="8"/>
      <c r="BTL672" s="8"/>
      <c r="BTM672" s="8"/>
      <c r="BTN672" s="8"/>
      <c r="BTO672" s="8"/>
      <c r="BTP672" s="8"/>
      <c r="BTQ672" s="8"/>
      <c r="BTR672" s="8"/>
      <c r="BTS672" s="8"/>
      <c r="BTT672" s="8"/>
      <c r="BTU672" s="8"/>
      <c r="BTV672" s="8"/>
      <c r="BTW672" s="8"/>
      <c r="BTX672" s="8"/>
      <c r="BTY672" s="8"/>
      <c r="BTZ672" s="8"/>
      <c r="BUA672" s="8"/>
      <c r="BUB672" s="8"/>
      <c r="BUC672" s="8"/>
      <c r="BUD672" s="8"/>
      <c r="BUE672" s="8"/>
      <c r="BUF672" s="8"/>
      <c r="BUG672" s="8"/>
      <c r="BUH672" s="8"/>
      <c r="BUI672" s="8"/>
      <c r="BUJ672" s="8"/>
      <c r="BUK672" s="8"/>
      <c r="BUL672" s="8"/>
      <c r="BUM672" s="8"/>
      <c r="BUN672" s="8"/>
      <c r="BUO672" s="8"/>
      <c r="BUP672" s="8"/>
      <c r="BUQ672" s="8"/>
      <c r="BUR672" s="8"/>
      <c r="BUS672" s="8"/>
      <c r="BUT672" s="8"/>
      <c r="BUU672" s="8"/>
      <c r="BUV672" s="8"/>
      <c r="BUW672" s="8"/>
      <c r="BUX672" s="8"/>
      <c r="BUY672" s="8"/>
      <c r="BUZ672" s="8"/>
      <c r="BVA672" s="8"/>
      <c r="BVB672" s="8"/>
      <c r="BVC672" s="8"/>
      <c r="BVD672" s="8"/>
      <c r="BVE672" s="8"/>
      <c r="BVF672" s="8"/>
      <c r="BVG672" s="8"/>
      <c r="BVH672" s="8"/>
      <c r="BVI672" s="8"/>
      <c r="BVJ672" s="8"/>
      <c r="BVK672" s="8"/>
      <c r="BVL672" s="8"/>
      <c r="BVM672" s="8"/>
      <c r="BVN672" s="8"/>
      <c r="BVO672" s="8"/>
      <c r="BVP672" s="8"/>
      <c r="BVQ672" s="8"/>
      <c r="BVR672" s="8"/>
      <c r="BVS672" s="8"/>
      <c r="BVT672" s="8"/>
      <c r="BVU672" s="8"/>
      <c r="BVV672" s="8"/>
      <c r="BVW672" s="8"/>
      <c r="BVX672" s="8"/>
      <c r="BVY672" s="8"/>
      <c r="BVZ672" s="8"/>
      <c r="BWA672" s="8"/>
      <c r="BWB672" s="8"/>
      <c r="BWC672" s="8"/>
      <c r="BWD672" s="8"/>
      <c r="BWE672" s="8"/>
      <c r="BWF672" s="8"/>
      <c r="BWG672" s="8"/>
      <c r="BWH672" s="8"/>
      <c r="BWI672" s="8"/>
      <c r="BWJ672" s="8"/>
      <c r="BWK672" s="8"/>
      <c r="BWL672" s="8"/>
      <c r="BWM672" s="8"/>
      <c r="BWN672" s="8"/>
      <c r="BWO672" s="8"/>
      <c r="BWP672" s="8"/>
      <c r="BWQ672" s="8"/>
    </row>
    <row r="673" spans="1:1967" s="529" customFormat="1" ht="102" customHeight="1">
      <c r="A673" s="9" t="s">
        <v>6641</v>
      </c>
      <c r="B673" s="100" t="s">
        <v>97</v>
      </c>
      <c r="C673" s="40" t="s">
        <v>1066</v>
      </c>
      <c r="D673" s="40" t="s">
        <v>1065</v>
      </c>
      <c r="E673" s="40" t="s">
        <v>1068</v>
      </c>
      <c r="F673" s="3"/>
      <c r="G673" s="3" t="s">
        <v>385</v>
      </c>
      <c r="H673" s="20">
        <v>0.5</v>
      </c>
      <c r="I673" s="114">
        <v>470000000</v>
      </c>
      <c r="J673" s="21" t="s">
        <v>1330</v>
      </c>
      <c r="K673" s="19" t="s">
        <v>1949</v>
      </c>
      <c r="L673" s="138" t="s">
        <v>3428</v>
      </c>
      <c r="M673" s="141" t="s">
        <v>383</v>
      </c>
      <c r="N673" s="360" t="s">
        <v>2105</v>
      </c>
      <c r="O673" s="3" t="s">
        <v>1382</v>
      </c>
      <c r="P673" s="7" t="s">
        <v>1354</v>
      </c>
      <c r="Q673" s="3" t="s">
        <v>1195</v>
      </c>
      <c r="R673" s="24">
        <v>7</v>
      </c>
      <c r="S673" s="19">
        <v>19886.27</v>
      </c>
      <c r="T673" s="83">
        <f t="shared" si="149"/>
        <v>139203.89000000001</v>
      </c>
      <c r="U673" s="83">
        <f t="shared" si="154"/>
        <v>155908.35680000004</v>
      </c>
      <c r="V673" s="9" t="s">
        <v>1341</v>
      </c>
      <c r="W673" s="153" t="s">
        <v>1410</v>
      </c>
      <c r="X673" s="9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  <c r="AY673" s="8"/>
      <c r="AZ673" s="8"/>
      <c r="BA673" s="8"/>
      <c r="BB673" s="8"/>
      <c r="BC673" s="8"/>
      <c r="BD673" s="8"/>
      <c r="BE673" s="8"/>
      <c r="BF673" s="8"/>
      <c r="BG673" s="8"/>
      <c r="BH673" s="8"/>
      <c r="BI673" s="8"/>
      <c r="BJ673" s="8"/>
      <c r="BK673" s="8"/>
      <c r="BL673" s="8"/>
      <c r="BM673" s="8"/>
      <c r="BN673" s="8"/>
      <c r="BO673" s="8"/>
      <c r="BP673" s="8"/>
      <c r="BQ673" s="8"/>
      <c r="BR673" s="8"/>
      <c r="BS673" s="8"/>
      <c r="BT673" s="8"/>
      <c r="BU673" s="8"/>
      <c r="BV673" s="8"/>
      <c r="BW673" s="8"/>
      <c r="BX673" s="8"/>
      <c r="BY673" s="8"/>
      <c r="BZ673" s="8"/>
      <c r="CA673" s="8"/>
      <c r="CB673" s="8"/>
      <c r="CC673" s="8"/>
      <c r="CD673" s="8"/>
      <c r="CE673" s="8"/>
      <c r="CF673" s="8"/>
      <c r="CG673" s="8"/>
      <c r="CH673" s="8"/>
      <c r="CI673" s="8"/>
      <c r="CJ673" s="8"/>
      <c r="CK673" s="8"/>
      <c r="CL673" s="8"/>
      <c r="CM673" s="8"/>
      <c r="CN673" s="8"/>
      <c r="CO673" s="8"/>
      <c r="CP673" s="8"/>
      <c r="CQ673" s="8"/>
      <c r="CR673" s="8"/>
      <c r="CS673" s="8"/>
      <c r="CT673" s="8"/>
      <c r="CU673" s="8"/>
      <c r="CV673" s="8"/>
      <c r="CW673" s="8"/>
      <c r="CX673" s="8"/>
      <c r="CY673" s="8"/>
      <c r="CZ673" s="8"/>
      <c r="DA673" s="8"/>
      <c r="DB673" s="8"/>
      <c r="DC673" s="8"/>
      <c r="DD673" s="8"/>
      <c r="DE673" s="8"/>
      <c r="DF673" s="8"/>
      <c r="DG673" s="8"/>
      <c r="DH673" s="8"/>
      <c r="DI673" s="8"/>
      <c r="DJ673" s="8"/>
      <c r="DK673" s="8"/>
      <c r="DL673" s="8"/>
      <c r="DM673" s="8"/>
      <c r="DN673" s="8"/>
      <c r="DO673" s="8"/>
      <c r="DP673" s="8"/>
      <c r="DQ673" s="8"/>
      <c r="DR673" s="8"/>
      <c r="DS673" s="8"/>
      <c r="DT673" s="8"/>
      <c r="DU673" s="8"/>
      <c r="DV673" s="8"/>
      <c r="DW673" s="8"/>
      <c r="DX673" s="8"/>
      <c r="DY673" s="8"/>
      <c r="DZ673" s="8"/>
      <c r="EA673" s="8"/>
      <c r="EB673" s="8"/>
      <c r="EC673" s="8"/>
      <c r="ED673" s="8"/>
      <c r="EE673" s="8"/>
      <c r="EF673" s="8"/>
      <c r="EG673" s="8"/>
      <c r="EH673" s="8"/>
      <c r="EI673" s="8"/>
      <c r="EJ673" s="8"/>
      <c r="EK673" s="8"/>
      <c r="EL673" s="8"/>
      <c r="EM673" s="8"/>
      <c r="EN673" s="8"/>
      <c r="EO673" s="8"/>
      <c r="EP673" s="8"/>
      <c r="EQ673" s="8"/>
      <c r="ER673" s="8"/>
      <c r="ES673" s="8"/>
      <c r="ET673" s="8"/>
      <c r="EU673" s="8"/>
      <c r="EV673" s="8"/>
      <c r="EW673" s="8"/>
      <c r="EX673" s="8"/>
      <c r="EY673" s="8"/>
      <c r="EZ673" s="8"/>
      <c r="FA673" s="8"/>
      <c r="FB673" s="8"/>
      <c r="FC673" s="8"/>
      <c r="FD673" s="8"/>
      <c r="FE673" s="8"/>
      <c r="FF673" s="8"/>
      <c r="FG673" s="8"/>
      <c r="FH673" s="8"/>
      <c r="FI673" s="8"/>
      <c r="FJ673" s="8"/>
      <c r="FK673" s="8"/>
      <c r="FL673" s="8"/>
      <c r="FM673" s="8"/>
      <c r="FN673" s="8"/>
      <c r="FO673" s="8"/>
      <c r="FP673" s="8"/>
      <c r="FQ673" s="8"/>
      <c r="FR673" s="8"/>
      <c r="FS673" s="8"/>
      <c r="FT673" s="8"/>
      <c r="FU673" s="8"/>
      <c r="FV673" s="8"/>
      <c r="FW673" s="8"/>
      <c r="FX673" s="8"/>
      <c r="FY673" s="8"/>
      <c r="FZ673" s="8"/>
      <c r="GA673" s="8"/>
      <c r="GB673" s="8"/>
      <c r="GC673" s="8"/>
      <c r="GD673" s="8"/>
      <c r="GE673" s="8"/>
      <c r="GF673" s="8"/>
      <c r="GG673" s="8"/>
      <c r="GH673" s="8"/>
      <c r="GI673" s="8"/>
      <c r="GJ673" s="8"/>
      <c r="GK673" s="8"/>
      <c r="GL673" s="8"/>
      <c r="GM673" s="8"/>
      <c r="GN673" s="8"/>
      <c r="GO673" s="8"/>
      <c r="GP673" s="8"/>
      <c r="GQ673" s="8"/>
      <c r="GR673" s="8"/>
      <c r="GS673" s="8"/>
      <c r="GT673" s="8"/>
      <c r="GU673" s="8"/>
      <c r="GV673" s="8"/>
      <c r="GW673" s="8"/>
      <c r="GX673" s="8"/>
      <c r="GY673" s="8"/>
      <c r="GZ673" s="8"/>
      <c r="HA673" s="8"/>
      <c r="HB673" s="8"/>
      <c r="HC673" s="8"/>
      <c r="HD673" s="8"/>
      <c r="HE673" s="8"/>
      <c r="HF673" s="8"/>
      <c r="HG673" s="8"/>
      <c r="HH673" s="8"/>
      <c r="HI673" s="8"/>
      <c r="HJ673" s="8"/>
      <c r="HK673" s="8"/>
      <c r="HL673" s="8"/>
      <c r="HM673" s="8"/>
      <c r="HN673" s="8"/>
      <c r="HO673" s="8"/>
      <c r="HP673" s="8"/>
      <c r="HQ673" s="8"/>
      <c r="HR673" s="8"/>
      <c r="HS673" s="8"/>
      <c r="HT673" s="8"/>
      <c r="HU673" s="8"/>
      <c r="HV673" s="8"/>
      <c r="HW673" s="8"/>
      <c r="HX673" s="8"/>
      <c r="HY673" s="8"/>
      <c r="HZ673" s="8"/>
      <c r="IA673" s="8"/>
      <c r="IB673" s="8"/>
      <c r="IC673" s="8"/>
      <c r="ID673" s="8"/>
      <c r="IE673" s="8"/>
      <c r="IF673" s="8"/>
      <c r="IG673" s="8"/>
      <c r="IH673" s="8"/>
      <c r="II673" s="8"/>
      <c r="IJ673" s="8"/>
      <c r="IK673" s="8"/>
      <c r="IL673" s="8"/>
      <c r="IM673" s="8"/>
      <c r="IN673" s="8"/>
      <c r="IO673" s="8"/>
      <c r="IP673" s="8"/>
      <c r="IQ673" s="8"/>
      <c r="IR673" s="8"/>
      <c r="IS673" s="8"/>
      <c r="IT673" s="8"/>
      <c r="IU673" s="8"/>
      <c r="IV673" s="8"/>
      <c r="IW673" s="8"/>
      <c r="IX673" s="8"/>
      <c r="IY673" s="8"/>
      <c r="IZ673" s="8"/>
      <c r="JA673" s="8"/>
      <c r="JB673" s="8"/>
      <c r="JC673" s="8"/>
      <c r="JD673" s="8"/>
      <c r="JE673" s="8"/>
      <c r="JF673" s="8"/>
      <c r="JG673" s="8"/>
      <c r="JH673" s="8"/>
      <c r="JI673" s="8"/>
      <c r="JJ673" s="8"/>
      <c r="JK673" s="8"/>
      <c r="JL673" s="8"/>
      <c r="JM673" s="8"/>
      <c r="JN673" s="8"/>
      <c r="JO673" s="8"/>
      <c r="JP673" s="8"/>
      <c r="JQ673" s="8"/>
      <c r="JR673" s="8"/>
      <c r="JS673" s="8"/>
      <c r="JT673" s="8"/>
      <c r="JU673" s="8"/>
      <c r="JV673" s="8"/>
      <c r="JW673" s="8"/>
      <c r="JX673" s="8"/>
      <c r="JY673" s="8"/>
      <c r="JZ673" s="8"/>
      <c r="KA673" s="8"/>
      <c r="KB673" s="8"/>
      <c r="KC673" s="8"/>
      <c r="KD673" s="8"/>
      <c r="KE673" s="8"/>
      <c r="KF673" s="8"/>
      <c r="KG673" s="8"/>
      <c r="KH673" s="8"/>
      <c r="KI673" s="8"/>
      <c r="KJ673" s="8"/>
      <c r="KK673" s="8"/>
      <c r="KL673" s="8"/>
      <c r="KM673" s="8"/>
      <c r="KN673" s="8"/>
      <c r="KO673" s="8"/>
      <c r="KP673" s="8"/>
      <c r="KQ673" s="8"/>
      <c r="KR673" s="8"/>
      <c r="KS673" s="8"/>
      <c r="KT673" s="8"/>
      <c r="KU673" s="8"/>
      <c r="KV673" s="8"/>
      <c r="KW673" s="8"/>
      <c r="KX673" s="8"/>
      <c r="KY673" s="8"/>
      <c r="KZ673" s="8"/>
      <c r="LA673" s="8"/>
      <c r="LB673" s="8"/>
      <c r="LC673" s="8"/>
      <c r="LD673" s="8"/>
      <c r="LE673" s="8"/>
      <c r="LF673" s="8"/>
      <c r="LG673" s="8"/>
      <c r="LH673" s="8"/>
      <c r="LI673" s="8"/>
      <c r="LJ673" s="8"/>
      <c r="LK673" s="8"/>
      <c r="LL673" s="8"/>
      <c r="LM673" s="8"/>
      <c r="LN673" s="8"/>
      <c r="LO673" s="8"/>
      <c r="LP673" s="8"/>
      <c r="LQ673" s="8"/>
      <c r="LR673" s="8"/>
      <c r="LS673" s="8"/>
      <c r="LT673" s="8"/>
      <c r="LU673" s="8"/>
      <c r="LV673" s="8"/>
      <c r="LW673" s="8"/>
      <c r="LX673" s="8"/>
      <c r="LY673" s="8"/>
      <c r="LZ673" s="8"/>
      <c r="MA673" s="8"/>
      <c r="MB673" s="8"/>
      <c r="MC673" s="8"/>
      <c r="MD673" s="8"/>
      <c r="ME673" s="8"/>
      <c r="MF673" s="8"/>
      <c r="MG673" s="8"/>
      <c r="MH673" s="8"/>
      <c r="MI673" s="8"/>
      <c r="MJ673" s="8"/>
      <c r="MK673" s="8"/>
      <c r="ML673" s="8"/>
      <c r="MM673" s="8"/>
      <c r="MN673" s="8"/>
      <c r="MO673" s="8"/>
      <c r="MP673" s="8"/>
      <c r="MQ673" s="8"/>
      <c r="MR673" s="8"/>
      <c r="MS673" s="8"/>
      <c r="MT673" s="8"/>
      <c r="MU673" s="8"/>
      <c r="MV673" s="8"/>
      <c r="MW673" s="8"/>
      <c r="MX673" s="8"/>
      <c r="MY673" s="8"/>
      <c r="MZ673" s="8"/>
      <c r="NA673" s="8"/>
      <c r="NB673" s="8"/>
      <c r="NC673" s="8"/>
      <c r="ND673" s="8"/>
      <c r="NE673" s="8"/>
      <c r="NF673" s="8"/>
      <c r="NG673" s="8"/>
      <c r="NH673" s="8"/>
      <c r="NI673" s="8"/>
      <c r="NJ673" s="8"/>
      <c r="NK673" s="8"/>
      <c r="NL673" s="8"/>
      <c r="NM673" s="8"/>
      <c r="NN673" s="8"/>
      <c r="NO673" s="8"/>
      <c r="NP673" s="8"/>
      <c r="NQ673" s="8"/>
      <c r="NR673" s="8"/>
      <c r="NS673" s="8"/>
      <c r="NT673" s="8"/>
      <c r="NU673" s="8"/>
      <c r="NV673" s="8"/>
      <c r="NW673" s="8"/>
      <c r="NX673" s="8"/>
      <c r="NY673" s="8"/>
      <c r="NZ673" s="8"/>
      <c r="OA673" s="8"/>
      <c r="OB673" s="8"/>
      <c r="OC673" s="8"/>
      <c r="OD673" s="8"/>
      <c r="OE673" s="8"/>
      <c r="OF673" s="8"/>
      <c r="OG673" s="8"/>
      <c r="OH673" s="8"/>
      <c r="OI673" s="8"/>
      <c r="OJ673" s="8"/>
      <c r="OK673" s="8"/>
      <c r="OL673" s="8"/>
      <c r="OM673" s="8"/>
      <c r="ON673" s="8"/>
      <c r="OO673" s="8"/>
      <c r="OP673" s="8"/>
      <c r="OQ673" s="8"/>
      <c r="OR673" s="8"/>
      <c r="OS673" s="8"/>
      <c r="OT673" s="8"/>
      <c r="OU673" s="8"/>
      <c r="OV673" s="8"/>
      <c r="OW673" s="8"/>
      <c r="OX673" s="8"/>
      <c r="OY673" s="8"/>
      <c r="OZ673" s="8"/>
      <c r="PA673" s="8"/>
      <c r="PB673" s="8"/>
      <c r="PC673" s="8"/>
      <c r="PD673" s="8"/>
      <c r="PE673" s="8"/>
      <c r="PF673" s="8"/>
      <c r="PG673" s="8"/>
      <c r="PH673" s="8"/>
      <c r="PI673" s="8"/>
      <c r="PJ673" s="8"/>
      <c r="PK673" s="8"/>
      <c r="PL673" s="8"/>
      <c r="PM673" s="8"/>
      <c r="PN673" s="8"/>
      <c r="PO673" s="8"/>
      <c r="PP673" s="8"/>
      <c r="PQ673" s="8"/>
      <c r="PR673" s="8"/>
      <c r="PS673" s="8"/>
      <c r="PT673" s="8"/>
      <c r="PU673" s="8"/>
      <c r="PV673" s="8"/>
      <c r="PW673" s="8"/>
      <c r="PX673" s="8"/>
      <c r="PY673" s="8"/>
      <c r="PZ673" s="8"/>
      <c r="QA673" s="8"/>
      <c r="QB673" s="8"/>
      <c r="QC673" s="8"/>
      <c r="QD673" s="8"/>
      <c r="QE673" s="8"/>
      <c r="QF673" s="8"/>
      <c r="QG673" s="8"/>
      <c r="QH673" s="8"/>
      <c r="QI673" s="8"/>
      <c r="QJ673" s="8"/>
      <c r="QK673" s="8"/>
      <c r="QL673" s="8"/>
      <c r="QM673" s="8"/>
      <c r="QN673" s="8"/>
      <c r="QO673" s="8"/>
      <c r="QP673" s="8"/>
      <c r="QQ673" s="8"/>
      <c r="QR673" s="8"/>
      <c r="QS673" s="8"/>
      <c r="QT673" s="8"/>
      <c r="QU673" s="8"/>
      <c r="QV673" s="8"/>
      <c r="QW673" s="8"/>
      <c r="QX673" s="8"/>
      <c r="QY673" s="8"/>
      <c r="QZ673" s="8"/>
      <c r="RA673" s="8"/>
      <c r="RB673" s="8"/>
      <c r="RC673" s="8"/>
      <c r="RD673" s="8"/>
      <c r="RE673" s="8"/>
      <c r="RF673" s="8"/>
      <c r="RG673" s="8"/>
      <c r="RH673" s="8"/>
      <c r="RI673" s="8"/>
      <c r="RJ673" s="8"/>
      <c r="RK673" s="8"/>
      <c r="RL673" s="8"/>
      <c r="RM673" s="8"/>
      <c r="RN673" s="8"/>
      <c r="RO673" s="8"/>
      <c r="RP673" s="8"/>
      <c r="RQ673" s="8"/>
      <c r="RR673" s="8"/>
      <c r="RS673" s="8"/>
      <c r="RT673" s="8"/>
      <c r="RU673" s="8"/>
      <c r="RV673" s="8"/>
      <c r="RW673" s="8"/>
      <c r="RX673" s="8"/>
      <c r="RY673" s="8"/>
      <c r="RZ673" s="8"/>
      <c r="SA673" s="8"/>
      <c r="SB673" s="8"/>
      <c r="SC673" s="8"/>
      <c r="SD673" s="8"/>
      <c r="SE673" s="8"/>
      <c r="SF673" s="8"/>
      <c r="SG673" s="8"/>
      <c r="SH673" s="8"/>
      <c r="SI673" s="8"/>
      <c r="SJ673" s="8"/>
      <c r="SK673" s="8"/>
      <c r="SL673" s="8"/>
      <c r="SM673" s="8"/>
      <c r="SN673" s="8"/>
      <c r="SO673" s="8"/>
      <c r="SP673" s="8"/>
      <c r="SQ673" s="8"/>
      <c r="SR673" s="8"/>
      <c r="SS673" s="8"/>
      <c r="ST673" s="8"/>
      <c r="SU673" s="8"/>
      <c r="SV673" s="8"/>
      <c r="SW673" s="8"/>
      <c r="SX673" s="8"/>
      <c r="SY673" s="8"/>
      <c r="SZ673" s="8"/>
      <c r="TA673" s="8"/>
      <c r="TB673" s="8"/>
      <c r="TC673" s="8"/>
      <c r="TD673" s="8"/>
      <c r="TE673" s="8"/>
      <c r="TF673" s="8"/>
      <c r="TG673" s="8"/>
      <c r="TH673" s="8"/>
      <c r="TI673" s="8"/>
      <c r="TJ673" s="8"/>
      <c r="TK673" s="8"/>
      <c r="TL673" s="8"/>
      <c r="TM673" s="8"/>
      <c r="TN673" s="8"/>
      <c r="TO673" s="8"/>
      <c r="TP673" s="8"/>
      <c r="TQ673" s="8"/>
      <c r="TR673" s="8"/>
      <c r="TS673" s="8"/>
      <c r="TT673" s="8"/>
      <c r="TU673" s="8"/>
      <c r="TV673" s="8"/>
      <c r="TW673" s="8"/>
      <c r="TX673" s="8"/>
      <c r="TY673" s="8"/>
      <c r="TZ673" s="8"/>
      <c r="UA673" s="8"/>
      <c r="UB673" s="8"/>
      <c r="UC673" s="8"/>
      <c r="UD673" s="8"/>
      <c r="UE673" s="8"/>
      <c r="UF673" s="8"/>
      <c r="UG673" s="8"/>
      <c r="UH673" s="8"/>
      <c r="UI673" s="8"/>
      <c r="UJ673" s="8"/>
      <c r="UK673" s="8"/>
      <c r="UL673" s="8"/>
      <c r="UM673" s="8"/>
      <c r="UN673" s="8"/>
      <c r="UO673" s="8"/>
      <c r="UP673" s="8"/>
      <c r="UQ673" s="8"/>
      <c r="UR673" s="8"/>
      <c r="US673" s="8"/>
      <c r="UT673" s="8"/>
      <c r="UU673" s="8"/>
      <c r="UV673" s="8"/>
      <c r="UW673" s="8"/>
      <c r="UX673" s="8"/>
      <c r="UY673" s="8"/>
      <c r="UZ673" s="8"/>
      <c r="VA673" s="8"/>
      <c r="VB673" s="8"/>
      <c r="VC673" s="8"/>
      <c r="VD673" s="8"/>
      <c r="VE673" s="8"/>
      <c r="VF673" s="8"/>
      <c r="VG673" s="8"/>
      <c r="VH673" s="8"/>
      <c r="VI673" s="8"/>
      <c r="VJ673" s="8"/>
      <c r="VK673" s="8"/>
      <c r="VL673" s="8"/>
      <c r="VM673" s="8"/>
      <c r="VN673" s="8"/>
      <c r="VO673" s="8"/>
      <c r="VP673" s="8"/>
      <c r="VQ673" s="8"/>
      <c r="VR673" s="8"/>
      <c r="VS673" s="8"/>
      <c r="VT673" s="8"/>
      <c r="VU673" s="8"/>
      <c r="VV673" s="8"/>
      <c r="VW673" s="8"/>
      <c r="VX673" s="8"/>
      <c r="VY673" s="8"/>
      <c r="VZ673" s="8"/>
      <c r="WA673" s="8"/>
      <c r="WB673" s="8"/>
      <c r="WC673" s="8"/>
      <c r="WD673" s="8"/>
      <c r="WE673" s="8"/>
      <c r="WF673" s="8"/>
      <c r="WG673" s="8"/>
      <c r="WH673" s="8"/>
      <c r="WI673" s="8"/>
      <c r="WJ673" s="8"/>
      <c r="WK673" s="8"/>
      <c r="WL673" s="8"/>
      <c r="WM673" s="8"/>
      <c r="WN673" s="8"/>
      <c r="WO673" s="8"/>
      <c r="WP673" s="8"/>
      <c r="WQ673" s="8"/>
      <c r="WR673" s="8"/>
      <c r="WS673" s="8"/>
      <c r="WT673" s="8"/>
      <c r="WU673" s="8"/>
      <c r="WV673" s="8"/>
      <c r="WW673" s="8"/>
      <c r="WX673" s="8"/>
      <c r="WY673" s="8"/>
      <c r="WZ673" s="8"/>
      <c r="XA673" s="8"/>
      <c r="XB673" s="8"/>
      <c r="XC673" s="8"/>
      <c r="XD673" s="8"/>
      <c r="XE673" s="8"/>
      <c r="XF673" s="8"/>
      <c r="XG673" s="8"/>
      <c r="XH673" s="8"/>
      <c r="XI673" s="8"/>
      <c r="XJ673" s="8"/>
      <c r="XK673" s="8"/>
      <c r="XL673" s="8"/>
      <c r="XM673" s="8"/>
      <c r="XN673" s="8"/>
      <c r="XO673" s="8"/>
      <c r="XP673" s="8"/>
      <c r="XQ673" s="8"/>
      <c r="XR673" s="8"/>
      <c r="XS673" s="8"/>
      <c r="XT673" s="8"/>
      <c r="XU673" s="8"/>
      <c r="XV673" s="8"/>
      <c r="XW673" s="8"/>
      <c r="XX673" s="8"/>
      <c r="XY673" s="8"/>
      <c r="XZ673" s="8"/>
      <c r="YA673" s="8"/>
      <c r="YB673" s="8"/>
      <c r="YC673" s="8"/>
      <c r="YD673" s="8"/>
      <c r="YE673" s="8"/>
      <c r="YF673" s="8"/>
      <c r="YG673" s="8"/>
      <c r="YH673" s="8"/>
      <c r="YI673" s="8"/>
      <c r="YJ673" s="8"/>
      <c r="YK673" s="8"/>
      <c r="YL673" s="8"/>
      <c r="YM673" s="8"/>
      <c r="YN673" s="8"/>
      <c r="YO673" s="8"/>
      <c r="YP673" s="8"/>
      <c r="YQ673" s="8"/>
      <c r="YR673" s="8"/>
      <c r="YS673" s="8"/>
      <c r="YT673" s="8"/>
      <c r="YU673" s="8"/>
      <c r="YV673" s="8"/>
      <c r="YW673" s="8"/>
      <c r="YX673" s="8"/>
      <c r="YY673" s="8"/>
      <c r="YZ673" s="8"/>
      <c r="ZA673" s="8"/>
      <c r="ZB673" s="8"/>
      <c r="ZC673" s="8"/>
      <c r="ZD673" s="8"/>
      <c r="ZE673" s="8"/>
      <c r="ZF673" s="8"/>
      <c r="ZG673" s="8"/>
      <c r="ZH673" s="8"/>
      <c r="ZI673" s="8"/>
      <c r="ZJ673" s="8"/>
      <c r="ZK673" s="8"/>
      <c r="ZL673" s="8"/>
      <c r="ZM673" s="8"/>
      <c r="ZN673" s="8"/>
      <c r="ZO673" s="8"/>
      <c r="ZP673" s="8"/>
      <c r="ZQ673" s="8"/>
      <c r="ZR673" s="8"/>
      <c r="ZS673" s="8"/>
      <c r="ZT673" s="8"/>
      <c r="ZU673" s="8"/>
      <c r="ZV673" s="8"/>
      <c r="ZW673" s="8"/>
      <c r="ZX673" s="8"/>
      <c r="ZY673" s="8"/>
      <c r="ZZ673" s="8"/>
      <c r="AAA673" s="8"/>
      <c r="AAB673" s="8"/>
      <c r="AAC673" s="8"/>
      <c r="AAD673" s="8"/>
      <c r="AAE673" s="8"/>
      <c r="AAF673" s="8"/>
      <c r="AAG673" s="8"/>
      <c r="AAH673" s="8"/>
      <c r="AAI673" s="8"/>
      <c r="AAJ673" s="8"/>
      <c r="AAK673" s="8"/>
      <c r="AAL673" s="8"/>
      <c r="AAM673" s="8"/>
      <c r="AAN673" s="8"/>
      <c r="AAO673" s="8"/>
      <c r="AAP673" s="8"/>
      <c r="AAQ673" s="8"/>
      <c r="AAR673" s="8"/>
      <c r="AAS673" s="8"/>
      <c r="AAT673" s="8"/>
      <c r="AAU673" s="8"/>
      <c r="AAV673" s="8"/>
      <c r="AAW673" s="8"/>
      <c r="AAX673" s="8"/>
      <c r="AAY673" s="8"/>
      <c r="AAZ673" s="8"/>
      <c r="ABA673" s="8"/>
      <c r="ABB673" s="8"/>
      <c r="ABC673" s="8"/>
      <c r="ABD673" s="8"/>
      <c r="ABE673" s="8"/>
      <c r="ABF673" s="8"/>
      <c r="ABG673" s="8"/>
      <c r="ABH673" s="8"/>
      <c r="ABI673" s="8"/>
      <c r="ABJ673" s="8"/>
      <c r="ABK673" s="8"/>
      <c r="ABL673" s="8"/>
      <c r="ABM673" s="8"/>
      <c r="ABN673" s="8"/>
      <c r="ABO673" s="8"/>
      <c r="ABP673" s="8"/>
      <c r="ABQ673" s="8"/>
      <c r="ABR673" s="8"/>
      <c r="ABS673" s="8"/>
      <c r="ABT673" s="8"/>
      <c r="ABU673" s="8"/>
      <c r="ABV673" s="8"/>
      <c r="ABW673" s="8"/>
      <c r="ABX673" s="8"/>
      <c r="ABY673" s="8"/>
      <c r="ABZ673" s="8"/>
      <c r="ACA673" s="8"/>
      <c r="ACB673" s="8"/>
      <c r="ACC673" s="8"/>
      <c r="ACD673" s="8"/>
      <c r="ACE673" s="8"/>
      <c r="ACF673" s="8"/>
      <c r="ACG673" s="8"/>
      <c r="ACH673" s="8"/>
      <c r="ACI673" s="8"/>
      <c r="ACJ673" s="8"/>
      <c r="ACK673" s="8"/>
      <c r="ACL673" s="8"/>
      <c r="ACM673" s="8"/>
      <c r="ACN673" s="8"/>
      <c r="ACO673" s="8"/>
      <c r="ACP673" s="8"/>
      <c r="ACQ673" s="8"/>
      <c r="ACR673" s="8"/>
      <c r="ACS673" s="8"/>
      <c r="ACT673" s="8"/>
      <c r="ACU673" s="8"/>
      <c r="ACV673" s="8"/>
      <c r="ACW673" s="8"/>
      <c r="ACX673" s="8"/>
      <c r="ACY673" s="8"/>
      <c r="ACZ673" s="8"/>
      <c r="ADA673" s="8"/>
      <c r="ADB673" s="8"/>
      <c r="ADC673" s="8"/>
      <c r="ADD673" s="8"/>
      <c r="ADE673" s="8"/>
      <c r="ADF673" s="8"/>
      <c r="ADG673" s="8"/>
      <c r="ADH673" s="8"/>
      <c r="ADI673" s="8"/>
      <c r="ADJ673" s="8"/>
      <c r="ADK673" s="8"/>
      <c r="ADL673" s="8"/>
      <c r="ADM673" s="8"/>
      <c r="ADN673" s="8"/>
      <c r="ADO673" s="8"/>
      <c r="ADP673" s="8"/>
      <c r="ADQ673" s="8"/>
      <c r="ADR673" s="8"/>
      <c r="ADS673" s="8"/>
      <c r="ADT673" s="8"/>
      <c r="ADU673" s="8"/>
      <c r="ADV673" s="8"/>
      <c r="ADW673" s="8"/>
      <c r="ADX673" s="8"/>
      <c r="ADY673" s="8"/>
      <c r="ADZ673" s="8"/>
      <c r="AEA673" s="8"/>
      <c r="AEB673" s="8"/>
      <c r="AEC673" s="8"/>
      <c r="AED673" s="8"/>
      <c r="AEE673" s="8"/>
      <c r="AEF673" s="8"/>
      <c r="AEG673" s="8"/>
      <c r="AEH673" s="8"/>
      <c r="AEI673" s="8"/>
      <c r="AEJ673" s="8"/>
      <c r="AEK673" s="8"/>
      <c r="AEL673" s="8"/>
      <c r="AEM673" s="8"/>
      <c r="AEN673" s="8"/>
      <c r="AEO673" s="8"/>
      <c r="AEP673" s="8"/>
      <c r="AEQ673" s="8"/>
      <c r="AER673" s="8"/>
      <c r="AES673" s="8"/>
      <c r="AET673" s="8"/>
      <c r="AEU673" s="8"/>
      <c r="AEV673" s="8"/>
      <c r="AEW673" s="8"/>
      <c r="AEX673" s="8"/>
      <c r="AEY673" s="8"/>
      <c r="AEZ673" s="8"/>
      <c r="AFA673" s="8"/>
      <c r="AFB673" s="8"/>
      <c r="AFC673" s="8"/>
      <c r="AFD673" s="8"/>
      <c r="AFE673" s="8"/>
      <c r="AFF673" s="8"/>
      <c r="AFG673" s="8"/>
      <c r="AFH673" s="8"/>
      <c r="AFI673" s="8"/>
      <c r="AFJ673" s="8"/>
      <c r="AFK673" s="8"/>
      <c r="AFL673" s="8"/>
      <c r="AFM673" s="8"/>
      <c r="AFN673" s="8"/>
      <c r="AFO673" s="8"/>
      <c r="AFP673" s="8"/>
      <c r="AFQ673" s="8"/>
      <c r="AFR673" s="8"/>
      <c r="AFS673" s="8"/>
      <c r="AFT673" s="8"/>
      <c r="AFU673" s="8"/>
      <c r="AFV673" s="8"/>
      <c r="AFW673" s="8"/>
      <c r="AFX673" s="8"/>
      <c r="AFY673" s="8"/>
      <c r="AFZ673" s="8"/>
      <c r="AGA673" s="8"/>
      <c r="AGB673" s="8"/>
      <c r="AGC673" s="8"/>
      <c r="AGD673" s="8"/>
      <c r="AGE673" s="8"/>
      <c r="AGF673" s="8"/>
      <c r="AGG673" s="8"/>
      <c r="AGH673" s="8"/>
      <c r="AGI673" s="8"/>
      <c r="AGJ673" s="8"/>
      <c r="AGK673" s="8"/>
      <c r="AGL673" s="8"/>
      <c r="AGM673" s="8"/>
      <c r="AGN673" s="8"/>
      <c r="AGO673" s="8"/>
      <c r="AGP673" s="8"/>
      <c r="AGQ673" s="8"/>
      <c r="AGR673" s="8"/>
      <c r="AGS673" s="8"/>
      <c r="AGT673" s="8"/>
      <c r="AGU673" s="8"/>
      <c r="AGV673" s="8"/>
      <c r="AGW673" s="8"/>
      <c r="AGX673" s="8"/>
      <c r="AGY673" s="8"/>
      <c r="AGZ673" s="8"/>
      <c r="AHA673" s="8"/>
      <c r="AHB673" s="8"/>
      <c r="AHC673" s="8"/>
      <c r="AHD673" s="8"/>
      <c r="AHE673" s="8"/>
      <c r="AHF673" s="8"/>
      <c r="AHG673" s="8"/>
      <c r="AHH673" s="8"/>
      <c r="AHI673" s="8"/>
      <c r="AHJ673" s="8"/>
      <c r="AHK673" s="8"/>
      <c r="AHL673" s="8"/>
      <c r="AHM673" s="8"/>
      <c r="AHN673" s="8"/>
      <c r="AHO673" s="8"/>
      <c r="AHP673" s="8"/>
      <c r="AHQ673" s="8"/>
      <c r="AHR673" s="8"/>
      <c r="AHS673" s="8"/>
      <c r="AHT673" s="8"/>
      <c r="AHU673" s="8"/>
      <c r="AHV673" s="8"/>
      <c r="AHW673" s="8"/>
      <c r="AHX673" s="8"/>
      <c r="AHY673" s="8"/>
      <c r="AHZ673" s="8"/>
      <c r="AIA673" s="8"/>
      <c r="AIB673" s="8"/>
      <c r="AIC673" s="8"/>
      <c r="AID673" s="8"/>
      <c r="AIE673" s="8"/>
      <c r="AIF673" s="8"/>
      <c r="AIG673" s="8"/>
      <c r="AIH673" s="8"/>
      <c r="AII673" s="8"/>
      <c r="AIJ673" s="8"/>
      <c r="AIK673" s="8"/>
      <c r="AIL673" s="8"/>
      <c r="AIM673" s="8"/>
      <c r="AIN673" s="8"/>
      <c r="AIO673" s="8"/>
      <c r="AIP673" s="8"/>
      <c r="AIQ673" s="8"/>
      <c r="AIR673" s="8"/>
      <c r="AIS673" s="8"/>
      <c r="AIT673" s="8"/>
      <c r="AIU673" s="8"/>
      <c r="AIV673" s="8"/>
      <c r="AIW673" s="8"/>
      <c r="AIX673" s="8"/>
      <c r="AIY673" s="8"/>
      <c r="AIZ673" s="8"/>
      <c r="AJA673" s="8"/>
      <c r="AJB673" s="8"/>
      <c r="AJC673" s="8"/>
      <c r="AJD673" s="8"/>
      <c r="AJE673" s="8"/>
      <c r="AJF673" s="8"/>
      <c r="AJG673" s="8"/>
      <c r="AJH673" s="8"/>
      <c r="AJI673" s="8"/>
      <c r="AJJ673" s="8"/>
      <c r="AJK673" s="8"/>
      <c r="AJL673" s="8"/>
      <c r="AJM673" s="8"/>
      <c r="AJN673" s="8"/>
      <c r="AJO673" s="8"/>
      <c r="AJP673" s="8"/>
      <c r="AJQ673" s="8"/>
      <c r="AJR673" s="8"/>
      <c r="AJS673" s="8"/>
      <c r="AJT673" s="8"/>
      <c r="AJU673" s="8"/>
      <c r="AJV673" s="8"/>
      <c r="AJW673" s="8"/>
      <c r="AJX673" s="8"/>
      <c r="AJY673" s="8"/>
      <c r="AJZ673" s="8"/>
      <c r="AKA673" s="8"/>
      <c r="AKB673" s="8"/>
      <c r="AKC673" s="8"/>
      <c r="AKD673" s="8"/>
      <c r="AKE673" s="8"/>
      <c r="AKF673" s="8"/>
      <c r="AKG673" s="8"/>
      <c r="AKH673" s="8"/>
      <c r="AKI673" s="8"/>
      <c r="AKJ673" s="8"/>
      <c r="AKK673" s="8"/>
      <c r="AKL673" s="8"/>
      <c r="AKM673" s="8"/>
      <c r="AKN673" s="8"/>
      <c r="AKO673" s="8"/>
      <c r="AKP673" s="8"/>
      <c r="AKQ673" s="8"/>
      <c r="AKR673" s="8"/>
      <c r="AKS673" s="8"/>
      <c r="AKT673" s="8"/>
      <c r="AKU673" s="8"/>
      <c r="AKV673" s="8"/>
      <c r="AKW673" s="8"/>
      <c r="AKX673" s="8"/>
      <c r="AKY673" s="8"/>
      <c r="AKZ673" s="8"/>
      <c r="ALA673" s="8"/>
      <c r="ALB673" s="8"/>
      <c r="ALC673" s="8"/>
      <c r="ALD673" s="8"/>
      <c r="ALE673" s="8"/>
      <c r="ALF673" s="8"/>
      <c r="ALG673" s="8"/>
      <c r="ALH673" s="8"/>
      <c r="ALI673" s="8"/>
      <c r="ALJ673" s="8"/>
      <c r="ALK673" s="8"/>
      <c r="ALL673" s="8"/>
      <c r="ALM673" s="8"/>
      <c r="ALN673" s="8"/>
      <c r="ALO673" s="8"/>
      <c r="ALP673" s="8"/>
      <c r="ALQ673" s="8"/>
      <c r="ALR673" s="8"/>
      <c r="ALS673" s="8"/>
      <c r="ALT673" s="8"/>
      <c r="ALU673" s="8"/>
      <c r="ALV673" s="8"/>
      <c r="ALW673" s="8"/>
      <c r="ALX673" s="8"/>
      <c r="ALY673" s="8"/>
      <c r="ALZ673" s="8"/>
      <c r="AMA673" s="8"/>
      <c r="AMB673" s="8"/>
      <c r="AMC673" s="8"/>
      <c r="AMD673" s="8"/>
      <c r="AME673" s="8"/>
      <c r="AMF673" s="8"/>
      <c r="AMG673" s="8"/>
      <c r="AMH673" s="8"/>
      <c r="AMI673" s="8"/>
      <c r="AMJ673" s="8"/>
      <c r="AMK673" s="8"/>
      <c r="AML673" s="8"/>
      <c r="AMM673" s="8"/>
      <c r="AMN673" s="8"/>
      <c r="AMO673" s="8"/>
      <c r="AMP673" s="8"/>
      <c r="AMQ673" s="8"/>
      <c r="AMR673" s="8"/>
      <c r="AMS673" s="8"/>
      <c r="AMT673" s="8"/>
      <c r="AMU673" s="8"/>
      <c r="AMV673" s="8"/>
      <c r="AMW673" s="8"/>
      <c r="AMX673" s="8"/>
      <c r="AMY673" s="8"/>
      <c r="AMZ673" s="8"/>
      <c r="ANA673" s="8"/>
      <c r="ANB673" s="8"/>
      <c r="ANC673" s="8"/>
      <c r="AND673" s="8"/>
      <c r="ANE673" s="8"/>
      <c r="ANF673" s="8"/>
      <c r="ANG673" s="8"/>
      <c r="ANH673" s="8"/>
      <c r="ANI673" s="8"/>
      <c r="ANJ673" s="8"/>
      <c r="ANK673" s="8"/>
      <c r="ANL673" s="8"/>
      <c r="ANM673" s="8"/>
      <c r="ANN673" s="8"/>
      <c r="ANO673" s="8"/>
      <c r="ANP673" s="8"/>
      <c r="ANQ673" s="8"/>
      <c r="ANR673" s="8"/>
      <c r="ANS673" s="8"/>
      <c r="ANT673" s="8"/>
      <c r="ANU673" s="8"/>
      <c r="ANV673" s="8"/>
      <c r="ANW673" s="8"/>
      <c r="ANX673" s="8"/>
      <c r="ANY673" s="8"/>
      <c r="ANZ673" s="8"/>
      <c r="AOA673" s="8"/>
      <c r="AOB673" s="8"/>
      <c r="AOC673" s="8"/>
      <c r="AOD673" s="8"/>
      <c r="AOE673" s="8"/>
      <c r="AOF673" s="8"/>
      <c r="AOG673" s="8"/>
      <c r="AOH673" s="8"/>
      <c r="AOI673" s="8"/>
      <c r="AOJ673" s="8"/>
      <c r="AOK673" s="8"/>
      <c r="AOL673" s="8"/>
      <c r="AOM673" s="8"/>
      <c r="AON673" s="8"/>
      <c r="AOO673" s="8"/>
      <c r="AOP673" s="8"/>
      <c r="AOQ673" s="8"/>
      <c r="AOR673" s="8"/>
      <c r="AOS673" s="8"/>
      <c r="AOT673" s="8"/>
      <c r="AOU673" s="8"/>
      <c r="AOV673" s="8"/>
      <c r="AOW673" s="8"/>
      <c r="AOX673" s="8"/>
      <c r="AOY673" s="8"/>
      <c r="AOZ673" s="8"/>
      <c r="APA673" s="8"/>
      <c r="APB673" s="8"/>
      <c r="APC673" s="8"/>
      <c r="APD673" s="8"/>
      <c r="APE673" s="8"/>
      <c r="APF673" s="8"/>
      <c r="APG673" s="8"/>
      <c r="APH673" s="8"/>
      <c r="API673" s="8"/>
      <c r="APJ673" s="8"/>
      <c r="APK673" s="8"/>
      <c r="APL673" s="8"/>
      <c r="APM673" s="8"/>
      <c r="APN673" s="8"/>
      <c r="APO673" s="8"/>
      <c r="APP673" s="8"/>
      <c r="APQ673" s="8"/>
      <c r="APR673" s="8"/>
      <c r="APS673" s="8"/>
      <c r="APT673" s="8"/>
      <c r="APU673" s="8"/>
      <c r="APV673" s="8"/>
      <c r="APW673" s="8"/>
      <c r="APX673" s="8"/>
      <c r="APY673" s="8"/>
      <c r="APZ673" s="8"/>
      <c r="AQA673" s="8"/>
      <c r="AQB673" s="8"/>
      <c r="AQC673" s="8"/>
      <c r="AQD673" s="8"/>
      <c r="AQE673" s="8"/>
      <c r="AQF673" s="8"/>
      <c r="AQG673" s="8"/>
      <c r="AQH673" s="8"/>
      <c r="AQI673" s="8"/>
      <c r="AQJ673" s="8"/>
      <c r="AQK673" s="8"/>
      <c r="AQL673" s="8"/>
      <c r="AQM673" s="8"/>
      <c r="AQN673" s="8"/>
      <c r="AQO673" s="8"/>
      <c r="AQP673" s="8"/>
      <c r="AQQ673" s="8"/>
      <c r="AQR673" s="8"/>
      <c r="AQS673" s="8"/>
      <c r="AQT673" s="8"/>
      <c r="AQU673" s="8"/>
      <c r="AQV673" s="8"/>
      <c r="AQW673" s="8"/>
      <c r="AQX673" s="8"/>
      <c r="AQY673" s="8"/>
      <c r="AQZ673" s="8"/>
      <c r="ARA673" s="8"/>
      <c r="ARB673" s="8"/>
      <c r="ARC673" s="8"/>
      <c r="ARD673" s="8"/>
      <c r="ARE673" s="8"/>
      <c r="ARF673" s="8"/>
      <c r="ARG673" s="8"/>
      <c r="ARH673" s="8"/>
      <c r="ARI673" s="8"/>
      <c r="ARJ673" s="8"/>
      <c r="ARK673" s="8"/>
      <c r="ARL673" s="8"/>
      <c r="ARM673" s="8"/>
      <c r="ARN673" s="8"/>
      <c r="ARO673" s="8"/>
      <c r="ARP673" s="8"/>
      <c r="ARQ673" s="8"/>
      <c r="ARR673" s="8"/>
      <c r="ARS673" s="8"/>
      <c r="ART673" s="8"/>
      <c r="ARU673" s="8"/>
      <c r="ARV673" s="8"/>
      <c r="ARW673" s="8"/>
      <c r="ARX673" s="8"/>
      <c r="ARY673" s="8"/>
      <c r="ARZ673" s="8"/>
      <c r="ASA673" s="8"/>
      <c r="ASB673" s="8"/>
      <c r="ASC673" s="8"/>
      <c r="ASD673" s="8"/>
      <c r="ASE673" s="8"/>
      <c r="ASF673" s="8"/>
      <c r="ASG673" s="8"/>
      <c r="ASH673" s="8"/>
      <c r="ASI673" s="8"/>
      <c r="ASJ673" s="8"/>
      <c r="ASK673" s="8"/>
      <c r="ASL673" s="8"/>
      <c r="ASM673" s="8"/>
      <c r="ASN673" s="8"/>
      <c r="ASO673" s="8"/>
      <c r="ASP673" s="8"/>
      <c r="ASQ673" s="8"/>
      <c r="ASR673" s="8"/>
      <c r="ASS673" s="8"/>
      <c r="AST673" s="8"/>
      <c r="ASU673" s="8"/>
      <c r="ASV673" s="8"/>
      <c r="ASW673" s="8"/>
      <c r="ASX673" s="8"/>
      <c r="ASY673" s="8"/>
      <c r="ASZ673" s="8"/>
      <c r="ATA673" s="8"/>
      <c r="ATB673" s="8"/>
      <c r="ATC673" s="8"/>
      <c r="ATD673" s="8"/>
      <c r="ATE673" s="8"/>
      <c r="ATF673" s="8"/>
      <c r="ATG673" s="8"/>
      <c r="ATH673" s="8"/>
      <c r="ATI673" s="8"/>
      <c r="ATJ673" s="8"/>
      <c r="ATK673" s="8"/>
      <c r="ATL673" s="8"/>
      <c r="ATM673" s="8"/>
      <c r="ATN673" s="8"/>
      <c r="ATO673" s="8"/>
      <c r="ATP673" s="8"/>
      <c r="ATQ673" s="8"/>
      <c r="ATR673" s="8"/>
      <c r="ATS673" s="8"/>
      <c r="ATT673" s="8"/>
      <c r="ATU673" s="8"/>
      <c r="ATV673" s="8"/>
      <c r="ATW673" s="8"/>
      <c r="ATX673" s="8"/>
      <c r="ATY673" s="8"/>
      <c r="ATZ673" s="8"/>
      <c r="AUA673" s="8"/>
      <c r="AUB673" s="8"/>
      <c r="AUC673" s="8"/>
      <c r="AUD673" s="8"/>
      <c r="AUE673" s="8"/>
      <c r="AUF673" s="8"/>
      <c r="AUG673" s="8"/>
      <c r="AUH673" s="8"/>
      <c r="AUI673" s="8"/>
      <c r="AUJ673" s="8"/>
      <c r="AUK673" s="8"/>
      <c r="AUL673" s="8"/>
      <c r="AUM673" s="8"/>
      <c r="AUN673" s="8"/>
      <c r="AUO673" s="8"/>
      <c r="AUP673" s="8"/>
      <c r="AUQ673" s="8"/>
      <c r="AUR673" s="8"/>
      <c r="AUS673" s="8"/>
      <c r="AUT673" s="8"/>
      <c r="AUU673" s="8"/>
      <c r="AUV673" s="8"/>
      <c r="AUW673" s="8"/>
      <c r="AUX673" s="8"/>
      <c r="AUY673" s="8"/>
      <c r="AUZ673" s="8"/>
      <c r="AVA673" s="8"/>
      <c r="AVB673" s="8"/>
      <c r="AVC673" s="8"/>
      <c r="AVD673" s="8"/>
      <c r="AVE673" s="8"/>
      <c r="AVF673" s="8"/>
      <c r="AVG673" s="8"/>
      <c r="AVH673" s="8"/>
      <c r="AVI673" s="8"/>
      <c r="AVJ673" s="8"/>
      <c r="AVK673" s="8"/>
      <c r="AVL673" s="8"/>
      <c r="AVM673" s="8"/>
      <c r="AVN673" s="8"/>
      <c r="AVO673" s="8"/>
      <c r="AVP673" s="8"/>
      <c r="AVQ673" s="8"/>
      <c r="AVR673" s="8"/>
      <c r="AVS673" s="8"/>
      <c r="AVT673" s="8"/>
      <c r="AVU673" s="8"/>
      <c r="AVV673" s="8"/>
      <c r="AVW673" s="8"/>
      <c r="AVX673" s="8"/>
      <c r="AVY673" s="8"/>
      <c r="AVZ673" s="8"/>
      <c r="AWA673" s="8"/>
      <c r="AWB673" s="8"/>
      <c r="AWC673" s="8"/>
      <c r="AWD673" s="8"/>
      <c r="AWE673" s="8"/>
      <c r="AWF673" s="8"/>
      <c r="AWG673" s="8"/>
      <c r="AWH673" s="8"/>
      <c r="AWI673" s="8"/>
      <c r="AWJ673" s="8"/>
      <c r="AWK673" s="8"/>
      <c r="AWL673" s="8"/>
      <c r="AWM673" s="8"/>
      <c r="AWN673" s="8"/>
      <c r="AWO673" s="8"/>
      <c r="AWP673" s="8"/>
      <c r="AWQ673" s="8"/>
      <c r="AWR673" s="8"/>
      <c r="AWS673" s="8"/>
      <c r="AWT673" s="8"/>
      <c r="AWU673" s="8"/>
      <c r="AWV673" s="8"/>
      <c r="AWW673" s="8"/>
      <c r="AWX673" s="8"/>
      <c r="AWY673" s="8"/>
      <c r="AWZ673" s="8"/>
      <c r="AXA673" s="8"/>
      <c r="AXB673" s="8"/>
      <c r="AXC673" s="8"/>
      <c r="AXD673" s="8"/>
      <c r="AXE673" s="8"/>
      <c r="AXF673" s="8"/>
      <c r="AXG673" s="8"/>
      <c r="AXH673" s="8"/>
      <c r="AXI673" s="8"/>
      <c r="AXJ673" s="8"/>
      <c r="AXK673" s="8"/>
      <c r="AXL673" s="8"/>
      <c r="AXM673" s="8"/>
      <c r="AXN673" s="8"/>
      <c r="AXO673" s="8"/>
      <c r="AXP673" s="8"/>
      <c r="AXQ673" s="8"/>
      <c r="AXR673" s="8"/>
      <c r="AXS673" s="8"/>
      <c r="AXT673" s="8"/>
      <c r="AXU673" s="8"/>
      <c r="AXV673" s="8"/>
      <c r="AXW673" s="8"/>
      <c r="AXX673" s="8"/>
      <c r="AXY673" s="8"/>
      <c r="AXZ673" s="8"/>
      <c r="AYA673" s="8"/>
      <c r="AYB673" s="8"/>
      <c r="AYC673" s="8"/>
      <c r="AYD673" s="8"/>
      <c r="AYE673" s="8"/>
      <c r="AYF673" s="8"/>
      <c r="AYG673" s="8"/>
      <c r="AYH673" s="8"/>
      <c r="AYI673" s="8"/>
      <c r="AYJ673" s="8"/>
      <c r="AYK673" s="8"/>
      <c r="AYL673" s="8"/>
      <c r="AYM673" s="8"/>
      <c r="AYN673" s="8"/>
      <c r="AYO673" s="8"/>
      <c r="AYP673" s="8"/>
      <c r="AYQ673" s="8"/>
      <c r="AYR673" s="8"/>
      <c r="AYS673" s="8"/>
      <c r="AYT673" s="8"/>
      <c r="AYU673" s="8"/>
      <c r="AYV673" s="8"/>
      <c r="AYW673" s="8"/>
      <c r="AYX673" s="8"/>
      <c r="AYY673" s="8"/>
      <c r="AYZ673" s="8"/>
      <c r="AZA673" s="8"/>
      <c r="AZB673" s="8"/>
      <c r="AZC673" s="8"/>
      <c r="AZD673" s="8"/>
      <c r="AZE673" s="8"/>
      <c r="AZF673" s="8"/>
      <c r="AZG673" s="8"/>
      <c r="AZH673" s="8"/>
      <c r="AZI673" s="8"/>
      <c r="AZJ673" s="8"/>
      <c r="AZK673" s="8"/>
      <c r="AZL673" s="8"/>
      <c r="AZM673" s="8"/>
      <c r="AZN673" s="8"/>
      <c r="AZO673" s="8"/>
      <c r="AZP673" s="8"/>
      <c r="AZQ673" s="8"/>
      <c r="AZR673" s="8"/>
      <c r="AZS673" s="8"/>
      <c r="AZT673" s="8"/>
      <c r="AZU673" s="8"/>
      <c r="AZV673" s="8"/>
      <c r="AZW673" s="8"/>
      <c r="AZX673" s="8"/>
      <c r="AZY673" s="8"/>
      <c r="AZZ673" s="8"/>
      <c r="BAA673" s="8"/>
      <c r="BAB673" s="8"/>
      <c r="BAC673" s="8"/>
      <c r="BAD673" s="8"/>
      <c r="BAE673" s="8"/>
      <c r="BAF673" s="8"/>
      <c r="BAG673" s="8"/>
      <c r="BAH673" s="8"/>
      <c r="BAI673" s="8"/>
      <c r="BAJ673" s="8"/>
      <c r="BAK673" s="8"/>
      <c r="BAL673" s="8"/>
      <c r="BAM673" s="8"/>
      <c r="BAN673" s="8"/>
      <c r="BAO673" s="8"/>
      <c r="BAP673" s="8"/>
      <c r="BAQ673" s="8"/>
      <c r="BAR673" s="8"/>
      <c r="BAS673" s="8"/>
      <c r="BAT673" s="8"/>
      <c r="BAU673" s="8"/>
      <c r="BAV673" s="8"/>
      <c r="BAW673" s="8"/>
      <c r="BAX673" s="8"/>
      <c r="BAY673" s="8"/>
      <c r="BAZ673" s="8"/>
      <c r="BBA673" s="8"/>
      <c r="BBB673" s="8"/>
      <c r="BBC673" s="8"/>
      <c r="BBD673" s="8"/>
      <c r="BBE673" s="8"/>
      <c r="BBF673" s="8"/>
      <c r="BBG673" s="8"/>
      <c r="BBH673" s="8"/>
      <c r="BBI673" s="8"/>
      <c r="BBJ673" s="8"/>
      <c r="BBK673" s="8"/>
      <c r="BBL673" s="8"/>
      <c r="BBM673" s="8"/>
      <c r="BBN673" s="8"/>
      <c r="BBO673" s="8"/>
      <c r="BBP673" s="8"/>
      <c r="BBQ673" s="8"/>
      <c r="BBR673" s="8"/>
      <c r="BBS673" s="8"/>
      <c r="BBT673" s="8"/>
      <c r="BBU673" s="8"/>
      <c r="BBV673" s="8"/>
      <c r="BBW673" s="8"/>
      <c r="BBX673" s="8"/>
      <c r="BBY673" s="8"/>
      <c r="BBZ673" s="8"/>
      <c r="BCA673" s="8"/>
      <c r="BCB673" s="8"/>
      <c r="BCC673" s="8"/>
      <c r="BCD673" s="8"/>
      <c r="BCE673" s="8"/>
      <c r="BCF673" s="8"/>
      <c r="BCG673" s="8"/>
      <c r="BCH673" s="8"/>
      <c r="BCI673" s="8"/>
      <c r="BCJ673" s="8"/>
      <c r="BCK673" s="8"/>
      <c r="BCL673" s="8"/>
      <c r="BCM673" s="8"/>
      <c r="BCN673" s="8"/>
      <c r="BCO673" s="8"/>
      <c r="BCP673" s="8"/>
      <c r="BCQ673" s="8"/>
      <c r="BCR673" s="8"/>
      <c r="BCS673" s="8"/>
      <c r="BCT673" s="8"/>
      <c r="BCU673" s="8"/>
      <c r="BCV673" s="8"/>
      <c r="BCW673" s="8"/>
      <c r="BCX673" s="8"/>
      <c r="BCY673" s="8"/>
      <c r="BCZ673" s="8"/>
      <c r="BDA673" s="8"/>
      <c r="BDB673" s="8"/>
      <c r="BDC673" s="8"/>
      <c r="BDD673" s="8"/>
      <c r="BDE673" s="8"/>
      <c r="BDF673" s="8"/>
      <c r="BDG673" s="8"/>
      <c r="BDH673" s="8"/>
      <c r="BDI673" s="8"/>
      <c r="BDJ673" s="8"/>
      <c r="BDK673" s="8"/>
      <c r="BDL673" s="8"/>
      <c r="BDM673" s="8"/>
      <c r="BDN673" s="8"/>
      <c r="BDO673" s="8"/>
      <c r="BDP673" s="8"/>
      <c r="BDQ673" s="8"/>
      <c r="BDR673" s="8"/>
      <c r="BDS673" s="8"/>
      <c r="BDT673" s="8"/>
      <c r="BDU673" s="8"/>
      <c r="BDV673" s="8"/>
      <c r="BDW673" s="8"/>
      <c r="BDX673" s="8"/>
      <c r="BDY673" s="8"/>
      <c r="BDZ673" s="8"/>
      <c r="BEA673" s="8"/>
      <c r="BEB673" s="8"/>
      <c r="BEC673" s="8"/>
      <c r="BED673" s="8"/>
      <c r="BEE673" s="8"/>
      <c r="BEF673" s="8"/>
      <c r="BEG673" s="8"/>
      <c r="BEH673" s="8"/>
      <c r="BEI673" s="8"/>
      <c r="BEJ673" s="8"/>
      <c r="BEK673" s="8"/>
      <c r="BEL673" s="8"/>
      <c r="BEM673" s="8"/>
      <c r="BEN673" s="8"/>
      <c r="BEO673" s="8"/>
      <c r="BEP673" s="8"/>
      <c r="BEQ673" s="8"/>
      <c r="BER673" s="8"/>
      <c r="BES673" s="8"/>
      <c r="BET673" s="8"/>
      <c r="BEU673" s="8"/>
      <c r="BEV673" s="8"/>
      <c r="BEW673" s="8"/>
      <c r="BEX673" s="8"/>
      <c r="BEY673" s="8"/>
      <c r="BEZ673" s="8"/>
      <c r="BFA673" s="8"/>
      <c r="BFB673" s="8"/>
      <c r="BFC673" s="8"/>
      <c r="BFD673" s="8"/>
      <c r="BFE673" s="8"/>
      <c r="BFF673" s="8"/>
      <c r="BFG673" s="8"/>
      <c r="BFH673" s="8"/>
      <c r="BFI673" s="8"/>
      <c r="BFJ673" s="8"/>
      <c r="BFK673" s="8"/>
      <c r="BFL673" s="8"/>
      <c r="BFM673" s="8"/>
      <c r="BFN673" s="8"/>
      <c r="BFO673" s="8"/>
      <c r="BFP673" s="8"/>
      <c r="BFQ673" s="8"/>
      <c r="BFR673" s="8"/>
      <c r="BFS673" s="8"/>
      <c r="BFT673" s="8"/>
      <c r="BFU673" s="8"/>
      <c r="BFV673" s="8"/>
      <c r="BFW673" s="8"/>
      <c r="BFX673" s="8"/>
      <c r="BFY673" s="8"/>
      <c r="BFZ673" s="8"/>
      <c r="BGA673" s="8"/>
      <c r="BGB673" s="8"/>
      <c r="BGC673" s="8"/>
      <c r="BGD673" s="8"/>
      <c r="BGE673" s="8"/>
      <c r="BGF673" s="8"/>
      <c r="BGG673" s="8"/>
      <c r="BGH673" s="8"/>
      <c r="BGI673" s="8"/>
      <c r="BGJ673" s="8"/>
      <c r="BGK673" s="8"/>
      <c r="BGL673" s="8"/>
      <c r="BGM673" s="8"/>
      <c r="BGN673" s="8"/>
      <c r="BGO673" s="8"/>
      <c r="BGP673" s="8"/>
      <c r="BGQ673" s="8"/>
      <c r="BGR673" s="8"/>
      <c r="BGS673" s="8"/>
      <c r="BGT673" s="8"/>
      <c r="BGU673" s="8"/>
      <c r="BGV673" s="8"/>
      <c r="BGW673" s="8"/>
      <c r="BGX673" s="8"/>
      <c r="BGY673" s="8"/>
      <c r="BGZ673" s="8"/>
      <c r="BHA673" s="8"/>
      <c r="BHB673" s="8"/>
      <c r="BHC673" s="8"/>
      <c r="BHD673" s="8"/>
      <c r="BHE673" s="8"/>
      <c r="BHF673" s="8"/>
      <c r="BHG673" s="8"/>
      <c r="BHH673" s="8"/>
      <c r="BHI673" s="8"/>
      <c r="BHJ673" s="8"/>
      <c r="BHK673" s="8"/>
      <c r="BHL673" s="8"/>
      <c r="BHM673" s="8"/>
      <c r="BHN673" s="8"/>
      <c r="BHO673" s="8"/>
      <c r="BHP673" s="8"/>
      <c r="BHQ673" s="8"/>
      <c r="BHR673" s="8"/>
      <c r="BHS673" s="8"/>
      <c r="BHT673" s="8"/>
      <c r="BHU673" s="8"/>
      <c r="BHV673" s="8"/>
      <c r="BHW673" s="8"/>
      <c r="BHX673" s="8"/>
      <c r="BHY673" s="8"/>
      <c r="BHZ673" s="8"/>
      <c r="BIA673" s="8"/>
      <c r="BIB673" s="8"/>
      <c r="BIC673" s="8"/>
      <c r="BID673" s="8"/>
      <c r="BIE673" s="8"/>
      <c r="BIF673" s="8"/>
      <c r="BIG673" s="8"/>
      <c r="BIH673" s="8"/>
      <c r="BII673" s="8"/>
      <c r="BIJ673" s="8"/>
      <c r="BIK673" s="8"/>
      <c r="BIL673" s="8"/>
      <c r="BIM673" s="8"/>
      <c r="BIN673" s="8"/>
      <c r="BIO673" s="8"/>
      <c r="BIP673" s="8"/>
      <c r="BIQ673" s="8"/>
      <c r="BIR673" s="8"/>
      <c r="BIS673" s="8"/>
      <c r="BIT673" s="8"/>
      <c r="BIU673" s="8"/>
      <c r="BIV673" s="8"/>
      <c r="BIW673" s="8"/>
      <c r="BIX673" s="8"/>
      <c r="BIY673" s="8"/>
      <c r="BIZ673" s="8"/>
      <c r="BJA673" s="8"/>
      <c r="BJB673" s="8"/>
      <c r="BJC673" s="8"/>
      <c r="BJD673" s="8"/>
      <c r="BJE673" s="8"/>
      <c r="BJF673" s="8"/>
      <c r="BJG673" s="8"/>
      <c r="BJH673" s="8"/>
      <c r="BJI673" s="8"/>
      <c r="BJJ673" s="8"/>
      <c r="BJK673" s="8"/>
      <c r="BJL673" s="8"/>
      <c r="BJM673" s="8"/>
      <c r="BJN673" s="8"/>
      <c r="BJO673" s="8"/>
      <c r="BJP673" s="8"/>
      <c r="BJQ673" s="8"/>
      <c r="BJR673" s="8"/>
      <c r="BJS673" s="8"/>
      <c r="BJT673" s="8"/>
      <c r="BJU673" s="8"/>
      <c r="BJV673" s="8"/>
      <c r="BJW673" s="8"/>
      <c r="BJX673" s="8"/>
      <c r="BJY673" s="8"/>
      <c r="BJZ673" s="8"/>
      <c r="BKA673" s="8"/>
      <c r="BKB673" s="8"/>
      <c r="BKC673" s="8"/>
      <c r="BKD673" s="8"/>
      <c r="BKE673" s="8"/>
      <c r="BKF673" s="8"/>
      <c r="BKG673" s="8"/>
      <c r="BKH673" s="8"/>
      <c r="BKI673" s="8"/>
      <c r="BKJ673" s="8"/>
      <c r="BKK673" s="8"/>
      <c r="BKL673" s="8"/>
      <c r="BKM673" s="8"/>
      <c r="BKN673" s="8"/>
      <c r="BKO673" s="8"/>
      <c r="BKP673" s="8"/>
      <c r="BKQ673" s="8"/>
      <c r="BKR673" s="8"/>
      <c r="BKS673" s="8"/>
      <c r="BKT673" s="8"/>
      <c r="BKU673" s="8"/>
      <c r="BKV673" s="8"/>
      <c r="BKW673" s="8"/>
      <c r="BKX673" s="8"/>
      <c r="BKY673" s="8"/>
      <c r="BKZ673" s="8"/>
      <c r="BLA673" s="8"/>
      <c r="BLB673" s="8"/>
      <c r="BLC673" s="8"/>
      <c r="BLD673" s="8"/>
      <c r="BLE673" s="8"/>
      <c r="BLF673" s="8"/>
      <c r="BLG673" s="8"/>
      <c r="BLH673" s="8"/>
      <c r="BLI673" s="8"/>
      <c r="BLJ673" s="8"/>
      <c r="BLK673" s="8"/>
      <c r="BLL673" s="8"/>
      <c r="BLM673" s="8"/>
      <c r="BLN673" s="8"/>
      <c r="BLO673" s="8"/>
      <c r="BLP673" s="8"/>
      <c r="BLQ673" s="8"/>
      <c r="BLR673" s="8"/>
      <c r="BLS673" s="8"/>
      <c r="BLT673" s="8"/>
      <c r="BLU673" s="8"/>
      <c r="BLV673" s="8"/>
      <c r="BLW673" s="8"/>
      <c r="BLX673" s="8"/>
      <c r="BLY673" s="8"/>
      <c r="BLZ673" s="8"/>
      <c r="BMA673" s="8"/>
      <c r="BMB673" s="8"/>
      <c r="BMC673" s="8"/>
      <c r="BMD673" s="8"/>
      <c r="BME673" s="8"/>
      <c r="BMF673" s="8"/>
      <c r="BMG673" s="8"/>
      <c r="BMH673" s="8"/>
      <c r="BMI673" s="8"/>
      <c r="BMJ673" s="8"/>
      <c r="BMK673" s="8"/>
      <c r="BML673" s="8"/>
      <c r="BMM673" s="8"/>
      <c r="BMN673" s="8"/>
      <c r="BMO673" s="8"/>
      <c r="BMP673" s="8"/>
      <c r="BMQ673" s="8"/>
      <c r="BMR673" s="8"/>
      <c r="BMS673" s="8"/>
      <c r="BMT673" s="8"/>
      <c r="BMU673" s="8"/>
      <c r="BMV673" s="8"/>
      <c r="BMW673" s="8"/>
      <c r="BMX673" s="8"/>
      <c r="BMY673" s="8"/>
      <c r="BMZ673" s="8"/>
      <c r="BNA673" s="8"/>
      <c r="BNB673" s="8"/>
      <c r="BNC673" s="8"/>
      <c r="BND673" s="8"/>
      <c r="BNE673" s="8"/>
      <c r="BNF673" s="8"/>
      <c r="BNG673" s="8"/>
      <c r="BNH673" s="8"/>
      <c r="BNI673" s="8"/>
      <c r="BNJ673" s="8"/>
      <c r="BNK673" s="8"/>
      <c r="BNL673" s="8"/>
      <c r="BNM673" s="8"/>
      <c r="BNN673" s="8"/>
      <c r="BNO673" s="8"/>
      <c r="BNP673" s="8"/>
      <c r="BNQ673" s="8"/>
      <c r="BNR673" s="8"/>
      <c r="BNS673" s="8"/>
      <c r="BNT673" s="8"/>
      <c r="BNU673" s="8"/>
      <c r="BNV673" s="8"/>
      <c r="BNW673" s="8"/>
      <c r="BNX673" s="8"/>
      <c r="BNY673" s="8"/>
      <c r="BNZ673" s="8"/>
      <c r="BOA673" s="8"/>
      <c r="BOB673" s="8"/>
      <c r="BOC673" s="8"/>
      <c r="BOD673" s="8"/>
      <c r="BOE673" s="8"/>
      <c r="BOF673" s="8"/>
      <c r="BOG673" s="8"/>
      <c r="BOH673" s="8"/>
      <c r="BOI673" s="8"/>
      <c r="BOJ673" s="8"/>
      <c r="BOK673" s="8"/>
      <c r="BOL673" s="8"/>
      <c r="BOM673" s="8"/>
      <c r="BON673" s="8"/>
      <c r="BOO673" s="8"/>
      <c r="BOP673" s="8"/>
      <c r="BOQ673" s="8"/>
      <c r="BOR673" s="8"/>
      <c r="BOS673" s="8"/>
      <c r="BOT673" s="8"/>
      <c r="BOU673" s="8"/>
      <c r="BOV673" s="8"/>
      <c r="BOW673" s="8"/>
      <c r="BOX673" s="8"/>
      <c r="BOY673" s="8"/>
      <c r="BOZ673" s="8"/>
      <c r="BPA673" s="8"/>
      <c r="BPB673" s="8"/>
      <c r="BPC673" s="8"/>
      <c r="BPD673" s="8"/>
      <c r="BPE673" s="8"/>
      <c r="BPF673" s="8"/>
      <c r="BPG673" s="8"/>
      <c r="BPH673" s="8"/>
      <c r="BPI673" s="8"/>
      <c r="BPJ673" s="8"/>
      <c r="BPK673" s="8"/>
      <c r="BPL673" s="8"/>
      <c r="BPM673" s="8"/>
      <c r="BPN673" s="8"/>
      <c r="BPO673" s="8"/>
      <c r="BPP673" s="8"/>
      <c r="BPQ673" s="8"/>
      <c r="BPR673" s="8"/>
      <c r="BPS673" s="8"/>
      <c r="BPT673" s="8"/>
      <c r="BPU673" s="8"/>
      <c r="BPV673" s="8"/>
      <c r="BPW673" s="8"/>
      <c r="BPX673" s="8"/>
      <c r="BPY673" s="8"/>
      <c r="BPZ673" s="8"/>
      <c r="BQA673" s="8"/>
      <c r="BQB673" s="8"/>
      <c r="BQC673" s="8"/>
      <c r="BQD673" s="8"/>
      <c r="BQE673" s="8"/>
      <c r="BQF673" s="8"/>
      <c r="BQG673" s="8"/>
      <c r="BQH673" s="8"/>
      <c r="BQI673" s="8"/>
      <c r="BQJ673" s="8"/>
      <c r="BQK673" s="8"/>
      <c r="BQL673" s="8"/>
      <c r="BQM673" s="8"/>
      <c r="BQN673" s="8"/>
      <c r="BQO673" s="8"/>
      <c r="BQP673" s="8"/>
      <c r="BQQ673" s="8"/>
      <c r="BQR673" s="8"/>
      <c r="BQS673" s="8"/>
      <c r="BQT673" s="8"/>
      <c r="BQU673" s="8"/>
      <c r="BQV673" s="8"/>
      <c r="BQW673" s="8"/>
      <c r="BQX673" s="8"/>
      <c r="BQY673" s="8"/>
      <c r="BQZ673" s="8"/>
      <c r="BRA673" s="8"/>
      <c r="BRB673" s="8"/>
      <c r="BRC673" s="8"/>
      <c r="BRD673" s="8"/>
      <c r="BRE673" s="8"/>
      <c r="BRF673" s="8"/>
      <c r="BRG673" s="8"/>
      <c r="BRH673" s="8"/>
      <c r="BRI673" s="8"/>
      <c r="BRJ673" s="8"/>
      <c r="BRK673" s="8"/>
      <c r="BRL673" s="8"/>
      <c r="BRM673" s="8"/>
      <c r="BRN673" s="8"/>
      <c r="BRO673" s="8"/>
      <c r="BRP673" s="8"/>
      <c r="BRQ673" s="8"/>
      <c r="BRR673" s="8"/>
      <c r="BRS673" s="8"/>
      <c r="BRT673" s="8"/>
      <c r="BRU673" s="8"/>
      <c r="BRV673" s="8"/>
      <c r="BRW673" s="8"/>
      <c r="BRX673" s="8"/>
      <c r="BRY673" s="8"/>
      <c r="BRZ673" s="8"/>
      <c r="BSA673" s="8"/>
      <c r="BSB673" s="8"/>
      <c r="BSC673" s="8"/>
      <c r="BSD673" s="8"/>
      <c r="BSE673" s="8"/>
      <c r="BSF673" s="8"/>
      <c r="BSG673" s="8"/>
      <c r="BSH673" s="8"/>
      <c r="BSI673" s="8"/>
      <c r="BSJ673" s="8"/>
      <c r="BSK673" s="8"/>
      <c r="BSL673" s="8"/>
      <c r="BSM673" s="8"/>
      <c r="BSN673" s="8"/>
      <c r="BSO673" s="8"/>
      <c r="BSP673" s="8"/>
      <c r="BSQ673" s="8"/>
      <c r="BSR673" s="8"/>
      <c r="BSS673" s="8"/>
      <c r="BST673" s="8"/>
      <c r="BSU673" s="8"/>
      <c r="BSV673" s="8"/>
      <c r="BSW673" s="8"/>
      <c r="BSX673" s="8"/>
      <c r="BSY673" s="8"/>
      <c r="BSZ673" s="8"/>
      <c r="BTA673" s="8"/>
      <c r="BTB673" s="8"/>
      <c r="BTC673" s="8"/>
      <c r="BTD673" s="8"/>
      <c r="BTE673" s="8"/>
      <c r="BTF673" s="8"/>
      <c r="BTG673" s="8"/>
      <c r="BTH673" s="8"/>
      <c r="BTI673" s="8"/>
      <c r="BTJ673" s="8"/>
      <c r="BTK673" s="8"/>
      <c r="BTL673" s="8"/>
      <c r="BTM673" s="8"/>
      <c r="BTN673" s="8"/>
      <c r="BTO673" s="8"/>
      <c r="BTP673" s="8"/>
      <c r="BTQ673" s="8"/>
      <c r="BTR673" s="8"/>
      <c r="BTS673" s="8"/>
      <c r="BTT673" s="8"/>
      <c r="BTU673" s="8"/>
      <c r="BTV673" s="8"/>
      <c r="BTW673" s="8"/>
      <c r="BTX673" s="8"/>
      <c r="BTY673" s="8"/>
      <c r="BTZ673" s="8"/>
      <c r="BUA673" s="8"/>
      <c r="BUB673" s="8"/>
      <c r="BUC673" s="8"/>
      <c r="BUD673" s="8"/>
      <c r="BUE673" s="8"/>
      <c r="BUF673" s="8"/>
      <c r="BUG673" s="8"/>
      <c r="BUH673" s="8"/>
      <c r="BUI673" s="8"/>
      <c r="BUJ673" s="8"/>
      <c r="BUK673" s="8"/>
      <c r="BUL673" s="8"/>
      <c r="BUM673" s="8"/>
      <c r="BUN673" s="8"/>
      <c r="BUO673" s="8"/>
      <c r="BUP673" s="8"/>
      <c r="BUQ673" s="8"/>
      <c r="BUR673" s="8"/>
      <c r="BUS673" s="8"/>
      <c r="BUT673" s="8"/>
      <c r="BUU673" s="8"/>
      <c r="BUV673" s="8"/>
      <c r="BUW673" s="8"/>
      <c r="BUX673" s="8"/>
      <c r="BUY673" s="8"/>
      <c r="BUZ673" s="8"/>
      <c r="BVA673" s="8"/>
      <c r="BVB673" s="8"/>
      <c r="BVC673" s="8"/>
      <c r="BVD673" s="8"/>
      <c r="BVE673" s="8"/>
      <c r="BVF673" s="8"/>
      <c r="BVG673" s="8"/>
      <c r="BVH673" s="8"/>
      <c r="BVI673" s="8"/>
      <c r="BVJ673" s="8"/>
      <c r="BVK673" s="8"/>
      <c r="BVL673" s="8"/>
      <c r="BVM673" s="8"/>
      <c r="BVN673" s="8"/>
      <c r="BVO673" s="8"/>
      <c r="BVP673" s="8"/>
      <c r="BVQ673" s="8"/>
      <c r="BVR673" s="8"/>
      <c r="BVS673" s="8"/>
      <c r="BVT673" s="8"/>
      <c r="BVU673" s="8"/>
      <c r="BVV673" s="8"/>
      <c r="BVW673" s="8"/>
      <c r="BVX673" s="8"/>
      <c r="BVY673" s="8"/>
      <c r="BVZ673" s="8"/>
      <c r="BWA673" s="8"/>
      <c r="BWB673" s="8"/>
      <c r="BWC673" s="8"/>
      <c r="BWD673" s="8"/>
      <c r="BWE673" s="8"/>
      <c r="BWF673" s="8"/>
      <c r="BWG673" s="8"/>
      <c r="BWH673" s="8"/>
      <c r="BWI673" s="8"/>
      <c r="BWJ673" s="8"/>
      <c r="BWK673" s="8"/>
      <c r="BWL673" s="8"/>
      <c r="BWM673" s="8"/>
      <c r="BWN673" s="8"/>
      <c r="BWO673" s="8"/>
      <c r="BWP673" s="8"/>
      <c r="BWQ673" s="8"/>
    </row>
    <row r="674" spans="1:1967" s="529" customFormat="1" ht="102" customHeight="1">
      <c r="A674" s="9" t="s">
        <v>6642</v>
      </c>
      <c r="B674" s="100" t="s">
        <v>97</v>
      </c>
      <c r="C674" s="40" t="s">
        <v>1069</v>
      </c>
      <c r="D674" s="40" t="s">
        <v>1065</v>
      </c>
      <c r="E674" s="40" t="s">
        <v>1070</v>
      </c>
      <c r="F674" s="3"/>
      <c r="G674" s="3" t="s">
        <v>385</v>
      </c>
      <c r="H674" s="20">
        <v>0.5</v>
      </c>
      <c r="I674" s="114">
        <v>470000000</v>
      </c>
      <c r="J674" s="21" t="s">
        <v>1330</v>
      </c>
      <c r="K674" s="19" t="s">
        <v>1947</v>
      </c>
      <c r="L674" s="138" t="s">
        <v>3428</v>
      </c>
      <c r="M674" s="141" t="s">
        <v>383</v>
      </c>
      <c r="N674" s="360" t="s">
        <v>8876</v>
      </c>
      <c r="O674" s="3" t="s">
        <v>1382</v>
      </c>
      <c r="P674" s="7" t="s">
        <v>1354</v>
      </c>
      <c r="Q674" s="3" t="s">
        <v>1195</v>
      </c>
      <c r="R674" s="24">
        <v>6</v>
      </c>
      <c r="S674" s="18">
        <v>15467.1</v>
      </c>
      <c r="T674" s="83">
        <f t="shared" si="149"/>
        <v>92802.6</v>
      </c>
      <c r="U674" s="83">
        <f t="shared" si="154"/>
        <v>103938.91200000001</v>
      </c>
      <c r="V674" s="9" t="s">
        <v>1341</v>
      </c>
      <c r="W674" s="153" t="s">
        <v>1410</v>
      </c>
      <c r="X674" s="9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8"/>
      <c r="AZ674" s="8"/>
      <c r="BA674" s="8"/>
      <c r="BB674" s="8"/>
      <c r="BC674" s="8"/>
      <c r="BD674" s="8"/>
      <c r="BE674" s="8"/>
      <c r="BF674" s="8"/>
      <c r="BG674" s="8"/>
      <c r="BH674" s="8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  <c r="BU674" s="8"/>
      <c r="BV674" s="8"/>
      <c r="BW674" s="8"/>
      <c r="BX674" s="8"/>
      <c r="BY674" s="8"/>
      <c r="BZ674" s="8"/>
      <c r="CA674" s="8"/>
      <c r="CB674" s="8"/>
      <c r="CC674" s="8"/>
      <c r="CD674" s="8"/>
      <c r="CE674" s="8"/>
      <c r="CF674" s="8"/>
      <c r="CG674" s="8"/>
      <c r="CH674" s="8"/>
      <c r="CI674" s="8"/>
      <c r="CJ674" s="8"/>
      <c r="CK674" s="8"/>
      <c r="CL674" s="8"/>
      <c r="CM674" s="8"/>
      <c r="CN674" s="8"/>
      <c r="CO674" s="8"/>
      <c r="CP674" s="8"/>
      <c r="CQ674" s="8"/>
      <c r="CR674" s="8"/>
      <c r="CS674" s="8"/>
      <c r="CT674" s="8"/>
      <c r="CU674" s="8"/>
      <c r="CV674" s="8"/>
      <c r="CW674" s="8"/>
      <c r="CX674" s="8"/>
      <c r="CY674" s="8"/>
      <c r="CZ674" s="8"/>
      <c r="DA674" s="8"/>
      <c r="DB674" s="8"/>
      <c r="DC674" s="8"/>
      <c r="DD674" s="8"/>
      <c r="DE674" s="8"/>
      <c r="DF674" s="8"/>
      <c r="DG674" s="8"/>
      <c r="DH674" s="8"/>
      <c r="DI674" s="8"/>
      <c r="DJ674" s="8"/>
      <c r="DK674" s="8"/>
      <c r="DL674" s="8"/>
      <c r="DM674" s="8"/>
      <c r="DN674" s="8"/>
      <c r="DO674" s="8"/>
      <c r="DP674" s="8"/>
      <c r="DQ674" s="8"/>
      <c r="DR674" s="8"/>
      <c r="DS674" s="8"/>
      <c r="DT674" s="8"/>
      <c r="DU674" s="8"/>
      <c r="DV674" s="8"/>
      <c r="DW674" s="8"/>
      <c r="DX674" s="8"/>
      <c r="DY674" s="8"/>
      <c r="DZ674" s="8"/>
      <c r="EA674" s="8"/>
      <c r="EB674" s="8"/>
      <c r="EC674" s="8"/>
      <c r="ED674" s="8"/>
      <c r="EE674" s="8"/>
      <c r="EF674" s="8"/>
      <c r="EG674" s="8"/>
      <c r="EH674" s="8"/>
      <c r="EI674" s="8"/>
      <c r="EJ674" s="8"/>
      <c r="EK674" s="8"/>
      <c r="EL674" s="8"/>
      <c r="EM674" s="8"/>
      <c r="EN674" s="8"/>
      <c r="EO674" s="8"/>
      <c r="EP674" s="8"/>
      <c r="EQ674" s="8"/>
      <c r="ER674" s="8"/>
      <c r="ES674" s="8"/>
      <c r="ET674" s="8"/>
      <c r="EU674" s="8"/>
      <c r="EV674" s="8"/>
      <c r="EW674" s="8"/>
      <c r="EX674" s="8"/>
      <c r="EY674" s="8"/>
      <c r="EZ674" s="8"/>
      <c r="FA674" s="8"/>
      <c r="FB674" s="8"/>
      <c r="FC674" s="8"/>
      <c r="FD674" s="8"/>
      <c r="FE674" s="8"/>
      <c r="FF674" s="8"/>
      <c r="FG674" s="8"/>
      <c r="FH674" s="8"/>
      <c r="FI674" s="8"/>
      <c r="FJ674" s="8"/>
      <c r="FK674" s="8"/>
      <c r="FL674" s="8"/>
      <c r="FM674" s="8"/>
      <c r="FN674" s="8"/>
      <c r="FO674" s="8"/>
      <c r="FP674" s="8"/>
      <c r="FQ674" s="8"/>
      <c r="FR674" s="8"/>
      <c r="FS674" s="8"/>
      <c r="FT674" s="8"/>
      <c r="FU674" s="8"/>
      <c r="FV674" s="8"/>
      <c r="FW674" s="8"/>
      <c r="FX674" s="8"/>
      <c r="FY674" s="8"/>
      <c r="FZ674" s="8"/>
      <c r="GA674" s="8"/>
      <c r="GB674" s="8"/>
      <c r="GC674" s="8"/>
      <c r="GD674" s="8"/>
      <c r="GE674" s="8"/>
      <c r="GF674" s="8"/>
      <c r="GG674" s="8"/>
      <c r="GH674" s="8"/>
      <c r="GI674" s="8"/>
      <c r="GJ674" s="8"/>
      <c r="GK674" s="8"/>
      <c r="GL674" s="8"/>
      <c r="GM674" s="8"/>
      <c r="GN674" s="8"/>
      <c r="GO674" s="8"/>
      <c r="GP674" s="8"/>
      <c r="GQ674" s="8"/>
      <c r="GR674" s="8"/>
      <c r="GS674" s="8"/>
      <c r="GT674" s="8"/>
      <c r="GU674" s="8"/>
      <c r="GV674" s="8"/>
      <c r="GW674" s="8"/>
      <c r="GX674" s="8"/>
      <c r="GY674" s="8"/>
      <c r="GZ674" s="8"/>
      <c r="HA674" s="8"/>
      <c r="HB674" s="8"/>
      <c r="HC674" s="8"/>
      <c r="HD674" s="8"/>
      <c r="HE674" s="8"/>
      <c r="HF674" s="8"/>
      <c r="HG674" s="8"/>
      <c r="HH674" s="8"/>
      <c r="HI674" s="8"/>
      <c r="HJ674" s="8"/>
      <c r="HK674" s="8"/>
      <c r="HL674" s="8"/>
      <c r="HM674" s="8"/>
      <c r="HN674" s="8"/>
      <c r="HO674" s="8"/>
      <c r="HP674" s="8"/>
      <c r="HQ674" s="8"/>
      <c r="HR674" s="8"/>
      <c r="HS674" s="8"/>
      <c r="HT674" s="8"/>
      <c r="HU674" s="8"/>
      <c r="HV674" s="8"/>
      <c r="HW674" s="8"/>
      <c r="HX674" s="8"/>
      <c r="HY674" s="8"/>
      <c r="HZ674" s="8"/>
      <c r="IA674" s="8"/>
      <c r="IB674" s="8"/>
      <c r="IC674" s="8"/>
      <c r="ID674" s="8"/>
      <c r="IE674" s="8"/>
      <c r="IF674" s="8"/>
      <c r="IG674" s="8"/>
      <c r="IH674" s="8"/>
      <c r="II674" s="8"/>
      <c r="IJ674" s="8"/>
      <c r="IK674" s="8"/>
      <c r="IL674" s="8"/>
      <c r="IM674" s="8"/>
      <c r="IN674" s="8"/>
      <c r="IO674" s="8"/>
      <c r="IP674" s="8"/>
      <c r="IQ674" s="8"/>
      <c r="IR674" s="8"/>
      <c r="IS674" s="8"/>
      <c r="IT674" s="8"/>
      <c r="IU674" s="8"/>
      <c r="IV674" s="8"/>
      <c r="IW674" s="8"/>
      <c r="IX674" s="8"/>
      <c r="IY674" s="8"/>
      <c r="IZ674" s="8"/>
      <c r="JA674" s="8"/>
      <c r="JB674" s="8"/>
      <c r="JC674" s="8"/>
      <c r="JD674" s="8"/>
      <c r="JE674" s="8"/>
      <c r="JF674" s="8"/>
      <c r="JG674" s="8"/>
      <c r="JH674" s="8"/>
      <c r="JI674" s="8"/>
      <c r="JJ674" s="8"/>
      <c r="JK674" s="8"/>
      <c r="JL674" s="8"/>
      <c r="JM674" s="8"/>
      <c r="JN674" s="8"/>
      <c r="JO674" s="8"/>
      <c r="JP674" s="8"/>
      <c r="JQ674" s="8"/>
      <c r="JR674" s="8"/>
      <c r="JS674" s="8"/>
      <c r="JT674" s="8"/>
      <c r="JU674" s="8"/>
      <c r="JV674" s="8"/>
      <c r="JW674" s="8"/>
      <c r="JX674" s="8"/>
      <c r="JY674" s="8"/>
      <c r="JZ674" s="8"/>
      <c r="KA674" s="8"/>
      <c r="KB674" s="8"/>
      <c r="KC674" s="8"/>
      <c r="KD674" s="8"/>
      <c r="KE674" s="8"/>
      <c r="KF674" s="8"/>
      <c r="KG674" s="8"/>
      <c r="KH674" s="8"/>
      <c r="KI674" s="8"/>
      <c r="KJ674" s="8"/>
      <c r="KK674" s="8"/>
      <c r="KL674" s="8"/>
      <c r="KM674" s="8"/>
      <c r="KN674" s="8"/>
      <c r="KO674" s="8"/>
      <c r="KP674" s="8"/>
      <c r="KQ674" s="8"/>
      <c r="KR674" s="8"/>
      <c r="KS674" s="8"/>
      <c r="KT674" s="8"/>
      <c r="KU674" s="8"/>
      <c r="KV674" s="8"/>
      <c r="KW674" s="8"/>
      <c r="KX674" s="8"/>
      <c r="KY674" s="8"/>
      <c r="KZ674" s="8"/>
      <c r="LA674" s="8"/>
      <c r="LB674" s="8"/>
      <c r="LC674" s="8"/>
      <c r="LD674" s="8"/>
      <c r="LE674" s="8"/>
      <c r="LF674" s="8"/>
      <c r="LG674" s="8"/>
      <c r="LH674" s="8"/>
      <c r="LI674" s="8"/>
      <c r="LJ674" s="8"/>
      <c r="LK674" s="8"/>
      <c r="LL674" s="8"/>
      <c r="LM674" s="8"/>
      <c r="LN674" s="8"/>
      <c r="LO674" s="8"/>
      <c r="LP674" s="8"/>
      <c r="LQ674" s="8"/>
      <c r="LR674" s="8"/>
      <c r="LS674" s="8"/>
      <c r="LT674" s="8"/>
      <c r="LU674" s="8"/>
      <c r="LV674" s="8"/>
      <c r="LW674" s="8"/>
      <c r="LX674" s="8"/>
      <c r="LY674" s="8"/>
      <c r="LZ674" s="8"/>
      <c r="MA674" s="8"/>
      <c r="MB674" s="8"/>
      <c r="MC674" s="8"/>
      <c r="MD674" s="8"/>
      <c r="ME674" s="8"/>
      <c r="MF674" s="8"/>
      <c r="MG674" s="8"/>
      <c r="MH674" s="8"/>
      <c r="MI674" s="8"/>
      <c r="MJ674" s="8"/>
      <c r="MK674" s="8"/>
      <c r="ML674" s="8"/>
      <c r="MM674" s="8"/>
      <c r="MN674" s="8"/>
      <c r="MO674" s="8"/>
      <c r="MP674" s="8"/>
      <c r="MQ674" s="8"/>
      <c r="MR674" s="8"/>
      <c r="MS674" s="8"/>
      <c r="MT674" s="8"/>
      <c r="MU674" s="8"/>
      <c r="MV674" s="8"/>
      <c r="MW674" s="8"/>
      <c r="MX674" s="8"/>
      <c r="MY674" s="8"/>
      <c r="MZ674" s="8"/>
      <c r="NA674" s="8"/>
      <c r="NB674" s="8"/>
      <c r="NC674" s="8"/>
      <c r="ND674" s="8"/>
      <c r="NE674" s="8"/>
      <c r="NF674" s="8"/>
      <c r="NG674" s="8"/>
      <c r="NH674" s="8"/>
      <c r="NI674" s="8"/>
      <c r="NJ674" s="8"/>
      <c r="NK674" s="8"/>
      <c r="NL674" s="8"/>
      <c r="NM674" s="8"/>
      <c r="NN674" s="8"/>
      <c r="NO674" s="8"/>
      <c r="NP674" s="8"/>
      <c r="NQ674" s="8"/>
      <c r="NR674" s="8"/>
      <c r="NS674" s="8"/>
      <c r="NT674" s="8"/>
      <c r="NU674" s="8"/>
      <c r="NV674" s="8"/>
      <c r="NW674" s="8"/>
      <c r="NX674" s="8"/>
      <c r="NY674" s="8"/>
      <c r="NZ674" s="8"/>
      <c r="OA674" s="8"/>
      <c r="OB674" s="8"/>
      <c r="OC674" s="8"/>
      <c r="OD674" s="8"/>
      <c r="OE674" s="8"/>
      <c r="OF674" s="8"/>
      <c r="OG674" s="8"/>
      <c r="OH674" s="8"/>
      <c r="OI674" s="8"/>
      <c r="OJ674" s="8"/>
      <c r="OK674" s="8"/>
      <c r="OL674" s="8"/>
      <c r="OM674" s="8"/>
      <c r="ON674" s="8"/>
      <c r="OO674" s="8"/>
      <c r="OP674" s="8"/>
      <c r="OQ674" s="8"/>
      <c r="OR674" s="8"/>
      <c r="OS674" s="8"/>
      <c r="OT674" s="8"/>
      <c r="OU674" s="8"/>
      <c r="OV674" s="8"/>
      <c r="OW674" s="8"/>
      <c r="OX674" s="8"/>
      <c r="OY674" s="8"/>
      <c r="OZ674" s="8"/>
      <c r="PA674" s="8"/>
      <c r="PB674" s="8"/>
      <c r="PC674" s="8"/>
      <c r="PD674" s="8"/>
      <c r="PE674" s="8"/>
      <c r="PF674" s="8"/>
      <c r="PG674" s="8"/>
      <c r="PH674" s="8"/>
      <c r="PI674" s="8"/>
      <c r="PJ674" s="8"/>
      <c r="PK674" s="8"/>
      <c r="PL674" s="8"/>
      <c r="PM674" s="8"/>
      <c r="PN674" s="8"/>
      <c r="PO674" s="8"/>
      <c r="PP674" s="8"/>
      <c r="PQ674" s="8"/>
      <c r="PR674" s="8"/>
      <c r="PS674" s="8"/>
      <c r="PT674" s="8"/>
      <c r="PU674" s="8"/>
      <c r="PV674" s="8"/>
      <c r="PW674" s="8"/>
      <c r="PX674" s="8"/>
      <c r="PY674" s="8"/>
      <c r="PZ674" s="8"/>
      <c r="QA674" s="8"/>
      <c r="QB674" s="8"/>
      <c r="QC674" s="8"/>
      <c r="QD674" s="8"/>
      <c r="QE674" s="8"/>
      <c r="QF674" s="8"/>
      <c r="QG674" s="8"/>
      <c r="QH674" s="8"/>
      <c r="QI674" s="8"/>
      <c r="QJ674" s="8"/>
      <c r="QK674" s="8"/>
      <c r="QL674" s="8"/>
      <c r="QM674" s="8"/>
      <c r="QN674" s="8"/>
      <c r="QO674" s="8"/>
      <c r="QP674" s="8"/>
      <c r="QQ674" s="8"/>
      <c r="QR674" s="8"/>
      <c r="QS674" s="8"/>
      <c r="QT674" s="8"/>
      <c r="QU674" s="8"/>
      <c r="QV674" s="8"/>
      <c r="QW674" s="8"/>
      <c r="QX674" s="8"/>
      <c r="QY674" s="8"/>
      <c r="QZ674" s="8"/>
      <c r="RA674" s="8"/>
      <c r="RB674" s="8"/>
      <c r="RC674" s="8"/>
      <c r="RD674" s="8"/>
      <c r="RE674" s="8"/>
      <c r="RF674" s="8"/>
      <c r="RG674" s="8"/>
      <c r="RH674" s="8"/>
      <c r="RI674" s="8"/>
      <c r="RJ674" s="8"/>
      <c r="RK674" s="8"/>
      <c r="RL674" s="8"/>
      <c r="RM674" s="8"/>
      <c r="RN674" s="8"/>
      <c r="RO674" s="8"/>
      <c r="RP674" s="8"/>
      <c r="RQ674" s="8"/>
      <c r="RR674" s="8"/>
      <c r="RS674" s="8"/>
      <c r="RT674" s="8"/>
      <c r="RU674" s="8"/>
      <c r="RV674" s="8"/>
      <c r="RW674" s="8"/>
      <c r="RX674" s="8"/>
      <c r="RY674" s="8"/>
      <c r="RZ674" s="8"/>
      <c r="SA674" s="8"/>
      <c r="SB674" s="8"/>
      <c r="SC674" s="8"/>
      <c r="SD674" s="8"/>
      <c r="SE674" s="8"/>
      <c r="SF674" s="8"/>
      <c r="SG674" s="8"/>
      <c r="SH674" s="8"/>
      <c r="SI674" s="8"/>
      <c r="SJ674" s="8"/>
      <c r="SK674" s="8"/>
      <c r="SL674" s="8"/>
      <c r="SM674" s="8"/>
      <c r="SN674" s="8"/>
      <c r="SO674" s="8"/>
      <c r="SP674" s="8"/>
      <c r="SQ674" s="8"/>
      <c r="SR674" s="8"/>
      <c r="SS674" s="8"/>
      <c r="ST674" s="8"/>
      <c r="SU674" s="8"/>
      <c r="SV674" s="8"/>
      <c r="SW674" s="8"/>
      <c r="SX674" s="8"/>
      <c r="SY674" s="8"/>
      <c r="SZ674" s="8"/>
      <c r="TA674" s="8"/>
      <c r="TB674" s="8"/>
      <c r="TC674" s="8"/>
      <c r="TD674" s="8"/>
      <c r="TE674" s="8"/>
      <c r="TF674" s="8"/>
      <c r="TG674" s="8"/>
      <c r="TH674" s="8"/>
      <c r="TI674" s="8"/>
      <c r="TJ674" s="8"/>
      <c r="TK674" s="8"/>
      <c r="TL674" s="8"/>
      <c r="TM674" s="8"/>
      <c r="TN674" s="8"/>
      <c r="TO674" s="8"/>
      <c r="TP674" s="8"/>
      <c r="TQ674" s="8"/>
      <c r="TR674" s="8"/>
      <c r="TS674" s="8"/>
      <c r="TT674" s="8"/>
      <c r="TU674" s="8"/>
      <c r="TV674" s="8"/>
      <c r="TW674" s="8"/>
      <c r="TX674" s="8"/>
      <c r="TY674" s="8"/>
      <c r="TZ674" s="8"/>
      <c r="UA674" s="8"/>
      <c r="UB674" s="8"/>
      <c r="UC674" s="8"/>
      <c r="UD674" s="8"/>
      <c r="UE674" s="8"/>
      <c r="UF674" s="8"/>
      <c r="UG674" s="8"/>
      <c r="UH674" s="8"/>
      <c r="UI674" s="8"/>
      <c r="UJ674" s="8"/>
      <c r="UK674" s="8"/>
      <c r="UL674" s="8"/>
      <c r="UM674" s="8"/>
      <c r="UN674" s="8"/>
      <c r="UO674" s="8"/>
      <c r="UP674" s="8"/>
      <c r="UQ674" s="8"/>
      <c r="UR674" s="8"/>
      <c r="US674" s="8"/>
      <c r="UT674" s="8"/>
      <c r="UU674" s="8"/>
      <c r="UV674" s="8"/>
      <c r="UW674" s="8"/>
      <c r="UX674" s="8"/>
      <c r="UY674" s="8"/>
      <c r="UZ674" s="8"/>
      <c r="VA674" s="8"/>
      <c r="VB674" s="8"/>
      <c r="VC674" s="8"/>
      <c r="VD674" s="8"/>
      <c r="VE674" s="8"/>
      <c r="VF674" s="8"/>
      <c r="VG674" s="8"/>
      <c r="VH674" s="8"/>
      <c r="VI674" s="8"/>
      <c r="VJ674" s="8"/>
      <c r="VK674" s="8"/>
      <c r="VL674" s="8"/>
      <c r="VM674" s="8"/>
      <c r="VN674" s="8"/>
      <c r="VO674" s="8"/>
      <c r="VP674" s="8"/>
      <c r="VQ674" s="8"/>
      <c r="VR674" s="8"/>
      <c r="VS674" s="8"/>
      <c r="VT674" s="8"/>
      <c r="VU674" s="8"/>
      <c r="VV674" s="8"/>
      <c r="VW674" s="8"/>
      <c r="VX674" s="8"/>
      <c r="VY674" s="8"/>
      <c r="VZ674" s="8"/>
      <c r="WA674" s="8"/>
      <c r="WB674" s="8"/>
      <c r="WC674" s="8"/>
      <c r="WD674" s="8"/>
      <c r="WE674" s="8"/>
      <c r="WF674" s="8"/>
      <c r="WG674" s="8"/>
      <c r="WH674" s="8"/>
      <c r="WI674" s="8"/>
      <c r="WJ674" s="8"/>
      <c r="WK674" s="8"/>
      <c r="WL674" s="8"/>
      <c r="WM674" s="8"/>
      <c r="WN674" s="8"/>
      <c r="WO674" s="8"/>
      <c r="WP674" s="8"/>
      <c r="WQ674" s="8"/>
      <c r="WR674" s="8"/>
      <c r="WS674" s="8"/>
      <c r="WT674" s="8"/>
      <c r="WU674" s="8"/>
      <c r="WV674" s="8"/>
      <c r="WW674" s="8"/>
      <c r="WX674" s="8"/>
      <c r="WY674" s="8"/>
      <c r="WZ674" s="8"/>
      <c r="XA674" s="8"/>
      <c r="XB674" s="8"/>
      <c r="XC674" s="8"/>
      <c r="XD674" s="8"/>
      <c r="XE674" s="8"/>
      <c r="XF674" s="8"/>
      <c r="XG674" s="8"/>
      <c r="XH674" s="8"/>
      <c r="XI674" s="8"/>
      <c r="XJ674" s="8"/>
      <c r="XK674" s="8"/>
      <c r="XL674" s="8"/>
      <c r="XM674" s="8"/>
      <c r="XN674" s="8"/>
      <c r="XO674" s="8"/>
      <c r="XP674" s="8"/>
      <c r="XQ674" s="8"/>
      <c r="XR674" s="8"/>
      <c r="XS674" s="8"/>
      <c r="XT674" s="8"/>
      <c r="XU674" s="8"/>
      <c r="XV674" s="8"/>
      <c r="XW674" s="8"/>
      <c r="XX674" s="8"/>
      <c r="XY674" s="8"/>
      <c r="XZ674" s="8"/>
      <c r="YA674" s="8"/>
      <c r="YB674" s="8"/>
      <c r="YC674" s="8"/>
      <c r="YD674" s="8"/>
      <c r="YE674" s="8"/>
      <c r="YF674" s="8"/>
      <c r="YG674" s="8"/>
      <c r="YH674" s="8"/>
      <c r="YI674" s="8"/>
      <c r="YJ674" s="8"/>
      <c r="YK674" s="8"/>
      <c r="YL674" s="8"/>
      <c r="YM674" s="8"/>
      <c r="YN674" s="8"/>
      <c r="YO674" s="8"/>
      <c r="YP674" s="8"/>
      <c r="YQ674" s="8"/>
      <c r="YR674" s="8"/>
      <c r="YS674" s="8"/>
      <c r="YT674" s="8"/>
      <c r="YU674" s="8"/>
      <c r="YV674" s="8"/>
      <c r="YW674" s="8"/>
      <c r="YX674" s="8"/>
      <c r="YY674" s="8"/>
      <c r="YZ674" s="8"/>
      <c r="ZA674" s="8"/>
      <c r="ZB674" s="8"/>
      <c r="ZC674" s="8"/>
      <c r="ZD674" s="8"/>
      <c r="ZE674" s="8"/>
      <c r="ZF674" s="8"/>
      <c r="ZG674" s="8"/>
      <c r="ZH674" s="8"/>
      <c r="ZI674" s="8"/>
      <c r="ZJ674" s="8"/>
      <c r="ZK674" s="8"/>
      <c r="ZL674" s="8"/>
      <c r="ZM674" s="8"/>
      <c r="ZN674" s="8"/>
      <c r="ZO674" s="8"/>
      <c r="ZP674" s="8"/>
      <c r="ZQ674" s="8"/>
      <c r="ZR674" s="8"/>
      <c r="ZS674" s="8"/>
      <c r="ZT674" s="8"/>
      <c r="ZU674" s="8"/>
      <c r="ZV674" s="8"/>
      <c r="ZW674" s="8"/>
      <c r="ZX674" s="8"/>
      <c r="ZY674" s="8"/>
      <c r="ZZ674" s="8"/>
      <c r="AAA674" s="8"/>
      <c r="AAB674" s="8"/>
      <c r="AAC674" s="8"/>
      <c r="AAD674" s="8"/>
      <c r="AAE674" s="8"/>
      <c r="AAF674" s="8"/>
      <c r="AAG674" s="8"/>
      <c r="AAH674" s="8"/>
      <c r="AAI674" s="8"/>
      <c r="AAJ674" s="8"/>
      <c r="AAK674" s="8"/>
      <c r="AAL674" s="8"/>
      <c r="AAM674" s="8"/>
      <c r="AAN674" s="8"/>
      <c r="AAO674" s="8"/>
      <c r="AAP674" s="8"/>
      <c r="AAQ674" s="8"/>
      <c r="AAR674" s="8"/>
      <c r="AAS674" s="8"/>
      <c r="AAT674" s="8"/>
      <c r="AAU674" s="8"/>
      <c r="AAV674" s="8"/>
      <c r="AAW674" s="8"/>
      <c r="AAX674" s="8"/>
      <c r="AAY674" s="8"/>
      <c r="AAZ674" s="8"/>
      <c r="ABA674" s="8"/>
      <c r="ABB674" s="8"/>
      <c r="ABC674" s="8"/>
      <c r="ABD674" s="8"/>
      <c r="ABE674" s="8"/>
      <c r="ABF674" s="8"/>
      <c r="ABG674" s="8"/>
      <c r="ABH674" s="8"/>
      <c r="ABI674" s="8"/>
      <c r="ABJ674" s="8"/>
      <c r="ABK674" s="8"/>
      <c r="ABL674" s="8"/>
      <c r="ABM674" s="8"/>
      <c r="ABN674" s="8"/>
      <c r="ABO674" s="8"/>
      <c r="ABP674" s="8"/>
      <c r="ABQ674" s="8"/>
      <c r="ABR674" s="8"/>
      <c r="ABS674" s="8"/>
      <c r="ABT674" s="8"/>
      <c r="ABU674" s="8"/>
      <c r="ABV674" s="8"/>
      <c r="ABW674" s="8"/>
      <c r="ABX674" s="8"/>
      <c r="ABY674" s="8"/>
      <c r="ABZ674" s="8"/>
      <c r="ACA674" s="8"/>
      <c r="ACB674" s="8"/>
      <c r="ACC674" s="8"/>
      <c r="ACD674" s="8"/>
      <c r="ACE674" s="8"/>
      <c r="ACF674" s="8"/>
      <c r="ACG674" s="8"/>
      <c r="ACH674" s="8"/>
      <c r="ACI674" s="8"/>
      <c r="ACJ674" s="8"/>
      <c r="ACK674" s="8"/>
      <c r="ACL674" s="8"/>
      <c r="ACM674" s="8"/>
      <c r="ACN674" s="8"/>
      <c r="ACO674" s="8"/>
      <c r="ACP674" s="8"/>
      <c r="ACQ674" s="8"/>
      <c r="ACR674" s="8"/>
      <c r="ACS674" s="8"/>
      <c r="ACT674" s="8"/>
      <c r="ACU674" s="8"/>
      <c r="ACV674" s="8"/>
      <c r="ACW674" s="8"/>
      <c r="ACX674" s="8"/>
      <c r="ACY674" s="8"/>
      <c r="ACZ674" s="8"/>
      <c r="ADA674" s="8"/>
      <c r="ADB674" s="8"/>
      <c r="ADC674" s="8"/>
      <c r="ADD674" s="8"/>
      <c r="ADE674" s="8"/>
      <c r="ADF674" s="8"/>
      <c r="ADG674" s="8"/>
      <c r="ADH674" s="8"/>
      <c r="ADI674" s="8"/>
      <c r="ADJ674" s="8"/>
      <c r="ADK674" s="8"/>
      <c r="ADL674" s="8"/>
      <c r="ADM674" s="8"/>
      <c r="ADN674" s="8"/>
      <c r="ADO674" s="8"/>
      <c r="ADP674" s="8"/>
      <c r="ADQ674" s="8"/>
      <c r="ADR674" s="8"/>
      <c r="ADS674" s="8"/>
      <c r="ADT674" s="8"/>
      <c r="ADU674" s="8"/>
      <c r="ADV674" s="8"/>
      <c r="ADW674" s="8"/>
      <c r="ADX674" s="8"/>
      <c r="ADY674" s="8"/>
      <c r="ADZ674" s="8"/>
      <c r="AEA674" s="8"/>
      <c r="AEB674" s="8"/>
      <c r="AEC674" s="8"/>
      <c r="AED674" s="8"/>
      <c r="AEE674" s="8"/>
      <c r="AEF674" s="8"/>
      <c r="AEG674" s="8"/>
      <c r="AEH674" s="8"/>
      <c r="AEI674" s="8"/>
      <c r="AEJ674" s="8"/>
      <c r="AEK674" s="8"/>
      <c r="AEL674" s="8"/>
      <c r="AEM674" s="8"/>
      <c r="AEN674" s="8"/>
      <c r="AEO674" s="8"/>
      <c r="AEP674" s="8"/>
      <c r="AEQ674" s="8"/>
      <c r="AER674" s="8"/>
      <c r="AES674" s="8"/>
      <c r="AET674" s="8"/>
      <c r="AEU674" s="8"/>
      <c r="AEV674" s="8"/>
      <c r="AEW674" s="8"/>
      <c r="AEX674" s="8"/>
      <c r="AEY674" s="8"/>
      <c r="AEZ674" s="8"/>
      <c r="AFA674" s="8"/>
      <c r="AFB674" s="8"/>
      <c r="AFC674" s="8"/>
      <c r="AFD674" s="8"/>
      <c r="AFE674" s="8"/>
      <c r="AFF674" s="8"/>
      <c r="AFG674" s="8"/>
      <c r="AFH674" s="8"/>
      <c r="AFI674" s="8"/>
      <c r="AFJ674" s="8"/>
      <c r="AFK674" s="8"/>
      <c r="AFL674" s="8"/>
      <c r="AFM674" s="8"/>
      <c r="AFN674" s="8"/>
      <c r="AFO674" s="8"/>
      <c r="AFP674" s="8"/>
      <c r="AFQ674" s="8"/>
      <c r="AFR674" s="8"/>
      <c r="AFS674" s="8"/>
      <c r="AFT674" s="8"/>
      <c r="AFU674" s="8"/>
      <c r="AFV674" s="8"/>
      <c r="AFW674" s="8"/>
      <c r="AFX674" s="8"/>
      <c r="AFY674" s="8"/>
      <c r="AFZ674" s="8"/>
      <c r="AGA674" s="8"/>
      <c r="AGB674" s="8"/>
      <c r="AGC674" s="8"/>
      <c r="AGD674" s="8"/>
      <c r="AGE674" s="8"/>
      <c r="AGF674" s="8"/>
      <c r="AGG674" s="8"/>
      <c r="AGH674" s="8"/>
      <c r="AGI674" s="8"/>
      <c r="AGJ674" s="8"/>
      <c r="AGK674" s="8"/>
      <c r="AGL674" s="8"/>
      <c r="AGM674" s="8"/>
      <c r="AGN674" s="8"/>
      <c r="AGO674" s="8"/>
      <c r="AGP674" s="8"/>
      <c r="AGQ674" s="8"/>
      <c r="AGR674" s="8"/>
      <c r="AGS674" s="8"/>
      <c r="AGT674" s="8"/>
      <c r="AGU674" s="8"/>
      <c r="AGV674" s="8"/>
      <c r="AGW674" s="8"/>
      <c r="AGX674" s="8"/>
      <c r="AGY674" s="8"/>
      <c r="AGZ674" s="8"/>
      <c r="AHA674" s="8"/>
      <c r="AHB674" s="8"/>
      <c r="AHC674" s="8"/>
      <c r="AHD674" s="8"/>
      <c r="AHE674" s="8"/>
      <c r="AHF674" s="8"/>
      <c r="AHG674" s="8"/>
      <c r="AHH674" s="8"/>
      <c r="AHI674" s="8"/>
      <c r="AHJ674" s="8"/>
      <c r="AHK674" s="8"/>
      <c r="AHL674" s="8"/>
      <c r="AHM674" s="8"/>
      <c r="AHN674" s="8"/>
      <c r="AHO674" s="8"/>
      <c r="AHP674" s="8"/>
      <c r="AHQ674" s="8"/>
      <c r="AHR674" s="8"/>
      <c r="AHS674" s="8"/>
      <c r="AHT674" s="8"/>
      <c r="AHU674" s="8"/>
      <c r="AHV674" s="8"/>
      <c r="AHW674" s="8"/>
      <c r="AHX674" s="8"/>
      <c r="AHY674" s="8"/>
      <c r="AHZ674" s="8"/>
      <c r="AIA674" s="8"/>
      <c r="AIB674" s="8"/>
      <c r="AIC674" s="8"/>
      <c r="AID674" s="8"/>
      <c r="AIE674" s="8"/>
      <c r="AIF674" s="8"/>
      <c r="AIG674" s="8"/>
      <c r="AIH674" s="8"/>
      <c r="AII674" s="8"/>
      <c r="AIJ674" s="8"/>
      <c r="AIK674" s="8"/>
      <c r="AIL674" s="8"/>
      <c r="AIM674" s="8"/>
      <c r="AIN674" s="8"/>
      <c r="AIO674" s="8"/>
      <c r="AIP674" s="8"/>
      <c r="AIQ674" s="8"/>
      <c r="AIR674" s="8"/>
      <c r="AIS674" s="8"/>
      <c r="AIT674" s="8"/>
      <c r="AIU674" s="8"/>
      <c r="AIV674" s="8"/>
      <c r="AIW674" s="8"/>
      <c r="AIX674" s="8"/>
      <c r="AIY674" s="8"/>
      <c r="AIZ674" s="8"/>
      <c r="AJA674" s="8"/>
      <c r="AJB674" s="8"/>
      <c r="AJC674" s="8"/>
      <c r="AJD674" s="8"/>
      <c r="AJE674" s="8"/>
      <c r="AJF674" s="8"/>
      <c r="AJG674" s="8"/>
      <c r="AJH674" s="8"/>
      <c r="AJI674" s="8"/>
      <c r="AJJ674" s="8"/>
      <c r="AJK674" s="8"/>
      <c r="AJL674" s="8"/>
      <c r="AJM674" s="8"/>
      <c r="AJN674" s="8"/>
      <c r="AJO674" s="8"/>
      <c r="AJP674" s="8"/>
      <c r="AJQ674" s="8"/>
      <c r="AJR674" s="8"/>
      <c r="AJS674" s="8"/>
      <c r="AJT674" s="8"/>
      <c r="AJU674" s="8"/>
      <c r="AJV674" s="8"/>
      <c r="AJW674" s="8"/>
      <c r="AJX674" s="8"/>
      <c r="AJY674" s="8"/>
      <c r="AJZ674" s="8"/>
      <c r="AKA674" s="8"/>
      <c r="AKB674" s="8"/>
      <c r="AKC674" s="8"/>
      <c r="AKD674" s="8"/>
      <c r="AKE674" s="8"/>
      <c r="AKF674" s="8"/>
      <c r="AKG674" s="8"/>
      <c r="AKH674" s="8"/>
      <c r="AKI674" s="8"/>
      <c r="AKJ674" s="8"/>
      <c r="AKK674" s="8"/>
      <c r="AKL674" s="8"/>
      <c r="AKM674" s="8"/>
      <c r="AKN674" s="8"/>
      <c r="AKO674" s="8"/>
      <c r="AKP674" s="8"/>
      <c r="AKQ674" s="8"/>
      <c r="AKR674" s="8"/>
      <c r="AKS674" s="8"/>
      <c r="AKT674" s="8"/>
      <c r="AKU674" s="8"/>
      <c r="AKV674" s="8"/>
      <c r="AKW674" s="8"/>
      <c r="AKX674" s="8"/>
      <c r="AKY674" s="8"/>
      <c r="AKZ674" s="8"/>
      <c r="ALA674" s="8"/>
      <c r="ALB674" s="8"/>
      <c r="ALC674" s="8"/>
      <c r="ALD674" s="8"/>
      <c r="ALE674" s="8"/>
      <c r="ALF674" s="8"/>
      <c r="ALG674" s="8"/>
      <c r="ALH674" s="8"/>
      <c r="ALI674" s="8"/>
      <c r="ALJ674" s="8"/>
      <c r="ALK674" s="8"/>
      <c r="ALL674" s="8"/>
      <c r="ALM674" s="8"/>
      <c r="ALN674" s="8"/>
      <c r="ALO674" s="8"/>
      <c r="ALP674" s="8"/>
      <c r="ALQ674" s="8"/>
      <c r="ALR674" s="8"/>
      <c r="ALS674" s="8"/>
      <c r="ALT674" s="8"/>
      <c r="ALU674" s="8"/>
      <c r="ALV674" s="8"/>
      <c r="ALW674" s="8"/>
      <c r="ALX674" s="8"/>
      <c r="ALY674" s="8"/>
      <c r="ALZ674" s="8"/>
      <c r="AMA674" s="8"/>
      <c r="AMB674" s="8"/>
      <c r="AMC674" s="8"/>
      <c r="AMD674" s="8"/>
      <c r="AME674" s="8"/>
      <c r="AMF674" s="8"/>
      <c r="AMG674" s="8"/>
      <c r="AMH674" s="8"/>
      <c r="AMI674" s="8"/>
      <c r="AMJ674" s="8"/>
      <c r="AMK674" s="8"/>
      <c r="AML674" s="8"/>
      <c r="AMM674" s="8"/>
      <c r="AMN674" s="8"/>
      <c r="AMO674" s="8"/>
      <c r="AMP674" s="8"/>
      <c r="AMQ674" s="8"/>
      <c r="AMR674" s="8"/>
      <c r="AMS674" s="8"/>
      <c r="AMT674" s="8"/>
      <c r="AMU674" s="8"/>
      <c r="AMV674" s="8"/>
      <c r="AMW674" s="8"/>
      <c r="AMX674" s="8"/>
      <c r="AMY674" s="8"/>
      <c r="AMZ674" s="8"/>
      <c r="ANA674" s="8"/>
      <c r="ANB674" s="8"/>
      <c r="ANC674" s="8"/>
      <c r="AND674" s="8"/>
      <c r="ANE674" s="8"/>
      <c r="ANF674" s="8"/>
      <c r="ANG674" s="8"/>
      <c r="ANH674" s="8"/>
      <c r="ANI674" s="8"/>
      <c r="ANJ674" s="8"/>
      <c r="ANK674" s="8"/>
      <c r="ANL674" s="8"/>
      <c r="ANM674" s="8"/>
      <c r="ANN674" s="8"/>
      <c r="ANO674" s="8"/>
      <c r="ANP674" s="8"/>
      <c r="ANQ674" s="8"/>
      <c r="ANR674" s="8"/>
      <c r="ANS674" s="8"/>
      <c r="ANT674" s="8"/>
      <c r="ANU674" s="8"/>
      <c r="ANV674" s="8"/>
      <c r="ANW674" s="8"/>
      <c r="ANX674" s="8"/>
      <c r="ANY674" s="8"/>
      <c r="ANZ674" s="8"/>
      <c r="AOA674" s="8"/>
      <c r="AOB674" s="8"/>
      <c r="AOC674" s="8"/>
      <c r="AOD674" s="8"/>
      <c r="AOE674" s="8"/>
      <c r="AOF674" s="8"/>
      <c r="AOG674" s="8"/>
      <c r="AOH674" s="8"/>
      <c r="AOI674" s="8"/>
      <c r="AOJ674" s="8"/>
      <c r="AOK674" s="8"/>
      <c r="AOL674" s="8"/>
      <c r="AOM674" s="8"/>
      <c r="AON674" s="8"/>
      <c r="AOO674" s="8"/>
      <c r="AOP674" s="8"/>
      <c r="AOQ674" s="8"/>
      <c r="AOR674" s="8"/>
      <c r="AOS674" s="8"/>
      <c r="AOT674" s="8"/>
      <c r="AOU674" s="8"/>
      <c r="AOV674" s="8"/>
      <c r="AOW674" s="8"/>
      <c r="AOX674" s="8"/>
      <c r="AOY674" s="8"/>
      <c r="AOZ674" s="8"/>
      <c r="APA674" s="8"/>
      <c r="APB674" s="8"/>
      <c r="APC674" s="8"/>
      <c r="APD674" s="8"/>
      <c r="APE674" s="8"/>
      <c r="APF674" s="8"/>
      <c r="APG674" s="8"/>
      <c r="APH674" s="8"/>
      <c r="API674" s="8"/>
      <c r="APJ674" s="8"/>
      <c r="APK674" s="8"/>
      <c r="APL674" s="8"/>
      <c r="APM674" s="8"/>
      <c r="APN674" s="8"/>
      <c r="APO674" s="8"/>
      <c r="APP674" s="8"/>
      <c r="APQ674" s="8"/>
      <c r="APR674" s="8"/>
      <c r="APS674" s="8"/>
      <c r="APT674" s="8"/>
      <c r="APU674" s="8"/>
      <c r="APV674" s="8"/>
      <c r="APW674" s="8"/>
      <c r="APX674" s="8"/>
      <c r="APY674" s="8"/>
      <c r="APZ674" s="8"/>
      <c r="AQA674" s="8"/>
      <c r="AQB674" s="8"/>
      <c r="AQC674" s="8"/>
      <c r="AQD674" s="8"/>
      <c r="AQE674" s="8"/>
      <c r="AQF674" s="8"/>
      <c r="AQG674" s="8"/>
      <c r="AQH674" s="8"/>
      <c r="AQI674" s="8"/>
      <c r="AQJ674" s="8"/>
      <c r="AQK674" s="8"/>
      <c r="AQL674" s="8"/>
      <c r="AQM674" s="8"/>
      <c r="AQN674" s="8"/>
      <c r="AQO674" s="8"/>
      <c r="AQP674" s="8"/>
      <c r="AQQ674" s="8"/>
      <c r="AQR674" s="8"/>
      <c r="AQS674" s="8"/>
      <c r="AQT674" s="8"/>
      <c r="AQU674" s="8"/>
      <c r="AQV674" s="8"/>
      <c r="AQW674" s="8"/>
      <c r="AQX674" s="8"/>
      <c r="AQY674" s="8"/>
      <c r="AQZ674" s="8"/>
      <c r="ARA674" s="8"/>
      <c r="ARB674" s="8"/>
      <c r="ARC674" s="8"/>
      <c r="ARD674" s="8"/>
      <c r="ARE674" s="8"/>
      <c r="ARF674" s="8"/>
      <c r="ARG674" s="8"/>
      <c r="ARH674" s="8"/>
      <c r="ARI674" s="8"/>
      <c r="ARJ674" s="8"/>
      <c r="ARK674" s="8"/>
      <c r="ARL674" s="8"/>
      <c r="ARM674" s="8"/>
      <c r="ARN674" s="8"/>
      <c r="ARO674" s="8"/>
      <c r="ARP674" s="8"/>
      <c r="ARQ674" s="8"/>
      <c r="ARR674" s="8"/>
      <c r="ARS674" s="8"/>
      <c r="ART674" s="8"/>
      <c r="ARU674" s="8"/>
      <c r="ARV674" s="8"/>
      <c r="ARW674" s="8"/>
      <c r="ARX674" s="8"/>
      <c r="ARY674" s="8"/>
      <c r="ARZ674" s="8"/>
      <c r="ASA674" s="8"/>
      <c r="ASB674" s="8"/>
      <c r="ASC674" s="8"/>
      <c r="ASD674" s="8"/>
      <c r="ASE674" s="8"/>
      <c r="ASF674" s="8"/>
      <c r="ASG674" s="8"/>
      <c r="ASH674" s="8"/>
      <c r="ASI674" s="8"/>
      <c r="ASJ674" s="8"/>
      <c r="ASK674" s="8"/>
      <c r="ASL674" s="8"/>
      <c r="ASM674" s="8"/>
      <c r="ASN674" s="8"/>
      <c r="ASO674" s="8"/>
      <c r="ASP674" s="8"/>
      <c r="ASQ674" s="8"/>
      <c r="ASR674" s="8"/>
      <c r="ASS674" s="8"/>
      <c r="AST674" s="8"/>
      <c r="ASU674" s="8"/>
      <c r="ASV674" s="8"/>
      <c r="ASW674" s="8"/>
      <c r="ASX674" s="8"/>
      <c r="ASY674" s="8"/>
      <c r="ASZ674" s="8"/>
      <c r="ATA674" s="8"/>
      <c r="ATB674" s="8"/>
      <c r="ATC674" s="8"/>
      <c r="ATD674" s="8"/>
      <c r="ATE674" s="8"/>
      <c r="ATF674" s="8"/>
      <c r="ATG674" s="8"/>
      <c r="ATH674" s="8"/>
      <c r="ATI674" s="8"/>
      <c r="ATJ674" s="8"/>
      <c r="ATK674" s="8"/>
      <c r="ATL674" s="8"/>
      <c r="ATM674" s="8"/>
      <c r="ATN674" s="8"/>
      <c r="ATO674" s="8"/>
      <c r="ATP674" s="8"/>
      <c r="ATQ674" s="8"/>
      <c r="ATR674" s="8"/>
      <c r="ATS674" s="8"/>
      <c r="ATT674" s="8"/>
      <c r="ATU674" s="8"/>
      <c r="ATV674" s="8"/>
      <c r="ATW674" s="8"/>
      <c r="ATX674" s="8"/>
      <c r="ATY674" s="8"/>
      <c r="ATZ674" s="8"/>
      <c r="AUA674" s="8"/>
      <c r="AUB674" s="8"/>
      <c r="AUC674" s="8"/>
      <c r="AUD674" s="8"/>
      <c r="AUE674" s="8"/>
      <c r="AUF674" s="8"/>
      <c r="AUG674" s="8"/>
      <c r="AUH674" s="8"/>
      <c r="AUI674" s="8"/>
      <c r="AUJ674" s="8"/>
      <c r="AUK674" s="8"/>
      <c r="AUL674" s="8"/>
      <c r="AUM674" s="8"/>
      <c r="AUN674" s="8"/>
      <c r="AUO674" s="8"/>
      <c r="AUP674" s="8"/>
      <c r="AUQ674" s="8"/>
      <c r="AUR674" s="8"/>
      <c r="AUS674" s="8"/>
      <c r="AUT674" s="8"/>
      <c r="AUU674" s="8"/>
      <c r="AUV674" s="8"/>
      <c r="AUW674" s="8"/>
      <c r="AUX674" s="8"/>
      <c r="AUY674" s="8"/>
      <c r="AUZ674" s="8"/>
      <c r="AVA674" s="8"/>
      <c r="AVB674" s="8"/>
      <c r="AVC674" s="8"/>
      <c r="AVD674" s="8"/>
      <c r="AVE674" s="8"/>
      <c r="AVF674" s="8"/>
      <c r="AVG674" s="8"/>
      <c r="AVH674" s="8"/>
      <c r="AVI674" s="8"/>
      <c r="AVJ674" s="8"/>
      <c r="AVK674" s="8"/>
      <c r="AVL674" s="8"/>
      <c r="AVM674" s="8"/>
      <c r="AVN674" s="8"/>
      <c r="AVO674" s="8"/>
      <c r="AVP674" s="8"/>
      <c r="AVQ674" s="8"/>
      <c r="AVR674" s="8"/>
      <c r="AVS674" s="8"/>
      <c r="AVT674" s="8"/>
      <c r="AVU674" s="8"/>
      <c r="AVV674" s="8"/>
      <c r="AVW674" s="8"/>
      <c r="AVX674" s="8"/>
      <c r="AVY674" s="8"/>
      <c r="AVZ674" s="8"/>
      <c r="AWA674" s="8"/>
      <c r="AWB674" s="8"/>
      <c r="AWC674" s="8"/>
      <c r="AWD674" s="8"/>
      <c r="AWE674" s="8"/>
      <c r="AWF674" s="8"/>
      <c r="AWG674" s="8"/>
      <c r="AWH674" s="8"/>
      <c r="AWI674" s="8"/>
      <c r="AWJ674" s="8"/>
      <c r="AWK674" s="8"/>
      <c r="AWL674" s="8"/>
      <c r="AWM674" s="8"/>
      <c r="AWN674" s="8"/>
      <c r="AWO674" s="8"/>
      <c r="AWP674" s="8"/>
      <c r="AWQ674" s="8"/>
      <c r="AWR674" s="8"/>
      <c r="AWS674" s="8"/>
      <c r="AWT674" s="8"/>
      <c r="AWU674" s="8"/>
      <c r="AWV674" s="8"/>
      <c r="AWW674" s="8"/>
      <c r="AWX674" s="8"/>
      <c r="AWY674" s="8"/>
      <c r="AWZ674" s="8"/>
      <c r="AXA674" s="8"/>
      <c r="AXB674" s="8"/>
      <c r="AXC674" s="8"/>
      <c r="AXD674" s="8"/>
      <c r="AXE674" s="8"/>
      <c r="AXF674" s="8"/>
      <c r="AXG674" s="8"/>
      <c r="AXH674" s="8"/>
      <c r="AXI674" s="8"/>
      <c r="AXJ674" s="8"/>
      <c r="AXK674" s="8"/>
      <c r="AXL674" s="8"/>
      <c r="AXM674" s="8"/>
      <c r="AXN674" s="8"/>
      <c r="AXO674" s="8"/>
      <c r="AXP674" s="8"/>
      <c r="AXQ674" s="8"/>
      <c r="AXR674" s="8"/>
      <c r="AXS674" s="8"/>
      <c r="AXT674" s="8"/>
      <c r="AXU674" s="8"/>
      <c r="AXV674" s="8"/>
      <c r="AXW674" s="8"/>
      <c r="AXX674" s="8"/>
      <c r="AXY674" s="8"/>
      <c r="AXZ674" s="8"/>
      <c r="AYA674" s="8"/>
      <c r="AYB674" s="8"/>
      <c r="AYC674" s="8"/>
      <c r="AYD674" s="8"/>
      <c r="AYE674" s="8"/>
      <c r="AYF674" s="8"/>
      <c r="AYG674" s="8"/>
      <c r="AYH674" s="8"/>
      <c r="AYI674" s="8"/>
      <c r="AYJ674" s="8"/>
      <c r="AYK674" s="8"/>
      <c r="AYL674" s="8"/>
      <c r="AYM674" s="8"/>
      <c r="AYN674" s="8"/>
      <c r="AYO674" s="8"/>
      <c r="AYP674" s="8"/>
      <c r="AYQ674" s="8"/>
      <c r="AYR674" s="8"/>
      <c r="AYS674" s="8"/>
      <c r="AYT674" s="8"/>
      <c r="AYU674" s="8"/>
      <c r="AYV674" s="8"/>
      <c r="AYW674" s="8"/>
      <c r="AYX674" s="8"/>
      <c r="AYY674" s="8"/>
      <c r="AYZ674" s="8"/>
      <c r="AZA674" s="8"/>
      <c r="AZB674" s="8"/>
      <c r="AZC674" s="8"/>
      <c r="AZD674" s="8"/>
      <c r="AZE674" s="8"/>
      <c r="AZF674" s="8"/>
      <c r="AZG674" s="8"/>
      <c r="AZH674" s="8"/>
      <c r="AZI674" s="8"/>
      <c r="AZJ674" s="8"/>
      <c r="AZK674" s="8"/>
      <c r="AZL674" s="8"/>
      <c r="AZM674" s="8"/>
      <c r="AZN674" s="8"/>
      <c r="AZO674" s="8"/>
      <c r="AZP674" s="8"/>
      <c r="AZQ674" s="8"/>
      <c r="AZR674" s="8"/>
      <c r="AZS674" s="8"/>
      <c r="AZT674" s="8"/>
      <c r="AZU674" s="8"/>
      <c r="AZV674" s="8"/>
      <c r="AZW674" s="8"/>
      <c r="AZX674" s="8"/>
      <c r="AZY674" s="8"/>
      <c r="AZZ674" s="8"/>
      <c r="BAA674" s="8"/>
      <c r="BAB674" s="8"/>
      <c r="BAC674" s="8"/>
      <c r="BAD674" s="8"/>
      <c r="BAE674" s="8"/>
      <c r="BAF674" s="8"/>
      <c r="BAG674" s="8"/>
      <c r="BAH674" s="8"/>
      <c r="BAI674" s="8"/>
      <c r="BAJ674" s="8"/>
      <c r="BAK674" s="8"/>
      <c r="BAL674" s="8"/>
      <c r="BAM674" s="8"/>
      <c r="BAN674" s="8"/>
      <c r="BAO674" s="8"/>
      <c r="BAP674" s="8"/>
      <c r="BAQ674" s="8"/>
      <c r="BAR674" s="8"/>
      <c r="BAS674" s="8"/>
      <c r="BAT674" s="8"/>
      <c r="BAU674" s="8"/>
      <c r="BAV674" s="8"/>
      <c r="BAW674" s="8"/>
      <c r="BAX674" s="8"/>
      <c r="BAY674" s="8"/>
      <c r="BAZ674" s="8"/>
      <c r="BBA674" s="8"/>
      <c r="BBB674" s="8"/>
      <c r="BBC674" s="8"/>
      <c r="BBD674" s="8"/>
      <c r="BBE674" s="8"/>
      <c r="BBF674" s="8"/>
      <c r="BBG674" s="8"/>
      <c r="BBH674" s="8"/>
      <c r="BBI674" s="8"/>
      <c r="BBJ674" s="8"/>
      <c r="BBK674" s="8"/>
      <c r="BBL674" s="8"/>
      <c r="BBM674" s="8"/>
      <c r="BBN674" s="8"/>
      <c r="BBO674" s="8"/>
      <c r="BBP674" s="8"/>
      <c r="BBQ674" s="8"/>
      <c r="BBR674" s="8"/>
      <c r="BBS674" s="8"/>
      <c r="BBT674" s="8"/>
      <c r="BBU674" s="8"/>
      <c r="BBV674" s="8"/>
      <c r="BBW674" s="8"/>
      <c r="BBX674" s="8"/>
      <c r="BBY674" s="8"/>
      <c r="BBZ674" s="8"/>
      <c r="BCA674" s="8"/>
      <c r="BCB674" s="8"/>
      <c r="BCC674" s="8"/>
      <c r="BCD674" s="8"/>
      <c r="BCE674" s="8"/>
      <c r="BCF674" s="8"/>
      <c r="BCG674" s="8"/>
      <c r="BCH674" s="8"/>
      <c r="BCI674" s="8"/>
      <c r="BCJ674" s="8"/>
      <c r="BCK674" s="8"/>
      <c r="BCL674" s="8"/>
      <c r="BCM674" s="8"/>
      <c r="BCN674" s="8"/>
      <c r="BCO674" s="8"/>
      <c r="BCP674" s="8"/>
      <c r="BCQ674" s="8"/>
      <c r="BCR674" s="8"/>
      <c r="BCS674" s="8"/>
      <c r="BCT674" s="8"/>
      <c r="BCU674" s="8"/>
      <c r="BCV674" s="8"/>
      <c r="BCW674" s="8"/>
      <c r="BCX674" s="8"/>
      <c r="BCY674" s="8"/>
      <c r="BCZ674" s="8"/>
      <c r="BDA674" s="8"/>
      <c r="BDB674" s="8"/>
      <c r="BDC674" s="8"/>
      <c r="BDD674" s="8"/>
      <c r="BDE674" s="8"/>
      <c r="BDF674" s="8"/>
      <c r="BDG674" s="8"/>
      <c r="BDH674" s="8"/>
      <c r="BDI674" s="8"/>
      <c r="BDJ674" s="8"/>
      <c r="BDK674" s="8"/>
      <c r="BDL674" s="8"/>
      <c r="BDM674" s="8"/>
      <c r="BDN674" s="8"/>
      <c r="BDO674" s="8"/>
      <c r="BDP674" s="8"/>
      <c r="BDQ674" s="8"/>
      <c r="BDR674" s="8"/>
      <c r="BDS674" s="8"/>
      <c r="BDT674" s="8"/>
      <c r="BDU674" s="8"/>
      <c r="BDV674" s="8"/>
      <c r="BDW674" s="8"/>
      <c r="BDX674" s="8"/>
      <c r="BDY674" s="8"/>
      <c r="BDZ674" s="8"/>
      <c r="BEA674" s="8"/>
      <c r="BEB674" s="8"/>
      <c r="BEC674" s="8"/>
      <c r="BED674" s="8"/>
      <c r="BEE674" s="8"/>
      <c r="BEF674" s="8"/>
      <c r="BEG674" s="8"/>
      <c r="BEH674" s="8"/>
      <c r="BEI674" s="8"/>
      <c r="BEJ674" s="8"/>
      <c r="BEK674" s="8"/>
      <c r="BEL674" s="8"/>
      <c r="BEM674" s="8"/>
      <c r="BEN674" s="8"/>
      <c r="BEO674" s="8"/>
      <c r="BEP674" s="8"/>
      <c r="BEQ674" s="8"/>
      <c r="BER674" s="8"/>
      <c r="BES674" s="8"/>
      <c r="BET674" s="8"/>
      <c r="BEU674" s="8"/>
      <c r="BEV674" s="8"/>
      <c r="BEW674" s="8"/>
      <c r="BEX674" s="8"/>
      <c r="BEY674" s="8"/>
      <c r="BEZ674" s="8"/>
      <c r="BFA674" s="8"/>
      <c r="BFB674" s="8"/>
      <c r="BFC674" s="8"/>
      <c r="BFD674" s="8"/>
      <c r="BFE674" s="8"/>
      <c r="BFF674" s="8"/>
      <c r="BFG674" s="8"/>
      <c r="BFH674" s="8"/>
      <c r="BFI674" s="8"/>
      <c r="BFJ674" s="8"/>
      <c r="BFK674" s="8"/>
      <c r="BFL674" s="8"/>
      <c r="BFM674" s="8"/>
      <c r="BFN674" s="8"/>
      <c r="BFO674" s="8"/>
      <c r="BFP674" s="8"/>
      <c r="BFQ674" s="8"/>
      <c r="BFR674" s="8"/>
      <c r="BFS674" s="8"/>
      <c r="BFT674" s="8"/>
      <c r="BFU674" s="8"/>
      <c r="BFV674" s="8"/>
      <c r="BFW674" s="8"/>
      <c r="BFX674" s="8"/>
      <c r="BFY674" s="8"/>
      <c r="BFZ674" s="8"/>
      <c r="BGA674" s="8"/>
      <c r="BGB674" s="8"/>
      <c r="BGC674" s="8"/>
      <c r="BGD674" s="8"/>
      <c r="BGE674" s="8"/>
      <c r="BGF674" s="8"/>
      <c r="BGG674" s="8"/>
      <c r="BGH674" s="8"/>
      <c r="BGI674" s="8"/>
      <c r="BGJ674" s="8"/>
      <c r="BGK674" s="8"/>
      <c r="BGL674" s="8"/>
      <c r="BGM674" s="8"/>
      <c r="BGN674" s="8"/>
      <c r="BGO674" s="8"/>
      <c r="BGP674" s="8"/>
      <c r="BGQ674" s="8"/>
      <c r="BGR674" s="8"/>
      <c r="BGS674" s="8"/>
      <c r="BGT674" s="8"/>
      <c r="BGU674" s="8"/>
      <c r="BGV674" s="8"/>
      <c r="BGW674" s="8"/>
      <c r="BGX674" s="8"/>
      <c r="BGY674" s="8"/>
      <c r="BGZ674" s="8"/>
      <c r="BHA674" s="8"/>
      <c r="BHB674" s="8"/>
      <c r="BHC674" s="8"/>
      <c r="BHD674" s="8"/>
      <c r="BHE674" s="8"/>
      <c r="BHF674" s="8"/>
      <c r="BHG674" s="8"/>
      <c r="BHH674" s="8"/>
      <c r="BHI674" s="8"/>
      <c r="BHJ674" s="8"/>
      <c r="BHK674" s="8"/>
      <c r="BHL674" s="8"/>
      <c r="BHM674" s="8"/>
      <c r="BHN674" s="8"/>
      <c r="BHO674" s="8"/>
      <c r="BHP674" s="8"/>
      <c r="BHQ674" s="8"/>
      <c r="BHR674" s="8"/>
      <c r="BHS674" s="8"/>
      <c r="BHT674" s="8"/>
      <c r="BHU674" s="8"/>
      <c r="BHV674" s="8"/>
      <c r="BHW674" s="8"/>
      <c r="BHX674" s="8"/>
      <c r="BHY674" s="8"/>
      <c r="BHZ674" s="8"/>
      <c r="BIA674" s="8"/>
      <c r="BIB674" s="8"/>
      <c r="BIC674" s="8"/>
      <c r="BID674" s="8"/>
      <c r="BIE674" s="8"/>
      <c r="BIF674" s="8"/>
      <c r="BIG674" s="8"/>
      <c r="BIH674" s="8"/>
      <c r="BII674" s="8"/>
      <c r="BIJ674" s="8"/>
      <c r="BIK674" s="8"/>
      <c r="BIL674" s="8"/>
      <c r="BIM674" s="8"/>
      <c r="BIN674" s="8"/>
      <c r="BIO674" s="8"/>
      <c r="BIP674" s="8"/>
      <c r="BIQ674" s="8"/>
      <c r="BIR674" s="8"/>
      <c r="BIS674" s="8"/>
      <c r="BIT674" s="8"/>
      <c r="BIU674" s="8"/>
      <c r="BIV674" s="8"/>
      <c r="BIW674" s="8"/>
      <c r="BIX674" s="8"/>
      <c r="BIY674" s="8"/>
      <c r="BIZ674" s="8"/>
      <c r="BJA674" s="8"/>
      <c r="BJB674" s="8"/>
      <c r="BJC674" s="8"/>
      <c r="BJD674" s="8"/>
      <c r="BJE674" s="8"/>
      <c r="BJF674" s="8"/>
      <c r="BJG674" s="8"/>
      <c r="BJH674" s="8"/>
      <c r="BJI674" s="8"/>
      <c r="BJJ674" s="8"/>
      <c r="BJK674" s="8"/>
      <c r="BJL674" s="8"/>
      <c r="BJM674" s="8"/>
      <c r="BJN674" s="8"/>
      <c r="BJO674" s="8"/>
      <c r="BJP674" s="8"/>
      <c r="BJQ674" s="8"/>
      <c r="BJR674" s="8"/>
      <c r="BJS674" s="8"/>
      <c r="BJT674" s="8"/>
      <c r="BJU674" s="8"/>
      <c r="BJV674" s="8"/>
      <c r="BJW674" s="8"/>
      <c r="BJX674" s="8"/>
      <c r="BJY674" s="8"/>
      <c r="BJZ674" s="8"/>
      <c r="BKA674" s="8"/>
      <c r="BKB674" s="8"/>
      <c r="BKC674" s="8"/>
      <c r="BKD674" s="8"/>
      <c r="BKE674" s="8"/>
      <c r="BKF674" s="8"/>
      <c r="BKG674" s="8"/>
      <c r="BKH674" s="8"/>
      <c r="BKI674" s="8"/>
      <c r="BKJ674" s="8"/>
      <c r="BKK674" s="8"/>
      <c r="BKL674" s="8"/>
      <c r="BKM674" s="8"/>
      <c r="BKN674" s="8"/>
      <c r="BKO674" s="8"/>
      <c r="BKP674" s="8"/>
      <c r="BKQ674" s="8"/>
      <c r="BKR674" s="8"/>
      <c r="BKS674" s="8"/>
      <c r="BKT674" s="8"/>
      <c r="BKU674" s="8"/>
      <c r="BKV674" s="8"/>
      <c r="BKW674" s="8"/>
      <c r="BKX674" s="8"/>
      <c r="BKY674" s="8"/>
      <c r="BKZ674" s="8"/>
      <c r="BLA674" s="8"/>
      <c r="BLB674" s="8"/>
      <c r="BLC674" s="8"/>
      <c r="BLD674" s="8"/>
      <c r="BLE674" s="8"/>
      <c r="BLF674" s="8"/>
      <c r="BLG674" s="8"/>
      <c r="BLH674" s="8"/>
      <c r="BLI674" s="8"/>
      <c r="BLJ674" s="8"/>
      <c r="BLK674" s="8"/>
      <c r="BLL674" s="8"/>
      <c r="BLM674" s="8"/>
      <c r="BLN674" s="8"/>
      <c r="BLO674" s="8"/>
      <c r="BLP674" s="8"/>
      <c r="BLQ674" s="8"/>
      <c r="BLR674" s="8"/>
      <c r="BLS674" s="8"/>
      <c r="BLT674" s="8"/>
      <c r="BLU674" s="8"/>
      <c r="BLV674" s="8"/>
      <c r="BLW674" s="8"/>
      <c r="BLX674" s="8"/>
      <c r="BLY674" s="8"/>
      <c r="BLZ674" s="8"/>
      <c r="BMA674" s="8"/>
      <c r="BMB674" s="8"/>
      <c r="BMC674" s="8"/>
      <c r="BMD674" s="8"/>
      <c r="BME674" s="8"/>
      <c r="BMF674" s="8"/>
      <c r="BMG674" s="8"/>
      <c r="BMH674" s="8"/>
      <c r="BMI674" s="8"/>
      <c r="BMJ674" s="8"/>
      <c r="BMK674" s="8"/>
      <c r="BML674" s="8"/>
      <c r="BMM674" s="8"/>
      <c r="BMN674" s="8"/>
      <c r="BMO674" s="8"/>
      <c r="BMP674" s="8"/>
      <c r="BMQ674" s="8"/>
      <c r="BMR674" s="8"/>
      <c r="BMS674" s="8"/>
      <c r="BMT674" s="8"/>
      <c r="BMU674" s="8"/>
      <c r="BMV674" s="8"/>
      <c r="BMW674" s="8"/>
      <c r="BMX674" s="8"/>
      <c r="BMY674" s="8"/>
      <c r="BMZ674" s="8"/>
      <c r="BNA674" s="8"/>
      <c r="BNB674" s="8"/>
      <c r="BNC674" s="8"/>
      <c r="BND674" s="8"/>
      <c r="BNE674" s="8"/>
      <c r="BNF674" s="8"/>
      <c r="BNG674" s="8"/>
      <c r="BNH674" s="8"/>
      <c r="BNI674" s="8"/>
      <c r="BNJ674" s="8"/>
      <c r="BNK674" s="8"/>
      <c r="BNL674" s="8"/>
      <c r="BNM674" s="8"/>
      <c r="BNN674" s="8"/>
      <c r="BNO674" s="8"/>
      <c r="BNP674" s="8"/>
      <c r="BNQ674" s="8"/>
      <c r="BNR674" s="8"/>
      <c r="BNS674" s="8"/>
      <c r="BNT674" s="8"/>
      <c r="BNU674" s="8"/>
      <c r="BNV674" s="8"/>
      <c r="BNW674" s="8"/>
      <c r="BNX674" s="8"/>
      <c r="BNY674" s="8"/>
      <c r="BNZ674" s="8"/>
      <c r="BOA674" s="8"/>
      <c r="BOB674" s="8"/>
      <c r="BOC674" s="8"/>
      <c r="BOD674" s="8"/>
      <c r="BOE674" s="8"/>
      <c r="BOF674" s="8"/>
      <c r="BOG674" s="8"/>
      <c r="BOH674" s="8"/>
      <c r="BOI674" s="8"/>
      <c r="BOJ674" s="8"/>
      <c r="BOK674" s="8"/>
      <c r="BOL674" s="8"/>
      <c r="BOM674" s="8"/>
      <c r="BON674" s="8"/>
      <c r="BOO674" s="8"/>
      <c r="BOP674" s="8"/>
      <c r="BOQ674" s="8"/>
      <c r="BOR674" s="8"/>
      <c r="BOS674" s="8"/>
      <c r="BOT674" s="8"/>
      <c r="BOU674" s="8"/>
      <c r="BOV674" s="8"/>
      <c r="BOW674" s="8"/>
      <c r="BOX674" s="8"/>
      <c r="BOY674" s="8"/>
      <c r="BOZ674" s="8"/>
      <c r="BPA674" s="8"/>
      <c r="BPB674" s="8"/>
      <c r="BPC674" s="8"/>
      <c r="BPD674" s="8"/>
      <c r="BPE674" s="8"/>
      <c r="BPF674" s="8"/>
      <c r="BPG674" s="8"/>
      <c r="BPH674" s="8"/>
      <c r="BPI674" s="8"/>
      <c r="BPJ674" s="8"/>
      <c r="BPK674" s="8"/>
      <c r="BPL674" s="8"/>
      <c r="BPM674" s="8"/>
      <c r="BPN674" s="8"/>
      <c r="BPO674" s="8"/>
      <c r="BPP674" s="8"/>
      <c r="BPQ674" s="8"/>
      <c r="BPR674" s="8"/>
      <c r="BPS674" s="8"/>
      <c r="BPT674" s="8"/>
      <c r="BPU674" s="8"/>
      <c r="BPV674" s="8"/>
      <c r="BPW674" s="8"/>
      <c r="BPX674" s="8"/>
      <c r="BPY674" s="8"/>
      <c r="BPZ674" s="8"/>
      <c r="BQA674" s="8"/>
      <c r="BQB674" s="8"/>
      <c r="BQC674" s="8"/>
      <c r="BQD674" s="8"/>
      <c r="BQE674" s="8"/>
      <c r="BQF674" s="8"/>
      <c r="BQG674" s="8"/>
      <c r="BQH674" s="8"/>
      <c r="BQI674" s="8"/>
      <c r="BQJ674" s="8"/>
      <c r="BQK674" s="8"/>
      <c r="BQL674" s="8"/>
      <c r="BQM674" s="8"/>
      <c r="BQN674" s="8"/>
      <c r="BQO674" s="8"/>
      <c r="BQP674" s="8"/>
      <c r="BQQ674" s="8"/>
      <c r="BQR674" s="8"/>
      <c r="BQS674" s="8"/>
      <c r="BQT674" s="8"/>
      <c r="BQU674" s="8"/>
      <c r="BQV674" s="8"/>
      <c r="BQW674" s="8"/>
      <c r="BQX674" s="8"/>
      <c r="BQY674" s="8"/>
      <c r="BQZ674" s="8"/>
      <c r="BRA674" s="8"/>
      <c r="BRB674" s="8"/>
      <c r="BRC674" s="8"/>
      <c r="BRD674" s="8"/>
      <c r="BRE674" s="8"/>
      <c r="BRF674" s="8"/>
      <c r="BRG674" s="8"/>
      <c r="BRH674" s="8"/>
      <c r="BRI674" s="8"/>
      <c r="BRJ674" s="8"/>
      <c r="BRK674" s="8"/>
      <c r="BRL674" s="8"/>
      <c r="BRM674" s="8"/>
      <c r="BRN674" s="8"/>
      <c r="BRO674" s="8"/>
      <c r="BRP674" s="8"/>
      <c r="BRQ674" s="8"/>
      <c r="BRR674" s="8"/>
      <c r="BRS674" s="8"/>
      <c r="BRT674" s="8"/>
      <c r="BRU674" s="8"/>
      <c r="BRV674" s="8"/>
      <c r="BRW674" s="8"/>
      <c r="BRX674" s="8"/>
      <c r="BRY674" s="8"/>
      <c r="BRZ674" s="8"/>
      <c r="BSA674" s="8"/>
      <c r="BSB674" s="8"/>
      <c r="BSC674" s="8"/>
      <c r="BSD674" s="8"/>
      <c r="BSE674" s="8"/>
      <c r="BSF674" s="8"/>
      <c r="BSG674" s="8"/>
      <c r="BSH674" s="8"/>
      <c r="BSI674" s="8"/>
      <c r="BSJ674" s="8"/>
      <c r="BSK674" s="8"/>
      <c r="BSL674" s="8"/>
      <c r="BSM674" s="8"/>
      <c r="BSN674" s="8"/>
      <c r="BSO674" s="8"/>
      <c r="BSP674" s="8"/>
      <c r="BSQ674" s="8"/>
      <c r="BSR674" s="8"/>
      <c r="BSS674" s="8"/>
      <c r="BST674" s="8"/>
      <c r="BSU674" s="8"/>
      <c r="BSV674" s="8"/>
      <c r="BSW674" s="8"/>
      <c r="BSX674" s="8"/>
      <c r="BSY674" s="8"/>
      <c r="BSZ674" s="8"/>
      <c r="BTA674" s="8"/>
      <c r="BTB674" s="8"/>
      <c r="BTC674" s="8"/>
      <c r="BTD674" s="8"/>
      <c r="BTE674" s="8"/>
      <c r="BTF674" s="8"/>
      <c r="BTG674" s="8"/>
      <c r="BTH674" s="8"/>
      <c r="BTI674" s="8"/>
      <c r="BTJ674" s="8"/>
      <c r="BTK674" s="8"/>
      <c r="BTL674" s="8"/>
      <c r="BTM674" s="8"/>
      <c r="BTN674" s="8"/>
      <c r="BTO674" s="8"/>
      <c r="BTP674" s="8"/>
      <c r="BTQ674" s="8"/>
      <c r="BTR674" s="8"/>
      <c r="BTS674" s="8"/>
      <c r="BTT674" s="8"/>
      <c r="BTU674" s="8"/>
      <c r="BTV674" s="8"/>
      <c r="BTW674" s="8"/>
      <c r="BTX674" s="8"/>
      <c r="BTY674" s="8"/>
      <c r="BTZ674" s="8"/>
      <c r="BUA674" s="8"/>
      <c r="BUB674" s="8"/>
      <c r="BUC674" s="8"/>
      <c r="BUD674" s="8"/>
      <c r="BUE674" s="8"/>
      <c r="BUF674" s="8"/>
      <c r="BUG674" s="8"/>
      <c r="BUH674" s="8"/>
      <c r="BUI674" s="8"/>
      <c r="BUJ674" s="8"/>
      <c r="BUK674" s="8"/>
      <c r="BUL674" s="8"/>
      <c r="BUM674" s="8"/>
      <c r="BUN674" s="8"/>
      <c r="BUO674" s="8"/>
      <c r="BUP674" s="8"/>
      <c r="BUQ674" s="8"/>
      <c r="BUR674" s="8"/>
      <c r="BUS674" s="8"/>
      <c r="BUT674" s="8"/>
      <c r="BUU674" s="8"/>
      <c r="BUV674" s="8"/>
      <c r="BUW674" s="8"/>
      <c r="BUX674" s="8"/>
      <c r="BUY674" s="8"/>
      <c r="BUZ674" s="8"/>
      <c r="BVA674" s="8"/>
      <c r="BVB674" s="8"/>
      <c r="BVC674" s="8"/>
      <c r="BVD674" s="8"/>
      <c r="BVE674" s="8"/>
      <c r="BVF674" s="8"/>
      <c r="BVG674" s="8"/>
      <c r="BVH674" s="8"/>
      <c r="BVI674" s="8"/>
      <c r="BVJ674" s="8"/>
      <c r="BVK674" s="8"/>
      <c r="BVL674" s="8"/>
      <c r="BVM674" s="8"/>
      <c r="BVN674" s="8"/>
      <c r="BVO674" s="8"/>
      <c r="BVP674" s="8"/>
      <c r="BVQ674" s="8"/>
      <c r="BVR674" s="8"/>
      <c r="BVS674" s="8"/>
      <c r="BVT674" s="8"/>
      <c r="BVU674" s="8"/>
      <c r="BVV674" s="8"/>
      <c r="BVW674" s="8"/>
      <c r="BVX674" s="8"/>
      <c r="BVY674" s="8"/>
      <c r="BVZ674" s="8"/>
      <c r="BWA674" s="8"/>
      <c r="BWB674" s="8"/>
      <c r="BWC674" s="8"/>
      <c r="BWD674" s="8"/>
      <c r="BWE674" s="8"/>
      <c r="BWF674" s="8"/>
      <c r="BWG674" s="8"/>
      <c r="BWH674" s="8"/>
      <c r="BWI674" s="8"/>
      <c r="BWJ674" s="8"/>
      <c r="BWK674" s="8"/>
      <c r="BWL674" s="8"/>
      <c r="BWM674" s="8"/>
      <c r="BWN674" s="8"/>
      <c r="BWO674" s="8"/>
      <c r="BWP674" s="8"/>
      <c r="BWQ674" s="8"/>
    </row>
    <row r="675" spans="1:1967" s="529" customFormat="1" ht="102" customHeight="1">
      <c r="A675" s="9" t="s">
        <v>6643</v>
      </c>
      <c r="B675" s="100" t="s">
        <v>97</v>
      </c>
      <c r="C675" s="40" t="s">
        <v>1069</v>
      </c>
      <c r="D675" s="40" t="s">
        <v>1065</v>
      </c>
      <c r="E675" s="3" t="s">
        <v>1071</v>
      </c>
      <c r="F675" s="3"/>
      <c r="G675" s="3" t="s">
        <v>385</v>
      </c>
      <c r="H675" s="20">
        <v>0.5</v>
      </c>
      <c r="I675" s="114">
        <v>470000000</v>
      </c>
      <c r="J675" s="21" t="s">
        <v>1330</v>
      </c>
      <c r="K675" s="19" t="s">
        <v>1947</v>
      </c>
      <c r="L675" s="138" t="s">
        <v>3428</v>
      </c>
      <c r="M675" s="141" t="s">
        <v>383</v>
      </c>
      <c r="N675" s="360" t="s">
        <v>8876</v>
      </c>
      <c r="O675" s="3" t="s">
        <v>1382</v>
      </c>
      <c r="P675" s="7" t="s">
        <v>1354</v>
      </c>
      <c r="Q675" s="3" t="s">
        <v>1195</v>
      </c>
      <c r="R675" s="24">
        <v>2</v>
      </c>
      <c r="S675" s="18">
        <v>17676.68</v>
      </c>
      <c r="T675" s="83">
        <f t="shared" si="149"/>
        <v>35353.360000000001</v>
      </c>
      <c r="U675" s="83">
        <f t="shared" si="154"/>
        <v>39595.763200000001</v>
      </c>
      <c r="V675" s="9" t="s">
        <v>1341</v>
      </c>
      <c r="W675" s="153" t="s">
        <v>1410</v>
      </c>
      <c r="X675" s="9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  <c r="AY675" s="8"/>
      <c r="AZ675" s="8"/>
      <c r="BA675" s="8"/>
      <c r="BB675" s="8"/>
      <c r="BC675" s="8"/>
      <c r="BD675" s="8"/>
      <c r="BE675" s="8"/>
      <c r="BF675" s="8"/>
      <c r="BG675" s="8"/>
      <c r="BH675" s="8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  <c r="BU675" s="8"/>
      <c r="BV675" s="8"/>
      <c r="BW675" s="8"/>
      <c r="BX675" s="8"/>
      <c r="BY675" s="8"/>
      <c r="BZ675" s="8"/>
      <c r="CA675" s="8"/>
      <c r="CB675" s="8"/>
      <c r="CC675" s="8"/>
      <c r="CD675" s="8"/>
      <c r="CE675" s="8"/>
      <c r="CF675" s="8"/>
      <c r="CG675" s="8"/>
      <c r="CH675" s="8"/>
      <c r="CI675" s="8"/>
      <c r="CJ675" s="8"/>
      <c r="CK675" s="8"/>
      <c r="CL675" s="8"/>
      <c r="CM675" s="8"/>
      <c r="CN675" s="8"/>
      <c r="CO675" s="8"/>
      <c r="CP675" s="8"/>
      <c r="CQ675" s="8"/>
      <c r="CR675" s="8"/>
      <c r="CS675" s="8"/>
      <c r="CT675" s="8"/>
      <c r="CU675" s="8"/>
      <c r="CV675" s="8"/>
      <c r="CW675" s="8"/>
      <c r="CX675" s="8"/>
      <c r="CY675" s="8"/>
      <c r="CZ675" s="8"/>
      <c r="DA675" s="8"/>
      <c r="DB675" s="8"/>
      <c r="DC675" s="8"/>
      <c r="DD675" s="8"/>
      <c r="DE675" s="8"/>
      <c r="DF675" s="8"/>
      <c r="DG675" s="8"/>
      <c r="DH675" s="8"/>
      <c r="DI675" s="8"/>
      <c r="DJ675" s="8"/>
      <c r="DK675" s="8"/>
      <c r="DL675" s="8"/>
      <c r="DM675" s="8"/>
      <c r="DN675" s="8"/>
      <c r="DO675" s="8"/>
      <c r="DP675" s="8"/>
      <c r="DQ675" s="8"/>
      <c r="DR675" s="8"/>
      <c r="DS675" s="8"/>
      <c r="DT675" s="8"/>
      <c r="DU675" s="8"/>
      <c r="DV675" s="8"/>
      <c r="DW675" s="8"/>
      <c r="DX675" s="8"/>
      <c r="DY675" s="8"/>
      <c r="DZ675" s="8"/>
      <c r="EA675" s="8"/>
      <c r="EB675" s="8"/>
      <c r="EC675" s="8"/>
      <c r="ED675" s="8"/>
      <c r="EE675" s="8"/>
      <c r="EF675" s="8"/>
      <c r="EG675" s="8"/>
      <c r="EH675" s="8"/>
      <c r="EI675" s="8"/>
      <c r="EJ675" s="8"/>
      <c r="EK675" s="8"/>
      <c r="EL675" s="8"/>
      <c r="EM675" s="8"/>
      <c r="EN675" s="8"/>
      <c r="EO675" s="8"/>
      <c r="EP675" s="8"/>
      <c r="EQ675" s="8"/>
      <c r="ER675" s="8"/>
      <c r="ES675" s="8"/>
      <c r="ET675" s="8"/>
      <c r="EU675" s="8"/>
      <c r="EV675" s="8"/>
      <c r="EW675" s="8"/>
      <c r="EX675" s="8"/>
      <c r="EY675" s="8"/>
      <c r="EZ675" s="8"/>
      <c r="FA675" s="8"/>
      <c r="FB675" s="8"/>
      <c r="FC675" s="8"/>
      <c r="FD675" s="8"/>
      <c r="FE675" s="8"/>
      <c r="FF675" s="8"/>
      <c r="FG675" s="8"/>
      <c r="FH675" s="8"/>
      <c r="FI675" s="8"/>
      <c r="FJ675" s="8"/>
      <c r="FK675" s="8"/>
      <c r="FL675" s="8"/>
      <c r="FM675" s="8"/>
      <c r="FN675" s="8"/>
      <c r="FO675" s="8"/>
      <c r="FP675" s="8"/>
      <c r="FQ675" s="8"/>
      <c r="FR675" s="8"/>
      <c r="FS675" s="8"/>
      <c r="FT675" s="8"/>
      <c r="FU675" s="8"/>
      <c r="FV675" s="8"/>
      <c r="FW675" s="8"/>
      <c r="FX675" s="8"/>
      <c r="FY675" s="8"/>
      <c r="FZ675" s="8"/>
      <c r="GA675" s="8"/>
      <c r="GB675" s="8"/>
      <c r="GC675" s="8"/>
      <c r="GD675" s="8"/>
      <c r="GE675" s="8"/>
      <c r="GF675" s="8"/>
      <c r="GG675" s="8"/>
      <c r="GH675" s="8"/>
      <c r="GI675" s="8"/>
      <c r="GJ675" s="8"/>
      <c r="GK675" s="8"/>
      <c r="GL675" s="8"/>
      <c r="GM675" s="8"/>
      <c r="GN675" s="8"/>
      <c r="GO675" s="8"/>
      <c r="GP675" s="8"/>
      <c r="GQ675" s="8"/>
      <c r="GR675" s="8"/>
      <c r="GS675" s="8"/>
      <c r="GT675" s="8"/>
      <c r="GU675" s="8"/>
      <c r="GV675" s="8"/>
      <c r="GW675" s="8"/>
      <c r="GX675" s="8"/>
      <c r="GY675" s="8"/>
      <c r="GZ675" s="8"/>
      <c r="HA675" s="8"/>
      <c r="HB675" s="8"/>
      <c r="HC675" s="8"/>
      <c r="HD675" s="8"/>
      <c r="HE675" s="8"/>
      <c r="HF675" s="8"/>
      <c r="HG675" s="8"/>
      <c r="HH675" s="8"/>
      <c r="HI675" s="8"/>
      <c r="HJ675" s="8"/>
      <c r="HK675" s="8"/>
      <c r="HL675" s="8"/>
      <c r="HM675" s="8"/>
      <c r="HN675" s="8"/>
      <c r="HO675" s="8"/>
      <c r="HP675" s="8"/>
      <c r="HQ675" s="8"/>
      <c r="HR675" s="8"/>
      <c r="HS675" s="8"/>
      <c r="HT675" s="8"/>
      <c r="HU675" s="8"/>
      <c r="HV675" s="8"/>
      <c r="HW675" s="8"/>
      <c r="HX675" s="8"/>
      <c r="HY675" s="8"/>
      <c r="HZ675" s="8"/>
      <c r="IA675" s="8"/>
      <c r="IB675" s="8"/>
      <c r="IC675" s="8"/>
      <c r="ID675" s="8"/>
      <c r="IE675" s="8"/>
      <c r="IF675" s="8"/>
      <c r="IG675" s="8"/>
      <c r="IH675" s="8"/>
      <c r="II675" s="8"/>
      <c r="IJ675" s="8"/>
      <c r="IK675" s="8"/>
      <c r="IL675" s="8"/>
      <c r="IM675" s="8"/>
      <c r="IN675" s="8"/>
      <c r="IO675" s="8"/>
      <c r="IP675" s="8"/>
      <c r="IQ675" s="8"/>
      <c r="IR675" s="8"/>
      <c r="IS675" s="8"/>
      <c r="IT675" s="8"/>
      <c r="IU675" s="8"/>
      <c r="IV675" s="8"/>
      <c r="IW675" s="8"/>
      <c r="IX675" s="8"/>
      <c r="IY675" s="8"/>
      <c r="IZ675" s="8"/>
      <c r="JA675" s="8"/>
      <c r="JB675" s="8"/>
      <c r="JC675" s="8"/>
      <c r="JD675" s="8"/>
      <c r="JE675" s="8"/>
      <c r="JF675" s="8"/>
      <c r="JG675" s="8"/>
      <c r="JH675" s="8"/>
      <c r="JI675" s="8"/>
      <c r="JJ675" s="8"/>
      <c r="JK675" s="8"/>
      <c r="JL675" s="8"/>
      <c r="JM675" s="8"/>
      <c r="JN675" s="8"/>
      <c r="JO675" s="8"/>
      <c r="JP675" s="8"/>
      <c r="JQ675" s="8"/>
      <c r="JR675" s="8"/>
      <c r="JS675" s="8"/>
      <c r="JT675" s="8"/>
      <c r="JU675" s="8"/>
      <c r="JV675" s="8"/>
      <c r="JW675" s="8"/>
      <c r="JX675" s="8"/>
      <c r="JY675" s="8"/>
      <c r="JZ675" s="8"/>
      <c r="KA675" s="8"/>
      <c r="KB675" s="8"/>
      <c r="KC675" s="8"/>
      <c r="KD675" s="8"/>
      <c r="KE675" s="8"/>
      <c r="KF675" s="8"/>
      <c r="KG675" s="8"/>
      <c r="KH675" s="8"/>
      <c r="KI675" s="8"/>
      <c r="KJ675" s="8"/>
      <c r="KK675" s="8"/>
      <c r="KL675" s="8"/>
      <c r="KM675" s="8"/>
      <c r="KN675" s="8"/>
      <c r="KO675" s="8"/>
      <c r="KP675" s="8"/>
      <c r="KQ675" s="8"/>
      <c r="KR675" s="8"/>
      <c r="KS675" s="8"/>
      <c r="KT675" s="8"/>
      <c r="KU675" s="8"/>
      <c r="KV675" s="8"/>
      <c r="KW675" s="8"/>
      <c r="KX675" s="8"/>
      <c r="KY675" s="8"/>
      <c r="KZ675" s="8"/>
      <c r="LA675" s="8"/>
      <c r="LB675" s="8"/>
      <c r="LC675" s="8"/>
      <c r="LD675" s="8"/>
      <c r="LE675" s="8"/>
      <c r="LF675" s="8"/>
      <c r="LG675" s="8"/>
      <c r="LH675" s="8"/>
      <c r="LI675" s="8"/>
      <c r="LJ675" s="8"/>
      <c r="LK675" s="8"/>
      <c r="LL675" s="8"/>
      <c r="LM675" s="8"/>
      <c r="LN675" s="8"/>
      <c r="LO675" s="8"/>
      <c r="LP675" s="8"/>
      <c r="LQ675" s="8"/>
      <c r="LR675" s="8"/>
      <c r="LS675" s="8"/>
      <c r="LT675" s="8"/>
      <c r="LU675" s="8"/>
      <c r="LV675" s="8"/>
      <c r="LW675" s="8"/>
      <c r="LX675" s="8"/>
      <c r="LY675" s="8"/>
      <c r="LZ675" s="8"/>
      <c r="MA675" s="8"/>
      <c r="MB675" s="8"/>
      <c r="MC675" s="8"/>
      <c r="MD675" s="8"/>
      <c r="ME675" s="8"/>
      <c r="MF675" s="8"/>
      <c r="MG675" s="8"/>
      <c r="MH675" s="8"/>
      <c r="MI675" s="8"/>
      <c r="MJ675" s="8"/>
      <c r="MK675" s="8"/>
      <c r="ML675" s="8"/>
      <c r="MM675" s="8"/>
      <c r="MN675" s="8"/>
      <c r="MO675" s="8"/>
      <c r="MP675" s="8"/>
      <c r="MQ675" s="8"/>
      <c r="MR675" s="8"/>
      <c r="MS675" s="8"/>
      <c r="MT675" s="8"/>
      <c r="MU675" s="8"/>
      <c r="MV675" s="8"/>
      <c r="MW675" s="8"/>
      <c r="MX675" s="8"/>
      <c r="MY675" s="8"/>
      <c r="MZ675" s="8"/>
      <c r="NA675" s="8"/>
      <c r="NB675" s="8"/>
      <c r="NC675" s="8"/>
      <c r="ND675" s="8"/>
      <c r="NE675" s="8"/>
      <c r="NF675" s="8"/>
      <c r="NG675" s="8"/>
      <c r="NH675" s="8"/>
      <c r="NI675" s="8"/>
      <c r="NJ675" s="8"/>
      <c r="NK675" s="8"/>
      <c r="NL675" s="8"/>
      <c r="NM675" s="8"/>
      <c r="NN675" s="8"/>
      <c r="NO675" s="8"/>
      <c r="NP675" s="8"/>
      <c r="NQ675" s="8"/>
      <c r="NR675" s="8"/>
      <c r="NS675" s="8"/>
      <c r="NT675" s="8"/>
      <c r="NU675" s="8"/>
      <c r="NV675" s="8"/>
      <c r="NW675" s="8"/>
      <c r="NX675" s="8"/>
      <c r="NY675" s="8"/>
      <c r="NZ675" s="8"/>
      <c r="OA675" s="8"/>
      <c r="OB675" s="8"/>
      <c r="OC675" s="8"/>
      <c r="OD675" s="8"/>
      <c r="OE675" s="8"/>
      <c r="OF675" s="8"/>
      <c r="OG675" s="8"/>
      <c r="OH675" s="8"/>
      <c r="OI675" s="8"/>
      <c r="OJ675" s="8"/>
      <c r="OK675" s="8"/>
      <c r="OL675" s="8"/>
      <c r="OM675" s="8"/>
      <c r="ON675" s="8"/>
      <c r="OO675" s="8"/>
      <c r="OP675" s="8"/>
      <c r="OQ675" s="8"/>
      <c r="OR675" s="8"/>
      <c r="OS675" s="8"/>
      <c r="OT675" s="8"/>
      <c r="OU675" s="8"/>
      <c r="OV675" s="8"/>
      <c r="OW675" s="8"/>
      <c r="OX675" s="8"/>
      <c r="OY675" s="8"/>
      <c r="OZ675" s="8"/>
      <c r="PA675" s="8"/>
      <c r="PB675" s="8"/>
      <c r="PC675" s="8"/>
      <c r="PD675" s="8"/>
      <c r="PE675" s="8"/>
      <c r="PF675" s="8"/>
      <c r="PG675" s="8"/>
      <c r="PH675" s="8"/>
      <c r="PI675" s="8"/>
      <c r="PJ675" s="8"/>
      <c r="PK675" s="8"/>
      <c r="PL675" s="8"/>
      <c r="PM675" s="8"/>
      <c r="PN675" s="8"/>
      <c r="PO675" s="8"/>
      <c r="PP675" s="8"/>
      <c r="PQ675" s="8"/>
      <c r="PR675" s="8"/>
      <c r="PS675" s="8"/>
      <c r="PT675" s="8"/>
      <c r="PU675" s="8"/>
      <c r="PV675" s="8"/>
      <c r="PW675" s="8"/>
      <c r="PX675" s="8"/>
      <c r="PY675" s="8"/>
      <c r="PZ675" s="8"/>
      <c r="QA675" s="8"/>
      <c r="QB675" s="8"/>
      <c r="QC675" s="8"/>
      <c r="QD675" s="8"/>
      <c r="QE675" s="8"/>
      <c r="QF675" s="8"/>
      <c r="QG675" s="8"/>
      <c r="QH675" s="8"/>
      <c r="QI675" s="8"/>
      <c r="QJ675" s="8"/>
      <c r="QK675" s="8"/>
      <c r="QL675" s="8"/>
      <c r="QM675" s="8"/>
      <c r="QN675" s="8"/>
      <c r="QO675" s="8"/>
      <c r="QP675" s="8"/>
      <c r="QQ675" s="8"/>
      <c r="QR675" s="8"/>
      <c r="QS675" s="8"/>
      <c r="QT675" s="8"/>
      <c r="QU675" s="8"/>
      <c r="QV675" s="8"/>
      <c r="QW675" s="8"/>
      <c r="QX675" s="8"/>
      <c r="QY675" s="8"/>
      <c r="QZ675" s="8"/>
      <c r="RA675" s="8"/>
      <c r="RB675" s="8"/>
      <c r="RC675" s="8"/>
      <c r="RD675" s="8"/>
      <c r="RE675" s="8"/>
      <c r="RF675" s="8"/>
      <c r="RG675" s="8"/>
      <c r="RH675" s="8"/>
      <c r="RI675" s="8"/>
      <c r="RJ675" s="8"/>
      <c r="RK675" s="8"/>
      <c r="RL675" s="8"/>
      <c r="RM675" s="8"/>
      <c r="RN675" s="8"/>
      <c r="RO675" s="8"/>
      <c r="RP675" s="8"/>
      <c r="RQ675" s="8"/>
      <c r="RR675" s="8"/>
      <c r="RS675" s="8"/>
      <c r="RT675" s="8"/>
      <c r="RU675" s="8"/>
      <c r="RV675" s="8"/>
      <c r="RW675" s="8"/>
      <c r="RX675" s="8"/>
      <c r="RY675" s="8"/>
      <c r="RZ675" s="8"/>
      <c r="SA675" s="8"/>
      <c r="SB675" s="8"/>
      <c r="SC675" s="8"/>
      <c r="SD675" s="8"/>
      <c r="SE675" s="8"/>
      <c r="SF675" s="8"/>
      <c r="SG675" s="8"/>
      <c r="SH675" s="8"/>
      <c r="SI675" s="8"/>
      <c r="SJ675" s="8"/>
      <c r="SK675" s="8"/>
      <c r="SL675" s="8"/>
      <c r="SM675" s="8"/>
      <c r="SN675" s="8"/>
      <c r="SO675" s="8"/>
      <c r="SP675" s="8"/>
      <c r="SQ675" s="8"/>
      <c r="SR675" s="8"/>
      <c r="SS675" s="8"/>
      <c r="ST675" s="8"/>
      <c r="SU675" s="8"/>
      <c r="SV675" s="8"/>
      <c r="SW675" s="8"/>
      <c r="SX675" s="8"/>
      <c r="SY675" s="8"/>
      <c r="SZ675" s="8"/>
      <c r="TA675" s="8"/>
      <c r="TB675" s="8"/>
      <c r="TC675" s="8"/>
      <c r="TD675" s="8"/>
      <c r="TE675" s="8"/>
      <c r="TF675" s="8"/>
      <c r="TG675" s="8"/>
      <c r="TH675" s="8"/>
      <c r="TI675" s="8"/>
      <c r="TJ675" s="8"/>
      <c r="TK675" s="8"/>
      <c r="TL675" s="8"/>
      <c r="TM675" s="8"/>
      <c r="TN675" s="8"/>
      <c r="TO675" s="8"/>
      <c r="TP675" s="8"/>
      <c r="TQ675" s="8"/>
      <c r="TR675" s="8"/>
      <c r="TS675" s="8"/>
      <c r="TT675" s="8"/>
      <c r="TU675" s="8"/>
      <c r="TV675" s="8"/>
      <c r="TW675" s="8"/>
      <c r="TX675" s="8"/>
      <c r="TY675" s="8"/>
      <c r="TZ675" s="8"/>
      <c r="UA675" s="8"/>
      <c r="UB675" s="8"/>
      <c r="UC675" s="8"/>
      <c r="UD675" s="8"/>
      <c r="UE675" s="8"/>
      <c r="UF675" s="8"/>
      <c r="UG675" s="8"/>
      <c r="UH675" s="8"/>
      <c r="UI675" s="8"/>
      <c r="UJ675" s="8"/>
      <c r="UK675" s="8"/>
      <c r="UL675" s="8"/>
      <c r="UM675" s="8"/>
      <c r="UN675" s="8"/>
      <c r="UO675" s="8"/>
      <c r="UP675" s="8"/>
      <c r="UQ675" s="8"/>
      <c r="UR675" s="8"/>
      <c r="US675" s="8"/>
      <c r="UT675" s="8"/>
      <c r="UU675" s="8"/>
      <c r="UV675" s="8"/>
      <c r="UW675" s="8"/>
      <c r="UX675" s="8"/>
      <c r="UY675" s="8"/>
      <c r="UZ675" s="8"/>
      <c r="VA675" s="8"/>
      <c r="VB675" s="8"/>
      <c r="VC675" s="8"/>
      <c r="VD675" s="8"/>
      <c r="VE675" s="8"/>
      <c r="VF675" s="8"/>
      <c r="VG675" s="8"/>
      <c r="VH675" s="8"/>
      <c r="VI675" s="8"/>
      <c r="VJ675" s="8"/>
      <c r="VK675" s="8"/>
      <c r="VL675" s="8"/>
      <c r="VM675" s="8"/>
      <c r="VN675" s="8"/>
      <c r="VO675" s="8"/>
      <c r="VP675" s="8"/>
      <c r="VQ675" s="8"/>
      <c r="VR675" s="8"/>
      <c r="VS675" s="8"/>
      <c r="VT675" s="8"/>
      <c r="VU675" s="8"/>
      <c r="VV675" s="8"/>
      <c r="VW675" s="8"/>
      <c r="VX675" s="8"/>
      <c r="VY675" s="8"/>
      <c r="VZ675" s="8"/>
      <c r="WA675" s="8"/>
      <c r="WB675" s="8"/>
      <c r="WC675" s="8"/>
      <c r="WD675" s="8"/>
      <c r="WE675" s="8"/>
      <c r="WF675" s="8"/>
      <c r="WG675" s="8"/>
      <c r="WH675" s="8"/>
      <c r="WI675" s="8"/>
      <c r="WJ675" s="8"/>
      <c r="WK675" s="8"/>
      <c r="WL675" s="8"/>
      <c r="WM675" s="8"/>
      <c r="WN675" s="8"/>
      <c r="WO675" s="8"/>
      <c r="WP675" s="8"/>
      <c r="WQ675" s="8"/>
      <c r="WR675" s="8"/>
      <c r="WS675" s="8"/>
      <c r="WT675" s="8"/>
      <c r="WU675" s="8"/>
      <c r="WV675" s="8"/>
      <c r="WW675" s="8"/>
      <c r="WX675" s="8"/>
      <c r="WY675" s="8"/>
      <c r="WZ675" s="8"/>
      <c r="XA675" s="8"/>
      <c r="XB675" s="8"/>
      <c r="XC675" s="8"/>
      <c r="XD675" s="8"/>
      <c r="XE675" s="8"/>
      <c r="XF675" s="8"/>
      <c r="XG675" s="8"/>
      <c r="XH675" s="8"/>
      <c r="XI675" s="8"/>
      <c r="XJ675" s="8"/>
      <c r="XK675" s="8"/>
      <c r="XL675" s="8"/>
      <c r="XM675" s="8"/>
      <c r="XN675" s="8"/>
      <c r="XO675" s="8"/>
      <c r="XP675" s="8"/>
      <c r="XQ675" s="8"/>
      <c r="XR675" s="8"/>
      <c r="XS675" s="8"/>
      <c r="XT675" s="8"/>
      <c r="XU675" s="8"/>
      <c r="XV675" s="8"/>
      <c r="XW675" s="8"/>
      <c r="XX675" s="8"/>
      <c r="XY675" s="8"/>
      <c r="XZ675" s="8"/>
      <c r="YA675" s="8"/>
      <c r="YB675" s="8"/>
      <c r="YC675" s="8"/>
      <c r="YD675" s="8"/>
      <c r="YE675" s="8"/>
      <c r="YF675" s="8"/>
      <c r="YG675" s="8"/>
      <c r="YH675" s="8"/>
      <c r="YI675" s="8"/>
      <c r="YJ675" s="8"/>
      <c r="YK675" s="8"/>
      <c r="YL675" s="8"/>
      <c r="YM675" s="8"/>
      <c r="YN675" s="8"/>
      <c r="YO675" s="8"/>
      <c r="YP675" s="8"/>
      <c r="YQ675" s="8"/>
      <c r="YR675" s="8"/>
      <c r="YS675" s="8"/>
      <c r="YT675" s="8"/>
      <c r="YU675" s="8"/>
      <c r="YV675" s="8"/>
      <c r="YW675" s="8"/>
      <c r="YX675" s="8"/>
      <c r="YY675" s="8"/>
      <c r="YZ675" s="8"/>
      <c r="ZA675" s="8"/>
      <c r="ZB675" s="8"/>
      <c r="ZC675" s="8"/>
      <c r="ZD675" s="8"/>
      <c r="ZE675" s="8"/>
      <c r="ZF675" s="8"/>
      <c r="ZG675" s="8"/>
      <c r="ZH675" s="8"/>
      <c r="ZI675" s="8"/>
      <c r="ZJ675" s="8"/>
      <c r="ZK675" s="8"/>
      <c r="ZL675" s="8"/>
      <c r="ZM675" s="8"/>
      <c r="ZN675" s="8"/>
      <c r="ZO675" s="8"/>
      <c r="ZP675" s="8"/>
      <c r="ZQ675" s="8"/>
      <c r="ZR675" s="8"/>
      <c r="ZS675" s="8"/>
      <c r="ZT675" s="8"/>
      <c r="ZU675" s="8"/>
      <c r="ZV675" s="8"/>
      <c r="ZW675" s="8"/>
      <c r="ZX675" s="8"/>
      <c r="ZY675" s="8"/>
      <c r="ZZ675" s="8"/>
      <c r="AAA675" s="8"/>
      <c r="AAB675" s="8"/>
      <c r="AAC675" s="8"/>
      <c r="AAD675" s="8"/>
      <c r="AAE675" s="8"/>
      <c r="AAF675" s="8"/>
      <c r="AAG675" s="8"/>
      <c r="AAH675" s="8"/>
      <c r="AAI675" s="8"/>
      <c r="AAJ675" s="8"/>
      <c r="AAK675" s="8"/>
      <c r="AAL675" s="8"/>
      <c r="AAM675" s="8"/>
      <c r="AAN675" s="8"/>
      <c r="AAO675" s="8"/>
      <c r="AAP675" s="8"/>
      <c r="AAQ675" s="8"/>
      <c r="AAR675" s="8"/>
      <c r="AAS675" s="8"/>
      <c r="AAT675" s="8"/>
      <c r="AAU675" s="8"/>
      <c r="AAV675" s="8"/>
      <c r="AAW675" s="8"/>
      <c r="AAX675" s="8"/>
      <c r="AAY675" s="8"/>
      <c r="AAZ675" s="8"/>
      <c r="ABA675" s="8"/>
      <c r="ABB675" s="8"/>
      <c r="ABC675" s="8"/>
      <c r="ABD675" s="8"/>
      <c r="ABE675" s="8"/>
      <c r="ABF675" s="8"/>
      <c r="ABG675" s="8"/>
      <c r="ABH675" s="8"/>
      <c r="ABI675" s="8"/>
      <c r="ABJ675" s="8"/>
      <c r="ABK675" s="8"/>
      <c r="ABL675" s="8"/>
      <c r="ABM675" s="8"/>
      <c r="ABN675" s="8"/>
      <c r="ABO675" s="8"/>
      <c r="ABP675" s="8"/>
      <c r="ABQ675" s="8"/>
      <c r="ABR675" s="8"/>
      <c r="ABS675" s="8"/>
      <c r="ABT675" s="8"/>
      <c r="ABU675" s="8"/>
      <c r="ABV675" s="8"/>
      <c r="ABW675" s="8"/>
      <c r="ABX675" s="8"/>
      <c r="ABY675" s="8"/>
      <c r="ABZ675" s="8"/>
      <c r="ACA675" s="8"/>
      <c r="ACB675" s="8"/>
      <c r="ACC675" s="8"/>
      <c r="ACD675" s="8"/>
      <c r="ACE675" s="8"/>
      <c r="ACF675" s="8"/>
      <c r="ACG675" s="8"/>
      <c r="ACH675" s="8"/>
      <c r="ACI675" s="8"/>
      <c r="ACJ675" s="8"/>
      <c r="ACK675" s="8"/>
      <c r="ACL675" s="8"/>
      <c r="ACM675" s="8"/>
      <c r="ACN675" s="8"/>
      <c r="ACO675" s="8"/>
      <c r="ACP675" s="8"/>
      <c r="ACQ675" s="8"/>
      <c r="ACR675" s="8"/>
      <c r="ACS675" s="8"/>
      <c r="ACT675" s="8"/>
      <c r="ACU675" s="8"/>
      <c r="ACV675" s="8"/>
      <c r="ACW675" s="8"/>
      <c r="ACX675" s="8"/>
      <c r="ACY675" s="8"/>
      <c r="ACZ675" s="8"/>
      <c r="ADA675" s="8"/>
      <c r="ADB675" s="8"/>
      <c r="ADC675" s="8"/>
      <c r="ADD675" s="8"/>
      <c r="ADE675" s="8"/>
      <c r="ADF675" s="8"/>
      <c r="ADG675" s="8"/>
      <c r="ADH675" s="8"/>
      <c r="ADI675" s="8"/>
      <c r="ADJ675" s="8"/>
      <c r="ADK675" s="8"/>
      <c r="ADL675" s="8"/>
      <c r="ADM675" s="8"/>
      <c r="ADN675" s="8"/>
      <c r="ADO675" s="8"/>
      <c r="ADP675" s="8"/>
      <c r="ADQ675" s="8"/>
      <c r="ADR675" s="8"/>
      <c r="ADS675" s="8"/>
      <c r="ADT675" s="8"/>
      <c r="ADU675" s="8"/>
      <c r="ADV675" s="8"/>
      <c r="ADW675" s="8"/>
      <c r="ADX675" s="8"/>
      <c r="ADY675" s="8"/>
      <c r="ADZ675" s="8"/>
      <c r="AEA675" s="8"/>
      <c r="AEB675" s="8"/>
      <c r="AEC675" s="8"/>
      <c r="AED675" s="8"/>
      <c r="AEE675" s="8"/>
      <c r="AEF675" s="8"/>
      <c r="AEG675" s="8"/>
      <c r="AEH675" s="8"/>
      <c r="AEI675" s="8"/>
      <c r="AEJ675" s="8"/>
      <c r="AEK675" s="8"/>
      <c r="AEL675" s="8"/>
      <c r="AEM675" s="8"/>
      <c r="AEN675" s="8"/>
      <c r="AEO675" s="8"/>
      <c r="AEP675" s="8"/>
      <c r="AEQ675" s="8"/>
      <c r="AER675" s="8"/>
      <c r="AES675" s="8"/>
      <c r="AET675" s="8"/>
      <c r="AEU675" s="8"/>
      <c r="AEV675" s="8"/>
      <c r="AEW675" s="8"/>
      <c r="AEX675" s="8"/>
      <c r="AEY675" s="8"/>
      <c r="AEZ675" s="8"/>
      <c r="AFA675" s="8"/>
      <c r="AFB675" s="8"/>
      <c r="AFC675" s="8"/>
      <c r="AFD675" s="8"/>
      <c r="AFE675" s="8"/>
      <c r="AFF675" s="8"/>
      <c r="AFG675" s="8"/>
      <c r="AFH675" s="8"/>
      <c r="AFI675" s="8"/>
      <c r="AFJ675" s="8"/>
      <c r="AFK675" s="8"/>
      <c r="AFL675" s="8"/>
      <c r="AFM675" s="8"/>
      <c r="AFN675" s="8"/>
      <c r="AFO675" s="8"/>
      <c r="AFP675" s="8"/>
      <c r="AFQ675" s="8"/>
      <c r="AFR675" s="8"/>
      <c r="AFS675" s="8"/>
      <c r="AFT675" s="8"/>
      <c r="AFU675" s="8"/>
      <c r="AFV675" s="8"/>
      <c r="AFW675" s="8"/>
      <c r="AFX675" s="8"/>
      <c r="AFY675" s="8"/>
      <c r="AFZ675" s="8"/>
      <c r="AGA675" s="8"/>
      <c r="AGB675" s="8"/>
      <c r="AGC675" s="8"/>
      <c r="AGD675" s="8"/>
      <c r="AGE675" s="8"/>
      <c r="AGF675" s="8"/>
      <c r="AGG675" s="8"/>
      <c r="AGH675" s="8"/>
      <c r="AGI675" s="8"/>
      <c r="AGJ675" s="8"/>
      <c r="AGK675" s="8"/>
      <c r="AGL675" s="8"/>
      <c r="AGM675" s="8"/>
      <c r="AGN675" s="8"/>
      <c r="AGO675" s="8"/>
      <c r="AGP675" s="8"/>
      <c r="AGQ675" s="8"/>
      <c r="AGR675" s="8"/>
      <c r="AGS675" s="8"/>
      <c r="AGT675" s="8"/>
      <c r="AGU675" s="8"/>
      <c r="AGV675" s="8"/>
      <c r="AGW675" s="8"/>
      <c r="AGX675" s="8"/>
      <c r="AGY675" s="8"/>
      <c r="AGZ675" s="8"/>
      <c r="AHA675" s="8"/>
      <c r="AHB675" s="8"/>
      <c r="AHC675" s="8"/>
      <c r="AHD675" s="8"/>
      <c r="AHE675" s="8"/>
      <c r="AHF675" s="8"/>
      <c r="AHG675" s="8"/>
      <c r="AHH675" s="8"/>
      <c r="AHI675" s="8"/>
      <c r="AHJ675" s="8"/>
      <c r="AHK675" s="8"/>
      <c r="AHL675" s="8"/>
      <c r="AHM675" s="8"/>
      <c r="AHN675" s="8"/>
      <c r="AHO675" s="8"/>
      <c r="AHP675" s="8"/>
      <c r="AHQ675" s="8"/>
      <c r="AHR675" s="8"/>
      <c r="AHS675" s="8"/>
      <c r="AHT675" s="8"/>
      <c r="AHU675" s="8"/>
      <c r="AHV675" s="8"/>
      <c r="AHW675" s="8"/>
      <c r="AHX675" s="8"/>
      <c r="AHY675" s="8"/>
      <c r="AHZ675" s="8"/>
      <c r="AIA675" s="8"/>
      <c r="AIB675" s="8"/>
      <c r="AIC675" s="8"/>
      <c r="AID675" s="8"/>
      <c r="AIE675" s="8"/>
      <c r="AIF675" s="8"/>
      <c r="AIG675" s="8"/>
      <c r="AIH675" s="8"/>
      <c r="AII675" s="8"/>
      <c r="AIJ675" s="8"/>
      <c r="AIK675" s="8"/>
      <c r="AIL675" s="8"/>
      <c r="AIM675" s="8"/>
      <c r="AIN675" s="8"/>
      <c r="AIO675" s="8"/>
      <c r="AIP675" s="8"/>
      <c r="AIQ675" s="8"/>
      <c r="AIR675" s="8"/>
      <c r="AIS675" s="8"/>
      <c r="AIT675" s="8"/>
      <c r="AIU675" s="8"/>
      <c r="AIV675" s="8"/>
      <c r="AIW675" s="8"/>
      <c r="AIX675" s="8"/>
      <c r="AIY675" s="8"/>
      <c r="AIZ675" s="8"/>
      <c r="AJA675" s="8"/>
      <c r="AJB675" s="8"/>
      <c r="AJC675" s="8"/>
      <c r="AJD675" s="8"/>
      <c r="AJE675" s="8"/>
      <c r="AJF675" s="8"/>
      <c r="AJG675" s="8"/>
      <c r="AJH675" s="8"/>
      <c r="AJI675" s="8"/>
      <c r="AJJ675" s="8"/>
      <c r="AJK675" s="8"/>
      <c r="AJL675" s="8"/>
      <c r="AJM675" s="8"/>
      <c r="AJN675" s="8"/>
      <c r="AJO675" s="8"/>
      <c r="AJP675" s="8"/>
      <c r="AJQ675" s="8"/>
      <c r="AJR675" s="8"/>
      <c r="AJS675" s="8"/>
      <c r="AJT675" s="8"/>
      <c r="AJU675" s="8"/>
      <c r="AJV675" s="8"/>
      <c r="AJW675" s="8"/>
      <c r="AJX675" s="8"/>
      <c r="AJY675" s="8"/>
      <c r="AJZ675" s="8"/>
      <c r="AKA675" s="8"/>
      <c r="AKB675" s="8"/>
      <c r="AKC675" s="8"/>
      <c r="AKD675" s="8"/>
      <c r="AKE675" s="8"/>
      <c r="AKF675" s="8"/>
      <c r="AKG675" s="8"/>
      <c r="AKH675" s="8"/>
      <c r="AKI675" s="8"/>
      <c r="AKJ675" s="8"/>
      <c r="AKK675" s="8"/>
      <c r="AKL675" s="8"/>
      <c r="AKM675" s="8"/>
      <c r="AKN675" s="8"/>
      <c r="AKO675" s="8"/>
      <c r="AKP675" s="8"/>
      <c r="AKQ675" s="8"/>
      <c r="AKR675" s="8"/>
      <c r="AKS675" s="8"/>
      <c r="AKT675" s="8"/>
      <c r="AKU675" s="8"/>
      <c r="AKV675" s="8"/>
      <c r="AKW675" s="8"/>
      <c r="AKX675" s="8"/>
      <c r="AKY675" s="8"/>
      <c r="AKZ675" s="8"/>
      <c r="ALA675" s="8"/>
      <c r="ALB675" s="8"/>
      <c r="ALC675" s="8"/>
      <c r="ALD675" s="8"/>
      <c r="ALE675" s="8"/>
      <c r="ALF675" s="8"/>
      <c r="ALG675" s="8"/>
      <c r="ALH675" s="8"/>
      <c r="ALI675" s="8"/>
      <c r="ALJ675" s="8"/>
      <c r="ALK675" s="8"/>
      <c r="ALL675" s="8"/>
      <c r="ALM675" s="8"/>
      <c r="ALN675" s="8"/>
      <c r="ALO675" s="8"/>
      <c r="ALP675" s="8"/>
      <c r="ALQ675" s="8"/>
      <c r="ALR675" s="8"/>
      <c r="ALS675" s="8"/>
      <c r="ALT675" s="8"/>
      <c r="ALU675" s="8"/>
      <c r="ALV675" s="8"/>
      <c r="ALW675" s="8"/>
      <c r="ALX675" s="8"/>
      <c r="ALY675" s="8"/>
      <c r="ALZ675" s="8"/>
      <c r="AMA675" s="8"/>
      <c r="AMB675" s="8"/>
      <c r="AMC675" s="8"/>
      <c r="AMD675" s="8"/>
      <c r="AME675" s="8"/>
      <c r="AMF675" s="8"/>
      <c r="AMG675" s="8"/>
      <c r="AMH675" s="8"/>
      <c r="AMI675" s="8"/>
      <c r="AMJ675" s="8"/>
      <c r="AMK675" s="8"/>
      <c r="AML675" s="8"/>
      <c r="AMM675" s="8"/>
      <c r="AMN675" s="8"/>
      <c r="AMO675" s="8"/>
      <c r="AMP675" s="8"/>
      <c r="AMQ675" s="8"/>
      <c r="AMR675" s="8"/>
      <c r="AMS675" s="8"/>
      <c r="AMT675" s="8"/>
      <c r="AMU675" s="8"/>
      <c r="AMV675" s="8"/>
      <c r="AMW675" s="8"/>
      <c r="AMX675" s="8"/>
      <c r="AMY675" s="8"/>
      <c r="AMZ675" s="8"/>
      <c r="ANA675" s="8"/>
      <c r="ANB675" s="8"/>
      <c r="ANC675" s="8"/>
      <c r="AND675" s="8"/>
      <c r="ANE675" s="8"/>
      <c r="ANF675" s="8"/>
      <c r="ANG675" s="8"/>
      <c r="ANH675" s="8"/>
      <c r="ANI675" s="8"/>
      <c r="ANJ675" s="8"/>
      <c r="ANK675" s="8"/>
      <c r="ANL675" s="8"/>
      <c r="ANM675" s="8"/>
      <c r="ANN675" s="8"/>
      <c r="ANO675" s="8"/>
      <c r="ANP675" s="8"/>
      <c r="ANQ675" s="8"/>
      <c r="ANR675" s="8"/>
      <c r="ANS675" s="8"/>
      <c r="ANT675" s="8"/>
      <c r="ANU675" s="8"/>
      <c r="ANV675" s="8"/>
      <c r="ANW675" s="8"/>
      <c r="ANX675" s="8"/>
      <c r="ANY675" s="8"/>
      <c r="ANZ675" s="8"/>
      <c r="AOA675" s="8"/>
      <c r="AOB675" s="8"/>
      <c r="AOC675" s="8"/>
      <c r="AOD675" s="8"/>
      <c r="AOE675" s="8"/>
      <c r="AOF675" s="8"/>
      <c r="AOG675" s="8"/>
      <c r="AOH675" s="8"/>
      <c r="AOI675" s="8"/>
      <c r="AOJ675" s="8"/>
      <c r="AOK675" s="8"/>
      <c r="AOL675" s="8"/>
      <c r="AOM675" s="8"/>
      <c r="AON675" s="8"/>
      <c r="AOO675" s="8"/>
      <c r="AOP675" s="8"/>
      <c r="AOQ675" s="8"/>
      <c r="AOR675" s="8"/>
      <c r="AOS675" s="8"/>
      <c r="AOT675" s="8"/>
      <c r="AOU675" s="8"/>
      <c r="AOV675" s="8"/>
      <c r="AOW675" s="8"/>
      <c r="AOX675" s="8"/>
      <c r="AOY675" s="8"/>
      <c r="AOZ675" s="8"/>
      <c r="APA675" s="8"/>
      <c r="APB675" s="8"/>
      <c r="APC675" s="8"/>
      <c r="APD675" s="8"/>
      <c r="APE675" s="8"/>
      <c r="APF675" s="8"/>
      <c r="APG675" s="8"/>
      <c r="APH675" s="8"/>
      <c r="API675" s="8"/>
      <c r="APJ675" s="8"/>
      <c r="APK675" s="8"/>
      <c r="APL675" s="8"/>
      <c r="APM675" s="8"/>
      <c r="APN675" s="8"/>
      <c r="APO675" s="8"/>
      <c r="APP675" s="8"/>
      <c r="APQ675" s="8"/>
      <c r="APR675" s="8"/>
      <c r="APS675" s="8"/>
      <c r="APT675" s="8"/>
      <c r="APU675" s="8"/>
      <c r="APV675" s="8"/>
      <c r="APW675" s="8"/>
      <c r="APX675" s="8"/>
      <c r="APY675" s="8"/>
      <c r="APZ675" s="8"/>
      <c r="AQA675" s="8"/>
      <c r="AQB675" s="8"/>
      <c r="AQC675" s="8"/>
      <c r="AQD675" s="8"/>
      <c r="AQE675" s="8"/>
      <c r="AQF675" s="8"/>
      <c r="AQG675" s="8"/>
      <c r="AQH675" s="8"/>
      <c r="AQI675" s="8"/>
      <c r="AQJ675" s="8"/>
      <c r="AQK675" s="8"/>
      <c r="AQL675" s="8"/>
      <c r="AQM675" s="8"/>
      <c r="AQN675" s="8"/>
      <c r="AQO675" s="8"/>
      <c r="AQP675" s="8"/>
      <c r="AQQ675" s="8"/>
      <c r="AQR675" s="8"/>
      <c r="AQS675" s="8"/>
      <c r="AQT675" s="8"/>
      <c r="AQU675" s="8"/>
      <c r="AQV675" s="8"/>
      <c r="AQW675" s="8"/>
      <c r="AQX675" s="8"/>
      <c r="AQY675" s="8"/>
      <c r="AQZ675" s="8"/>
      <c r="ARA675" s="8"/>
      <c r="ARB675" s="8"/>
      <c r="ARC675" s="8"/>
      <c r="ARD675" s="8"/>
      <c r="ARE675" s="8"/>
      <c r="ARF675" s="8"/>
      <c r="ARG675" s="8"/>
      <c r="ARH675" s="8"/>
      <c r="ARI675" s="8"/>
      <c r="ARJ675" s="8"/>
      <c r="ARK675" s="8"/>
      <c r="ARL675" s="8"/>
      <c r="ARM675" s="8"/>
      <c r="ARN675" s="8"/>
      <c r="ARO675" s="8"/>
      <c r="ARP675" s="8"/>
      <c r="ARQ675" s="8"/>
      <c r="ARR675" s="8"/>
      <c r="ARS675" s="8"/>
      <c r="ART675" s="8"/>
      <c r="ARU675" s="8"/>
      <c r="ARV675" s="8"/>
      <c r="ARW675" s="8"/>
      <c r="ARX675" s="8"/>
      <c r="ARY675" s="8"/>
      <c r="ARZ675" s="8"/>
      <c r="ASA675" s="8"/>
      <c r="ASB675" s="8"/>
      <c r="ASC675" s="8"/>
      <c r="ASD675" s="8"/>
      <c r="ASE675" s="8"/>
      <c r="ASF675" s="8"/>
      <c r="ASG675" s="8"/>
      <c r="ASH675" s="8"/>
      <c r="ASI675" s="8"/>
      <c r="ASJ675" s="8"/>
      <c r="ASK675" s="8"/>
      <c r="ASL675" s="8"/>
      <c r="ASM675" s="8"/>
      <c r="ASN675" s="8"/>
      <c r="ASO675" s="8"/>
      <c r="ASP675" s="8"/>
      <c r="ASQ675" s="8"/>
      <c r="ASR675" s="8"/>
      <c r="ASS675" s="8"/>
      <c r="AST675" s="8"/>
      <c r="ASU675" s="8"/>
      <c r="ASV675" s="8"/>
      <c r="ASW675" s="8"/>
      <c r="ASX675" s="8"/>
      <c r="ASY675" s="8"/>
      <c r="ASZ675" s="8"/>
      <c r="ATA675" s="8"/>
      <c r="ATB675" s="8"/>
      <c r="ATC675" s="8"/>
      <c r="ATD675" s="8"/>
      <c r="ATE675" s="8"/>
      <c r="ATF675" s="8"/>
      <c r="ATG675" s="8"/>
      <c r="ATH675" s="8"/>
      <c r="ATI675" s="8"/>
      <c r="ATJ675" s="8"/>
      <c r="ATK675" s="8"/>
      <c r="ATL675" s="8"/>
      <c r="ATM675" s="8"/>
      <c r="ATN675" s="8"/>
      <c r="ATO675" s="8"/>
      <c r="ATP675" s="8"/>
      <c r="ATQ675" s="8"/>
      <c r="ATR675" s="8"/>
      <c r="ATS675" s="8"/>
      <c r="ATT675" s="8"/>
      <c r="ATU675" s="8"/>
      <c r="ATV675" s="8"/>
      <c r="ATW675" s="8"/>
      <c r="ATX675" s="8"/>
      <c r="ATY675" s="8"/>
      <c r="ATZ675" s="8"/>
      <c r="AUA675" s="8"/>
      <c r="AUB675" s="8"/>
      <c r="AUC675" s="8"/>
      <c r="AUD675" s="8"/>
      <c r="AUE675" s="8"/>
      <c r="AUF675" s="8"/>
      <c r="AUG675" s="8"/>
      <c r="AUH675" s="8"/>
      <c r="AUI675" s="8"/>
      <c r="AUJ675" s="8"/>
      <c r="AUK675" s="8"/>
      <c r="AUL675" s="8"/>
      <c r="AUM675" s="8"/>
      <c r="AUN675" s="8"/>
      <c r="AUO675" s="8"/>
      <c r="AUP675" s="8"/>
      <c r="AUQ675" s="8"/>
      <c r="AUR675" s="8"/>
      <c r="AUS675" s="8"/>
      <c r="AUT675" s="8"/>
      <c r="AUU675" s="8"/>
      <c r="AUV675" s="8"/>
      <c r="AUW675" s="8"/>
      <c r="AUX675" s="8"/>
      <c r="AUY675" s="8"/>
      <c r="AUZ675" s="8"/>
      <c r="AVA675" s="8"/>
      <c r="AVB675" s="8"/>
      <c r="AVC675" s="8"/>
      <c r="AVD675" s="8"/>
      <c r="AVE675" s="8"/>
      <c r="AVF675" s="8"/>
      <c r="AVG675" s="8"/>
      <c r="AVH675" s="8"/>
      <c r="AVI675" s="8"/>
      <c r="AVJ675" s="8"/>
      <c r="AVK675" s="8"/>
      <c r="AVL675" s="8"/>
      <c r="AVM675" s="8"/>
      <c r="AVN675" s="8"/>
      <c r="AVO675" s="8"/>
      <c r="AVP675" s="8"/>
      <c r="AVQ675" s="8"/>
      <c r="AVR675" s="8"/>
      <c r="AVS675" s="8"/>
      <c r="AVT675" s="8"/>
      <c r="AVU675" s="8"/>
      <c r="AVV675" s="8"/>
      <c r="AVW675" s="8"/>
      <c r="AVX675" s="8"/>
      <c r="AVY675" s="8"/>
      <c r="AVZ675" s="8"/>
      <c r="AWA675" s="8"/>
      <c r="AWB675" s="8"/>
      <c r="AWC675" s="8"/>
      <c r="AWD675" s="8"/>
      <c r="AWE675" s="8"/>
      <c r="AWF675" s="8"/>
      <c r="AWG675" s="8"/>
      <c r="AWH675" s="8"/>
      <c r="AWI675" s="8"/>
      <c r="AWJ675" s="8"/>
      <c r="AWK675" s="8"/>
      <c r="AWL675" s="8"/>
      <c r="AWM675" s="8"/>
      <c r="AWN675" s="8"/>
      <c r="AWO675" s="8"/>
      <c r="AWP675" s="8"/>
      <c r="AWQ675" s="8"/>
      <c r="AWR675" s="8"/>
      <c r="AWS675" s="8"/>
      <c r="AWT675" s="8"/>
      <c r="AWU675" s="8"/>
      <c r="AWV675" s="8"/>
      <c r="AWW675" s="8"/>
      <c r="AWX675" s="8"/>
      <c r="AWY675" s="8"/>
      <c r="AWZ675" s="8"/>
      <c r="AXA675" s="8"/>
      <c r="AXB675" s="8"/>
      <c r="AXC675" s="8"/>
      <c r="AXD675" s="8"/>
      <c r="AXE675" s="8"/>
      <c r="AXF675" s="8"/>
      <c r="AXG675" s="8"/>
      <c r="AXH675" s="8"/>
      <c r="AXI675" s="8"/>
      <c r="AXJ675" s="8"/>
      <c r="AXK675" s="8"/>
      <c r="AXL675" s="8"/>
      <c r="AXM675" s="8"/>
      <c r="AXN675" s="8"/>
      <c r="AXO675" s="8"/>
      <c r="AXP675" s="8"/>
      <c r="AXQ675" s="8"/>
      <c r="AXR675" s="8"/>
      <c r="AXS675" s="8"/>
      <c r="AXT675" s="8"/>
      <c r="AXU675" s="8"/>
      <c r="AXV675" s="8"/>
      <c r="AXW675" s="8"/>
      <c r="AXX675" s="8"/>
      <c r="AXY675" s="8"/>
      <c r="AXZ675" s="8"/>
      <c r="AYA675" s="8"/>
      <c r="AYB675" s="8"/>
      <c r="AYC675" s="8"/>
      <c r="AYD675" s="8"/>
      <c r="AYE675" s="8"/>
      <c r="AYF675" s="8"/>
      <c r="AYG675" s="8"/>
      <c r="AYH675" s="8"/>
      <c r="AYI675" s="8"/>
      <c r="AYJ675" s="8"/>
      <c r="AYK675" s="8"/>
      <c r="AYL675" s="8"/>
      <c r="AYM675" s="8"/>
      <c r="AYN675" s="8"/>
      <c r="AYO675" s="8"/>
      <c r="AYP675" s="8"/>
      <c r="AYQ675" s="8"/>
      <c r="AYR675" s="8"/>
      <c r="AYS675" s="8"/>
      <c r="AYT675" s="8"/>
      <c r="AYU675" s="8"/>
      <c r="AYV675" s="8"/>
      <c r="AYW675" s="8"/>
      <c r="AYX675" s="8"/>
      <c r="AYY675" s="8"/>
      <c r="AYZ675" s="8"/>
      <c r="AZA675" s="8"/>
      <c r="AZB675" s="8"/>
      <c r="AZC675" s="8"/>
      <c r="AZD675" s="8"/>
      <c r="AZE675" s="8"/>
      <c r="AZF675" s="8"/>
      <c r="AZG675" s="8"/>
      <c r="AZH675" s="8"/>
      <c r="AZI675" s="8"/>
      <c r="AZJ675" s="8"/>
      <c r="AZK675" s="8"/>
      <c r="AZL675" s="8"/>
      <c r="AZM675" s="8"/>
      <c r="AZN675" s="8"/>
      <c r="AZO675" s="8"/>
      <c r="AZP675" s="8"/>
      <c r="AZQ675" s="8"/>
      <c r="AZR675" s="8"/>
      <c r="AZS675" s="8"/>
      <c r="AZT675" s="8"/>
      <c r="AZU675" s="8"/>
      <c r="AZV675" s="8"/>
      <c r="AZW675" s="8"/>
      <c r="AZX675" s="8"/>
      <c r="AZY675" s="8"/>
      <c r="AZZ675" s="8"/>
      <c r="BAA675" s="8"/>
      <c r="BAB675" s="8"/>
      <c r="BAC675" s="8"/>
      <c r="BAD675" s="8"/>
      <c r="BAE675" s="8"/>
      <c r="BAF675" s="8"/>
      <c r="BAG675" s="8"/>
      <c r="BAH675" s="8"/>
      <c r="BAI675" s="8"/>
      <c r="BAJ675" s="8"/>
      <c r="BAK675" s="8"/>
      <c r="BAL675" s="8"/>
      <c r="BAM675" s="8"/>
      <c r="BAN675" s="8"/>
      <c r="BAO675" s="8"/>
      <c r="BAP675" s="8"/>
      <c r="BAQ675" s="8"/>
      <c r="BAR675" s="8"/>
      <c r="BAS675" s="8"/>
      <c r="BAT675" s="8"/>
      <c r="BAU675" s="8"/>
      <c r="BAV675" s="8"/>
      <c r="BAW675" s="8"/>
      <c r="BAX675" s="8"/>
      <c r="BAY675" s="8"/>
      <c r="BAZ675" s="8"/>
      <c r="BBA675" s="8"/>
      <c r="BBB675" s="8"/>
      <c r="BBC675" s="8"/>
      <c r="BBD675" s="8"/>
      <c r="BBE675" s="8"/>
      <c r="BBF675" s="8"/>
      <c r="BBG675" s="8"/>
      <c r="BBH675" s="8"/>
      <c r="BBI675" s="8"/>
      <c r="BBJ675" s="8"/>
      <c r="BBK675" s="8"/>
      <c r="BBL675" s="8"/>
      <c r="BBM675" s="8"/>
      <c r="BBN675" s="8"/>
      <c r="BBO675" s="8"/>
      <c r="BBP675" s="8"/>
      <c r="BBQ675" s="8"/>
      <c r="BBR675" s="8"/>
      <c r="BBS675" s="8"/>
      <c r="BBT675" s="8"/>
      <c r="BBU675" s="8"/>
      <c r="BBV675" s="8"/>
      <c r="BBW675" s="8"/>
      <c r="BBX675" s="8"/>
      <c r="BBY675" s="8"/>
      <c r="BBZ675" s="8"/>
      <c r="BCA675" s="8"/>
      <c r="BCB675" s="8"/>
      <c r="BCC675" s="8"/>
      <c r="BCD675" s="8"/>
      <c r="BCE675" s="8"/>
      <c r="BCF675" s="8"/>
      <c r="BCG675" s="8"/>
      <c r="BCH675" s="8"/>
      <c r="BCI675" s="8"/>
      <c r="BCJ675" s="8"/>
      <c r="BCK675" s="8"/>
      <c r="BCL675" s="8"/>
      <c r="BCM675" s="8"/>
      <c r="BCN675" s="8"/>
      <c r="BCO675" s="8"/>
      <c r="BCP675" s="8"/>
      <c r="BCQ675" s="8"/>
      <c r="BCR675" s="8"/>
      <c r="BCS675" s="8"/>
      <c r="BCT675" s="8"/>
      <c r="BCU675" s="8"/>
      <c r="BCV675" s="8"/>
      <c r="BCW675" s="8"/>
      <c r="BCX675" s="8"/>
      <c r="BCY675" s="8"/>
      <c r="BCZ675" s="8"/>
      <c r="BDA675" s="8"/>
      <c r="BDB675" s="8"/>
      <c r="BDC675" s="8"/>
      <c r="BDD675" s="8"/>
      <c r="BDE675" s="8"/>
      <c r="BDF675" s="8"/>
      <c r="BDG675" s="8"/>
      <c r="BDH675" s="8"/>
      <c r="BDI675" s="8"/>
      <c r="BDJ675" s="8"/>
      <c r="BDK675" s="8"/>
      <c r="BDL675" s="8"/>
      <c r="BDM675" s="8"/>
      <c r="BDN675" s="8"/>
      <c r="BDO675" s="8"/>
      <c r="BDP675" s="8"/>
      <c r="BDQ675" s="8"/>
      <c r="BDR675" s="8"/>
      <c r="BDS675" s="8"/>
      <c r="BDT675" s="8"/>
      <c r="BDU675" s="8"/>
      <c r="BDV675" s="8"/>
      <c r="BDW675" s="8"/>
      <c r="BDX675" s="8"/>
      <c r="BDY675" s="8"/>
      <c r="BDZ675" s="8"/>
      <c r="BEA675" s="8"/>
      <c r="BEB675" s="8"/>
      <c r="BEC675" s="8"/>
      <c r="BED675" s="8"/>
      <c r="BEE675" s="8"/>
      <c r="BEF675" s="8"/>
      <c r="BEG675" s="8"/>
      <c r="BEH675" s="8"/>
      <c r="BEI675" s="8"/>
      <c r="BEJ675" s="8"/>
      <c r="BEK675" s="8"/>
      <c r="BEL675" s="8"/>
      <c r="BEM675" s="8"/>
      <c r="BEN675" s="8"/>
      <c r="BEO675" s="8"/>
      <c r="BEP675" s="8"/>
      <c r="BEQ675" s="8"/>
      <c r="BER675" s="8"/>
      <c r="BES675" s="8"/>
      <c r="BET675" s="8"/>
      <c r="BEU675" s="8"/>
      <c r="BEV675" s="8"/>
      <c r="BEW675" s="8"/>
      <c r="BEX675" s="8"/>
      <c r="BEY675" s="8"/>
      <c r="BEZ675" s="8"/>
      <c r="BFA675" s="8"/>
      <c r="BFB675" s="8"/>
      <c r="BFC675" s="8"/>
      <c r="BFD675" s="8"/>
      <c r="BFE675" s="8"/>
      <c r="BFF675" s="8"/>
      <c r="BFG675" s="8"/>
      <c r="BFH675" s="8"/>
      <c r="BFI675" s="8"/>
      <c r="BFJ675" s="8"/>
      <c r="BFK675" s="8"/>
      <c r="BFL675" s="8"/>
      <c r="BFM675" s="8"/>
      <c r="BFN675" s="8"/>
      <c r="BFO675" s="8"/>
      <c r="BFP675" s="8"/>
      <c r="BFQ675" s="8"/>
      <c r="BFR675" s="8"/>
      <c r="BFS675" s="8"/>
      <c r="BFT675" s="8"/>
      <c r="BFU675" s="8"/>
      <c r="BFV675" s="8"/>
      <c r="BFW675" s="8"/>
      <c r="BFX675" s="8"/>
      <c r="BFY675" s="8"/>
      <c r="BFZ675" s="8"/>
      <c r="BGA675" s="8"/>
      <c r="BGB675" s="8"/>
      <c r="BGC675" s="8"/>
      <c r="BGD675" s="8"/>
      <c r="BGE675" s="8"/>
      <c r="BGF675" s="8"/>
      <c r="BGG675" s="8"/>
      <c r="BGH675" s="8"/>
      <c r="BGI675" s="8"/>
      <c r="BGJ675" s="8"/>
      <c r="BGK675" s="8"/>
      <c r="BGL675" s="8"/>
      <c r="BGM675" s="8"/>
      <c r="BGN675" s="8"/>
      <c r="BGO675" s="8"/>
      <c r="BGP675" s="8"/>
      <c r="BGQ675" s="8"/>
      <c r="BGR675" s="8"/>
      <c r="BGS675" s="8"/>
      <c r="BGT675" s="8"/>
      <c r="BGU675" s="8"/>
      <c r="BGV675" s="8"/>
      <c r="BGW675" s="8"/>
      <c r="BGX675" s="8"/>
      <c r="BGY675" s="8"/>
      <c r="BGZ675" s="8"/>
      <c r="BHA675" s="8"/>
      <c r="BHB675" s="8"/>
      <c r="BHC675" s="8"/>
      <c r="BHD675" s="8"/>
      <c r="BHE675" s="8"/>
      <c r="BHF675" s="8"/>
      <c r="BHG675" s="8"/>
      <c r="BHH675" s="8"/>
      <c r="BHI675" s="8"/>
      <c r="BHJ675" s="8"/>
      <c r="BHK675" s="8"/>
      <c r="BHL675" s="8"/>
      <c r="BHM675" s="8"/>
      <c r="BHN675" s="8"/>
      <c r="BHO675" s="8"/>
      <c r="BHP675" s="8"/>
      <c r="BHQ675" s="8"/>
      <c r="BHR675" s="8"/>
      <c r="BHS675" s="8"/>
      <c r="BHT675" s="8"/>
      <c r="BHU675" s="8"/>
      <c r="BHV675" s="8"/>
      <c r="BHW675" s="8"/>
      <c r="BHX675" s="8"/>
      <c r="BHY675" s="8"/>
      <c r="BHZ675" s="8"/>
      <c r="BIA675" s="8"/>
      <c r="BIB675" s="8"/>
      <c r="BIC675" s="8"/>
      <c r="BID675" s="8"/>
      <c r="BIE675" s="8"/>
      <c r="BIF675" s="8"/>
      <c r="BIG675" s="8"/>
      <c r="BIH675" s="8"/>
      <c r="BII675" s="8"/>
      <c r="BIJ675" s="8"/>
      <c r="BIK675" s="8"/>
      <c r="BIL675" s="8"/>
      <c r="BIM675" s="8"/>
      <c r="BIN675" s="8"/>
      <c r="BIO675" s="8"/>
      <c r="BIP675" s="8"/>
      <c r="BIQ675" s="8"/>
      <c r="BIR675" s="8"/>
      <c r="BIS675" s="8"/>
      <c r="BIT675" s="8"/>
      <c r="BIU675" s="8"/>
      <c r="BIV675" s="8"/>
      <c r="BIW675" s="8"/>
      <c r="BIX675" s="8"/>
      <c r="BIY675" s="8"/>
      <c r="BIZ675" s="8"/>
      <c r="BJA675" s="8"/>
      <c r="BJB675" s="8"/>
      <c r="BJC675" s="8"/>
      <c r="BJD675" s="8"/>
      <c r="BJE675" s="8"/>
      <c r="BJF675" s="8"/>
      <c r="BJG675" s="8"/>
      <c r="BJH675" s="8"/>
      <c r="BJI675" s="8"/>
      <c r="BJJ675" s="8"/>
      <c r="BJK675" s="8"/>
      <c r="BJL675" s="8"/>
      <c r="BJM675" s="8"/>
      <c r="BJN675" s="8"/>
      <c r="BJO675" s="8"/>
      <c r="BJP675" s="8"/>
      <c r="BJQ675" s="8"/>
      <c r="BJR675" s="8"/>
      <c r="BJS675" s="8"/>
      <c r="BJT675" s="8"/>
      <c r="BJU675" s="8"/>
      <c r="BJV675" s="8"/>
      <c r="BJW675" s="8"/>
      <c r="BJX675" s="8"/>
      <c r="BJY675" s="8"/>
      <c r="BJZ675" s="8"/>
      <c r="BKA675" s="8"/>
      <c r="BKB675" s="8"/>
      <c r="BKC675" s="8"/>
      <c r="BKD675" s="8"/>
      <c r="BKE675" s="8"/>
      <c r="BKF675" s="8"/>
      <c r="BKG675" s="8"/>
      <c r="BKH675" s="8"/>
      <c r="BKI675" s="8"/>
      <c r="BKJ675" s="8"/>
      <c r="BKK675" s="8"/>
      <c r="BKL675" s="8"/>
      <c r="BKM675" s="8"/>
      <c r="BKN675" s="8"/>
      <c r="BKO675" s="8"/>
      <c r="BKP675" s="8"/>
      <c r="BKQ675" s="8"/>
      <c r="BKR675" s="8"/>
      <c r="BKS675" s="8"/>
      <c r="BKT675" s="8"/>
      <c r="BKU675" s="8"/>
      <c r="BKV675" s="8"/>
      <c r="BKW675" s="8"/>
      <c r="BKX675" s="8"/>
      <c r="BKY675" s="8"/>
      <c r="BKZ675" s="8"/>
      <c r="BLA675" s="8"/>
      <c r="BLB675" s="8"/>
      <c r="BLC675" s="8"/>
      <c r="BLD675" s="8"/>
      <c r="BLE675" s="8"/>
      <c r="BLF675" s="8"/>
      <c r="BLG675" s="8"/>
      <c r="BLH675" s="8"/>
      <c r="BLI675" s="8"/>
      <c r="BLJ675" s="8"/>
      <c r="BLK675" s="8"/>
      <c r="BLL675" s="8"/>
      <c r="BLM675" s="8"/>
      <c r="BLN675" s="8"/>
      <c r="BLO675" s="8"/>
      <c r="BLP675" s="8"/>
      <c r="BLQ675" s="8"/>
      <c r="BLR675" s="8"/>
      <c r="BLS675" s="8"/>
      <c r="BLT675" s="8"/>
      <c r="BLU675" s="8"/>
      <c r="BLV675" s="8"/>
      <c r="BLW675" s="8"/>
      <c r="BLX675" s="8"/>
      <c r="BLY675" s="8"/>
      <c r="BLZ675" s="8"/>
      <c r="BMA675" s="8"/>
      <c r="BMB675" s="8"/>
      <c r="BMC675" s="8"/>
      <c r="BMD675" s="8"/>
      <c r="BME675" s="8"/>
      <c r="BMF675" s="8"/>
      <c r="BMG675" s="8"/>
      <c r="BMH675" s="8"/>
      <c r="BMI675" s="8"/>
      <c r="BMJ675" s="8"/>
      <c r="BMK675" s="8"/>
      <c r="BML675" s="8"/>
      <c r="BMM675" s="8"/>
      <c r="BMN675" s="8"/>
      <c r="BMO675" s="8"/>
      <c r="BMP675" s="8"/>
      <c r="BMQ675" s="8"/>
      <c r="BMR675" s="8"/>
      <c r="BMS675" s="8"/>
      <c r="BMT675" s="8"/>
      <c r="BMU675" s="8"/>
      <c r="BMV675" s="8"/>
      <c r="BMW675" s="8"/>
      <c r="BMX675" s="8"/>
      <c r="BMY675" s="8"/>
      <c r="BMZ675" s="8"/>
      <c r="BNA675" s="8"/>
      <c r="BNB675" s="8"/>
      <c r="BNC675" s="8"/>
      <c r="BND675" s="8"/>
      <c r="BNE675" s="8"/>
      <c r="BNF675" s="8"/>
      <c r="BNG675" s="8"/>
      <c r="BNH675" s="8"/>
      <c r="BNI675" s="8"/>
      <c r="BNJ675" s="8"/>
      <c r="BNK675" s="8"/>
      <c r="BNL675" s="8"/>
      <c r="BNM675" s="8"/>
      <c r="BNN675" s="8"/>
      <c r="BNO675" s="8"/>
      <c r="BNP675" s="8"/>
      <c r="BNQ675" s="8"/>
      <c r="BNR675" s="8"/>
      <c r="BNS675" s="8"/>
      <c r="BNT675" s="8"/>
      <c r="BNU675" s="8"/>
      <c r="BNV675" s="8"/>
      <c r="BNW675" s="8"/>
      <c r="BNX675" s="8"/>
      <c r="BNY675" s="8"/>
      <c r="BNZ675" s="8"/>
      <c r="BOA675" s="8"/>
      <c r="BOB675" s="8"/>
      <c r="BOC675" s="8"/>
      <c r="BOD675" s="8"/>
      <c r="BOE675" s="8"/>
      <c r="BOF675" s="8"/>
      <c r="BOG675" s="8"/>
      <c r="BOH675" s="8"/>
      <c r="BOI675" s="8"/>
      <c r="BOJ675" s="8"/>
      <c r="BOK675" s="8"/>
      <c r="BOL675" s="8"/>
      <c r="BOM675" s="8"/>
      <c r="BON675" s="8"/>
      <c r="BOO675" s="8"/>
      <c r="BOP675" s="8"/>
      <c r="BOQ675" s="8"/>
      <c r="BOR675" s="8"/>
      <c r="BOS675" s="8"/>
      <c r="BOT675" s="8"/>
      <c r="BOU675" s="8"/>
      <c r="BOV675" s="8"/>
      <c r="BOW675" s="8"/>
      <c r="BOX675" s="8"/>
      <c r="BOY675" s="8"/>
      <c r="BOZ675" s="8"/>
      <c r="BPA675" s="8"/>
      <c r="BPB675" s="8"/>
      <c r="BPC675" s="8"/>
      <c r="BPD675" s="8"/>
      <c r="BPE675" s="8"/>
      <c r="BPF675" s="8"/>
      <c r="BPG675" s="8"/>
      <c r="BPH675" s="8"/>
      <c r="BPI675" s="8"/>
      <c r="BPJ675" s="8"/>
      <c r="BPK675" s="8"/>
      <c r="BPL675" s="8"/>
      <c r="BPM675" s="8"/>
      <c r="BPN675" s="8"/>
      <c r="BPO675" s="8"/>
      <c r="BPP675" s="8"/>
      <c r="BPQ675" s="8"/>
      <c r="BPR675" s="8"/>
      <c r="BPS675" s="8"/>
      <c r="BPT675" s="8"/>
      <c r="BPU675" s="8"/>
      <c r="BPV675" s="8"/>
      <c r="BPW675" s="8"/>
      <c r="BPX675" s="8"/>
      <c r="BPY675" s="8"/>
      <c r="BPZ675" s="8"/>
      <c r="BQA675" s="8"/>
      <c r="BQB675" s="8"/>
      <c r="BQC675" s="8"/>
      <c r="BQD675" s="8"/>
      <c r="BQE675" s="8"/>
      <c r="BQF675" s="8"/>
      <c r="BQG675" s="8"/>
      <c r="BQH675" s="8"/>
      <c r="BQI675" s="8"/>
      <c r="BQJ675" s="8"/>
      <c r="BQK675" s="8"/>
      <c r="BQL675" s="8"/>
      <c r="BQM675" s="8"/>
      <c r="BQN675" s="8"/>
      <c r="BQO675" s="8"/>
      <c r="BQP675" s="8"/>
      <c r="BQQ675" s="8"/>
      <c r="BQR675" s="8"/>
      <c r="BQS675" s="8"/>
      <c r="BQT675" s="8"/>
      <c r="BQU675" s="8"/>
      <c r="BQV675" s="8"/>
      <c r="BQW675" s="8"/>
      <c r="BQX675" s="8"/>
      <c r="BQY675" s="8"/>
      <c r="BQZ675" s="8"/>
      <c r="BRA675" s="8"/>
      <c r="BRB675" s="8"/>
      <c r="BRC675" s="8"/>
      <c r="BRD675" s="8"/>
      <c r="BRE675" s="8"/>
      <c r="BRF675" s="8"/>
      <c r="BRG675" s="8"/>
      <c r="BRH675" s="8"/>
      <c r="BRI675" s="8"/>
      <c r="BRJ675" s="8"/>
      <c r="BRK675" s="8"/>
      <c r="BRL675" s="8"/>
      <c r="BRM675" s="8"/>
      <c r="BRN675" s="8"/>
      <c r="BRO675" s="8"/>
      <c r="BRP675" s="8"/>
      <c r="BRQ675" s="8"/>
      <c r="BRR675" s="8"/>
      <c r="BRS675" s="8"/>
      <c r="BRT675" s="8"/>
      <c r="BRU675" s="8"/>
      <c r="BRV675" s="8"/>
      <c r="BRW675" s="8"/>
      <c r="BRX675" s="8"/>
      <c r="BRY675" s="8"/>
      <c r="BRZ675" s="8"/>
      <c r="BSA675" s="8"/>
      <c r="BSB675" s="8"/>
      <c r="BSC675" s="8"/>
      <c r="BSD675" s="8"/>
      <c r="BSE675" s="8"/>
      <c r="BSF675" s="8"/>
      <c r="BSG675" s="8"/>
      <c r="BSH675" s="8"/>
      <c r="BSI675" s="8"/>
      <c r="BSJ675" s="8"/>
      <c r="BSK675" s="8"/>
      <c r="BSL675" s="8"/>
      <c r="BSM675" s="8"/>
      <c r="BSN675" s="8"/>
      <c r="BSO675" s="8"/>
      <c r="BSP675" s="8"/>
      <c r="BSQ675" s="8"/>
      <c r="BSR675" s="8"/>
      <c r="BSS675" s="8"/>
      <c r="BST675" s="8"/>
      <c r="BSU675" s="8"/>
      <c r="BSV675" s="8"/>
      <c r="BSW675" s="8"/>
      <c r="BSX675" s="8"/>
      <c r="BSY675" s="8"/>
      <c r="BSZ675" s="8"/>
      <c r="BTA675" s="8"/>
      <c r="BTB675" s="8"/>
      <c r="BTC675" s="8"/>
      <c r="BTD675" s="8"/>
      <c r="BTE675" s="8"/>
      <c r="BTF675" s="8"/>
      <c r="BTG675" s="8"/>
      <c r="BTH675" s="8"/>
      <c r="BTI675" s="8"/>
      <c r="BTJ675" s="8"/>
      <c r="BTK675" s="8"/>
      <c r="BTL675" s="8"/>
      <c r="BTM675" s="8"/>
      <c r="BTN675" s="8"/>
      <c r="BTO675" s="8"/>
      <c r="BTP675" s="8"/>
      <c r="BTQ675" s="8"/>
      <c r="BTR675" s="8"/>
      <c r="BTS675" s="8"/>
      <c r="BTT675" s="8"/>
      <c r="BTU675" s="8"/>
      <c r="BTV675" s="8"/>
      <c r="BTW675" s="8"/>
      <c r="BTX675" s="8"/>
      <c r="BTY675" s="8"/>
      <c r="BTZ675" s="8"/>
      <c r="BUA675" s="8"/>
      <c r="BUB675" s="8"/>
      <c r="BUC675" s="8"/>
      <c r="BUD675" s="8"/>
      <c r="BUE675" s="8"/>
      <c r="BUF675" s="8"/>
      <c r="BUG675" s="8"/>
      <c r="BUH675" s="8"/>
      <c r="BUI675" s="8"/>
      <c r="BUJ675" s="8"/>
      <c r="BUK675" s="8"/>
      <c r="BUL675" s="8"/>
      <c r="BUM675" s="8"/>
      <c r="BUN675" s="8"/>
      <c r="BUO675" s="8"/>
      <c r="BUP675" s="8"/>
      <c r="BUQ675" s="8"/>
      <c r="BUR675" s="8"/>
      <c r="BUS675" s="8"/>
      <c r="BUT675" s="8"/>
      <c r="BUU675" s="8"/>
      <c r="BUV675" s="8"/>
      <c r="BUW675" s="8"/>
      <c r="BUX675" s="8"/>
      <c r="BUY675" s="8"/>
      <c r="BUZ675" s="8"/>
      <c r="BVA675" s="8"/>
      <c r="BVB675" s="8"/>
      <c r="BVC675" s="8"/>
      <c r="BVD675" s="8"/>
      <c r="BVE675" s="8"/>
      <c r="BVF675" s="8"/>
      <c r="BVG675" s="8"/>
      <c r="BVH675" s="8"/>
      <c r="BVI675" s="8"/>
      <c r="BVJ675" s="8"/>
      <c r="BVK675" s="8"/>
      <c r="BVL675" s="8"/>
      <c r="BVM675" s="8"/>
      <c r="BVN675" s="8"/>
      <c r="BVO675" s="8"/>
      <c r="BVP675" s="8"/>
      <c r="BVQ675" s="8"/>
      <c r="BVR675" s="8"/>
      <c r="BVS675" s="8"/>
      <c r="BVT675" s="8"/>
      <c r="BVU675" s="8"/>
      <c r="BVV675" s="8"/>
      <c r="BVW675" s="8"/>
      <c r="BVX675" s="8"/>
      <c r="BVY675" s="8"/>
      <c r="BVZ675" s="8"/>
      <c r="BWA675" s="8"/>
      <c r="BWB675" s="8"/>
      <c r="BWC675" s="8"/>
      <c r="BWD675" s="8"/>
      <c r="BWE675" s="8"/>
      <c r="BWF675" s="8"/>
      <c r="BWG675" s="8"/>
      <c r="BWH675" s="8"/>
      <c r="BWI675" s="8"/>
      <c r="BWJ675" s="8"/>
      <c r="BWK675" s="8"/>
      <c r="BWL675" s="8"/>
      <c r="BWM675" s="8"/>
      <c r="BWN675" s="8"/>
      <c r="BWO675" s="8"/>
      <c r="BWP675" s="8"/>
      <c r="BWQ675" s="8"/>
    </row>
    <row r="676" spans="1:1967" s="529" customFormat="1" ht="102" customHeight="1">
      <c r="A676" s="9" t="s">
        <v>6644</v>
      </c>
      <c r="B676" s="100" t="s">
        <v>97</v>
      </c>
      <c r="C676" s="40" t="s">
        <v>1069</v>
      </c>
      <c r="D676" s="40" t="s">
        <v>1065</v>
      </c>
      <c r="E676" s="3" t="s">
        <v>1072</v>
      </c>
      <c r="F676" s="3"/>
      <c r="G676" s="3" t="s">
        <v>385</v>
      </c>
      <c r="H676" s="20">
        <v>0.5</v>
      </c>
      <c r="I676" s="114">
        <v>470000000</v>
      </c>
      <c r="J676" s="21" t="s">
        <v>1330</v>
      </c>
      <c r="K676" s="19" t="s">
        <v>1949</v>
      </c>
      <c r="L676" s="138" t="s">
        <v>3428</v>
      </c>
      <c r="M676" s="141" t="s">
        <v>383</v>
      </c>
      <c r="N676" s="360" t="s">
        <v>8876</v>
      </c>
      <c r="O676" s="3" t="s">
        <v>1382</v>
      </c>
      <c r="P676" s="7" t="s">
        <v>1354</v>
      </c>
      <c r="Q676" s="3" t="s">
        <v>1195</v>
      </c>
      <c r="R676" s="24">
        <v>24</v>
      </c>
      <c r="S676" s="19">
        <v>19886.27</v>
      </c>
      <c r="T676" s="83">
        <f t="shared" si="149"/>
        <v>477270.48</v>
      </c>
      <c r="U676" s="83">
        <f t="shared" si="154"/>
        <v>534542.93760000006</v>
      </c>
      <c r="V676" s="9" t="s">
        <v>1341</v>
      </c>
      <c r="W676" s="153" t="s">
        <v>1410</v>
      </c>
      <c r="X676" s="9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  <c r="AY676" s="8"/>
      <c r="AZ676" s="8"/>
      <c r="BA676" s="8"/>
      <c r="BB676" s="8"/>
      <c r="BC676" s="8"/>
      <c r="BD676" s="8"/>
      <c r="BE676" s="8"/>
      <c r="BF676" s="8"/>
      <c r="BG676" s="8"/>
      <c r="BH676" s="8"/>
      <c r="BI676" s="8"/>
      <c r="BJ676" s="8"/>
      <c r="BK676" s="8"/>
      <c r="BL676" s="8"/>
      <c r="BM676" s="8"/>
      <c r="BN676" s="8"/>
      <c r="BO676" s="8"/>
      <c r="BP676" s="8"/>
      <c r="BQ676" s="8"/>
      <c r="BR676" s="8"/>
      <c r="BS676" s="8"/>
      <c r="BT676" s="8"/>
      <c r="BU676" s="8"/>
      <c r="BV676" s="8"/>
      <c r="BW676" s="8"/>
      <c r="BX676" s="8"/>
      <c r="BY676" s="8"/>
      <c r="BZ676" s="8"/>
      <c r="CA676" s="8"/>
      <c r="CB676" s="8"/>
      <c r="CC676" s="8"/>
      <c r="CD676" s="8"/>
      <c r="CE676" s="8"/>
      <c r="CF676" s="8"/>
      <c r="CG676" s="8"/>
      <c r="CH676" s="8"/>
      <c r="CI676" s="8"/>
      <c r="CJ676" s="8"/>
      <c r="CK676" s="8"/>
      <c r="CL676" s="8"/>
      <c r="CM676" s="8"/>
      <c r="CN676" s="8"/>
      <c r="CO676" s="8"/>
      <c r="CP676" s="8"/>
      <c r="CQ676" s="8"/>
      <c r="CR676" s="8"/>
      <c r="CS676" s="8"/>
      <c r="CT676" s="8"/>
      <c r="CU676" s="8"/>
      <c r="CV676" s="8"/>
      <c r="CW676" s="8"/>
      <c r="CX676" s="8"/>
      <c r="CY676" s="8"/>
      <c r="CZ676" s="8"/>
      <c r="DA676" s="8"/>
      <c r="DB676" s="8"/>
      <c r="DC676" s="8"/>
      <c r="DD676" s="8"/>
      <c r="DE676" s="8"/>
      <c r="DF676" s="8"/>
      <c r="DG676" s="8"/>
      <c r="DH676" s="8"/>
      <c r="DI676" s="8"/>
      <c r="DJ676" s="8"/>
      <c r="DK676" s="8"/>
      <c r="DL676" s="8"/>
      <c r="DM676" s="8"/>
      <c r="DN676" s="8"/>
      <c r="DO676" s="8"/>
      <c r="DP676" s="8"/>
      <c r="DQ676" s="8"/>
      <c r="DR676" s="8"/>
      <c r="DS676" s="8"/>
      <c r="DT676" s="8"/>
      <c r="DU676" s="8"/>
      <c r="DV676" s="8"/>
      <c r="DW676" s="8"/>
      <c r="DX676" s="8"/>
      <c r="DY676" s="8"/>
      <c r="DZ676" s="8"/>
      <c r="EA676" s="8"/>
      <c r="EB676" s="8"/>
      <c r="EC676" s="8"/>
      <c r="ED676" s="8"/>
      <c r="EE676" s="8"/>
      <c r="EF676" s="8"/>
      <c r="EG676" s="8"/>
      <c r="EH676" s="8"/>
      <c r="EI676" s="8"/>
      <c r="EJ676" s="8"/>
      <c r="EK676" s="8"/>
      <c r="EL676" s="8"/>
      <c r="EM676" s="8"/>
      <c r="EN676" s="8"/>
      <c r="EO676" s="8"/>
      <c r="EP676" s="8"/>
      <c r="EQ676" s="8"/>
      <c r="ER676" s="8"/>
      <c r="ES676" s="8"/>
      <c r="ET676" s="8"/>
      <c r="EU676" s="8"/>
      <c r="EV676" s="8"/>
      <c r="EW676" s="8"/>
      <c r="EX676" s="8"/>
      <c r="EY676" s="8"/>
      <c r="EZ676" s="8"/>
      <c r="FA676" s="8"/>
      <c r="FB676" s="8"/>
      <c r="FC676" s="8"/>
      <c r="FD676" s="8"/>
      <c r="FE676" s="8"/>
      <c r="FF676" s="8"/>
      <c r="FG676" s="8"/>
      <c r="FH676" s="8"/>
      <c r="FI676" s="8"/>
      <c r="FJ676" s="8"/>
      <c r="FK676" s="8"/>
      <c r="FL676" s="8"/>
      <c r="FM676" s="8"/>
      <c r="FN676" s="8"/>
      <c r="FO676" s="8"/>
      <c r="FP676" s="8"/>
      <c r="FQ676" s="8"/>
      <c r="FR676" s="8"/>
      <c r="FS676" s="8"/>
      <c r="FT676" s="8"/>
      <c r="FU676" s="8"/>
      <c r="FV676" s="8"/>
      <c r="FW676" s="8"/>
      <c r="FX676" s="8"/>
      <c r="FY676" s="8"/>
      <c r="FZ676" s="8"/>
      <c r="GA676" s="8"/>
      <c r="GB676" s="8"/>
      <c r="GC676" s="8"/>
      <c r="GD676" s="8"/>
      <c r="GE676" s="8"/>
      <c r="GF676" s="8"/>
      <c r="GG676" s="8"/>
      <c r="GH676" s="8"/>
      <c r="GI676" s="8"/>
      <c r="GJ676" s="8"/>
      <c r="GK676" s="8"/>
      <c r="GL676" s="8"/>
      <c r="GM676" s="8"/>
      <c r="GN676" s="8"/>
      <c r="GO676" s="8"/>
      <c r="GP676" s="8"/>
      <c r="GQ676" s="8"/>
      <c r="GR676" s="8"/>
      <c r="GS676" s="8"/>
      <c r="GT676" s="8"/>
      <c r="GU676" s="8"/>
      <c r="GV676" s="8"/>
      <c r="GW676" s="8"/>
      <c r="GX676" s="8"/>
      <c r="GY676" s="8"/>
      <c r="GZ676" s="8"/>
      <c r="HA676" s="8"/>
      <c r="HB676" s="8"/>
      <c r="HC676" s="8"/>
      <c r="HD676" s="8"/>
      <c r="HE676" s="8"/>
      <c r="HF676" s="8"/>
      <c r="HG676" s="8"/>
      <c r="HH676" s="8"/>
      <c r="HI676" s="8"/>
      <c r="HJ676" s="8"/>
      <c r="HK676" s="8"/>
      <c r="HL676" s="8"/>
      <c r="HM676" s="8"/>
      <c r="HN676" s="8"/>
      <c r="HO676" s="8"/>
      <c r="HP676" s="8"/>
      <c r="HQ676" s="8"/>
      <c r="HR676" s="8"/>
      <c r="HS676" s="8"/>
      <c r="HT676" s="8"/>
      <c r="HU676" s="8"/>
      <c r="HV676" s="8"/>
      <c r="HW676" s="8"/>
      <c r="HX676" s="8"/>
      <c r="HY676" s="8"/>
      <c r="HZ676" s="8"/>
      <c r="IA676" s="8"/>
      <c r="IB676" s="8"/>
      <c r="IC676" s="8"/>
      <c r="ID676" s="8"/>
      <c r="IE676" s="8"/>
      <c r="IF676" s="8"/>
      <c r="IG676" s="8"/>
      <c r="IH676" s="8"/>
      <c r="II676" s="8"/>
      <c r="IJ676" s="8"/>
      <c r="IK676" s="8"/>
      <c r="IL676" s="8"/>
      <c r="IM676" s="8"/>
      <c r="IN676" s="8"/>
      <c r="IO676" s="8"/>
      <c r="IP676" s="8"/>
      <c r="IQ676" s="8"/>
      <c r="IR676" s="8"/>
      <c r="IS676" s="8"/>
      <c r="IT676" s="8"/>
      <c r="IU676" s="8"/>
      <c r="IV676" s="8"/>
      <c r="IW676" s="8"/>
      <c r="IX676" s="8"/>
      <c r="IY676" s="8"/>
      <c r="IZ676" s="8"/>
      <c r="JA676" s="8"/>
      <c r="JB676" s="8"/>
      <c r="JC676" s="8"/>
      <c r="JD676" s="8"/>
      <c r="JE676" s="8"/>
      <c r="JF676" s="8"/>
      <c r="JG676" s="8"/>
      <c r="JH676" s="8"/>
      <c r="JI676" s="8"/>
      <c r="JJ676" s="8"/>
      <c r="JK676" s="8"/>
      <c r="JL676" s="8"/>
      <c r="JM676" s="8"/>
      <c r="JN676" s="8"/>
      <c r="JO676" s="8"/>
      <c r="JP676" s="8"/>
      <c r="JQ676" s="8"/>
      <c r="JR676" s="8"/>
      <c r="JS676" s="8"/>
      <c r="JT676" s="8"/>
      <c r="JU676" s="8"/>
      <c r="JV676" s="8"/>
      <c r="JW676" s="8"/>
      <c r="JX676" s="8"/>
      <c r="JY676" s="8"/>
      <c r="JZ676" s="8"/>
      <c r="KA676" s="8"/>
      <c r="KB676" s="8"/>
      <c r="KC676" s="8"/>
      <c r="KD676" s="8"/>
      <c r="KE676" s="8"/>
      <c r="KF676" s="8"/>
      <c r="KG676" s="8"/>
      <c r="KH676" s="8"/>
      <c r="KI676" s="8"/>
      <c r="KJ676" s="8"/>
      <c r="KK676" s="8"/>
      <c r="KL676" s="8"/>
      <c r="KM676" s="8"/>
      <c r="KN676" s="8"/>
      <c r="KO676" s="8"/>
      <c r="KP676" s="8"/>
      <c r="KQ676" s="8"/>
      <c r="KR676" s="8"/>
      <c r="KS676" s="8"/>
      <c r="KT676" s="8"/>
      <c r="KU676" s="8"/>
      <c r="KV676" s="8"/>
      <c r="KW676" s="8"/>
      <c r="KX676" s="8"/>
      <c r="KY676" s="8"/>
      <c r="KZ676" s="8"/>
      <c r="LA676" s="8"/>
      <c r="LB676" s="8"/>
      <c r="LC676" s="8"/>
      <c r="LD676" s="8"/>
      <c r="LE676" s="8"/>
      <c r="LF676" s="8"/>
      <c r="LG676" s="8"/>
      <c r="LH676" s="8"/>
      <c r="LI676" s="8"/>
      <c r="LJ676" s="8"/>
      <c r="LK676" s="8"/>
      <c r="LL676" s="8"/>
      <c r="LM676" s="8"/>
      <c r="LN676" s="8"/>
      <c r="LO676" s="8"/>
      <c r="LP676" s="8"/>
      <c r="LQ676" s="8"/>
      <c r="LR676" s="8"/>
      <c r="LS676" s="8"/>
      <c r="LT676" s="8"/>
      <c r="LU676" s="8"/>
      <c r="LV676" s="8"/>
      <c r="LW676" s="8"/>
      <c r="LX676" s="8"/>
      <c r="LY676" s="8"/>
      <c r="LZ676" s="8"/>
      <c r="MA676" s="8"/>
      <c r="MB676" s="8"/>
      <c r="MC676" s="8"/>
      <c r="MD676" s="8"/>
      <c r="ME676" s="8"/>
      <c r="MF676" s="8"/>
      <c r="MG676" s="8"/>
      <c r="MH676" s="8"/>
      <c r="MI676" s="8"/>
      <c r="MJ676" s="8"/>
      <c r="MK676" s="8"/>
      <c r="ML676" s="8"/>
      <c r="MM676" s="8"/>
      <c r="MN676" s="8"/>
      <c r="MO676" s="8"/>
      <c r="MP676" s="8"/>
      <c r="MQ676" s="8"/>
      <c r="MR676" s="8"/>
      <c r="MS676" s="8"/>
      <c r="MT676" s="8"/>
      <c r="MU676" s="8"/>
      <c r="MV676" s="8"/>
      <c r="MW676" s="8"/>
      <c r="MX676" s="8"/>
      <c r="MY676" s="8"/>
      <c r="MZ676" s="8"/>
      <c r="NA676" s="8"/>
      <c r="NB676" s="8"/>
      <c r="NC676" s="8"/>
      <c r="ND676" s="8"/>
      <c r="NE676" s="8"/>
      <c r="NF676" s="8"/>
      <c r="NG676" s="8"/>
      <c r="NH676" s="8"/>
      <c r="NI676" s="8"/>
      <c r="NJ676" s="8"/>
      <c r="NK676" s="8"/>
      <c r="NL676" s="8"/>
      <c r="NM676" s="8"/>
      <c r="NN676" s="8"/>
      <c r="NO676" s="8"/>
      <c r="NP676" s="8"/>
      <c r="NQ676" s="8"/>
      <c r="NR676" s="8"/>
      <c r="NS676" s="8"/>
      <c r="NT676" s="8"/>
      <c r="NU676" s="8"/>
      <c r="NV676" s="8"/>
      <c r="NW676" s="8"/>
      <c r="NX676" s="8"/>
      <c r="NY676" s="8"/>
      <c r="NZ676" s="8"/>
      <c r="OA676" s="8"/>
      <c r="OB676" s="8"/>
      <c r="OC676" s="8"/>
      <c r="OD676" s="8"/>
      <c r="OE676" s="8"/>
      <c r="OF676" s="8"/>
      <c r="OG676" s="8"/>
      <c r="OH676" s="8"/>
      <c r="OI676" s="8"/>
      <c r="OJ676" s="8"/>
      <c r="OK676" s="8"/>
      <c r="OL676" s="8"/>
      <c r="OM676" s="8"/>
      <c r="ON676" s="8"/>
      <c r="OO676" s="8"/>
      <c r="OP676" s="8"/>
      <c r="OQ676" s="8"/>
      <c r="OR676" s="8"/>
      <c r="OS676" s="8"/>
      <c r="OT676" s="8"/>
      <c r="OU676" s="8"/>
      <c r="OV676" s="8"/>
      <c r="OW676" s="8"/>
      <c r="OX676" s="8"/>
      <c r="OY676" s="8"/>
      <c r="OZ676" s="8"/>
      <c r="PA676" s="8"/>
      <c r="PB676" s="8"/>
      <c r="PC676" s="8"/>
      <c r="PD676" s="8"/>
      <c r="PE676" s="8"/>
      <c r="PF676" s="8"/>
      <c r="PG676" s="8"/>
      <c r="PH676" s="8"/>
      <c r="PI676" s="8"/>
      <c r="PJ676" s="8"/>
      <c r="PK676" s="8"/>
      <c r="PL676" s="8"/>
      <c r="PM676" s="8"/>
      <c r="PN676" s="8"/>
      <c r="PO676" s="8"/>
      <c r="PP676" s="8"/>
      <c r="PQ676" s="8"/>
      <c r="PR676" s="8"/>
      <c r="PS676" s="8"/>
      <c r="PT676" s="8"/>
      <c r="PU676" s="8"/>
      <c r="PV676" s="8"/>
      <c r="PW676" s="8"/>
      <c r="PX676" s="8"/>
      <c r="PY676" s="8"/>
      <c r="PZ676" s="8"/>
      <c r="QA676" s="8"/>
      <c r="QB676" s="8"/>
      <c r="QC676" s="8"/>
      <c r="QD676" s="8"/>
      <c r="QE676" s="8"/>
      <c r="QF676" s="8"/>
      <c r="QG676" s="8"/>
      <c r="QH676" s="8"/>
      <c r="QI676" s="8"/>
      <c r="QJ676" s="8"/>
      <c r="QK676" s="8"/>
      <c r="QL676" s="8"/>
      <c r="QM676" s="8"/>
      <c r="QN676" s="8"/>
      <c r="QO676" s="8"/>
      <c r="QP676" s="8"/>
      <c r="QQ676" s="8"/>
      <c r="QR676" s="8"/>
      <c r="QS676" s="8"/>
      <c r="QT676" s="8"/>
      <c r="QU676" s="8"/>
      <c r="QV676" s="8"/>
      <c r="QW676" s="8"/>
      <c r="QX676" s="8"/>
      <c r="QY676" s="8"/>
      <c r="QZ676" s="8"/>
      <c r="RA676" s="8"/>
      <c r="RB676" s="8"/>
      <c r="RC676" s="8"/>
      <c r="RD676" s="8"/>
      <c r="RE676" s="8"/>
      <c r="RF676" s="8"/>
      <c r="RG676" s="8"/>
      <c r="RH676" s="8"/>
      <c r="RI676" s="8"/>
      <c r="RJ676" s="8"/>
      <c r="RK676" s="8"/>
      <c r="RL676" s="8"/>
      <c r="RM676" s="8"/>
      <c r="RN676" s="8"/>
      <c r="RO676" s="8"/>
      <c r="RP676" s="8"/>
      <c r="RQ676" s="8"/>
      <c r="RR676" s="8"/>
      <c r="RS676" s="8"/>
      <c r="RT676" s="8"/>
      <c r="RU676" s="8"/>
      <c r="RV676" s="8"/>
      <c r="RW676" s="8"/>
      <c r="RX676" s="8"/>
      <c r="RY676" s="8"/>
      <c r="RZ676" s="8"/>
      <c r="SA676" s="8"/>
      <c r="SB676" s="8"/>
      <c r="SC676" s="8"/>
      <c r="SD676" s="8"/>
      <c r="SE676" s="8"/>
      <c r="SF676" s="8"/>
      <c r="SG676" s="8"/>
      <c r="SH676" s="8"/>
      <c r="SI676" s="8"/>
      <c r="SJ676" s="8"/>
      <c r="SK676" s="8"/>
      <c r="SL676" s="8"/>
      <c r="SM676" s="8"/>
      <c r="SN676" s="8"/>
      <c r="SO676" s="8"/>
      <c r="SP676" s="8"/>
      <c r="SQ676" s="8"/>
      <c r="SR676" s="8"/>
      <c r="SS676" s="8"/>
      <c r="ST676" s="8"/>
      <c r="SU676" s="8"/>
      <c r="SV676" s="8"/>
      <c r="SW676" s="8"/>
      <c r="SX676" s="8"/>
      <c r="SY676" s="8"/>
      <c r="SZ676" s="8"/>
      <c r="TA676" s="8"/>
      <c r="TB676" s="8"/>
      <c r="TC676" s="8"/>
      <c r="TD676" s="8"/>
      <c r="TE676" s="8"/>
      <c r="TF676" s="8"/>
      <c r="TG676" s="8"/>
      <c r="TH676" s="8"/>
      <c r="TI676" s="8"/>
      <c r="TJ676" s="8"/>
      <c r="TK676" s="8"/>
      <c r="TL676" s="8"/>
      <c r="TM676" s="8"/>
      <c r="TN676" s="8"/>
      <c r="TO676" s="8"/>
      <c r="TP676" s="8"/>
      <c r="TQ676" s="8"/>
      <c r="TR676" s="8"/>
      <c r="TS676" s="8"/>
      <c r="TT676" s="8"/>
      <c r="TU676" s="8"/>
      <c r="TV676" s="8"/>
      <c r="TW676" s="8"/>
      <c r="TX676" s="8"/>
      <c r="TY676" s="8"/>
      <c r="TZ676" s="8"/>
      <c r="UA676" s="8"/>
      <c r="UB676" s="8"/>
      <c r="UC676" s="8"/>
      <c r="UD676" s="8"/>
      <c r="UE676" s="8"/>
      <c r="UF676" s="8"/>
      <c r="UG676" s="8"/>
      <c r="UH676" s="8"/>
      <c r="UI676" s="8"/>
      <c r="UJ676" s="8"/>
      <c r="UK676" s="8"/>
      <c r="UL676" s="8"/>
      <c r="UM676" s="8"/>
      <c r="UN676" s="8"/>
      <c r="UO676" s="8"/>
      <c r="UP676" s="8"/>
      <c r="UQ676" s="8"/>
      <c r="UR676" s="8"/>
      <c r="US676" s="8"/>
      <c r="UT676" s="8"/>
      <c r="UU676" s="8"/>
      <c r="UV676" s="8"/>
      <c r="UW676" s="8"/>
      <c r="UX676" s="8"/>
      <c r="UY676" s="8"/>
      <c r="UZ676" s="8"/>
      <c r="VA676" s="8"/>
      <c r="VB676" s="8"/>
      <c r="VC676" s="8"/>
      <c r="VD676" s="8"/>
      <c r="VE676" s="8"/>
      <c r="VF676" s="8"/>
      <c r="VG676" s="8"/>
      <c r="VH676" s="8"/>
      <c r="VI676" s="8"/>
      <c r="VJ676" s="8"/>
      <c r="VK676" s="8"/>
      <c r="VL676" s="8"/>
      <c r="VM676" s="8"/>
      <c r="VN676" s="8"/>
      <c r="VO676" s="8"/>
      <c r="VP676" s="8"/>
      <c r="VQ676" s="8"/>
      <c r="VR676" s="8"/>
      <c r="VS676" s="8"/>
      <c r="VT676" s="8"/>
      <c r="VU676" s="8"/>
      <c r="VV676" s="8"/>
      <c r="VW676" s="8"/>
      <c r="VX676" s="8"/>
      <c r="VY676" s="8"/>
      <c r="VZ676" s="8"/>
      <c r="WA676" s="8"/>
      <c r="WB676" s="8"/>
      <c r="WC676" s="8"/>
      <c r="WD676" s="8"/>
      <c r="WE676" s="8"/>
      <c r="WF676" s="8"/>
      <c r="WG676" s="8"/>
      <c r="WH676" s="8"/>
      <c r="WI676" s="8"/>
      <c r="WJ676" s="8"/>
      <c r="WK676" s="8"/>
      <c r="WL676" s="8"/>
      <c r="WM676" s="8"/>
      <c r="WN676" s="8"/>
      <c r="WO676" s="8"/>
      <c r="WP676" s="8"/>
      <c r="WQ676" s="8"/>
      <c r="WR676" s="8"/>
      <c r="WS676" s="8"/>
      <c r="WT676" s="8"/>
      <c r="WU676" s="8"/>
      <c r="WV676" s="8"/>
      <c r="WW676" s="8"/>
      <c r="WX676" s="8"/>
      <c r="WY676" s="8"/>
      <c r="WZ676" s="8"/>
      <c r="XA676" s="8"/>
      <c r="XB676" s="8"/>
      <c r="XC676" s="8"/>
      <c r="XD676" s="8"/>
      <c r="XE676" s="8"/>
      <c r="XF676" s="8"/>
      <c r="XG676" s="8"/>
      <c r="XH676" s="8"/>
      <c r="XI676" s="8"/>
      <c r="XJ676" s="8"/>
      <c r="XK676" s="8"/>
      <c r="XL676" s="8"/>
      <c r="XM676" s="8"/>
      <c r="XN676" s="8"/>
      <c r="XO676" s="8"/>
      <c r="XP676" s="8"/>
      <c r="XQ676" s="8"/>
      <c r="XR676" s="8"/>
      <c r="XS676" s="8"/>
      <c r="XT676" s="8"/>
      <c r="XU676" s="8"/>
      <c r="XV676" s="8"/>
      <c r="XW676" s="8"/>
      <c r="XX676" s="8"/>
      <c r="XY676" s="8"/>
      <c r="XZ676" s="8"/>
      <c r="YA676" s="8"/>
      <c r="YB676" s="8"/>
      <c r="YC676" s="8"/>
      <c r="YD676" s="8"/>
      <c r="YE676" s="8"/>
      <c r="YF676" s="8"/>
      <c r="YG676" s="8"/>
      <c r="YH676" s="8"/>
      <c r="YI676" s="8"/>
      <c r="YJ676" s="8"/>
      <c r="YK676" s="8"/>
      <c r="YL676" s="8"/>
      <c r="YM676" s="8"/>
      <c r="YN676" s="8"/>
      <c r="YO676" s="8"/>
      <c r="YP676" s="8"/>
      <c r="YQ676" s="8"/>
      <c r="YR676" s="8"/>
      <c r="YS676" s="8"/>
      <c r="YT676" s="8"/>
      <c r="YU676" s="8"/>
      <c r="YV676" s="8"/>
      <c r="YW676" s="8"/>
      <c r="YX676" s="8"/>
      <c r="YY676" s="8"/>
      <c r="YZ676" s="8"/>
      <c r="ZA676" s="8"/>
      <c r="ZB676" s="8"/>
      <c r="ZC676" s="8"/>
      <c r="ZD676" s="8"/>
      <c r="ZE676" s="8"/>
      <c r="ZF676" s="8"/>
      <c r="ZG676" s="8"/>
      <c r="ZH676" s="8"/>
      <c r="ZI676" s="8"/>
      <c r="ZJ676" s="8"/>
      <c r="ZK676" s="8"/>
      <c r="ZL676" s="8"/>
      <c r="ZM676" s="8"/>
      <c r="ZN676" s="8"/>
      <c r="ZO676" s="8"/>
      <c r="ZP676" s="8"/>
      <c r="ZQ676" s="8"/>
      <c r="ZR676" s="8"/>
      <c r="ZS676" s="8"/>
      <c r="ZT676" s="8"/>
      <c r="ZU676" s="8"/>
      <c r="ZV676" s="8"/>
      <c r="ZW676" s="8"/>
      <c r="ZX676" s="8"/>
      <c r="ZY676" s="8"/>
      <c r="ZZ676" s="8"/>
      <c r="AAA676" s="8"/>
      <c r="AAB676" s="8"/>
      <c r="AAC676" s="8"/>
      <c r="AAD676" s="8"/>
      <c r="AAE676" s="8"/>
      <c r="AAF676" s="8"/>
      <c r="AAG676" s="8"/>
      <c r="AAH676" s="8"/>
      <c r="AAI676" s="8"/>
      <c r="AAJ676" s="8"/>
      <c r="AAK676" s="8"/>
      <c r="AAL676" s="8"/>
      <c r="AAM676" s="8"/>
      <c r="AAN676" s="8"/>
      <c r="AAO676" s="8"/>
      <c r="AAP676" s="8"/>
      <c r="AAQ676" s="8"/>
      <c r="AAR676" s="8"/>
      <c r="AAS676" s="8"/>
      <c r="AAT676" s="8"/>
      <c r="AAU676" s="8"/>
      <c r="AAV676" s="8"/>
      <c r="AAW676" s="8"/>
      <c r="AAX676" s="8"/>
      <c r="AAY676" s="8"/>
      <c r="AAZ676" s="8"/>
      <c r="ABA676" s="8"/>
      <c r="ABB676" s="8"/>
      <c r="ABC676" s="8"/>
      <c r="ABD676" s="8"/>
      <c r="ABE676" s="8"/>
      <c r="ABF676" s="8"/>
      <c r="ABG676" s="8"/>
      <c r="ABH676" s="8"/>
      <c r="ABI676" s="8"/>
      <c r="ABJ676" s="8"/>
      <c r="ABK676" s="8"/>
      <c r="ABL676" s="8"/>
      <c r="ABM676" s="8"/>
      <c r="ABN676" s="8"/>
      <c r="ABO676" s="8"/>
      <c r="ABP676" s="8"/>
      <c r="ABQ676" s="8"/>
      <c r="ABR676" s="8"/>
      <c r="ABS676" s="8"/>
      <c r="ABT676" s="8"/>
      <c r="ABU676" s="8"/>
      <c r="ABV676" s="8"/>
      <c r="ABW676" s="8"/>
      <c r="ABX676" s="8"/>
      <c r="ABY676" s="8"/>
      <c r="ABZ676" s="8"/>
      <c r="ACA676" s="8"/>
      <c r="ACB676" s="8"/>
      <c r="ACC676" s="8"/>
      <c r="ACD676" s="8"/>
      <c r="ACE676" s="8"/>
      <c r="ACF676" s="8"/>
      <c r="ACG676" s="8"/>
      <c r="ACH676" s="8"/>
      <c r="ACI676" s="8"/>
      <c r="ACJ676" s="8"/>
      <c r="ACK676" s="8"/>
      <c r="ACL676" s="8"/>
      <c r="ACM676" s="8"/>
      <c r="ACN676" s="8"/>
      <c r="ACO676" s="8"/>
      <c r="ACP676" s="8"/>
      <c r="ACQ676" s="8"/>
      <c r="ACR676" s="8"/>
      <c r="ACS676" s="8"/>
      <c r="ACT676" s="8"/>
      <c r="ACU676" s="8"/>
      <c r="ACV676" s="8"/>
      <c r="ACW676" s="8"/>
      <c r="ACX676" s="8"/>
      <c r="ACY676" s="8"/>
      <c r="ACZ676" s="8"/>
      <c r="ADA676" s="8"/>
      <c r="ADB676" s="8"/>
      <c r="ADC676" s="8"/>
      <c r="ADD676" s="8"/>
      <c r="ADE676" s="8"/>
      <c r="ADF676" s="8"/>
      <c r="ADG676" s="8"/>
      <c r="ADH676" s="8"/>
      <c r="ADI676" s="8"/>
      <c r="ADJ676" s="8"/>
      <c r="ADK676" s="8"/>
      <c r="ADL676" s="8"/>
      <c r="ADM676" s="8"/>
      <c r="ADN676" s="8"/>
      <c r="ADO676" s="8"/>
      <c r="ADP676" s="8"/>
      <c r="ADQ676" s="8"/>
      <c r="ADR676" s="8"/>
      <c r="ADS676" s="8"/>
      <c r="ADT676" s="8"/>
      <c r="ADU676" s="8"/>
      <c r="ADV676" s="8"/>
      <c r="ADW676" s="8"/>
      <c r="ADX676" s="8"/>
      <c r="ADY676" s="8"/>
      <c r="ADZ676" s="8"/>
      <c r="AEA676" s="8"/>
      <c r="AEB676" s="8"/>
      <c r="AEC676" s="8"/>
      <c r="AED676" s="8"/>
      <c r="AEE676" s="8"/>
      <c r="AEF676" s="8"/>
      <c r="AEG676" s="8"/>
      <c r="AEH676" s="8"/>
      <c r="AEI676" s="8"/>
      <c r="AEJ676" s="8"/>
      <c r="AEK676" s="8"/>
      <c r="AEL676" s="8"/>
      <c r="AEM676" s="8"/>
      <c r="AEN676" s="8"/>
      <c r="AEO676" s="8"/>
      <c r="AEP676" s="8"/>
      <c r="AEQ676" s="8"/>
      <c r="AER676" s="8"/>
      <c r="AES676" s="8"/>
      <c r="AET676" s="8"/>
      <c r="AEU676" s="8"/>
      <c r="AEV676" s="8"/>
      <c r="AEW676" s="8"/>
      <c r="AEX676" s="8"/>
      <c r="AEY676" s="8"/>
      <c r="AEZ676" s="8"/>
      <c r="AFA676" s="8"/>
      <c r="AFB676" s="8"/>
      <c r="AFC676" s="8"/>
      <c r="AFD676" s="8"/>
      <c r="AFE676" s="8"/>
      <c r="AFF676" s="8"/>
      <c r="AFG676" s="8"/>
      <c r="AFH676" s="8"/>
      <c r="AFI676" s="8"/>
      <c r="AFJ676" s="8"/>
      <c r="AFK676" s="8"/>
      <c r="AFL676" s="8"/>
      <c r="AFM676" s="8"/>
      <c r="AFN676" s="8"/>
      <c r="AFO676" s="8"/>
      <c r="AFP676" s="8"/>
      <c r="AFQ676" s="8"/>
      <c r="AFR676" s="8"/>
      <c r="AFS676" s="8"/>
      <c r="AFT676" s="8"/>
      <c r="AFU676" s="8"/>
      <c r="AFV676" s="8"/>
      <c r="AFW676" s="8"/>
      <c r="AFX676" s="8"/>
      <c r="AFY676" s="8"/>
      <c r="AFZ676" s="8"/>
      <c r="AGA676" s="8"/>
      <c r="AGB676" s="8"/>
      <c r="AGC676" s="8"/>
      <c r="AGD676" s="8"/>
      <c r="AGE676" s="8"/>
      <c r="AGF676" s="8"/>
      <c r="AGG676" s="8"/>
      <c r="AGH676" s="8"/>
      <c r="AGI676" s="8"/>
      <c r="AGJ676" s="8"/>
      <c r="AGK676" s="8"/>
      <c r="AGL676" s="8"/>
      <c r="AGM676" s="8"/>
      <c r="AGN676" s="8"/>
      <c r="AGO676" s="8"/>
      <c r="AGP676" s="8"/>
      <c r="AGQ676" s="8"/>
      <c r="AGR676" s="8"/>
      <c r="AGS676" s="8"/>
      <c r="AGT676" s="8"/>
      <c r="AGU676" s="8"/>
      <c r="AGV676" s="8"/>
      <c r="AGW676" s="8"/>
      <c r="AGX676" s="8"/>
      <c r="AGY676" s="8"/>
      <c r="AGZ676" s="8"/>
      <c r="AHA676" s="8"/>
      <c r="AHB676" s="8"/>
      <c r="AHC676" s="8"/>
      <c r="AHD676" s="8"/>
      <c r="AHE676" s="8"/>
      <c r="AHF676" s="8"/>
      <c r="AHG676" s="8"/>
      <c r="AHH676" s="8"/>
      <c r="AHI676" s="8"/>
      <c r="AHJ676" s="8"/>
      <c r="AHK676" s="8"/>
      <c r="AHL676" s="8"/>
      <c r="AHM676" s="8"/>
      <c r="AHN676" s="8"/>
      <c r="AHO676" s="8"/>
      <c r="AHP676" s="8"/>
      <c r="AHQ676" s="8"/>
      <c r="AHR676" s="8"/>
      <c r="AHS676" s="8"/>
      <c r="AHT676" s="8"/>
      <c r="AHU676" s="8"/>
      <c r="AHV676" s="8"/>
      <c r="AHW676" s="8"/>
      <c r="AHX676" s="8"/>
      <c r="AHY676" s="8"/>
      <c r="AHZ676" s="8"/>
      <c r="AIA676" s="8"/>
      <c r="AIB676" s="8"/>
      <c r="AIC676" s="8"/>
      <c r="AID676" s="8"/>
      <c r="AIE676" s="8"/>
      <c r="AIF676" s="8"/>
      <c r="AIG676" s="8"/>
      <c r="AIH676" s="8"/>
      <c r="AII676" s="8"/>
      <c r="AIJ676" s="8"/>
      <c r="AIK676" s="8"/>
      <c r="AIL676" s="8"/>
      <c r="AIM676" s="8"/>
      <c r="AIN676" s="8"/>
      <c r="AIO676" s="8"/>
      <c r="AIP676" s="8"/>
      <c r="AIQ676" s="8"/>
      <c r="AIR676" s="8"/>
      <c r="AIS676" s="8"/>
      <c r="AIT676" s="8"/>
      <c r="AIU676" s="8"/>
      <c r="AIV676" s="8"/>
      <c r="AIW676" s="8"/>
      <c r="AIX676" s="8"/>
      <c r="AIY676" s="8"/>
      <c r="AIZ676" s="8"/>
      <c r="AJA676" s="8"/>
      <c r="AJB676" s="8"/>
      <c r="AJC676" s="8"/>
      <c r="AJD676" s="8"/>
      <c r="AJE676" s="8"/>
      <c r="AJF676" s="8"/>
      <c r="AJG676" s="8"/>
      <c r="AJH676" s="8"/>
      <c r="AJI676" s="8"/>
      <c r="AJJ676" s="8"/>
      <c r="AJK676" s="8"/>
      <c r="AJL676" s="8"/>
      <c r="AJM676" s="8"/>
      <c r="AJN676" s="8"/>
      <c r="AJO676" s="8"/>
      <c r="AJP676" s="8"/>
      <c r="AJQ676" s="8"/>
      <c r="AJR676" s="8"/>
      <c r="AJS676" s="8"/>
      <c r="AJT676" s="8"/>
      <c r="AJU676" s="8"/>
      <c r="AJV676" s="8"/>
      <c r="AJW676" s="8"/>
      <c r="AJX676" s="8"/>
      <c r="AJY676" s="8"/>
      <c r="AJZ676" s="8"/>
      <c r="AKA676" s="8"/>
      <c r="AKB676" s="8"/>
      <c r="AKC676" s="8"/>
      <c r="AKD676" s="8"/>
      <c r="AKE676" s="8"/>
      <c r="AKF676" s="8"/>
      <c r="AKG676" s="8"/>
      <c r="AKH676" s="8"/>
      <c r="AKI676" s="8"/>
      <c r="AKJ676" s="8"/>
      <c r="AKK676" s="8"/>
      <c r="AKL676" s="8"/>
      <c r="AKM676" s="8"/>
      <c r="AKN676" s="8"/>
      <c r="AKO676" s="8"/>
      <c r="AKP676" s="8"/>
      <c r="AKQ676" s="8"/>
      <c r="AKR676" s="8"/>
      <c r="AKS676" s="8"/>
      <c r="AKT676" s="8"/>
      <c r="AKU676" s="8"/>
      <c r="AKV676" s="8"/>
      <c r="AKW676" s="8"/>
      <c r="AKX676" s="8"/>
      <c r="AKY676" s="8"/>
      <c r="AKZ676" s="8"/>
      <c r="ALA676" s="8"/>
      <c r="ALB676" s="8"/>
      <c r="ALC676" s="8"/>
      <c r="ALD676" s="8"/>
      <c r="ALE676" s="8"/>
      <c r="ALF676" s="8"/>
      <c r="ALG676" s="8"/>
      <c r="ALH676" s="8"/>
      <c r="ALI676" s="8"/>
      <c r="ALJ676" s="8"/>
      <c r="ALK676" s="8"/>
      <c r="ALL676" s="8"/>
      <c r="ALM676" s="8"/>
      <c r="ALN676" s="8"/>
      <c r="ALO676" s="8"/>
      <c r="ALP676" s="8"/>
      <c r="ALQ676" s="8"/>
      <c r="ALR676" s="8"/>
      <c r="ALS676" s="8"/>
      <c r="ALT676" s="8"/>
      <c r="ALU676" s="8"/>
      <c r="ALV676" s="8"/>
      <c r="ALW676" s="8"/>
      <c r="ALX676" s="8"/>
      <c r="ALY676" s="8"/>
      <c r="ALZ676" s="8"/>
      <c r="AMA676" s="8"/>
      <c r="AMB676" s="8"/>
      <c r="AMC676" s="8"/>
      <c r="AMD676" s="8"/>
      <c r="AME676" s="8"/>
      <c r="AMF676" s="8"/>
      <c r="AMG676" s="8"/>
      <c r="AMH676" s="8"/>
      <c r="AMI676" s="8"/>
      <c r="AMJ676" s="8"/>
      <c r="AMK676" s="8"/>
      <c r="AML676" s="8"/>
      <c r="AMM676" s="8"/>
      <c r="AMN676" s="8"/>
      <c r="AMO676" s="8"/>
      <c r="AMP676" s="8"/>
      <c r="AMQ676" s="8"/>
      <c r="AMR676" s="8"/>
      <c r="AMS676" s="8"/>
      <c r="AMT676" s="8"/>
      <c r="AMU676" s="8"/>
      <c r="AMV676" s="8"/>
      <c r="AMW676" s="8"/>
      <c r="AMX676" s="8"/>
      <c r="AMY676" s="8"/>
      <c r="AMZ676" s="8"/>
      <c r="ANA676" s="8"/>
      <c r="ANB676" s="8"/>
      <c r="ANC676" s="8"/>
      <c r="AND676" s="8"/>
      <c r="ANE676" s="8"/>
      <c r="ANF676" s="8"/>
      <c r="ANG676" s="8"/>
      <c r="ANH676" s="8"/>
      <c r="ANI676" s="8"/>
      <c r="ANJ676" s="8"/>
      <c r="ANK676" s="8"/>
      <c r="ANL676" s="8"/>
      <c r="ANM676" s="8"/>
      <c r="ANN676" s="8"/>
      <c r="ANO676" s="8"/>
      <c r="ANP676" s="8"/>
      <c r="ANQ676" s="8"/>
      <c r="ANR676" s="8"/>
      <c r="ANS676" s="8"/>
      <c r="ANT676" s="8"/>
      <c r="ANU676" s="8"/>
      <c r="ANV676" s="8"/>
      <c r="ANW676" s="8"/>
      <c r="ANX676" s="8"/>
      <c r="ANY676" s="8"/>
      <c r="ANZ676" s="8"/>
      <c r="AOA676" s="8"/>
      <c r="AOB676" s="8"/>
      <c r="AOC676" s="8"/>
      <c r="AOD676" s="8"/>
      <c r="AOE676" s="8"/>
      <c r="AOF676" s="8"/>
      <c r="AOG676" s="8"/>
      <c r="AOH676" s="8"/>
      <c r="AOI676" s="8"/>
      <c r="AOJ676" s="8"/>
      <c r="AOK676" s="8"/>
      <c r="AOL676" s="8"/>
      <c r="AOM676" s="8"/>
      <c r="AON676" s="8"/>
      <c r="AOO676" s="8"/>
      <c r="AOP676" s="8"/>
      <c r="AOQ676" s="8"/>
      <c r="AOR676" s="8"/>
      <c r="AOS676" s="8"/>
      <c r="AOT676" s="8"/>
      <c r="AOU676" s="8"/>
      <c r="AOV676" s="8"/>
      <c r="AOW676" s="8"/>
      <c r="AOX676" s="8"/>
      <c r="AOY676" s="8"/>
      <c r="AOZ676" s="8"/>
      <c r="APA676" s="8"/>
      <c r="APB676" s="8"/>
      <c r="APC676" s="8"/>
      <c r="APD676" s="8"/>
      <c r="APE676" s="8"/>
      <c r="APF676" s="8"/>
      <c r="APG676" s="8"/>
      <c r="APH676" s="8"/>
      <c r="API676" s="8"/>
      <c r="APJ676" s="8"/>
      <c r="APK676" s="8"/>
      <c r="APL676" s="8"/>
      <c r="APM676" s="8"/>
      <c r="APN676" s="8"/>
      <c r="APO676" s="8"/>
      <c r="APP676" s="8"/>
      <c r="APQ676" s="8"/>
      <c r="APR676" s="8"/>
      <c r="APS676" s="8"/>
      <c r="APT676" s="8"/>
      <c r="APU676" s="8"/>
      <c r="APV676" s="8"/>
      <c r="APW676" s="8"/>
      <c r="APX676" s="8"/>
      <c r="APY676" s="8"/>
      <c r="APZ676" s="8"/>
      <c r="AQA676" s="8"/>
      <c r="AQB676" s="8"/>
      <c r="AQC676" s="8"/>
      <c r="AQD676" s="8"/>
      <c r="AQE676" s="8"/>
      <c r="AQF676" s="8"/>
      <c r="AQG676" s="8"/>
      <c r="AQH676" s="8"/>
      <c r="AQI676" s="8"/>
      <c r="AQJ676" s="8"/>
      <c r="AQK676" s="8"/>
      <c r="AQL676" s="8"/>
      <c r="AQM676" s="8"/>
      <c r="AQN676" s="8"/>
      <c r="AQO676" s="8"/>
      <c r="AQP676" s="8"/>
      <c r="AQQ676" s="8"/>
      <c r="AQR676" s="8"/>
      <c r="AQS676" s="8"/>
      <c r="AQT676" s="8"/>
      <c r="AQU676" s="8"/>
      <c r="AQV676" s="8"/>
      <c r="AQW676" s="8"/>
      <c r="AQX676" s="8"/>
      <c r="AQY676" s="8"/>
      <c r="AQZ676" s="8"/>
      <c r="ARA676" s="8"/>
      <c r="ARB676" s="8"/>
      <c r="ARC676" s="8"/>
      <c r="ARD676" s="8"/>
      <c r="ARE676" s="8"/>
      <c r="ARF676" s="8"/>
      <c r="ARG676" s="8"/>
      <c r="ARH676" s="8"/>
      <c r="ARI676" s="8"/>
      <c r="ARJ676" s="8"/>
      <c r="ARK676" s="8"/>
      <c r="ARL676" s="8"/>
      <c r="ARM676" s="8"/>
      <c r="ARN676" s="8"/>
      <c r="ARO676" s="8"/>
      <c r="ARP676" s="8"/>
      <c r="ARQ676" s="8"/>
      <c r="ARR676" s="8"/>
      <c r="ARS676" s="8"/>
      <c r="ART676" s="8"/>
      <c r="ARU676" s="8"/>
      <c r="ARV676" s="8"/>
      <c r="ARW676" s="8"/>
      <c r="ARX676" s="8"/>
      <c r="ARY676" s="8"/>
      <c r="ARZ676" s="8"/>
      <c r="ASA676" s="8"/>
      <c r="ASB676" s="8"/>
      <c r="ASC676" s="8"/>
      <c r="ASD676" s="8"/>
      <c r="ASE676" s="8"/>
      <c r="ASF676" s="8"/>
      <c r="ASG676" s="8"/>
      <c r="ASH676" s="8"/>
      <c r="ASI676" s="8"/>
      <c r="ASJ676" s="8"/>
      <c r="ASK676" s="8"/>
      <c r="ASL676" s="8"/>
      <c r="ASM676" s="8"/>
      <c r="ASN676" s="8"/>
      <c r="ASO676" s="8"/>
      <c r="ASP676" s="8"/>
      <c r="ASQ676" s="8"/>
      <c r="ASR676" s="8"/>
      <c r="ASS676" s="8"/>
      <c r="AST676" s="8"/>
      <c r="ASU676" s="8"/>
      <c r="ASV676" s="8"/>
      <c r="ASW676" s="8"/>
      <c r="ASX676" s="8"/>
      <c r="ASY676" s="8"/>
      <c r="ASZ676" s="8"/>
      <c r="ATA676" s="8"/>
      <c r="ATB676" s="8"/>
      <c r="ATC676" s="8"/>
      <c r="ATD676" s="8"/>
      <c r="ATE676" s="8"/>
      <c r="ATF676" s="8"/>
      <c r="ATG676" s="8"/>
      <c r="ATH676" s="8"/>
      <c r="ATI676" s="8"/>
      <c r="ATJ676" s="8"/>
      <c r="ATK676" s="8"/>
      <c r="ATL676" s="8"/>
      <c r="ATM676" s="8"/>
      <c r="ATN676" s="8"/>
      <c r="ATO676" s="8"/>
      <c r="ATP676" s="8"/>
      <c r="ATQ676" s="8"/>
      <c r="ATR676" s="8"/>
      <c r="ATS676" s="8"/>
      <c r="ATT676" s="8"/>
      <c r="ATU676" s="8"/>
      <c r="ATV676" s="8"/>
      <c r="ATW676" s="8"/>
      <c r="ATX676" s="8"/>
      <c r="ATY676" s="8"/>
      <c r="ATZ676" s="8"/>
      <c r="AUA676" s="8"/>
      <c r="AUB676" s="8"/>
      <c r="AUC676" s="8"/>
      <c r="AUD676" s="8"/>
      <c r="AUE676" s="8"/>
      <c r="AUF676" s="8"/>
      <c r="AUG676" s="8"/>
      <c r="AUH676" s="8"/>
      <c r="AUI676" s="8"/>
      <c r="AUJ676" s="8"/>
      <c r="AUK676" s="8"/>
      <c r="AUL676" s="8"/>
      <c r="AUM676" s="8"/>
      <c r="AUN676" s="8"/>
      <c r="AUO676" s="8"/>
      <c r="AUP676" s="8"/>
      <c r="AUQ676" s="8"/>
      <c r="AUR676" s="8"/>
      <c r="AUS676" s="8"/>
      <c r="AUT676" s="8"/>
      <c r="AUU676" s="8"/>
      <c r="AUV676" s="8"/>
      <c r="AUW676" s="8"/>
      <c r="AUX676" s="8"/>
      <c r="AUY676" s="8"/>
      <c r="AUZ676" s="8"/>
      <c r="AVA676" s="8"/>
      <c r="AVB676" s="8"/>
      <c r="AVC676" s="8"/>
      <c r="AVD676" s="8"/>
      <c r="AVE676" s="8"/>
      <c r="AVF676" s="8"/>
      <c r="AVG676" s="8"/>
      <c r="AVH676" s="8"/>
      <c r="AVI676" s="8"/>
      <c r="AVJ676" s="8"/>
      <c r="AVK676" s="8"/>
      <c r="AVL676" s="8"/>
      <c r="AVM676" s="8"/>
      <c r="AVN676" s="8"/>
      <c r="AVO676" s="8"/>
      <c r="AVP676" s="8"/>
      <c r="AVQ676" s="8"/>
      <c r="AVR676" s="8"/>
      <c r="AVS676" s="8"/>
      <c r="AVT676" s="8"/>
      <c r="AVU676" s="8"/>
      <c r="AVV676" s="8"/>
      <c r="AVW676" s="8"/>
      <c r="AVX676" s="8"/>
      <c r="AVY676" s="8"/>
      <c r="AVZ676" s="8"/>
      <c r="AWA676" s="8"/>
      <c r="AWB676" s="8"/>
      <c r="AWC676" s="8"/>
      <c r="AWD676" s="8"/>
      <c r="AWE676" s="8"/>
      <c r="AWF676" s="8"/>
      <c r="AWG676" s="8"/>
      <c r="AWH676" s="8"/>
      <c r="AWI676" s="8"/>
      <c r="AWJ676" s="8"/>
      <c r="AWK676" s="8"/>
      <c r="AWL676" s="8"/>
      <c r="AWM676" s="8"/>
      <c r="AWN676" s="8"/>
      <c r="AWO676" s="8"/>
      <c r="AWP676" s="8"/>
      <c r="AWQ676" s="8"/>
      <c r="AWR676" s="8"/>
      <c r="AWS676" s="8"/>
      <c r="AWT676" s="8"/>
      <c r="AWU676" s="8"/>
      <c r="AWV676" s="8"/>
      <c r="AWW676" s="8"/>
      <c r="AWX676" s="8"/>
      <c r="AWY676" s="8"/>
      <c r="AWZ676" s="8"/>
      <c r="AXA676" s="8"/>
      <c r="AXB676" s="8"/>
      <c r="AXC676" s="8"/>
      <c r="AXD676" s="8"/>
      <c r="AXE676" s="8"/>
      <c r="AXF676" s="8"/>
      <c r="AXG676" s="8"/>
      <c r="AXH676" s="8"/>
      <c r="AXI676" s="8"/>
      <c r="AXJ676" s="8"/>
      <c r="AXK676" s="8"/>
      <c r="AXL676" s="8"/>
      <c r="AXM676" s="8"/>
      <c r="AXN676" s="8"/>
      <c r="AXO676" s="8"/>
      <c r="AXP676" s="8"/>
      <c r="AXQ676" s="8"/>
      <c r="AXR676" s="8"/>
      <c r="AXS676" s="8"/>
      <c r="AXT676" s="8"/>
      <c r="AXU676" s="8"/>
      <c r="AXV676" s="8"/>
      <c r="AXW676" s="8"/>
      <c r="AXX676" s="8"/>
      <c r="AXY676" s="8"/>
      <c r="AXZ676" s="8"/>
      <c r="AYA676" s="8"/>
      <c r="AYB676" s="8"/>
      <c r="AYC676" s="8"/>
      <c r="AYD676" s="8"/>
      <c r="AYE676" s="8"/>
      <c r="AYF676" s="8"/>
      <c r="AYG676" s="8"/>
      <c r="AYH676" s="8"/>
      <c r="AYI676" s="8"/>
      <c r="AYJ676" s="8"/>
      <c r="AYK676" s="8"/>
      <c r="AYL676" s="8"/>
      <c r="AYM676" s="8"/>
      <c r="AYN676" s="8"/>
      <c r="AYO676" s="8"/>
      <c r="AYP676" s="8"/>
      <c r="AYQ676" s="8"/>
      <c r="AYR676" s="8"/>
      <c r="AYS676" s="8"/>
      <c r="AYT676" s="8"/>
      <c r="AYU676" s="8"/>
      <c r="AYV676" s="8"/>
      <c r="AYW676" s="8"/>
      <c r="AYX676" s="8"/>
      <c r="AYY676" s="8"/>
      <c r="AYZ676" s="8"/>
      <c r="AZA676" s="8"/>
      <c r="AZB676" s="8"/>
      <c r="AZC676" s="8"/>
      <c r="AZD676" s="8"/>
      <c r="AZE676" s="8"/>
      <c r="AZF676" s="8"/>
      <c r="AZG676" s="8"/>
      <c r="AZH676" s="8"/>
      <c r="AZI676" s="8"/>
      <c r="AZJ676" s="8"/>
      <c r="AZK676" s="8"/>
      <c r="AZL676" s="8"/>
      <c r="AZM676" s="8"/>
      <c r="AZN676" s="8"/>
      <c r="AZO676" s="8"/>
      <c r="AZP676" s="8"/>
      <c r="AZQ676" s="8"/>
      <c r="AZR676" s="8"/>
      <c r="AZS676" s="8"/>
      <c r="AZT676" s="8"/>
      <c r="AZU676" s="8"/>
      <c r="AZV676" s="8"/>
      <c r="AZW676" s="8"/>
      <c r="AZX676" s="8"/>
      <c r="AZY676" s="8"/>
      <c r="AZZ676" s="8"/>
      <c r="BAA676" s="8"/>
      <c r="BAB676" s="8"/>
      <c r="BAC676" s="8"/>
      <c r="BAD676" s="8"/>
      <c r="BAE676" s="8"/>
      <c r="BAF676" s="8"/>
      <c r="BAG676" s="8"/>
      <c r="BAH676" s="8"/>
      <c r="BAI676" s="8"/>
      <c r="BAJ676" s="8"/>
      <c r="BAK676" s="8"/>
      <c r="BAL676" s="8"/>
      <c r="BAM676" s="8"/>
      <c r="BAN676" s="8"/>
      <c r="BAO676" s="8"/>
      <c r="BAP676" s="8"/>
      <c r="BAQ676" s="8"/>
      <c r="BAR676" s="8"/>
      <c r="BAS676" s="8"/>
      <c r="BAT676" s="8"/>
      <c r="BAU676" s="8"/>
      <c r="BAV676" s="8"/>
      <c r="BAW676" s="8"/>
      <c r="BAX676" s="8"/>
      <c r="BAY676" s="8"/>
      <c r="BAZ676" s="8"/>
      <c r="BBA676" s="8"/>
      <c r="BBB676" s="8"/>
      <c r="BBC676" s="8"/>
      <c r="BBD676" s="8"/>
      <c r="BBE676" s="8"/>
      <c r="BBF676" s="8"/>
      <c r="BBG676" s="8"/>
      <c r="BBH676" s="8"/>
      <c r="BBI676" s="8"/>
      <c r="BBJ676" s="8"/>
      <c r="BBK676" s="8"/>
      <c r="BBL676" s="8"/>
      <c r="BBM676" s="8"/>
      <c r="BBN676" s="8"/>
      <c r="BBO676" s="8"/>
      <c r="BBP676" s="8"/>
      <c r="BBQ676" s="8"/>
      <c r="BBR676" s="8"/>
      <c r="BBS676" s="8"/>
      <c r="BBT676" s="8"/>
      <c r="BBU676" s="8"/>
      <c r="BBV676" s="8"/>
      <c r="BBW676" s="8"/>
      <c r="BBX676" s="8"/>
      <c r="BBY676" s="8"/>
      <c r="BBZ676" s="8"/>
      <c r="BCA676" s="8"/>
      <c r="BCB676" s="8"/>
      <c r="BCC676" s="8"/>
      <c r="BCD676" s="8"/>
      <c r="BCE676" s="8"/>
      <c r="BCF676" s="8"/>
      <c r="BCG676" s="8"/>
      <c r="BCH676" s="8"/>
      <c r="BCI676" s="8"/>
      <c r="BCJ676" s="8"/>
      <c r="BCK676" s="8"/>
      <c r="BCL676" s="8"/>
      <c r="BCM676" s="8"/>
      <c r="BCN676" s="8"/>
      <c r="BCO676" s="8"/>
      <c r="BCP676" s="8"/>
      <c r="BCQ676" s="8"/>
      <c r="BCR676" s="8"/>
      <c r="BCS676" s="8"/>
      <c r="BCT676" s="8"/>
      <c r="BCU676" s="8"/>
      <c r="BCV676" s="8"/>
      <c r="BCW676" s="8"/>
      <c r="BCX676" s="8"/>
      <c r="BCY676" s="8"/>
      <c r="BCZ676" s="8"/>
      <c r="BDA676" s="8"/>
      <c r="BDB676" s="8"/>
      <c r="BDC676" s="8"/>
      <c r="BDD676" s="8"/>
      <c r="BDE676" s="8"/>
      <c r="BDF676" s="8"/>
      <c r="BDG676" s="8"/>
      <c r="BDH676" s="8"/>
      <c r="BDI676" s="8"/>
      <c r="BDJ676" s="8"/>
      <c r="BDK676" s="8"/>
      <c r="BDL676" s="8"/>
      <c r="BDM676" s="8"/>
      <c r="BDN676" s="8"/>
      <c r="BDO676" s="8"/>
      <c r="BDP676" s="8"/>
      <c r="BDQ676" s="8"/>
      <c r="BDR676" s="8"/>
      <c r="BDS676" s="8"/>
      <c r="BDT676" s="8"/>
      <c r="BDU676" s="8"/>
      <c r="BDV676" s="8"/>
      <c r="BDW676" s="8"/>
      <c r="BDX676" s="8"/>
      <c r="BDY676" s="8"/>
      <c r="BDZ676" s="8"/>
      <c r="BEA676" s="8"/>
      <c r="BEB676" s="8"/>
      <c r="BEC676" s="8"/>
      <c r="BED676" s="8"/>
      <c r="BEE676" s="8"/>
      <c r="BEF676" s="8"/>
      <c r="BEG676" s="8"/>
      <c r="BEH676" s="8"/>
      <c r="BEI676" s="8"/>
      <c r="BEJ676" s="8"/>
      <c r="BEK676" s="8"/>
      <c r="BEL676" s="8"/>
      <c r="BEM676" s="8"/>
      <c r="BEN676" s="8"/>
      <c r="BEO676" s="8"/>
      <c r="BEP676" s="8"/>
      <c r="BEQ676" s="8"/>
      <c r="BER676" s="8"/>
      <c r="BES676" s="8"/>
      <c r="BET676" s="8"/>
      <c r="BEU676" s="8"/>
      <c r="BEV676" s="8"/>
      <c r="BEW676" s="8"/>
      <c r="BEX676" s="8"/>
      <c r="BEY676" s="8"/>
      <c r="BEZ676" s="8"/>
      <c r="BFA676" s="8"/>
      <c r="BFB676" s="8"/>
      <c r="BFC676" s="8"/>
      <c r="BFD676" s="8"/>
      <c r="BFE676" s="8"/>
      <c r="BFF676" s="8"/>
      <c r="BFG676" s="8"/>
      <c r="BFH676" s="8"/>
      <c r="BFI676" s="8"/>
      <c r="BFJ676" s="8"/>
      <c r="BFK676" s="8"/>
      <c r="BFL676" s="8"/>
      <c r="BFM676" s="8"/>
      <c r="BFN676" s="8"/>
      <c r="BFO676" s="8"/>
      <c r="BFP676" s="8"/>
      <c r="BFQ676" s="8"/>
      <c r="BFR676" s="8"/>
      <c r="BFS676" s="8"/>
      <c r="BFT676" s="8"/>
      <c r="BFU676" s="8"/>
      <c r="BFV676" s="8"/>
      <c r="BFW676" s="8"/>
      <c r="BFX676" s="8"/>
      <c r="BFY676" s="8"/>
      <c r="BFZ676" s="8"/>
      <c r="BGA676" s="8"/>
      <c r="BGB676" s="8"/>
      <c r="BGC676" s="8"/>
      <c r="BGD676" s="8"/>
      <c r="BGE676" s="8"/>
      <c r="BGF676" s="8"/>
      <c r="BGG676" s="8"/>
      <c r="BGH676" s="8"/>
      <c r="BGI676" s="8"/>
      <c r="BGJ676" s="8"/>
      <c r="BGK676" s="8"/>
      <c r="BGL676" s="8"/>
      <c r="BGM676" s="8"/>
      <c r="BGN676" s="8"/>
      <c r="BGO676" s="8"/>
      <c r="BGP676" s="8"/>
      <c r="BGQ676" s="8"/>
      <c r="BGR676" s="8"/>
      <c r="BGS676" s="8"/>
      <c r="BGT676" s="8"/>
      <c r="BGU676" s="8"/>
      <c r="BGV676" s="8"/>
      <c r="BGW676" s="8"/>
      <c r="BGX676" s="8"/>
      <c r="BGY676" s="8"/>
      <c r="BGZ676" s="8"/>
      <c r="BHA676" s="8"/>
      <c r="BHB676" s="8"/>
      <c r="BHC676" s="8"/>
      <c r="BHD676" s="8"/>
      <c r="BHE676" s="8"/>
      <c r="BHF676" s="8"/>
      <c r="BHG676" s="8"/>
      <c r="BHH676" s="8"/>
      <c r="BHI676" s="8"/>
      <c r="BHJ676" s="8"/>
      <c r="BHK676" s="8"/>
      <c r="BHL676" s="8"/>
      <c r="BHM676" s="8"/>
      <c r="BHN676" s="8"/>
      <c r="BHO676" s="8"/>
      <c r="BHP676" s="8"/>
      <c r="BHQ676" s="8"/>
      <c r="BHR676" s="8"/>
      <c r="BHS676" s="8"/>
      <c r="BHT676" s="8"/>
      <c r="BHU676" s="8"/>
      <c r="BHV676" s="8"/>
      <c r="BHW676" s="8"/>
      <c r="BHX676" s="8"/>
      <c r="BHY676" s="8"/>
      <c r="BHZ676" s="8"/>
      <c r="BIA676" s="8"/>
      <c r="BIB676" s="8"/>
      <c r="BIC676" s="8"/>
      <c r="BID676" s="8"/>
      <c r="BIE676" s="8"/>
      <c r="BIF676" s="8"/>
      <c r="BIG676" s="8"/>
      <c r="BIH676" s="8"/>
      <c r="BII676" s="8"/>
      <c r="BIJ676" s="8"/>
      <c r="BIK676" s="8"/>
      <c r="BIL676" s="8"/>
      <c r="BIM676" s="8"/>
      <c r="BIN676" s="8"/>
      <c r="BIO676" s="8"/>
      <c r="BIP676" s="8"/>
      <c r="BIQ676" s="8"/>
      <c r="BIR676" s="8"/>
      <c r="BIS676" s="8"/>
      <c r="BIT676" s="8"/>
      <c r="BIU676" s="8"/>
      <c r="BIV676" s="8"/>
      <c r="BIW676" s="8"/>
      <c r="BIX676" s="8"/>
      <c r="BIY676" s="8"/>
      <c r="BIZ676" s="8"/>
      <c r="BJA676" s="8"/>
      <c r="BJB676" s="8"/>
      <c r="BJC676" s="8"/>
      <c r="BJD676" s="8"/>
      <c r="BJE676" s="8"/>
      <c r="BJF676" s="8"/>
      <c r="BJG676" s="8"/>
      <c r="BJH676" s="8"/>
      <c r="BJI676" s="8"/>
      <c r="BJJ676" s="8"/>
      <c r="BJK676" s="8"/>
      <c r="BJL676" s="8"/>
      <c r="BJM676" s="8"/>
      <c r="BJN676" s="8"/>
      <c r="BJO676" s="8"/>
      <c r="BJP676" s="8"/>
      <c r="BJQ676" s="8"/>
      <c r="BJR676" s="8"/>
      <c r="BJS676" s="8"/>
      <c r="BJT676" s="8"/>
      <c r="BJU676" s="8"/>
      <c r="BJV676" s="8"/>
      <c r="BJW676" s="8"/>
      <c r="BJX676" s="8"/>
      <c r="BJY676" s="8"/>
      <c r="BJZ676" s="8"/>
      <c r="BKA676" s="8"/>
      <c r="BKB676" s="8"/>
      <c r="BKC676" s="8"/>
      <c r="BKD676" s="8"/>
      <c r="BKE676" s="8"/>
      <c r="BKF676" s="8"/>
      <c r="BKG676" s="8"/>
      <c r="BKH676" s="8"/>
      <c r="BKI676" s="8"/>
      <c r="BKJ676" s="8"/>
      <c r="BKK676" s="8"/>
      <c r="BKL676" s="8"/>
      <c r="BKM676" s="8"/>
      <c r="BKN676" s="8"/>
      <c r="BKO676" s="8"/>
      <c r="BKP676" s="8"/>
      <c r="BKQ676" s="8"/>
      <c r="BKR676" s="8"/>
      <c r="BKS676" s="8"/>
      <c r="BKT676" s="8"/>
      <c r="BKU676" s="8"/>
      <c r="BKV676" s="8"/>
      <c r="BKW676" s="8"/>
      <c r="BKX676" s="8"/>
      <c r="BKY676" s="8"/>
      <c r="BKZ676" s="8"/>
      <c r="BLA676" s="8"/>
      <c r="BLB676" s="8"/>
      <c r="BLC676" s="8"/>
      <c r="BLD676" s="8"/>
      <c r="BLE676" s="8"/>
      <c r="BLF676" s="8"/>
      <c r="BLG676" s="8"/>
      <c r="BLH676" s="8"/>
      <c r="BLI676" s="8"/>
      <c r="BLJ676" s="8"/>
      <c r="BLK676" s="8"/>
      <c r="BLL676" s="8"/>
      <c r="BLM676" s="8"/>
      <c r="BLN676" s="8"/>
      <c r="BLO676" s="8"/>
      <c r="BLP676" s="8"/>
      <c r="BLQ676" s="8"/>
      <c r="BLR676" s="8"/>
      <c r="BLS676" s="8"/>
      <c r="BLT676" s="8"/>
      <c r="BLU676" s="8"/>
      <c r="BLV676" s="8"/>
      <c r="BLW676" s="8"/>
      <c r="BLX676" s="8"/>
      <c r="BLY676" s="8"/>
      <c r="BLZ676" s="8"/>
      <c r="BMA676" s="8"/>
      <c r="BMB676" s="8"/>
      <c r="BMC676" s="8"/>
      <c r="BMD676" s="8"/>
      <c r="BME676" s="8"/>
      <c r="BMF676" s="8"/>
      <c r="BMG676" s="8"/>
      <c r="BMH676" s="8"/>
      <c r="BMI676" s="8"/>
      <c r="BMJ676" s="8"/>
      <c r="BMK676" s="8"/>
      <c r="BML676" s="8"/>
      <c r="BMM676" s="8"/>
      <c r="BMN676" s="8"/>
      <c r="BMO676" s="8"/>
      <c r="BMP676" s="8"/>
      <c r="BMQ676" s="8"/>
      <c r="BMR676" s="8"/>
      <c r="BMS676" s="8"/>
      <c r="BMT676" s="8"/>
      <c r="BMU676" s="8"/>
      <c r="BMV676" s="8"/>
      <c r="BMW676" s="8"/>
      <c r="BMX676" s="8"/>
      <c r="BMY676" s="8"/>
      <c r="BMZ676" s="8"/>
      <c r="BNA676" s="8"/>
      <c r="BNB676" s="8"/>
      <c r="BNC676" s="8"/>
      <c r="BND676" s="8"/>
      <c r="BNE676" s="8"/>
      <c r="BNF676" s="8"/>
      <c r="BNG676" s="8"/>
      <c r="BNH676" s="8"/>
      <c r="BNI676" s="8"/>
      <c r="BNJ676" s="8"/>
      <c r="BNK676" s="8"/>
      <c r="BNL676" s="8"/>
      <c r="BNM676" s="8"/>
      <c r="BNN676" s="8"/>
      <c r="BNO676" s="8"/>
      <c r="BNP676" s="8"/>
      <c r="BNQ676" s="8"/>
      <c r="BNR676" s="8"/>
      <c r="BNS676" s="8"/>
      <c r="BNT676" s="8"/>
      <c r="BNU676" s="8"/>
      <c r="BNV676" s="8"/>
      <c r="BNW676" s="8"/>
      <c r="BNX676" s="8"/>
      <c r="BNY676" s="8"/>
      <c r="BNZ676" s="8"/>
      <c r="BOA676" s="8"/>
      <c r="BOB676" s="8"/>
      <c r="BOC676" s="8"/>
      <c r="BOD676" s="8"/>
      <c r="BOE676" s="8"/>
      <c r="BOF676" s="8"/>
      <c r="BOG676" s="8"/>
      <c r="BOH676" s="8"/>
      <c r="BOI676" s="8"/>
      <c r="BOJ676" s="8"/>
      <c r="BOK676" s="8"/>
      <c r="BOL676" s="8"/>
      <c r="BOM676" s="8"/>
      <c r="BON676" s="8"/>
      <c r="BOO676" s="8"/>
      <c r="BOP676" s="8"/>
      <c r="BOQ676" s="8"/>
      <c r="BOR676" s="8"/>
      <c r="BOS676" s="8"/>
      <c r="BOT676" s="8"/>
      <c r="BOU676" s="8"/>
      <c r="BOV676" s="8"/>
      <c r="BOW676" s="8"/>
      <c r="BOX676" s="8"/>
      <c r="BOY676" s="8"/>
      <c r="BOZ676" s="8"/>
      <c r="BPA676" s="8"/>
      <c r="BPB676" s="8"/>
      <c r="BPC676" s="8"/>
      <c r="BPD676" s="8"/>
      <c r="BPE676" s="8"/>
      <c r="BPF676" s="8"/>
      <c r="BPG676" s="8"/>
      <c r="BPH676" s="8"/>
      <c r="BPI676" s="8"/>
      <c r="BPJ676" s="8"/>
      <c r="BPK676" s="8"/>
      <c r="BPL676" s="8"/>
      <c r="BPM676" s="8"/>
      <c r="BPN676" s="8"/>
      <c r="BPO676" s="8"/>
      <c r="BPP676" s="8"/>
      <c r="BPQ676" s="8"/>
      <c r="BPR676" s="8"/>
      <c r="BPS676" s="8"/>
      <c r="BPT676" s="8"/>
      <c r="BPU676" s="8"/>
      <c r="BPV676" s="8"/>
      <c r="BPW676" s="8"/>
      <c r="BPX676" s="8"/>
      <c r="BPY676" s="8"/>
      <c r="BPZ676" s="8"/>
      <c r="BQA676" s="8"/>
      <c r="BQB676" s="8"/>
      <c r="BQC676" s="8"/>
      <c r="BQD676" s="8"/>
      <c r="BQE676" s="8"/>
      <c r="BQF676" s="8"/>
      <c r="BQG676" s="8"/>
      <c r="BQH676" s="8"/>
      <c r="BQI676" s="8"/>
      <c r="BQJ676" s="8"/>
      <c r="BQK676" s="8"/>
      <c r="BQL676" s="8"/>
      <c r="BQM676" s="8"/>
      <c r="BQN676" s="8"/>
      <c r="BQO676" s="8"/>
      <c r="BQP676" s="8"/>
      <c r="BQQ676" s="8"/>
      <c r="BQR676" s="8"/>
      <c r="BQS676" s="8"/>
      <c r="BQT676" s="8"/>
      <c r="BQU676" s="8"/>
      <c r="BQV676" s="8"/>
      <c r="BQW676" s="8"/>
      <c r="BQX676" s="8"/>
      <c r="BQY676" s="8"/>
      <c r="BQZ676" s="8"/>
      <c r="BRA676" s="8"/>
      <c r="BRB676" s="8"/>
      <c r="BRC676" s="8"/>
      <c r="BRD676" s="8"/>
      <c r="BRE676" s="8"/>
      <c r="BRF676" s="8"/>
      <c r="BRG676" s="8"/>
      <c r="BRH676" s="8"/>
      <c r="BRI676" s="8"/>
      <c r="BRJ676" s="8"/>
      <c r="BRK676" s="8"/>
      <c r="BRL676" s="8"/>
      <c r="BRM676" s="8"/>
      <c r="BRN676" s="8"/>
      <c r="BRO676" s="8"/>
      <c r="BRP676" s="8"/>
      <c r="BRQ676" s="8"/>
      <c r="BRR676" s="8"/>
      <c r="BRS676" s="8"/>
      <c r="BRT676" s="8"/>
      <c r="BRU676" s="8"/>
      <c r="BRV676" s="8"/>
      <c r="BRW676" s="8"/>
      <c r="BRX676" s="8"/>
      <c r="BRY676" s="8"/>
      <c r="BRZ676" s="8"/>
      <c r="BSA676" s="8"/>
      <c r="BSB676" s="8"/>
      <c r="BSC676" s="8"/>
      <c r="BSD676" s="8"/>
      <c r="BSE676" s="8"/>
      <c r="BSF676" s="8"/>
      <c r="BSG676" s="8"/>
      <c r="BSH676" s="8"/>
      <c r="BSI676" s="8"/>
      <c r="BSJ676" s="8"/>
      <c r="BSK676" s="8"/>
      <c r="BSL676" s="8"/>
      <c r="BSM676" s="8"/>
      <c r="BSN676" s="8"/>
      <c r="BSO676" s="8"/>
      <c r="BSP676" s="8"/>
      <c r="BSQ676" s="8"/>
      <c r="BSR676" s="8"/>
      <c r="BSS676" s="8"/>
      <c r="BST676" s="8"/>
      <c r="BSU676" s="8"/>
      <c r="BSV676" s="8"/>
      <c r="BSW676" s="8"/>
      <c r="BSX676" s="8"/>
      <c r="BSY676" s="8"/>
      <c r="BSZ676" s="8"/>
      <c r="BTA676" s="8"/>
      <c r="BTB676" s="8"/>
      <c r="BTC676" s="8"/>
      <c r="BTD676" s="8"/>
      <c r="BTE676" s="8"/>
      <c r="BTF676" s="8"/>
      <c r="BTG676" s="8"/>
      <c r="BTH676" s="8"/>
      <c r="BTI676" s="8"/>
      <c r="BTJ676" s="8"/>
      <c r="BTK676" s="8"/>
      <c r="BTL676" s="8"/>
      <c r="BTM676" s="8"/>
      <c r="BTN676" s="8"/>
      <c r="BTO676" s="8"/>
      <c r="BTP676" s="8"/>
      <c r="BTQ676" s="8"/>
      <c r="BTR676" s="8"/>
      <c r="BTS676" s="8"/>
      <c r="BTT676" s="8"/>
      <c r="BTU676" s="8"/>
      <c r="BTV676" s="8"/>
      <c r="BTW676" s="8"/>
      <c r="BTX676" s="8"/>
      <c r="BTY676" s="8"/>
      <c r="BTZ676" s="8"/>
      <c r="BUA676" s="8"/>
      <c r="BUB676" s="8"/>
      <c r="BUC676" s="8"/>
      <c r="BUD676" s="8"/>
      <c r="BUE676" s="8"/>
      <c r="BUF676" s="8"/>
      <c r="BUG676" s="8"/>
      <c r="BUH676" s="8"/>
      <c r="BUI676" s="8"/>
      <c r="BUJ676" s="8"/>
      <c r="BUK676" s="8"/>
      <c r="BUL676" s="8"/>
      <c r="BUM676" s="8"/>
      <c r="BUN676" s="8"/>
      <c r="BUO676" s="8"/>
      <c r="BUP676" s="8"/>
      <c r="BUQ676" s="8"/>
      <c r="BUR676" s="8"/>
      <c r="BUS676" s="8"/>
      <c r="BUT676" s="8"/>
      <c r="BUU676" s="8"/>
      <c r="BUV676" s="8"/>
      <c r="BUW676" s="8"/>
      <c r="BUX676" s="8"/>
      <c r="BUY676" s="8"/>
      <c r="BUZ676" s="8"/>
      <c r="BVA676" s="8"/>
      <c r="BVB676" s="8"/>
      <c r="BVC676" s="8"/>
      <c r="BVD676" s="8"/>
      <c r="BVE676" s="8"/>
      <c r="BVF676" s="8"/>
      <c r="BVG676" s="8"/>
      <c r="BVH676" s="8"/>
      <c r="BVI676" s="8"/>
      <c r="BVJ676" s="8"/>
      <c r="BVK676" s="8"/>
      <c r="BVL676" s="8"/>
      <c r="BVM676" s="8"/>
      <c r="BVN676" s="8"/>
      <c r="BVO676" s="8"/>
      <c r="BVP676" s="8"/>
      <c r="BVQ676" s="8"/>
      <c r="BVR676" s="8"/>
      <c r="BVS676" s="8"/>
      <c r="BVT676" s="8"/>
      <c r="BVU676" s="8"/>
      <c r="BVV676" s="8"/>
      <c r="BVW676" s="8"/>
      <c r="BVX676" s="8"/>
      <c r="BVY676" s="8"/>
      <c r="BVZ676" s="8"/>
      <c r="BWA676" s="8"/>
      <c r="BWB676" s="8"/>
      <c r="BWC676" s="8"/>
      <c r="BWD676" s="8"/>
      <c r="BWE676" s="8"/>
      <c r="BWF676" s="8"/>
      <c r="BWG676" s="8"/>
      <c r="BWH676" s="8"/>
      <c r="BWI676" s="8"/>
      <c r="BWJ676" s="8"/>
      <c r="BWK676" s="8"/>
      <c r="BWL676" s="8"/>
      <c r="BWM676" s="8"/>
      <c r="BWN676" s="8"/>
      <c r="BWO676" s="8"/>
      <c r="BWP676" s="8"/>
      <c r="BWQ676" s="8"/>
    </row>
    <row r="677" spans="1:1967" s="529" customFormat="1" ht="102" customHeight="1">
      <c r="A677" s="9" t="s">
        <v>6645</v>
      </c>
      <c r="B677" s="100" t="s">
        <v>97</v>
      </c>
      <c r="C677" s="40" t="s">
        <v>1069</v>
      </c>
      <c r="D677" s="40" t="s">
        <v>1065</v>
      </c>
      <c r="E677" s="3" t="s">
        <v>1073</v>
      </c>
      <c r="F677" s="3"/>
      <c r="G677" s="3" t="s">
        <v>385</v>
      </c>
      <c r="H677" s="20">
        <v>0.5</v>
      </c>
      <c r="I677" s="114">
        <v>470000000</v>
      </c>
      <c r="J677" s="21" t="s">
        <v>1330</v>
      </c>
      <c r="K677" s="19" t="s">
        <v>1947</v>
      </c>
      <c r="L677" s="138" t="s">
        <v>3428</v>
      </c>
      <c r="M677" s="141" t="s">
        <v>383</v>
      </c>
      <c r="N677" s="360" t="s">
        <v>8876</v>
      </c>
      <c r="O677" s="3" t="s">
        <v>1382</v>
      </c>
      <c r="P677" s="7" t="s">
        <v>1354</v>
      </c>
      <c r="Q677" s="3" t="s">
        <v>1195</v>
      </c>
      <c r="R677" s="24">
        <v>2</v>
      </c>
      <c r="S677" s="19">
        <v>19886.27</v>
      </c>
      <c r="T677" s="83">
        <f t="shared" si="149"/>
        <v>39772.54</v>
      </c>
      <c r="U677" s="83">
        <f t="shared" si="154"/>
        <v>44545.244800000008</v>
      </c>
      <c r="V677" s="9" t="s">
        <v>1341</v>
      </c>
      <c r="W677" s="153" t="s">
        <v>1410</v>
      </c>
      <c r="X677" s="9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8"/>
      <c r="BA677" s="8"/>
      <c r="BB677" s="8"/>
      <c r="BC677" s="8"/>
      <c r="BD677" s="8"/>
      <c r="BE677" s="8"/>
      <c r="BF677" s="8"/>
      <c r="BG677" s="8"/>
      <c r="BH677" s="8"/>
      <c r="BI677" s="8"/>
      <c r="BJ677" s="8"/>
      <c r="BK677" s="8"/>
      <c r="BL677" s="8"/>
      <c r="BM677" s="8"/>
      <c r="BN677" s="8"/>
      <c r="BO677" s="8"/>
      <c r="BP677" s="8"/>
      <c r="BQ677" s="8"/>
      <c r="BR677" s="8"/>
      <c r="BS677" s="8"/>
      <c r="BT677" s="8"/>
      <c r="BU677" s="8"/>
      <c r="BV677" s="8"/>
      <c r="BW677" s="8"/>
      <c r="BX677" s="8"/>
      <c r="BY677" s="8"/>
      <c r="BZ677" s="8"/>
      <c r="CA677" s="8"/>
      <c r="CB677" s="8"/>
      <c r="CC677" s="8"/>
      <c r="CD677" s="8"/>
      <c r="CE677" s="8"/>
      <c r="CF677" s="8"/>
      <c r="CG677" s="8"/>
      <c r="CH677" s="8"/>
      <c r="CI677" s="8"/>
      <c r="CJ677" s="8"/>
      <c r="CK677" s="8"/>
      <c r="CL677" s="8"/>
      <c r="CM677" s="8"/>
      <c r="CN677" s="8"/>
      <c r="CO677" s="8"/>
      <c r="CP677" s="8"/>
      <c r="CQ677" s="8"/>
      <c r="CR677" s="8"/>
      <c r="CS677" s="8"/>
      <c r="CT677" s="8"/>
      <c r="CU677" s="8"/>
      <c r="CV677" s="8"/>
      <c r="CW677" s="8"/>
      <c r="CX677" s="8"/>
      <c r="CY677" s="8"/>
      <c r="CZ677" s="8"/>
      <c r="DA677" s="8"/>
      <c r="DB677" s="8"/>
      <c r="DC677" s="8"/>
      <c r="DD677" s="8"/>
      <c r="DE677" s="8"/>
      <c r="DF677" s="8"/>
      <c r="DG677" s="8"/>
      <c r="DH677" s="8"/>
      <c r="DI677" s="8"/>
      <c r="DJ677" s="8"/>
      <c r="DK677" s="8"/>
      <c r="DL677" s="8"/>
      <c r="DM677" s="8"/>
      <c r="DN677" s="8"/>
      <c r="DO677" s="8"/>
      <c r="DP677" s="8"/>
      <c r="DQ677" s="8"/>
      <c r="DR677" s="8"/>
      <c r="DS677" s="8"/>
      <c r="DT677" s="8"/>
      <c r="DU677" s="8"/>
      <c r="DV677" s="8"/>
      <c r="DW677" s="8"/>
      <c r="DX677" s="8"/>
      <c r="DY677" s="8"/>
      <c r="DZ677" s="8"/>
      <c r="EA677" s="8"/>
      <c r="EB677" s="8"/>
      <c r="EC677" s="8"/>
      <c r="ED677" s="8"/>
      <c r="EE677" s="8"/>
      <c r="EF677" s="8"/>
      <c r="EG677" s="8"/>
      <c r="EH677" s="8"/>
      <c r="EI677" s="8"/>
      <c r="EJ677" s="8"/>
      <c r="EK677" s="8"/>
      <c r="EL677" s="8"/>
      <c r="EM677" s="8"/>
      <c r="EN677" s="8"/>
      <c r="EO677" s="8"/>
      <c r="EP677" s="8"/>
      <c r="EQ677" s="8"/>
      <c r="ER677" s="8"/>
      <c r="ES677" s="8"/>
      <c r="ET677" s="8"/>
      <c r="EU677" s="8"/>
      <c r="EV677" s="8"/>
      <c r="EW677" s="8"/>
      <c r="EX677" s="8"/>
      <c r="EY677" s="8"/>
      <c r="EZ677" s="8"/>
      <c r="FA677" s="8"/>
      <c r="FB677" s="8"/>
      <c r="FC677" s="8"/>
      <c r="FD677" s="8"/>
      <c r="FE677" s="8"/>
      <c r="FF677" s="8"/>
      <c r="FG677" s="8"/>
      <c r="FH677" s="8"/>
      <c r="FI677" s="8"/>
      <c r="FJ677" s="8"/>
      <c r="FK677" s="8"/>
      <c r="FL677" s="8"/>
      <c r="FM677" s="8"/>
      <c r="FN677" s="8"/>
      <c r="FO677" s="8"/>
      <c r="FP677" s="8"/>
      <c r="FQ677" s="8"/>
      <c r="FR677" s="8"/>
      <c r="FS677" s="8"/>
      <c r="FT677" s="8"/>
      <c r="FU677" s="8"/>
      <c r="FV677" s="8"/>
      <c r="FW677" s="8"/>
      <c r="FX677" s="8"/>
      <c r="FY677" s="8"/>
      <c r="FZ677" s="8"/>
      <c r="GA677" s="8"/>
      <c r="GB677" s="8"/>
      <c r="GC677" s="8"/>
      <c r="GD677" s="8"/>
      <c r="GE677" s="8"/>
      <c r="GF677" s="8"/>
      <c r="GG677" s="8"/>
      <c r="GH677" s="8"/>
      <c r="GI677" s="8"/>
      <c r="GJ677" s="8"/>
      <c r="GK677" s="8"/>
      <c r="GL677" s="8"/>
      <c r="GM677" s="8"/>
      <c r="GN677" s="8"/>
      <c r="GO677" s="8"/>
      <c r="GP677" s="8"/>
      <c r="GQ677" s="8"/>
      <c r="GR677" s="8"/>
      <c r="GS677" s="8"/>
      <c r="GT677" s="8"/>
      <c r="GU677" s="8"/>
      <c r="GV677" s="8"/>
      <c r="GW677" s="8"/>
      <c r="GX677" s="8"/>
      <c r="GY677" s="8"/>
      <c r="GZ677" s="8"/>
      <c r="HA677" s="8"/>
      <c r="HB677" s="8"/>
      <c r="HC677" s="8"/>
      <c r="HD677" s="8"/>
      <c r="HE677" s="8"/>
      <c r="HF677" s="8"/>
      <c r="HG677" s="8"/>
      <c r="HH677" s="8"/>
      <c r="HI677" s="8"/>
      <c r="HJ677" s="8"/>
      <c r="HK677" s="8"/>
      <c r="HL677" s="8"/>
      <c r="HM677" s="8"/>
      <c r="HN677" s="8"/>
      <c r="HO677" s="8"/>
      <c r="HP677" s="8"/>
      <c r="HQ677" s="8"/>
      <c r="HR677" s="8"/>
      <c r="HS677" s="8"/>
      <c r="HT677" s="8"/>
      <c r="HU677" s="8"/>
      <c r="HV677" s="8"/>
      <c r="HW677" s="8"/>
      <c r="HX677" s="8"/>
      <c r="HY677" s="8"/>
      <c r="HZ677" s="8"/>
      <c r="IA677" s="8"/>
      <c r="IB677" s="8"/>
      <c r="IC677" s="8"/>
      <c r="ID677" s="8"/>
      <c r="IE677" s="8"/>
      <c r="IF677" s="8"/>
      <c r="IG677" s="8"/>
      <c r="IH677" s="8"/>
      <c r="II677" s="8"/>
      <c r="IJ677" s="8"/>
      <c r="IK677" s="8"/>
      <c r="IL677" s="8"/>
      <c r="IM677" s="8"/>
      <c r="IN677" s="8"/>
      <c r="IO677" s="8"/>
      <c r="IP677" s="8"/>
      <c r="IQ677" s="8"/>
      <c r="IR677" s="8"/>
      <c r="IS677" s="8"/>
      <c r="IT677" s="8"/>
      <c r="IU677" s="8"/>
      <c r="IV677" s="8"/>
      <c r="IW677" s="8"/>
      <c r="IX677" s="8"/>
      <c r="IY677" s="8"/>
      <c r="IZ677" s="8"/>
      <c r="JA677" s="8"/>
      <c r="JB677" s="8"/>
      <c r="JC677" s="8"/>
      <c r="JD677" s="8"/>
      <c r="JE677" s="8"/>
      <c r="JF677" s="8"/>
      <c r="JG677" s="8"/>
      <c r="JH677" s="8"/>
      <c r="JI677" s="8"/>
      <c r="JJ677" s="8"/>
      <c r="JK677" s="8"/>
      <c r="JL677" s="8"/>
      <c r="JM677" s="8"/>
      <c r="JN677" s="8"/>
      <c r="JO677" s="8"/>
      <c r="JP677" s="8"/>
      <c r="JQ677" s="8"/>
      <c r="JR677" s="8"/>
      <c r="JS677" s="8"/>
      <c r="JT677" s="8"/>
      <c r="JU677" s="8"/>
      <c r="JV677" s="8"/>
      <c r="JW677" s="8"/>
      <c r="JX677" s="8"/>
      <c r="JY677" s="8"/>
      <c r="JZ677" s="8"/>
      <c r="KA677" s="8"/>
      <c r="KB677" s="8"/>
      <c r="KC677" s="8"/>
      <c r="KD677" s="8"/>
      <c r="KE677" s="8"/>
      <c r="KF677" s="8"/>
      <c r="KG677" s="8"/>
      <c r="KH677" s="8"/>
      <c r="KI677" s="8"/>
      <c r="KJ677" s="8"/>
      <c r="KK677" s="8"/>
      <c r="KL677" s="8"/>
      <c r="KM677" s="8"/>
      <c r="KN677" s="8"/>
      <c r="KO677" s="8"/>
      <c r="KP677" s="8"/>
      <c r="KQ677" s="8"/>
      <c r="KR677" s="8"/>
      <c r="KS677" s="8"/>
      <c r="KT677" s="8"/>
      <c r="KU677" s="8"/>
      <c r="KV677" s="8"/>
      <c r="KW677" s="8"/>
      <c r="KX677" s="8"/>
      <c r="KY677" s="8"/>
      <c r="KZ677" s="8"/>
      <c r="LA677" s="8"/>
      <c r="LB677" s="8"/>
      <c r="LC677" s="8"/>
      <c r="LD677" s="8"/>
      <c r="LE677" s="8"/>
      <c r="LF677" s="8"/>
      <c r="LG677" s="8"/>
      <c r="LH677" s="8"/>
      <c r="LI677" s="8"/>
      <c r="LJ677" s="8"/>
      <c r="LK677" s="8"/>
      <c r="LL677" s="8"/>
      <c r="LM677" s="8"/>
      <c r="LN677" s="8"/>
      <c r="LO677" s="8"/>
      <c r="LP677" s="8"/>
      <c r="LQ677" s="8"/>
      <c r="LR677" s="8"/>
      <c r="LS677" s="8"/>
      <c r="LT677" s="8"/>
      <c r="LU677" s="8"/>
      <c r="LV677" s="8"/>
      <c r="LW677" s="8"/>
      <c r="LX677" s="8"/>
      <c r="LY677" s="8"/>
      <c r="LZ677" s="8"/>
      <c r="MA677" s="8"/>
      <c r="MB677" s="8"/>
      <c r="MC677" s="8"/>
      <c r="MD677" s="8"/>
      <c r="ME677" s="8"/>
      <c r="MF677" s="8"/>
      <c r="MG677" s="8"/>
      <c r="MH677" s="8"/>
      <c r="MI677" s="8"/>
      <c r="MJ677" s="8"/>
      <c r="MK677" s="8"/>
      <c r="ML677" s="8"/>
      <c r="MM677" s="8"/>
      <c r="MN677" s="8"/>
      <c r="MO677" s="8"/>
      <c r="MP677" s="8"/>
      <c r="MQ677" s="8"/>
      <c r="MR677" s="8"/>
      <c r="MS677" s="8"/>
      <c r="MT677" s="8"/>
      <c r="MU677" s="8"/>
      <c r="MV677" s="8"/>
      <c r="MW677" s="8"/>
      <c r="MX677" s="8"/>
      <c r="MY677" s="8"/>
      <c r="MZ677" s="8"/>
      <c r="NA677" s="8"/>
      <c r="NB677" s="8"/>
      <c r="NC677" s="8"/>
      <c r="ND677" s="8"/>
      <c r="NE677" s="8"/>
      <c r="NF677" s="8"/>
      <c r="NG677" s="8"/>
      <c r="NH677" s="8"/>
      <c r="NI677" s="8"/>
      <c r="NJ677" s="8"/>
      <c r="NK677" s="8"/>
      <c r="NL677" s="8"/>
      <c r="NM677" s="8"/>
      <c r="NN677" s="8"/>
      <c r="NO677" s="8"/>
      <c r="NP677" s="8"/>
      <c r="NQ677" s="8"/>
      <c r="NR677" s="8"/>
      <c r="NS677" s="8"/>
      <c r="NT677" s="8"/>
      <c r="NU677" s="8"/>
      <c r="NV677" s="8"/>
      <c r="NW677" s="8"/>
      <c r="NX677" s="8"/>
      <c r="NY677" s="8"/>
      <c r="NZ677" s="8"/>
      <c r="OA677" s="8"/>
      <c r="OB677" s="8"/>
      <c r="OC677" s="8"/>
      <c r="OD677" s="8"/>
      <c r="OE677" s="8"/>
      <c r="OF677" s="8"/>
      <c r="OG677" s="8"/>
      <c r="OH677" s="8"/>
      <c r="OI677" s="8"/>
      <c r="OJ677" s="8"/>
      <c r="OK677" s="8"/>
      <c r="OL677" s="8"/>
      <c r="OM677" s="8"/>
      <c r="ON677" s="8"/>
      <c r="OO677" s="8"/>
      <c r="OP677" s="8"/>
      <c r="OQ677" s="8"/>
      <c r="OR677" s="8"/>
      <c r="OS677" s="8"/>
      <c r="OT677" s="8"/>
      <c r="OU677" s="8"/>
      <c r="OV677" s="8"/>
      <c r="OW677" s="8"/>
      <c r="OX677" s="8"/>
      <c r="OY677" s="8"/>
      <c r="OZ677" s="8"/>
      <c r="PA677" s="8"/>
      <c r="PB677" s="8"/>
      <c r="PC677" s="8"/>
      <c r="PD677" s="8"/>
      <c r="PE677" s="8"/>
      <c r="PF677" s="8"/>
      <c r="PG677" s="8"/>
      <c r="PH677" s="8"/>
      <c r="PI677" s="8"/>
      <c r="PJ677" s="8"/>
      <c r="PK677" s="8"/>
      <c r="PL677" s="8"/>
      <c r="PM677" s="8"/>
      <c r="PN677" s="8"/>
      <c r="PO677" s="8"/>
      <c r="PP677" s="8"/>
      <c r="PQ677" s="8"/>
      <c r="PR677" s="8"/>
      <c r="PS677" s="8"/>
      <c r="PT677" s="8"/>
      <c r="PU677" s="8"/>
      <c r="PV677" s="8"/>
      <c r="PW677" s="8"/>
      <c r="PX677" s="8"/>
      <c r="PY677" s="8"/>
      <c r="PZ677" s="8"/>
      <c r="QA677" s="8"/>
      <c r="QB677" s="8"/>
      <c r="QC677" s="8"/>
      <c r="QD677" s="8"/>
      <c r="QE677" s="8"/>
      <c r="QF677" s="8"/>
      <c r="QG677" s="8"/>
      <c r="QH677" s="8"/>
      <c r="QI677" s="8"/>
      <c r="QJ677" s="8"/>
      <c r="QK677" s="8"/>
      <c r="QL677" s="8"/>
      <c r="QM677" s="8"/>
      <c r="QN677" s="8"/>
      <c r="QO677" s="8"/>
      <c r="QP677" s="8"/>
      <c r="QQ677" s="8"/>
      <c r="QR677" s="8"/>
      <c r="QS677" s="8"/>
      <c r="QT677" s="8"/>
      <c r="QU677" s="8"/>
      <c r="QV677" s="8"/>
      <c r="QW677" s="8"/>
      <c r="QX677" s="8"/>
      <c r="QY677" s="8"/>
      <c r="QZ677" s="8"/>
      <c r="RA677" s="8"/>
      <c r="RB677" s="8"/>
      <c r="RC677" s="8"/>
      <c r="RD677" s="8"/>
      <c r="RE677" s="8"/>
      <c r="RF677" s="8"/>
      <c r="RG677" s="8"/>
      <c r="RH677" s="8"/>
      <c r="RI677" s="8"/>
      <c r="RJ677" s="8"/>
      <c r="RK677" s="8"/>
      <c r="RL677" s="8"/>
      <c r="RM677" s="8"/>
      <c r="RN677" s="8"/>
      <c r="RO677" s="8"/>
      <c r="RP677" s="8"/>
      <c r="RQ677" s="8"/>
      <c r="RR677" s="8"/>
      <c r="RS677" s="8"/>
      <c r="RT677" s="8"/>
      <c r="RU677" s="8"/>
      <c r="RV677" s="8"/>
      <c r="RW677" s="8"/>
      <c r="RX677" s="8"/>
      <c r="RY677" s="8"/>
      <c r="RZ677" s="8"/>
      <c r="SA677" s="8"/>
      <c r="SB677" s="8"/>
      <c r="SC677" s="8"/>
      <c r="SD677" s="8"/>
      <c r="SE677" s="8"/>
      <c r="SF677" s="8"/>
      <c r="SG677" s="8"/>
      <c r="SH677" s="8"/>
      <c r="SI677" s="8"/>
      <c r="SJ677" s="8"/>
      <c r="SK677" s="8"/>
      <c r="SL677" s="8"/>
      <c r="SM677" s="8"/>
      <c r="SN677" s="8"/>
      <c r="SO677" s="8"/>
      <c r="SP677" s="8"/>
      <c r="SQ677" s="8"/>
      <c r="SR677" s="8"/>
      <c r="SS677" s="8"/>
      <c r="ST677" s="8"/>
      <c r="SU677" s="8"/>
      <c r="SV677" s="8"/>
      <c r="SW677" s="8"/>
      <c r="SX677" s="8"/>
      <c r="SY677" s="8"/>
      <c r="SZ677" s="8"/>
      <c r="TA677" s="8"/>
      <c r="TB677" s="8"/>
      <c r="TC677" s="8"/>
      <c r="TD677" s="8"/>
      <c r="TE677" s="8"/>
      <c r="TF677" s="8"/>
      <c r="TG677" s="8"/>
      <c r="TH677" s="8"/>
      <c r="TI677" s="8"/>
      <c r="TJ677" s="8"/>
      <c r="TK677" s="8"/>
      <c r="TL677" s="8"/>
      <c r="TM677" s="8"/>
      <c r="TN677" s="8"/>
      <c r="TO677" s="8"/>
      <c r="TP677" s="8"/>
      <c r="TQ677" s="8"/>
      <c r="TR677" s="8"/>
      <c r="TS677" s="8"/>
      <c r="TT677" s="8"/>
      <c r="TU677" s="8"/>
      <c r="TV677" s="8"/>
      <c r="TW677" s="8"/>
      <c r="TX677" s="8"/>
      <c r="TY677" s="8"/>
      <c r="TZ677" s="8"/>
      <c r="UA677" s="8"/>
      <c r="UB677" s="8"/>
      <c r="UC677" s="8"/>
      <c r="UD677" s="8"/>
      <c r="UE677" s="8"/>
      <c r="UF677" s="8"/>
      <c r="UG677" s="8"/>
      <c r="UH677" s="8"/>
      <c r="UI677" s="8"/>
      <c r="UJ677" s="8"/>
      <c r="UK677" s="8"/>
      <c r="UL677" s="8"/>
      <c r="UM677" s="8"/>
      <c r="UN677" s="8"/>
      <c r="UO677" s="8"/>
      <c r="UP677" s="8"/>
      <c r="UQ677" s="8"/>
      <c r="UR677" s="8"/>
      <c r="US677" s="8"/>
      <c r="UT677" s="8"/>
      <c r="UU677" s="8"/>
      <c r="UV677" s="8"/>
      <c r="UW677" s="8"/>
      <c r="UX677" s="8"/>
      <c r="UY677" s="8"/>
      <c r="UZ677" s="8"/>
      <c r="VA677" s="8"/>
      <c r="VB677" s="8"/>
      <c r="VC677" s="8"/>
      <c r="VD677" s="8"/>
      <c r="VE677" s="8"/>
      <c r="VF677" s="8"/>
      <c r="VG677" s="8"/>
      <c r="VH677" s="8"/>
      <c r="VI677" s="8"/>
      <c r="VJ677" s="8"/>
      <c r="VK677" s="8"/>
      <c r="VL677" s="8"/>
      <c r="VM677" s="8"/>
      <c r="VN677" s="8"/>
      <c r="VO677" s="8"/>
      <c r="VP677" s="8"/>
      <c r="VQ677" s="8"/>
      <c r="VR677" s="8"/>
      <c r="VS677" s="8"/>
      <c r="VT677" s="8"/>
      <c r="VU677" s="8"/>
      <c r="VV677" s="8"/>
      <c r="VW677" s="8"/>
      <c r="VX677" s="8"/>
      <c r="VY677" s="8"/>
      <c r="VZ677" s="8"/>
      <c r="WA677" s="8"/>
      <c r="WB677" s="8"/>
      <c r="WC677" s="8"/>
      <c r="WD677" s="8"/>
      <c r="WE677" s="8"/>
      <c r="WF677" s="8"/>
      <c r="WG677" s="8"/>
      <c r="WH677" s="8"/>
      <c r="WI677" s="8"/>
      <c r="WJ677" s="8"/>
      <c r="WK677" s="8"/>
      <c r="WL677" s="8"/>
      <c r="WM677" s="8"/>
      <c r="WN677" s="8"/>
      <c r="WO677" s="8"/>
      <c r="WP677" s="8"/>
      <c r="WQ677" s="8"/>
      <c r="WR677" s="8"/>
      <c r="WS677" s="8"/>
      <c r="WT677" s="8"/>
      <c r="WU677" s="8"/>
      <c r="WV677" s="8"/>
      <c r="WW677" s="8"/>
      <c r="WX677" s="8"/>
      <c r="WY677" s="8"/>
      <c r="WZ677" s="8"/>
      <c r="XA677" s="8"/>
      <c r="XB677" s="8"/>
      <c r="XC677" s="8"/>
      <c r="XD677" s="8"/>
      <c r="XE677" s="8"/>
      <c r="XF677" s="8"/>
      <c r="XG677" s="8"/>
      <c r="XH677" s="8"/>
      <c r="XI677" s="8"/>
      <c r="XJ677" s="8"/>
      <c r="XK677" s="8"/>
      <c r="XL677" s="8"/>
      <c r="XM677" s="8"/>
      <c r="XN677" s="8"/>
      <c r="XO677" s="8"/>
      <c r="XP677" s="8"/>
      <c r="XQ677" s="8"/>
      <c r="XR677" s="8"/>
      <c r="XS677" s="8"/>
      <c r="XT677" s="8"/>
      <c r="XU677" s="8"/>
      <c r="XV677" s="8"/>
      <c r="XW677" s="8"/>
      <c r="XX677" s="8"/>
      <c r="XY677" s="8"/>
      <c r="XZ677" s="8"/>
      <c r="YA677" s="8"/>
      <c r="YB677" s="8"/>
      <c r="YC677" s="8"/>
      <c r="YD677" s="8"/>
      <c r="YE677" s="8"/>
      <c r="YF677" s="8"/>
      <c r="YG677" s="8"/>
      <c r="YH677" s="8"/>
      <c r="YI677" s="8"/>
      <c r="YJ677" s="8"/>
      <c r="YK677" s="8"/>
      <c r="YL677" s="8"/>
      <c r="YM677" s="8"/>
      <c r="YN677" s="8"/>
      <c r="YO677" s="8"/>
      <c r="YP677" s="8"/>
      <c r="YQ677" s="8"/>
      <c r="YR677" s="8"/>
      <c r="YS677" s="8"/>
      <c r="YT677" s="8"/>
      <c r="YU677" s="8"/>
      <c r="YV677" s="8"/>
      <c r="YW677" s="8"/>
      <c r="YX677" s="8"/>
      <c r="YY677" s="8"/>
      <c r="YZ677" s="8"/>
      <c r="ZA677" s="8"/>
      <c r="ZB677" s="8"/>
      <c r="ZC677" s="8"/>
      <c r="ZD677" s="8"/>
      <c r="ZE677" s="8"/>
      <c r="ZF677" s="8"/>
      <c r="ZG677" s="8"/>
      <c r="ZH677" s="8"/>
      <c r="ZI677" s="8"/>
      <c r="ZJ677" s="8"/>
      <c r="ZK677" s="8"/>
      <c r="ZL677" s="8"/>
      <c r="ZM677" s="8"/>
      <c r="ZN677" s="8"/>
      <c r="ZO677" s="8"/>
      <c r="ZP677" s="8"/>
      <c r="ZQ677" s="8"/>
      <c r="ZR677" s="8"/>
      <c r="ZS677" s="8"/>
      <c r="ZT677" s="8"/>
      <c r="ZU677" s="8"/>
      <c r="ZV677" s="8"/>
      <c r="ZW677" s="8"/>
      <c r="ZX677" s="8"/>
      <c r="ZY677" s="8"/>
      <c r="ZZ677" s="8"/>
      <c r="AAA677" s="8"/>
      <c r="AAB677" s="8"/>
      <c r="AAC677" s="8"/>
      <c r="AAD677" s="8"/>
      <c r="AAE677" s="8"/>
      <c r="AAF677" s="8"/>
      <c r="AAG677" s="8"/>
      <c r="AAH677" s="8"/>
      <c r="AAI677" s="8"/>
      <c r="AAJ677" s="8"/>
      <c r="AAK677" s="8"/>
      <c r="AAL677" s="8"/>
      <c r="AAM677" s="8"/>
      <c r="AAN677" s="8"/>
      <c r="AAO677" s="8"/>
      <c r="AAP677" s="8"/>
      <c r="AAQ677" s="8"/>
      <c r="AAR677" s="8"/>
      <c r="AAS677" s="8"/>
      <c r="AAT677" s="8"/>
      <c r="AAU677" s="8"/>
      <c r="AAV677" s="8"/>
      <c r="AAW677" s="8"/>
      <c r="AAX677" s="8"/>
      <c r="AAY677" s="8"/>
      <c r="AAZ677" s="8"/>
      <c r="ABA677" s="8"/>
      <c r="ABB677" s="8"/>
      <c r="ABC677" s="8"/>
      <c r="ABD677" s="8"/>
      <c r="ABE677" s="8"/>
      <c r="ABF677" s="8"/>
      <c r="ABG677" s="8"/>
      <c r="ABH677" s="8"/>
      <c r="ABI677" s="8"/>
      <c r="ABJ677" s="8"/>
      <c r="ABK677" s="8"/>
      <c r="ABL677" s="8"/>
      <c r="ABM677" s="8"/>
      <c r="ABN677" s="8"/>
      <c r="ABO677" s="8"/>
      <c r="ABP677" s="8"/>
      <c r="ABQ677" s="8"/>
      <c r="ABR677" s="8"/>
      <c r="ABS677" s="8"/>
      <c r="ABT677" s="8"/>
      <c r="ABU677" s="8"/>
      <c r="ABV677" s="8"/>
      <c r="ABW677" s="8"/>
      <c r="ABX677" s="8"/>
      <c r="ABY677" s="8"/>
      <c r="ABZ677" s="8"/>
      <c r="ACA677" s="8"/>
      <c r="ACB677" s="8"/>
      <c r="ACC677" s="8"/>
      <c r="ACD677" s="8"/>
      <c r="ACE677" s="8"/>
      <c r="ACF677" s="8"/>
      <c r="ACG677" s="8"/>
      <c r="ACH677" s="8"/>
      <c r="ACI677" s="8"/>
      <c r="ACJ677" s="8"/>
      <c r="ACK677" s="8"/>
      <c r="ACL677" s="8"/>
      <c r="ACM677" s="8"/>
      <c r="ACN677" s="8"/>
      <c r="ACO677" s="8"/>
      <c r="ACP677" s="8"/>
      <c r="ACQ677" s="8"/>
      <c r="ACR677" s="8"/>
      <c r="ACS677" s="8"/>
      <c r="ACT677" s="8"/>
      <c r="ACU677" s="8"/>
      <c r="ACV677" s="8"/>
      <c r="ACW677" s="8"/>
      <c r="ACX677" s="8"/>
      <c r="ACY677" s="8"/>
      <c r="ACZ677" s="8"/>
      <c r="ADA677" s="8"/>
      <c r="ADB677" s="8"/>
      <c r="ADC677" s="8"/>
      <c r="ADD677" s="8"/>
      <c r="ADE677" s="8"/>
      <c r="ADF677" s="8"/>
      <c r="ADG677" s="8"/>
      <c r="ADH677" s="8"/>
      <c r="ADI677" s="8"/>
      <c r="ADJ677" s="8"/>
      <c r="ADK677" s="8"/>
      <c r="ADL677" s="8"/>
      <c r="ADM677" s="8"/>
      <c r="ADN677" s="8"/>
      <c r="ADO677" s="8"/>
      <c r="ADP677" s="8"/>
      <c r="ADQ677" s="8"/>
      <c r="ADR677" s="8"/>
      <c r="ADS677" s="8"/>
      <c r="ADT677" s="8"/>
      <c r="ADU677" s="8"/>
      <c r="ADV677" s="8"/>
      <c r="ADW677" s="8"/>
      <c r="ADX677" s="8"/>
      <c r="ADY677" s="8"/>
      <c r="ADZ677" s="8"/>
      <c r="AEA677" s="8"/>
      <c r="AEB677" s="8"/>
      <c r="AEC677" s="8"/>
      <c r="AED677" s="8"/>
      <c r="AEE677" s="8"/>
      <c r="AEF677" s="8"/>
      <c r="AEG677" s="8"/>
      <c r="AEH677" s="8"/>
      <c r="AEI677" s="8"/>
      <c r="AEJ677" s="8"/>
      <c r="AEK677" s="8"/>
      <c r="AEL677" s="8"/>
      <c r="AEM677" s="8"/>
      <c r="AEN677" s="8"/>
      <c r="AEO677" s="8"/>
      <c r="AEP677" s="8"/>
      <c r="AEQ677" s="8"/>
      <c r="AER677" s="8"/>
      <c r="AES677" s="8"/>
      <c r="AET677" s="8"/>
      <c r="AEU677" s="8"/>
      <c r="AEV677" s="8"/>
      <c r="AEW677" s="8"/>
      <c r="AEX677" s="8"/>
      <c r="AEY677" s="8"/>
      <c r="AEZ677" s="8"/>
      <c r="AFA677" s="8"/>
      <c r="AFB677" s="8"/>
      <c r="AFC677" s="8"/>
      <c r="AFD677" s="8"/>
      <c r="AFE677" s="8"/>
      <c r="AFF677" s="8"/>
      <c r="AFG677" s="8"/>
      <c r="AFH677" s="8"/>
      <c r="AFI677" s="8"/>
      <c r="AFJ677" s="8"/>
      <c r="AFK677" s="8"/>
      <c r="AFL677" s="8"/>
      <c r="AFM677" s="8"/>
      <c r="AFN677" s="8"/>
      <c r="AFO677" s="8"/>
      <c r="AFP677" s="8"/>
      <c r="AFQ677" s="8"/>
      <c r="AFR677" s="8"/>
      <c r="AFS677" s="8"/>
      <c r="AFT677" s="8"/>
      <c r="AFU677" s="8"/>
      <c r="AFV677" s="8"/>
      <c r="AFW677" s="8"/>
      <c r="AFX677" s="8"/>
      <c r="AFY677" s="8"/>
      <c r="AFZ677" s="8"/>
      <c r="AGA677" s="8"/>
      <c r="AGB677" s="8"/>
      <c r="AGC677" s="8"/>
      <c r="AGD677" s="8"/>
      <c r="AGE677" s="8"/>
      <c r="AGF677" s="8"/>
      <c r="AGG677" s="8"/>
      <c r="AGH677" s="8"/>
      <c r="AGI677" s="8"/>
      <c r="AGJ677" s="8"/>
      <c r="AGK677" s="8"/>
      <c r="AGL677" s="8"/>
      <c r="AGM677" s="8"/>
      <c r="AGN677" s="8"/>
      <c r="AGO677" s="8"/>
      <c r="AGP677" s="8"/>
      <c r="AGQ677" s="8"/>
      <c r="AGR677" s="8"/>
      <c r="AGS677" s="8"/>
      <c r="AGT677" s="8"/>
      <c r="AGU677" s="8"/>
      <c r="AGV677" s="8"/>
      <c r="AGW677" s="8"/>
      <c r="AGX677" s="8"/>
      <c r="AGY677" s="8"/>
      <c r="AGZ677" s="8"/>
      <c r="AHA677" s="8"/>
      <c r="AHB677" s="8"/>
      <c r="AHC677" s="8"/>
      <c r="AHD677" s="8"/>
      <c r="AHE677" s="8"/>
      <c r="AHF677" s="8"/>
      <c r="AHG677" s="8"/>
      <c r="AHH677" s="8"/>
      <c r="AHI677" s="8"/>
      <c r="AHJ677" s="8"/>
      <c r="AHK677" s="8"/>
      <c r="AHL677" s="8"/>
      <c r="AHM677" s="8"/>
      <c r="AHN677" s="8"/>
      <c r="AHO677" s="8"/>
      <c r="AHP677" s="8"/>
      <c r="AHQ677" s="8"/>
      <c r="AHR677" s="8"/>
      <c r="AHS677" s="8"/>
      <c r="AHT677" s="8"/>
      <c r="AHU677" s="8"/>
      <c r="AHV677" s="8"/>
      <c r="AHW677" s="8"/>
      <c r="AHX677" s="8"/>
      <c r="AHY677" s="8"/>
      <c r="AHZ677" s="8"/>
      <c r="AIA677" s="8"/>
      <c r="AIB677" s="8"/>
      <c r="AIC677" s="8"/>
      <c r="AID677" s="8"/>
      <c r="AIE677" s="8"/>
      <c r="AIF677" s="8"/>
      <c r="AIG677" s="8"/>
      <c r="AIH677" s="8"/>
      <c r="AII677" s="8"/>
      <c r="AIJ677" s="8"/>
      <c r="AIK677" s="8"/>
      <c r="AIL677" s="8"/>
      <c r="AIM677" s="8"/>
      <c r="AIN677" s="8"/>
      <c r="AIO677" s="8"/>
      <c r="AIP677" s="8"/>
      <c r="AIQ677" s="8"/>
      <c r="AIR677" s="8"/>
      <c r="AIS677" s="8"/>
      <c r="AIT677" s="8"/>
      <c r="AIU677" s="8"/>
      <c r="AIV677" s="8"/>
      <c r="AIW677" s="8"/>
      <c r="AIX677" s="8"/>
      <c r="AIY677" s="8"/>
      <c r="AIZ677" s="8"/>
      <c r="AJA677" s="8"/>
      <c r="AJB677" s="8"/>
      <c r="AJC677" s="8"/>
      <c r="AJD677" s="8"/>
      <c r="AJE677" s="8"/>
      <c r="AJF677" s="8"/>
      <c r="AJG677" s="8"/>
      <c r="AJH677" s="8"/>
      <c r="AJI677" s="8"/>
      <c r="AJJ677" s="8"/>
      <c r="AJK677" s="8"/>
      <c r="AJL677" s="8"/>
      <c r="AJM677" s="8"/>
      <c r="AJN677" s="8"/>
      <c r="AJO677" s="8"/>
      <c r="AJP677" s="8"/>
      <c r="AJQ677" s="8"/>
      <c r="AJR677" s="8"/>
      <c r="AJS677" s="8"/>
      <c r="AJT677" s="8"/>
      <c r="AJU677" s="8"/>
      <c r="AJV677" s="8"/>
      <c r="AJW677" s="8"/>
      <c r="AJX677" s="8"/>
      <c r="AJY677" s="8"/>
      <c r="AJZ677" s="8"/>
      <c r="AKA677" s="8"/>
      <c r="AKB677" s="8"/>
      <c r="AKC677" s="8"/>
      <c r="AKD677" s="8"/>
      <c r="AKE677" s="8"/>
      <c r="AKF677" s="8"/>
      <c r="AKG677" s="8"/>
      <c r="AKH677" s="8"/>
      <c r="AKI677" s="8"/>
      <c r="AKJ677" s="8"/>
      <c r="AKK677" s="8"/>
      <c r="AKL677" s="8"/>
      <c r="AKM677" s="8"/>
      <c r="AKN677" s="8"/>
      <c r="AKO677" s="8"/>
      <c r="AKP677" s="8"/>
      <c r="AKQ677" s="8"/>
      <c r="AKR677" s="8"/>
      <c r="AKS677" s="8"/>
      <c r="AKT677" s="8"/>
      <c r="AKU677" s="8"/>
      <c r="AKV677" s="8"/>
      <c r="AKW677" s="8"/>
      <c r="AKX677" s="8"/>
      <c r="AKY677" s="8"/>
      <c r="AKZ677" s="8"/>
      <c r="ALA677" s="8"/>
      <c r="ALB677" s="8"/>
      <c r="ALC677" s="8"/>
      <c r="ALD677" s="8"/>
      <c r="ALE677" s="8"/>
      <c r="ALF677" s="8"/>
      <c r="ALG677" s="8"/>
      <c r="ALH677" s="8"/>
      <c r="ALI677" s="8"/>
      <c r="ALJ677" s="8"/>
      <c r="ALK677" s="8"/>
      <c r="ALL677" s="8"/>
      <c r="ALM677" s="8"/>
      <c r="ALN677" s="8"/>
      <c r="ALO677" s="8"/>
      <c r="ALP677" s="8"/>
      <c r="ALQ677" s="8"/>
      <c r="ALR677" s="8"/>
      <c r="ALS677" s="8"/>
      <c r="ALT677" s="8"/>
      <c r="ALU677" s="8"/>
      <c r="ALV677" s="8"/>
      <c r="ALW677" s="8"/>
      <c r="ALX677" s="8"/>
      <c r="ALY677" s="8"/>
      <c r="ALZ677" s="8"/>
      <c r="AMA677" s="8"/>
      <c r="AMB677" s="8"/>
      <c r="AMC677" s="8"/>
      <c r="AMD677" s="8"/>
      <c r="AME677" s="8"/>
      <c r="AMF677" s="8"/>
      <c r="AMG677" s="8"/>
      <c r="AMH677" s="8"/>
      <c r="AMI677" s="8"/>
      <c r="AMJ677" s="8"/>
      <c r="AMK677" s="8"/>
      <c r="AML677" s="8"/>
      <c r="AMM677" s="8"/>
      <c r="AMN677" s="8"/>
      <c r="AMO677" s="8"/>
      <c r="AMP677" s="8"/>
      <c r="AMQ677" s="8"/>
      <c r="AMR677" s="8"/>
      <c r="AMS677" s="8"/>
      <c r="AMT677" s="8"/>
      <c r="AMU677" s="8"/>
      <c r="AMV677" s="8"/>
      <c r="AMW677" s="8"/>
      <c r="AMX677" s="8"/>
      <c r="AMY677" s="8"/>
      <c r="AMZ677" s="8"/>
      <c r="ANA677" s="8"/>
      <c r="ANB677" s="8"/>
      <c r="ANC677" s="8"/>
      <c r="AND677" s="8"/>
      <c r="ANE677" s="8"/>
      <c r="ANF677" s="8"/>
      <c r="ANG677" s="8"/>
      <c r="ANH677" s="8"/>
      <c r="ANI677" s="8"/>
      <c r="ANJ677" s="8"/>
      <c r="ANK677" s="8"/>
      <c r="ANL677" s="8"/>
      <c r="ANM677" s="8"/>
      <c r="ANN677" s="8"/>
      <c r="ANO677" s="8"/>
      <c r="ANP677" s="8"/>
      <c r="ANQ677" s="8"/>
      <c r="ANR677" s="8"/>
      <c r="ANS677" s="8"/>
      <c r="ANT677" s="8"/>
      <c r="ANU677" s="8"/>
      <c r="ANV677" s="8"/>
      <c r="ANW677" s="8"/>
      <c r="ANX677" s="8"/>
      <c r="ANY677" s="8"/>
      <c r="ANZ677" s="8"/>
      <c r="AOA677" s="8"/>
      <c r="AOB677" s="8"/>
      <c r="AOC677" s="8"/>
      <c r="AOD677" s="8"/>
      <c r="AOE677" s="8"/>
      <c r="AOF677" s="8"/>
      <c r="AOG677" s="8"/>
      <c r="AOH677" s="8"/>
      <c r="AOI677" s="8"/>
      <c r="AOJ677" s="8"/>
      <c r="AOK677" s="8"/>
      <c r="AOL677" s="8"/>
      <c r="AOM677" s="8"/>
      <c r="AON677" s="8"/>
      <c r="AOO677" s="8"/>
      <c r="AOP677" s="8"/>
      <c r="AOQ677" s="8"/>
      <c r="AOR677" s="8"/>
      <c r="AOS677" s="8"/>
      <c r="AOT677" s="8"/>
      <c r="AOU677" s="8"/>
      <c r="AOV677" s="8"/>
      <c r="AOW677" s="8"/>
      <c r="AOX677" s="8"/>
      <c r="AOY677" s="8"/>
      <c r="AOZ677" s="8"/>
      <c r="APA677" s="8"/>
      <c r="APB677" s="8"/>
      <c r="APC677" s="8"/>
      <c r="APD677" s="8"/>
      <c r="APE677" s="8"/>
      <c r="APF677" s="8"/>
      <c r="APG677" s="8"/>
      <c r="APH677" s="8"/>
      <c r="API677" s="8"/>
      <c r="APJ677" s="8"/>
      <c r="APK677" s="8"/>
      <c r="APL677" s="8"/>
      <c r="APM677" s="8"/>
      <c r="APN677" s="8"/>
      <c r="APO677" s="8"/>
      <c r="APP677" s="8"/>
      <c r="APQ677" s="8"/>
      <c r="APR677" s="8"/>
      <c r="APS677" s="8"/>
      <c r="APT677" s="8"/>
      <c r="APU677" s="8"/>
      <c r="APV677" s="8"/>
      <c r="APW677" s="8"/>
      <c r="APX677" s="8"/>
      <c r="APY677" s="8"/>
      <c r="APZ677" s="8"/>
      <c r="AQA677" s="8"/>
      <c r="AQB677" s="8"/>
      <c r="AQC677" s="8"/>
      <c r="AQD677" s="8"/>
      <c r="AQE677" s="8"/>
      <c r="AQF677" s="8"/>
      <c r="AQG677" s="8"/>
      <c r="AQH677" s="8"/>
      <c r="AQI677" s="8"/>
      <c r="AQJ677" s="8"/>
      <c r="AQK677" s="8"/>
      <c r="AQL677" s="8"/>
      <c r="AQM677" s="8"/>
      <c r="AQN677" s="8"/>
      <c r="AQO677" s="8"/>
      <c r="AQP677" s="8"/>
      <c r="AQQ677" s="8"/>
      <c r="AQR677" s="8"/>
      <c r="AQS677" s="8"/>
      <c r="AQT677" s="8"/>
      <c r="AQU677" s="8"/>
      <c r="AQV677" s="8"/>
      <c r="AQW677" s="8"/>
      <c r="AQX677" s="8"/>
      <c r="AQY677" s="8"/>
      <c r="AQZ677" s="8"/>
      <c r="ARA677" s="8"/>
      <c r="ARB677" s="8"/>
      <c r="ARC677" s="8"/>
      <c r="ARD677" s="8"/>
      <c r="ARE677" s="8"/>
      <c r="ARF677" s="8"/>
      <c r="ARG677" s="8"/>
      <c r="ARH677" s="8"/>
      <c r="ARI677" s="8"/>
      <c r="ARJ677" s="8"/>
      <c r="ARK677" s="8"/>
      <c r="ARL677" s="8"/>
      <c r="ARM677" s="8"/>
      <c r="ARN677" s="8"/>
      <c r="ARO677" s="8"/>
      <c r="ARP677" s="8"/>
      <c r="ARQ677" s="8"/>
      <c r="ARR677" s="8"/>
      <c r="ARS677" s="8"/>
      <c r="ART677" s="8"/>
      <c r="ARU677" s="8"/>
      <c r="ARV677" s="8"/>
      <c r="ARW677" s="8"/>
      <c r="ARX677" s="8"/>
      <c r="ARY677" s="8"/>
      <c r="ARZ677" s="8"/>
      <c r="ASA677" s="8"/>
      <c r="ASB677" s="8"/>
      <c r="ASC677" s="8"/>
      <c r="ASD677" s="8"/>
      <c r="ASE677" s="8"/>
      <c r="ASF677" s="8"/>
      <c r="ASG677" s="8"/>
      <c r="ASH677" s="8"/>
      <c r="ASI677" s="8"/>
      <c r="ASJ677" s="8"/>
      <c r="ASK677" s="8"/>
      <c r="ASL677" s="8"/>
      <c r="ASM677" s="8"/>
      <c r="ASN677" s="8"/>
      <c r="ASO677" s="8"/>
      <c r="ASP677" s="8"/>
      <c r="ASQ677" s="8"/>
      <c r="ASR677" s="8"/>
      <c r="ASS677" s="8"/>
      <c r="AST677" s="8"/>
      <c r="ASU677" s="8"/>
      <c r="ASV677" s="8"/>
      <c r="ASW677" s="8"/>
      <c r="ASX677" s="8"/>
      <c r="ASY677" s="8"/>
      <c r="ASZ677" s="8"/>
      <c r="ATA677" s="8"/>
      <c r="ATB677" s="8"/>
      <c r="ATC677" s="8"/>
      <c r="ATD677" s="8"/>
      <c r="ATE677" s="8"/>
      <c r="ATF677" s="8"/>
      <c r="ATG677" s="8"/>
      <c r="ATH677" s="8"/>
      <c r="ATI677" s="8"/>
      <c r="ATJ677" s="8"/>
      <c r="ATK677" s="8"/>
      <c r="ATL677" s="8"/>
      <c r="ATM677" s="8"/>
      <c r="ATN677" s="8"/>
      <c r="ATO677" s="8"/>
      <c r="ATP677" s="8"/>
      <c r="ATQ677" s="8"/>
      <c r="ATR677" s="8"/>
      <c r="ATS677" s="8"/>
      <c r="ATT677" s="8"/>
      <c r="ATU677" s="8"/>
      <c r="ATV677" s="8"/>
      <c r="ATW677" s="8"/>
      <c r="ATX677" s="8"/>
      <c r="ATY677" s="8"/>
      <c r="ATZ677" s="8"/>
      <c r="AUA677" s="8"/>
      <c r="AUB677" s="8"/>
      <c r="AUC677" s="8"/>
      <c r="AUD677" s="8"/>
      <c r="AUE677" s="8"/>
      <c r="AUF677" s="8"/>
      <c r="AUG677" s="8"/>
      <c r="AUH677" s="8"/>
      <c r="AUI677" s="8"/>
      <c r="AUJ677" s="8"/>
      <c r="AUK677" s="8"/>
      <c r="AUL677" s="8"/>
      <c r="AUM677" s="8"/>
      <c r="AUN677" s="8"/>
      <c r="AUO677" s="8"/>
      <c r="AUP677" s="8"/>
      <c r="AUQ677" s="8"/>
      <c r="AUR677" s="8"/>
      <c r="AUS677" s="8"/>
      <c r="AUT677" s="8"/>
      <c r="AUU677" s="8"/>
      <c r="AUV677" s="8"/>
      <c r="AUW677" s="8"/>
      <c r="AUX677" s="8"/>
      <c r="AUY677" s="8"/>
      <c r="AUZ677" s="8"/>
      <c r="AVA677" s="8"/>
      <c r="AVB677" s="8"/>
      <c r="AVC677" s="8"/>
      <c r="AVD677" s="8"/>
      <c r="AVE677" s="8"/>
      <c r="AVF677" s="8"/>
      <c r="AVG677" s="8"/>
      <c r="AVH677" s="8"/>
      <c r="AVI677" s="8"/>
      <c r="AVJ677" s="8"/>
      <c r="AVK677" s="8"/>
      <c r="AVL677" s="8"/>
      <c r="AVM677" s="8"/>
      <c r="AVN677" s="8"/>
      <c r="AVO677" s="8"/>
      <c r="AVP677" s="8"/>
      <c r="AVQ677" s="8"/>
      <c r="AVR677" s="8"/>
      <c r="AVS677" s="8"/>
      <c r="AVT677" s="8"/>
      <c r="AVU677" s="8"/>
      <c r="AVV677" s="8"/>
      <c r="AVW677" s="8"/>
      <c r="AVX677" s="8"/>
      <c r="AVY677" s="8"/>
      <c r="AVZ677" s="8"/>
      <c r="AWA677" s="8"/>
      <c r="AWB677" s="8"/>
      <c r="AWC677" s="8"/>
      <c r="AWD677" s="8"/>
      <c r="AWE677" s="8"/>
      <c r="AWF677" s="8"/>
      <c r="AWG677" s="8"/>
      <c r="AWH677" s="8"/>
      <c r="AWI677" s="8"/>
      <c r="AWJ677" s="8"/>
      <c r="AWK677" s="8"/>
      <c r="AWL677" s="8"/>
      <c r="AWM677" s="8"/>
      <c r="AWN677" s="8"/>
      <c r="AWO677" s="8"/>
      <c r="AWP677" s="8"/>
      <c r="AWQ677" s="8"/>
      <c r="AWR677" s="8"/>
      <c r="AWS677" s="8"/>
      <c r="AWT677" s="8"/>
      <c r="AWU677" s="8"/>
      <c r="AWV677" s="8"/>
      <c r="AWW677" s="8"/>
      <c r="AWX677" s="8"/>
      <c r="AWY677" s="8"/>
      <c r="AWZ677" s="8"/>
      <c r="AXA677" s="8"/>
      <c r="AXB677" s="8"/>
      <c r="AXC677" s="8"/>
      <c r="AXD677" s="8"/>
      <c r="AXE677" s="8"/>
      <c r="AXF677" s="8"/>
      <c r="AXG677" s="8"/>
      <c r="AXH677" s="8"/>
      <c r="AXI677" s="8"/>
      <c r="AXJ677" s="8"/>
      <c r="AXK677" s="8"/>
      <c r="AXL677" s="8"/>
      <c r="AXM677" s="8"/>
      <c r="AXN677" s="8"/>
      <c r="AXO677" s="8"/>
      <c r="AXP677" s="8"/>
      <c r="AXQ677" s="8"/>
      <c r="AXR677" s="8"/>
      <c r="AXS677" s="8"/>
      <c r="AXT677" s="8"/>
      <c r="AXU677" s="8"/>
      <c r="AXV677" s="8"/>
      <c r="AXW677" s="8"/>
      <c r="AXX677" s="8"/>
      <c r="AXY677" s="8"/>
      <c r="AXZ677" s="8"/>
      <c r="AYA677" s="8"/>
      <c r="AYB677" s="8"/>
      <c r="AYC677" s="8"/>
      <c r="AYD677" s="8"/>
      <c r="AYE677" s="8"/>
      <c r="AYF677" s="8"/>
      <c r="AYG677" s="8"/>
      <c r="AYH677" s="8"/>
      <c r="AYI677" s="8"/>
      <c r="AYJ677" s="8"/>
      <c r="AYK677" s="8"/>
      <c r="AYL677" s="8"/>
      <c r="AYM677" s="8"/>
      <c r="AYN677" s="8"/>
      <c r="AYO677" s="8"/>
      <c r="AYP677" s="8"/>
      <c r="AYQ677" s="8"/>
      <c r="AYR677" s="8"/>
      <c r="AYS677" s="8"/>
      <c r="AYT677" s="8"/>
      <c r="AYU677" s="8"/>
      <c r="AYV677" s="8"/>
      <c r="AYW677" s="8"/>
      <c r="AYX677" s="8"/>
      <c r="AYY677" s="8"/>
      <c r="AYZ677" s="8"/>
      <c r="AZA677" s="8"/>
      <c r="AZB677" s="8"/>
      <c r="AZC677" s="8"/>
      <c r="AZD677" s="8"/>
      <c r="AZE677" s="8"/>
      <c r="AZF677" s="8"/>
      <c r="AZG677" s="8"/>
      <c r="AZH677" s="8"/>
      <c r="AZI677" s="8"/>
      <c r="AZJ677" s="8"/>
      <c r="AZK677" s="8"/>
      <c r="AZL677" s="8"/>
      <c r="AZM677" s="8"/>
      <c r="AZN677" s="8"/>
      <c r="AZO677" s="8"/>
      <c r="AZP677" s="8"/>
      <c r="AZQ677" s="8"/>
      <c r="AZR677" s="8"/>
      <c r="AZS677" s="8"/>
      <c r="AZT677" s="8"/>
      <c r="AZU677" s="8"/>
      <c r="AZV677" s="8"/>
      <c r="AZW677" s="8"/>
      <c r="AZX677" s="8"/>
      <c r="AZY677" s="8"/>
      <c r="AZZ677" s="8"/>
      <c r="BAA677" s="8"/>
      <c r="BAB677" s="8"/>
      <c r="BAC677" s="8"/>
      <c r="BAD677" s="8"/>
      <c r="BAE677" s="8"/>
      <c r="BAF677" s="8"/>
      <c r="BAG677" s="8"/>
      <c r="BAH677" s="8"/>
      <c r="BAI677" s="8"/>
      <c r="BAJ677" s="8"/>
      <c r="BAK677" s="8"/>
      <c r="BAL677" s="8"/>
      <c r="BAM677" s="8"/>
      <c r="BAN677" s="8"/>
      <c r="BAO677" s="8"/>
      <c r="BAP677" s="8"/>
      <c r="BAQ677" s="8"/>
      <c r="BAR677" s="8"/>
      <c r="BAS677" s="8"/>
      <c r="BAT677" s="8"/>
      <c r="BAU677" s="8"/>
      <c r="BAV677" s="8"/>
      <c r="BAW677" s="8"/>
      <c r="BAX677" s="8"/>
      <c r="BAY677" s="8"/>
      <c r="BAZ677" s="8"/>
      <c r="BBA677" s="8"/>
      <c r="BBB677" s="8"/>
      <c r="BBC677" s="8"/>
      <c r="BBD677" s="8"/>
      <c r="BBE677" s="8"/>
      <c r="BBF677" s="8"/>
      <c r="BBG677" s="8"/>
      <c r="BBH677" s="8"/>
      <c r="BBI677" s="8"/>
      <c r="BBJ677" s="8"/>
      <c r="BBK677" s="8"/>
      <c r="BBL677" s="8"/>
      <c r="BBM677" s="8"/>
      <c r="BBN677" s="8"/>
      <c r="BBO677" s="8"/>
      <c r="BBP677" s="8"/>
      <c r="BBQ677" s="8"/>
      <c r="BBR677" s="8"/>
      <c r="BBS677" s="8"/>
      <c r="BBT677" s="8"/>
      <c r="BBU677" s="8"/>
      <c r="BBV677" s="8"/>
      <c r="BBW677" s="8"/>
      <c r="BBX677" s="8"/>
      <c r="BBY677" s="8"/>
      <c r="BBZ677" s="8"/>
      <c r="BCA677" s="8"/>
      <c r="BCB677" s="8"/>
      <c r="BCC677" s="8"/>
      <c r="BCD677" s="8"/>
      <c r="BCE677" s="8"/>
      <c r="BCF677" s="8"/>
      <c r="BCG677" s="8"/>
      <c r="BCH677" s="8"/>
      <c r="BCI677" s="8"/>
      <c r="BCJ677" s="8"/>
      <c r="BCK677" s="8"/>
      <c r="BCL677" s="8"/>
      <c r="BCM677" s="8"/>
      <c r="BCN677" s="8"/>
      <c r="BCO677" s="8"/>
      <c r="BCP677" s="8"/>
      <c r="BCQ677" s="8"/>
      <c r="BCR677" s="8"/>
      <c r="BCS677" s="8"/>
      <c r="BCT677" s="8"/>
      <c r="BCU677" s="8"/>
      <c r="BCV677" s="8"/>
      <c r="BCW677" s="8"/>
      <c r="BCX677" s="8"/>
      <c r="BCY677" s="8"/>
      <c r="BCZ677" s="8"/>
      <c r="BDA677" s="8"/>
      <c r="BDB677" s="8"/>
      <c r="BDC677" s="8"/>
      <c r="BDD677" s="8"/>
      <c r="BDE677" s="8"/>
      <c r="BDF677" s="8"/>
      <c r="BDG677" s="8"/>
      <c r="BDH677" s="8"/>
      <c r="BDI677" s="8"/>
      <c r="BDJ677" s="8"/>
      <c r="BDK677" s="8"/>
      <c r="BDL677" s="8"/>
      <c r="BDM677" s="8"/>
      <c r="BDN677" s="8"/>
      <c r="BDO677" s="8"/>
      <c r="BDP677" s="8"/>
      <c r="BDQ677" s="8"/>
      <c r="BDR677" s="8"/>
      <c r="BDS677" s="8"/>
      <c r="BDT677" s="8"/>
      <c r="BDU677" s="8"/>
      <c r="BDV677" s="8"/>
      <c r="BDW677" s="8"/>
      <c r="BDX677" s="8"/>
      <c r="BDY677" s="8"/>
      <c r="BDZ677" s="8"/>
      <c r="BEA677" s="8"/>
      <c r="BEB677" s="8"/>
      <c r="BEC677" s="8"/>
      <c r="BED677" s="8"/>
      <c r="BEE677" s="8"/>
      <c r="BEF677" s="8"/>
      <c r="BEG677" s="8"/>
      <c r="BEH677" s="8"/>
      <c r="BEI677" s="8"/>
      <c r="BEJ677" s="8"/>
      <c r="BEK677" s="8"/>
      <c r="BEL677" s="8"/>
      <c r="BEM677" s="8"/>
      <c r="BEN677" s="8"/>
      <c r="BEO677" s="8"/>
      <c r="BEP677" s="8"/>
      <c r="BEQ677" s="8"/>
      <c r="BER677" s="8"/>
      <c r="BES677" s="8"/>
      <c r="BET677" s="8"/>
      <c r="BEU677" s="8"/>
      <c r="BEV677" s="8"/>
      <c r="BEW677" s="8"/>
      <c r="BEX677" s="8"/>
      <c r="BEY677" s="8"/>
      <c r="BEZ677" s="8"/>
      <c r="BFA677" s="8"/>
      <c r="BFB677" s="8"/>
      <c r="BFC677" s="8"/>
      <c r="BFD677" s="8"/>
      <c r="BFE677" s="8"/>
      <c r="BFF677" s="8"/>
      <c r="BFG677" s="8"/>
      <c r="BFH677" s="8"/>
      <c r="BFI677" s="8"/>
      <c r="BFJ677" s="8"/>
      <c r="BFK677" s="8"/>
      <c r="BFL677" s="8"/>
      <c r="BFM677" s="8"/>
      <c r="BFN677" s="8"/>
      <c r="BFO677" s="8"/>
      <c r="BFP677" s="8"/>
      <c r="BFQ677" s="8"/>
      <c r="BFR677" s="8"/>
      <c r="BFS677" s="8"/>
      <c r="BFT677" s="8"/>
      <c r="BFU677" s="8"/>
      <c r="BFV677" s="8"/>
      <c r="BFW677" s="8"/>
      <c r="BFX677" s="8"/>
      <c r="BFY677" s="8"/>
      <c r="BFZ677" s="8"/>
      <c r="BGA677" s="8"/>
      <c r="BGB677" s="8"/>
      <c r="BGC677" s="8"/>
      <c r="BGD677" s="8"/>
      <c r="BGE677" s="8"/>
      <c r="BGF677" s="8"/>
      <c r="BGG677" s="8"/>
      <c r="BGH677" s="8"/>
      <c r="BGI677" s="8"/>
      <c r="BGJ677" s="8"/>
      <c r="BGK677" s="8"/>
      <c r="BGL677" s="8"/>
      <c r="BGM677" s="8"/>
      <c r="BGN677" s="8"/>
      <c r="BGO677" s="8"/>
      <c r="BGP677" s="8"/>
      <c r="BGQ677" s="8"/>
      <c r="BGR677" s="8"/>
      <c r="BGS677" s="8"/>
      <c r="BGT677" s="8"/>
      <c r="BGU677" s="8"/>
      <c r="BGV677" s="8"/>
      <c r="BGW677" s="8"/>
      <c r="BGX677" s="8"/>
      <c r="BGY677" s="8"/>
      <c r="BGZ677" s="8"/>
      <c r="BHA677" s="8"/>
      <c r="BHB677" s="8"/>
      <c r="BHC677" s="8"/>
      <c r="BHD677" s="8"/>
      <c r="BHE677" s="8"/>
      <c r="BHF677" s="8"/>
      <c r="BHG677" s="8"/>
      <c r="BHH677" s="8"/>
      <c r="BHI677" s="8"/>
      <c r="BHJ677" s="8"/>
      <c r="BHK677" s="8"/>
      <c r="BHL677" s="8"/>
      <c r="BHM677" s="8"/>
      <c r="BHN677" s="8"/>
      <c r="BHO677" s="8"/>
      <c r="BHP677" s="8"/>
      <c r="BHQ677" s="8"/>
      <c r="BHR677" s="8"/>
      <c r="BHS677" s="8"/>
      <c r="BHT677" s="8"/>
      <c r="BHU677" s="8"/>
      <c r="BHV677" s="8"/>
      <c r="BHW677" s="8"/>
      <c r="BHX677" s="8"/>
      <c r="BHY677" s="8"/>
      <c r="BHZ677" s="8"/>
      <c r="BIA677" s="8"/>
      <c r="BIB677" s="8"/>
      <c r="BIC677" s="8"/>
      <c r="BID677" s="8"/>
      <c r="BIE677" s="8"/>
      <c r="BIF677" s="8"/>
      <c r="BIG677" s="8"/>
      <c r="BIH677" s="8"/>
      <c r="BII677" s="8"/>
      <c r="BIJ677" s="8"/>
      <c r="BIK677" s="8"/>
      <c r="BIL677" s="8"/>
      <c r="BIM677" s="8"/>
      <c r="BIN677" s="8"/>
      <c r="BIO677" s="8"/>
      <c r="BIP677" s="8"/>
      <c r="BIQ677" s="8"/>
      <c r="BIR677" s="8"/>
      <c r="BIS677" s="8"/>
      <c r="BIT677" s="8"/>
      <c r="BIU677" s="8"/>
      <c r="BIV677" s="8"/>
      <c r="BIW677" s="8"/>
      <c r="BIX677" s="8"/>
      <c r="BIY677" s="8"/>
      <c r="BIZ677" s="8"/>
      <c r="BJA677" s="8"/>
      <c r="BJB677" s="8"/>
      <c r="BJC677" s="8"/>
      <c r="BJD677" s="8"/>
      <c r="BJE677" s="8"/>
      <c r="BJF677" s="8"/>
      <c r="BJG677" s="8"/>
      <c r="BJH677" s="8"/>
      <c r="BJI677" s="8"/>
      <c r="BJJ677" s="8"/>
      <c r="BJK677" s="8"/>
      <c r="BJL677" s="8"/>
      <c r="BJM677" s="8"/>
      <c r="BJN677" s="8"/>
      <c r="BJO677" s="8"/>
      <c r="BJP677" s="8"/>
      <c r="BJQ677" s="8"/>
      <c r="BJR677" s="8"/>
      <c r="BJS677" s="8"/>
      <c r="BJT677" s="8"/>
      <c r="BJU677" s="8"/>
      <c r="BJV677" s="8"/>
      <c r="BJW677" s="8"/>
      <c r="BJX677" s="8"/>
      <c r="BJY677" s="8"/>
      <c r="BJZ677" s="8"/>
      <c r="BKA677" s="8"/>
      <c r="BKB677" s="8"/>
      <c r="BKC677" s="8"/>
      <c r="BKD677" s="8"/>
      <c r="BKE677" s="8"/>
      <c r="BKF677" s="8"/>
      <c r="BKG677" s="8"/>
      <c r="BKH677" s="8"/>
      <c r="BKI677" s="8"/>
      <c r="BKJ677" s="8"/>
      <c r="BKK677" s="8"/>
      <c r="BKL677" s="8"/>
      <c r="BKM677" s="8"/>
      <c r="BKN677" s="8"/>
      <c r="BKO677" s="8"/>
      <c r="BKP677" s="8"/>
      <c r="BKQ677" s="8"/>
      <c r="BKR677" s="8"/>
      <c r="BKS677" s="8"/>
      <c r="BKT677" s="8"/>
      <c r="BKU677" s="8"/>
      <c r="BKV677" s="8"/>
      <c r="BKW677" s="8"/>
      <c r="BKX677" s="8"/>
      <c r="BKY677" s="8"/>
      <c r="BKZ677" s="8"/>
      <c r="BLA677" s="8"/>
      <c r="BLB677" s="8"/>
      <c r="BLC677" s="8"/>
      <c r="BLD677" s="8"/>
      <c r="BLE677" s="8"/>
      <c r="BLF677" s="8"/>
      <c r="BLG677" s="8"/>
      <c r="BLH677" s="8"/>
      <c r="BLI677" s="8"/>
      <c r="BLJ677" s="8"/>
      <c r="BLK677" s="8"/>
      <c r="BLL677" s="8"/>
      <c r="BLM677" s="8"/>
      <c r="BLN677" s="8"/>
      <c r="BLO677" s="8"/>
      <c r="BLP677" s="8"/>
      <c r="BLQ677" s="8"/>
      <c r="BLR677" s="8"/>
      <c r="BLS677" s="8"/>
      <c r="BLT677" s="8"/>
      <c r="BLU677" s="8"/>
      <c r="BLV677" s="8"/>
      <c r="BLW677" s="8"/>
      <c r="BLX677" s="8"/>
      <c r="BLY677" s="8"/>
      <c r="BLZ677" s="8"/>
      <c r="BMA677" s="8"/>
      <c r="BMB677" s="8"/>
      <c r="BMC677" s="8"/>
      <c r="BMD677" s="8"/>
      <c r="BME677" s="8"/>
      <c r="BMF677" s="8"/>
      <c r="BMG677" s="8"/>
      <c r="BMH677" s="8"/>
      <c r="BMI677" s="8"/>
      <c r="BMJ677" s="8"/>
      <c r="BMK677" s="8"/>
      <c r="BML677" s="8"/>
      <c r="BMM677" s="8"/>
      <c r="BMN677" s="8"/>
      <c r="BMO677" s="8"/>
      <c r="BMP677" s="8"/>
      <c r="BMQ677" s="8"/>
      <c r="BMR677" s="8"/>
      <c r="BMS677" s="8"/>
      <c r="BMT677" s="8"/>
      <c r="BMU677" s="8"/>
      <c r="BMV677" s="8"/>
      <c r="BMW677" s="8"/>
      <c r="BMX677" s="8"/>
      <c r="BMY677" s="8"/>
      <c r="BMZ677" s="8"/>
      <c r="BNA677" s="8"/>
      <c r="BNB677" s="8"/>
      <c r="BNC677" s="8"/>
      <c r="BND677" s="8"/>
      <c r="BNE677" s="8"/>
      <c r="BNF677" s="8"/>
      <c r="BNG677" s="8"/>
      <c r="BNH677" s="8"/>
      <c r="BNI677" s="8"/>
      <c r="BNJ677" s="8"/>
      <c r="BNK677" s="8"/>
      <c r="BNL677" s="8"/>
      <c r="BNM677" s="8"/>
      <c r="BNN677" s="8"/>
      <c r="BNO677" s="8"/>
      <c r="BNP677" s="8"/>
      <c r="BNQ677" s="8"/>
      <c r="BNR677" s="8"/>
      <c r="BNS677" s="8"/>
      <c r="BNT677" s="8"/>
      <c r="BNU677" s="8"/>
      <c r="BNV677" s="8"/>
      <c r="BNW677" s="8"/>
      <c r="BNX677" s="8"/>
      <c r="BNY677" s="8"/>
      <c r="BNZ677" s="8"/>
      <c r="BOA677" s="8"/>
      <c r="BOB677" s="8"/>
      <c r="BOC677" s="8"/>
      <c r="BOD677" s="8"/>
      <c r="BOE677" s="8"/>
      <c r="BOF677" s="8"/>
      <c r="BOG677" s="8"/>
      <c r="BOH677" s="8"/>
      <c r="BOI677" s="8"/>
      <c r="BOJ677" s="8"/>
      <c r="BOK677" s="8"/>
      <c r="BOL677" s="8"/>
      <c r="BOM677" s="8"/>
      <c r="BON677" s="8"/>
      <c r="BOO677" s="8"/>
      <c r="BOP677" s="8"/>
      <c r="BOQ677" s="8"/>
      <c r="BOR677" s="8"/>
      <c r="BOS677" s="8"/>
      <c r="BOT677" s="8"/>
      <c r="BOU677" s="8"/>
      <c r="BOV677" s="8"/>
      <c r="BOW677" s="8"/>
      <c r="BOX677" s="8"/>
      <c r="BOY677" s="8"/>
      <c r="BOZ677" s="8"/>
      <c r="BPA677" s="8"/>
      <c r="BPB677" s="8"/>
      <c r="BPC677" s="8"/>
      <c r="BPD677" s="8"/>
      <c r="BPE677" s="8"/>
      <c r="BPF677" s="8"/>
      <c r="BPG677" s="8"/>
      <c r="BPH677" s="8"/>
      <c r="BPI677" s="8"/>
      <c r="BPJ677" s="8"/>
      <c r="BPK677" s="8"/>
      <c r="BPL677" s="8"/>
      <c r="BPM677" s="8"/>
      <c r="BPN677" s="8"/>
      <c r="BPO677" s="8"/>
      <c r="BPP677" s="8"/>
      <c r="BPQ677" s="8"/>
      <c r="BPR677" s="8"/>
      <c r="BPS677" s="8"/>
      <c r="BPT677" s="8"/>
      <c r="BPU677" s="8"/>
      <c r="BPV677" s="8"/>
      <c r="BPW677" s="8"/>
      <c r="BPX677" s="8"/>
      <c r="BPY677" s="8"/>
      <c r="BPZ677" s="8"/>
      <c r="BQA677" s="8"/>
      <c r="BQB677" s="8"/>
      <c r="BQC677" s="8"/>
      <c r="BQD677" s="8"/>
      <c r="BQE677" s="8"/>
      <c r="BQF677" s="8"/>
      <c r="BQG677" s="8"/>
      <c r="BQH677" s="8"/>
      <c r="BQI677" s="8"/>
      <c r="BQJ677" s="8"/>
      <c r="BQK677" s="8"/>
      <c r="BQL677" s="8"/>
      <c r="BQM677" s="8"/>
      <c r="BQN677" s="8"/>
      <c r="BQO677" s="8"/>
      <c r="BQP677" s="8"/>
      <c r="BQQ677" s="8"/>
      <c r="BQR677" s="8"/>
      <c r="BQS677" s="8"/>
      <c r="BQT677" s="8"/>
      <c r="BQU677" s="8"/>
      <c r="BQV677" s="8"/>
      <c r="BQW677" s="8"/>
      <c r="BQX677" s="8"/>
      <c r="BQY677" s="8"/>
      <c r="BQZ677" s="8"/>
      <c r="BRA677" s="8"/>
      <c r="BRB677" s="8"/>
      <c r="BRC677" s="8"/>
      <c r="BRD677" s="8"/>
      <c r="BRE677" s="8"/>
      <c r="BRF677" s="8"/>
      <c r="BRG677" s="8"/>
      <c r="BRH677" s="8"/>
      <c r="BRI677" s="8"/>
      <c r="BRJ677" s="8"/>
      <c r="BRK677" s="8"/>
      <c r="BRL677" s="8"/>
      <c r="BRM677" s="8"/>
      <c r="BRN677" s="8"/>
      <c r="BRO677" s="8"/>
      <c r="BRP677" s="8"/>
      <c r="BRQ677" s="8"/>
      <c r="BRR677" s="8"/>
      <c r="BRS677" s="8"/>
      <c r="BRT677" s="8"/>
      <c r="BRU677" s="8"/>
      <c r="BRV677" s="8"/>
      <c r="BRW677" s="8"/>
      <c r="BRX677" s="8"/>
      <c r="BRY677" s="8"/>
      <c r="BRZ677" s="8"/>
      <c r="BSA677" s="8"/>
      <c r="BSB677" s="8"/>
      <c r="BSC677" s="8"/>
      <c r="BSD677" s="8"/>
      <c r="BSE677" s="8"/>
      <c r="BSF677" s="8"/>
      <c r="BSG677" s="8"/>
      <c r="BSH677" s="8"/>
      <c r="BSI677" s="8"/>
      <c r="BSJ677" s="8"/>
      <c r="BSK677" s="8"/>
      <c r="BSL677" s="8"/>
      <c r="BSM677" s="8"/>
      <c r="BSN677" s="8"/>
      <c r="BSO677" s="8"/>
      <c r="BSP677" s="8"/>
      <c r="BSQ677" s="8"/>
      <c r="BSR677" s="8"/>
      <c r="BSS677" s="8"/>
      <c r="BST677" s="8"/>
      <c r="BSU677" s="8"/>
      <c r="BSV677" s="8"/>
      <c r="BSW677" s="8"/>
      <c r="BSX677" s="8"/>
      <c r="BSY677" s="8"/>
      <c r="BSZ677" s="8"/>
      <c r="BTA677" s="8"/>
      <c r="BTB677" s="8"/>
      <c r="BTC677" s="8"/>
      <c r="BTD677" s="8"/>
      <c r="BTE677" s="8"/>
      <c r="BTF677" s="8"/>
      <c r="BTG677" s="8"/>
      <c r="BTH677" s="8"/>
      <c r="BTI677" s="8"/>
      <c r="BTJ677" s="8"/>
      <c r="BTK677" s="8"/>
      <c r="BTL677" s="8"/>
      <c r="BTM677" s="8"/>
      <c r="BTN677" s="8"/>
      <c r="BTO677" s="8"/>
      <c r="BTP677" s="8"/>
      <c r="BTQ677" s="8"/>
      <c r="BTR677" s="8"/>
      <c r="BTS677" s="8"/>
      <c r="BTT677" s="8"/>
      <c r="BTU677" s="8"/>
      <c r="BTV677" s="8"/>
      <c r="BTW677" s="8"/>
      <c r="BTX677" s="8"/>
      <c r="BTY677" s="8"/>
      <c r="BTZ677" s="8"/>
      <c r="BUA677" s="8"/>
      <c r="BUB677" s="8"/>
      <c r="BUC677" s="8"/>
      <c r="BUD677" s="8"/>
      <c r="BUE677" s="8"/>
      <c r="BUF677" s="8"/>
      <c r="BUG677" s="8"/>
      <c r="BUH677" s="8"/>
      <c r="BUI677" s="8"/>
      <c r="BUJ677" s="8"/>
      <c r="BUK677" s="8"/>
      <c r="BUL677" s="8"/>
      <c r="BUM677" s="8"/>
      <c r="BUN677" s="8"/>
      <c r="BUO677" s="8"/>
      <c r="BUP677" s="8"/>
      <c r="BUQ677" s="8"/>
      <c r="BUR677" s="8"/>
      <c r="BUS677" s="8"/>
      <c r="BUT677" s="8"/>
      <c r="BUU677" s="8"/>
      <c r="BUV677" s="8"/>
      <c r="BUW677" s="8"/>
      <c r="BUX677" s="8"/>
      <c r="BUY677" s="8"/>
      <c r="BUZ677" s="8"/>
      <c r="BVA677" s="8"/>
      <c r="BVB677" s="8"/>
      <c r="BVC677" s="8"/>
      <c r="BVD677" s="8"/>
      <c r="BVE677" s="8"/>
      <c r="BVF677" s="8"/>
      <c r="BVG677" s="8"/>
      <c r="BVH677" s="8"/>
      <c r="BVI677" s="8"/>
      <c r="BVJ677" s="8"/>
      <c r="BVK677" s="8"/>
      <c r="BVL677" s="8"/>
      <c r="BVM677" s="8"/>
      <c r="BVN677" s="8"/>
      <c r="BVO677" s="8"/>
      <c r="BVP677" s="8"/>
      <c r="BVQ677" s="8"/>
      <c r="BVR677" s="8"/>
      <c r="BVS677" s="8"/>
      <c r="BVT677" s="8"/>
      <c r="BVU677" s="8"/>
      <c r="BVV677" s="8"/>
      <c r="BVW677" s="8"/>
      <c r="BVX677" s="8"/>
      <c r="BVY677" s="8"/>
      <c r="BVZ677" s="8"/>
      <c r="BWA677" s="8"/>
      <c r="BWB677" s="8"/>
      <c r="BWC677" s="8"/>
      <c r="BWD677" s="8"/>
      <c r="BWE677" s="8"/>
      <c r="BWF677" s="8"/>
      <c r="BWG677" s="8"/>
      <c r="BWH677" s="8"/>
      <c r="BWI677" s="8"/>
      <c r="BWJ677" s="8"/>
      <c r="BWK677" s="8"/>
      <c r="BWL677" s="8"/>
      <c r="BWM677" s="8"/>
      <c r="BWN677" s="8"/>
      <c r="BWO677" s="8"/>
      <c r="BWP677" s="8"/>
      <c r="BWQ677" s="8"/>
    </row>
    <row r="678" spans="1:1967" s="529" customFormat="1" ht="102" customHeight="1">
      <c r="A678" s="9" t="s">
        <v>6646</v>
      </c>
      <c r="B678" s="100" t="s">
        <v>97</v>
      </c>
      <c r="C678" s="40" t="s">
        <v>1066</v>
      </c>
      <c r="D678" s="40" t="s">
        <v>1065</v>
      </c>
      <c r="E678" s="40" t="s">
        <v>1074</v>
      </c>
      <c r="F678" s="3"/>
      <c r="G678" s="3" t="s">
        <v>385</v>
      </c>
      <c r="H678" s="20">
        <v>0.5</v>
      </c>
      <c r="I678" s="114">
        <v>470000000</v>
      </c>
      <c r="J678" s="21" t="s">
        <v>1330</v>
      </c>
      <c r="K678" s="19" t="s">
        <v>1947</v>
      </c>
      <c r="L678" s="138" t="s">
        <v>3428</v>
      </c>
      <c r="M678" s="141" t="s">
        <v>383</v>
      </c>
      <c r="N678" s="360" t="s">
        <v>8876</v>
      </c>
      <c r="O678" s="3" t="s">
        <v>1382</v>
      </c>
      <c r="P678" s="7" t="s">
        <v>1354</v>
      </c>
      <c r="Q678" s="3" t="s">
        <v>1195</v>
      </c>
      <c r="R678" s="24">
        <v>12</v>
      </c>
      <c r="S678" s="19">
        <v>19886.27</v>
      </c>
      <c r="T678" s="83">
        <f t="shared" si="149"/>
        <v>238635.24</v>
      </c>
      <c r="U678" s="83">
        <f t="shared" si="154"/>
        <v>267271.46880000003</v>
      </c>
      <c r="V678" s="9" t="s">
        <v>1341</v>
      </c>
      <c r="W678" s="153" t="s">
        <v>1410</v>
      </c>
      <c r="X678" s="9"/>
    </row>
    <row r="679" spans="1:1967" s="529" customFormat="1" ht="102" customHeight="1">
      <c r="A679" s="9" t="s">
        <v>6647</v>
      </c>
      <c r="B679" s="100" t="s">
        <v>97</v>
      </c>
      <c r="C679" s="40" t="s">
        <v>1066</v>
      </c>
      <c r="D679" s="40" t="s">
        <v>1065</v>
      </c>
      <c r="E679" s="40" t="s">
        <v>1075</v>
      </c>
      <c r="F679" s="3"/>
      <c r="G679" s="3" t="s">
        <v>385</v>
      </c>
      <c r="H679" s="20">
        <v>0.5</v>
      </c>
      <c r="I679" s="114">
        <v>470000000</v>
      </c>
      <c r="J679" s="21" t="s">
        <v>1330</v>
      </c>
      <c r="K679" s="19" t="s">
        <v>1949</v>
      </c>
      <c r="L679" s="138" t="s">
        <v>3428</v>
      </c>
      <c r="M679" s="141" t="s">
        <v>383</v>
      </c>
      <c r="N679" s="360" t="s">
        <v>8876</v>
      </c>
      <c r="O679" s="3" t="s">
        <v>1382</v>
      </c>
      <c r="P679" s="7" t="s">
        <v>1354</v>
      </c>
      <c r="Q679" s="3" t="s">
        <v>1195</v>
      </c>
      <c r="R679" s="24">
        <v>8</v>
      </c>
      <c r="S679" s="19">
        <v>19886.27</v>
      </c>
      <c r="T679" s="83">
        <f t="shared" si="149"/>
        <v>159090.16</v>
      </c>
      <c r="U679" s="83">
        <f t="shared" si="154"/>
        <v>178180.97920000003</v>
      </c>
      <c r="V679" s="9" t="s">
        <v>1341</v>
      </c>
      <c r="W679" s="153" t="s">
        <v>1410</v>
      </c>
      <c r="X679" s="9"/>
    </row>
    <row r="680" spans="1:1967" s="529" customFormat="1" ht="102" customHeight="1">
      <c r="A680" s="9" t="s">
        <v>6648</v>
      </c>
      <c r="B680" s="100" t="s">
        <v>97</v>
      </c>
      <c r="C680" s="40" t="s">
        <v>1066</v>
      </c>
      <c r="D680" s="40" t="s">
        <v>1065</v>
      </c>
      <c r="E680" s="40" t="s">
        <v>1077</v>
      </c>
      <c r="F680" s="3"/>
      <c r="G680" s="3" t="s">
        <v>385</v>
      </c>
      <c r="H680" s="20">
        <v>0.5</v>
      </c>
      <c r="I680" s="114">
        <v>470000000</v>
      </c>
      <c r="J680" s="21" t="s">
        <v>1330</v>
      </c>
      <c r="K680" s="19" t="s">
        <v>1947</v>
      </c>
      <c r="L680" s="138" t="s">
        <v>3428</v>
      </c>
      <c r="M680" s="141" t="s">
        <v>383</v>
      </c>
      <c r="N680" s="360" t="s">
        <v>8876</v>
      </c>
      <c r="O680" s="3" t="s">
        <v>1382</v>
      </c>
      <c r="P680" s="7" t="s">
        <v>1354</v>
      </c>
      <c r="Q680" s="3" t="s">
        <v>1195</v>
      </c>
      <c r="R680" s="24">
        <v>17</v>
      </c>
      <c r="S680" s="19">
        <v>19886.27</v>
      </c>
      <c r="T680" s="83">
        <f t="shared" si="149"/>
        <v>338066.59</v>
      </c>
      <c r="U680" s="83">
        <f t="shared" si="154"/>
        <v>378634.58080000005</v>
      </c>
      <c r="V680" s="9" t="s">
        <v>1341</v>
      </c>
      <c r="W680" s="153" t="s">
        <v>1410</v>
      </c>
      <c r="X680" s="9"/>
    </row>
    <row r="681" spans="1:1967" s="529" customFormat="1" ht="102" customHeight="1">
      <c r="A681" s="9" t="s">
        <v>6649</v>
      </c>
      <c r="B681" s="100" t="s">
        <v>97</v>
      </c>
      <c r="C681" s="40" t="s">
        <v>1069</v>
      </c>
      <c r="D681" s="40" t="s">
        <v>1065</v>
      </c>
      <c r="E681" s="40" t="s">
        <v>1076</v>
      </c>
      <c r="F681" s="3"/>
      <c r="G681" s="3" t="s">
        <v>385</v>
      </c>
      <c r="H681" s="20">
        <v>0.5</v>
      </c>
      <c r="I681" s="114">
        <v>470000000</v>
      </c>
      <c r="J681" s="21" t="s">
        <v>1330</v>
      </c>
      <c r="K681" s="19" t="s">
        <v>1947</v>
      </c>
      <c r="L681" s="138" t="s">
        <v>3428</v>
      </c>
      <c r="M681" s="141" t="s">
        <v>383</v>
      </c>
      <c r="N681" s="360" t="s">
        <v>8876</v>
      </c>
      <c r="O681" s="3" t="s">
        <v>1382</v>
      </c>
      <c r="P681" s="7" t="s">
        <v>1354</v>
      </c>
      <c r="Q681" s="3" t="s">
        <v>1195</v>
      </c>
      <c r="R681" s="24">
        <v>2</v>
      </c>
      <c r="S681" s="19">
        <v>19886.27</v>
      </c>
      <c r="T681" s="83">
        <f t="shared" si="149"/>
        <v>39772.54</v>
      </c>
      <c r="U681" s="83">
        <f t="shared" si="154"/>
        <v>44545.244800000008</v>
      </c>
      <c r="V681" s="9" t="s">
        <v>1341</v>
      </c>
      <c r="W681" s="153" t="s">
        <v>1410</v>
      </c>
      <c r="X681" s="9"/>
    </row>
    <row r="682" spans="1:1967" s="529" customFormat="1" ht="102" customHeight="1">
      <c r="A682" s="9" t="s">
        <v>6650</v>
      </c>
      <c r="B682" s="100" t="s">
        <v>97</v>
      </c>
      <c r="C682" s="40" t="s">
        <v>1069</v>
      </c>
      <c r="D682" s="40" t="s">
        <v>1065</v>
      </c>
      <c r="E682" s="3" t="s">
        <v>1078</v>
      </c>
      <c r="F682" s="3"/>
      <c r="G682" s="3" t="s">
        <v>385</v>
      </c>
      <c r="H682" s="20">
        <v>0.5</v>
      </c>
      <c r="I682" s="114">
        <v>470000000</v>
      </c>
      <c r="J682" s="21" t="s">
        <v>1330</v>
      </c>
      <c r="K682" s="19" t="s">
        <v>1947</v>
      </c>
      <c r="L682" s="138" t="s">
        <v>3428</v>
      </c>
      <c r="M682" s="141" t="s">
        <v>383</v>
      </c>
      <c r="N682" s="360" t="s">
        <v>8876</v>
      </c>
      <c r="O682" s="3" t="s">
        <v>1382</v>
      </c>
      <c r="P682" s="7" t="s">
        <v>1354</v>
      </c>
      <c r="Q682" s="3" t="s">
        <v>1195</v>
      </c>
      <c r="R682" s="24">
        <v>18</v>
      </c>
      <c r="S682" s="19">
        <v>19886.27</v>
      </c>
      <c r="T682" s="83">
        <f t="shared" si="149"/>
        <v>357952.86</v>
      </c>
      <c r="U682" s="83">
        <f t="shared" si="154"/>
        <v>400907.20320000005</v>
      </c>
      <c r="V682" s="9" t="s">
        <v>1341</v>
      </c>
      <c r="W682" s="153" t="s">
        <v>1410</v>
      </c>
      <c r="X682" s="9"/>
    </row>
    <row r="683" spans="1:1967" s="529" customFormat="1" ht="102" customHeight="1">
      <c r="A683" s="9" t="s">
        <v>6651</v>
      </c>
      <c r="B683" s="100" t="s">
        <v>97</v>
      </c>
      <c r="C683" s="40" t="s">
        <v>1069</v>
      </c>
      <c r="D683" s="40" t="s">
        <v>1065</v>
      </c>
      <c r="E683" s="3" t="s">
        <v>1079</v>
      </c>
      <c r="F683" s="3"/>
      <c r="G683" s="3" t="s">
        <v>385</v>
      </c>
      <c r="H683" s="20">
        <v>0.5</v>
      </c>
      <c r="I683" s="114">
        <v>470000000</v>
      </c>
      <c r="J683" s="21" t="s">
        <v>1330</v>
      </c>
      <c r="K683" s="19" t="s">
        <v>1947</v>
      </c>
      <c r="L683" s="138" t="s">
        <v>3428</v>
      </c>
      <c r="M683" s="141" t="s">
        <v>383</v>
      </c>
      <c r="N683" s="360" t="s">
        <v>8876</v>
      </c>
      <c r="O683" s="3" t="s">
        <v>1382</v>
      </c>
      <c r="P683" s="7" t="s">
        <v>1354</v>
      </c>
      <c r="Q683" s="3" t="s">
        <v>1195</v>
      </c>
      <c r="R683" s="24">
        <v>20</v>
      </c>
      <c r="S683" s="19">
        <v>19886.27</v>
      </c>
      <c r="T683" s="83">
        <f t="shared" si="149"/>
        <v>397725.4</v>
      </c>
      <c r="U683" s="83">
        <f t="shared" si="154"/>
        <v>445452.44800000009</v>
      </c>
      <c r="V683" s="9" t="s">
        <v>1341</v>
      </c>
      <c r="W683" s="153" t="s">
        <v>1410</v>
      </c>
      <c r="X683" s="9"/>
    </row>
    <row r="684" spans="1:1967" s="529" customFormat="1" ht="102" customHeight="1">
      <c r="A684" s="9" t="s">
        <v>6652</v>
      </c>
      <c r="B684" s="100" t="s">
        <v>97</v>
      </c>
      <c r="C684" s="40" t="s">
        <v>1069</v>
      </c>
      <c r="D684" s="40" t="s">
        <v>1065</v>
      </c>
      <c r="E684" s="3" t="s">
        <v>1080</v>
      </c>
      <c r="F684" s="3"/>
      <c r="G684" s="3" t="s">
        <v>385</v>
      </c>
      <c r="H684" s="20">
        <v>0.5</v>
      </c>
      <c r="I684" s="114">
        <v>470000000</v>
      </c>
      <c r="J684" s="21" t="s">
        <v>1330</v>
      </c>
      <c r="K684" s="19" t="s">
        <v>1949</v>
      </c>
      <c r="L684" s="138" t="s">
        <v>3428</v>
      </c>
      <c r="M684" s="141" t="s">
        <v>383</v>
      </c>
      <c r="N684" s="360" t="s">
        <v>8876</v>
      </c>
      <c r="O684" s="3" t="s">
        <v>1382</v>
      </c>
      <c r="P684" s="7" t="s">
        <v>1354</v>
      </c>
      <c r="Q684" s="3" t="s">
        <v>1195</v>
      </c>
      <c r="R684" s="24">
        <v>36</v>
      </c>
      <c r="S684" s="19">
        <v>24750</v>
      </c>
      <c r="T684" s="83">
        <f t="shared" si="149"/>
        <v>891000</v>
      </c>
      <c r="U684" s="83">
        <f t="shared" si="154"/>
        <v>997920.00000000012</v>
      </c>
      <c r="V684" s="9" t="s">
        <v>1341</v>
      </c>
      <c r="W684" s="153" t="s">
        <v>1410</v>
      </c>
      <c r="X684" s="9"/>
    </row>
    <row r="685" spans="1:1967" s="529" customFormat="1" ht="102" customHeight="1">
      <c r="A685" s="9" t="s">
        <v>6653</v>
      </c>
      <c r="B685" s="100" t="s">
        <v>97</v>
      </c>
      <c r="C685" s="40" t="s">
        <v>1069</v>
      </c>
      <c r="D685" s="40" t="s">
        <v>1065</v>
      </c>
      <c r="E685" s="3" t="s">
        <v>1072</v>
      </c>
      <c r="F685" s="3"/>
      <c r="G685" s="3" t="s">
        <v>385</v>
      </c>
      <c r="H685" s="20">
        <v>0.5</v>
      </c>
      <c r="I685" s="114">
        <v>470000000</v>
      </c>
      <c r="J685" s="21" t="s">
        <v>1330</v>
      </c>
      <c r="K685" s="19" t="s">
        <v>3458</v>
      </c>
      <c r="L685" s="138" t="s">
        <v>3428</v>
      </c>
      <c r="M685" s="141" t="s">
        <v>383</v>
      </c>
      <c r="N685" s="360" t="s">
        <v>8876</v>
      </c>
      <c r="O685" s="3" t="s">
        <v>1382</v>
      </c>
      <c r="P685" s="7" t="s">
        <v>1354</v>
      </c>
      <c r="Q685" s="3" t="s">
        <v>1195</v>
      </c>
      <c r="R685" s="24">
        <v>275</v>
      </c>
      <c r="S685" s="19">
        <v>24750</v>
      </c>
      <c r="T685" s="83">
        <f t="shared" si="149"/>
        <v>6806250</v>
      </c>
      <c r="U685" s="83">
        <f t="shared" si="154"/>
        <v>7623000.0000000009</v>
      </c>
      <c r="V685" s="9" t="s">
        <v>1341</v>
      </c>
      <c r="W685" s="153" t="s">
        <v>1410</v>
      </c>
      <c r="X685" s="9"/>
    </row>
    <row r="686" spans="1:1967" s="529" customFormat="1" ht="102" customHeight="1">
      <c r="A686" s="9" t="s">
        <v>6654</v>
      </c>
      <c r="B686" s="100" t="s">
        <v>97</v>
      </c>
      <c r="C686" s="40" t="s">
        <v>1069</v>
      </c>
      <c r="D686" s="40" t="s">
        <v>1065</v>
      </c>
      <c r="E686" s="3" t="s">
        <v>1081</v>
      </c>
      <c r="F686" s="3"/>
      <c r="G686" s="3" t="s">
        <v>385</v>
      </c>
      <c r="H686" s="20">
        <v>0.5</v>
      </c>
      <c r="I686" s="114">
        <v>470000000</v>
      </c>
      <c r="J686" s="21" t="s">
        <v>1330</v>
      </c>
      <c r="K686" s="19" t="s">
        <v>1947</v>
      </c>
      <c r="L686" s="138" t="s">
        <v>3428</v>
      </c>
      <c r="M686" s="141" t="s">
        <v>383</v>
      </c>
      <c r="N686" s="360" t="s">
        <v>8876</v>
      </c>
      <c r="O686" s="3" t="s">
        <v>1382</v>
      </c>
      <c r="P686" s="7" t="s">
        <v>1354</v>
      </c>
      <c r="Q686" s="3" t="s">
        <v>1195</v>
      </c>
      <c r="R686" s="24">
        <v>7</v>
      </c>
      <c r="S686" s="19">
        <v>24750</v>
      </c>
      <c r="T686" s="83">
        <f t="shared" si="149"/>
        <v>173250</v>
      </c>
      <c r="U686" s="83">
        <f t="shared" si="154"/>
        <v>194040.00000000003</v>
      </c>
      <c r="V686" s="9" t="s">
        <v>1341</v>
      </c>
      <c r="W686" s="153" t="s">
        <v>1410</v>
      </c>
      <c r="X686" s="9"/>
    </row>
    <row r="687" spans="1:1967" s="529" customFormat="1" ht="102" customHeight="1">
      <c r="A687" s="9" t="s">
        <v>6655</v>
      </c>
      <c r="B687" s="100" t="s">
        <v>97</v>
      </c>
      <c r="C687" s="3" t="s">
        <v>1086</v>
      </c>
      <c r="D687" s="3" t="s">
        <v>1087</v>
      </c>
      <c r="E687" s="3" t="s">
        <v>1088</v>
      </c>
      <c r="F687" s="3"/>
      <c r="G687" s="3" t="s">
        <v>384</v>
      </c>
      <c r="H687" s="20">
        <v>0</v>
      </c>
      <c r="I687" s="114">
        <v>470000000</v>
      </c>
      <c r="J687" s="21" t="s">
        <v>1330</v>
      </c>
      <c r="K687" s="19" t="s">
        <v>1949</v>
      </c>
      <c r="L687" s="138" t="s">
        <v>3428</v>
      </c>
      <c r="M687" s="141" t="s">
        <v>383</v>
      </c>
      <c r="N687" s="360" t="s">
        <v>8879</v>
      </c>
      <c r="O687" s="3" t="s">
        <v>1382</v>
      </c>
      <c r="P687" s="7" t="s">
        <v>1354</v>
      </c>
      <c r="Q687" s="3" t="s">
        <v>1195</v>
      </c>
      <c r="R687" s="24">
        <v>510</v>
      </c>
      <c r="S687" s="19">
        <v>3785.55</v>
      </c>
      <c r="T687" s="83">
        <f t="shared" si="149"/>
        <v>1930630.5</v>
      </c>
      <c r="U687" s="83">
        <f t="shared" si="154"/>
        <v>2162306.16</v>
      </c>
      <c r="V687" s="9" t="s">
        <v>1341</v>
      </c>
      <c r="W687" s="153" t="s">
        <v>1410</v>
      </c>
      <c r="X687" s="9"/>
    </row>
    <row r="688" spans="1:1967" s="529" customFormat="1" ht="102" customHeight="1">
      <c r="A688" s="9" t="s">
        <v>6656</v>
      </c>
      <c r="B688" s="100" t="s">
        <v>97</v>
      </c>
      <c r="C688" s="56" t="s">
        <v>1101</v>
      </c>
      <c r="D688" s="3" t="s">
        <v>66</v>
      </c>
      <c r="E688" s="3" t="s">
        <v>67</v>
      </c>
      <c r="F688" s="3"/>
      <c r="G688" s="3" t="s">
        <v>384</v>
      </c>
      <c r="H688" s="20">
        <v>0</v>
      </c>
      <c r="I688" s="114">
        <v>470000000</v>
      </c>
      <c r="J688" s="21" t="s">
        <v>1330</v>
      </c>
      <c r="K688" s="19" t="s">
        <v>1949</v>
      </c>
      <c r="L688" s="138" t="s">
        <v>3428</v>
      </c>
      <c r="M688" s="141" t="s">
        <v>383</v>
      </c>
      <c r="N688" s="360" t="s">
        <v>8879</v>
      </c>
      <c r="O688" s="3" t="s">
        <v>1382</v>
      </c>
      <c r="P688" s="7" t="s">
        <v>1354</v>
      </c>
      <c r="Q688" s="3" t="s">
        <v>1195</v>
      </c>
      <c r="R688" s="24">
        <v>321</v>
      </c>
      <c r="S688" s="19">
        <v>836</v>
      </c>
      <c r="T688" s="83">
        <f t="shared" ref="T688:T779" si="156">R688*S688</f>
        <v>268356</v>
      </c>
      <c r="U688" s="83">
        <f t="shared" si="154"/>
        <v>300558.72000000003</v>
      </c>
      <c r="V688" s="9" t="s">
        <v>1341</v>
      </c>
      <c r="W688" s="153" t="s">
        <v>1410</v>
      </c>
      <c r="X688" s="9"/>
    </row>
    <row r="689" spans="1:1967" s="529" customFormat="1" ht="102" customHeight="1">
      <c r="A689" s="9" t="s">
        <v>6657</v>
      </c>
      <c r="B689" s="100" t="s">
        <v>97</v>
      </c>
      <c r="C689" s="3" t="s">
        <v>1091</v>
      </c>
      <c r="D689" s="3" t="s">
        <v>1092</v>
      </c>
      <c r="E689" s="3" t="s">
        <v>1093</v>
      </c>
      <c r="F689" s="3"/>
      <c r="G689" s="3" t="s">
        <v>384</v>
      </c>
      <c r="H689" s="20">
        <v>0</v>
      </c>
      <c r="I689" s="114">
        <v>470000000</v>
      </c>
      <c r="J689" s="21" t="s">
        <v>1330</v>
      </c>
      <c r="K689" s="19" t="s">
        <v>1949</v>
      </c>
      <c r="L689" s="138" t="s">
        <v>3428</v>
      </c>
      <c r="M689" s="141" t="s">
        <v>383</v>
      </c>
      <c r="N689" s="360" t="s">
        <v>8879</v>
      </c>
      <c r="O689" s="3" t="s">
        <v>1382</v>
      </c>
      <c r="P689" s="7" t="s">
        <v>1354</v>
      </c>
      <c r="Q689" s="3" t="s">
        <v>1195</v>
      </c>
      <c r="R689" s="24">
        <v>12</v>
      </c>
      <c r="S689" s="19">
        <v>723.21</v>
      </c>
      <c r="T689" s="83">
        <f t="shared" si="156"/>
        <v>8678.52</v>
      </c>
      <c r="U689" s="83">
        <f t="shared" si="154"/>
        <v>9719.9424000000017</v>
      </c>
      <c r="V689" s="9" t="s">
        <v>1341</v>
      </c>
      <c r="W689" s="153" t="s">
        <v>1410</v>
      </c>
      <c r="X689" s="9"/>
    </row>
    <row r="690" spans="1:1967" s="529" customFormat="1" ht="102" customHeight="1">
      <c r="A690" s="9" t="s">
        <v>6658</v>
      </c>
      <c r="B690" s="100" t="s">
        <v>97</v>
      </c>
      <c r="C690" s="3" t="s">
        <v>1089</v>
      </c>
      <c r="D690" s="3" t="s">
        <v>1090</v>
      </c>
      <c r="E690" s="3" t="s">
        <v>1097</v>
      </c>
      <c r="F690" s="3"/>
      <c r="G690" s="3" t="s">
        <v>384</v>
      </c>
      <c r="H690" s="20">
        <v>0</v>
      </c>
      <c r="I690" s="114">
        <v>470000000</v>
      </c>
      <c r="J690" s="21" t="s">
        <v>1330</v>
      </c>
      <c r="K690" s="19" t="s">
        <v>1949</v>
      </c>
      <c r="L690" s="138" t="s">
        <v>3428</v>
      </c>
      <c r="M690" s="141" t="s">
        <v>383</v>
      </c>
      <c r="N690" s="360" t="s">
        <v>8879</v>
      </c>
      <c r="O690" s="3" t="s">
        <v>1382</v>
      </c>
      <c r="P690" s="7" t="s">
        <v>1354</v>
      </c>
      <c r="Q690" s="3" t="s">
        <v>1195</v>
      </c>
      <c r="R690" s="24">
        <v>6</v>
      </c>
      <c r="S690" s="19">
        <v>176</v>
      </c>
      <c r="T690" s="83">
        <f t="shared" si="156"/>
        <v>1056</v>
      </c>
      <c r="U690" s="83">
        <f t="shared" si="154"/>
        <v>1182.72</v>
      </c>
      <c r="V690" s="9" t="s">
        <v>1341</v>
      </c>
      <c r="W690" s="153" t="s">
        <v>1410</v>
      </c>
      <c r="X690" s="9"/>
    </row>
    <row r="691" spans="1:1967" s="529" customFormat="1" ht="102" customHeight="1">
      <c r="A691" s="9" t="s">
        <v>6659</v>
      </c>
      <c r="B691" s="100" t="s">
        <v>97</v>
      </c>
      <c r="C691" s="58" t="s">
        <v>1094</v>
      </c>
      <c r="D691" s="58" t="s">
        <v>1095</v>
      </c>
      <c r="E691" s="58" t="s">
        <v>1096</v>
      </c>
      <c r="F691" s="3"/>
      <c r="G691" s="3" t="s">
        <v>384</v>
      </c>
      <c r="H691" s="20">
        <v>0</v>
      </c>
      <c r="I691" s="114">
        <v>470000000</v>
      </c>
      <c r="J691" s="21" t="s">
        <v>1330</v>
      </c>
      <c r="K691" s="19" t="s">
        <v>1949</v>
      </c>
      <c r="L691" s="138" t="s">
        <v>3428</v>
      </c>
      <c r="M691" s="141" t="s">
        <v>383</v>
      </c>
      <c r="N691" s="360" t="s">
        <v>8879</v>
      </c>
      <c r="O691" s="3" t="s">
        <v>1382</v>
      </c>
      <c r="P691" s="7" t="s">
        <v>1354</v>
      </c>
      <c r="Q691" s="3" t="s">
        <v>1195</v>
      </c>
      <c r="R691" s="24">
        <v>16</v>
      </c>
      <c r="S691" s="19">
        <v>3685</v>
      </c>
      <c r="T691" s="83">
        <f t="shared" si="156"/>
        <v>58960</v>
      </c>
      <c r="U691" s="83">
        <f t="shared" si="154"/>
        <v>66035.200000000012</v>
      </c>
      <c r="V691" s="9" t="s">
        <v>1341</v>
      </c>
      <c r="W691" s="153" t="s">
        <v>1410</v>
      </c>
      <c r="X691" s="9"/>
    </row>
    <row r="692" spans="1:1967" s="529" customFormat="1" ht="102" customHeight="1">
      <c r="A692" s="9" t="s">
        <v>6660</v>
      </c>
      <c r="B692" s="100" t="s">
        <v>97</v>
      </c>
      <c r="C692" s="3" t="s">
        <v>1083</v>
      </c>
      <c r="D692" s="3" t="s">
        <v>1084</v>
      </c>
      <c r="E692" s="3" t="s">
        <v>1085</v>
      </c>
      <c r="F692" s="3"/>
      <c r="G692" s="3" t="s">
        <v>384</v>
      </c>
      <c r="H692" s="20">
        <v>0</v>
      </c>
      <c r="I692" s="114">
        <v>470000000</v>
      </c>
      <c r="J692" s="21" t="s">
        <v>1330</v>
      </c>
      <c r="K692" s="19" t="s">
        <v>1383</v>
      </c>
      <c r="L692" s="138" t="s">
        <v>3428</v>
      </c>
      <c r="M692" s="141" t="s">
        <v>383</v>
      </c>
      <c r="N692" s="360" t="s">
        <v>8879</v>
      </c>
      <c r="O692" s="3" t="s">
        <v>1382</v>
      </c>
      <c r="P692" s="7" t="s">
        <v>1354</v>
      </c>
      <c r="Q692" s="3" t="s">
        <v>1195</v>
      </c>
      <c r="R692" s="24">
        <v>120</v>
      </c>
      <c r="S692" s="19">
        <v>836</v>
      </c>
      <c r="T692" s="83">
        <f t="shared" si="156"/>
        <v>100320</v>
      </c>
      <c r="U692" s="83">
        <f t="shared" si="154"/>
        <v>112358.40000000001</v>
      </c>
      <c r="V692" s="9" t="s">
        <v>1341</v>
      </c>
      <c r="W692" s="153" t="s">
        <v>1410</v>
      </c>
      <c r="X692" s="9"/>
    </row>
    <row r="693" spans="1:1967" s="529" customFormat="1" ht="102" customHeight="1">
      <c r="A693" s="446" t="s">
        <v>6661</v>
      </c>
      <c r="B693" s="447" t="s">
        <v>97</v>
      </c>
      <c r="C693" s="463" t="s">
        <v>1102</v>
      </c>
      <c r="D693" s="463" t="s">
        <v>1103</v>
      </c>
      <c r="E693" s="463" t="s">
        <v>1104</v>
      </c>
      <c r="F693" s="448"/>
      <c r="G693" s="448" t="s">
        <v>385</v>
      </c>
      <c r="H693" s="450">
        <v>1</v>
      </c>
      <c r="I693" s="477">
        <v>470000000</v>
      </c>
      <c r="J693" s="452" t="s">
        <v>1330</v>
      </c>
      <c r="K693" s="465" t="s">
        <v>2103</v>
      </c>
      <c r="L693" s="453" t="s">
        <v>3428</v>
      </c>
      <c r="M693" s="454" t="s">
        <v>383</v>
      </c>
      <c r="N693" s="466" t="s">
        <v>2104</v>
      </c>
      <c r="O693" s="448" t="s">
        <v>1382</v>
      </c>
      <c r="P693" s="456" t="s">
        <v>1354</v>
      </c>
      <c r="Q693" s="448" t="s">
        <v>1195</v>
      </c>
      <c r="R693" s="462">
        <v>8219</v>
      </c>
      <c r="S693" s="458">
        <v>33384</v>
      </c>
      <c r="T693" s="459">
        <v>0</v>
      </c>
      <c r="U693" s="459">
        <f t="shared" si="154"/>
        <v>0</v>
      </c>
      <c r="V693" s="446" t="s">
        <v>1341</v>
      </c>
      <c r="W693" s="461" t="s">
        <v>1410</v>
      </c>
      <c r="X693" s="446" t="s">
        <v>9385</v>
      </c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  <c r="AY693" s="8"/>
      <c r="AZ693" s="8"/>
      <c r="BA693" s="8"/>
      <c r="BB693" s="8"/>
      <c r="BC693" s="8"/>
      <c r="BD693" s="8"/>
      <c r="BE693" s="8"/>
      <c r="BF693" s="8"/>
      <c r="BG693" s="8"/>
      <c r="BH693" s="8"/>
      <c r="BI693" s="8"/>
      <c r="BJ693" s="8"/>
      <c r="BK693" s="8"/>
      <c r="BL693" s="8"/>
      <c r="BM693" s="8"/>
      <c r="BN693" s="8"/>
      <c r="BO693" s="8"/>
      <c r="BP693" s="8"/>
      <c r="BQ693" s="8"/>
      <c r="BR693" s="8"/>
      <c r="BS693" s="8"/>
      <c r="BT693" s="8"/>
      <c r="BU693" s="8"/>
      <c r="BV693" s="8"/>
      <c r="BW693" s="8"/>
      <c r="BX693" s="8"/>
      <c r="BY693" s="8"/>
      <c r="BZ693" s="8"/>
      <c r="CA693" s="8"/>
      <c r="CB693" s="8"/>
      <c r="CC693" s="8"/>
      <c r="CD693" s="8"/>
      <c r="CE693" s="8"/>
      <c r="CF693" s="8"/>
      <c r="CG693" s="8"/>
      <c r="CH693" s="8"/>
      <c r="CI693" s="8"/>
      <c r="CJ693" s="8"/>
      <c r="CK693" s="8"/>
      <c r="CL693" s="8"/>
      <c r="CM693" s="8"/>
      <c r="CN693" s="8"/>
      <c r="CO693" s="8"/>
      <c r="CP693" s="8"/>
      <c r="CQ693" s="8"/>
      <c r="CR693" s="8"/>
      <c r="CS693" s="8"/>
      <c r="CT693" s="8"/>
      <c r="CU693" s="8"/>
      <c r="CV693" s="8"/>
      <c r="CW693" s="8"/>
      <c r="CX693" s="8"/>
      <c r="CY693" s="8"/>
      <c r="CZ693" s="8"/>
      <c r="DA693" s="8"/>
      <c r="DB693" s="8"/>
      <c r="DC693" s="8"/>
      <c r="DD693" s="8"/>
      <c r="DE693" s="8"/>
      <c r="DF693" s="8"/>
      <c r="DG693" s="8"/>
      <c r="DH693" s="8"/>
      <c r="DI693" s="8"/>
      <c r="DJ693" s="8"/>
      <c r="DK693" s="8"/>
      <c r="DL693" s="8"/>
      <c r="DM693" s="8"/>
      <c r="DN693" s="8"/>
      <c r="DO693" s="8"/>
      <c r="DP693" s="8"/>
      <c r="DQ693" s="8"/>
      <c r="DR693" s="8"/>
      <c r="DS693" s="8"/>
      <c r="DT693" s="8"/>
      <c r="DU693" s="8"/>
      <c r="DV693" s="8"/>
      <c r="DW693" s="8"/>
      <c r="DX693" s="8"/>
      <c r="DY693" s="8"/>
      <c r="DZ693" s="8"/>
      <c r="EA693" s="8"/>
      <c r="EB693" s="8"/>
      <c r="EC693" s="8"/>
      <c r="ED693" s="8"/>
      <c r="EE693" s="8"/>
      <c r="EF693" s="8"/>
      <c r="EG693" s="8"/>
      <c r="EH693" s="8"/>
      <c r="EI693" s="8"/>
      <c r="EJ693" s="8"/>
      <c r="EK693" s="8"/>
      <c r="EL693" s="8"/>
      <c r="EM693" s="8"/>
      <c r="EN693" s="8"/>
      <c r="EO693" s="8"/>
      <c r="EP693" s="8"/>
      <c r="EQ693" s="8"/>
      <c r="ER693" s="8"/>
      <c r="ES693" s="8"/>
      <c r="ET693" s="8"/>
      <c r="EU693" s="8"/>
      <c r="EV693" s="8"/>
      <c r="EW693" s="8"/>
      <c r="EX693" s="8"/>
      <c r="EY693" s="8"/>
      <c r="EZ693" s="8"/>
      <c r="FA693" s="8"/>
      <c r="FB693" s="8"/>
      <c r="FC693" s="8"/>
      <c r="FD693" s="8"/>
      <c r="FE693" s="8"/>
      <c r="FF693" s="8"/>
      <c r="FG693" s="8"/>
      <c r="FH693" s="8"/>
      <c r="FI693" s="8"/>
      <c r="FJ693" s="8"/>
      <c r="FK693" s="8"/>
      <c r="FL693" s="8"/>
      <c r="FM693" s="8"/>
      <c r="FN693" s="8"/>
      <c r="FO693" s="8"/>
      <c r="FP693" s="8"/>
      <c r="FQ693" s="8"/>
      <c r="FR693" s="8"/>
      <c r="FS693" s="8"/>
      <c r="FT693" s="8"/>
      <c r="FU693" s="8"/>
      <c r="FV693" s="8"/>
      <c r="FW693" s="8"/>
      <c r="FX693" s="8"/>
      <c r="FY693" s="8"/>
      <c r="FZ693" s="8"/>
      <c r="GA693" s="8"/>
      <c r="GB693" s="8"/>
      <c r="GC693" s="8"/>
      <c r="GD693" s="8"/>
      <c r="GE693" s="8"/>
      <c r="GF693" s="8"/>
      <c r="GG693" s="8"/>
      <c r="GH693" s="8"/>
      <c r="GI693" s="8"/>
      <c r="GJ693" s="8"/>
      <c r="GK693" s="8"/>
      <c r="GL693" s="8"/>
      <c r="GM693" s="8"/>
      <c r="GN693" s="8"/>
      <c r="GO693" s="8"/>
      <c r="GP693" s="8"/>
      <c r="GQ693" s="8"/>
      <c r="GR693" s="8"/>
      <c r="GS693" s="8"/>
      <c r="GT693" s="8"/>
      <c r="GU693" s="8"/>
      <c r="GV693" s="8"/>
      <c r="GW693" s="8"/>
      <c r="GX693" s="8"/>
      <c r="GY693" s="8"/>
      <c r="GZ693" s="8"/>
      <c r="HA693" s="8"/>
      <c r="HB693" s="8"/>
      <c r="HC693" s="8"/>
      <c r="HD693" s="8"/>
      <c r="HE693" s="8"/>
      <c r="HF693" s="8"/>
      <c r="HG693" s="8"/>
      <c r="HH693" s="8"/>
      <c r="HI693" s="8"/>
      <c r="HJ693" s="8"/>
      <c r="HK693" s="8"/>
      <c r="HL693" s="8"/>
      <c r="HM693" s="8"/>
      <c r="HN693" s="8"/>
      <c r="HO693" s="8"/>
      <c r="HP693" s="8"/>
      <c r="HQ693" s="8"/>
      <c r="HR693" s="8"/>
      <c r="HS693" s="8"/>
      <c r="HT693" s="8"/>
      <c r="HU693" s="8"/>
      <c r="HV693" s="8"/>
      <c r="HW693" s="8"/>
      <c r="HX693" s="8"/>
      <c r="HY693" s="8"/>
      <c r="HZ693" s="8"/>
      <c r="IA693" s="8"/>
      <c r="IB693" s="8"/>
      <c r="IC693" s="8"/>
      <c r="ID693" s="8"/>
      <c r="IE693" s="8"/>
      <c r="IF693" s="8"/>
      <c r="IG693" s="8"/>
      <c r="IH693" s="8"/>
      <c r="II693" s="8"/>
      <c r="IJ693" s="8"/>
      <c r="IK693" s="8"/>
      <c r="IL693" s="8"/>
      <c r="IM693" s="8"/>
      <c r="IN693" s="8"/>
      <c r="IO693" s="8"/>
      <c r="IP693" s="8"/>
      <c r="IQ693" s="8"/>
      <c r="IR693" s="8"/>
      <c r="IS693" s="8"/>
      <c r="IT693" s="8"/>
      <c r="IU693" s="8"/>
      <c r="IV693" s="8"/>
      <c r="IW693" s="8"/>
      <c r="IX693" s="8"/>
      <c r="IY693" s="8"/>
      <c r="IZ693" s="8"/>
      <c r="JA693" s="8"/>
      <c r="JB693" s="8"/>
      <c r="JC693" s="8"/>
      <c r="JD693" s="8"/>
      <c r="JE693" s="8"/>
      <c r="JF693" s="8"/>
      <c r="JG693" s="8"/>
      <c r="JH693" s="8"/>
      <c r="JI693" s="8"/>
      <c r="JJ693" s="8"/>
      <c r="JK693" s="8"/>
      <c r="JL693" s="8"/>
      <c r="JM693" s="8"/>
      <c r="JN693" s="8"/>
      <c r="JO693" s="8"/>
      <c r="JP693" s="8"/>
      <c r="JQ693" s="8"/>
      <c r="JR693" s="8"/>
      <c r="JS693" s="8"/>
      <c r="JT693" s="8"/>
      <c r="JU693" s="8"/>
      <c r="JV693" s="8"/>
      <c r="JW693" s="8"/>
      <c r="JX693" s="8"/>
      <c r="JY693" s="8"/>
      <c r="JZ693" s="8"/>
      <c r="KA693" s="8"/>
      <c r="KB693" s="8"/>
      <c r="KC693" s="8"/>
      <c r="KD693" s="8"/>
      <c r="KE693" s="8"/>
      <c r="KF693" s="8"/>
      <c r="KG693" s="8"/>
      <c r="KH693" s="8"/>
      <c r="KI693" s="8"/>
      <c r="KJ693" s="8"/>
      <c r="KK693" s="8"/>
      <c r="KL693" s="8"/>
      <c r="KM693" s="8"/>
      <c r="KN693" s="8"/>
      <c r="KO693" s="8"/>
      <c r="KP693" s="8"/>
      <c r="KQ693" s="8"/>
      <c r="KR693" s="8"/>
      <c r="KS693" s="8"/>
      <c r="KT693" s="8"/>
      <c r="KU693" s="8"/>
      <c r="KV693" s="8"/>
      <c r="KW693" s="8"/>
      <c r="KX693" s="8"/>
      <c r="KY693" s="8"/>
      <c r="KZ693" s="8"/>
      <c r="LA693" s="8"/>
      <c r="LB693" s="8"/>
      <c r="LC693" s="8"/>
      <c r="LD693" s="8"/>
      <c r="LE693" s="8"/>
      <c r="LF693" s="8"/>
      <c r="LG693" s="8"/>
      <c r="LH693" s="8"/>
      <c r="LI693" s="8"/>
      <c r="LJ693" s="8"/>
      <c r="LK693" s="8"/>
      <c r="LL693" s="8"/>
      <c r="LM693" s="8"/>
      <c r="LN693" s="8"/>
      <c r="LO693" s="8"/>
      <c r="LP693" s="8"/>
      <c r="LQ693" s="8"/>
      <c r="LR693" s="8"/>
      <c r="LS693" s="8"/>
      <c r="LT693" s="8"/>
      <c r="LU693" s="8"/>
      <c r="LV693" s="8"/>
      <c r="LW693" s="8"/>
      <c r="LX693" s="8"/>
      <c r="LY693" s="8"/>
      <c r="LZ693" s="8"/>
      <c r="MA693" s="8"/>
      <c r="MB693" s="8"/>
      <c r="MC693" s="8"/>
      <c r="MD693" s="8"/>
      <c r="ME693" s="8"/>
      <c r="MF693" s="8"/>
      <c r="MG693" s="8"/>
      <c r="MH693" s="8"/>
      <c r="MI693" s="8"/>
      <c r="MJ693" s="8"/>
      <c r="MK693" s="8"/>
      <c r="ML693" s="8"/>
      <c r="MM693" s="8"/>
      <c r="MN693" s="8"/>
      <c r="MO693" s="8"/>
      <c r="MP693" s="8"/>
      <c r="MQ693" s="8"/>
      <c r="MR693" s="8"/>
      <c r="MS693" s="8"/>
      <c r="MT693" s="8"/>
      <c r="MU693" s="8"/>
      <c r="MV693" s="8"/>
      <c r="MW693" s="8"/>
      <c r="MX693" s="8"/>
      <c r="MY693" s="8"/>
      <c r="MZ693" s="8"/>
      <c r="NA693" s="8"/>
      <c r="NB693" s="8"/>
      <c r="NC693" s="8"/>
      <c r="ND693" s="8"/>
      <c r="NE693" s="8"/>
      <c r="NF693" s="8"/>
      <c r="NG693" s="8"/>
      <c r="NH693" s="8"/>
      <c r="NI693" s="8"/>
      <c r="NJ693" s="8"/>
      <c r="NK693" s="8"/>
      <c r="NL693" s="8"/>
      <c r="NM693" s="8"/>
      <c r="NN693" s="8"/>
      <c r="NO693" s="8"/>
      <c r="NP693" s="8"/>
      <c r="NQ693" s="8"/>
      <c r="NR693" s="8"/>
      <c r="NS693" s="8"/>
      <c r="NT693" s="8"/>
      <c r="NU693" s="8"/>
      <c r="NV693" s="8"/>
      <c r="NW693" s="8"/>
      <c r="NX693" s="8"/>
      <c r="NY693" s="8"/>
      <c r="NZ693" s="8"/>
      <c r="OA693" s="8"/>
      <c r="OB693" s="8"/>
      <c r="OC693" s="8"/>
      <c r="OD693" s="8"/>
      <c r="OE693" s="8"/>
      <c r="OF693" s="8"/>
      <c r="OG693" s="8"/>
      <c r="OH693" s="8"/>
      <c r="OI693" s="8"/>
      <c r="OJ693" s="8"/>
      <c r="OK693" s="8"/>
      <c r="OL693" s="8"/>
      <c r="OM693" s="8"/>
      <c r="ON693" s="8"/>
      <c r="OO693" s="8"/>
      <c r="OP693" s="8"/>
      <c r="OQ693" s="8"/>
      <c r="OR693" s="8"/>
      <c r="OS693" s="8"/>
      <c r="OT693" s="8"/>
      <c r="OU693" s="8"/>
      <c r="OV693" s="8"/>
      <c r="OW693" s="8"/>
      <c r="OX693" s="8"/>
      <c r="OY693" s="8"/>
      <c r="OZ693" s="8"/>
      <c r="PA693" s="8"/>
      <c r="PB693" s="8"/>
      <c r="PC693" s="8"/>
      <c r="PD693" s="8"/>
      <c r="PE693" s="8"/>
      <c r="PF693" s="8"/>
      <c r="PG693" s="8"/>
      <c r="PH693" s="8"/>
      <c r="PI693" s="8"/>
      <c r="PJ693" s="8"/>
      <c r="PK693" s="8"/>
      <c r="PL693" s="8"/>
      <c r="PM693" s="8"/>
      <c r="PN693" s="8"/>
      <c r="PO693" s="8"/>
      <c r="PP693" s="8"/>
      <c r="PQ693" s="8"/>
      <c r="PR693" s="8"/>
      <c r="PS693" s="8"/>
      <c r="PT693" s="8"/>
      <c r="PU693" s="8"/>
      <c r="PV693" s="8"/>
      <c r="PW693" s="8"/>
      <c r="PX693" s="8"/>
      <c r="PY693" s="8"/>
      <c r="PZ693" s="8"/>
      <c r="QA693" s="8"/>
      <c r="QB693" s="8"/>
      <c r="QC693" s="8"/>
      <c r="QD693" s="8"/>
      <c r="QE693" s="8"/>
      <c r="QF693" s="8"/>
      <c r="QG693" s="8"/>
      <c r="QH693" s="8"/>
      <c r="QI693" s="8"/>
      <c r="QJ693" s="8"/>
      <c r="QK693" s="8"/>
      <c r="QL693" s="8"/>
      <c r="QM693" s="8"/>
      <c r="QN693" s="8"/>
      <c r="QO693" s="8"/>
      <c r="QP693" s="8"/>
      <c r="QQ693" s="8"/>
      <c r="QR693" s="8"/>
      <c r="QS693" s="8"/>
      <c r="QT693" s="8"/>
      <c r="QU693" s="8"/>
      <c r="QV693" s="8"/>
      <c r="QW693" s="8"/>
      <c r="QX693" s="8"/>
      <c r="QY693" s="8"/>
      <c r="QZ693" s="8"/>
      <c r="RA693" s="8"/>
      <c r="RB693" s="8"/>
      <c r="RC693" s="8"/>
      <c r="RD693" s="8"/>
      <c r="RE693" s="8"/>
      <c r="RF693" s="8"/>
      <c r="RG693" s="8"/>
      <c r="RH693" s="8"/>
      <c r="RI693" s="8"/>
      <c r="RJ693" s="8"/>
      <c r="RK693" s="8"/>
      <c r="RL693" s="8"/>
      <c r="RM693" s="8"/>
      <c r="RN693" s="8"/>
      <c r="RO693" s="8"/>
      <c r="RP693" s="8"/>
      <c r="RQ693" s="8"/>
      <c r="RR693" s="8"/>
      <c r="RS693" s="8"/>
      <c r="RT693" s="8"/>
      <c r="RU693" s="8"/>
      <c r="RV693" s="8"/>
      <c r="RW693" s="8"/>
      <c r="RX693" s="8"/>
      <c r="RY693" s="8"/>
      <c r="RZ693" s="8"/>
      <c r="SA693" s="8"/>
      <c r="SB693" s="8"/>
      <c r="SC693" s="8"/>
      <c r="SD693" s="8"/>
      <c r="SE693" s="8"/>
      <c r="SF693" s="8"/>
      <c r="SG693" s="8"/>
      <c r="SH693" s="8"/>
      <c r="SI693" s="8"/>
      <c r="SJ693" s="8"/>
      <c r="SK693" s="8"/>
      <c r="SL693" s="8"/>
      <c r="SM693" s="8"/>
      <c r="SN693" s="8"/>
      <c r="SO693" s="8"/>
      <c r="SP693" s="8"/>
      <c r="SQ693" s="8"/>
      <c r="SR693" s="8"/>
      <c r="SS693" s="8"/>
      <c r="ST693" s="8"/>
      <c r="SU693" s="8"/>
      <c r="SV693" s="8"/>
      <c r="SW693" s="8"/>
      <c r="SX693" s="8"/>
      <c r="SY693" s="8"/>
      <c r="SZ693" s="8"/>
      <c r="TA693" s="8"/>
      <c r="TB693" s="8"/>
      <c r="TC693" s="8"/>
      <c r="TD693" s="8"/>
      <c r="TE693" s="8"/>
      <c r="TF693" s="8"/>
      <c r="TG693" s="8"/>
      <c r="TH693" s="8"/>
      <c r="TI693" s="8"/>
      <c r="TJ693" s="8"/>
      <c r="TK693" s="8"/>
      <c r="TL693" s="8"/>
      <c r="TM693" s="8"/>
      <c r="TN693" s="8"/>
      <c r="TO693" s="8"/>
      <c r="TP693" s="8"/>
      <c r="TQ693" s="8"/>
      <c r="TR693" s="8"/>
      <c r="TS693" s="8"/>
      <c r="TT693" s="8"/>
      <c r="TU693" s="8"/>
      <c r="TV693" s="8"/>
      <c r="TW693" s="8"/>
      <c r="TX693" s="8"/>
      <c r="TY693" s="8"/>
      <c r="TZ693" s="8"/>
      <c r="UA693" s="8"/>
      <c r="UB693" s="8"/>
      <c r="UC693" s="8"/>
      <c r="UD693" s="8"/>
      <c r="UE693" s="8"/>
      <c r="UF693" s="8"/>
      <c r="UG693" s="8"/>
      <c r="UH693" s="8"/>
      <c r="UI693" s="8"/>
      <c r="UJ693" s="8"/>
      <c r="UK693" s="8"/>
      <c r="UL693" s="8"/>
      <c r="UM693" s="8"/>
      <c r="UN693" s="8"/>
      <c r="UO693" s="8"/>
      <c r="UP693" s="8"/>
      <c r="UQ693" s="8"/>
      <c r="UR693" s="8"/>
      <c r="US693" s="8"/>
      <c r="UT693" s="8"/>
      <c r="UU693" s="8"/>
      <c r="UV693" s="8"/>
      <c r="UW693" s="8"/>
      <c r="UX693" s="8"/>
      <c r="UY693" s="8"/>
      <c r="UZ693" s="8"/>
      <c r="VA693" s="8"/>
      <c r="VB693" s="8"/>
      <c r="VC693" s="8"/>
      <c r="VD693" s="8"/>
      <c r="VE693" s="8"/>
      <c r="VF693" s="8"/>
      <c r="VG693" s="8"/>
      <c r="VH693" s="8"/>
      <c r="VI693" s="8"/>
      <c r="VJ693" s="8"/>
      <c r="VK693" s="8"/>
      <c r="VL693" s="8"/>
      <c r="VM693" s="8"/>
      <c r="VN693" s="8"/>
      <c r="VO693" s="8"/>
      <c r="VP693" s="8"/>
      <c r="VQ693" s="8"/>
      <c r="VR693" s="8"/>
      <c r="VS693" s="8"/>
      <c r="VT693" s="8"/>
      <c r="VU693" s="8"/>
      <c r="VV693" s="8"/>
      <c r="VW693" s="8"/>
      <c r="VX693" s="8"/>
      <c r="VY693" s="8"/>
      <c r="VZ693" s="8"/>
      <c r="WA693" s="8"/>
      <c r="WB693" s="8"/>
      <c r="WC693" s="8"/>
      <c r="WD693" s="8"/>
      <c r="WE693" s="8"/>
      <c r="WF693" s="8"/>
      <c r="WG693" s="8"/>
      <c r="WH693" s="8"/>
      <c r="WI693" s="8"/>
      <c r="WJ693" s="8"/>
      <c r="WK693" s="8"/>
      <c r="WL693" s="8"/>
      <c r="WM693" s="8"/>
      <c r="WN693" s="8"/>
      <c r="WO693" s="8"/>
      <c r="WP693" s="8"/>
      <c r="WQ693" s="8"/>
      <c r="WR693" s="8"/>
      <c r="WS693" s="8"/>
      <c r="WT693" s="8"/>
      <c r="WU693" s="8"/>
      <c r="WV693" s="8"/>
      <c r="WW693" s="8"/>
      <c r="WX693" s="8"/>
      <c r="WY693" s="8"/>
      <c r="WZ693" s="8"/>
      <c r="XA693" s="8"/>
      <c r="XB693" s="8"/>
      <c r="XC693" s="8"/>
      <c r="XD693" s="8"/>
      <c r="XE693" s="8"/>
      <c r="XF693" s="8"/>
      <c r="XG693" s="8"/>
      <c r="XH693" s="8"/>
      <c r="XI693" s="8"/>
      <c r="XJ693" s="8"/>
      <c r="XK693" s="8"/>
      <c r="XL693" s="8"/>
      <c r="XM693" s="8"/>
      <c r="XN693" s="8"/>
      <c r="XO693" s="8"/>
      <c r="XP693" s="8"/>
      <c r="XQ693" s="8"/>
      <c r="XR693" s="8"/>
      <c r="XS693" s="8"/>
      <c r="XT693" s="8"/>
      <c r="XU693" s="8"/>
      <c r="XV693" s="8"/>
      <c r="XW693" s="8"/>
      <c r="XX693" s="8"/>
      <c r="XY693" s="8"/>
      <c r="XZ693" s="8"/>
      <c r="YA693" s="8"/>
      <c r="YB693" s="8"/>
      <c r="YC693" s="8"/>
      <c r="YD693" s="8"/>
      <c r="YE693" s="8"/>
      <c r="YF693" s="8"/>
      <c r="YG693" s="8"/>
      <c r="YH693" s="8"/>
      <c r="YI693" s="8"/>
      <c r="YJ693" s="8"/>
      <c r="YK693" s="8"/>
      <c r="YL693" s="8"/>
      <c r="YM693" s="8"/>
      <c r="YN693" s="8"/>
      <c r="YO693" s="8"/>
      <c r="YP693" s="8"/>
      <c r="YQ693" s="8"/>
      <c r="YR693" s="8"/>
      <c r="YS693" s="8"/>
      <c r="YT693" s="8"/>
      <c r="YU693" s="8"/>
      <c r="YV693" s="8"/>
      <c r="YW693" s="8"/>
      <c r="YX693" s="8"/>
      <c r="YY693" s="8"/>
      <c r="YZ693" s="8"/>
      <c r="ZA693" s="8"/>
      <c r="ZB693" s="8"/>
      <c r="ZC693" s="8"/>
      <c r="ZD693" s="8"/>
      <c r="ZE693" s="8"/>
      <c r="ZF693" s="8"/>
      <c r="ZG693" s="8"/>
      <c r="ZH693" s="8"/>
      <c r="ZI693" s="8"/>
      <c r="ZJ693" s="8"/>
      <c r="ZK693" s="8"/>
      <c r="ZL693" s="8"/>
      <c r="ZM693" s="8"/>
      <c r="ZN693" s="8"/>
      <c r="ZO693" s="8"/>
      <c r="ZP693" s="8"/>
      <c r="ZQ693" s="8"/>
      <c r="ZR693" s="8"/>
      <c r="ZS693" s="8"/>
      <c r="ZT693" s="8"/>
      <c r="ZU693" s="8"/>
      <c r="ZV693" s="8"/>
      <c r="ZW693" s="8"/>
      <c r="ZX693" s="8"/>
      <c r="ZY693" s="8"/>
      <c r="ZZ693" s="8"/>
      <c r="AAA693" s="8"/>
      <c r="AAB693" s="8"/>
      <c r="AAC693" s="8"/>
      <c r="AAD693" s="8"/>
      <c r="AAE693" s="8"/>
      <c r="AAF693" s="8"/>
      <c r="AAG693" s="8"/>
      <c r="AAH693" s="8"/>
      <c r="AAI693" s="8"/>
      <c r="AAJ693" s="8"/>
      <c r="AAK693" s="8"/>
      <c r="AAL693" s="8"/>
      <c r="AAM693" s="8"/>
      <c r="AAN693" s="8"/>
      <c r="AAO693" s="8"/>
      <c r="AAP693" s="8"/>
      <c r="AAQ693" s="8"/>
      <c r="AAR693" s="8"/>
      <c r="AAS693" s="8"/>
      <c r="AAT693" s="8"/>
      <c r="AAU693" s="8"/>
      <c r="AAV693" s="8"/>
      <c r="AAW693" s="8"/>
      <c r="AAX693" s="8"/>
      <c r="AAY693" s="8"/>
      <c r="AAZ693" s="8"/>
      <c r="ABA693" s="8"/>
      <c r="ABB693" s="8"/>
      <c r="ABC693" s="8"/>
      <c r="ABD693" s="8"/>
      <c r="ABE693" s="8"/>
      <c r="ABF693" s="8"/>
      <c r="ABG693" s="8"/>
      <c r="ABH693" s="8"/>
      <c r="ABI693" s="8"/>
      <c r="ABJ693" s="8"/>
      <c r="ABK693" s="8"/>
      <c r="ABL693" s="8"/>
      <c r="ABM693" s="8"/>
      <c r="ABN693" s="8"/>
      <c r="ABO693" s="8"/>
      <c r="ABP693" s="8"/>
      <c r="ABQ693" s="8"/>
      <c r="ABR693" s="8"/>
      <c r="ABS693" s="8"/>
      <c r="ABT693" s="8"/>
      <c r="ABU693" s="8"/>
      <c r="ABV693" s="8"/>
      <c r="ABW693" s="8"/>
      <c r="ABX693" s="8"/>
      <c r="ABY693" s="8"/>
      <c r="ABZ693" s="8"/>
      <c r="ACA693" s="8"/>
      <c r="ACB693" s="8"/>
      <c r="ACC693" s="8"/>
      <c r="ACD693" s="8"/>
      <c r="ACE693" s="8"/>
      <c r="ACF693" s="8"/>
      <c r="ACG693" s="8"/>
      <c r="ACH693" s="8"/>
      <c r="ACI693" s="8"/>
      <c r="ACJ693" s="8"/>
      <c r="ACK693" s="8"/>
      <c r="ACL693" s="8"/>
      <c r="ACM693" s="8"/>
      <c r="ACN693" s="8"/>
      <c r="ACO693" s="8"/>
      <c r="ACP693" s="8"/>
      <c r="ACQ693" s="8"/>
      <c r="ACR693" s="8"/>
      <c r="ACS693" s="8"/>
      <c r="ACT693" s="8"/>
      <c r="ACU693" s="8"/>
      <c r="ACV693" s="8"/>
      <c r="ACW693" s="8"/>
      <c r="ACX693" s="8"/>
      <c r="ACY693" s="8"/>
      <c r="ACZ693" s="8"/>
      <c r="ADA693" s="8"/>
      <c r="ADB693" s="8"/>
      <c r="ADC693" s="8"/>
      <c r="ADD693" s="8"/>
      <c r="ADE693" s="8"/>
      <c r="ADF693" s="8"/>
      <c r="ADG693" s="8"/>
      <c r="ADH693" s="8"/>
      <c r="ADI693" s="8"/>
      <c r="ADJ693" s="8"/>
      <c r="ADK693" s="8"/>
      <c r="ADL693" s="8"/>
      <c r="ADM693" s="8"/>
      <c r="ADN693" s="8"/>
      <c r="ADO693" s="8"/>
      <c r="ADP693" s="8"/>
      <c r="ADQ693" s="8"/>
      <c r="ADR693" s="8"/>
      <c r="ADS693" s="8"/>
      <c r="ADT693" s="8"/>
      <c r="ADU693" s="8"/>
      <c r="ADV693" s="8"/>
      <c r="ADW693" s="8"/>
      <c r="ADX693" s="8"/>
      <c r="ADY693" s="8"/>
      <c r="ADZ693" s="8"/>
      <c r="AEA693" s="8"/>
      <c r="AEB693" s="8"/>
      <c r="AEC693" s="8"/>
      <c r="AED693" s="8"/>
      <c r="AEE693" s="8"/>
      <c r="AEF693" s="8"/>
      <c r="AEG693" s="8"/>
      <c r="AEH693" s="8"/>
      <c r="AEI693" s="8"/>
      <c r="AEJ693" s="8"/>
      <c r="AEK693" s="8"/>
      <c r="AEL693" s="8"/>
      <c r="AEM693" s="8"/>
      <c r="AEN693" s="8"/>
      <c r="AEO693" s="8"/>
      <c r="AEP693" s="8"/>
      <c r="AEQ693" s="8"/>
      <c r="AER693" s="8"/>
      <c r="AES693" s="8"/>
      <c r="AET693" s="8"/>
      <c r="AEU693" s="8"/>
      <c r="AEV693" s="8"/>
      <c r="AEW693" s="8"/>
      <c r="AEX693" s="8"/>
      <c r="AEY693" s="8"/>
      <c r="AEZ693" s="8"/>
      <c r="AFA693" s="8"/>
      <c r="AFB693" s="8"/>
      <c r="AFC693" s="8"/>
      <c r="AFD693" s="8"/>
      <c r="AFE693" s="8"/>
      <c r="AFF693" s="8"/>
      <c r="AFG693" s="8"/>
      <c r="AFH693" s="8"/>
      <c r="AFI693" s="8"/>
      <c r="AFJ693" s="8"/>
      <c r="AFK693" s="8"/>
      <c r="AFL693" s="8"/>
      <c r="AFM693" s="8"/>
      <c r="AFN693" s="8"/>
      <c r="AFO693" s="8"/>
      <c r="AFP693" s="8"/>
      <c r="AFQ693" s="8"/>
      <c r="AFR693" s="8"/>
      <c r="AFS693" s="8"/>
      <c r="AFT693" s="8"/>
      <c r="AFU693" s="8"/>
      <c r="AFV693" s="8"/>
      <c r="AFW693" s="8"/>
      <c r="AFX693" s="8"/>
      <c r="AFY693" s="8"/>
      <c r="AFZ693" s="8"/>
      <c r="AGA693" s="8"/>
      <c r="AGB693" s="8"/>
      <c r="AGC693" s="8"/>
      <c r="AGD693" s="8"/>
      <c r="AGE693" s="8"/>
      <c r="AGF693" s="8"/>
      <c r="AGG693" s="8"/>
      <c r="AGH693" s="8"/>
      <c r="AGI693" s="8"/>
      <c r="AGJ693" s="8"/>
      <c r="AGK693" s="8"/>
      <c r="AGL693" s="8"/>
      <c r="AGM693" s="8"/>
      <c r="AGN693" s="8"/>
      <c r="AGO693" s="8"/>
      <c r="AGP693" s="8"/>
      <c r="AGQ693" s="8"/>
      <c r="AGR693" s="8"/>
      <c r="AGS693" s="8"/>
      <c r="AGT693" s="8"/>
      <c r="AGU693" s="8"/>
      <c r="AGV693" s="8"/>
      <c r="AGW693" s="8"/>
      <c r="AGX693" s="8"/>
      <c r="AGY693" s="8"/>
      <c r="AGZ693" s="8"/>
      <c r="AHA693" s="8"/>
      <c r="AHB693" s="8"/>
      <c r="AHC693" s="8"/>
      <c r="AHD693" s="8"/>
      <c r="AHE693" s="8"/>
      <c r="AHF693" s="8"/>
      <c r="AHG693" s="8"/>
      <c r="AHH693" s="8"/>
      <c r="AHI693" s="8"/>
      <c r="AHJ693" s="8"/>
      <c r="AHK693" s="8"/>
      <c r="AHL693" s="8"/>
      <c r="AHM693" s="8"/>
      <c r="AHN693" s="8"/>
      <c r="AHO693" s="8"/>
      <c r="AHP693" s="8"/>
      <c r="AHQ693" s="8"/>
      <c r="AHR693" s="8"/>
      <c r="AHS693" s="8"/>
      <c r="AHT693" s="8"/>
      <c r="AHU693" s="8"/>
      <c r="AHV693" s="8"/>
      <c r="AHW693" s="8"/>
      <c r="AHX693" s="8"/>
      <c r="AHY693" s="8"/>
      <c r="AHZ693" s="8"/>
      <c r="AIA693" s="8"/>
      <c r="AIB693" s="8"/>
      <c r="AIC693" s="8"/>
      <c r="AID693" s="8"/>
      <c r="AIE693" s="8"/>
      <c r="AIF693" s="8"/>
      <c r="AIG693" s="8"/>
      <c r="AIH693" s="8"/>
      <c r="AII693" s="8"/>
      <c r="AIJ693" s="8"/>
      <c r="AIK693" s="8"/>
      <c r="AIL693" s="8"/>
      <c r="AIM693" s="8"/>
      <c r="AIN693" s="8"/>
      <c r="AIO693" s="8"/>
      <c r="AIP693" s="8"/>
      <c r="AIQ693" s="8"/>
      <c r="AIR693" s="8"/>
      <c r="AIS693" s="8"/>
      <c r="AIT693" s="8"/>
      <c r="AIU693" s="8"/>
      <c r="AIV693" s="8"/>
      <c r="AIW693" s="8"/>
      <c r="AIX693" s="8"/>
      <c r="AIY693" s="8"/>
      <c r="AIZ693" s="8"/>
      <c r="AJA693" s="8"/>
      <c r="AJB693" s="8"/>
      <c r="AJC693" s="8"/>
      <c r="AJD693" s="8"/>
      <c r="AJE693" s="8"/>
      <c r="AJF693" s="8"/>
      <c r="AJG693" s="8"/>
      <c r="AJH693" s="8"/>
      <c r="AJI693" s="8"/>
      <c r="AJJ693" s="8"/>
      <c r="AJK693" s="8"/>
      <c r="AJL693" s="8"/>
      <c r="AJM693" s="8"/>
      <c r="AJN693" s="8"/>
      <c r="AJO693" s="8"/>
      <c r="AJP693" s="8"/>
      <c r="AJQ693" s="8"/>
      <c r="AJR693" s="8"/>
      <c r="AJS693" s="8"/>
      <c r="AJT693" s="8"/>
      <c r="AJU693" s="8"/>
      <c r="AJV693" s="8"/>
      <c r="AJW693" s="8"/>
      <c r="AJX693" s="8"/>
      <c r="AJY693" s="8"/>
      <c r="AJZ693" s="8"/>
      <c r="AKA693" s="8"/>
      <c r="AKB693" s="8"/>
      <c r="AKC693" s="8"/>
      <c r="AKD693" s="8"/>
      <c r="AKE693" s="8"/>
      <c r="AKF693" s="8"/>
      <c r="AKG693" s="8"/>
      <c r="AKH693" s="8"/>
      <c r="AKI693" s="8"/>
      <c r="AKJ693" s="8"/>
      <c r="AKK693" s="8"/>
      <c r="AKL693" s="8"/>
      <c r="AKM693" s="8"/>
      <c r="AKN693" s="8"/>
      <c r="AKO693" s="8"/>
      <c r="AKP693" s="8"/>
      <c r="AKQ693" s="8"/>
      <c r="AKR693" s="8"/>
      <c r="AKS693" s="8"/>
      <c r="AKT693" s="8"/>
      <c r="AKU693" s="8"/>
      <c r="AKV693" s="8"/>
      <c r="AKW693" s="8"/>
      <c r="AKX693" s="8"/>
      <c r="AKY693" s="8"/>
      <c r="AKZ693" s="8"/>
      <c r="ALA693" s="8"/>
      <c r="ALB693" s="8"/>
      <c r="ALC693" s="8"/>
      <c r="ALD693" s="8"/>
      <c r="ALE693" s="8"/>
      <c r="ALF693" s="8"/>
      <c r="ALG693" s="8"/>
      <c r="ALH693" s="8"/>
      <c r="ALI693" s="8"/>
      <c r="ALJ693" s="8"/>
      <c r="ALK693" s="8"/>
      <c r="ALL693" s="8"/>
      <c r="ALM693" s="8"/>
      <c r="ALN693" s="8"/>
      <c r="ALO693" s="8"/>
      <c r="ALP693" s="8"/>
      <c r="ALQ693" s="8"/>
      <c r="ALR693" s="8"/>
      <c r="ALS693" s="8"/>
      <c r="ALT693" s="8"/>
      <c r="ALU693" s="8"/>
      <c r="ALV693" s="8"/>
      <c r="ALW693" s="8"/>
      <c r="ALX693" s="8"/>
      <c r="ALY693" s="8"/>
      <c r="ALZ693" s="8"/>
      <c r="AMA693" s="8"/>
      <c r="AMB693" s="8"/>
      <c r="AMC693" s="8"/>
      <c r="AMD693" s="8"/>
      <c r="AME693" s="8"/>
      <c r="AMF693" s="8"/>
      <c r="AMG693" s="8"/>
      <c r="AMH693" s="8"/>
      <c r="AMI693" s="8"/>
      <c r="AMJ693" s="8"/>
      <c r="AMK693" s="8"/>
      <c r="AML693" s="8"/>
      <c r="AMM693" s="8"/>
      <c r="AMN693" s="8"/>
      <c r="AMO693" s="8"/>
      <c r="AMP693" s="8"/>
      <c r="AMQ693" s="8"/>
      <c r="AMR693" s="8"/>
      <c r="AMS693" s="8"/>
      <c r="AMT693" s="8"/>
      <c r="AMU693" s="8"/>
      <c r="AMV693" s="8"/>
      <c r="AMW693" s="8"/>
      <c r="AMX693" s="8"/>
      <c r="AMY693" s="8"/>
      <c r="AMZ693" s="8"/>
      <c r="ANA693" s="8"/>
      <c r="ANB693" s="8"/>
      <c r="ANC693" s="8"/>
      <c r="AND693" s="8"/>
      <c r="ANE693" s="8"/>
      <c r="ANF693" s="8"/>
      <c r="ANG693" s="8"/>
      <c r="ANH693" s="8"/>
      <c r="ANI693" s="8"/>
      <c r="ANJ693" s="8"/>
      <c r="ANK693" s="8"/>
      <c r="ANL693" s="8"/>
      <c r="ANM693" s="8"/>
      <c r="ANN693" s="8"/>
      <c r="ANO693" s="8"/>
      <c r="ANP693" s="8"/>
      <c r="ANQ693" s="8"/>
      <c r="ANR693" s="8"/>
      <c r="ANS693" s="8"/>
      <c r="ANT693" s="8"/>
      <c r="ANU693" s="8"/>
      <c r="ANV693" s="8"/>
      <c r="ANW693" s="8"/>
      <c r="ANX693" s="8"/>
      <c r="ANY693" s="8"/>
      <c r="ANZ693" s="8"/>
      <c r="AOA693" s="8"/>
      <c r="AOB693" s="8"/>
      <c r="AOC693" s="8"/>
      <c r="AOD693" s="8"/>
      <c r="AOE693" s="8"/>
      <c r="AOF693" s="8"/>
      <c r="AOG693" s="8"/>
      <c r="AOH693" s="8"/>
      <c r="AOI693" s="8"/>
      <c r="AOJ693" s="8"/>
      <c r="AOK693" s="8"/>
      <c r="AOL693" s="8"/>
      <c r="AOM693" s="8"/>
      <c r="AON693" s="8"/>
      <c r="AOO693" s="8"/>
      <c r="AOP693" s="8"/>
      <c r="AOQ693" s="8"/>
      <c r="AOR693" s="8"/>
      <c r="AOS693" s="8"/>
      <c r="AOT693" s="8"/>
      <c r="AOU693" s="8"/>
      <c r="AOV693" s="8"/>
      <c r="AOW693" s="8"/>
      <c r="AOX693" s="8"/>
      <c r="AOY693" s="8"/>
      <c r="AOZ693" s="8"/>
      <c r="APA693" s="8"/>
      <c r="APB693" s="8"/>
      <c r="APC693" s="8"/>
      <c r="APD693" s="8"/>
      <c r="APE693" s="8"/>
      <c r="APF693" s="8"/>
      <c r="APG693" s="8"/>
      <c r="APH693" s="8"/>
      <c r="API693" s="8"/>
      <c r="APJ693" s="8"/>
      <c r="APK693" s="8"/>
      <c r="APL693" s="8"/>
      <c r="APM693" s="8"/>
      <c r="APN693" s="8"/>
      <c r="APO693" s="8"/>
      <c r="APP693" s="8"/>
      <c r="APQ693" s="8"/>
      <c r="APR693" s="8"/>
      <c r="APS693" s="8"/>
      <c r="APT693" s="8"/>
      <c r="APU693" s="8"/>
      <c r="APV693" s="8"/>
      <c r="APW693" s="8"/>
      <c r="APX693" s="8"/>
      <c r="APY693" s="8"/>
      <c r="APZ693" s="8"/>
      <c r="AQA693" s="8"/>
      <c r="AQB693" s="8"/>
      <c r="AQC693" s="8"/>
      <c r="AQD693" s="8"/>
      <c r="AQE693" s="8"/>
      <c r="AQF693" s="8"/>
      <c r="AQG693" s="8"/>
      <c r="AQH693" s="8"/>
      <c r="AQI693" s="8"/>
      <c r="AQJ693" s="8"/>
      <c r="AQK693" s="8"/>
      <c r="AQL693" s="8"/>
      <c r="AQM693" s="8"/>
      <c r="AQN693" s="8"/>
      <c r="AQO693" s="8"/>
      <c r="AQP693" s="8"/>
      <c r="AQQ693" s="8"/>
      <c r="AQR693" s="8"/>
      <c r="AQS693" s="8"/>
      <c r="AQT693" s="8"/>
      <c r="AQU693" s="8"/>
      <c r="AQV693" s="8"/>
      <c r="AQW693" s="8"/>
      <c r="AQX693" s="8"/>
      <c r="AQY693" s="8"/>
      <c r="AQZ693" s="8"/>
      <c r="ARA693" s="8"/>
      <c r="ARB693" s="8"/>
      <c r="ARC693" s="8"/>
      <c r="ARD693" s="8"/>
      <c r="ARE693" s="8"/>
      <c r="ARF693" s="8"/>
      <c r="ARG693" s="8"/>
      <c r="ARH693" s="8"/>
      <c r="ARI693" s="8"/>
      <c r="ARJ693" s="8"/>
      <c r="ARK693" s="8"/>
      <c r="ARL693" s="8"/>
      <c r="ARM693" s="8"/>
      <c r="ARN693" s="8"/>
      <c r="ARO693" s="8"/>
      <c r="ARP693" s="8"/>
      <c r="ARQ693" s="8"/>
      <c r="ARR693" s="8"/>
      <c r="ARS693" s="8"/>
      <c r="ART693" s="8"/>
      <c r="ARU693" s="8"/>
      <c r="ARV693" s="8"/>
      <c r="ARW693" s="8"/>
      <c r="ARX693" s="8"/>
      <c r="ARY693" s="8"/>
      <c r="ARZ693" s="8"/>
      <c r="ASA693" s="8"/>
      <c r="ASB693" s="8"/>
      <c r="ASC693" s="8"/>
      <c r="ASD693" s="8"/>
      <c r="ASE693" s="8"/>
      <c r="ASF693" s="8"/>
      <c r="ASG693" s="8"/>
      <c r="ASH693" s="8"/>
      <c r="ASI693" s="8"/>
      <c r="ASJ693" s="8"/>
      <c r="ASK693" s="8"/>
      <c r="ASL693" s="8"/>
      <c r="ASM693" s="8"/>
      <c r="ASN693" s="8"/>
      <c r="ASO693" s="8"/>
      <c r="ASP693" s="8"/>
      <c r="ASQ693" s="8"/>
      <c r="ASR693" s="8"/>
      <c r="ASS693" s="8"/>
      <c r="AST693" s="8"/>
      <c r="ASU693" s="8"/>
      <c r="ASV693" s="8"/>
      <c r="ASW693" s="8"/>
      <c r="ASX693" s="8"/>
      <c r="ASY693" s="8"/>
      <c r="ASZ693" s="8"/>
      <c r="ATA693" s="8"/>
      <c r="ATB693" s="8"/>
      <c r="ATC693" s="8"/>
      <c r="ATD693" s="8"/>
      <c r="ATE693" s="8"/>
      <c r="ATF693" s="8"/>
      <c r="ATG693" s="8"/>
      <c r="ATH693" s="8"/>
      <c r="ATI693" s="8"/>
      <c r="ATJ693" s="8"/>
      <c r="ATK693" s="8"/>
      <c r="ATL693" s="8"/>
      <c r="ATM693" s="8"/>
      <c r="ATN693" s="8"/>
      <c r="ATO693" s="8"/>
      <c r="ATP693" s="8"/>
      <c r="ATQ693" s="8"/>
      <c r="ATR693" s="8"/>
      <c r="ATS693" s="8"/>
      <c r="ATT693" s="8"/>
      <c r="ATU693" s="8"/>
      <c r="ATV693" s="8"/>
      <c r="ATW693" s="8"/>
      <c r="ATX693" s="8"/>
      <c r="ATY693" s="8"/>
      <c r="ATZ693" s="8"/>
      <c r="AUA693" s="8"/>
      <c r="AUB693" s="8"/>
      <c r="AUC693" s="8"/>
      <c r="AUD693" s="8"/>
      <c r="AUE693" s="8"/>
      <c r="AUF693" s="8"/>
      <c r="AUG693" s="8"/>
      <c r="AUH693" s="8"/>
      <c r="AUI693" s="8"/>
      <c r="AUJ693" s="8"/>
      <c r="AUK693" s="8"/>
      <c r="AUL693" s="8"/>
      <c r="AUM693" s="8"/>
      <c r="AUN693" s="8"/>
      <c r="AUO693" s="8"/>
      <c r="AUP693" s="8"/>
      <c r="AUQ693" s="8"/>
      <c r="AUR693" s="8"/>
      <c r="AUS693" s="8"/>
      <c r="AUT693" s="8"/>
      <c r="AUU693" s="8"/>
      <c r="AUV693" s="8"/>
      <c r="AUW693" s="8"/>
      <c r="AUX693" s="8"/>
      <c r="AUY693" s="8"/>
      <c r="AUZ693" s="8"/>
      <c r="AVA693" s="8"/>
      <c r="AVB693" s="8"/>
      <c r="AVC693" s="8"/>
      <c r="AVD693" s="8"/>
      <c r="AVE693" s="8"/>
      <c r="AVF693" s="8"/>
      <c r="AVG693" s="8"/>
      <c r="AVH693" s="8"/>
      <c r="AVI693" s="8"/>
      <c r="AVJ693" s="8"/>
      <c r="AVK693" s="8"/>
      <c r="AVL693" s="8"/>
      <c r="AVM693" s="8"/>
      <c r="AVN693" s="8"/>
      <c r="AVO693" s="8"/>
      <c r="AVP693" s="8"/>
      <c r="AVQ693" s="8"/>
      <c r="AVR693" s="8"/>
      <c r="AVS693" s="8"/>
      <c r="AVT693" s="8"/>
      <c r="AVU693" s="8"/>
      <c r="AVV693" s="8"/>
      <c r="AVW693" s="8"/>
      <c r="AVX693" s="8"/>
      <c r="AVY693" s="8"/>
      <c r="AVZ693" s="8"/>
      <c r="AWA693" s="8"/>
      <c r="AWB693" s="8"/>
      <c r="AWC693" s="8"/>
      <c r="AWD693" s="8"/>
      <c r="AWE693" s="8"/>
      <c r="AWF693" s="8"/>
      <c r="AWG693" s="8"/>
      <c r="AWH693" s="8"/>
      <c r="AWI693" s="8"/>
      <c r="AWJ693" s="8"/>
      <c r="AWK693" s="8"/>
      <c r="AWL693" s="8"/>
      <c r="AWM693" s="8"/>
      <c r="AWN693" s="8"/>
      <c r="AWO693" s="8"/>
      <c r="AWP693" s="8"/>
      <c r="AWQ693" s="8"/>
      <c r="AWR693" s="8"/>
      <c r="AWS693" s="8"/>
      <c r="AWT693" s="8"/>
      <c r="AWU693" s="8"/>
      <c r="AWV693" s="8"/>
      <c r="AWW693" s="8"/>
      <c r="AWX693" s="8"/>
      <c r="AWY693" s="8"/>
      <c r="AWZ693" s="8"/>
      <c r="AXA693" s="8"/>
      <c r="AXB693" s="8"/>
      <c r="AXC693" s="8"/>
      <c r="AXD693" s="8"/>
      <c r="AXE693" s="8"/>
      <c r="AXF693" s="8"/>
      <c r="AXG693" s="8"/>
      <c r="AXH693" s="8"/>
      <c r="AXI693" s="8"/>
      <c r="AXJ693" s="8"/>
      <c r="AXK693" s="8"/>
      <c r="AXL693" s="8"/>
      <c r="AXM693" s="8"/>
      <c r="AXN693" s="8"/>
      <c r="AXO693" s="8"/>
      <c r="AXP693" s="8"/>
      <c r="AXQ693" s="8"/>
      <c r="AXR693" s="8"/>
      <c r="AXS693" s="8"/>
      <c r="AXT693" s="8"/>
      <c r="AXU693" s="8"/>
      <c r="AXV693" s="8"/>
      <c r="AXW693" s="8"/>
      <c r="AXX693" s="8"/>
      <c r="AXY693" s="8"/>
      <c r="AXZ693" s="8"/>
      <c r="AYA693" s="8"/>
      <c r="AYB693" s="8"/>
      <c r="AYC693" s="8"/>
      <c r="AYD693" s="8"/>
      <c r="AYE693" s="8"/>
      <c r="AYF693" s="8"/>
      <c r="AYG693" s="8"/>
      <c r="AYH693" s="8"/>
      <c r="AYI693" s="8"/>
      <c r="AYJ693" s="8"/>
      <c r="AYK693" s="8"/>
      <c r="AYL693" s="8"/>
      <c r="AYM693" s="8"/>
      <c r="AYN693" s="8"/>
      <c r="AYO693" s="8"/>
      <c r="AYP693" s="8"/>
      <c r="AYQ693" s="8"/>
      <c r="AYR693" s="8"/>
      <c r="AYS693" s="8"/>
      <c r="AYT693" s="8"/>
      <c r="AYU693" s="8"/>
      <c r="AYV693" s="8"/>
      <c r="AYW693" s="8"/>
      <c r="AYX693" s="8"/>
      <c r="AYY693" s="8"/>
      <c r="AYZ693" s="8"/>
      <c r="AZA693" s="8"/>
      <c r="AZB693" s="8"/>
      <c r="AZC693" s="8"/>
      <c r="AZD693" s="8"/>
      <c r="AZE693" s="8"/>
      <c r="AZF693" s="8"/>
      <c r="AZG693" s="8"/>
      <c r="AZH693" s="8"/>
      <c r="AZI693" s="8"/>
      <c r="AZJ693" s="8"/>
      <c r="AZK693" s="8"/>
      <c r="AZL693" s="8"/>
      <c r="AZM693" s="8"/>
      <c r="AZN693" s="8"/>
      <c r="AZO693" s="8"/>
      <c r="AZP693" s="8"/>
      <c r="AZQ693" s="8"/>
      <c r="AZR693" s="8"/>
      <c r="AZS693" s="8"/>
      <c r="AZT693" s="8"/>
      <c r="AZU693" s="8"/>
      <c r="AZV693" s="8"/>
      <c r="AZW693" s="8"/>
      <c r="AZX693" s="8"/>
      <c r="AZY693" s="8"/>
      <c r="AZZ693" s="8"/>
      <c r="BAA693" s="8"/>
      <c r="BAB693" s="8"/>
      <c r="BAC693" s="8"/>
      <c r="BAD693" s="8"/>
      <c r="BAE693" s="8"/>
      <c r="BAF693" s="8"/>
      <c r="BAG693" s="8"/>
      <c r="BAH693" s="8"/>
      <c r="BAI693" s="8"/>
      <c r="BAJ693" s="8"/>
      <c r="BAK693" s="8"/>
      <c r="BAL693" s="8"/>
      <c r="BAM693" s="8"/>
      <c r="BAN693" s="8"/>
      <c r="BAO693" s="8"/>
      <c r="BAP693" s="8"/>
      <c r="BAQ693" s="8"/>
      <c r="BAR693" s="8"/>
      <c r="BAS693" s="8"/>
      <c r="BAT693" s="8"/>
      <c r="BAU693" s="8"/>
      <c r="BAV693" s="8"/>
      <c r="BAW693" s="8"/>
      <c r="BAX693" s="8"/>
      <c r="BAY693" s="8"/>
      <c r="BAZ693" s="8"/>
      <c r="BBA693" s="8"/>
      <c r="BBB693" s="8"/>
      <c r="BBC693" s="8"/>
      <c r="BBD693" s="8"/>
      <c r="BBE693" s="8"/>
      <c r="BBF693" s="8"/>
      <c r="BBG693" s="8"/>
      <c r="BBH693" s="8"/>
      <c r="BBI693" s="8"/>
      <c r="BBJ693" s="8"/>
      <c r="BBK693" s="8"/>
      <c r="BBL693" s="8"/>
      <c r="BBM693" s="8"/>
      <c r="BBN693" s="8"/>
      <c r="BBO693" s="8"/>
      <c r="BBP693" s="8"/>
      <c r="BBQ693" s="8"/>
      <c r="BBR693" s="8"/>
      <c r="BBS693" s="8"/>
      <c r="BBT693" s="8"/>
      <c r="BBU693" s="8"/>
      <c r="BBV693" s="8"/>
      <c r="BBW693" s="8"/>
      <c r="BBX693" s="8"/>
      <c r="BBY693" s="8"/>
      <c r="BBZ693" s="8"/>
      <c r="BCA693" s="8"/>
      <c r="BCB693" s="8"/>
      <c r="BCC693" s="8"/>
      <c r="BCD693" s="8"/>
      <c r="BCE693" s="8"/>
      <c r="BCF693" s="8"/>
      <c r="BCG693" s="8"/>
      <c r="BCH693" s="8"/>
      <c r="BCI693" s="8"/>
      <c r="BCJ693" s="8"/>
      <c r="BCK693" s="8"/>
      <c r="BCL693" s="8"/>
      <c r="BCM693" s="8"/>
      <c r="BCN693" s="8"/>
      <c r="BCO693" s="8"/>
      <c r="BCP693" s="8"/>
      <c r="BCQ693" s="8"/>
      <c r="BCR693" s="8"/>
      <c r="BCS693" s="8"/>
      <c r="BCT693" s="8"/>
      <c r="BCU693" s="8"/>
      <c r="BCV693" s="8"/>
      <c r="BCW693" s="8"/>
      <c r="BCX693" s="8"/>
      <c r="BCY693" s="8"/>
      <c r="BCZ693" s="8"/>
      <c r="BDA693" s="8"/>
      <c r="BDB693" s="8"/>
      <c r="BDC693" s="8"/>
      <c r="BDD693" s="8"/>
      <c r="BDE693" s="8"/>
      <c r="BDF693" s="8"/>
      <c r="BDG693" s="8"/>
      <c r="BDH693" s="8"/>
      <c r="BDI693" s="8"/>
      <c r="BDJ693" s="8"/>
      <c r="BDK693" s="8"/>
      <c r="BDL693" s="8"/>
      <c r="BDM693" s="8"/>
      <c r="BDN693" s="8"/>
      <c r="BDO693" s="8"/>
      <c r="BDP693" s="8"/>
      <c r="BDQ693" s="8"/>
      <c r="BDR693" s="8"/>
      <c r="BDS693" s="8"/>
      <c r="BDT693" s="8"/>
      <c r="BDU693" s="8"/>
      <c r="BDV693" s="8"/>
      <c r="BDW693" s="8"/>
      <c r="BDX693" s="8"/>
      <c r="BDY693" s="8"/>
      <c r="BDZ693" s="8"/>
      <c r="BEA693" s="8"/>
      <c r="BEB693" s="8"/>
      <c r="BEC693" s="8"/>
      <c r="BED693" s="8"/>
      <c r="BEE693" s="8"/>
      <c r="BEF693" s="8"/>
      <c r="BEG693" s="8"/>
      <c r="BEH693" s="8"/>
      <c r="BEI693" s="8"/>
      <c r="BEJ693" s="8"/>
      <c r="BEK693" s="8"/>
      <c r="BEL693" s="8"/>
      <c r="BEM693" s="8"/>
      <c r="BEN693" s="8"/>
      <c r="BEO693" s="8"/>
      <c r="BEP693" s="8"/>
      <c r="BEQ693" s="8"/>
      <c r="BER693" s="8"/>
      <c r="BES693" s="8"/>
      <c r="BET693" s="8"/>
      <c r="BEU693" s="8"/>
      <c r="BEV693" s="8"/>
      <c r="BEW693" s="8"/>
      <c r="BEX693" s="8"/>
      <c r="BEY693" s="8"/>
      <c r="BEZ693" s="8"/>
      <c r="BFA693" s="8"/>
      <c r="BFB693" s="8"/>
      <c r="BFC693" s="8"/>
      <c r="BFD693" s="8"/>
      <c r="BFE693" s="8"/>
      <c r="BFF693" s="8"/>
      <c r="BFG693" s="8"/>
      <c r="BFH693" s="8"/>
      <c r="BFI693" s="8"/>
      <c r="BFJ693" s="8"/>
      <c r="BFK693" s="8"/>
      <c r="BFL693" s="8"/>
      <c r="BFM693" s="8"/>
      <c r="BFN693" s="8"/>
      <c r="BFO693" s="8"/>
      <c r="BFP693" s="8"/>
      <c r="BFQ693" s="8"/>
      <c r="BFR693" s="8"/>
      <c r="BFS693" s="8"/>
      <c r="BFT693" s="8"/>
      <c r="BFU693" s="8"/>
      <c r="BFV693" s="8"/>
      <c r="BFW693" s="8"/>
      <c r="BFX693" s="8"/>
      <c r="BFY693" s="8"/>
      <c r="BFZ693" s="8"/>
      <c r="BGA693" s="8"/>
      <c r="BGB693" s="8"/>
      <c r="BGC693" s="8"/>
      <c r="BGD693" s="8"/>
      <c r="BGE693" s="8"/>
      <c r="BGF693" s="8"/>
      <c r="BGG693" s="8"/>
      <c r="BGH693" s="8"/>
      <c r="BGI693" s="8"/>
      <c r="BGJ693" s="8"/>
      <c r="BGK693" s="8"/>
      <c r="BGL693" s="8"/>
      <c r="BGM693" s="8"/>
      <c r="BGN693" s="8"/>
      <c r="BGO693" s="8"/>
      <c r="BGP693" s="8"/>
      <c r="BGQ693" s="8"/>
      <c r="BGR693" s="8"/>
      <c r="BGS693" s="8"/>
      <c r="BGT693" s="8"/>
      <c r="BGU693" s="8"/>
      <c r="BGV693" s="8"/>
      <c r="BGW693" s="8"/>
      <c r="BGX693" s="8"/>
      <c r="BGY693" s="8"/>
      <c r="BGZ693" s="8"/>
      <c r="BHA693" s="8"/>
      <c r="BHB693" s="8"/>
      <c r="BHC693" s="8"/>
      <c r="BHD693" s="8"/>
      <c r="BHE693" s="8"/>
      <c r="BHF693" s="8"/>
      <c r="BHG693" s="8"/>
      <c r="BHH693" s="8"/>
      <c r="BHI693" s="8"/>
      <c r="BHJ693" s="8"/>
      <c r="BHK693" s="8"/>
      <c r="BHL693" s="8"/>
      <c r="BHM693" s="8"/>
      <c r="BHN693" s="8"/>
      <c r="BHO693" s="8"/>
      <c r="BHP693" s="8"/>
      <c r="BHQ693" s="8"/>
      <c r="BHR693" s="8"/>
      <c r="BHS693" s="8"/>
      <c r="BHT693" s="8"/>
      <c r="BHU693" s="8"/>
      <c r="BHV693" s="8"/>
      <c r="BHW693" s="8"/>
      <c r="BHX693" s="8"/>
      <c r="BHY693" s="8"/>
      <c r="BHZ693" s="8"/>
      <c r="BIA693" s="8"/>
      <c r="BIB693" s="8"/>
      <c r="BIC693" s="8"/>
      <c r="BID693" s="8"/>
      <c r="BIE693" s="8"/>
      <c r="BIF693" s="8"/>
      <c r="BIG693" s="8"/>
      <c r="BIH693" s="8"/>
      <c r="BII693" s="8"/>
      <c r="BIJ693" s="8"/>
      <c r="BIK693" s="8"/>
      <c r="BIL693" s="8"/>
      <c r="BIM693" s="8"/>
      <c r="BIN693" s="8"/>
      <c r="BIO693" s="8"/>
      <c r="BIP693" s="8"/>
      <c r="BIQ693" s="8"/>
      <c r="BIR693" s="8"/>
      <c r="BIS693" s="8"/>
      <c r="BIT693" s="8"/>
      <c r="BIU693" s="8"/>
      <c r="BIV693" s="8"/>
      <c r="BIW693" s="8"/>
      <c r="BIX693" s="8"/>
      <c r="BIY693" s="8"/>
      <c r="BIZ693" s="8"/>
      <c r="BJA693" s="8"/>
      <c r="BJB693" s="8"/>
      <c r="BJC693" s="8"/>
      <c r="BJD693" s="8"/>
      <c r="BJE693" s="8"/>
      <c r="BJF693" s="8"/>
      <c r="BJG693" s="8"/>
      <c r="BJH693" s="8"/>
      <c r="BJI693" s="8"/>
      <c r="BJJ693" s="8"/>
      <c r="BJK693" s="8"/>
      <c r="BJL693" s="8"/>
      <c r="BJM693" s="8"/>
      <c r="BJN693" s="8"/>
      <c r="BJO693" s="8"/>
      <c r="BJP693" s="8"/>
      <c r="BJQ693" s="8"/>
      <c r="BJR693" s="8"/>
      <c r="BJS693" s="8"/>
      <c r="BJT693" s="8"/>
      <c r="BJU693" s="8"/>
      <c r="BJV693" s="8"/>
      <c r="BJW693" s="8"/>
      <c r="BJX693" s="8"/>
      <c r="BJY693" s="8"/>
      <c r="BJZ693" s="8"/>
      <c r="BKA693" s="8"/>
      <c r="BKB693" s="8"/>
      <c r="BKC693" s="8"/>
      <c r="BKD693" s="8"/>
      <c r="BKE693" s="8"/>
      <c r="BKF693" s="8"/>
      <c r="BKG693" s="8"/>
      <c r="BKH693" s="8"/>
      <c r="BKI693" s="8"/>
      <c r="BKJ693" s="8"/>
      <c r="BKK693" s="8"/>
      <c r="BKL693" s="8"/>
      <c r="BKM693" s="8"/>
      <c r="BKN693" s="8"/>
      <c r="BKO693" s="8"/>
      <c r="BKP693" s="8"/>
      <c r="BKQ693" s="8"/>
      <c r="BKR693" s="8"/>
      <c r="BKS693" s="8"/>
      <c r="BKT693" s="8"/>
      <c r="BKU693" s="8"/>
      <c r="BKV693" s="8"/>
      <c r="BKW693" s="8"/>
      <c r="BKX693" s="8"/>
      <c r="BKY693" s="8"/>
      <c r="BKZ693" s="8"/>
      <c r="BLA693" s="8"/>
      <c r="BLB693" s="8"/>
      <c r="BLC693" s="8"/>
      <c r="BLD693" s="8"/>
      <c r="BLE693" s="8"/>
      <c r="BLF693" s="8"/>
      <c r="BLG693" s="8"/>
      <c r="BLH693" s="8"/>
      <c r="BLI693" s="8"/>
      <c r="BLJ693" s="8"/>
      <c r="BLK693" s="8"/>
      <c r="BLL693" s="8"/>
      <c r="BLM693" s="8"/>
      <c r="BLN693" s="8"/>
      <c r="BLO693" s="8"/>
      <c r="BLP693" s="8"/>
      <c r="BLQ693" s="8"/>
      <c r="BLR693" s="8"/>
      <c r="BLS693" s="8"/>
      <c r="BLT693" s="8"/>
      <c r="BLU693" s="8"/>
      <c r="BLV693" s="8"/>
      <c r="BLW693" s="8"/>
      <c r="BLX693" s="8"/>
      <c r="BLY693" s="8"/>
      <c r="BLZ693" s="8"/>
      <c r="BMA693" s="8"/>
      <c r="BMB693" s="8"/>
      <c r="BMC693" s="8"/>
      <c r="BMD693" s="8"/>
      <c r="BME693" s="8"/>
      <c r="BMF693" s="8"/>
      <c r="BMG693" s="8"/>
      <c r="BMH693" s="8"/>
      <c r="BMI693" s="8"/>
      <c r="BMJ693" s="8"/>
      <c r="BMK693" s="8"/>
      <c r="BML693" s="8"/>
      <c r="BMM693" s="8"/>
      <c r="BMN693" s="8"/>
      <c r="BMO693" s="8"/>
      <c r="BMP693" s="8"/>
      <c r="BMQ693" s="8"/>
      <c r="BMR693" s="8"/>
      <c r="BMS693" s="8"/>
      <c r="BMT693" s="8"/>
      <c r="BMU693" s="8"/>
      <c r="BMV693" s="8"/>
      <c r="BMW693" s="8"/>
      <c r="BMX693" s="8"/>
      <c r="BMY693" s="8"/>
      <c r="BMZ693" s="8"/>
      <c r="BNA693" s="8"/>
      <c r="BNB693" s="8"/>
      <c r="BNC693" s="8"/>
      <c r="BND693" s="8"/>
      <c r="BNE693" s="8"/>
      <c r="BNF693" s="8"/>
      <c r="BNG693" s="8"/>
      <c r="BNH693" s="8"/>
      <c r="BNI693" s="8"/>
      <c r="BNJ693" s="8"/>
      <c r="BNK693" s="8"/>
      <c r="BNL693" s="8"/>
      <c r="BNM693" s="8"/>
      <c r="BNN693" s="8"/>
      <c r="BNO693" s="8"/>
      <c r="BNP693" s="8"/>
      <c r="BNQ693" s="8"/>
      <c r="BNR693" s="8"/>
      <c r="BNS693" s="8"/>
      <c r="BNT693" s="8"/>
      <c r="BNU693" s="8"/>
      <c r="BNV693" s="8"/>
      <c r="BNW693" s="8"/>
      <c r="BNX693" s="8"/>
      <c r="BNY693" s="8"/>
      <c r="BNZ693" s="8"/>
      <c r="BOA693" s="8"/>
      <c r="BOB693" s="8"/>
      <c r="BOC693" s="8"/>
      <c r="BOD693" s="8"/>
      <c r="BOE693" s="8"/>
      <c r="BOF693" s="8"/>
      <c r="BOG693" s="8"/>
      <c r="BOH693" s="8"/>
      <c r="BOI693" s="8"/>
      <c r="BOJ693" s="8"/>
      <c r="BOK693" s="8"/>
      <c r="BOL693" s="8"/>
      <c r="BOM693" s="8"/>
      <c r="BON693" s="8"/>
      <c r="BOO693" s="8"/>
      <c r="BOP693" s="8"/>
      <c r="BOQ693" s="8"/>
      <c r="BOR693" s="8"/>
      <c r="BOS693" s="8"/>
      <c r="BOT693" s="8"/>
      <c r="BOU693" s="8"/>
      <c r="BOV693" s="8"/>
      <c r="BOW693" s="8"/>
      <c r="BOX693" s="8"/>
      <c r="BOY693" s="8"/>
      <c r="BOZ693" s="8"/>
      <c r="BPA693" s="8"/>
      <c r="BPB693" s="8"/>
      <c r="BPC693" s="8"/>
      <c r="BPD693" s="8"/>
      <c r="BPE693" s="8"/>
      <c r="BPF693" s="8"/>
      <c r="BPG693" s="8"/>
      <c r="BPH693" s="8"/>
      <c r="BPI693" s="8"/>
      <c r="BPJ693" s="8"/>
      <c r="BPK693" s="8"/>
      <c r="BPL693" s="8"/>
      <c r="BPM693" s="8"/>
      <c r="BPN693" s="8"/>
      <c r="BPO693" s="8"/>
      <c r="BPP693" s="8"/>
      <c r="BPQ693" s="8"/>
      <c r="BPR693" s="8"/>
      <c r="BPS693" s="8"/>
      <c r="BPT693" s="8"/>
      <c r="BPU693" s="8"/>
      <c r="BPV693" s="8"/>
      <c r="BPW693" s="8"/>
      <c r="BPX693" s="8"/>
      <c r="BPY693" s="8"/>
      <c r="BPZ693" s="8"/>
      <c r="BQA693" s="8"/>
      <c r="BQB693" s="8"/>
      <c r="BQC693" s="8"/>
      <c r="BQD693" s="8"/>
      <c r="BQE693" s="8"/>
      <c r="BQF693" s="8"/>
      <c r="BQG693" s="8"/>
      <c r="BQH693" s="8"/>
      <c r="BQI693" s="8"/>
      <c r="BQJ693" s="8"/>
      <c r="BQK693" s="8"/>
      <c r="BQL693" s="8"/>
      <c r="BQM693" s="8"/>
      <c r="BQN693" s="8"/>
      <c r="BQO693" s="8"/>
      <c r="BQP693" s="8"/>
      <c r="BQQ693" s="8"/>
      <c r="BQR693" s="8"/>
      <c r="BQS693" s="8"/>
      <c r="BQT693" s="8"/>
      <c r="BQU693" s="8"/>
      <c r="BQV693" s="8"/>
      <c r="BQW693" s="8"/>
      <c r="BQX693" s="8"/>
      <c r="BQY693" s="8"/>
      <c r="BQZ693" s="8"/>
      <c r="BRA693" s="8"/>
      <c r="BRB693" s="8"/>
      <c r="BRC693" s="8"/>
      <c r="BRD693" s="8"/>
      <c r="BRE693" s="8"/>
      <c r="BRF693" s="8"/>
      <c r="BRG693" s="8"/>
      <c r="BRH693" s="8"/>
      <c r="BRI693" s="8"/>
      <c r="BRJ693" s="8"/>
      <c r="BRK693" s="8"/>
      <c r="BRL693" s="8"/>
      <c r="BRM693" s="8"/>
      <c r="BRN693" s="8"/>
      <c r="BRO693" s="8"/>
      <c r="BRP693" s="8"/>
      <c r="BRQ693" s="8"/>
      <c r="BRR693" s="8"/>
      <c r="BRS693" s="8"/>
      <c r="BRT693" s="8"/>
      <c r="BRU693" s="8"/>
      <c r="BRV693" s="8"/>
      <c r="BRW693" s="8"/>
      <c r="BRX693" s="8"/>
      <c r="BRY693" s="8"/>
      <c r="BRZ693" s="8"/>
      <c r="BSA693" s="8"/>
      <c r="BSB693" s="8"/>
      <c r="BSC693" s="8"/>
      <c r="BSD693" s="8"/>
      <c r="BSE693" s="8"/>
      <c r="BSF693" s="8"/>
      <c r="BSG693" s="8"/>
      <c r="BSH693" s="8"/>
      <c r="BSI693" s="8"/>
      <c r="BSJ693" s="8"/>
      <c r="BSK693" s="8"/>
      <c r="BSL693" s="8"/>
      <c r="BSM693" s="8"/>
      <c r="BSN693" s="8"/>
      <c r="BSO693" s="8"/>
      <c r="BSP693" s="8"/>
      <c r="BSQ693" s="8"/>
      <c r="BSR693" s="8"/>
      <c r="BSS693" s="8"/>
      <c r="BST693" s="8"/>
      <c r="BSU693" s="8"/>
      <c r="BSV693" s="8"/>
      <c r="BSW693" s="8"/>
      <c r="BSX693" s="8"/>
      <c r="BSY693" s="8"/>
      <c r="BSZ693" s="8"/>
      <c r="BTA693" s="8"/>
      <c r="BTB693" s="8"/>
      <c r="BTC693" s="8"/>
      <c r="BTD693" s="8"/>
      <c r="BTE693" s="8"/>
      <c r="BTF693" s="8"/>
      <c r="BTG693" s="8"/>
      <c r="BTH693" s="8"/>
      <c r="BTI693" s="8"/>
      <c r="BTJ693" s="8"/>
      <c r="BTK693" s="8"/>
      <c r="BTL693" s="8"/>
      <c r="BTM693" s="8"/>
      <c r="BTN693" s="8"/>
      <c r="BTO693" s="8"/>
      <c r="BTP693" s="8"/>
      <c r="BTQ693" s="8"/>
      <c r="BTR693" s="8"/>
      <c r="BTS693" s="8"/>
      <c r="BTT693" s="8"/>
      <c r="BTU693" s="8"/>
      <c r="BTV693" s="8"/>
      <c r="BTW693" s="8"/>
      <c r="BTX693" s="8"/>
      <c r="BTY693" s="8"/>
      <c r="BTZ693" s="8"/>
      <c r="BUA693" s="8"/>
      <c r="BUB693" s="8"/>
      <c r="BUC693" s="8"/>
      <c r="BUD693" s="8"/>
      <c r="BUE693" s="8"/>
      <c r="BUF693" s="8"/>
      <c r="BUG693" s="8"/>
      <c r="BUH693" s="8"/>
      <c r="BUI693" s="8"/>
      <c r="BUJ693" s="8"/>
      <c r="BUK693" s="8"/>
      <c r="BUL693" s="8"/>
      <c r="BUM693" s="8"/>
      <c r="BUN693" s="8"/>
      <c r="BUO693" s="8"/>
      <c r="BUP693" s="8"/>
      <c r="BUQ693" s="8"/>
      <c r="BUR693" s="8"/>
      <c r="BUS693" s="8"/>
      <c r="BUT693" s="8"/>
      <c r="BUU693" s="8"/>
      <c r="BUV693" s="8"/>
      <c r="BUW693" s="8"/>
      <c r="BUX693" s="8"/>
      <c r="BUY693" s="8"/>
      <c r="BUZ693" s="8"/>
      <c r="BVA693" s="8"/>
      <c r="BVB693" s="8"/>
      <c r="BVC693" s="8"/>
      <c r="BVD693" s="8"/>
      <c r="BVE693" s="8"/>
      <c r="BVF693" s="8"/>
      <c r="BVG693" s="8"/>
      <c r="BVH693" s="8"/>
      <c r="BVI693" s="8"/>
      <c r="BVJ693" s="8"/>
      <c r="BVK693" s="8"/>
      <c r="BVL693" s="8"/>
      <c r="BVM693" s="8"/>
      <c r="BVN693" s="8"/>
      <c r="BVO693" s="8"/>
      <c r="BVP693" s="8"/>
      <c r="BVQ693" s="8"/>
      <c r="BVR693" s="8"/>
      <c r="BVS693" s="8"/>
      <c r="BVT693" s="8"/>
      <c r="BVU693" s="8"/>
      <c r="BVV693" s="8"/>
      <c r="BVW693" s="8"/>
      <c r="BVX693" s="8"/>
      <c r="BVY693" s="8"/>
      <c r="BVZ693" s="8"/>
      <c r="BWA693" s="8"/>
      <c r="BWB693" s="8"/>
      <c r="BWC693" s="8"/>
      <c r="BWD693" s="8"/>
      <c r="BWE693" s="8"/>
      <c r="BWF693" s="8"/>
      <c r="BWG693" s="8"/>
      <c r="BWH693" s="8"/>
      <c r="BWI693" s="8"/>
      <c r="BWJ693" s="8"/>
      <c r="BWK693" s="8"/>
      <c r="BWL693" s="8"/>
      <c r="BWM693" s="8"/>
      <c r="BWN693" s="8"/>
      <c r="BWO693" s="8"/>
      <c r="BWP693" s="8"/>
      <c r="BWQ693" s="8"/>
    </row>
    <row r="694" spans="1:1967" s="529" customFormat="1" ht="102" customHeight="1">
      <c r="A694" s="446" t="s">
        <v>10839</v>
      </c>
      <c r="B694" s="447" t="s">
        <v>97</v>
      </c>
      <c r="C694" s="463" t="s">
        <v>1102</v>
      </c>
      <c r="D694" s="463" t="s">
        <v>1103</v>
      </c>
      <c r="E694" s="463" t="s">
        <v>1104</v>
      </c>
      <c r="F694" s="448"/>
      <c r="G694" s="448" t="s">
        <v>385</v>
      </c>
      <c r="H694" s="450">
        <v>1</v>
      </c>
      <c r="I694" s="477">
        <v>470000000</v>
      </c>
      <c r="J694" s="452" t="s">
        <v>1330</v>
      </c>
      <c r="K694" s="465" t="s">
        <v>2103</v>
      </c>
      <c r="L694" s="453" t="s">
        <v>3428</v>
      </c>
      <c r="M694" s="454" t="s">
        <v>383</v>
      </c>
      <c r="N694" s="466" t="s">
        <v>2104</v>
      </c>
      <c r="O694" s="448" t="s">
        <v>1382</v>
      </c>
      <c r="P694" s="456" t="s">
        <v>1354</v>
      </c>
      <c r="Q694" s="448" t="s">
        <v>1195</v>
      </c>
      <c r="R694" s="462">
        <v>8839</v>
      </c>
      <c r="S694" s="458">
        <v>33384</v>
      </c>
      <c r="T694" s="459">
        <f t="shared" si="156"/>
        <v>295081176</v>
      </c>
      <c r="U694" s="459">
        <f t="shared" si="154"/>
        <v>330490917.12</v>
      </c>
      <c r="V694" s="446" t="s">
        <v>1341</v>
      </c>
      <c r="W694" s="461" t="s">
        <v>1410</v>
      </c>
      <c r="X694" s="446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  <c r="AW694" s="8"/>
      <c r="AX694" s="8"/>
      <c r="AY694" s="8"/>
      <c r="AZ694" s="8"/>
      <c r="BA694" s="8"/>
      <c r="BB694" s="8"/>
      <c r="BC694" s="8"/>
      <c r="BD694" s="8"/>
      <c r="BE694" s="8"/>
      <c r="BF694" s="8"/>
      <c r="BG694" s="8"/>
      <c r="BH694" s="8"/>
      <c r="BI694" s="8"/>
      <c r="BJ694" s="8"/>
      <c r="BK694" s="8"/>
      <c r="BL694" s="8"/>
      <c r="BM694" s="8"/>
      <c r="BN694" s="8"/>
      <c r="BO694" s="8"/>
      <c r="BP694" s="8"/>
      <c r="BQ694" s="8"/>
      <c r="BR694" s="8"/>
      <c r="BS694" s="8"/>
      <c r="BT694" s="8"/>
      <c r="BU694" s="8"/>
      <c r="BV694" s="8"/>
      <c r="BW694" s="8"/>
      <c r="BX694" s="8"/>
      <c r="BY694" s="8"/>
      <c r="BZ694" s="8"/>
      <c r="CA694" s="8"/>
      <c r="CB694" s="8"/>
      <c r="CC694" s="8"/>
      <c r="CD694" s="8"/>
      <c r="CE694" s="8"/>
      <c r="CF694" s="8"/>
      <c r="CG694" s="8"/>
      <c r="CH694" s="8"/>
      <c r="CI694" s="8"/>
      <c r="CJ694" s="8"/>
      <c r="CK694" s="8"/>
      <c r="CL694" s="8"/>
      <c r="CM694" s="8"/>
      <c r="CN694" s="8"/>
      <c r="CO694" s="8"/>
      <c r="CP694" s="8"/>
      <c r="CQ694" s="8"/>
      <c r="CR694" s="8"/>
      <c r="CS694" s="8"/>
      <c r="CT694" s="8"/>
      <c r="CU694" s="8"/>
      <c r="CV694" s="8"/>
      <c r="CW694" s="8"/>
      <c r="CX694" s="8"/>
      <c r="CY694" s="8"/>
      <c r="CZ694" s="8"/>
      <c r="DA694" s="8"/>
      <c r="DB694" s="8"/>
      <c r="DC694" s="8"/>
      <c r="DD694" s="8"/>
      <c r="DE694" s="8"/>
      <c r="DF694" s="8"/>
      <c r="DG694" s="8"/>
      <c r="DH694" s="8"/>
      <c r="DI694" s="8"/>
      <c r="DJ694" s="8"/>
      <c r="DK694" s="8"/>
      <c r="DL694" s="8"/>
      <c r="DM694" s="8"/>
      <c r="DN694" s="8"/>
      <c r="DO694" s="8"/>
      <c r="DP694" s="8"/>
      <c r="DQ694" s="8"/>
      <c r="DR694" s="8"/>
      <c r="DS694" s="8"/>
      <c r="DT694" s="8"/>
      <c r="DU694" s="8"/>
      <c r="DV694" s="8"/>
      <c r="DW694" s="8"/>
      <c r="DX694" s="8"/>
      <c r="DY694" s="8"/>
      <c r="DZ694" s="8"/>
      <c r="EA694" s="8"/>
      <c r="EB694" s="8"/>
      <c r="EC694" s="8"/>
      <c r="ED694" s="8"/>
      <c r="EE694" s="8"/>
      <c r="EF694" s="8"/>
      <c r="EG694" s="8"/>
      <c r="EH694" s="8"/>
      <c r="EI694" s="8"/>
      <c r="EJ694" s="8"/>
      <c r="EK694" s="8"/>
      <c r="EL694" s="8"/>
      <c r="EM694" s="8"/>
      <c r="EN694" s="8"/>
      <c r="EO694" s="8"/>
      <c r="EP694" s="8"/>
      <c r="EQ694" s="8"/>
      <c r="ER694" s="8"/>
      <c r="ES694" s="8"/>
      <c r="ET694" s="8"/>
      <c r="EU694" s="8"/>
      <c r="EV694" s="8"/>
      <c r="EW694" s="8"/>
      <c r="EX694" s="8"/>
      <c r="EY694" s="8"/>
      <c r="EZ694" s="8"/>
      <c r="FA694" s="8"/>
      <c r="FB694" s="8"/>
      <c r="FC694" s="8"/>
      <c r="FD694" s="8"/>
      <c r="FE694" s="8"/>
      <c r="FF694" s="8"/>
      <c r="FG694" s="8"/>
      <c r="FH694" s="8"/>
      <c r="FI694" s="8"/>
      <c r="FJ694" s="8"/>
      <c r="FK694" s="8"/>
      <c r="FL694" s="8"/>
      <c r="FM694" s="8"/>
      <c r="FN694" s="8"/>
      <c r="FO694" s="8"/>
      <c r="FP694" s="8"/>
      <c r="FQ694" s="8"/>
      <c r="FR694" s="8"/>
      <c r="FS694" s="8"/>
      <c r="FT694" s="8"/>
      <c r="FU694" s="8"/>
      <c r="FV694" s="8"/>
      <c r="FW694" s="8"/>
      <c r="FX694" s="8"/>
      <c r="FY694" s="8"/>
      <c r="FZ694" s="8"/>
      <c r="GA694" s="8"/>
      <c r="GB694" s="8"/>
      <c r="GC694" s="8"/>
      <c r="GD694" s="8"/>
      <c r="GE694" s="8"/>
      <c r="GF694" s="8"/>
      <c r="GG694" s="8"/>
      <c r="GH694" s="8"/>
      <c r="GI694" s="8"/>
      <c r="GJ694" s="8"/>
      <c r="GK694" s="8"/>
      <c r="GL694" s="8"/>
      <c r="GM694" s="8"/>
      <c r="GN694" s="8"/>
      <c r="GO694" s="8"/>
      <c r="GP694" s="8"/>
      <c r="GQ694" s="8"/>
      <c r="GR694" s="8"/>
      <c r="GS694" s="8"/>
      <c r="GT694" s="8"/>
      <c r="GU694" s="8"/>
      <c r="GV694" s="8"/>
      <c r="GW694" s="8"/>
      <c r="GX694" s="8"/>
      <c r="GY694" s="8"/>
      <c r="GZ694" s="8"/>
      <c r="HA694" s="8"/>
      <c r="HB694" s="8"/>
      <c r="HC694" s="8"/>
      <c r="HD694" s="8"/>
      <c r="HE694" s="8"/>
      <c r="HF694" s="8"/>
      <c r="HG694" s="8"/>
      <c r="HH694" s="8"/>
      <c r="HI694" s="8"/>
      <c r="HJ694" s="8"/>
      <c r="HK694" s="8"/>
      <c r="HL694" s="8"/>
      <c r="HM694" s="8"/>
      <c r="HN694" s="8"/>
      <c r="HO694" s="8"/>
      <c r="HP694" s="8"/>
      <c r="HQ694" s="8"/>
      <c r="HR694" s="8"/>
      <c r="HS694" s="8"/>
      <c r="HT694" s="8"/>
      <c r="HU694" s="8"/>
      <c r="HV694" s="8"/>
      <c r="HW694" s="8"/>
      <c r="HX694" s="8"/>
      <c r="HY694" s="8"/>
      <c r="HZ694" s="8"/>
      <c r="IA694" s="8"/>
      <c r="IB694" s="8"/>
      <c r="IC694" s="8"/>
      <c r="ID694" s="8"/>
      <c r="IE694" s="8"/>
      <c r="IF694" s="8"/>
      <c r="IG694" s="8"/>
      <c r="IH694" s="8"/>
      <c r="II694" s="8"/>
      <c r="IJ694" s="8"/>
      <c r="IK694" s="8"/>
      <c r="IL694" s="8"/>
      <c r="IM694" s="8"/>
      <c r="IN694" s="8"/>
      <c r="IO694" s="8"/>
      <c r="IP694" s="8"/>
      <c r="IQ694" s="8"/>
      <c r="IR694" s="8"/>
      <c r="IS694" s="8"/>
      <c r="IT694" s="8"/>
      <c r="IU694" s="8"/>
      <c r="IV694" s="8"/>
      <c r="IW694" s="8"/>
      <c r="IX694" s="8"/>
      <c r="IY694" s="8"/>
      <c r="IZ694" s="8"/>
      <c r="JA694" s="8"/>
      <c r="JB694" s="8"/>
      <c r="JC694" s="8"/>
      <c r="JD694" s="8"/>
      <c r="JE694" s="8"/>
      <c r="JF694" s="8"/>
      <c r="JG694" s="8"/>
      <c r="JH694" s="8"/>
      <c r="JI694" s="8"/>
      <c r="JJ694" s="8"/>
      <c r="JK694" s="8"/>
      <c r="JL694" s="8"/>
      <c r="JM694" s="8"/>
      <c r="JN694" s="8"/>
      <c r="JO694" s="8"/>
      <c r="JP694" s="8"/>
      <c r="JQ694" s="8"/>
      <c r="JR694" s="8"/>
      <c r="JS694" s="8"/>
      <c r="JT694" s="8"/>
      <c r="JU694" s="8"/>
      <c r="JV694" s="8"/>
      <c r="JW694" s="8"/>
      <c r="JX694" s="8"/>
      <c r="JY694" s="8"/>
      <c r="JZ694" s="8"/>
      <c r="KA694" s="8"/>
      <c r="KB694" s="8"/>
      <c r="KC694" s="8"/>
      <c r="KD694" s="8"/>
      <c r="KE694" s="8"/>
      <c r="KF694" s="8"/>
      <c r="KG694" s="8"/>
      <c r="KH694" s="8"/>
      <c r="KI694" s="8"/>
      <c r="KJ694" s="8"/>
      <c r="KK694" s="8"/>
      <c r="KL694" s="8"/>
      <c r="KM694" s="8"/>
      <c r="KN694" s="8"/>
      <c r="KO694" s="8"/>
      <c r="KP694" s="8"/>
      <c r="KQ694" s="8"/>
      <c r="KR694" s="8"/>
      <c r="KS694" s="8"/>
      <c r="KT694" s="8"/>
      <c r="KU694" s="8"/>
      <c r="KV694" s="8"/>
      <c r="KW694" s="8"/>
      <c r="KX694" s="8"/>
      <c r="KY694" s="8"/>
      <c r="KZ694" s="8"/>
      <c r="LA694" s="8"/>
      <c r="LB694" s="8"/>
      <c r="LC694" s="8"/>
      <c r="LD694" s="8"/>
      <c r="LE694" s="8"/>
      <c r="LF694" s="8"/>
      <c r="LG694" s="8"/>
      <c r="LH694" s="8"/>
      <c r="LI694" s="8"/>
      <c r="LJ694" s="8"/>
      <c r="LK694" s="8"/>
      <c r="LL694" s="8"/>
      <c r="LM694" s="8"/>
      <c r="LN694" s="8"/>
      <c r="LO694" s="8"/>
      <c r="LP694" s="8"/>
      <c r="LQ694" s="8"/>
      <c r="LR694" s="8"/>
      <c r="LS694" s="8"/>
      <c r="LT694" s="8"/>
      <c r="LU694" s="8"/>
      <c r="LV694" s="8"/>
      <c r="LW694" s="8"/>
      <c r="LX694" s="8"/>
      <c r="LY694" s="8"/>
      <c r="LZ694" s="8"/>
      <c r="MA694" s="8"/>
      <c r="MB694" s="8"/>
      <c r="MC694" s="8"/>
      <c r="MD694" s="8"/>
      <c r="ME694" s="8"/>
      <c r="MF694" s="8"/>
      <c r="MG694" s="8"/>
      <c r="MH694" s="8"/>
      <c r="MI694" s="8"/>
      <c r="MJ694" s="8"/>
      <c r="MK694" s="8"/>
      <c r="ML694" s="8"/>
      <c r="MM694" s="8"/>
      <c r="MN694" s="8"/>
      <c r="MO694" s="8"/>
      <c r="MP694" s="8"/>
      <c r="MQ694" s="8"/>
      <c r="MR694" s="8"/>
      <c r="MS694" s="8"/>
      <c r="MT694" s="8"/>
      <c r="MU694" s="8"/>
      <c r="MV694" s="8"/>
      <c r="MW694" s="8"/>
      <c r="MX694" s="8"/>
      <c r="MY694" s="8"/>
      <c r="MZ694" s="8"/>
      <c r="NA694" s="8"/>
      <c r="NB694" s="8"/>
      <c r="NC694" s="8"/>
      <c r="ND694" s="8"/>
      <c r="NE694" s="8"/>
      <c r="NF694" s="8"/>
      <c r="NG694" s="8"/>
      <c r="NH694" s="8"/>
      <c r="NI694" s="8"/>
      <c r="NJ694" s="8"/>
      <c r="NK694" s="8"/>
      <c r="NL694" s="8"/>
      <c r="NM694" s="8"/>
      <c r="NN694" s="8"/>
      <c r="NO694" s="8"/>
      <c r="NP694" s="8"/>
      <c r="NQ694" s="8"/>
      <c r="NR694" s="8"/>
      <c r="NS694" s="8"/>
      <c r="NT694" s="8"/>
      <c r="NU694" s="8"/>
      <c r="NV694" s="8"/>
      <c r="NW694" s="8"/>
      <c r="NX694" s="8"/>
      <c r="NY694" s="8"/>
      <c r="NZ694" s="8"/>
      <c r="OA694" s="8"/>
      <c r="OB694" s="8"/>
      <c r="OC694" s="8"/>
      <c r="OD694" s="8"/>
      <c r="OE694" s="8"/>
      <c r="OF694" s="8"/>
      <c r="OG694" s="8"/>
      <c r="OH694" s="8"/>
      <c r="OI694" s="8"/>
      <c r="OJ694" s="8"/>
      <c r="OK694" s="8"/>
      <c r="OL694" s="8"/>
      <c r="OM694" s="8"/>
      <c r="ON694" s="8"/>
      <c r="OO694" s="8"/>
      <c r="OP694" s="8"/>
      <c r="OQ694" s="8"/>
      <c r="OR694" s="8"/>
      <c r="OS694" s="8"/>
      <c r="OT694" s="8"/>
      <c r="OU694" s="8"/>
      <c r="OV694" s="8"/>
      <c r="OW694" s="8"/>
      <c r="OX694" s="8"/>
      <c r="OY694" s="8"/>
      <c r="OZ694" s="8"/>
      <c r="PA694" s="8"/>
      <c r="PB694" s="8"/>
      <c r="PC694" s="8"/>
      <c r="PD694" s="8"/>
      <c r="PE694" s="8"/>
      <c r="PF694" s="8"/>
      <c r="PG694" s="8"/>
      <c r="PH694" s="8"/>
      <c r="PI694" s="8"/>
      <c r="PJ694" s="8"/>
      <c r="PK694" s="8"/>
      <c r="PL694" s="8"/>
      <c r="PM694" s="8"/>
      <c r="PN694" s="8"/>
      <c r="PO694" s="8"/>
      <c r="PP694" s="8"/>
      <c r="PQ694" s="8"/>
      <c r="PR694" s="8"/>
      <c r="PS694" s="8"/>
      <c r="PT694" s="8"/>
      <c r="PU694" s="8"/>
      <c r="PV694" s="8"/>
      <c r="PW694" s="8"/>
      <c r="PX694" s="8"/>
      <c r="PY694" s="8"/>
      <c r="PZ694" s="8"/>
      <c r="QA694" s="8"/>
      <c r="QB694" s="8"/>
      <c r="QC694" s="8"/>
      <c r="QD694" s="8"/>
      <c r="QE694" s="8"/>
      <c r="QF694" s="8"/>
      <c r="QG694" s="8"/>
      <c r="QH694" s="8"/>
      <c r="QI694" s="8"/>
      <c r="QJ694" s="8"/>
      <c r="QK694" s="8"/>
      <c r="QL694" s="8"/>
      <c r="QM694" s="8"/>
      <c r="QN694" s="8"/>
      <c r="QO694" s="8"/>
      <c r="QP694" s="8"/>
      <c r="QQ694" s="8"/>
      <c r="QR694" s="8"/>
      <c r="QS694" s="8"/>
      <c r="QT694" s="8"/>
      <c r="QU694" s="8"/>
      <c r="QV694" s="8"/>
      <c r="QW694" s="8"/>
      <c r="QX694" s="8"/>
      <c r="QY694" s="8"/>
      <c r="QZ694" s="8"/>
      <c r="RA694" s="8"/>
      <c r="RB694" s="8"/>
      <c r="RC694" s="8"/>
      <c r="RD694" s="8"/>
      <c r="RE694" s="8"/>
      <c r="RF694" s="8"/>
      <c r="RG694" s="8"/>
      <c r="RH694" s="8"/>
      <c r="RI694" s="8"/>
      <c r="RJ694" s="8"/>
      <c r="RK694" s="8"/>
      <c r="RL694" s="8"/>
      <c r="RM694" s="8"/>
      <c r="RN694" s="8"/>
      <c r="RO694" s="8"/>
      <c r="RP694" s="8"/>
      <c r="RQ694" s="8"/>
      <c r="RR694" s="8"/>
      <c r="RS694" s="8"/>
      <c r="RT694" s="8"/>
      <c r="RU694" s="8"/>
      <c r="RV694" s="8"/>
      <c r="RW694" s="8"/>
      <c r="RX694" s="8"/>
      <c r="RY694" s="8"/>
      <c r="RZ694" s="8"/>
      <c r="SA694" s="8"/>
      <c r="SB694" s="8"/>
      <c r="SC694" s="8"/>
      <c r="SD694" s="8"/>
      <c r="SE694" s="8"/>
      <c r="SF694" s="8"/>
      <c r="SG694" s="8"/>
      <c r="SH694" s="8"/>
      <c r="SI694" s="8"/>
      <c r="SJ694" s="8"/>
      <c r="SK694" s="8"/>
      <c r="SL694" s="8"/>
      <c r="SM694" s="8"/>
      <c r="SN694" s="8"/>
      <c r="SO694" s="8"/>
      <c r="SP694" s="8"/>
      <c r="SQ694" s="8"/>
      <c r="SR694" s="8"/>
      <c r="SS694" s="8"/>
      <c r="ST694" s="8"/>
      <c r="SU694" s="8"/>
      <c r="SV694" s="8"/>
      <c r="SW694" s="8"/>
      <c r="SX694" s="8"/>
      <c r="SY694" s="8"/>
      <c r="SZ694" s="8"/>
      <c r="TA694" s="8"/>
      <c r="TB694" s="8"/>
      <c r="TC694" s="8"/>
      <c r="TD694" s="8"/>
      <c r="TE694" s="8"/>
      <c r="TF694" s="8"/>
      <c r="TG694" s="8"/>
      <c r="TH694" s="8"/>
      <c r="TI694" s="8"/>
      <c r="TJ694" s="8"/>
      <c r="TK694" s="8"/>
      <c r="TL694" s="8"/>
      <c r="TM694" s="8"/>
      <c r="TN694" s="8"/>
      <c r="TO694" s="8"/>
      <c r="TP694" s="8"/>
      <c r="TQ694" s="8"/>
      <c r="TR694" s="8"/>
      <c r="TS694" s="8"/>
      <c r="TT694" s="8"/>
      <c r="TU694" s="8"/>
      <c r="TV694" s="8"/>
      <c r="TW694" s="8"/>
      <c r="TX694" s="8"/>
      <c r="TY694" s="8"/>
      <c r="TZ694" s="8"/>
      <c r="UA694" s="8"/>
      <c r="UB694" s="8"/>
      <c r="UC694" s="8"/>
      <c r="UD694" s="8"/>
      <c r="UE694" s="8"/>
      <c r="UF694" s="8"/>
      <c r="UG694" s="8"/>
      <c r="UH694" s="8"/>
      <c r="UI694" s="8"/>
      <c r="UJ694" s="8"/>
      <c r="UK694" s="8"/>
      <c r="UL694" s="8"/>
      <c r="UM694" s="8"/>
      <c r="UN694" s="8"/>
      <c r="UO694" s="8"/>
      <c r="UP694" s="8"/>
      <c r="UQ694" s="8"/>
      <c r="UR694" s="8"/>
      <c r="US694" s="8"/>
      <c r="UT694" s="8"/>
      <c r="UU694" s="8"/>
      <c r="UV694" s="8"/>
      <c r="UW694" s="8"/>
      <c r="UX694" s="8"/>
      <c r="UY694" s="8"/>
      <c r="UZ694" s="8"/>
      <c r="VA694" s="8"/>
      <c r="VB694" s="8"/>
      <c r="VC694" s="8"/>
      <c r="VD694" s="8"/>
      <c r="VE694" s="8"/>
      <c r="VF694" s="8"/>
      <c r="VG694" s="8"/>
      <c r="VH694" s="8"/>
      <c r="VI694" s="8"/>
      <c r="VJ694" s="8"/>
      <c r="VK694" s="8"/>
      <c r="VL694" s="8"/>
      <c r="VM694" s="8"/>
      <c r="VN694" s="8"/>
      <c r="VO694" s="8"/>
      <c r="VP694" s="8"/>
      <c r="VQ694" s="8"/>
      <c r="VR694" s="8"/>
      <c r="VS694" s="8"/>
      <c r="VT694" s="8"/>
      <c r="VU694" s="8"/>
      <c r="VV694" s="8"/>
      <c r="VW694" s="8"/>
      <c r="VX694" s="8"/>
      <c r="VY694" s="8"/>
      <c r="VZ694" s="8"/>
      <c r="WA694" s="8"/>
      <c r="WB694" s="8"/>
      <c r="WC694" s="8"/>
      <c r="WD694" s="8"/>
      <c r="WE694" s="8"/>
      <c r="WF694" s="8"/>
      <c r="WG694" s="8"/>
      <c r="WH694" s="8"/>
      <c r="WI694" s="8"/>
      <c r="WJ694" s="8"/>
      <c r="WK694" s="8"/>
      <c r="WL694" s="8"/>
      <c r="WM694" s="8"/>
      <c r="WN694" s="8"/>
      <c r="WO694" s="8"/>
      <c r="WP694" s="8"/>
      <c r="WQ694" s="8"/>
      <c r="WR694" s="8"/>
      <c r="WS694" s="8"/>
      <c r="WT694" s="8"/>
      <c r="WU694" s="8"/>
      <c r="WV694" s="8"/>
      <c r="WW694" s="8"/>
      <c r="WX694" s="8"/>
      <c r="WY694" s="8"/>
      <c r="WZ694" s="8"/>
      <c r="XA694" s="8"/>
      <c r="XB694" s="8"/>
      <c r="XC694" s="8"/>
      <c r="XD694" s="8"/>
      <c r="XE694" s="8"/>
      <c r="XF694" s="8"/>
      <c r="XG694" s="8"/>
      <c r="XH694" s="8"/>
      <c r="XI694" s="8"/>
      <c r="XJ694" s="8"/>
      <c r="XK694" s="8"/>
      <c r="XL694" s="8"/>
      <c r="XM694" s="8"/>
      <c r="XN694" s="8"/>
      <c r="XO694" s="8"/>
      <c r="XP694" s="8"/>
      <c r="XQ694" s="8"/>
      <c r="XR694" s="8"/>
      <c r="XS694" s="8"/>
      <c r="XT694" s="8"/>
      <c r="XU694" s="8"/>
      <c r="XV694" s="8"/>
      <c r="XW694" s="8"/>
      <c r="XX694" s="8"/>
      <c r="XY694" s="8"/>
      <c r="XZ694" s="8"/>
      <c r="YA694" s="8"/>
      <c r="YB694" s="8"/>
      <c r="YC694" s="8"/>
      <c r="YD694" s="8"/>
      <c r="YE694" s="8"/>
      <c r="YF694" s="8"/>
      <c r="YG694" s="8"/>
      <c r="YH694" s="8"/>
      <c r="YI694" s="8"/>
      <c r="YJ694" s="8"/>
      <c r="YK694" s="8"/>
      <c r="YL694" s="8"/>
      <c r="YM694" s="8"/>
      <c r="YN694" s="8"/>
      <c r="YO694" s="8"/>
      <c r="YP694" s="8"/>
      <c r="YQ694" s="8"/>
      <c r="YR694" s="8"/>
      <c r="YS694" s="8"/>
      <c r="YT694" s="8"/>
      <c r="YU694" s="8"/>
      <c r="YV694" s="8"/>
      <c r="YW694" s="8"/>
      <c r="YX694" s="8"/>
      <c r="YY694" s="8"/>
      <c r="YZ694" s="8"/>
      <c r="ZA694" s="8"/>
      <c r="ZB694" s="8"/>
      <c r="ZC694" s="8"/>
      <c r="ZD694" s="8"/>
      <c r="ZE694" s="8"/>
      <c r="ZF694" s="8"/>
      <c r="ZG694" s="8"/>
      <c r="ZH694" s="8"/>
      <c r="ZI694" s="8"/>
      <c r="ZJ694" s="8"/>
      <c r="ZK694" s="8"/>
      <c r="ZL694" s="8"/>
      <c r="ZM694" s="8"/>
      <c r="ZN694" s="8"/>
      <c r="ZO694" s="8"/>
      <c r="ZP694" s="8"/>
      <c r="ZQ694" s="8"/>
      <c r="ZR694" s="8"/>
      <c r="ZS694" s="8"/>
      <c r="ZT694" s="8"/>
      <c r="ZU694" s="8"/>
      <c r="ZV694" s="8"/>
      <c r="ZW694" s="8"/>
      <c r="ZX694" s="8"/>
      <c r="ZY694" s="8"/>
      <c r="ZZ694" s="8"/>
      <c r="AAA694" s="8"/>
      <c r="AAB694" s="8"/>
      <c r="AAC694" s="8"/>
      <c r="AAD694" s="8"/>
      <c r="AAE694" s="8"/>
      <c r="AAF694" s="8"/>
      <c r="AAG694" s="8"/>
      <c r="AAH694" s="8"/>
      <c r="AAI694" s="8"/>
      <c r="AAJ694" s="8"/>
      <c r="AAK694" s="8"/>
      <c r="AAL694" s="8"/>
      <c r="AAM694" s="8"/>
      <c r="AAN694" s="8"/>
      <c r="AAO694" s="8"/>
      <c r="AAP694" s="8"/>
      <c r="AAQ694" s="8"/>
      <c r="AAR694" s="8"/>
      <c r="AAS694" s="8"/>
      <c r="AAT694" s="8"/>
      <c r="AAU694" s="8"/>
      <c r="AAV694" s="8"/>
      <c r="AAW694" s="8"/>
      <c r="AAX694" s="8"/>
      <c r="AAY694" s="8"/>
      <c r="AAZ694" s="8"/>
      <c r="ABA694" s="8"/>
      <c r="ABB694" s="8"/>
      <c r="ABC694" s="8"/>
      <c r="ABD694" s="8"/>
      <c r="ABE694" s="8"/>
      <c r="ABF694" s="8"/>
      <c r="ABG694" s="8"/>
      <c r="ABH694" s="8"/>
      <c r="ABI694" s="8"/>
      <c r="ABJ694" s="8"/>
      <c r="ABK694" s="8"/>
      <c r="ABL694" s="8"/>
      <c r="ABM694" s="8"/>
      <c r="ABN694" s="8"/>
      <c r="ABO694" s="8"/>
      <c r="ABP694" s="8"/>
      <c r="ABQ694" s="8"/>
      <c r="ABR694" s="8"/>
      <c r="ABS694" s="8"/>
      <c r="ABT694" s="8"/>
      <c r="ABU694" s="8"/>
      <c r="ABV694" s="8"/>
      <c r="ABW694" s="8"/>
      <c r="ABX694" s="8"/>
      <c r="ABY694" s="8"/>
      <c r="ABZ694" s="8"/>
      <c r="ACA694" s="8"/>
      <c r="ACB694" s="8"/>
      <c r="ACC694" s="8"/>
      <c r="ACD694" s="8"/>
      <c r="ACE694" s="8"/>
      <c r="ACF694" s="8"/>
      <c r="ACG694" s="8"/>
      <c r="ACH694" s="8"/>
      <c r="ACI694" s="8"/>
      <c r="ACJ694" s="8"/>
      <c r="ACK694" s="8"/>
      <c r="ACL694" s="8"/>
      <c r="ACM694" s="8"/>
      <c r="ACN694" s="8"/>
      <c r="ACO694" s="8"/>
      <c r="ACP694" s="8"/>
      <c r="ACQ694" s="8"/>
      <c r="ACR694" s="8"/>
      <c r="ACS694" s="8"/>
      <c r="ACT694" s="8"/>
      <c r="ACU694" s="8"/>
      <c r="ACV694" s="8"/>
      <c r="ACW694" s="8"/>
      <c r="ACX694" s="8"/>
      <c r="ACY694" s="8"/>
      <c r="ACZ694" s="8"/>
      <c r="ADA694" s="8"/>
      <c r="ADB694" s="8"/>
      <c r="ADC694" s="8"/>
      <c r="ADD694" s="8"/>
      <c r="ADE694" s="8"/>
      <c r="ADF694" s="8"/>
      <c r="ADG694" s="8"/>
      <c r="ADH694" s="8"/>
      <c r="ADI694" s="8"/>
      <c r="ADJ694" s="8"/>
      <c r="ADK694" s="8"/>
      <c r="ADL694" s="8"/>
      <c r="ADM694" s="8"/>
      <c r="ADN694" s="8"/>
      <c r="ADO694" s="8"/>
      <c r="ADP694" s="8"/>
      <c r="ADQ694" s="8"/>
      <c r="ADR694" s="8"/>
      <c r="ADS694" s="8"/>
      <c r="ADT694" s="8"/>
      <c r="ADU694" s="8"/>
      <c r="ADV694" s="8"/>
      <c r="ADW694" s="8"/>
      <c r="ADX694" s="8"/>
      <c r="ADY694" s="8"/>
      <c r="ADZ694" s="8"/>
      <c r="AEA694" s="8"/>
      <c r="AEB694" s="8"/>
      <c r="AEC694" s="8"/>
      <c r="AED694" s="8"/>
      <c r="AEE694" s="8"/>
      <c r="AEF694" s="8"/>
      <c r="AEG694" s="8"/>
      <c r="AEH694" s="8"/>
      <c r="AEI694" s="8"/>
      <c r="AEJ694" s="8"/>
      <c r="AEK694" s="8"/>
      <c r="AEL694" s="8"/>
      <c r="AEM694" s="8"/>
      <c r="AEN694" s="8"/>
      <c r="AEO694" s="8"/>
      <c r="AEP694" s="8"/>
      <c r="AEQ694" s="8"/>
      <c r="AER694" s="8"/>
      <c r="AES694" s="8"/>
      <c r="AET694" s="8"/>
      <c r="AEU694" s="8"/>
      <c r="AEV694" s="8"/>
      <c r="AEW694" s="8"/>
      <c r="AEX694" s="8"/>
      <c r="AEY694" s="8"/>
      <c r="AEZ694" s="8"/>
      <c r="AFA694" s="8"/>
      <c r="AFB694" s="8"/>
      <c r="AFC694" s="8"/>
      <c r="AFD694" s="8"/>
      <c r="AFE694" s="8"/>
      <c r="AFF694" s="8"/>
      <c r="AFG694" s="8"/>
      <c r="AFH694" s="8"/>
      <c r="AFI694" s="8"/>
      <c r="AFJ694" s="8"/>
      <c r="AFK694" s="8"/>
      <c r="AFL694" s="8"/>
      <c r="AFM694" s="8"/>
      <c r="AFN694" s="8"/>
      <c r="AFO694" s="8"/>
      <c r="AFP694" s="8"/>
      <c r="AFQ694" s="8"/>
      <c r="AFR694" s="8"/>
      <c r="AFS694" s="8"/>
      <c r="AFT694" s="8"/>
      <c r="AFU694" s="8"/>
      <c r="AFV694" s="8"/>
      <c r="AFW694" s="8"/>
      <c r="AFX694" s="8"/>
      <c r="AFY694" s="8"/>
      <c r="AFZ694" s="8"/>
      <c r="AGA694" s="8"/>
      <c r="AGB694" s="8"/>
      <c r="AGC694" s="8"/>
      <c r="AGD694" s="8"/>
      <c r="AGE694" s="8"/>
      <c r="AGF694" s="8"/>
      <c r="AGG694" s="8"/>
      <c r="AGH694" s="8"/>
      <c r="AGI694" s="8"/>
      <c r="AGJ694" s="8"/>
      <c r="AGK694" s="8"/>
      <c r="AGL694" s="8"/>
      <c r="AGM694" s="8"/>
      <c r="AGN694" s="8"/>
      <c r="AGO694" s="8"/>
      <c r="AGP694" s="8"/>
      <c r="AGQ694" s="8"/>
      <c r="AGR694" s="8"/>
      <c r="AGS694" s="8"/>
      <c r="AGT694" s="8"/>
      <c r="AGU694" s="8"/>
      <c r="AGV694" s="8"/>
      <c r="AGW694" s="8"/>
      <c r="AGX694" s="8"/>
      <c r="AGY694" s="8"/>
      <c r="AGZ694" s="8"/>
      <c r="AHA694" s="8"/>
      <c r="AHB694" s="8"/>
      <c r="AHC694" s="8"/>
      <c r="AHD694" s="8"/>
      <c r="AHE694" s="8"/>
      <c r="AHF694" s="8"/>
      <c r="AHG694" s="8"/>
      <c r="AHH694" s="8"/>
      <c r="AHI694" s="8"/>
      <c r="AHJ694" s="8"/>
      <c r="AHK694" s="8"/>
      <c r="AHL694" s="8"/>
      <c r="AHM694" s="8"/>
      <c r="AHN694" s="8"/>
      <c r="AHO694" s="8"/>
      <c r="AHP694" s="8"/>
      <c r="AHQ694" s="8"/>
      <c r="AHR694" s="8"/>
      <c r="AHS694" s="8"/>
      <c r="AHT694" s="8"/>
      <c r="AHU694" s="8"/>
      <c r="AHV694" s="8"/>
      <c r="AHW694" s="8"/>
      <c r="AHX694" s="8"/>
      <c r="AHY694" s="8"/>
      <c r="AHZ694" s="8"/>
      <c r="AIA694" s="8"/>
      <c r="AIB694" s="8"/>
      <c r="AIC694" s="8"/>
      <c r="AID694" s="8"/>
      <c r="AIE694" s="8"/>
      <c r="AIF694" s="8"/>
      <c r="AIG694" s="8"/>
      <c r="AIH694" s="8"/>
      <c r="AII694" s="8"/>
      <c r="AIJ694" s="8"/>
      <c r="AIK694" s="8"/>
      <c r="AIL694" s="8"/>
      <c r="AIM694" s="8"/>
      <c r="AIN694" s="8"/>
      <c r="AIO694" s="8"/>
      <c r="AIP694" s="8"/>
      <c r="AIQ694" s="8"/>
      <c r="AIR694" s="8"/>
      <c r="AIS694" s="8"/>
      <c r="AIT694" s="8"/>
      <c r="AIU694" s="8"/>
      <c r="AIV694" s="8"/>
      <c r="AIW694" s="8"/>
      <c r="AIX694" s="8"/>
      <c r="AIY694" s="8"/>
      <c r="AIZ694" s="8"/>
      <c r="AJA694" s="8"/>
      <c r="AJB694" s="8"/>
      <c r="AJC694" s="8"/>
      <c r="AJD694" s="8"/>
      <c r="AJE694" s="8"/>
      <c r="AJF694" s="8"/>
      <c r="AJG694" s="8"/>
      <c r="AJH694" s="8"/>
      <c r="AJI694" s="8"/>
      <c r="AJJ694" s="8"/>
      <c r="AJK694" s="8"/>
      <c r="AJL694" s="8"/>
      <c r="AJM694" s="8"/>
      <c r="AJN694" s="8"/>
      <c r="AJO694" s="8"/>
      <c r="AJP694" s="8"/>
      <c r="AJQ694" s="8"/>
      <c r="AJR694" s="8"/>
      <c r="AJS694" s="8"/>
      <c r="AJT694" s="8"/>
      <c r="AJU694" s="8"/>
      <c r="AJV694" s="8"/>
      <c r="AJW694" s="8"/>
      <c r="AJX694" s="8"/>
      <c r="AJY694" s="8"/>
      <c r="AJZ694" s="8"/>
      <c r="AKA694" s="8"/>
      <c r="AKB694" s="8"/>
      <c r="AKC694" s="8"/>
      <c r="AKD694" s="8"/>
      <c r="AKE694" s="8"/>
      <c r="AKF694" s="8"/>
      <c r="AKG694" s="8"/>
      <c r="AKH694" s="8"/>
      <c r="AKI694" s="8"/>
      <c r="AKJ694" s="8"/>
      <c r="AKK694" s="8"/>
      <c r="AKL694" s="8"/>
      <c r="AKM694" s="8"/>
      <c r="AKN694" s="8"/>
      <c r="AKO694" s="8"/>
      <c r="AKP694" s="8"/>
      <c r="AKQ694" s="8"/>
      <c r="AKR694" s="8"/>
      <c r="AKS694" s="8"/>
      <c r="AKT694" s="8"/>
      <c r="AKU694" s="8"/>
      <c r="AKV694" s="8"/>
      <c r="AKW694" s="8"/>
      <c r="AKX694" s="8"/>
      <c r="AKY694" s="8"/>
      <c r="AKZ694" s="8"/>
      <c r="ALA694" s="8"/>
      <c r="ALB694" s="8"/>
      <c r="ALC694" s="8"/>
      <c r="ALD694" s="8"/>
      <c r="ALE694" s="8"/>
      <c r="ALF694" s="8"/>
      <c r="ALG694" s="8"/>
      <c r="ALH694" s="8"/>
      <c r="ALI694" s="8"/>
      <c r="ALJ694" s="8"/>
      <c r="ALK694" s="8"/>
      <c r="ALL694" s="8"/>
      <c r="ALM694" s="8"/>
      <c r="ALN694" s="8"/>
      <c r="ALO694" s="8"/>
      <c r="ALP694" s="8"/>
      <c r="ALQ694" s="8"/>
      <c r="ALR694" s="8"/>
      <c r="ALS694" s="8"/>
      <c r="ALT694" s="8"/>
      <c r="ALU694" s="8"/>
      <c r="ALV694" s="8"/>
      <c r="ALW694" s="8"/>
      <c r="ALX694" s="8"/>
      <c r="ALY694" s="8"/>
      <c r="ALZ694" s="8"/>
      <c r="AMA694" s="8"/>
      <c r="AMB694" s="8"/>
      <c r="AMC694" s="8"/>
      <c r="AMD694" s="8"/>
      <c r="AME694" s="8"/>
      <c r="AMF694" s="8"/>
      <c r="AMG694" s="8"/>
      <c r="AMH694" s="8"/>
      <c r="AMI694" s="8"/>
      <c r="AMJ694" s="8"/>
      <c r="AMK694" s="8"/>
      <c r="AML694" s="8"/>
      <c r="AMM694" s="8"/>
      <c r="AMN694" s="8"/>
      <c r="AMO694" s="8"/>
      <c r="AMP694" s="8"/>
      <c r="AMQ694" s="8"/>
      <c r="AMR694" s="8"/>
      <c r="AMS694" s="8"/>
      <c r="AMT694" s="8"/>
      <c r="AMU694" s="8"/>
      <c r="AMV694" s="8"/>
      <c r="AMW694" s="8"/>
      <c r="AMX694" s="8"/>
      <c r="AMY694" s="8"/>
      <c r="AMZ694" s="8"/>
      <c r="ANA694" s="8"/>
      <c r="ANB694" s="8"/>
      <c r="ANC694" s="8"/>
      <c r="AND694" s="8"/>
      <c r="ANE694" s="8"/>
      <c r="ANF694" s="8"/>
      <c r="ANG694" s="8"/>
      <c r="ANH694" s="8"/>
      <c r="ANI694" s="8"/>
      <c r="ANJ694" s="8"/>
      <c r="ANK694" s="8"/>
      <c r="ANL694" s="8"/>
      <c r="ANM694" s="8"/>
      <c r="ANN694" s="8"/>
      <c r="ANO694" s="8"/>
      <c r="ANP694" s="8"/>
      <c r="ANQ694" s="8"/>
      <c r="ANR694" s="8"/>
      <c r="ANS694" s="8"/>
      <c r="ANT694" s="8"/>
      <c r="ANU694" s="8"/>
      <c r="ANV694" s="8"/>
      <c r="ANW694" s="8"/>
      <c r="ANX694" s="8"/>
      <c r="ANY694" s="8"/>
      <c r="ANZ694" s="8"/>
      <c r="AOA694" s="8"/>
      <c r="AOB694" s="8"/>
      <c r="AOC694" s="8"/>
      <c r="AOD694" s="8"/>
      <c r="AOE694" s="8"/>
      <c r="AOF694" s="8"/>
      <c r="AOG694" s="8"/>
      <c r="AOH694" s="8"/>
      <c r="AOI694" s="8"/>
      <c r="AOJ694" s="8"/>
      <c r="AOK694" s="8"/>
      <c r="AOL694" s="8"/>
      <c r="AOM694" s="8"/>
      <c r="AON694" s="8"/>
      <c r="AOO694" s="8"/>
      <c r="AOP694" s="8"/>
      <c r="AOQ694" s="8"/>
      <c r="AOR694" s="8"/>
      <c r="AOS694" s="8"/>
      <c r="AOT694" s="8"/>
      <c r="AOU694" s="8"/>
      <c r="AOV694" s="8"/>
      <c r="AOW694" s="8"/>
      <c r="AOX694" s="8"/>
      <c r="AOY694" s="8"/>
      <c r="AOZ694" s="8"/>
      <c r="APA694" s="8"/>
      <c r="APB694" s="8"/>
      <c r="APC694" s="8"/>
      <c r="APD694" s="8"/>
      <c r="APE694" s="8"/>
      <c r="APF694" s="8"/>
      <c r="APG694" s="8"/>
      <c r="APH694" s="8"/>
      <c r="API694" s="8"/>
      <c r="APJ694" s="8"/>
      <c r="APK694" s="8"/>
      <c r="APL694" s="8"/>
      <c r="APM694" s="8"/>
      <c r="APN694" s="8"/>
      <c r="APO694" s="8"/>
      <c r="APP694" s="8"/>
      <c r="APQ694" s="8"/>
      <c r="APR694" s="8"/>
      <c r="APS694" s="8"/>
      <c r="APT694" s="8"/>
      <c r="APU694" s="8"/>
      <c r="APV694" s="8"/>
      <c r="APW694" s="8"/>
      <c r="APX694" s="8"/>
      <c r="APY694" s="8"/>
      <c r="APZ694" s="8"/>
      <c r="AQA694" s="8"/>
      <c r="AQB694" s="8"/>
      <c r="AQC694" s="8"/>
      <c r="AQD694" s="8"/>
      <c r="AQE694" s="8"/>
      <c r="AQF694" s="8"/>
      <c r="AQG694" s="8"/>
      <c r="AQH694" s="8"/>
      <c r="AQI694" s="8"/>
      <c r="AQJ694" s="8"/>
      <c r="AQK694" s="8"/>
      <c r="AQL694" s="8"/>
      <c r="AQM694" s="8"/>
      <c r="AQN694" s="8"/>
      <c r="AQO694" s="8"/>
      <c r="AQP694" s="8"/>
      <c r="AQQ694" s="8"/>
      <c r="AQR694" s="8"/>
      <c r="AQS694" s="8"/>
      <c r="AQT694" s="8"/>
      <c r="AQU694" s="8"/>
      <c r="AQV694" s="8"/>
      <c r="AQW694" s="8"/>
      <c r="AQX694" s="8"/>
      <c r="AQY694" s="8"/>
      <c r="AQZ694" s="8"/>
      <c r="ARA694" s="8"/>
      <c r="ARB694" s="8"/>
      <c r="ARC694" s="8"/>
      <c r="ARD694" s="8"/>
      <c r="ARE694" s="8"/>
      <c r="ARF694" s="8"/>
      <c r="ARG694" s="8"/>
      <c r="ARH694" s="8"/>
      <c r="ARI694" s="8"/>
      <c r="ARJ694" s="8"/>
      <c r="ARK694" s="8"/>
      <c r="ARL694" s="8"/>
      <c r="ARM694" s="8"/>
      <c r="ARN694" s="8"/>
      <c r="ARO694" s="8"/>
      <c r="ARP694" s="8"/>
      <c r="ARQ694" s="8"/>
      <c r="ARR694" s="8"/>
      <c r="ARS694" s="8"/>
      <c r="ART694" s="8"/>
      <c r="ARU694" s="8"/>
      <c r="ARV694" s="8"/>
      <c r="ARW694" s="8"/>
      <c r="ARX694" s="8"/>
      <c r="ARY694" s="8"/>
      <c r="ARZ694" s="8"/>
      <c r="ASA694" s="8"/>
      <c r="ASB694" s="8"/>
      <c r="ASC694" s="8"/>
      <c r="ASD694" s="8"/>
      <c r="ASE694" s="8"/>
      <c r="ASF694" s="8"/>
      <c r="ASG694" s="8"/>
      <c r="ASH694" s="8"/>
      <c r="ASI694" s="8"/>
      <c r="ASJ694" s="8"/>
      <c r="ASK694" s="8"/>
      <c r="ASL694" s="8"/>
      <c r="ASM694" s="8"/>
      <c r="ASN694" s="8"/>
      <c r="ASO694" s="8"/>
      <c r="ASP694" s="8"/>
      <c r="ASQ694" s="8"/>
      <c r="ASR694" s="8"/>
      <c r="ASS694" s="8"/>
      <c r="AST694" s="8"/>
      <c r="ASU694" s="8"/>
      <c r="ASV694" s="8"/>
      <c r="ASW694" s="8"/>
      <c r="ASX694" s="8"/>
      <c r="ASY694" s="8"/>
      <c r="ASZ694" s="8"/>
      <c r="ATA694" s="8"/>
      <c r="ATB694" s="8"/>
      <c r="ATC694" s="8"/>
      <c r="ATD694" s="8"/>
      <c r="ATE694" s="8"/>
      <c r="ATF694" s="8"/>
      <c r="ATG694" s="8"/>
      <c r="ATH694" s="8"/>
      <c r="ATI694" s="8"/>
      <c r="ATJ694" s="8"/>
      <c r="ATK694" s="8"/>
      <c r="ATL694" s="8"/>
      <c r="ATM694" s="8"/>
      <c r="ATN694" s="8"/>
      <c r="ATO694" s="8"/>
      <c r="ATP694" s="8"/>
      <c r="ATQ694" s="8"/>
      <c r="ATR694" s="8"/>
      <c r="ATS694" s="8"/>
      <c r="ATT694" s="8"/>
      <c r="ATU694" s="8"/>
      <c r="ATV694" s="8"/>
      <c r="ATW694" s="8"/>
      <c r="ATX694" s="8"/>
      <c r="ATY694" s="8"/>
      <c r="ATZ694" s="8"/>
      <c r="AUA694" s="8"/>
      <c r="AUB694" s="8"/>
      <c r="AUC694" s="8"/>
      <c r="AUD694" s="8"/>
      <c r="AUE694" s="8"/>
      <c r="AUF694" s="8"/>
      <c r="AUG694" s="8"/>
      <c r="AUH694" s="8"/>
      <c r="AUI694" s="8"/>
      <c r="AUJ694" s="8"/>
      <c r="AUK694" s="8"/>
      <c r="AUL694" s="8"/>
      <c r="AUM694" s="8"/>
      <c r="AUN694" s="8"/>
      <c r="AUO694" s="8"/>
      <c r="AUP694" s="8"/>
      <c r="AUQ694" s="8"/>
      <c r="AUR694" s="8"/>
      <c r="AUS694" s="8"/>
      <c r="AUT694" s="8"/>
      <c r="AUU694" s="8"/>
      <c r="AUV694" s="8"/>
      <c r="AUW694" s="8"/>
      <c r="AUX694" s="8"/>
      <c r="AUY694" s="8"/>
      <c r="AUZ694" s="8"/>
      <c r="AVA694" s="8"/>
      <c r="AVB694" s="8"/>
      <c r="AVC694" s="8"/>
      <c r="AVD694" s="8"/>
      <c r="AVE694" s="8"/>
      <c r="AVF694" s="8"/>
      <c r="AVG694" s="8"/>
      <c r="AVH694" s="8"/>
      <c r="AVI694" s="8"/>
      <c r="AVJ694" s="8"/>
      <c r="AVK694" s="8"/>
      <c r="AVL694" s="8"/>
      <c r="AVM694" s="8"/>
      <c r="AVN694" s="8"/>
      <c r="AVO694" s="8"/>
      <c r="AVP694" s="8"/>
      <c r="AVQ694" s="8"/>
      <c r="AVR694" s="8"/>
      <c r="AVS694" s="8"/>
      <c r="AVT694" s="8"/>
      <c r="AVU694" s="8"/>
      <c r="AVV694" s="8"/>
      <c r="AVW694" s="8"/>
      <c r="AVX694" s="8"/>
      <c r="AVY694" s="8"/>
      <c r="AVZ694" s="8"/>
      <c r="AWA694" s="8"/>
      <c r="AWB694" s="8"/>
      <c r="AWC694" s="8"/>
      <c r="AWD694" s="8"/>
      <c r="AWE694" s="8"/>
      <c r="AWF694" s="8"/>
      <c r="AWG694" s="8"/>
      <c r="AWH694" s="8"/>
      <c r="AWI694" s="8"/>
      <c r="AWJ694" s="8"/>
      <c r="AWK694" s="8"/>
      <c r="AWL694" s="8"/>
      <c r="AWM694" s="8"/>
      <c r="AWN694" s="8"/>
      <c r="AWO694" s="8"/>
      <c r="AWP694" s="8"/>
      <c r="AWQ694" s="8"/>
      <c r="AWR694" s="8"/>
      <c r="AWS694" s="8"/>
      <c r="AWT694" s="8"/>
      <c r="AWU694" s="8"/>
      <c r="AWV694" s="8"/>
      <c r="AWW694" s="8"/>
      <c r="AWX694" s="8"/>
      <c r="AWY694" s="8"/>
      <c r="AWZ694" s="8"/>
      <c r="AXA694" s="8"/>
      <c r="AXB694" s="8"/>
      <c r="AXC694" s="8"/>
      <c r="AXD694" s="8"/>
      <c r="AXE694" s="8"/>
      <c r="AXF694" s="8"/>
      <c r="AXG694" s="8"/>
      <c r="AXH694" s="8"/>
      <c r="AXI694" s="8"/>
      <c r="AXJ694" s="8"/>
      <c r="AXK694" s="8"/>
      <c r="AXL694" s="8"/>
      <c r="AXM694" s="8"/>
      <c r="AXN694" s="8"/>
      <c r="AXO694" s="8"/>
      <c r="AXP694" s="8"/>
      <c r="AXQ694" s="8"/>
      <c r="AXR694" s="8"/>
      <c r="AXS694" s="8"/>
      <c r="AXT694" s="8"/>
      <c r="AXU694" s="8"/>
      <c r="AXV694" s="8"/>
      <c r="AXW694" s="8"/>
      <c r="AXX694" s="8"/>
      <c r="AXY694" s="8"/>
      <c r="AXZ694" s="8"/>
      <c r="AYA694" s="8"/>
      <c r="AYB694" s="8"/>
      <c r="AYC694" s="8"/>
      <c r="AYD694" s="8"/>
      <c r="AYE694" s="8"/>
      <c r="AYF694" s="8"/>
      <c r="AYG694" s="8"/>
      <c r="AYH694" s="8"/>
      <c r="AYI694" s="8"/>
      <c r="AYJ694" s="8"/>
      <c r="AYK694" s="8"/>
      <c r="AYL694" s="8"/>
      <c r="AYM694" s="8"/>
      <c r="AYN694" s="8"/>
      <c r="AYO694" s="8"/>
      <c r="AYP694" s="8"/>
      <c r="AYQ694" s="8"/>
      <c r="AYR694" s="8"/>
      <c r="AYS694" s="8"/>
      <c r="AYT694" s="8"/>
      <c r="AYU694" s="8"/>
      <c r="AYV694" s="8"/>
      <c r="AYW694" s="8"/>
      <c r="AYX694" s="8"/>
      <c r="AYY694" s="8"/>
      <c r="AYZ694" s="8"/>
      <c r="AZA694" s="8"/>
      <c r="AZB694" s="8"/>
      <c r="AZC694" s="8"/>
      <c r="AZD694" s="8"/>
      <c r="AZE694" s="8"/>
      <c r="AZF694" s="8"/>
      <c r="AZG694" s="8"/>
      <c r="AZH694" s="8"/>
      <c r="AZI694" s="8"/>
      <c r="AZJ694" s="8"/>
      <c r="AZK694" s="8"/>
      <c r="AZL694" s="8"/>
      <c r="AZM694" s="8"/>
      <c r="AZN694" s="8"/>
      <c r="AZO694" s="8"/>
      <c r="AZP694" s="8"/>
      <c r="AZQ694" s="8"/>
      <c r="AZR694" s="8"/>
      <c r="AZS694" s="8"/>
      <c r="AZT694" s="8"/>
      <c r="AZU694" s="8"/>
      <c r="AZV694" s="8"/>
      <c r="AZW694" s="8"/>
      <c r="AZX694" s="8"/>
      <c r="AZY694" s="8"/>
      <c r="AZZ694" s="8"/>
      <c r="BAA694" s="8"/>
      <c r="BAB694" s="8"/>
      <c r="BAC694" s="8"/>
      <c r="BAD694" s="8"/>
      <c r="BAE694" s="8"/>
      <c r="BAF694" s="8"/>
      <c r="BAG694" s="8"/>
      <c r="BAH694" s="8"/>
      <c r="BAI694" s="8"/>
      <c r="BAJ694" s="8"/>
      <c r="BAK694" s="8"/>
      <c r="BAL694" s="8"/>
      <c r="BAM694" s="8"/>
      <c r="BAN694" s="8"/>
      <c r="BAO694" s="8"/>
      <c r="BAP694" s="8"/>
      <c r="BAQ694" s="8"/>
      <c r="BAR694" s="8"/>
      <c r="BAS694" s="8"/>
      <c r="BAT694" s="8"/>
      <c r="BAU694" s="8"/>
      <c r="BAV694" s="8"/>
      <c r="BAW694" s="8"/>
      <c r="BAX694" s="8"/>
      <c r="BAY694" s="8"/>
      <c r="BAZ694" s="8"/>
      <c r="BBA694" s="8"/>
      <c r="BBB694" s="8"/>
      <c r="BBC694" s="8"/>
      <c r="BBD694" s="8"/>
      <c r="BBE694" s="8"/>
      <c r="BBF694" s="8"/>
      <c r="BBG694" s="8"/>
      <c r="BBH694" s="8"/>
      <c r="BBI694" s="8"/>
      <c r="BBJ694" s="8"/>
      <c r="BBK694" s="8"/>
      <c r="BBL694" s="8"/>
      <c r="BBM694" s="8"/>
      <c r="BBN694" s="8"/>
      <c r="BBO694" s="8"/>
      <c r="BBP694" s="8"/>
      <c r="BBQ694" s="8"/>
      <c r="BBR694" s="8"/>
      <c r="BBS694" s="8"/>
      <c r="BBT694" s="8"/>
      <c r="BBU694" s="8"/>
      <c r="BBV694" s="8"/>
      <c r="BBW694" s="8"/>
      <c r="BBX694" s="8"/>
      <c r="BBY694" s="8"/>
      <c r="BBZ694" s="8"/>
      <c r="BCA694" s="8"/>
      <c r="BCB694" s="8"/>
      <c r="BCC694" s="8"/>
      <c r="BCD694" s="8"/>
      <c r="BCE694" s="8"/>
      <c r="BCF694" s="8"/>
      <c r="BCG694" s="8"/>
      <c r="BCH694" s="8"/>
      <c r="BCI694" s="8"/>
      <c r="BCJ694" s="8"/>
      <c r="BCK694" s="8"/>
      <c r="BCL694" s="8"/>
      <c r="BCM694" s="8"/>
      <c r="BCN694" s="8"/>
      <c r="BCO694" s="8"/>
      <c r="BCP694" s="8"/>
      <c r="BCQ694" s="8"/>
      <c r="BCR694" s="8"/>
      <c r="BCS694" s="8"/>
      <c r="BCT694" s="8"/>
      <c r="BCU694" s="8"/>
      <c r="BCV694" s="8"/>
      <c r="BCW694" s="8"/>
      <c r="BCX694" s="8"/>
      <c r="BCY694" s="8"/>
      <c r="BCZ694" s="8"/>
      <c r="BDA694" s="8"/>
      <c r="BDB694" s="8"/>
      <c r="BDC694" s="8"/>
      <c r="BDD694" s="8"/>
      <c r="BDE694" s="8"/>
      <c r="BDF694" s="8"/>
      <c r="BDG694" s="8"/>
      <c r="BDH694" s="8"/>
      <c r="BDI694" s="8"/>
      <c r="BDJ694" s="8"/>
      <c r="BDK694" s="8"/>
      <c r="BDL694" s="8"/>
      <c r="BDM694" s="8"/>
      <c r="BDN694" s="8"/>
      <c r="BDO694" s="8"/>
      <c r="BDP694" s="8"/>
      <c r="BDQ694" s="8"/>
      <c r="BDR694" s="8"/>
      <c r="BDS694" s="8"/>
      <c r="BDT694" s="8"/>
      <c r="BDU694" s="8"/>
      <c r="BDV694" s="8"/>
      <c r="BDW694" s="8"/>
      <c r="BDX694" s="8"/>
      <c r="BDY694" s="8"/>
      <c r="BDZ694" s="8"/>
      <c r="BEA694" s="8"/>
      <c r="BEB694" s="8"/>
      <c r="BEC694" s="8"/>
      <c r="BED694" s="8"/>
      <c r="BEE694" s="8"/>
      <c r="BEF694" s="8"/>
      <c r="BEG694" s="8"/>
      <c r="BEH694" s="8"/>
      <c r="BEI694" s="8"/>
      <c r="BEJ694" s="8"/>
      <c r="BEK694" s="8"/>
      <c r="BEL694" s="8"/>
      <c r="BEM694" s="8"/>
      <c r="BEN694" s="8"/>
      <c r="BEO694" s="8"/>
      <c r="BEP694" s="8"/>
      <c r="BEQ694" s="8"/>
      <c r="BER694" s="8"/>
      <c r="BES694" s="8"/>
      <c r="BET694" s="8"/>
      <c r="BEU694" s="8"/>
      <c r="BEV694" s="8"/>
      <c r="BEW694" s="8"/>
      <c r="BEX694" s="8"/>
      <c r="BEY694" s="8"/>
      <c r="BEZ694" s="8"/>
      <c r="BFA694" s="8"/>
      <c r="BFB694" s="8"/>
      <c r="BFC694" s="8"/>
      <c r="BFD694" s="8"/>
      <c r="BFE694" s="8"/>
      <c r="BFF694" s="8"/>
      <c r="BFG694" s="8"/>
      <c r="BFH694" s="8"/>
      <c r="BFI694" s="8"/>
      <c r="BFJ694" s="8"/>
      <c r="BFK694" s="8"/>
      <c r="BFL694" s="8"/>
      <c r="BFM694" s="8"/>
      <c r="BFN694" s="8"/>
      <c r="BFO694" s="8"/>
      <c r="BFP694" s="8"/>
      <c r="BFQ694" s="8"/>
      <c r="BFR694" s="8"/>
      <c r="BFS694" s="8"/>
      <c r="BFT694" s="8"/>
      <c r="BFU694" s="8"/>
      <c r="BFV694" s="8"/>
      <c r="BFW694" s="8"/>
      <c r="BFX694" s="8"/>
      <c r="BFY694" s="8"/>
      <c r="BFZ694" s="8"/>
      <c r="BGA694" s="8"/>
      <c r="BGB694" s="8"/>
      <c r="BGC694" s="8"/>
      <c r="BGD694" s="8"/>
      <c r="BGE694" s="8"/>
      <c r="BGF694" s="8"/>
      <c r="BGG694" s="8"/>
      <c r="BGH694" s="8"/>
      <c r="BGI694" s="8"/>
      <c r="BGJ694" s="8"/>
      <c r="BGK694" s="8"/>
      <c r="BGL694" s="8"/>
      <c r="BGM694" s="8"/>
      <c r="BGN694" s="8"/>
      <c r="BGO694" s="8"/>
      <c r="BGP694" s="8"/>
      <c r="BGQ694" s="8"/>
      <c r="BGR694" s="8"/>
      <c r="BGS694" s="8"/>
      <c r="BGT694" s="8"/>
      <c r="BGU694" s="8"/>
      <c r="BGV694" s="8"/>
      <c r="BGW694" s="8"/>
      <c r="BGX694" s="8"/>
      <c r="BGY694" s="8"/>
      <c r="BGZ694" s="8"/>
      <c r="BHA694" s="8"/>
      <c r="BHB694" s="8"/>
      <c r="BHC694" s="8"/>
      <c r="BHD694" s="8"/>
      <c r="BHE694" s="8"/>
      <c r="BHF694" s="8"/>
      <c r="BHG694" s="8"/>
      <c r="BHH694" s="8"/>
      <c r="BHI694" s="8"/>
      <c r="BHJ694" s="8"/>
      <c r="BHK694" s="8"/>
      <c r="BHL694" s="8"/>
      <c r="BHM694" s="8"/>
      <c r="BHN694" s="8"/>
      <c r="BHO694" s="8"/>
      <c r="BHP694" s="8"/>
      <c r="BHQ694" s="8"/>
      <c r="BHR694" s="8"/>
      <c r="BHS694" s="8"/>
      <c r="BHT694" s="8"/>
      <c r="BHU694" s="8"/>
      <c r="BHV694" s="8"/>
      <c r="BHW694" s="8"/>
      <c r="BHX694" s="8"/>
      <c r="BHY694" s="8"/>
      <c r="BHZ694" s="8"/>
      <c r="BIA694" s="8"/>
      <c r="BIB694" s="8"/>
      <c r="BIC694" s="8"/>
      <c r="BID694" s="8"/>
      <c r="BIE694" s="8"/>
      <c r="BIF694" s="8"/>
      <c r="BIG694" s="8"/>
      <c r="BIH694" s="8"/>
      <c r="BII694" s="8"/>
      <c r="BIJ694" s="8"/>
      <c r="BIK694" s="8"/>
      <c r="BIL694" s="8"/>
      <c r="BIM694" s="8"/>
      <c r="BIN694" s="8"/>
      <c r="BIO694" s="8"/>
      <c r="BIP694" s="8"/>
      <c r="BIQ694" s="8"/>
      <c r="BIR694" s="8"/>
      <c r="BIS694" s="8"/>
      <c r="BIT694" s="8"/>
      <c r="BIU694" s="8"/>
      <c r="BIV694" s="8"/>
      <c r="BIW694" s="8"/>
      <c r="BIX694" s="8"/>
      <c r="BIY694" s="8"/>
      <c r="BIZ694" s="8"/>
      <c r="BJA694" s="8"/>
      <c r="BJB694" s="8"/>
      <c r="BJC694" s="8"/>
      <c r="BJD694" s="8"/>
      <c r="BJE694" s="8"/>
      <c r="BJF694" s="8"/>
      <c r="BJG694" s="8"/>
      <c r="BJH694" s="8"/>
      <c r="BJI694" s="8"/>
      <c r="BJJ694" s="8"/>
      <c r="BJK694" s="8"/>
      <c r="BJL694" s="8"/>
      <c r="BJM694" s="8"/>
      <c r="BJN694" s="8"/>
      <c r="BJO694" s="8"/>
      <c r="BJP694" s="8"/>
      <c r="BJQ694" s="8"/>
      <c r="BJR694" s="8"/>
      <c r="BJS694" s="8"/>
      <c r="BJT694" s="8"/>
      <c r="BJU694" s="8"/>
      <c r="BJV694" s="8"/>
      <c r="BJW694" s="8"/>
      <c r="BJX694" s="8"/>
      <c r="BJY694" s="8"/>
      <c r="BJZ694" s="8"/>
      <c r="BKA694" s="8"/>
      <c r="BKB694" s="8"/>
      <c r="BKC694" s="8"/>
      <c r="BKD694" s="8"/>
      <c r="BKE694" s="8"/>
      <c r="BKF694" s="8"/>
      <c r="BKG694" s="8"/>
      <c r="BKH694" s="8"/>
      <c r="BKI694" s="8"/>
      <c r="BKJ694" s="8"/>
      <c r="BKK694" s="8"/>
      <c r="BKL694" s="8"/>
      <c r="BKM694" s="8"/>
      <c r="BKN694" s="8"/>
      <c r="BKO694" s="8"/>
      <c r="BKP694" s="8"/>
      <c r="BKQ694" s="8"/>
      <c r="BKR694" s="8"/>
      <c r="BKS694" s="8"/>
      <c r="BKT694" s="8"/>
      <c r="BKU694" s="8"/>
      <c r="BKV694" s="8"/>
      <c r="BKW694" s="8"/>
      <c r="BKX694" s="8"/>
      <c r="BKY694" s="8"/>
      <c r="BKZ694" s="8"/>
      <c r="BLA694" s="8"/>
      <c r="BLB694" s="8"/>
      <c r="BLC694" s="8"/>
      <c r="BLD694" s="8"/>
      <c r="BLE694" s="8"/>
      <c r="BLF694" s="8"/>
      <c r="BLG694" s="8"/>
      <c r="BLH694" s="8"/>
      <c r="BLI694" s="8"/>
      <c r="BLJ694" s="8"/>
      <c r="BLK694" s="8"/>
      <c r="BLL694" s="8"/>
      <c r="BLM694" s="8"/>
      <c r="BLN694" s="8"/>
      <c r="BLO694" s="8"/>
      <c r="BLP694" s="8"/>
      <c r="BLQ694" s="8"/>
      <c r="BLR694" s="8"/>
      <c r="BLS694" s="8"/>
      <c r="BLT694" s="8"/>
      <c r="BLU694" s="8"/>
      <c r="BLV694" s="8"/>
      <c r="BLW694" s="8"/>
      <c r="BLX694" s="8"/>
      <c r="BLY694" s="8"/>
      <c r="BLZ694" s="8"/>
      <c r="BMA694" s="8"/>
      <c r="BMB694" s="8"/>
      <c r="BMC694" s="8"/>
      <c r="BMD694" s="8"/>
      <c r="BME694" s="8"/>
      <c r="BMF694" s="8"/>
      <c r="BMG694" s="8"/>
      <c r="BMH694" s="8"/>
      <c r="BMI694" s="8"/>
      <c r="BMJ694" s="8"/>
      <c r="BMK694" s="8"/>
      <c r="BML694" s="8"/>
      <c r="BMM694" s="8"/>
      <c r="BMN694" s="8"/>
      <c r="BMO694" s="8"/>
      <c r="BMP694" s="8"/>
      <c r="BMQ694" s="8"/>
      <c r="BMR694" s="8"/>
      <c r="BMS694" s="8"/>
      <c r="BMT694" s="8"/>
      <c r="BMU694" s="8"/>
      <c r="BMV694" s="8"/>
      <c r="BMW694" s="8"/>
      <c r="BMX694" s="8"/>
      <c r="BMY694" s="8"/>
      <c r="BMZ694" s="8"/>
      <c r="BNA694" s="8"/>
      <c r="BNB694" s="8"/>
      <c r="BNC694" s="8"/>
      <c r="BND694" s="8"/>
      <c r="BNE694" s="8"/>
      <c r="BNF694" s="8"/>
      <c r="BNG694" s="8"/>
      <c r="BNH694" s="8"/>
      <c r="BNI694" s="8"/>
      <c r="BNJ694" s="8"/>
      <c r="BNK694" s="8"/>
      <c r="BNL694" s="8"/>
      <c r="BNM694" s="8"/>
      <c r="BNN694" s="8"/>
      <c r="BNO694" s="8"/>
      <c r="BNP694" s="8"/>
      <c r="BNQ694" s="8"/>
      <c r="BNR694" s="8"/>
      <c r="BNS694" s="8"/>
      <c r="BNT694" s="8"/>
      <c r="BNU694" s="8"/>
      <c r="BNV694" s="8"/>
      <c r="BNW694" s="8"/>
      <c r="BNX694" s="8"/>
      <c r="BNY694" s="8"/>
      <c r="BNZ694" s="8"/>
      <c r="BOA694" s="8"/>
      <c r="BOB694" s="8"/>
      <c r="BOC694" s="8"/>
      <c r="BOD694" s="8"/>
      <c r="BOE694" s="8"/>
      <c r="BOF694" s="8"/>
      <c r="BOG694" s="8"/>
      <c r="BOH694" s="8"/>
      <c r="BOI694" s="8"/>
      <c r="BOJ694" s="8"/>
      <c r="BOK694" s="8"/>
      <c r="BOL694" s="8"/>
      <c r="BOM694" s="8"/>
      <c r="BON694" s="8"/>
      <c r="BOO694" s="8"/>
      <c r="BOP694" s="8"/>
      <c r="BOQ694" s="8"/>
      <c r="BOR694" s="8"/>
      <c r="BOS694" s="8"/>
      <c r="BOT694" s="8"/>
      <c r="BOU694" s="8"/>
      <c r="BOV694" s="8"/>
      <c r="BOW694" s="8"/>
      <c r="BOX694" s="8"/>
      <c r="BOY694" s="8"/>
      <c r="BOZ694" s="8"/>
      <c r="BPA694" s="8"/>
      <c r="BPB694" s="8"/>
      <c r="BPC694" s="8"/>
      <c r="BPD694" s="8"/>
      <c r="BPE694" s="8"/>
      <c r="BPF694" s="8"/>
      <c r="BPG694" s="8"/>
      <c r="BPH694" s="8"/>
      <c r="BPI694" s="8"/>
      <c r="BPJ694" s="8"/>
      <c r="BPK694" s="8"/>
      <c r="BPL694" s="8"/>
      <c r="BPM694" s="8"/>
      <c r="BPN694" s="8"/>
      <c r="BPO694" s="8"/>
      <c r="BPP694" s="8"/>
      <c r="BPQ694" s="8"/>
      <c r="BPR694" s="8"/>
      <c r="BPS694" s="8"/>
      <c r="BPT694" s="8"/>
      <c r="BPU694" s="8"/>
      <c r="BPV694" s="8"/>
      <c r="BPW694" s="8"/>
      <c r="BPX694" s="8"/>
      <c r="BPY694" s="8"/>
      <c r="BPZ694" s="8"/>
      <c r="BQA694" s="8"/>
      <c r="BQB694" s="8"/>
      <c r="BQC694" s="8"/>
      <c r="BQD694" s="8"/>
      <c r="BQE694" s="8"/>
      <c r="BQF694" s="8"/>
      <c r="BQG694" s="8"/>
      <c r="BQH694" s="8"/>
      <c r="BQI694" s="8"/>
      <c r="BQJ694" s="8"/>
      <c r="BQK694" s="8"/>
      <c r="BQL694" s="8"/>
      <c r="BQM694" s="8"/>
      <c r="BQN694" s="8"/>
      <c r="BQO694" s="8"/>
      <c r="BQP694" s="8"/>
      <c r="BQQ694" s="8"/>
      <c r="BQR694" s="8"/>
      <c r="BQS694" s="8"/>
      <c r="BQT694" s="8"/>
      <c r="BQU694" s="8"/>
      <c r="BQV694" s="8"/>
      <c r="BQW694" s="8"/>
      <c r="BQX694" s="8"/>
      <c r="BQY694" s="8"/>
      <c r="BQZ694" s="8"/>
      <c r="BRA694" s="8"/>
      <c r="BRB694" s="8"/>
      <c r="BRC694" s="8"/>
      <c r="BRD694" s="8"/>
      <c r="BRE694" s="8"/>
      <c r="BRF694" s="8"/>
      <c r="BRG694" s="8"/>
      <c r="BRH694" s="8"/>
      <c r="BRI694" s="8"/>
      <c r="BRJ694" s="8"/>
      <c r="BRK694" s="8"/>
      <c r="BRL694" s="8"/>
      <c r="BRM694" s="8"/>
      <c r="BRN694" s="8"/>
      <c r="BRO694" s="8"/>
      <c r="BRP694" s="8"/>
      <c r="BRQ694" s="8"/>
      <c r="BRR694" s="8"/>
      <c r="BRS694" s="8"/>
      <c r="BRT694" s="8"/>
      <c r="BRU694" s="8"/>
      <c r="BRV694" s="8"/>
      <c r="BRW694" s="8"/>
      <c r="BRX694" s="8"/>
      <c r="BRY694" s="8"/>
      <c r="BRZ694" s="8"/>
      <c r="BSA694" s="8"/>
      <c r="BSB694" s="8"/>
      <c r="BSC694" s="8"/>
      <c r="BSD694" s="8"/>
      <c r="BSE694" s="8"/>
      <c r="BSF694" s="8"/>
      <c r="BSG694" s="8"/>
      <c r="BSH694" s="8"/>
      <c r="BSI694" s="8"/>
      <c r="BSJ694" s="8"/>
      <c r="BSK694" s="8"/>
      <c r="BSL694" s="8"/>
      <c r="BSM694" s="8"/>
      <c r="BSN694" s="8"/>
      <c r="BSO694" s="8"/>
      <c r="BSP694" s="8"/>
      <c r="BSQ694" s="8"/>
      <c r="BSR694" s="8"/>
      <c r="BSS694" s="8"/>
      <c r="BST694" s="8"/>
      <c r="BSU694" s="8"/>
      <c r="BSV694" s="8"/>
      <c r="BSW694" s="8"/>
      <c r="BSX694" s="8"/>
      <c r="BSY694" s="8"/>
      <c r="BSZ694" s="8"/>
      <c r="BTA694" s="8"/>
      <c r="BTB694" s="8"/>
      <c r="BTC694" s="8"/>
      <c r="BTD694" s="8"/>
      <c r="BTE694" s="8"/>
      <c r="BTF694" s="8"/>
      <c r="BTG694" s="8"/>
      <c r="BTH694" s="8"/>
      <c r="BTI694" s="8"/>
      <c r="BTJ694" s="8"/>
      <c r="BTK694" s="8"/>
      <c r="BTL694" s="8"/>
      <c r="BTM694" s="8"/>
      <c r="BTN694" s="8"/>
      <c r="BTO694" s="8"/>
      <c r="BTP694" s="8"/>
      <c r="BTQ694" s="8"/>
      <c r="BTR694" s="8"/>
      <c r="BTS694" s="8"/>
      <c r="BTT694" s="8"/>
      <c r="BTU694" s="8"/>
      <c r="BTV694" s="8"/>
      <c r="BTW694" s="8"/>
      <c r="BTX694" s="8"/>
      <c r="BTY694" s="8"/>
      <c r="BTZ694" s="8"/>
      <c r="BUA694" s="8"/>
      <c r="BUB694" s="8"/>
      <c r="BUC694" s="8"/>
      <c r="BUD694" s="8"/>
      <c r="BUE694" s="8"/>
      <c r="BUF694" s="8"/>
      <c r="BUG694" s="8"/>
      <c r="BUH694" s="8"/>
      <c r="BUI694" s="8"/>
      <c r="BUJ694" s="8"/>
      <c r="BUK694" s="8"/>
      <c r="BUL694" s="8"/>
      <c r="BUM694" s="8"/>
      <c r="BUN694" s="8"/>
      <c r="BUO694" s="8"/>
      <c r="BUP694" s="8"/>
      <c r="BUQ694" s="8"/>
      <c r="BUR694" s="8"/>
      <c r="BUS694" s="8"/>
      <c r="BUT694" s="8"/>
      <c r="BUU694" s="8"/>
      <c r="BUV694" s="8"/>
      <c r="BUW694" s="8"/>
      <c r="BUX694" s="8"/>
      <c r="BUY694" s="8"/>
      <c r="BUZ694" s="8"/>
      <c r="BVA694" s="8"/>
      <c r="BVB694" s="8"/>
      <c r="BVC694" s="8"/>
      <c r="BVD694" s="8"/>
      <c r="BVE694" s="8"/>
      <c r="BVF694" s="8"/>
      <c r="BVG694" s="8"/>
      <c r="BVH694" s="8"/>
      <c r="BVI694" s="8"/>
      <c r="BVJ694" s="8"/>
      <c r="BVK694" s="8"/>
      <c r="BVL694" s="8"/>
      <c r="BVM694" s="8"/>
      <c r="BVN694" s="8"/>
      <c r="BVO694" s="8"/>
      <c r="BVP694" s="8"/>
      <c r="BVQ694" s="8"/>
      <c r="BVR694" s="8"/>
      <c r="BVS694" s="8"/>
      <c r="BVT694" s="8"/>
      <c r="BVU694" s="8"/>
      <c r="BVV694" s="8"/>
      <c r="BVW694" s="8"/>
      <c r="BVX694" s="8"/>
      <c r="BVY694" s="8"/>
      <c r="BVZ694" s="8"/>
      <c r="BWA694" s="8"/>
      <c r="BWB694" s="8"/>
      <c r="BWC694" s="8"/>
      <c r="BWD694" s="8"/>
      <c r="BWE694" s="8"/>
      <c r="BWF694" s="8"/>
      <c r="BWG694" s="8"/>
      <c r="BWH694" s="8"/>
      <c r="BWI694" s="8"/>
      <c r="BWJ694" s="8"/>
      <c r="BWK694" s="8"/>
      <c r="BWL694" s="8"/>
      <c r="BWM694" s="8"/>
      <c r="BWN694" s="8"/>
      <c r="BWO694" s="8"/>
      <c r="BWP694" s="8"/>
      <c r="BWQ694" s="8"/>
    </row>
    <row r="695" spans="1:1967" s="529" customFormat="1" ht="102" customHeight="1">
      <c r="A695" s="9" t="s">
        <v>6662</v>
      </c>
      <c r="B695" s="100" t="s">
        <v>97</v>
      </c>
      <c r="C695" s="111" t="s">
        <v>1105</v>
      </c>
      <c r="D695" s="3" t="s">
        <v>375</v>
      </c>
      <c r="E695" s="111" t="s">
        <v>1107</v>
      </c>
      <c r="F695" s="3"/>
      <c r="G695" s="3" t="s">
        <v>385</v>
      </c>
      <c r="H695" s="20">
        <v>1</v>
      </c>
      <c r="I695" s="114">
        <v>470000000</v>
      </c>
      <c r="J695" s="21" t="s">
        <v>1330</v>
      </c>
      <c r="K695" s="19" t="s">
        <v>3441</v>
      </c>
      <c r="L695" s="138" t="s">
        <v>3428</v>
      </c>
      <c r="M695" s="141" t="s">
        <v>383</v>
      </c>
      <c r="N695" s="360" t="s">
        <v>2104</v>
      </c>
      <c r="O695" s="3" t="s">
        <v>1382</v>
      </c>
      <c r="P695" s="7" t="s">
        <v>1354</v>
      </c>
      <c r="Q695" s="3" t="s">
        <v>1195</v>
      </c>
      <c r="R695" s="24">
        <v>5299</v>
      </c>
      <c r="S695" s="19">
        <v>9023</v>
      </c>
      <c r="T695" s="83">
        <v>0</v>
      </c>
      <c r="U695" s="83">
        <f t="shared" si="154"/>
        <v>0</v>
      </c>
      <c r="V695" s="9" t="s">
        <v>1341</v>
      </c>
      <c r="W695" s="153" t="s">
        <v>1410</v>
      </c>
      <c r="X695" s="9" t="s">
        <v>9385</v>
      </c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  <c r="AY695" s="8"/>
      <c r="AZ695" s="8"/>
      <c r="BA695" s="8"/>
      <c r="BB695" s="8"/>
      <c r="BC695" s="8"/>
      <c r="BD695" s="8"/>
      <c r="BE695" s="8"/>
      <c r="BF695" s="8"/>
      <c r="BG695" s="8"/>
      <c r="BH695" s="8"/>
      <c r="BI695" s="8"/>
      <c r="BJ695" s="8"/>
      <c r="BK695" s="8"/>
      <c r="BL695" s="8"/>
      <c r="BM695" s="8"/>
      <c r="BN695" s="8"/>
      <c r="BO695" s="8"/>
      <c r="BP695" s="8"/>
      <c r="BQ695" s="8"/>
      <c r="BR695" s="8"/>
      <c r="BS695" s="8"/>
      <c r="BT695" s="8"/>
      <c r="BU695" s="8"/>
      <c r="BV695" s="8"/>
      <c r="BW695" s="8"/>
      <c r="BX695" s="8"/>
      <c r="BY695" s="8"/>
      <c r="BZ695" s="8"/>
      <c r="CA695" s="8"/>
      <c r="CB695" s="8"/>
      <c r="CC695" s="8"/>
      <c r="CD695" s="8"/>
      <c r="CE695" s="8"/>
      <c r="CF695" s="8"/>
      <c r="CG695" s="8"/>
      <c r="CH695" s="8"/>
      <c r="CI695" s="8"/>
      <c r="CJ695" s="8"/>
      <c r="CK695" s="8"/>
      <c r="CL695" s="8"/>
      <c r="CM695" s="8"/>
      <c r="CN695" s="8"/>
      <c r="CO695" s="8"/>
      <c r="CP695" s="8"/>
      <c r="CQ695" s="8"/>
      <c r="CR695" s="8"/>
      <c r="CS695" s="8"/>
      <c r="CT695" s="8"/>
      <c r="CU695" s="8"/>
      <c r="CV695" s="8"/>
      <c r="CW695" s="8"/>
      <c r="CX695" s="8"/>
      <c r="CY695" s="8"/>
      <c r="CZ695" s="8"/>
      <c r="DA695" s="8"/>
      <c r="DB695" s="8"/>
      <c r="DC695" s="8"/>
      <c r="DD695" s="8"/>
      <c r="DE695" s="8"/>
      <c r="DF695" s="8"/>
      <c r="DG695" s="8"/>
      <c r="DH695" s="8"/>
      <c r="DI695" s="8"/>
      <c r="DJ695" s="8"/>
      <c r="DK695" s="8"/>
      <c r="DL695" s="8"/>
      <c r="DM695" s="8"/>
      <c r="DN695" s="8"/>
      <c r="DO695" s="8"/>
      <c r="DP695" s="8"/>
      <c r="DQ695" s="8"/>
      <c r="DR695" s="8"/>
      <c r="DS695" s="8"/>
      <c r="DT695" s="8"/>
      <c r="DU695" s="8"/>
      <c r="DV695" s="8"/>
      <c r="DW695" s="8"/>
      <c r="DX695" s="8"/>
      <c r="DY695" s="8"/>
      <c r="DZ695" s="8"/>
      <c r="EA695" s="8"/>
      <c r="EB695" s="8"/>
      <c r="EC695" s="8"/>
      <c r="ED695" s="8"/>
      <c r="EE695" s="8"/>
      <c r="EF695" s="8"/>
      <c r="EG695" s="8"/>
      <c r="EH695" s="8"/>
      <c r="EI695" s="8"/>
      <c r="EJ695" s="8"/>
      <c r="EK695" s="8"/>
      <c r="EL695" s="8"/>
      <c r="EM695" s="8"/>
      <c r="EN695" s="8"/>
      <c r="EO695" s="8"/>
      <c r="EP695" s="8"/>
      <c r="EQ695" s="8"/>
      <c r="ER695" s="8"/>
      <c r="ES695" s="8"/>
      <c r="ET695" s="8"/>
      <c r="EU695" s="8"/>
      <c r="EV695" s="8"/>
      <c r="EW695" s="8"/>
      <c r="EX695" s="8"/>
      <c r="EY695" s="8"/>
      <c r="EZ695" s="8"/>
      <c r="FA695" s="8"/>
      <c r="FB695" s="8"/>
      <c r="FC695" s="8"/>
      <c r="FD695" s="8"/>
      <c r="FE695" s="8"/>
      <c r="FF695" s="8"/>
      <c r="FG695" s="8"/>
      <c r="FH695" s="8"/>
      <c r="FI695" s="8"/>
      <c r="FJ695" s="8"/>
      <c r="FK695" s="8"/>
      <c r="FL695" s="8"/>
      <c r="FM695" s="8"/>
      <c r="FN695" s="8"/>
      <c r="FO695" s="8"/>
      <c r="FP695" s="8"/>
      <c r="FQ695" s="8"/>
      <c r="FR695" s="8"/>
      <c r="FS695" s="8"/>
      <c r="FT695" s="8"/>
      <c r="FU695" s="8"/>
      <c r="FV695" s="8"/>
      <c r="FW695" s="8"/>
      <c r="FX695" s="8"/>
      <c r="FY695" s="8"/>
      <c r="FZ695" s="8"/>
      <c r="GA695" s="8"/>
      <c r="GB695" s="8"/>
      <c r="GC695" s="8"/>
      <c r="GD695" s="8"/>
      <c r="GE695" s="8"/>
      <c r="GF695" s="8"/>
      <c r="GG695" s="8"/>
      <c r="GH695" s="8"/>
      <c r="GI695" s="8"/>
      <c r="GJ695" s="8"/>
      <c r="GK695" s="8"/>
      <c r="GL695" s="8"/>
      <c r="GM695" s="8"/>
      <c r="GN695" s="8"/>
      <c r="GO695" s="8"/>
      <c r="GP695" s="8"/>
      <c r="GQ695" s="8"/>
      <c r="GR695" s="8"/>
      <c r="GS695" s="8"/>
      <c r="GT695" s="8"/>
      <c r="GU695" s="8"/>
      <c r="GV695" s="8"/>
      <c r="GW695" s="8"/>
      <c r="GX695" s="8"/>
      <c r="GY695" s="8"/>
      <c r="GZ695" s="8"/>
      <c r="HA695" s="8"/>
      <c r="HB695" s="8"/>
      <c r="HC695" s="8"/>
      <c r="HD695" s="8"/>
      <c r="HE695" s="8"/>
      <c r="HF695" s="8"/>
      <c r="HG695" s="8"/>
      <c r="HH695" s="8"/>
      <c r="HI695" s="8"/>
      <c r="HJ695" s="8"/>
      <c r="HK695" s="8"/>
      <c r="HL695" s="8"/>
      <c r="HM695" s="8"/>
      <c r="HN695" s="8"/>
      <c r="HO695" s="8"/>
      <c r="HP695" s="8"/>
      <c r="HQ695" s="8"/>
      <c r="HR695" s="8"/>
      <c r="HS695" s="8"/>
      <c r="HT695" s="8"/>
      <c r="HU695" s="8"/>
      <c r="HV695" s="8"/>
      <c r="HW695" s="8"/>
      <c r="HX695" s="8"/>
      <c r="HY695" s="8"/>
      <c r="HZ695" s="8"/>
      <c r="IA695" s="8"/>
      <c r="IB695" s="8"/>
      <c r="IC695" s="8"/>
      <c r="ID695" s="8"/>
      <c r="IE695" s="8"/>
      <c r="IF695" s="8"/>
      <c r="IG695" s="8"/>
      <c r="IH695" s="8"/>
      <c r="II695" s="8"/>
      <c r="IJ695" s="8"/>
      <c r="IK695" s="8"/>
      <c r="IL695" s="8"/>
      <c r="IM695" s="8"/>
      <c r="IN695" s="8"/>
      <c r="IO695" s="8"/>
      <c r="IP695" s="8"/>
      <c r="IQ695" s="8"/>
      <c r="IR695" s="8"/>
      <c r="IS695" s="8"/>
      <c r="IT695" s="8"/>
      <c r="IU695" s="8"/>
      <c r="IV695" s="8"/>
      <c r="IW695" s="8"/>
      <c r="IX695" s="8"/>
      <c r="IY695" s="8"/>
      <c r="IZ695" s="8"/>
      <c r="JA695" s="8"/>
      <c r="JB695" s="8"/>
      <c r="JC695" s="8"/>
      <c r="JD695" s="8"/>
      <c r="JE695" s="8"/>
      <c r="JF695" s="8"/>
      <c r="JG695" s="8"/>
      <c r="JH695" s="8"/>
      <c r="JI695" s="8"/>
      <c r="JJ695" s="8"/>
      <c r="JK695" s="8"/>
      <c r="JL695" s="8"/>
      <c r="JM695" s="8"/>
      <c r="JN695" s="8"/>
      <c r="JO695" s="8"/>
      <c r="JP695" s="8"/>
      <c r="JQ695" s="8"/>
      <c r="JR695" s="8"/>
      <c r="JS695" s="8"/>
      <c r="JT695" s="8"/>
      <c r="JU695" s="8"/>
      <c r="JV695" s="8"/>
      <c r="JW695" s="8"/>
      <c r="JX695" s="8"/>
      <c r="JY695" s="8"/>
      <c r="JZ695" s="8"/>
      <c r="KA695" s="8"/>
      <c r="KB695" s="8"/>
      <c r="KC695" s="8"/>
      <c r="KD695" s="8"/>
      <c r="KE695" s="8"/>
      <c r="KF695" s="8"/>
      <c r="KG695" s="8"/>
      <c r="KH695" s="8"/>
      <c r="KI695" s="8"/>
      <c r="KJ695" s="8"/>
      <c r="KK695" s="8"/>
      <c r="KL695" s="8"/>
      <c r="KM695" s="8"/>
      <c r="KN695" s="8"/>
      <c r="KO695" s="8"/>
      <c r="KP695" s="8"/>
      <c r="KQ695" s="8"/>
      <c r="KR695" s="8"/>
      <c r="KS695" s="8"/>
      <c r="KT695" s="8"/>
      <c r="KU695" s="8"/>
      <c r="KV695" s="8"/>
      <c r="KW695" s="8"/>
      <c r="KX695" s="8"/>
      <c r="KY695" s="8"/>
      <c r="KZ695" s="8"/>
      <c r="LA695" s="8"/>
      <c r="LB695" s="8"/>
      <c r="LC695" s="8"/>
      <c r="LD695" s="8"/>
      <c r="LE695" s="8"/>
      <c r="LF695" s="8"/>
      <c r="LG695" s="8"/>
      <c r="LH695" s="8"/>
      <c r="LI695" s="8"/>
      <c r="LJ695" s="8"/>
      <c r="LK695" s="8"/>
      <c r="LL695" s="8"/>
      <c r="LM695" s="8"/>
      <c r="LN695" s="8"/>
      <c r="LO695" s="8"/>
      <c r="LP695" s="8"/>
      <c r="LQ695" s="8"/>
      <c r="LR695" s="8"/>
      <c r="LS695" s="8"/>
      <c r="LT695" s="8"/>
      <c r="LU695" s="8"/>
      <c r="LV695" s="8"/>
      <c r="LW695" s="8"/>
      <c r="LX695" s="8"/>
      <c r="LY695" s="8"/>
      <c r="LZ695" s="8"/>
      <c r="MA695" s="8"/>
      <c r="MB695" s="8"/>
      <c r="MC695" s="8"/>
      <c r="MD695" s="8"/>
      <c r="ME695" s="8"/>
      <c r="MF695" s="8"/>
      <c r="MG695" s="8"/>
      <c r="MH695" s="8"/>
      <c r="MI695" s="8"/>
      <c r="MJ695" s="8"/>
      <c r="MK695" s="8"/>
      <c r="ML695" s="8"/>
      <c r="MM695" s="8"/>
      <c r="MN695" s="8"/>
      <c r="MO695" s="8"/>
      <c r="MP695" s="8"/>
      <c r="MQ695" s="8"/>
      <c r="MR695" s="8"/>
      <c r="MS695" s="8"/>
      <c r="MT695" s="8"/>
      <c r="MU695" s="8"/>
      <c r="MV695" s="8"/>
      <c r="MW695" s="8"/>
      <c r="MX695" s="8"/>
      <c r="MY695" s="8"/>
      <c r="MZ695" s="8"/>
      <c r="NA695" s="8"/>
      <c r="NB695" s="8"/>
      <c r="NC695" s="8"/>
      <c r="ND695" s="8"/>
      <c r="NE695" s="8"/>
      <c r="NF695" s="8"/>
      <c r="NG695" s="8"/>
      <c r="NH695" s="8"/>
      <c r="NI695" s="8"/>
      <c r="NJ695" s="8"/>
      <c r="NK695" s="8"/>
      <c r="NL695" s="8"/>
      <c r="NM695" s="8"/>
      <c r="NN695" s="8"/>
      <c r="NO695" s="8"/>
      <c r="NP695" s="8"/>
      <c r="NQ695" s="8"/>
      <c r="NR695" s="8"/>
      <c r="NS695" s="8"/>
      <c r="NT695" s="8"/>
      <c r="NU695" s="8"/>
      <c r="NV695" s="8"/>
      <c r="NW695" s="8"/>
      <c r="NX695" s="8"/>
      <c r="NY695" s="8"/>
      <c r="NZ695" s="8"/>
      <c r="OA695" s="8"/>
      <c r="OB695" s="8"/>
      <c r="OC695" s="8"/>
      <c r="OD695" s="8"/>
      <c r="OE695" s="8"/>
      <c r="OF695" s="8"/>
      <c r="OG695" s="8"/>
      <c r="OH695" s="8"/>
      <c r="OI695" s="8"/>
      <c r="OJ695" s="8"/>
      <c r="OK695" s="8"/>
      <c r="OL695" s="8"/>
      <c r="OM695" s="8"/>
      <c r="ON695" s="8"/>
      <c r="OO695" s="8"/>
      <c r="OP695" s="8"/>
      <c r="OQ695" s="8"/>
      <c r="OR695" s="8"/>
      <c r="OS695" s="8"/>
      <c r="OT695" s="8"/>
      <c r="OU695" s="8"/>
      <c r="OV695" s="8"/>
      <c r="OW695" s="8"/>
      <c r="OX695" s="8"/>
      <c r="OY695" s="8"/>
      <c r="OZ695" s="8"/>
      <c r="PA695" s="8"/>
      <c r="PB695" s="8"/>
      <c r="PC695" s="8"/>
      <c r="PD695" s="8"/>
      <c r="PE695" s="8"/>
      <c r="PF695" s="8"/>
      <c r="PG695" s="8"/>
      <c r="PH695" s="8"/>
      <c r="PI695" s="8"/>
      <c r="PJ695" s="8"/>
      <c r="PK695" s="8"/>
      <c r="PL695" s="8"/>
      <c r="PM695" s="8"/>
      <c r="PN695" s="8"/>
      <c r="PO695" s="8"/>
      <c r="PP695" s="8"/>
      <c r="PQ695" s="8"/>
      <c r="PR695" s="8"/>
      <c r="PS695" s="8"/>
      <c r="PT695" s="8"/>
      <c r="PU695" s="8"/>
      <c r="PV695" s="8"/>
      <c r="PW695" s="8"/>
      <c r="PX695" s="8"/>
      <c r="PY695" s="8"/>
      <c r="PZ695" s="8"/>
      <c r="QA695" s="8"/>
      <c r="QB695" s="8"/>
      <c r="QC695" s="8"/>
      <c r="QD695" s="8"/>
      <c r="QE695" s="8"/>
      <c r="QF695" s="8"/>
      <c r="QG695" s="8"/>
      <c r="QH695" s="8"/>
      <c r="QI695" s="8"/>
      <c r="QJ695" s="8"/>
      <c r="QK695" s="8"/>
      <c r="QL695" s="8"/>
      <c r="QM695" s="8"/>
      <c r="QN695" s="8"/>
      <c r="QO695" s="8"/>
      <c r="QP695" s="8"/>
      <c r="QQ695" s="8"/>
      <c r="QR695" s="8"/>
      <c r="QS695" s="8"/>
      <c r="QT695" s="8"/>
      <c r="QU695" s="8"/>
      <c r="QV695" s="8"/>
      <c r="QW695" s="8"/>
      <c r="QX695" s="8"/>
      <c r="QY695" s="8"/>
      <c r="QZ695" s="8"/>
      <c r="RA695" s="8"/>
      <c r="RB695" s="8"/>
      <c r="RC695" s="8"/>
      <c r="RD695" s="8"/>
      <c r="RE695" s="8"/>
      <c r="RF695" s="8"/>
      <c r="RG695" s="8"/>
      <c r="RH695" s="8"/>
      <c r="RI695" s="8"/>
      <c r="RJ695" s="8"/>
      <c r="RK695" s="8"/>
      <c r="RL695" s="8"/>
      <c r="RM695" s="8"/>
      <c r="RN695" s="8"/>
      <c r="RO695" s="8"/>
      <c r="RP695" s="8"/>
      <c r="RQ695" s="8"/>
      <c r="RR695" s="8"/>
      <c r="RS695" s="8"/>
      <c r="RT695" s="8"/>
      <c r="RU695" s="8"/>
      <c r="RV695" s="8"/>
      <c r="RW695" s="8"/>
      <c r="RX695" s="8"/>
      <c r="RY695" s="8"/>
      <c r="RZ695" s="8"/>
      <c r="SA695" s="8"/>
      <c r="SB695" s="8"/>
      <c r="SC695" s="8"/>
      <c r="SD695" s="8"/>
      <c r="SE695" s="8"/>
      <c r="SF695" s="8"/>
      <c r="SG695" s="8"/>
      <c r="SH695" s="8"/>
      <c r="SI695" s="8"/>
      <c r="SJ695" s="8"/>
      <c r="SK695" s="8"/>
      <c r="SL695" s="8"/>
      <c r="SM695" s="8"/>
      <c r="SN695" s="8"/>
      <c r="SO695" s="8"/>
      <c r="SP695" s="8"/>
      <c r="SQ695" s="8"/>
      <c r="SR695" s="8"/>
      <c r="SS695" s="8"/>
      <c r="ST695" s="8"/>
      <c r="SU695" s="8"/>
      <c r="SV695" s="8"/>
      <c r="SW695" s="8"/>
      <c r="SX695" s="8"/>
      <c r="SY695" s="8"/>
      <c r="SZ695" s="8"/>
      <c r="TA695" s="8"/>
      <c r="TB695" s="8"/>
      <c r="TC695" s="8"/>
      <c r="TD695" s="8"/>
      <c r="TE695" s="8"/>
      <c r="TF695" s="8"/>
      <c r="TG695" s="8"/>
      <c r="TH695" s="8"/>
      <c r="TI695" s="8"/>
      <c r="TJ695" s="8"/>
      <c r="TK695" s="8"/>
      <c r="TL695" s="8"/>
      <c r="TM695" s="8"/>
      <c r="TN695" s="8"/>
      <c r="TO695" s="8"/>
      <c r="TP695" s="8"/>
      <c r="TQ695" s="8"/>
      <c r="TR695" s="8"/>
      <c r="TS695" s="8"/>
      <c r="TT695" s="8"/>
      <c r="TU695" s="8"/>
      <c r="TV695" s="8"/>
      <c r="TW695" s="8"/>
      <c r="TX695" s="8"/>
      <c r="TY695" s="8"/>
      <c r="TZ695" s="8"/>
      <c r="UA695" s="8"/>
      <c r="UB695" s="8"/>
      <c r="UC695" s="8"/>
      <c r="UD695" s="8"/>
      <c r="UE695" s="8"/>
      <c r="UF695" s="8"/>
      <c r="UG695" s="8"/>
      <c r="UH695" s="8"/>
      <c r="UI695" s="8"/>
      <c r="UJ695" s="8"/>
      <c r="UK695" s="8"/>
      <c r="UL695" s="8"/>
      <c r="UM695" s="8"/>
      <c r="UN695" s="8"/>
      <c r="UO695" s="8"/>
      <c r="UP695" s="8"/>
      <c r="UQ695" s="8"/>
      <c r="UR695" s="8"/>
      <c r="US695" s="8"/>
      <c r="UT695" s="8"/>
      <c r="UU695" s="8"/>
      <c r="UV695" s="8"/>
      <c r="UW695" s="8"/>
      <c r="UX695" s="8"/>
      <c r="UY695" s="8"/>
      <c r="UZ695" s="8"/>
      <c r="VA695" s="8"/>
      <c r="VB695" s="8"/>
      <c r="VC695" s="8"/>
      <c r="VD695" s="8"/>
      <c r="VE695" s="8"/>
      <c r="VF695" s="8"/>
      <c r="VG695" s="8"/>
      <c r="VH695" s="8"/>
      <c r="VI695" s="8"/>
      <c r="VJ695" s="8"/>
      <c r="VK695" s="8"/>
      <c r="VL695" s="8"/>
      <c r="VM695" s="8"/>
      <c r="VN695" s="8"/>
      <c r="VO695" s="8"/>
      <c r="VP695" s="8"/>
      <c r="VQ695" s="8"/>
      <c r="VR695" s="8"/>
      <c r="VS695" s="8"/>
      <c r="VT695" s="8"/>
      <c r="VU695" s="8"/>
      <c r="VV695" s="8"/>
      <c r="VW695" s="8"/>
      <c r="VX695" s="8"/>
      <c r="VY695" s="8"/>
      <c r="VZ695" s="8"/>
      <c r="WA695" s="8"/>
      <c r="WB695" s="8"/>
      <c r="WC695" s="8"/>
      <c r="WD695" s="8"/>
      <c r="WE695" s="8"/>
      <c r="WF695" s="8"/>
      <c r="WG695" s="8"/>
      <c r="WH695" s="8"/>
      <c r="WI695" s="8"/>
      <c r="WJ695" s="8"/>
      <c r="WK695" s="8"/>
      <c r="WL695" s="8"/>
      <c r="WM695" s="8"/>
      <c r="WN695" s="8"/>
      <c r="WO695" s="8"/>
      <c r="WP695" s="8"/>
      <c r="WQ695" s="8"/>
      <c r="WR695" s="8"/>
      <c r="WS695" s="8"/>
      <c r="WT695" s="8"/>
      <c r="WU695" s="8"/>
      <c r="WV695" s="8"/>
      <c r="WW695" s="8"/>
      <c r="WX695" s="8"/>
      <c r="WY695" s="8"/>
      <c r="WZ695" s="8"/>
      <c r="XA695" s="8"/>
      <c r="XB695" s="8"/>
      <c r="XC695" s="8"/>
      <c r="XD695" s="8"/>
      <c r="XE695" s="8"/>
      <c r="XF695" s="8"/>
      <c r="XG695" s="8"/>
      <c r="XH695" s="8"/>
      <c r="XI695" s="8"/>
      <c r="XJ695" s="8"/>
      <c r="XK695" s="8"/>
      <c r="XL695" s="8"/>
      <c r="XM695" s="8"/>
      <c r="XN695" s="8"/>
      <c r="XO695" s="8"/>
      <c r="XP695" s="8"/>
      <c r="XQ695" s="8"/>
      <c r="XR695" s="8"/>
      <c r="XS695" s="8"/>
      <c r="XT695" s="8"/>
      <c r="XU695" s="8"/>
      <c r="XV695" s="8"/>
      <c r="XW695" s="8"/>
      <c r="XX695" s="8"/>
      <c r="XY695" s="8"/>
      <c r="XZ695" s="8"/>
      <c r="YA695" s="8"/>
      <c r="YB695" s="8"/>
      <c r="YC695" s="8"/>
      <c r="YD695" s="8"/>
      <c r="YE695" s="8"/>
      <c r="YF695" s="8"/>
      <c r="YG695" s="8"/>
      <c r="YH695" s="8"/>
      <c r="YI695" s="8"/>
      <c r="YJ695" s="8"/>
      <c r="YK695" s="8"/>
      <c r="YL695" s="8"/>
      <c r="YM695" s="8"/>
      <c r="YN695" s="8"/>
      <c r="YO695" s="8"/>
      <c r="YP695" s="8"/>
      <c r="YQ695" s="8"/>
      <c r="YR695" s="8"/>
      <c r="YS695" s="8"/>
      <c r="YT695" s="8"/>
      <c r="YU695" s="8"/>
      <c r="YV695" s="8"/>
      <c r="YW695" s="8"/>
      <c r="YX695" s="8"/>
      <c r="YY695" s="8"/>
      <c r="YZ695" s="8"/>
      <c r="ZA695" s="8"/>
      <c r="ZB695" s="8"/>
      <c r="ZC695" s="8"/>
      <c r="ZD695" s="8"/>
      <c r="ZE695" s="8"/>
      <c r="ZF695" s="8"/>
      <c r="ZG695" s="8"/>
      <c r="ZH695" s="8"/>
      <c r="ZI695" s="8"/>
      <c r="ZJ695" s="8"/>
      <c r="ZK695" s="8"/>
      <c r="ZL695" s="8"/>
      <c r="ZM695" s="8"/>
      <c r="ZN695" s="8"/>
      <c r="ZO695" s="8"/>
      <c r="ZP695" s="8"/>
      <c r="ZQ695" s="8"/>
      <c r="ZR695" s="8"/>
      <c r="ZS695" s="8"/>
      <c r="ZT695" s="8"/>
      <c r="ZU695" s="8"/>
      <c r="ZV695" s="8"/>
      <c r="ZW695" s="8"/>
      <c r="ZX695" s="8"/>
      <c r="ZY695" s="8"/>
      <c r="ZZ695" s="8"/>
      <c r="AAA695" s="8"/>
      <c r="AAB695" s="8"/>
      <c r="AAC695" s="8"/>
      <c r="AAD695" s="8"/>
      <c r="AAE695" s="8"/>
      <c r="AAF695" s="8"/>
      <c r="AAG695" s="8"/>
      <c r="AAH695" s="8"/>
      <c r="AAI695" s="8"/>
      <c r="AAJ695" s="8"/>
      <c r="AAK695" s="8"/>
      <c r="AAL695" s="8"/>
      <c r="AAM695" s="8"/>
      <c r="AAN695" s="8"/>
      <c r="AAO695" s="8"/>
      <c r="AAP695" s="8"/>
      <c r="AAQ695" s="8"/>
      <c r="AAR695" s="8"/>
      <c r="AAS695" s="8"/>
      <c r="AAT695" s="8"/>
      <c r="AAU695" s="8"/>
      <c r="AAV695" s="8"/>
      <c r="AAW695" s="8"/>
      <c r="AAX695" s="8"/>
      <c r="AAY695" s="8"/>
      <c r="AAZ695" s="8"/>
      <c r="ABA695" s="8"/>
      <c r="ABB695" s="8"/>
      <c r="ABC695" s="8"/>
      <c r="ABD695" s="8"/>
      <c r="ABE695" s="8"/>
      <c r="ABF695" s="8"/>
      <c r="ABG695" s="8"/>
      <c r="ABH695" s="8"/>
      <c r="ABI695" s="8"/>
      <c r="ABJ695" s="8"/>
      <c r="ABK695" s="8"/>
      <c r="ABL695" s="8"/>
      <c r="ABM695" s="8"/>
      <c r="ABN695" s="8"/>
      <c r="ABO695" s="8"/>
      <c r="ABP695" s="8"/>
      <c r="ABQ695" s="8"/>
      <c r="ABR695" s="8"/>
      <c r="ABS695" s="8"/>
      <c r="ABT695" s="8"/>
      <c r="ABU695" s="8"/>
      <c r="ABV695" s="8"/>
      <c r="ABW695" s="8"/>
      <c r="ABX695" s="8"/>
      <c r="ABY695" s="8"/>
      <c r="ABZ695" s="8"/>
      <c r="ACA695" s="8"/>
      <c r="ACB695" s="8"/>
      <c r="ACC695" s="8"/>
      <c r="ACD695" s="8"/>
      <c r="ACE695" s="8"/>
      <c r="ACF695" s="8"/>
      <c r="ACG695" s="8"/>
      <c r="ACH695" s="8"/>
      <c r="ACI695" s="8"/>
      <c r="ACJ695" s="8"/>
      <c r="ACK695" s="8"/>
      <c r="ACL695" s="8"/>
      <c r="ACM695" s="8"/>
      <c r="ACN695" s="8"/>
      <c r="ACO695" s="8"/>
      <c r="ACP695" s="8"/>
      <c r="ACQ695" s="8"/>
      <c r="ACR695" s="8"/>
      <c r="ACS695" s="8"/>
      <c r="ACT695" s="8"/>
      <c r="ACU695" s="8"/>
      <c r="ACV695" s="8"/>
      <c r="ACW695" s="8"/>
      <c r="ACX695" s="8"/>
      <c r="ACY695" s="8"/>
      <c r="ACZ695" s="8"/>
      <c r="ADA695" s="8"/>
      <c r="ADB695" s="8"/>
      <c r="ADC695" s="8"/>
      <c r="ADD695" s="8"/>
      <c r="ADE695" s="8"/>
      <c r="ADF695" s="8"/>
      <c r="ADG695" s="8"/>
      <c r="ADH695" s="8"/>
      <c r="ADI695" s="8"/>
      <c r="ADJ695" s="8"/>
      <c r="ADK695" s="8"/>
      <c r="ADL695" s="8"/>
      <c r="ADM695" s="8"/>
      <c r="ADN695" s="8"/>
      <c r="ADO695" s="8"/>
      <c r="ADP695" s="8"/>
      <c r="ADQ695" s="8"/>
      <c r="ADR695" s="8"/>
      <c r="ADS695" s="8"/>
      <c r="ADT695" s="8"/>
      <c r="ADU695" s="8"/>
      <c r="ADV695" s="8"/>
      <c r="ADW695" s="8"/>
      <c r="ADX695" s="8"/>
      <c r="ADY695" s="8"/>
      <c r="ADZ695" s="8"/>
      <c r="AEA695" s="8"/>
      <c r="AEB695" s="8"/>
      <c r="AEC695" s="8"/>
      <c r="AED695" s="8"/>
      <c r="AEE695" s="8"/>
      <c r="AEF695" s="8"/>
      <c r="AEG695" s="8"/>
      <c r="AEH695" s="8"/>
      <c r="AEI695" s="8"/>
      <c r="AEJ695" s="8"/>
      <c r="AEK695" s="8"/>
      <c r="AEL695" s="8"/>
      <c r="AEM695" s="8"/>
      <c r="AEN695" s="8"/>
      <c r="AEO695" s="8"/>
      <c r="AEP695" s="8"/>
      <c r="AEQ695" s="8"/>
      <c r="AER695" s="8"/>
      <c r="AES695" s="8"/>
      <c r="AET695" s="8"/>
      <c r="AEU695" s="8"/>
      <c r="AEV695" s="8"/>
      <c r="AEW695" s="8"/>
      <c r="AEX695" s="8"/>
      <c r="AEY695" s="8"/>
      <c r="AEZ695" s="8"/>
      <c r="AFA695" s="8"/>
      <c r="AFB695" s="8"/>
      <c r="AFC695" s="8"/>
      <c r="AFD695" s="8"/>
      <c r="AFE695" s="8"/>
      <c r="AFF695" s="8"/>
      <c r="AFG695" s="8"/>
      <c r="AFH695" s="8"/>
      <c r="AFI695" s="8"/>
      <c r="AFJ695" s="8"/>
      <c r="AFK695" s="8"/>
      <c r="AFL695" s="8"/>
      <c r="AFM695" s="8"/>
      <c r="AFN695" s="8"/>
      <c r="AFO695" s="8"/>
      <c r="AFP695" s="8"/>
      <c r="AFQ695" s="8"/>
      <c r="AFR695" s="8"/>
      <c r="AFS695" s="8"/>
      <c r="AFT695" s="8"/>
      <c r="AFU695" s="8"/>
      <c r="AFV695" s="8"/>
      <c r="AFW695" s="8"/>
      <c r="AFX695" s="8"/>
      <c r="AFY695" s="8"/>
      <c r="AFZ695" s="8"/>
      <c r="AGA695" s="8"/>
      <c r="AGB695" s="8"/>
      <c r="AGC695" s="8"/>
      <c r="AGD695" s="8"/>
      <c r="AGE695" s="8"/>
      <c r="AGF695" s="8"/>
      <c r="AGG695" s="8"/>
      <c r="AGH695" s="8"/>
      <c r="AGI695" s="8"/>
      <c r="AGJ695" s="8"/>
      <c r="AGK695" s="8"/>
      <c r="AGL695" s="8"/>
      <c r="AGM695" s="8"/>
      <c r="AGN695" s="8"/>
      <c r="AGO695" s="8"/>
      <c r="AGP695" s="8"/>
      <c r="AGQ695" s="8"/>
      <c r="AGR695" s="8"/>
      <c r="AGS695" s="8"/>
      <c r="AGT695" s="8"/>
      <c r="AGU695" s="8"/>
      <c r="AGV695" s="8"/>
      <c r="AGW695" s="8"/>
      <c r="AGX695" s="8"/>
      <c r="AGY695" s="8"/>
      <c r="AGZ695" s="8"/>
      <c r="AHA695" s="8"/>
      <c r="AHB695" s="8"/>
      <c r="AHC695" s="8"/>
      <c r="AHD695" s="8"/>
      <c r="AHE695" s="8"/>
      <c r="AHF695" s="8"/>
      <c r="AHG695" s="8"/>
      <c r="AHH695" s="8"/>
      <c r="AHI695" s="8"/>
      <c r="AHJ695" s="8"/>
      <c r="AHK695" s="8"/>
      <c r="AHL695" s="8"/>
      <c r="AHM695" s="8"/>
      <c r="AHN695" s="8"/>
      <c r="AHO695" s="8"/>
      <c r="AHP695" s="8"/>
      <c r="AHQ695" s="8"/>
      <c r="AHR695" s="8"/>
      <c r="AHS695" s="8"/>
      <c r="AHT695" s="8"/>
      <c r="AHU695" s="8"/>
      <c r="AHV695" s="8"/>
      <c r="AHW695" s="8"/>
      <c r="AHX695" s="8"/>
      <c r="AHY695" s="8"/>
      <c r="AHZ695" s="8"/>
      <c r="AIA695" s="8"/>
      <c r="AIB695" s="8"/>
      <c r="AIC695" s="8"/>
      <c r="AID695" s="8"/>
      <c r="AIE695" s="8"/>
      <c r="AIF695" s="8"/>
      <c r="AIG695" s="8"/>
      <c r="AIH695" s="8"/>
      <c r="AII695" s="8"/>
      <c r="AIJ695" s="8"/>
      <c r="AIK695" s="8"/>
      <c r="AIL695" s="8"/>
      <c r="AIM695" s="8"/>
      <c r="AIN695" s="8"/>
      <c r="AIO695" s="8"/>
      <c r="AIP695" s="8"/>
      <c r="AIQ695" s="8"/>
      <c r="AIR695" s="8"/>
      <c r="AIS695" s="8"/>
      <c r="AIT695" s="8"/>
      <c r="AIU695" s="8"/>
      <c r="AIV695" s="8"/>
      <c r="AIW695" s="8"/>
      <c r="AIX695" s="8"/>
      <c r="AIY695" s="8"/>
      <c r="AIZ695" s="8"/>
      <c r="AJA695" s="8"/>
      <c r="AJB695" s="8"/>
      <c r="AJC695" s="8"/>
      <c r="AJD695" s="8"/>
      <c r="AJE695" s="8"/>
      <c r="AJF695" s="8"/>
      <c r="AJG695" s="8"/>
      <c r="AJH695" s="8"/>
      <c r="AJI695" s="8"/>
      <c r="AJJ695" s="8"/>
      <c r="AJK695" s="8"/>
      <c r="AJL695" s="8"/>
      <c r="AJM695" s="8"/>
      <c r="AJN695" s="8"/>
      <c r="AJO695" s="8"/>
      <c r="AJP695" s="8"/>
      <c r="AJQ695" s="8"/>
      <c r="AJR695" s="8"/>
      <c r="AJS695" s="8"/>
      <c r="AJT695" s="8"/>
      <c r="AJU695" s="8"/>
      <c r="AJV695" s="8"/>
      <c r="AJW695" s="8"/>
      <c r="AJX695" s="8"/>
      <c r="AJY695" s="8"/>
      <c r="AJZ695" s="8"/>
      <c r="AKA695" s="8"/>
      <c r="AKB695" s="8"/>
      <c r="AKC695" s="8"/>
      <c r="AKD695" s="8"/>
      <c r="AKE695" s="8"/>
      <c r="AKF695" s="8"/>
      <c r="AKG695" s="8"/>
      <c r="AKH695" s="8"/>
      <c r="AKI695" s="8"/>
      <c r="AKJ695" s="8"/>
      <c r="AKK695" s="8"/>
      <c r="AKL695" s="8"/>
      <c r="AKM695" s="8"/>
      <c r="AKN695" s="8"/>
      <c r="AKO695" s="8"/>
      <c r="AKP695" s="8"/>
      <c r="AKQ695" s="8"/>
      <c r="AKR695" s="8"/>
      <c r="AKS695" s="8"/>
      <c r="AKT695" s="8"/>
      <c r="AKU695" s="8"/>
      <c r="AKV695" s="8"/>
      <c r="AKW695" s="8"/>
      <c r="AKX695" s="8"/>
      <c r="AKY695" s="8"/>
      <c r="AKZ695" s="8"/>
      <c r="ALA695" s="8"/>
      <c r="ALB695" s="8"/>
      <c r="ALC695" s="8"/>
      <c r="ALD695" s="8"/>
      <c r="ALE695" s="8"/>
      <c r="ALF695" s="8"/>
      <c r="ALG695" s="8"/>
      <c r="ALH695" s="8"/>
      <c r="ALI695" s="8"/>
      <c r="ALJ695" s="8"/>
      <c r="ALK695" s="8"/>
      <c r="ALL695" s="8"/>
      <c r="ALM695" s="8"/>
      <c r="ALN695" s="8"/>
      <c r="ALO695" s="8"/>
      <c r="ALP695" s="8"/>
      <c r="ALQ695" s="8"/>
      <c r="ALR695" s="8"/>
      <c r="ALS695" s="8"/>
      <c r="ALT695" s="8"/>
      <c r="ALU695" s="8"/>
      <c r="ALV695" s="8"/>
      <c r="ALW695" s="8"/>
      <c r="ALX695" s="8"/>
      <c r="ALY695" s="8"/>
      <c r="ALZ695" s="8"/>
      <c r="AMA695" s="8"/>
      <c r="AMB695" s="8"/>
      <c r="AMC695" s="8"/>
      <c r="AMD695" s="8"/>
      <c r="AME695" s="8"/>
      <c r="AMF695" s="8"/>
      <c r="AMG695" s="8"/>
      <c r="AMH695" s="8"/>
      <c r="AMI695" s="8"/>
      <c r="AMJ695" s="8"/>
      <c r="AMK695" s="8"/>
      <c r="AML695" s="8"/>
      <c r="AMM695" s="8"/>
      <c r="AMN695" s="8"/>
      <c r="AMO695" s="8"/>
      <c r="AMP695" s="8"/>
      <c r="AMQ695" s="8"/>
      <c r="AMR695" s="8"/>
      <c r="AMS695" s="8"/>
      <c r="AMT695" s="8"/>
      <c r="AMU695" s="8"/>
      <c r="AMV695" s="8"/>
      <c r="AMW695" s="8"/>
      <c r="AMX695" s="8"/>
      <c r="AMY695" s="8"/>
      <c r="AMZ695" s="8"/>
      <c r="ANA695" s="8"/>
      <c r="ANB695" s="8"/>
      <c r="ANC695" s="8"/>
      <c r="AND695" s="8"/>
      <c r="ANE695" s="8"/>
      <c r="ANF695" s="8"/>
      <c r="ANG695" s="8"/>
      <c r="ANH695" s="8"/>
      <c r="ANI695" s="8"/>
      <c r="ANJ695" s="8"/>
      <c r="ANK695" s="8"/>
      <c r="ANL695" s="8"/>
      <c r="ANM695" s="8"/>
      <c r="ANN695" s="8"/>
      <c r="ANO695" s="8"/>
      <c r="ANP695" s="8"/>
      <c r="ANQ695" s="8"/>
      <c r="ANR695" s="8"/>
      <c r="ANS695" s="8"/>
      <c r="ANT695" s="8"/>
      <c r="ANU695" s="8"/>
      <c r="ANV695" s="8"/>
      <c r="ANW695" s="8"/>
      <c r="ANX695" s="8"/>
      <c r="ANY695" s="8"/>
      <c r="ANZ695" s="8"/>
      <c r="AOA695" s="8"/>
      <c r="AOB695" s="8"/>
      <c r="AOC695" s="8"/>
      <c r="AOD695" s="8"/>
      <c r="AOE695" s="8"/>
      <c r="AOF695" s="8"/>
      <c r="AOG695" s="8"/>
      <c r="AOH695" s="8"/>
      <c r="AOI695" s="8"/>
      <c r="AOJ695" s="8"/>
      <c r="AOK695" s="8"/>
      <c r="AOL695" s="8"/>
      <c r="AOM695" s="8"/>
      <c r="AON695" s="8"/>
      <c r="AOO695" s="8"/>
      <c r="AOP695" s="8"/>
      <c r="AOQ695" s="8"/>
      <c r="AOR695" s="8"/>
      <c r="AOS695" s="8"/>
      <c r="AOT695" s="8"/>
      <c r="AOU695" s="8"/>
      <c r="AOV695" s="8"/>
      <c r="AOW695" s="8"/>
      <c r="AOX695" s="8"/>
      <c r="AOY695" s="8"/>
      <c r="AOZ695" s="8"/>
      <c r="APA695" s="8"/>
      <c r="APB695" s="8"/>
      <c r="APC695" s="8"/>
      <c r="APD695" s="8"/>
      <c r="APE695" s="8"/>
      <c r="APF695" s="8"/>
      <c r="APG695" s="8"/>
      <c r="APH695" s="8"/>
      <c r="API695" s="8"/>
      <c r="APJ695" s="8"/>
      <c r="APK695" s="8"/>
      <c r="APL695" s="8"/>
      <c r="APM695" s="8"/>
      <c r="APN695" s="8"/>
      <c r="APO695" s="8"/>
      <c r="APP695" s="8"/>
      <c r="APQ695" s="8"/>
      <c r="APR695" s="8"/>
      <c r="APS695" s="8"/>
      <c r="APT695" s="8"/>
      <c r="APU695" s="8"/>
      <c r="APV695" s="8"/>
      <c r="APW695" s="8"/>
      <c r="APX695" s="8"/>
      <c r="APY695" s="8"/>
      <c r="APZ695" s="8"/>
      <c r="AQA695" s="8"/>
      <c r="AQB695" s="8"/>
      <c r="AQC695" s="8"/>
      <c r="AQD695" s="8"/>
      <c r="AQE695" s="8"/>
      <c r="AQF695" s="8"/>
      <c r="AQG695" s="8"/>
      <c r="AQH695" s="8"/>
      <c r="AQI695" s="8"/>
      <c r="AQJ695" s="8"/>
      <c r="AQK695" s="8"/>
      <c r="AQL695" s="8"/>
      <c r="AQM695" s="8"/>
      <c r="AQN695" s="8"/>
      <c r="AQO695" s="8"/>
      <c r="AQP695" s="8"/>
      <c r="AQQ695" s="8"/>
      <c r="AQR695" s="8"/>
      <c r="AQS695" s="8"/>
      <c r="AQT695" s="8"/>
      <c r="AQU695" s="8"/>
      <c r="AQV695" s="8"/>
      <c r="AQW695" s="8"/>
      <c r="AQX695" s="8"/>
      <c r="AQY695" s="8"/>
      <c r="AQZ695" s="8"/>
      <c r="ARA695" s="8"/>
      <c r="ARB695" s="8"/>
      <c r="ARC695" s="8"/>
      <c r="ARD695" s="8"/>
      <c r="ARE695" s="8"/>
      <c r="ARF695" s="8"/>
      <c r="ARG695" s="8"/>
      <c r="ARH695" s="8"/>
      <c r="ARI695" s="8"/>
      <c r="ARJ695" s="8"/>
      <c r="ARK695" s="8"/>
      <c r="ARL695" s="8"/>
      <c r="ARM695" s="8"/>
      <c r="ARN695" s="8"/>
      <c r="ARO695" s="8"/>
      <c r="ARP695" s="8"/>
      <c r="ARQ695" s="8"/>
      <c r="ARR695" s="8"/>
      <c r="ARS695" s="8"/>
      <c r="ART695" s="8"/>
      <c r="ARU695" s="8"/>
      <c r="ARV695" s="8"/>
      <c r="ARW695" s="8"/>
      <c r="ARX695" s="8"/>
      <c r="ARY695" s="8"/>
      <c r="ARZ695" s="8"/>
      <c r="ASA695" s="8"/>
      <c r="ASB695" s="8"/>
      <c r="ASC695" s="8"/>
      <c r="ASD695" s="8"/>
      <c r="ASE695" s="8"/>
      <c r="ASF695" s="8"/>
      <c r="ASG695" s="8"/>
      <c r="ASH695" s="8"/>
      <c r="ASI695" s="8"/>
      <c r="ASJ695" s="8"/>
      <c r="ASK695" s="8"/>
      <c r="ASL695" s="8"/>
      <c r="ASM695" s="8"/>
      <c r="ASN695" s="8"/>
      <c r="ASO695" s="8"/>
      <c r="ASP695" s="8"/>
      <c r="ASQ695" s="8"/>
      <c r="ASR695" s="8"/>
      <c r="ASS695" s="8"/>
      <c r="AST695" s="8"/>
      <c r="ASU695" s="8"/>
      <c r="ASV695" s="8"/>
      <c r="ASW695" s="8"/>
      <c r="ASX695" s="8"/>
      <c r="ASY695" s="8"/>
      <c r="ASZ695" s="8"/>
      <c r="ATA695" s="8"/>
      <c r="ATB695" s="8"/>
      <c r="ATC695" s="8"/>
      <c r="ATD695" s="8"/>
      <c r="ATE695" s="8"/>
      <c r="ATF695" s="8"/>
      <c r="ATG695" s="8"/>
      <c r="ATH695" s="8"/>
      <c r="ATI695" s="8"/>
      <c r="ATJ695" s="8"/>
      <c r="ATK695" s="8"/>
      <c r="ATL695" s="8"/>
      <c r="ATM695" s="8"/>
      <c r="ATN695" s="8"/>
      <c r="ATO695" s="8"/>
      <c r="ATP695" s="8"/>
      <c r="ATQ695" s="8"/>
      <c r="ATR695" s="8"/>
      <c r="ATS695" s="8"/>
      <c r="ATT695" s="8"/>
      <c r="ATU695" s="8"/>
      <c r="ATV695" s="8"/>
      <c r="ATW695" s="8"/>
      <c r="ATX695" s="8"/>
      <c r="ATY695" s="8"/>
      <c r="ATZ695" s="8"/>
      <c r="AUA695" s="8"/>
      <c r="AUB695" s="8"/>
      <c r="AUC695" s="8"/>
      <c r="AUD695" s="8"/>
      <c r="AUE695" s="8"/>
      <c r="AUF695" s="8"/>
      <c r="AUG695" s="8"/>
      <c r="AUH695" s="8"/>
      <c r="AUI695" s="8"/>
      <c r="AUJ695" s="8"/>
      <c r="AUK695" s="8"/>
      <c r="AUL695" s="8"/>
      <c r="AUM695" s="8"/>
      <c r="AUN695" s="8"/>
      <c r="AUO695" s="8"/>
      <c r="AUP695" s="8"/>
      <c r="AUQ695" s="8"/>
      <c r="AUR695" s="8"/>
      <c r="AUS695" s="8"/>
      <c r="AUT695" s="8"/>
      <c r="AUU695" s="8"/>
      <c r="AUV695" s="8"/>
      <c r="AUW695" s="8"/>
      <c r="AUX695" s="8"/>
      <c r="AUY695" s="8"/>
      <c r="AUZ695" s="8"/>
      <c r="AVA695" s="8"/>
      <c r="AVB695" s="8"/>
      <c r="AVC695" s="8"/>
      <c r="AVD695" s="8"/>
      <c r="AVE695" s="8"/>
      <c r="AVF695" s="8"/>
      <c r="AVG695" s="8"/>
      <c r="AVH695" s="8"/>
      <c r="AVI695" s="8"/>
      <c r="AVJ695" s="8"/>
      <c r="AVK695" s="8"/>
      <c r="AVL695" s="8"/>
      <c r="AVM695" s="8"/>
      <c r="AVN695" s="8"/>
      <c r="AVO695" s="8"/>
      <c r="AVP695" s="8"/>
      <c r="AVQ695" s="8"/>
      <c r="AVR695" s="8"/>
      <c r="AVS695" s="8"/>
      <c r="AVT695" s="8"/>
      <c r="AVU695" s="8"/>
      <c r="AVV695" s="8"/>
      <c r="AVW695" s="8"/>
      <c r="AVX695" s="8"/>
      <c r="AVY695" s="8"/>
      <c r="AVZ695" s="8"/>
      <c r="AWA695" s="8"/>
      <c r="AWB695" s="8"/>
      <c r="AWC695" s="8"/>
      <c r="AWD695" s="8"/>
      <c r="AWE695" s="8"/>
      <c r="AWF695" s="8"/>
      <c r="AWG695" s="8"/>
      <c r="AWH695" s="8"/>
      <c r="AWI695" s="8"/>
      <c r="AWJ695" s="8"/>
      <c r="AWK695" s="8"/>
      <c r="AWL695" s="8"/>
      <c r="AWM695" s="8"/>
      <c r="AWN695" s="8"/>
      <c r="AWO695" s="8"/>
      <c r="AWP695" s="8"/>
      <c r="AWQ695" s="8"/>
      <c r="AWR695" s="8"/>
      <c r="AWS695" s="8"/>
      <c r="AWT695" s="8"/>
      <c r="AWU695" s="8"/>
      <c r="AWV695" s="8"/>
      <c r="AWW695" s="8"/>
      <c r="AWX695" s="8"/>
      <c r="AWY695" s="8"/>
      <c r="AWZ695" s="8"/>
      <c r="AXA695" s="8"/>
      <c r="AXB695" s="8"/>
      <c r="AXC695" s="8"/>
      <c r="AXD695" s="8"/>
      <c r="AXE695" s="8"/>
      <c r="AXF695" s="8"/>
      <c r="AXG695" s="8"/>
      <c r="AXH695" s="8"/>
      <c r="AXI695" s="8"/>
      <c r="AXJ695" s="8"/>
      <c r="AXK695" s="8"/>
      <c r="AXL695" s="8"/>
      <c r="AXM695" s="8"/>
      <c r="AXN695" s="8"/>
      <c r="AXO695" s="8"/>
      <c r="AXP695" s="8"/>
      <c r="AXQ695" s="8"/>
      <c r="AXR695" s="8"/>
      <c r="AXS695" s="8"/>
      <c r="AXT695" s="8"/>
      <c r="AXU695" s="8"/>
      <c r="AXV695" s="8"/>
      <c r="AXW695" s="8"/>
      <c r="AXX695" s="8"/>
      <c r="AXY695" s="8"/>
      <c r="AXZ695" s="8"/>
      <c r="AYA695" s="8"/>
      <c r="AYB695" s="8"/>
      <c r="AYC695" s="8"/>
      <c r="AYD695" s="8"/>
      <c r="AYE695" s="8"/>
      <c r="AYF695" s="8"/>
      <c r="AYG695" s="8"/>
      <c r="AYH695" s="8"/>
      <c r="AYI695" s="8"/>
      <c r="AYJ695" s="8"/>
      <c r="AYK695" s="8"/>
      <c r="AYL695" s="8"/>
      <c r="AYM695" s="8"/>
      <c r="AYN695" s="8"/>
      <c r="AYO695" s="8"/>
      <c r="AYP695" s="8"/>
      <c r="AYQ695" s="8"/>
      <c r="AYR695" s="8"/>
      <c r="AYS695" s="8"/>
      <c r="AYT695" s="8"/>
      <c r="AYU695" s="8"/>
      <c r="AYV695" s="8"/>
      <c r="AYW695" s="8"/>
      <c r="AYX695" s="8"/>
      <c r="AYY695" s="8"/>
      <c r="AYZ695" s="8"/>
      <c r="AZA695" s="8"/>
      <c r="AZB695" s="8"/>
      <c r="AZC695" s="8"/>
      <c r="AZD695" s="8"/>
      <c r="AZE695" s="8"/>
      <c r="AZF695" s="8"/>
      <c r="AZG695" s="8"/>
      <c r="AZH695" s="8"/>
      <c r="AZI695" s="8"/>
      <c r="AZJ695" s="8"/>
      <c r="AZK695" s="8"/>
      <c r="AZL695" s="8"/>
      <c r="AZM695" s="8"/>
      <c r="AZN695" s="8"/>
      <c r="AZO695" s="8"/>
      <c r="AZP695" s="8"/>
      <c r="AZQ695" s="8"/>
      <c r="AZR695" s="8"/>
      <c r="AZS695" s="8"/>
      <c r="AZT695" s="8"/>
      <c r="AZU695" s="8"/>
      <c r="AZV695" s="8"/>
      <c r="AZW695" s="8"/>
      <c r="AZX695" s="8"/>
      <c r="AZY695" s="8"/>
      <c r="AZZ695" s="8"/>
      <c r="BAA695" s="8"/>
      <c r="BAB695" s="8"/>
      <c r="BAC695" s="8"/>
      <c r="BAD695" s="8"/>
      <c r="BAE695" s="8"/>
      <c r="BAF695" s="8"/>
      <c r="BAG695" s="8"/>
      <c r="BAH695" s="8"/>
      <c r="BAI695" s="8"/>
      <c r="BAJ695" s="8"/>
      <c r="BAK695" s="8"/>
      <c r="BAL695" s="8"/>
      <c r="BAM695" s="8"/>
      <c r="BAN695" s="8"/>
      <c r="BAO695" s="8"/>
      <c r="BAP695" s="8"/>
      <c r="BAQ695" s="8"/>
      <c r="BAR695" s="8"/>
      <c r="BAS695" s="8"/>
      <c r="BAT695" s="8"/>
      <c r="BAU695" s="8"/>
      <c r="BAV695" s="8"/>
      <c r="BAW695" s="8"/>
      <c r="BAX695" s="8"/>
      <c r="BAY695" s="8"/>
      <c r="BAZ695" s="8"/>
      <c r="BBA695" s="8"/>
      <c r="BBB695" s="8"/>
      <c r="BBC695" s="8"/>
      <c r="BBD695" s="8"/>
      <c r="BBE695" s="8"/>
      <c r="BBF695" s="8"/>
      <c r="BBG695" s="8"/>
      <c r="BBH695" s="8"/>
      <c r="BBI695" s="8"/>
      <c r="BBJ695" s="8"/>
      <c r="BBK695" s="8"/>
      <c r="BBL695" s="8"/>
      <c r="BBM695" s="8"/>
      <c r="BBN695" s="8"/>
      <c r="BBO695" s="8"/>
      <c r="BBP695" s="8"/>
      <c r="BBQ695" s="8"/>
      <c r="BBR695" s="8"/>
      <c r="BBS695" s="8"/>
      <c r="BBT695" s="8"/>
      <c r="BBU695" s="8"/>
      <c r="BBV695" s="8"/>
      <c r="BBW695" s="8"/>
      <c r="BBX695" s="8"/>
      <c r="BBY695" s="8"/>
      <c r="BBZ695" s="8"/>
      <c r="BCA695" s="8"/>
      <c r="BCB695" s="8"/>
      <c r="BCC695" s="8"/>
      <c r="BCD695" s="8"/>
      <c r="BCE695" s="8"/>
      <c r="BCF695" s="8"/>
      <c r="BCG695" s="8"/>
      <c r="BCH695" s="8"/>
      <c r="BCI695" s="8"/>
      <c r="BCJ695" s="8"/>
      <c r="BCK695" s="8"/>
      <c r="BCL695" s="8"/>
      <c r="BCM695" s="8"/>
      <c r="BCN695" s="8"/>
      <c r="BCO695" s="8"/>
      <c r="BCP695" s="8"/>
      <c r="BCQ695" s="8"/>
      <c r="BCR695" s="8"/>
      <c r="BCS695" s="8"/>
      <c r="BCT695" s="8"/>
      <c r="BCU695" s="8"/>
      <c r="BCV695" s="8"/>
      <c r="BCW695" s="8"/>
      <c r="BCX695" s="8"/>
      <c r="BCY695" s="8"/>
      <c r="BCZ695" s="8"/>
      <c r="BDA695" s="8"/>
      <c r="BDB695" s="8"/>
      <c r="BDC695" s="8"/>
      <c r="BDD695" s="8"/>
      <c r="BDE695" s="8"/>
      <c r="BDF695" s="8"/>
      <c r="BDG695" s="8"/>
      <c r="BDH695" s="8"/>
      <c r="BDI695" s="8"/>
      <c r="BDJ695" s="8"/>
      <c r="BDK695" s="8"/>
      <c r="BDL695" s="8"/>
      <c r="BDM695" s="8"/>
      <c r="BDN695" s="8"/>
      <c r="BDO695" s="8"/>
      <c r="BDP695" s="8"/>
      <c r="BDQ695" s="8"/>
      <c r="BDR695" s="8"/>
      <c r="BDS695" s="8"/>
      <c r="BDT695" s="8"/>
      <c r="BDU695" s="8"/>
      <c r="BDV695" s="8"/>
      <c r="BDW695" s="8"/>
      <c r="BDX695" s="8"/>
      <c r="BDY695" s="8"/>
      <c r="BDZ695" s="8"/>
      <c r="BEA695" s="8"/>
      <c r="BEB695" s="8"/>
      <c r="BEC695" s="8"/>
      <c r="BED695" s="8"/>
      <c r="BEE695" s="8"/>
      <c r="BEF695" s="8"/>
      <c r="BEG695" s="8"/>
      <c r="BEH695" s="8"/>
      <c r="BEI695" s="8"/>
      <c r="BEJ695" s="8"/>
      <c r="BEK695" s="8"/>
      <c r="BEL695" s="8"/>
      <c r="BEM695" s="8"/>
      <c r="BEN695" s="8"/>
      <c r="BEO695" s="8"/>
      <c r="BEP695" s="8"/>
      <c r="BEQ695" s="8"/>
      <c r="BER695" s="8"/>
      <c r="BES695" s="8"/>
      <c r="BET695" s="8"/>
      <c r="BEU695" s="8"/>
      <c r="BEV695" s="8"/>
      <c r="BEW695" s="8"/>
      <c r="BEX695" s="8"/>
      <c r="BEY695" s="8"/>
      <c r="BEZ695" s="8"/>
      <c r="BFA695" s="8"/>
      <c r="BFB695" s="8"/>
      <c r="BFC695" s="8"/>
      <c r="BFD695" s="8"/>
      <c r="BFE695" s="8"/>
      <c r="BFF695" s="8"/>
      <c r="BFG695" s="8"/>
      <c r="BFH695" s="8"/>
      <c r="BFI695" s="8"/>
      <c r="BFJ695" s="8"/>
      <c r="BFK695" s="8"/>
      <c r="BFL695" s="8"/>
      <c r="BFM695" s="8"/>
      <c r="BFN695" s="8"/>
      <c r="BFO695" s="8"/>
      <c r="BFP695" s="8"/>
      <c r="BFQ695" s="8"/>
      <c r="BFR695" s="8"/>
      <c r="BFS695" s="8"/>
      <c r="BFT695" s="8"/>
      <c r="BFU695" s="8"/>
      <c r="BFV695" s="8"/>
      <c r="BFW695" s="8"/>
      <c r="BFX695" s="8"/>
      <c r="BFY695" s="8"/>
      <c r="BFZ695" s="8"/>
      <c r="BGA695" s="8"/>
      <c r="BGB695" s="8"/>
      <c r="BGC695" s="8"/>
      <c r="BGD695" s="8"/>
      <c r="BGE695" s="8"/>
      <c r="BGF695" s="8"/>
      <c r="BGG695" s="8"/>
      <c r="BGH695" s="8"/>
      <c r="BGI695" s="8"/>
      <c r="BGJ695" s="8"/>
      <c r="BGK695" s="8"/>
      <c r="BGL695" s="8"/>
      <c r="BGM695" s="8"/>
      <c r="BGN695" s="8"/>
      <c r="BGO695" s="8"/>
      <c r="BGP695" s="8"/>
      <c r="BGQ695" s="8"/>
      <c r="BGR695" s="8"/>
      <c r="BGS695" s="8"/>
      <c r="BGT695" s="8"/>
      <c r="BGU695" s="8"/>
      <c r="BGV695" s="8"/>
      <c r="BGW695" s="8"/>
      <c r="BGX695" s="8"/>
      <c r="BGY695" s="8"/>
      <c r="BGZ695" s="8"/>
      <c r="BHA695" s="8"/>
      <c r="BHB695" s="8"/>
      <c r="BHC695" s="8"/>
      <c r="BHD695" s="8"/>
      <c r="BHE695" s="8"/>
      <c r="BHF695" s="8"/>
      <c r="BHG695" s="8"/>
      <c r="BHH695" s="8"/>
      <c r="BHI695" s="8"/>
      <c r="BHJ695" s="8"/>
      <c r="BHK695" s="8"/>
      <c r="BHL695" s="8"/>
      <c r="BHM695" s="8"/>
      <c r="BHN695" s="8"/>
      <c r="BHO695" s="8"/>
      <c r="BHP695" s="8"/>
      <c r="BHQ695" s="8"/>
      <c r="BHR695" s="8"/>
      <c r="BHS695" s="8"/>
      <c r="BHT695" s="8"/>
      <c r="BHU695" s="8"/>
      <c r="BHV695" s="8"/>
      <c r="BHW695" s="8"/>
      <c r="BHX695" s="8"/>
      <c r="BHY695" s="8"/>
      <c r="BHZ695" s="8"/>
      <c r="BIA695" s="8"/>
      <c r="BIB695" s="8"/>
      <c r="BIC695" s="8"/>
      <c r="BID695" s="8"/>
      <c r="BIE695" s="8"/>
      <c r="BIF695" s="8"/>
      <c r="BIG695" s="8"/>
      <c r="BIH695" s="8"/>
      <c r="BII695" s="8"/>
      <c r="BIJ695" s="8"/>
      <c r="BIK695" s="8"/>
      <c r="BIL695" s="8"/>
      <c r="BIM695" s="8"/>
      <c r="BIN695" s="8"/>
      <c r="BIO695" s="8"/>
      <c r="BIP695" s="8"/>
      <c r="BIQ695" s="8"/>
      <c r="BIR695" s="8"/>
      <c r="BIS695" s="8"/>
      <c r="BIT695" s="8"/>
      <c r="BIU695" s="8"/>
      <c r="BIV695" s="8"/>
      <c r="BIW695" s="8"/>
      <c r="BIX695" s="8"/>
      <c r="BIY695" s="8"/>
      <c r="BIZ695" s="8"/>
      <c r="BJA695" s="8"/>
      <c r="BJB695" s="8"/>
      <c r="BJC695" s="8"/>
      <c r="BJD695" s="8"/>
      <c r="BJE695" s="8"/>
      <c r="BJF695" s="8"/>
      <c r="BJG695" s="8"/>
      <c r="BJH695" s="8"/>
      <c r="BJI695" s="8"/>
      <c r="BJJ695" s="8"/>
      <c r="BJK695" s="8"/>
      <c r="BJL695" s="8"/>
      <c r="BJM695" s="8"/>
      <c r="BJN695" s="8"/>
      <c r="BJO695" s="8"/>
      <c r="BJP695" s="8"/>
      <c r="BJQ695" s="8"/>
      <c r="BJR695" s="8"/>
      <c r="BJS695" s="8"/>
      <c r="BJT695" s="8"/>
      <c r="BJU695" s="8"/>
      <c r="BJV695" s="8"/>
      <c r="BJW695" s="8"/>
      <c r="BJX695" s="8"/>
      <c r="BJY695" s="8"/>
      <c r="BJZ695" s="8"/>
      <c r="BKA695" s="8"/>
      <c r="BKB695" s="8"/>
      <c r="BKC695" s="8"/>
      <c r="BKD695" s="8"/>
      <c r="BKE695" s="8"/>
      <c r="BKF695" s="8"/>
      <c r="BKG695" s="8"/>
      <c r="BKH695" s="8"/>
      <c r="BKI695" s="8"/>
      <c r="BKJ695" s="8"/>
      <c r="BKK695" s="8"/>
      <c r="BKL695" s="8"/>
      <c r="BKM695" s="8"/>
      <c r="BKN695" s="8"/>
      <c r="BKO695" s="8"/>
      <c r="BKP695" s="8"/>
      <c r="BKQ695" s="8"/>
      <c r="BKR695" s="8"/>
      <c r="BKS695" s="8"/>
      <c r="BKT695" s="8"/>
      <c r="BKU695" s="8"/>
      <c r="BKV695" s="8"/>
      <c r="BKW695" s="8"/>
      <c r="BKX695" s="8"/>
      <c r="BKY695" s="8"/>
      <c r="BKZ695" s="8"/>
      <c r="BLA695" s="8"/>
      <c r="BLB695" s="8"/>
      <c r="BLC695" s="8"/>
      <c r="BLD695" s="8"/>
      <c r="BLE695" s="8"/>
      <c r="BLF695" s="8"/>
      <c r="BLG695" s="8"/>
      <c r="BLH695" s="8"/>
      <c r="BLI695" s="8"/>
      <c r="BLJ695" s="8"/>
      <c r="BLK695" s="8"/>
      <c r="BLL695" s="8"/>
      <c r="BLM695" s="8"/>
      <c r="BLN695" s="8"/>
      <c r="BLO695" s="8"/>
      <c r="BLP695" s="8"/>
      <c r="BLQ695" s="8"/>
      <c r="BLR695" s="8"/>
      <c r="BLS695" s="8"/>
      <c r="BLT695" s="8"/>
      <c r="BLU695" s="8"/>
      <c r="BLV695" s="8"/>
      <c r="BLW695" s="8"/>
      <c r="BLX695" s="8"/>
      <c r="BLY695" s="8"/>
      <c r="BLZ695" s="8"/>
      <c r="BMA695" s="8"/>
      <c r="BMB695" s="8"/>
      <c r="BMC695" s="8"/>
      <c r="BMD695" s="8"/>
      <c r="BME695" s="8"/>
      <c r="BMF695" s="8"/>
      <c r="BMG695" s="8"/>
      <c r="BMH695" s="8"/>
      <c r="BMI695" s="8"/>
      <c r="BMJ695" s="8"/>
      <c r="BMK695" s="8"/>
      <c r="BML695" s="8"/>
      <c r="BMM695" s="8"/>
      <c r="BMN695" s="8"/>
      <c r="BMO695" s="8"/>
      <c r="BMP695" s="8"/>
      <c r="BMQ695" s="8"/>
      <c r="BMR695" s="8"/>
      <c r="BMS695" s="8"/>
      <c r="BMT695" s="8"/>
      <c r="BMU695" s="8"/>
      <c r="BMV695" s="8"/>
      <c r="BMW695" s="8"/>
      <c r="BMX695" s="8"/>
      <c r="BMY695" s="8"/>
      <c r="BMZ695" s="8"/>
      <c r="BNA695" s="8"/>
      <c r="BNB695" s="8"/>
      <c r="BNC695" s="8"/>
      <c r="BND695" s="8"/>
      <c r="BNE695" s="8"/>
      <c r="BNF695" s="8"/>
      <c r="BNG695" s="8"/>
      <c r="BNH695" s="8"/>
      <c r="BNI695" s="8"/>
      <c r="BNJ695" s="8"/>
      <c r="BNK695" s="8"/>
      <c r="BNL695" s="8"/>
      <c r="BNM695" s="8"/>
      <c r="BNN695" s="8"/>
      <c r="BNO695" s="8"/>
      <c r="BNP695" s="8"/>
      <c r="BNQ695" s="8"/>
      <c r="BNR695" s="8"/>
      <c r="BNS695" s="8"/>
      <c r="BNT695" s="8"/>
      <c r="BNU695" s="8"/>
      <c r="BNV695" s="8"/>
      <c r="BNW695" s="8"/>
      <c r="BNX695" s="8"/>
      <c r="BNY695" s="8"/>
      <c r="BNZ695" s="8"/>
      <c r="BOA695" s="8"/>
      <c r="BOB695" s="8"/>
      <c r="BOC695" s="8"/>
      <c r="BOD695" s="8"/>
      <c r="BOE695" s="8"/>
      <c r="BOF695" s="8"/>
      <c r="BOG695" s="8"/>
      <c r="BOH695" s="8"/>
      <c r="BOI695" s="8"/>
      <c r="BOJ695" s="8"/>
      <c r="BOK695" s="8"/>
      <c r="BOL695" s="8"/>
      <c r="BOM695" s="8"/>
      <c r="BON695" s="8"/>
      <c r="BOO695" s="8"/>
      <c r="BOP695" s="8"/>
      <c r="BOQ695" s="8"/>
      <c r="BOR695" s="8"/>
      <c r="BOS695" s="8"/>
      <c r="BOT695" s="8"/>
      <c r="BOU695" s="8"/>
      <c r="BOV695" s="8"/>
      <c r="BOW695" s="8"/>
      <c r="BOX695" s="8"/>
      <c r="BOY695" s="8"/>
      <c r="BOZ695" s="8"/>
      <c r="BPA695" s="8"/>
      <c r="BPB695" s="8"/>
      <c r="BPC695" s="8"/>
      <c r="BPD695" s="8"/>
      <c r="BPE695" s="8"/>
      <c r="BPF695" s="8"/>
      <c r="BPG695" s="8"/>
      <c r="BPH695" s="8"/>
      <c r="BPI695" s="8"/>
      <c r="BPJ695" s="8"/>
      <c r="BPK695" s="8"/>
      <c r="BPL695" s="8"/>
      <c r="BPM695" s="8"/>
      <c r="BPN695" s="8"/>
      <c r="BPO695" s="8"/>
      <c r="BPP695" s="8"/>
      <c r="BPQ695" s="8"/>
      <c r="BPR695" s="8"/>
      <c r="BPS695" s="8"/>
      <c r="BPT695" s="8"/>
      <c r="BPU695" s="8"/>
      <c r="BPV695" s="8"/>
      <c r="BPW695" s="8"/>
      <c r="BPX695" s="8"/>
      <c r="BPY695" s="8"/>
      <c r="BPZ695" s="8"/>
      <c r="BQA695" s="8"/>
      <c r="BQB695" s="8"/>
      <c r="BQC695" s="8"/>
      <c r="BQD695" s="8"/>
      <c r="BQE695" s="8"/>
      <c r="BQF695" s="8"/>
      <c r="BQG695" s="8"/>
      <c r="BQH695" s="8"/>
      <c r="BQI695" s="8"/>
      <c r="BQJ695" s="8"/>
      <c r="BQK695" s="8"/>
      <c r="BQL695" s="8"/>
      <c r="BQM695" s="8"/>
      <c r="BQN695" s="8"/>
      <c r="BQO695" s="8"/>
      <c r="BQP695" s="8"/>
      <c r="BQQ695" s="8"/>
      <c r="BQR695" s="8"/>
      <c r="BQS695" s="8"/>
      <c r="BQT695" s="8"/>
      <c r="BQU695" s="8"/>
      <c r="BQV695" s="8"/>
      <c r="BQW695" s="8"/>
      <c r="BQX695" s="8"/>
      <c r="BQY695" s="8"/>
      <c r="BQZ695" s="8"/>
      <c r="BRA695" s="8"/>
      <c r="BRB695" s="8"/>
      <c r="BRC695" s="8"/>
      <c r="BRD695" s="8"/>
      <c r="BRE695" s="8"/>
      <c r="BRF695" s="8"/>
      <c r="BRG695" s="8"/>
      <c r="BRH695" s="8"/>
      <c r="BRI695" s="8"/>
      <c r="BRJ695" s="8"/>
      <c r="BRK695" s="8"/>
      <c r="BRL695" s="8"/>
      <c r="BRM695" s="8"/>
      <c r="BRN695" s="8"/>
      <c r="BRO695" s="8"/>
      <c r="BRP695" s="8"/>
      <c r="BRQ695" s="8"/>
      <c r="BRR695" s="8"/>
      <c r="BRS695" s="8"/>
      <c r="BRT695" s="8"/>
      <c r="BRU695" s="8"/>
      <c r="BRV695" s="8"/>
      <c r="BRW695" s="8"/>
      <c r="BRX695" s="8"/>
      <c r="BRY695" s="8"/>
      <c r="BRZ695" s="8"/>
      <c r="BSA695" s="8"/>
      <c r="BSB695" s="8"/>
      <c r="BSC695" s="8"/>
      <c r="BSD695" s="8"/>
      <c r="BSE695" s="8"/>
      <c r="BSF695" s="8"/>
      <c r="BSG695" s="8"/>
      <c r="BSH695" s="8"/>
      <c r="BSI695" s="8"/>
      <c r="BSJ695" s="8"/>
      <c r="BSK695" s="8"/>
      <c r="BSL695" s="8"/>
      <c r="BSM695" s="8"/>
      <c r="BSN695" s="8"/>
      <c r="BSO695" s="8"/>
      <c r="BSP695" s="8"/>
      <c r="BSQ695" s="8"/>
      <c r="BSR695" s="8"/>
      <c r="BSS695" s="8"/>
      <c r="BST695" s="8"/>
      <c r="BSU695" s="8"/>
      <c r="BSV695" s="8"/>
      <c r="BSW695" s="8"/>
      <c r="BSX695" s="8"/>
      <c r="BSY695" s="8"/>
      <c r="BSZ695" s="8"/>
      <c r="BTA695" s="8"/>
      <c r="BTB695" s="8"/>
      <c r="BTC695" s="8"/>
      <c r="BTD695" s="8"/>
      <c r="BTE695" s="8"/>
      <c r="BTF695" s="8"/>
      <c r="BTG695" s="8"/>
      <c r="BTH695" s="8"/>
      <c r="BTI695" s="8"/>
      <c r="BTJ695" s="8"/>
      <c r="BTK695" s="8"/>
      <c r="BTL695" s="8"/>
      <c r="BTM695" s="8"/>
      <c r="BTN695" s="8"/>
      <c r="BTO695" s="8"/>
      <c r="BTP695" s="8"/>
      <c r="BTQ695" s="8"/>
      <c r="BTR695" s="8"/>
      <c r="BTS695" s="8"/>
      <c r="BTT695" s="8"/>
      <c r="BTU695" s="8"/>
      <c r="BTV695" s="8"/>
      <c r="BTW695" s="8"/>
      <c r="BTX695" s="8"/>
      <c r="BTY695" s="8"/>
      <c r="BTZ695" s="8"/>
      <c r="BUA695" s="8"/>
      <c r="BUB695" s="8"/>
      <c r="BUC695" s="8"/>
      <c r="BUD695" s="8"/>
      <c r="BUE695" s="8"/>
      <c r="BUF695" s="8"/>
      <c r="BUG695" s="8"/>
      <c r="BUH695" s="8"/>
      <c r="BUI695" s="8"/>
      <c r="BUJ695" s="8"/>
      <c r="BUK695" s="8"/>
      <c r="BUL695" s="8"/>
      <c r="BUM695" s="8"/>
      <c r="BUN695" s="8"/>
      <c r="BUO695" s="8"/>
      <c r="BUP695" s="8"/>
      <c r="BUQ695" s="8"/>
      <c r="BUR695" s="8"/>
      <c r="BUS695" s="8"/>
      <c r="BUT695" s="8"/>
      <c r="BUU695" s="8"/>
      <c r="BUV695" s="8"/>
      <c r="BUW695" s="8"/>
      <c r="BUX695" s="8"/>
      <c r="BUY695" s="8"/>
      <c r="BUZ695" s="8"/>
      <c r="BVA695" s="8"/>
      <c r="BVB695" s="8"/>
      <c r="BVC695" s="8"/>
      <c r="BVD695" s="8"/>
      <c r="BVE695" s="8"/>
      <c r="BVF695" s="8"/>
      <c r="BVG695" s="8"/>
      <c r="BVH695" s="8"/>
      <c r="BVI695" s="8"/>
      <c r="BVJ695" s="8"/>
      <c r="BVK695" s="8"/>
      <c r="BVL695" s="8"/>
      <c r="BVM695" s="8"/>
      <c r="BVN695" s="8"/>
      <c r="BVO695" s="8"/>
      <c r="BVP695" s="8"/>
      <c r="BVQ695" s="8"/>
      <c r="BVR695" s="8"/>
      <c r="BVS695" s="8"/>
      <c r="BVT695" s="8"/>
      <c r="BVU695" s="8"/>
      <c r="BVV695" s="8"/>
      <c r="BVW695" s="8"/>
      <c r="BVX695" s="8"/>
      <c r="BVY695" s="8"/>
      <c r="BVZ695" s="8"/>
      <c r="BWA695" s="8"/>
      <c r="BWB695" s="8"/>
      <c r="BWC695" s="8"/>
      <c r="BWD695" s="8"/>
      <c r="BWE695" s="8"/>
      <c r="BWF695" s="8"/>
      <c r="BWG695" s="8"/>
      <c r="BWH695" s="8"/>
      <c r="BWI695" s="8"/>
      <c r="BWJ695" s="8"/>
      <c r="BWK695" s="8"/>
      <c r="BWL695" s="8"/>
      <c r="BWM695" s="8"/>
      <c r="BWN695" s="8"/>
      <c r="BWO695" s="8"/>
      <c r="BWP695" s="8"/>
      <c r="BWQ695" s="8"/>
    </row>
    <row r="696" spans="1:1967" s="529" customFormat="1" ht="102" customHeight="1">
      <c r="A696" s="9" t="s">
        <v>9530</v>
      </c>
      <c r="B696" s="100" t="s">
        <v>97</v>
      </c>
      <c r="C696" s="111" t="s">
        <v>1105</v>
      </c>
      <c r="D696" s="3" t="s">
        <v>375</v>
      </c>
      <c r="E696" s="111" t="s">
        <v>1107</v>
      </c>
      <c r="F696" s="3"/>
      <c r="G696" s="3" t="s">
        <v>385</v>
      </c>
      <c r="H696" s="20">
        <v>1</v>
      </c>
      <c r="I696" s="114">
        <v>470000000</v>
      </c>
      <c r="J696" s="21" t="s">
        <v>1330</v>
      </c>
      <c r="K696" s="19" t="s">
        <v>3441</v>
      </c>
      <c r="L696" s="138" t="s">
        <v>3428</v>
      </c>
      <c r="M696" s="141" t="s">
        <v>383</v>
      </c>
      <c r="N696" s="360" t="s">
        <v>2104</v>
      </c>
      <c r="O696" s="3" t="s">
        <v>1382</v>
      </c>
      <c r="P696" s="7" t="s">
        <v>1354</v>
      </c>
      <c r="Q696" s="3" t="s">
        <v>1195</v>
      </c>
      <c r="R696" s="24">
        <v>7698</v>
      </c>
      <c r="S696" s="19">
        <v>9023</v>
      </c>
      <c r="T696" s="83">
        <f t="shared" ref="T696" si="157">R696*S696</f>
        <v>69459054</v>
      </c>
      <c r="U696" s="83">
        <f t="shared" ref="U696" si="158">T696*1.12</f>
        <v>77794140.480000004</v>
      </c>
      <c r="V696" s="9" t="s">
        <v>1341</v>
      </c>
      <c r="W696" s="153" t="s">
        <v>1410</v>
      </c>
      <c r="X696" s="9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  <c r="AY696" s="8"/>
      <c r="AZ696" s="8"/>
      <c r="BA696" s="8"/>
      <c r="BB696" s="8"/>
      <c r="BC696" s="8"/>
      <c r="BD696" s="8"/>
      <c r="BE696" s="8"/>
      <c r="BF696" s="8"/>
      <c r="BG696" s="8"/>
      <c r="BH696" s="8"/>
      <c r="BI696" s="8"/>
      <c r="BJ696" s="8"/>
      <c r="BK696" s="8"/>
      <c r="BL696" s="8"/>
      <c r="BM696" s="8"/>
      <c r="BN696" s="8"/>
      <c r="BO696" s="8"/>
      <c r="BP696" s="8"/>
      <c r="BQ696" s="8"/>
      <c r="BR696" s="8"/>
      <c r="BS696" s="8"/>
      <c r="BT696" s="8"/>
      <c r="BU696" s="8"/>
      <c r="BV696" s="8"/>
      <c r="BW696" s="8"/>
      <c r="BX696" s="8"/>
      <c r="BY696" s="8"/>
      <c r="BZ696" s="8"/>
      <c r="CA696" s="8"/>
      <c r="CB696" s="8"/>
      <c r="CC696" s="8"/>
      <c r="CD696" s="8"/>
      <c r="CE696" s="8"/>
      <c r="CF696" s="8"/>
      <c r="CG696" s="8"/>
      <c r="CH696" s="8"/>
      <c r="CI696" s="8"/>
      <c r="CJ696" s="8"/>
      <c r="CK696" s="8"/>
      <c r="CL696" s="8"/>
      <c r="CM696" s="8"/>
      <c r="CN696" s="8"/>
      <c r="CO696" s="8"/>
      <c r="CP696" s="8"/>
      <c r="CQ696" s="8"/>
      <c r="CR696" s="8"/>
      <c r="CS696" s="8"/>
      <c r="CT696" s="8"/>
      <c r="CU696" s="8"/>
      <c r="CV696" s="8"/>
      <c r="CW696" s="8"/>
      <c r="CX696" s="8"/>
      <c r="CY696" s="8"/>
      <c r="CZ696" s="8"/>
      <c r="DA696" s="8"/>
      <c r="DB696" s="8"/>
      <c r="DC696" s="8"/>
      <c r="DD696" s="8"/>
      <c r="DE696" s="8"/>
      <c r="DF696" s="8"/>
      <c r="DG696" s="8"/>
      <c r="DH696" s="8"/>
      <c r="DI696" s="8"/>
      <c r="DJ696" s="8"/>
      <c r="DK696" s="8"/>
      <c r="DL696" s="8"/>
      <c r="DM696" s="8"/>
      <c r="DN696" s="8"/>
      <c r="DO696" s="8"/>
      <c r="DP696" s="8"/>
      <c r="DQ696" s="8"/>
      <c r="DR696" s="8"/>
      <c r="DS696" s="8"/>
      <c r="DT696" s="8"/>
      <c r="DU696" s="8"/>
      <c r="DV696" s="8"/>
      <c r="DW696" s="8"/>
      <c r="DX696" s="8"/>
      <c r="DY696" s="8"/>
      <c r="DZ696" s="8"/>
      <c r="EA696" s="8"/>
      <c r="EB696" s="8"/>
      <c r="EC696" s="8"/>
      <c r="ED696" s="8"/>
      <c r="EE696" s="8"/>
      <c r="EF696" s="8"/>
      <c r="EG696" s="8"/>
      <c r="EH696" s="8"/>
      <c r="EI696" s="8"/>
      <c r="EJ696" s="8"/>
      <c r="EK696" s="8"/>
      <c r="EL696" s="8"/>
      <c r="EM696" s="8"/>
      <c r="EN696" s="8"/>
      <c r="EO696" s="8"/>
      <c r="EP696" s="8"/>
      <c r="EQ696" s="8"/>
      <c r="ER696" s="8"/>
      <c r="ES696" s="8"/>
      <c r="ET696" s="8"/>
      <c r="EU696" s="8"/>
      <c r="EV696" s="8"/>
      <c r="EW696" s="8"/>
      <c r="EX696" s="8"/>
      <c r="EY696" s="8"/>
      <c r="EZ696" s="8"/>
      <c r="FA696" s="8"/>
      <c r="FB696" s="8"/>
      <c r="FC696" s="8"/>
      <c r="FD696" s="8"/>
      <c r="FE696" s="8"/>
      <c r="FF696" s="8"/>
      <c r="FG696" s="8"/>
      <c r="FH696" s="8"/>
      <c r="FI696" s="8"/>
      <c r="FJ696" s="8"/>
      <c r="FK696" s="8"/>
      <c r="FL696" s="8"/>
      <c r="FM696" s="8"/>
      <c r="FN696" s="8"/>
      <c r="FO696" s="8"/>
      <c r="FP696" s="8"/>
      <c r="FQ696" s="8"/>
      <c r="FR696" s="8"/>
      <c r="FS696" s="8"/>
      <c r="FT696" s="8"/>
      <c r="FU696" s="8"/>
      <c r="FV696" s="8"/>
      <c r="FW696" s="8"/>
      <c r="FX696" s="8"/>
      <c r="FY696" s="8"/>
      <c r="FZ696" s="8"/>
      <c r="GA696" s="8"/>
      <c r="GB696" s="8"/>
      <c r="GC696" s="8"/>
      <c r="GD696" s="8"/>
      <c r="GE696" s="8"/>
      <c r="GF696" s="8"/>
      <c r="GG696" s="8"/>
      <c r="GH696" s="8"/>
      <c r="GI696" s="8"/>
      <c r="GJ696" s="8"/>
      <c r="GK696" s="8"/>
      <c r="GL696" s="8"/>
      <c r="GM696" s="8"/>
      <c r="GN696" s="8"/>
      <c r="GO696" s="8"/>
      <c r="GP696" s="8"/>
      <c r="GQ696" s="8"/>
      <c r="GR696" s="8"/>
      <c r="GS696" s="8"/>
      <c r="GT696" s="8"/>
      <c r="GU696" s="8"/>
      <c r="GV696" s="8"/>
      <c r="GW696" s="8"/>
      <c r="GX696" s="8"/>
      <c r="GY696" s="8"/>
      <c r="GZ696" s="8"/>
      <c r="HA696" s="8"/>
      <c r="HB696" s="8"/>
      <c r="HC696" s="8"/>
      <c r="HD696" s="8"/>
      <c r="HE696" s="8"/>
      <c r="HF696" s="8"/>
      <c r="HG696" s="8"/>
      <c r="HH696" s="8"/>
      <c r="HI696" s="8"/>
      <c r="HJ696" s="8"/>
      <c r="HK696" s="8"/>
      <c r="HL696" s="8"/>
      <c r="HM696" s="8"/>
      <c r="HN696" s="8"/>
      <c r="HO696" s="8"/>
      <c r="HP696" s="8"/>
      <c r="HQ696" s="8"/>
      <c r="HR696" s="8"/>
      <c r="HS696" s="8"/>
      <c r="HT696" s="8"/>
      <c r="HU696" s="8"/>
      <c r="HV696" s="8"/>
      <c r="HW696" s="8"/>
      <c r="HX696" s="8"/>
      <c r="HY696" s="8"/>
      <c r="HZ696" s="8"/>
      <c r="IA696" s="8"/>
      <c r="IB696" s="8"/>
      <c r="IC696" s="8"/>
      <c r="ID696" s="8"/>
      <c r="IE696" s="8"/>
      <c r="IF696" s="8"/>
      <c r="IG696" s="8"/>
      <c r="IH696" s="8"/>
      <c r="II696" s="8"/>
      <c r="IJ696" s="8"/>
      <c r="IK696" s="8"/>
      <c r="IL696" s="8"/>
      <c r="IM696" s="8"/>
      <c r="IN696" s="8"/>
      <c r="IO696" s="8"/>
      <c r="IP696" s="8"/>
      <c r="IQ696" s="8"/>
      <c r="IR696" s="8"/>
      <c r="IS696" s="8"/>
      <c r="IT696" s="8"/>
      <c r="IU696" s="8"/>
      <c r="IV696" s="8"/>
      <c r="IW696" s="8"/>
      <c r="IX696" s="8"/>
      <c r="IY696" s="8"/>
      <c r="IZ696" s="8"/>
      <c r="JA696" s="8"/>
      <c r="JB696" s="8"/>
      <c r="JC696" s="8"/>
      <c r="JD696" s="8"/>
      <c r="JE696" s="8"/>
      <c r="JF696" s="8"/>
      <c r="JG696" s="8"/>
      <c r="JH696" s="8"/>
      <c r="JI696" s="8"/>
      <c r="JJ696" s="8"/>
      <c r="JK696" s="8"/>
      <c r="JL696" s="8"/>
      <c r="JM696" s="8"/>
      <c r="JN696" s="8"/>
      <c r="JO696" s="8"/>
      <c r="JP696" s="8"/>
      <c r="JQ696" s="8"/>
      <c r="JR696" s="8"/>
      <c r="JS696" s="8"/>
      <c r="JT696" s="8"/>
      <c r="JU696" s="8"/>
      <c r="JV696" s="8"/>
      <c r="JW696" s="8"/>
      <c r="JX696" s="8"/>
      <c r="JY696" s="8"/>
      <c r="JZ696" s="8"/>
      <c r="KA696" s="8"/>
      <c r="KB696" s="8"/>
      <c r="KC696" s="8"/>
      <c r="KD696" s="8"/>
      <c r="KE696" s="8"/>
      <c r="KF696" s="8"/>
      <c r="KG696" s="8"/>
      <c r="KH696" s="8"/>
      <c r="KI696" s="8"/>
      <c r="KJ696" s="8"/>
      <c r="KK696" s="8"/>
      <c r="KL696" s="8"/>
      <c r="KM696" s="8"/>
      <c r="KN696" s="8"/>
      <c r="KO696" s="8"/>
      <c r="KP696" s="8"/>
      <c r="KQ696" s="8"/>
      <c r="KR696" s="8"/>
      <c r="KS696" s="8"/>
      <c r="KT696" s="8"/>
      <c r="KU696" s="8"/>
      <c r="KV696" s="8"/>
      <c r="KW696" s="8"/>
      <c r="KX696" s="8"/>
      <c r="KY696" s="8"/>
      <c r="KZ696" s="8"/>
      <c r="LA696" s="8"/>
      <c r="LB696" s="8"/>
      <c r="LC696" s="8"/>
      <c r="LD696" s="8"/>
      <c r="LE696" s="8"/>
      <c r="LF696" s="8"/>
      <c r="LG696" s="8"/>
      <c r="LH696" s="8"/>
      <c r="LI696" s="8"/>
      <c r="LJ696" s="8"/>
      <c r="LK696" s="8"/>
      <c r="LL696" s="8"/>
      <c r="LM696" s="8"/>
      <c r="LN696" s="8"/>
      <c r="LO696" s="8"/>
      <c r="LP696" s="8"/>
      <c r="LQ696" s="8"/>
      <c r="LR696" s="8"/>
      <c r="LS696" s="8"/>
      <c r="LT696" s="8"/>
      <c r="LU696" s="8"/>
      <c r="LV696" s="8"/>
      <c r="LW696" s="8"/>
      <c r="LX696" s="8"/>
      <c r="LY696" s="8"/>
      <c r="LZ696" s="8"/>
      <c r="MA696" s="8"/>
      <c r="MB696" s="8"/>
      <c r="MC696" s="8"/>
      <c r="MD696" s="8"/>
      <c r="ME696" s="8"/>
      <c r="MF696" s="8"/>
      <c r="MG696" s="8"/>
      <c r="MH696" s="8"/>
      <c r="MI696" s="8"/>
      <c r="MJ696" s="8"/>
      <c r="MK696" s="8"/>
      <c r="ML696" s="8"/>
      <c r="MM696" s="8"/>
      <c r="MN696" s="8"/>
      <c r="MO696" s="8"/>
      <c r="MP696" s="8"/>
      <c r="MQ696" s="8"/>
      <c r="MR696" s="8"/>
      <c r="MS696" s="8"/>
      <c r="MT696" s="8"/>
      <c r="MU696" s="8"/>
      <c r="MV696" s="8"/>
      <c r="MW696" s="8"/>
      <c r="MX696" s="8"/>
      <c r="MY696" s="8"/>
      <c r="MZ696" s="8"/>
      <c r="NA696" s="8"/>
      <c r="NB696" s="8"/>
      <c r="NC696" s="8"/>
      <c r="ND696" s="8"/>
      <c r="NE696" s="8"/>
      <c r="NF696" s="8"/>
      <c r="NG696" s="8"/>
      <c r="NH696" s="8"/>
      <c r="NI696" s="8"/>
      <c r="NJ696" s="8"/>
      <c r="NK696" s="8"/>
      <c r="NL696" s="8"/>
      <c r="NM696" s="8"/>
      <c r="NN696" s="8"/>
      <c r="NO696" s="8"/>
      <c r="NP696" s="8"/>
      <c r="NQ696" s="8"/>
      <c r="NR696" s="8"/>
      <c r="NS696" s="8"/>
      <c r="NT696" s="8"/>
      <c r="NU696" s="8"/>
      <c r="NV696" s="8"/>
      <c r="NW696" s="8"/>
      <c r="NX696" s="8"/>
      <c r="NY696" s="8"/>
      <c r="NZ696" s="8"/>
      <c r="OA696" s="8"/>
      <c r="OB696" s="8"/>
      <c r="OC696" s="8"/>
      <c r="OD696" s="8"/>
      <c r="OE696" s="8"/>
      <c r="OF696" s="8"/>
      <c r="OG696" s="8"/>
      <c r="OH696" s="8"/>
      <c r="OI696" s="8"/>
      <c r="OJ696" s="8"/>
      <c r="OK696" s="8"/>
      <c r="OL696" s="8"/>
      <c r="OM696" s="8"/>
      <c r="ON696" s="8"/>
      <c r="OO696" s="8"/>
      <c r="OP696" s="8"/>
      <c r="OQ696" s="8"/>
      <c r="OR696" s="8"/>
      <c r="OS696" s="8"/>
      <c r="OT696" s="8"/>
      <c r="OU696" s="8"/>
      <c r="OV696" s="8"/>
      <c r="OW696" s="8"/>
      <c r="OX696" s="8"/>
      <c r="OY696" s="8"/>
      <c r="OZ696" s="8"/>
      <c r="PA696" s="8"/>
      <c r="PB696" s="8"/>
      <c r="PC696" s="8"/>
      <c r="PD696" s="8"/>
      <c r="PE696" s="8"/>
      <c r="PF696" s="8"/>
      <c r="PG696" s="8"/>
      <c r="PH696" s="8"/>
      <c r="PI696" s="8"/>
      <c r="PJ696" s="8"/>
      <c r="PK696" s="8"/>
      <c r="PL696" s="8"/>
      <c r="PM696" s="8"/>
      <c r="PN696" s="8"/>
      <c r="PO696" s="8"/>
      <c r="PP696" s="8"/>
      <c r="PQ696" s="8"/>
      <c r="PR696" s="8"/>
      <c r="PS696" s="8"/>
      <c r="PT696" s="8"/>
      <c r="PU696" s="8"/>
      <c r="PV696" s="8"/>
      <c r="PW696" s="8"/>
      <c r="PX696" s="8"/>
      <c r="PY696" s="8"/>
      <c r="PZ696" s="8"/>
      <c r="QA696" s="8"/>
      <c r="QB696" s="8"/>
      <c r="QC696" s="8"/>
      <c r="QD696" s="8"/>
      <c r="QE696" s="8"/>
      <c r="QF696" s="8"/>
      <c r="QG696" s="8"/>
      <c r="QH696" s="8"/>
      <c r="QI696" s="8"/>
      <c r="QJ696" s="8"/>
      <c r="QK696" s="8"/>
      <c r="QL696" s="8"/>
      <c r="QM696" s="8"/>
      <c r="QN696" s="8"/>
      <c r="QO696" s="8"/>
      <c r="QP696" s="8"/>
      <c r="QQ696" s="8"/>
      <c r="QR696" s="8"/>
      <c r="QS696" s="8"/>
      <c r="QT696" s="8"/>
      <c r="QU696" s="8"/>
      <c r="QV696" s="8"/>
      <c r="QW696" s="8"/>
      <c r="QX696" s="8"/>
      <c r="QY696" s="8"/>
      <c r="QZ696" s="8"/>
      <c r="RA696" s="8"/>
      <c r="RB696" s="8"/>
      <c r="RC696" s="8"/>
      <c r="RD696" s="8"/>
      <c r="RE696" s="8"/>
      <c r="RF696" s="8"/>
      <c r="RG696" s="8"/>
      <c r="RH696" s="8"/>
      <c r="RI696" s="8"/>
      <c r="RJ696" s="8"/>
      <c r="RK696" s="8"/>
      <c r="RL696" s="8"/>
      <c r="RM696" s="8"/>
      <c r="RN696" s="8"/>
      <c r="RO696" s="8"/>
      <c r="RP696" s="8"/>
      <c r="RQ696" s="8"/>
      <c r="RR696" s="8"/>
      <c r="RS696" s="8"/>
      <c r="RT696" s="8"/>
      <c r="RU696" s="8"/>
      <c r="RV696" s="8"/>
      <c r="RW696" s="8"/>
      <c r="RX696" s="8"/>
      <c r="RY696" s="8"/>
      <c r="RZ696" s="8"/>
      <c r="SA696" s="8"/>
      <c r="SB696" s="8"/>
      <c r="SC696" s="8"/>
      <c r="SD696" s="8"/>
      <c r="SE696" s="8"/>
      <c r="SF696" s="8"/>
      <c r="SG696" s="8"/>
      <c r="SH696" s="8"/>
      <c r="SI696" s="8"/>
      <c r="SJ696" s="8"/>
      <c r="SK696" s="8"/>
      <c r="SL696" s="8"/>
      <c r="SM696" s="8"/>
      <c r="SN696" s="8"/>
      <c r="SO696" s="8"/>
      <c r="SP696" s="8"/>
      <c r="SQ696" s="8"/>
      <c r="SR696" s="8"/>
      <c r="SS696" s="8"/>
      <c r="ST696" s="8"/>
      <c r="SU696" s="8"/>
      <c r="SV696" s="8"/>
      <c r="SW696" s="8"/>
      <c r="SX696" s="8"/>
      <c r="SY696" s="8"/>
      <c r="SZ696" s="8"/>
      <c r="TA696" s="8"/>
      <c r="TB696" s="8"/>
      <c r="TC696" s="8"/>
      <c r="TD696" s="8"/>
      <c r="TE696" s="8"/>
      <c r="TF696" s="8"/>
      <c r="TG696" s="8"/>
      <c r="TH696" s="8"/>
      <c r="TI696" s="8"/>
      <c r="TJ696" s="8"/>
      <c r="TK696" s="8"/>
      <c r="TL696" s="8"/>
      <c r="TM696" s="8"/>
      <c r="TN696" s="8"/>
      <c r="TO696" s="8"/>
      <c r="TP696" s="8"/>
      <c r="TQ696" s="8"/>
      <c r="TR696" s="8"/>
      <c r="TS696" s="8"/>
      <c r="TT696" s="8"/>
      <c r="TU696" s="8"/>
      <c r="TV696" s="8"/>
      <c r="TW696" s="8"/>
      <c r="TX696" s="8"/>
      <c r="TY696" s="8"/>
      <c r="TZ696" s="8"/>
      <c r="UA696" s="8"/>
      <c r="UB696" s="8"/>
      <c r="UC696" s="8"/>
      <c r="UD696" s="8"/>
      <c r="UE696" s="8"/>
      <c r="UF696" s="8"/>
      <c r="UG696" s="8"/>
      <c r="UH696" s="8"/>
      <c r="UI696" s="8"/>
      <c r="UJ696" s="8"/>
      <c r="UK696" s="8"/>
      <c r="UL696" s="8"/>
      <c r="UM696" s="8"/>
      <c r="UN696" s="8"/>
      <c r="UO696" s="8"/>
      <c r="UP696" s="8"/>
      <c r="UQ696" s="8"/>
      <c r="UR696" s="8"/>
      <c r="US696" s="8"/>
      <c r="UT696" s="8"/>
      <c r="UU696" s="8"/>
      <c r="UV696" s="8"/>
      <c r="UW696" s="8"/>
      <c r="UX696" s="8"/>
      <c r="UY696" s="8"/>
      <c r="UZ696" s="8"/>
      <c r="VA696" s="8"/>
      <c r="VB696" s="8"/>
      <c r="VC696" s="8"/>
      <c r="VD696" s="8"/>
      <c r="VE696" s="8"/>
      <c r="VF696" s="8"/>
      <c r="VG696" s="8"/>
      <c r="VH696" s="8"/>
      <c r="VI696" s="8"/>
      <c r="VJ696" s="8"/>
      <c r="VK696" s="8"/>
      <c r="VL696" s="8"/>
      <c r="VM696" s="8"/>
      <c r="VN696" s="8"/>
      <c r="VO696" s="8"/>
      <c r="VP696" s="8"/>
      <c r="VQ696" s="8"/>
      <c r="VR696" s="8"/>
      <c r="VS696" s="8"/>
      <c r="VT696" s="8"/>
      <c r="VU696" s="8"/>
      <c r="VV696" s="8"/>
      <c r="VW696" s="8"/>
      <c r="VX696" s="8"/>
      <c r="VY696" s="8"/>
      <c r="VZ696" s="8"/>
      <c r="WA696" s="8"/>
      <c r="WB696" s="8"/>
      <c r="WC696" s="8"/>
      <c r="WD696" s="8"/>
      <c r="WE696" s="8"/>
      <c r="WF696" s="8"/>
      <c r="WG696" s="8"/>
      <c r="WH696" s="8"/>
      <c r="WI696" s="8"/>
      <c r="WJ696" s="8"/>
      <c r="WK696" s="8"/>
      <c r="WL696" s="8"/>
      <c r="WM696" s="8"/>
      <c r="WN696" s="8"/>
      <c r="WO696" s="8"/>
      <c r="WP696" s="8"/>
      <c r="WQ696" s="8"/>
      <c r="WR696" s="8"/>
      <c r="WS696" s="8"/>
      <c r="WT696" s="8"/>
      <c r="WU696" s="8"/>
      <c r="WV696" s="8"/>
      <c r="WW696" s="8"/>
      <c r="WX696" s="8"/>
      <c r="WY696" s="8"/>
      <c r="WZ696" s="8"/>
      <c r="XA696" s="8"/>
      <c r="XB696" s="8"/>
      <c r="XC696" s="8"/>
      <c r="XD696" s="8"/>
      <c r="XE696" s="8"/>
      <c r="XF696" s="8"/>
      <c r="XG696" s="8"/>
      <c r="XH696" s="8"/>
      <c r="XI696" s="8"/>
      <c r="XJ696" s="8"/>
      <c r="XK696" s="8"/>
      <c r="XL696" s="8"/>
      <c r="XM696" s="8"/>
      <c r="XN696" s="8"/>
      <c r="XO696" s="8"/>
      <c r="XP696" s="8"/>
      <c r="XQ696" s="8"/>
      <c r="XR696" s="8"/>
      <c r="XS696" s="8"/>
      <c r="XT696" s="8"/>
      <c r="XU696" s="8"/>
      <c r="XV696" s="8"/>
      <c r="XW696" s="8"/>
      <c r="XX696" s="8"/>
      <c r="XY696" s="8"/>
      <c r="XZ696" s="8"/>
      <c r="YA696" s="8"/>
      <c r="YB696" s="8"/>
      <c r="YC696" s="8"/>
      <c r="YD696" s="8"/>
      <c r="YE696" s="8"/>
      <c r="YF696" s="8"/>
      <c r="YG696" s="8"/>
      <c r="YH696" s="8"/>
      <c r="YI696" s="8"/>
      <c r="YJ696" s="8"/>
      <c r="YK696" s="8"/>
      <c r="YL696" s="8"/>
      <c r="YM696" s="8"/>
      <c r="YN696" s="8"/>
      <c r="YO696" s="8"/>
      <c r="YP696" s="8"/>
      <c r="YQ696" s="8"/>
      <c r="YR696" s="8"/>
      <c r="YS696" s="8"/>
      <c r="YT696" s="8"/>
      <c r="YU696" s="8"/>
      <c r="YV696" s="8"/>
      <c r="YW696" s="8"/>
      <c r="YX696" s="8"/>
      <c r="YY696" s="8"/>
      <c r="YZ696" s="8"/>
      <c r="ZA696" s="8"/>
      <c r="ZB696" s="8"/>
      <c r="ZC696" s="8"/>
      <c r="ZD696" s="8"/>
      <c r="ZE696" s="8"/>
      <c r="ZF696" s="8"/>
      <c r="ZG696" s="8"/>
      <c r="ZH696" s="8"/>
      <c r="ZI696" s="8"/>
      <c r="ZJ696" s="8"/>
      <c r="ZK696" s="8"/>
      <c r="ZL696" s="8"/>
      <c r="ZM696" s="8"/>
      <c r="ZN696" s="8"/>
      <c r="ZO696" s="8"/>
      <c r="ZP696" s="8"/>
      <c r="ZQ696" s="8"/>
      <c r="ZR696" s="8"/>
      <c r="ZS696" s="8"/>
      <c r="ZT696" s="8"/>
      <c r="ZU696" s="8"/>
      <c r="ZV696" s="8"/>
      <c r="ZW696" s="8"/>
      <c r="ZX696" s="8"/>
      <c r="ZY696" s="8"/>
      <c r="ZZ696" s="8"/>
      <c r="AAA696" s="8"/>
      <c r="AAB696" s="8"/>
      <c r="AAC696" s="8"/>
      <c r="AAD696" s="8"/>
      <c r="AAE696" s="8"/>
      <c r="AAF696" s="8"/>
      <c r="AAG696" s="8"/>
      <c r="AAH696" s="8"/>
      <c r="AAI696" s="8"/>
      <c r="AAJ696" s="8"/>
      <c r="AAK696" s="8"/>
      <c r="AAL696" s="8"/>
      <c r="AAM696" s="8"/>
      <c r="AAN696" s="8"/>
      <c r="AAO696" s="8"/>
      <c r="AAP696" s="8"/>
      <c r="AAQ696" s="8"/>
      <c r="AAR696" s="8"/>
      <c r="AAS696" s="8"/>
      <c r="AAT696" s="8"/>
      <c r="AAU696" s="8"/>
      <c r="AAV696" s="8"/>
      <c r="AAW696" s="8"/>
      <c r="AAX696" s="8"/>
      <c r="AAY696" s="8"/>
      <c r="AAZ696" s="8"/>
      <c r="ABA696" s="8"/>
      <c r="ABB696" s="8"/>
      <c r="ABC696" s="8"/>
      <c r="ABD696" s="8"/>
      <c r="ABE696" s="8"/>
      <c r="ABF696" s="8"/>
      <c r="ABG696" s="8"/>
      <c r="ABH696" s="8"/>
      <c r="ABI696" s="8"/>
      <c r="ABJ696" s="8"/>
      <c r="ABK696" s="8"/>
      <c r="ABL696" s="8"/>
      <c r="ABM696" s="8"/>
      <c r="ABN696" s="8"/>
      <c r="ABO696" s="8"/>
      <c r="ABP696" s="8"/>
      <c r="ABQ696" s="8"/>
      <c r="ABR696" s="8"/>
      <c r="ABS696" s="8"/>
      <c r="ABT696" s="8"/>
      <c r="ABU696" s="8"/>
      <c r="ABV696" s="8"/>
      <c r="ABW696" s="8"/>
      <c r="ABX696" s="8"/>
      <c r="ABY696" s="8"/>
      <c r="ABZ696" s="8"/>
      <c r="ACA696" s="8"/>
      <c r="ACB696" s="8"/>
      <c r="ACC696" s="8"/>
      <c r="ACD696" s="8"/>
      <c r="ACE696" s="8"/>
      <c r="ACF696" s="8"/>
      <c r="ACG696" s="8"/>
      <c r="ACH696" s="8"/>
      <c r="ACI696" s="8"/>
      <c r="ACJ696" s="8"/>
      <c r="ACK696" s="8"/>
      <c r="ACL696" s="8"/>
      <c r="ACM696" s="8"/>
      <c r="ACN696" s="8"/>
      <c r="ACO696" s="8"/>
      <c r="ACP696" s="8"/>
      <c r="ACQ696" s="8"/>
      <c r="ACR696" s="8"/>
      <c r="ACS696" s="8"/>
      <c r="ACT696" s="8"/>
      <c r="ACU696" s="8"/>
      <c r="ACV696" s="8"/>
      <c r="ACW696" s="8"/>
      <c r="ACX696" s="8"/>
      <c r="ACY696" s="8"/>
      <c r="ACZ696" s="8"/>
      <c r="ADA696" s="8"/>
      <c r="ADB696" s="8"/>
      <c r="ADC696" s="8"/>
      <c r="ADD696" s="8"/>
      <c r="ADE696" s="8"/>
      <c r="ADF696" s="8"/>
      <c r="ADG696" s="8"/>
      <c r="ADH696" s="8"/>
      <c r="ADI696" s="8"/>
      <c r="ADJ696" s="8"/>
      <c r="ADK696" s="8"/>
      <c r="ADL696" s="8"/>
      <c r="ADM696" s="8"/>
      <c r="ADN696" s="8"/>
      <c r="ADO696" s="8"/>
      <c r="ADP696" s="8"/>
      <c r="ADQ696" s="8"/>
      <c r="ADR696" s="8"/>
      <c r="ADS696" s="8"/>
      <c r="ADT696" s="8"/>
      <c r="ADU696" s="8"/>
      <c r="ADV696" s="8"/>
      <c r="ADW696" s="8"/>
      <c r="ADX696" s="8"/>
      <c r="ADY696" s="8"/>
      <c r="ADZ696" s="8"/>
      <c r="AEA696" s="8"/>
      <c r="AEB696" s="8"/>
      <c r="AEC696" s="8"/>
      <c r="AED696" s="8"/>
      <c r="AEE696" s="8"/>
      <c r="AEF696" s="8"/>
      <c r="AEG696" s="8"/>
      <c r="AEH696" s="8"/>
      <c r="AEI696" s="8"/>
      <c r="AEJ696" s="8"/>
      <c r="AEK696" s="8"/>
      <c r="AEL696" s="8"/>
      <c r="AEM696" s="8"/>
      <c r="AEN696" s="8"/>
      <c r="AEO696" s="8"/>
      <c r="AEP696" s="8"/>
      <c r="AEQ696" s="8"/>
      <c r="AER696" s="8"/>
      <c r="AES696" s="8"/>
      <c r="AET696" s="8"/>
      <c r="AEU696" s="8"/>
      <c r="AEV696" s="8"/>
      <c r="AEW696" s="8"/>
      <c r="AEX696" s="8"/>
      <c r="AEY696" s="8"/>
      <c r="AEZ696" s="8"/>
      <c r="AFA696" s="8"/>
      <c r="AFB696" s="8"/>
      <c r="AFC696" s="8"/>
      <c r="AFD696" s="8"/>
      <c r="AFE696" s="8"/>
      <c r="AFF696" s="8"/>
      <c r="AFG696" s="8"/>
      <c r="AFH696" s="8"/>
      <c r="AFI696" s="8"/>
      <c r="AFJ696" s="8"/>
      <c r="AFK696" s="8"/>
      <c r="AFL696" s="8"/>
      <c r="AFM696" s="8"/>
      <c r="AFN696" s="8"/>
      <c r="AFO696" s="8"/>
      <c r="AFP696" s="8"/>
      <c r="AFQ696" s="8"/>
      <c r="AFR696" s="8"/>
      <c r="AFS696" s="8"/>
      <c r="AFT696" s="8"/>
      <c r="AFU696" s="8"/>
      <c r="AFV696" s="8"/>
      <c r="AFW696" s="8"/>
      <c r="AFX696" s="8"/>
      <c r="AFY696" s="8"/>
      <c r="AFZ696" s="8"/>
      <c r="AGA696" s="8"/>
      <c r="AGB696" s="8"/>
      <c r="AGC696" s="8"/>
      <c r="AGD696" s="8"/>
      <c r="AGE696" s="8"/>
      <c r="AGF696" s="8"/>
      <c r="AGG696" s="8"/>
      <c r="AGH696" s="8"/>
      <c r="AGI696" s="8"/>
      <c r="AGJ696" s="8"/>
      <c r="AGK696" s="8"/>
      <c r="AGL696" s="8"/>
      <c r="AGM696" s="8"/>
      <c r="AGN696" s="8"/>
      <c r="AGO696" s="8"/>
      <c r="AGP696" s="8"/>
      <c r="AGQ696" s="8"/>
      <c r="AGR696" s="8"/>
      <c r="AGS696" s="8"/>
      <c r="AGT696" s="8"/>
      <c r="AGU696" s="8"/>
      <c r="AGV696" s="8"/>
      <c r="AGW696" s="8"/>
      <c r="AGX696" s="8"/>
      <c r="AGY696" s="8"/>
      <c r="AGZ696" s="8"/>
      <c r="AHA696" s="8"/>
      <c r="AHB696" s="8"/>
      <c r="AHC696" s="8"/>
      <c r="AHD696" s="8"/>
      <c r="AHE696" s="8"/>
      <c r="AHF696" s="8"/>
      <c r="AHG696" s="8"/>
      <c r="AHH696" s="8"/>
      <c r="AHI696" s="8"/>
      <c r="AHJ696" s="8"/>
      <c r="AHK696" s="8"/>
      <c r="AHL696" s="8"/>
      <c r="AHM696" s="8"/>
      <c r="AHN696" s="8"/>
      <c r="AHO696" s="8"/>
      <c r="AHP696" s="8"/>
      <c r="AHQ696" s="8"/>
      <c r="AHR696" s="8"/>
      <c r="AHS696" s="8"/>
      <c r="AHT696" s="8"/>
      <c r="AHU696" s="8"/>
      <c r="AHV696" s="8"/>
      <c r="AHW696" s="8"/>
      <c r="AHX696" s="8"/>
      <c r="AHY696" s="8"/>
      <c r="AHZ696" s="8"/>
      <c r="AIA696" s="8"/>
      <c r="AIB696" s="8"/>
      <c r="AIC696" s="8"/>
      <c r="AID696" s="8"/>
      <c r="AIE696" s="8"/>
      <c r="AIF696" s="8"/>
      <c r="AIG696" s="8"/>
      <c r="AIH696" s="8"/>
      <c r="AII696" s="8"/>
      <c r="AIJ696" s="8"/>
      <c r="AIK696" s="8"/>
      <c r="AIL696" s="8"/>
      <c r="AIM696" s="8"/>
      <c r="AIN696" s="8"/>
      <c r="AIO696" s="8"/>
      <c r="AIP696" s="8"/>
      <c r="AIQ696" s="8"/>
      <c r="AIR696" s="8"/>
      <c r="AIS696" s="8"/>
      <c r="AIT696" s="8"/>
      <c r="AIU696" s="8"/>
      <c r="AIV696" s="8"/>
      <c r="AIW696" s="8"/>
      <c r="AIX696" s="8"/>
      <c r="AIY696" s="8"/>
      <c r="AIZ696" s="8"/>
      <c r="AJA696" s="8"/>
      <c r="AJB696" s="8"/>
      <c r="AJC696" s="8"/>
      <c r="AJD696" s="8"/>
      <c r="AJE696" s="8"/>
      <c r="AJF696" s="8"/>
      <c r="AJG696" s="8"/>
      <c r="AJH696" s="8"/>
      <c r="AJI696" s="8"/>
      <c r="AJJ696" s="8"/>
      <c r="AJK696" s="8"/>
      <c r="AJL696" s="8"/>
      <c r="AJM696" s="8"/>
      <c r="AJN696" s="8"/>
      <c r="AJO696" s="8"/>
      <c r="AJP696" s="8"/>
      <c r="AJQ696" s="8"/>
      <c r="AJR696" s="8"/>
      <c r="AJS696" s="8"/>
      <c r="AJT696" s="8"/>
      <c r="AJU696" s="8"/>
      <c r="AJV696" s="8"/>
      <c r="AJW696" s="8"/>
      <c r="AJX696" s="8"/>
      <c r="AJY696" s="8"/>
      <c r="AJZ696" s="8"/>
      <c r="AKA696" s="8"/>
      <c r="AKB696" s="8"/>
      <c r="AKC696" s="8"/>
      <c r="AKD696" s="8"/>
      <c r="AKE696" s="8"/>
      <c r="AKF696" s="8"/>
      <c r="AKG696" s="8"/>
      <c r="AKH696" s="8"/>
      <c r="AKI696" s="8"/>
      <c r="AKJ696" s="8"/>
      <c r="AKK696" s="8"/>
      <c r="AKL696" s="8"/>
      <c r="AKM696" s="8"/>
      <c r="AKN696" s="8"/>
      <c r="AKO696" s="8"/>
      <c r="AKP696" s="8"/>
      <c r="AKQ696" s="8"/>
      <c r="AKR696" s="8"/>
      <c r="AKS696" s="8"/>
      <c r="AKT696" s="8"/>
      <c r="AKU696" s="8"/>
      <c r="AKV696" s="8"/>
      <c r="AKW696" s="8"/>
      <c r="AKX696" s="8"/>
      <c r="AKY696" s="8"/>
      <c r="AKZ696" s="8"/>
      <c r="ALA696" s="8"/>
      <c r="ALB696" s="8"/>
      <c r="ALC696" s="8"/>
      <c r="ALD696" s="8"/>
      <c r="ALE696" s="8"/>
      <c r="ALF696" s="8"/>
      <c r="ALG696" s="8"/>
      <c r="ALH696" s="8"/>
      <c r="ALI696" s="8"/>
      <c r="ALJ696" s="8"/>
      <c r="ALK696" s="8"/>
      <c r="ALL696" s="8"/>
      <c r="ALM696" s="8"/>
      <c r="ALN696" s="8"/>
      <c r="ALO696" s="8"/>
      <c r="ALP696" s="8"/>
      <c r="ALQ696" s="8"/>
      <c r="ALR696" s="8"/>
      <c r="ALS696" s="8"/>
      <c r="ALT696" s="8"/>
      <c r="ALU696" s="8"/>
      <c r="ALV696" s="8"/>
      <c r="ALW696" s="8"/>
      <c r="ALX696" s="8"/>
      <c r="ALY696" s="8"/>
      <c r="ALZ696" s="8"/>
      <c r="AMA696" s="8"/>
      <c r="AMB696" s="8"/>
      <c r="AMC696" s="8"/>
      <c r="AMD696" s="8"/>
      <c r="AME696" s="8"/>
      <c r="AMF696" s="8"/>
      <c r="AMG696" s="8"/>
      <c r="AMH696" s="8"/>
      <c r="AMI696" s="8"/>
      <c r="AMJ696" s="8"/>
      <c r="AMK696" s="8"/>
      <c r="AML696" s="8"/>
      <c r="AMM696" s="8"/>
      <c r="AMN696" s="8"/>
      <c r="AMO696" s="8"/>
      <c r="AMP696" s="8"/>
      <c r="AMQ696" s="8"/>
      <c r="AMR696" s="8"/>
      <c r="AMS696" s="8"/>
      <c r="AMT696" s="8"/>
      <c r="AMU696" s="8"/>
      <c r="AMV696" s="8"/>
      <c r="AMW696" s="8"/>
      <c r="AMX696" s="8"/>
      <c r="AMY696" s="8"/>
      <c r="AMZ696" s="8"/>
      <c r="ANA696" s="8"/>
      <c r="ANB696" s="8"/>
      <c r="ANC696" s="8"/>
      <c r="AND696" s="8"/>
      <c r="ANE696" s="8"/>
      <c r="ANF696" s="8"/>
      <c r="ANG696" s="8"/>
      <c r="ANH696" s="8"/>
      <c r="ANI696" s="8"/>
      <c r="ANJ696" s="8"/>
      <c r="ANK696" s="8"/>
      <c r="ANL696" s="8"/>
      <c r="ANM696" s="8"/>
      <c r="ANN696" s="8"/>
      <c r="ANO696" s="8"/>
      <c r="ANP696" s="8"/>
      <c r="ANQ696" s="8"/>
      <c r="ANR696" s="8"/>
      <c r="ANS696" s="8"/>
      <c r="ANT696" s="8"/>
      <c r="ANU696" s="8"/>
      <c r="ANV696" s="8"/>
      <c r="ANW696" s="8"/>
      <c r="ANX696" s="8"/>
      <c r="ANY696" s="8"/>
      <c r="ANZ696" s="8"/>
      <c r="AOA696" s="8"/>
      <c r="AOB696" s="8"/>
      <c r="AOC696" s="8"/>
      <c r="AOD696" s="8"/>
      <c r="AOE696" s="8"/>
      <c r="AOF696" s="8"/>
      <c r="AOG696" s="8"/>
      <c r="AOH696" s="8"/>
      <c r="AOI696" s="8"/>
      <c r="AOJ696" s="8"/>
      <c r="AOK696" s="8"/>
      <c r="AOL696" s="8"/>
      <c r="AOM696" s="8"/>
      <c r="AON696" s="8"/>
      <c r="AOO696" s="8"/>
      <c r="AOP696" s="8"/>
      <c r="AOQ696" s="8"/>
      <c r="AOR696" s="8"/>
      <c r="AOS696" s="8"/>
      <c r="AOT696" s="8"/>
      <c r="AOU696" s="8"/>
      <c r="AOV696" s="8"/>
      <c r="AOW696" s="8"/>
      <c r="AOX696" s="8"/>
      <c r="AOY696" s="8"/>
      <c r="AOZ696" s="8"/>
      <c r="APA696" s="8"/>
      <c r="APB696" s="8"/>
      <c r="APC696" s="8"/>
      <c r="APD696" s="8"/>
      <c r="APE696" s="8"/>
      <c r="APF696" s="8"/>
      <c r="APG696" s="8"/>
      <c r="APH696" s="8"/>
      <c r="API696" s="8"/>
      <c r="APJ696" s="8"/>
      <c r="APK696" s="8"/>
      <c r="APL696" s="8"/>
      <c r="APM696" s="8"/>
      <c r="APN696" s="8"/>
      <c r="APO696" s="8"/>
      <c r="APP696" s="8"/>
      <c r="APQ696" s="8"/>
      <c r="APR696" s="8"/>
      <c r="APS696" s="8"/>
      <c r="APT696" s="8"/>
      <c r="APU696" s="8"/>
      <c r="APV696" s="8"/>
      <c r="APW696" s="8"/>
      <c r="APX696" s="8"/>
      <c r="APY696" s="8"/>
      <c r="APZ696" s="8"/>
      <c r="AQA696" s="8"/>
      <c r="AQB696" s="8"/>
      <c r="AQC696" s="8"/>
      <c r="AQD696" s="8"/>
      <c r="AQE696" s="8"/>
      <c r="AQF696" s="8"/>
      <c r="AQG696" s="8"/>
      <c r="AQH696" s="8"/>
      <c r="AQI696" s="8"/>
      <c r="AQJ696" s="8"/>
      <c r="AQK696" s="8"/>
      <c r="AQL696" s="8"/>
      <c r="AQM696" s="8"/>
      <c r="AQN696" s="8"/>
      <c r="AQO696" s="8"/>
      <c r="AQP696" s="8"/>
      <c r="AQQ696" s="8"/>
      <c r="AQR696" s="8"/>
      <c r="AQS696" s="8"/>
      <c r="AQT696" s="8"/>
      <c r="AQU696" s="8"/>
      <c r="AQV696" s="8"/>
      <c r="AQW696" s="8"/>
      <c r="AQX696" s="8"/>
      <c r="AQY696" s="8"/>
      <c r="AQZ696" s="8"/>
      <c r="ARA696" s="8"/>
      <c r="ARB696" s="8"/>
      <c r="ARC696" s="8"/>
      <c r="ARD696" s="8"/>
      <c r="ARE696" s="8"/>
      <c r="ARF696" s="8"/>
      <c r="ARG696" s="8"/>
      <c r="ARH696" s="8"/>
      <c r="ARI696" s="8"/>
      <c r="ARJ696" s="8"/>
      <c r="ARK696" s="8"/>
      <c r="ARL696" s="8"/>
      <c r="ARM696" s="8"/>
      <c r="ARN696" s="8"/>
      <c r="ARO696" s="8"/>
      <c r="ARP696" s="8"/>
      <c r="ARQ696" s="8"/>
      <c r="ARR696" s="8"/>
      <c r="ARS696" s="8"/>
      <c r="ART696" s="8"/>
      <c r="ARU696" s="8"/>
      <c r="ARV696" s="8"/>
      <c r="ARW696" s="8"/>
      <c r="ARX696" s="8"/>
      <c r="ARY696" s="8"/>
      <c r="ARZ696" s="8"/>
      <c r="ASA696" s="8"/>
      <c r="ASB696" s="8"/>
      <c r="ASC696" s="8"/>
      <c r="ASD696" s="8"/>
      <c r="ASE696" s="8"/>
      <c r="ASF696" s="8"/>
      <c r="ASG696" s="8"/>
      <c r="ASH696" s="8"/>
      <c r="ASI696" s="8"/>
      <c r="ASJ696" s="8"/>
      <c r="ASK696" s="8"/>
      <c r="ASL696" s="8"/>
      <c r="ASM696" s="8"/>
      <c r="ASN696" s="8"/>
      <c r="ASO696" s="8"/>
      <c r="ASP696" s="8"/>
      <c r="ASQ696" s="8"/>
      <c r="ASR696" s="8"/>
      <c r="ASS696" s="8"/>
      <c r="AST696" s="8"/>
      <c r="ASU696" s="8"/>
      <c r="ASV696" s="8"/>
      <c r="ASW696" s="8"/>
      <c r="ASX696" s="8"/>
      <c r="ASY696" s="8"/>
      <c r="ASZ696" s="8"/>
      <c r="ATA696" s="8"/>
      <c r="ATB696" s="8"/>
      <c r="ATC696" s="8"/>
      <c r="ATD696" s="8"/>
      <c r="ATE696" s="8"/>
      <c r="ATF696" s="8"/>
      <c r="ATG696" s="8"/>
      <c r="ATH696" s="8"/>
      <c r="ATI696" s="8"/>
      <c r="ATJ696" s="8"/>
      <c r="ATK696" s="8"/>
      <c r="ATL696" s="8"/>
      <c r="ATM696" s="8"/>
      <c r="ATN696" s="8"/>
      <c r="ATO696" s="8"/>
      <c r="ATP696" s="8"/>
      <c r="ATQ696" s="8"/>
      <c r="ATR696" s="8"/>
      <c r="ATS696" s="8"/>
      <c r="ATT696" s="8"/>
      <c r="ATU696" s="8"/>
      <c r="ATV696" s="8"/>
      <c r="ATW696" s="8"/>
      <c r="ATX696" s="8"/>
      <c r="ATY696" s="8"/>
      <c r="ATZ696" s="8"/>
      <c r="AUA696" s="8"/>
      <c r="AUB696" s="8"/>
      <c r="AUC696" s="8"/>
      <c r="AUD696" s="8"/>
      <c r="AUE696" s="8"/>
      <c r="AUF696" s="8"/>
      <c r="AUG696" s="8"/>
      <c r="AUH696" s="8"/>
      <c r="AUI696" s="8"/>
      <c r="AUJ696" s="8"/>
      <c r="AUK696" s="8"/>
      <c r="AUL696" s="8"/>
      <c r="AUM696" s="8"/>
      <c r="AUN696" s="8"/>
      <c r="AUO696" s="8"/>
      <c r="AUP696" s="8"/>
      <c r="AUQ696" s="8"/>
      <c r="AUR696" s="8"/>
      <c r="AUS696" s="8"/>
      <c r="AUT696" s="8"/>
      <c r="AUU696" s="8"/>
      <c r="AUV696" s="8"/>
      <c r="AUW696" s="8"/>
      <c r="AUX696" s="8"/>
      <c r="AUY696" s="8"/>
      <c r="AUZ696" s="8"/>
      <c r="AVA696" s="8"/>
      <c r="AVB696" s="8"/>
      <c r="AVC696" s="8"/>
      <c r="AVD696" s="8"/>
      <c r="AVE696" s="8"/>
      <c r="AVF696" s="8"/>
      <c r="AVG696" s="8"/>
      <c r="AVH696" s="8"/>
      <c r="AVI696" s="8"/>
      <c r="AVJ696" s="8"/>
      <c r="AVK696" s="8"/>
      <c r="AVL696" s="8"/>
      <c r="AVM696" s="8"/>
      <c r="AVN696" s="8"/>
      <c r="AVO696" s="8"/>
      <c r="AVP696" s="8"/>
      <c r="AVQ696" s="8"/>
      <c r="AVR696" s="8"/>
      <c r="AVS696" s="8"/>
      <c r="AVT696" s="8"/>
      <c r="AVU696" s="8"/>
      <c r="AVV696" s="8"/>
      <c r="AVW696" s="8"/>
      <c r="AVX696" s="8"/>
      <c r="AVY696" s="8"/>
      <c r="AVZ696" s="8"/>
      <c r="AWA696" s="8"/>
      <c r="AWB696" s="8"/>
      <c r="AWC696" s="8"/>
      <c r="AWD696" s="8"/>
      <c r="AWE696" s="8"/>
      <c r="AWF696" s="8"/>
      <c r="AWG696" s="8"/>
      <c r="AWH696" s="8"/>
      <c r="AWI696" s="8"/>
      <c r="AWJ696" s="8"/>
      <c r="AWK696" s="8"/>
      <c r="AWL696" s="8"/>
      <c r="AWM696" s="8"/>
      <c r="AWN696" s="8"/>
      <c r="AWO696" s="8"/>
      <c r="AWP696" s="8"/>
      <c r="AWQ696" s="8"/>
      <c r="AWR696" s="8"/>
      <c r="AWS696" s="8"/>
      <c r="AWT696" s="8"/>
      <c r="AWU696" s="8"/>
      <c r="AWV696" s="8"/>
      <c r="AWW696" s="8"/>
      <c r="AWX696" s="8"/>
      <c r="AWY696" s="8"/>
      <c r="AWZ696" s="8"/>
      <c r="AXA696" s="8"/>
      <c r="AXB696" s="8"/>
      <c r="AXC696" s="8"/>
      <c r="AXD696" s="8"/>
      <c r="AXE696" s="8"/>
      <c r="AXF696" s="8"/>
      <c r="AXG696" s="8"/>
      <c r="AXH696" s="8"/>
      <c r="AXI696" s="8"/>
      <c r="AXJ696" s="8"/>
      <c r="AXK696" s="8"/>
      <c r="AXL696" s="8"/>
      <c r="AXM696" s="8"/>
      <c r="AXN696" s="8"/>
      <c r="AXO696" s="8"/>
      <c r="AXP696" s="8"/>
      <c r="AXQ696" s="8"/>
      <c r="AXR696" s="8"/>
      <c r="AXS696" s="8"/>
      <c r="AXT696" s="8"/>
      <c r="AXU696" s="8"/>
      <c r="AXV696" s="8"/>
      <c r="AXW696" s="8"/>
      <c r="AXX696" s="8"/>
      <c r="AXY696" s="8"/>
      <c r="AXZ696" s="8"/>
      <c r="AYA696" s="8"/>
      <c r="AYB696" s="8"/>
      <c r="AYC696" s="8"/>
      <c r="AYD696" s="8"/>
      <c r="AYE696" s="8"/>
      <c r="AYF696" s="8"/>
      <c r="AYG696" s="8"/>
      <c r="AYH696" s="8"/>
      <c r="AYI696" s="8"/>
      <c r="AYJ696" s="8"/>
      <c r="AYK696" s="8"/>
      <c r="AYL696" s="8"/>
      <c r="AYM696" s="8"/>
      <c r="AYN696" s="8"/>
      <c r="AYO696" s="8"/>
      <c r="AYP696" s="8"/>
      <c r="AYQ696" s="8"/>
      <c r="AYR696" s="8"/>
      <c r="AYS696" s="8"/>
      <c r="AYT696" s="8"/>
      <c r="AYU696" s="8"/>
      <c r="AYV696" s="8"/>
      <c r="AYW696" s="8"/>
      <c r="AYX696" s="8"/>
      <c r="AYY696" s="8"/>
      <c r="AYZ696" s="8"/>
      <c r="AZA696" s="8"/>
      <c r="AZB696" s="8"/>
      <c r="AZC696" s="8"/>
      <c r="AZD696" s="8"/>
      <c r="AZE696" s="8"/>
      <c r="AZF696" s="8"/>
      <c r="AZG696" s="8"/>
      <c r="AZH696" s="8"/>
      <c r="AZI696" s="8"/>
      <c r="AZJ696" s="8"/>
      <c r="AZK696" s="8"/>
      <c r="AZL696" s="8"/>
      <c r="AZM696" s="8"/>
      <c r="AZN696" s="8"/>
      <c r="AZO696" s="8"/>
      <c r="AZP696" s="8"/>
      <c r="AZQ696" s="8"/>
      <c r="AZR696" s="8"/>
      <c r="AZS696" s="8"/>
      <c r="AZT696" s="8"/>
      <c r="AZU696" s="8"/>
      <c r="AZV696" s="8"/>
      <c r="AZW696" s="8"/>
      <c r="AZX696" s="8"/>
      <c r="AZY696" s="8"/>
      <c r="AZZ696" s="8"/>
      <c r="BAA696" s="8"/>
      <c r="BAB696" s="8"/>
      <c r="BAC696" s="8"/>
      <c r="BAD696" s="8"/>
      <c r="BAE696" s="8"/>
      <c r="BAF696" s="8"/>
      <c r="BAG696" s="8"/>
      <c r="BAH696" s="8"/>
      <c r="BAI696" s="8"/>
      <c r="BAJ696" s="8"/>
      <c r="BAK696" s="8"/>
      <c r="BAL696" s="8"/>
      <c r="BAM696" s="8"/>
      <c r="BAN696" s="8"/>
      <c r="BAO696" s="8"/>
      <c r="BAP696" s="8"/>
      <c r="BAQ696" s="8"/>
      <c r="BAR696" s="8"/>
      <c r="BAS696" s="8"/>
      <c r="BAT696" s="8"/>
      <c r="BAU696" s="8"/>
      <c r="BAV696" s="8"/>
      <c r="BAW696" s="8"/>
      <c r="BAX696" s="8"/>
      <c r="BAY696" s="8"/>
      <c r="BAZ696" s="8"/>
      <c r="BBA696" s="8"/>
      <c r="BBB696" s="8"/>
      <c r="BBC696" s="8"/>
      <c r="BBD696" s="8"/>
      <c r="BBE696" s="8"/>
      <c r="BBF696" s="8"/>
      <c r="BBG696" s="8"/>
      <c r="BBH696" s="8"/>
      <c r="BBI696" s="8"/>
      <c r="BBJ696" s="8"/>
      <c r="BBK696" s="8"/>
      <c r="BBL696" s="8"/>
      <c r="BBM696" s="8"/>
      <c r="BBN696" s="8"/>
      <c r="BBO696" s="8"/>
      <c r="BBP696" s="8"/>
      <c r="BBQ696" s="8"/>
      <c r="BBR696" s="8"/>
      <c r="BBS696" s="8"/>
      <c r="BBT696" s="8"/>
      <c r="BBU696" s="8"/>
      <c r="BBV696" s="8"/>
      <c r="BBW696" s="8"/>
      <c r="BBX696" s="8"/>
      <c r="BBY696" s="8"/>
      <c r="BBZ696" s="8"/>
      <c r="BCA696" s="8"/>
      <c r="BCB696" s="8"/>
      <c r="BCC696" s="8"/>
      <c r="BCD696" s="8"/>
      <c r="BCE696" s="8"/>
      <c r="BCF696" s="8"/>
      <c r="BCG696" s="8"/>
      <c r="BCH696" s="8"/>
      <c r="BCI696" s="8"/>
      <c r="BCJ696" s="8"/>
      <c r="BCK696" s="8"/>
      <c r="BCL696" s="8"/>
      <c r="BCM696" s="8"/>
      <c r="BCN696" s="8"/>
      <c r="BCO696" s="8"/>
      <c r="BCP696" s="8"/>
      <c r="BCQ696" s="8"/>
      <c r="BCR696" s="8"/>
      <c r="BCS696" s="8"/>
      <c r="BCT696" s="8"/>
      <c r="BCU696" s="8"/>
      <c r="BCV696" s="8"/>
      <c r="BCW696" s="8"/>
      <c r="BCX696" s="8"/>
      <c r="BCY696" s="8"/>
      <c r="BCZ696" s="8"/>
      <c r="BDA696" s="8"/>
      <c r="BDB696" s="8"/>
      <c r="BDC696" s="8"/>
      <c r="BDD696" s="8"/>
      <c r="BDE696" s="8"/>
      <c r="BDF696" s="8"/>
      <c r="BDG696" s="8"/>
      <c r="BDH696" s="8"/>
      <c r="BDI696" s="8"/>
      <c r="BDJ696" s="8"/>
      <c r="BDK696" s="8"/>
      <c r="BDL696" s="8"/>
      <c r="BDM696" s="8"/>
      <c r="BDN696" s="8"/>
      <c r="BDO696" s="8"/>
      <c r="BDP696" s="8"/>
      <c r="BDQ696" s="8"/>
      <c r="BDR696" s="8"/>
      <c r="BDS696" s="8"/>
      <c r="BDT696" s="8"/>
      <c r="BDU696" s="8"/>
      <c r="BDV696" s="8"/>
      <c r="BDW696" s="8"/>
      <c r="BDX696" s="8"/>
      <c r="BDY696" s="8"/>
      <c r="BDZ696" s="8"/>
      <c r="BEA696" s="8"/>
      <c r="BEB696" s="8"/>
      <c r="BEC696" s="8"/>
      <c r="BED696" s="8"/>
      <c r="BEE696" s="8"/>
      <c r="BEF696" s="8"/>
      <c r="BEG696" s="8"/>
      <c r="BEH696" s="8"/>
      <c r="BEI696" s="8"/>
      <c r="BEJ696" s="8"/>
      <c r="BEK696" s="8"/>
      <c r="BEL696" s="8"/>
      <c r="BEM696" s="8"/>
      <c r="BEN696" s="8"/>
      <c r="BEO696" s="8"/>
      <c r="BEP696" s="8"/>
      <c r="BEQ696" s="8"/>
      <c r="BER696" s="8"/>
      <c r="BES696" s="8"/>
      <c r="BET696" s="8"/>
      <c r="BEU696" s="8"/>
      <c r="BEV696" s="8"/>
      <c r="BEW696" s="8"/>
      <c r="BEX696" s="8"/>
      <c r="BEY696" s="8"/>
      <c r="BEZ696" s="8"/>
      <c r="BFA696" s="8"/>
      <c r="BFB696" s="8"/>
      <c r="BFC696" s="8"/>
      <c r="BFD696" s="8"/>
      <c r="BFE696" s="8"/>
      <c r="BFF696" s="8"/>
      <c r="BFG696" s="8"/>
      <c r="BFH696" s="8"/>
      <c r="BFI696" s="8"/>
      <c r="BFJ696" s="8"/>
      <c r="BFK696" s="8"/>
      <c r="BFL696" s="8"/>
      <c r="BFM696" s="8"/>
      <c r="BFN696" s="8"/>
      <c r="BFO696" s="8"/>
      <c r="BFP696" s="8"/>
      <c r="BFQ696" s="8"/>
      <c r="BFR696" s="8"/>
      <c r="BFS696" s="8"/>
      <c r="BFT696" s="8"/>
      <c r="BFU696" s="8"/>
      <c r="BFV696" s="8"/>
      <c r="BFW696" s="8"/>
      <c r="BFX696" s="8"/>
      <c r="BFY696" s="8"/>
      <c r="BFZ696" s="8"/>
      <c r="BGA696" s="8"/>
      <c r="BGB696" s="8"/>
      <c r="BGC696" s="8"/>
      <c r="BGD696" s="8"/>
      <c r="BGE696" s="8"/>
      <c r="BGF696" s="8"/>
      <c r="BGG696" s="8"/>
      <c r="BGH696" s="8"/>
      <c r="BGI696" s="8"/>
      <c r="BGJ696" s="8"/>
      <c r="BGK696" s="8"/>
      <c r="BGL696" s="8"/>
      <c r="BGM696" s="8"/>
      <c r="BGN696" s="8"/>
      <c r="BGO696" s="8"/>
      <c r="BGP696" s="8"/>
      <c r="BGQ696" s="8"/>
      <c r="BGR696" s="8"/>
      <c r="BGS696" s="8"/>
      <c r="BGT696" s="8"/>
      <c r="BGU696" s="8"/>
      <c r="BGV696" s="8"/>
      <c r="BGW696" s="8"/>
      <c r="BGX696" s="8"/>
      <c r="BGY696" s="8"/>
      <c r="BGZ696" s="8"/>
      <c r="BHA696" s="8"/>
      <c r="BHB696" s="8"/>
      <c r="BHC696" s="8"/>
      <c r="BHD696" s="8"/>
      <c r="BHE696" s="8"/>
      <c r="BHF696" s="8"/>
      <c r="BHG696" s="8"/>
      <c r="BHH696" s="8"/>
      <c r="BHI696" s="8"/>
      <c r="BHJ696" s="8"/>
      <c r="BHK696" s="8"/>
      <c r="BHL696" s="8"/>
      <c r="BHM696" s="8"/>
      <c r="BHN696" s="8"/>
      <c r="BHO696" s="8"/>
      <c r="BHP696" s="8"/>
      <c r="BHQ696" s="8"/>
      <c r="BHR696" s="8"/>
      <c r="BHS696" s="8"/>
      <c r="BHT696" s="8"/>
      <c r="BHU696" s="8"/>
      <c r="BHV696" s="8"/>
      <c r="BHW696" s="8"/>
      <c r="BHX696" s="8"/>
      <c r="BHY696" s="8"/>
      <c r="BHZ696" s="8"/>
      <c r="BIA696" s="8"/>
      <c r="BIB696" s="8"/>
      <c r="BIC696" s="8"/>
      <c r="BID696" s="8"/>
      <c r="BIE696" s="8"/>
      <c r="BIF696" s="8"/>
      <c r="BIG696" s="8"/>
      <c r="BIH696" s="8"/>
      <c r="BII696" s="8"/>
      <c r="BIJ696" s="8"/>
      <c r="BIK696" s="8"/>
      <c r="BIL696" s="8"/>
      <c r="BIM696" s="8"/>
      <c r="BIN696" s="8"/>
      <c r="BIO696" s="8"/>
      <c r="BIP696" s="8"/>
      <c r="BIQ696" s="8"/>
      <c r="BIR696" s="8"/>
      <c r="BIS696" s="8"/>
      <c r="BIT696" s="8"/>
      <c r="BIU696" s="8"/>
      <c r="BIV696" s="8"/>
      <c r="BIW696" s="8"/>
      <c r="BIX696" s="8"/>
      <c r="BIY696" s="8"/>
      <c r="BIZ696" s="8"/>
      <c r="BJA696" s="8"/>
      <c r="BJB696" s="8"/>
      <c r="BJC696" s="8"/>
      <c r="BJD696" s="8"/>
      <c r="BJE696" s="8"/>
      <c r="BJF696" s="8"/>
      <c r="BJG696" s="8"/>
      <c r="BJH696" s="8"/>
      <c r="BJI696" s="8"/>
      <c r="BJJ696" s="8"/>
      <c r="BJK696" s="8"/>
      <c r="BJL696" s="8"/>
      <c r="BJM696" s="8"/>
      <c r="BJN696" s="8"/>
      <c r="BJO696" s="8"/>
      <c r="BJP696" s="8"/>
      <c r="BJQ696" s="8"/>
      <c r="BJR696" s="8"/>
      <c r="BJS696" s="8"/>
      <c r="BJT696" s="8"/>
      <c r="BJU696" s="8"/>
      <c r="BJV696" s="8"/>
      <c r="BJW696" s="8"/>
      <c r="BJX696" s="8"/>
      <c r="BJY696" s="8"/>
      <c r="BJZ696" s="8"/>
      <c r="BKA696" s="8"/>
      <c r="BKB696" s="8"/>
      <c r="BKC696" s="8"/>
      <c r="BKD696" s="8"/>
      <c r="BKE696" s="8"/>
      <c r="BKF696" s="8"/>
      <c r="BKG696" s="8"/>
      <c r="BKH696" s="8"/>
      <c r="BKI696" s="8"/>
      <c r="BKJ696" s="8"/>
      <c r="BKK696" s="8"/>
      <c r="BKL696" s="8"/>
      <c r="BKM696" s="8"/>
      <c r="BKN696" s="8"/>
      <c r="BKO696" s="8"/>
      <c r="BKP696" s="8"/>
      <c r="BKQ696" s="8"/>
      <c r="BKR696" s="8"/>
      <c r="BKS696" s="8"/>
      <c r="BKT696" s="8"/>
      <c r="BKU696" s="8"/>
      <c r="BKV696" s="8"/>
      <c r="BKW696" s="8"/>
      <c r="BKX696" s="8"/>
      <c r="BKY696" s="8"/>
      <c r="BKZ696" s="8"/>
      <c r="BLA696" s="8"/>
      <c r="BLB696" s="8"/>
      <c r="BLC696" s="8"/>
      <c r="BLD696" s="8"/>
      <c r="BLE696" s="8"/>
      <c r="BLF696" s="8"/>
      <c r="BLG696" s="8"/>
      <c r="BLH696" s="8"/>
      <c r="BLI696" s="8"/>
      <c r="BLJ696" s="8"/>
      <c r="BLK696" s="8"/>
      <c r="BLL696" s="8"/>
      <c r="BLM696" s="8"/>
      <c r="BLN696" s="8"/>
      <c r="BLO696" s="8"/>
      <c r="BLP696" s="8"/>
      <c r="BLQ696" s="8"/>
      <c r="BLR696" s="8"/>
      <c r="BLS696" s="8"/>
      <c r="BLT696" s="8"/>
      <c r="BLU696" s="8"/>
      <c r="BLV696" s="8"/>
      <c r="BLW696" s="8"/>
      <c r="BLX696" s="8"/>
      <c r="BLY696" s="8"/>
      <c r="BLZ696" s="8"/>
      <c r="BMA696" s="8"/>
      <c r="BMB696" s="8"/>
      <c r="BMC696" s="8"/>
      <c r="BMD696" s="8"/>
      <c r="BME696" s="8"/>
      <c r="BMF696" s="8"/>
      <c r="BMG696" s="8"/>
      <c r="BMH696" s="8"/>
      <c r="BMI696" s="8"/>
      <c r="BMJ696" s="8"/>
      <c r="BMK696" s="8"/>
      <c r="BML696" s="8"/>
      <c r="BMM696" s="8"/>
      <c r="BMN696" s="8"/>
      <c r="BMO696" s="8"/>
      <c r="BMP696" s="8"/>
      <c r="BMQ696" s="8"/>
      <c r="BMR696" s="8"/>
      <c r="BMS696" s="8"/>
      <c r="BMT696" s="8"/>
      <c r="BMU696" s="8"/>
      <c r="BMV696" s="8"/>
      <c r="BMW696" s="8"/>
      <c r="BMX696" s="8"/>
      <c r="BMY696" s="8"/>
      <c r="BMZ696" s="8"/>
      <c r="BNA696" s="8"/>
      <c r="BNB696" s="8"/>
      <c r="BNC696" s="8"/>
      <c r="BND696" s="8"/>
      <c r="BNE696" s="8"/>
      <c r="BNF696" s="8"/>
      <c r="BNG696" s="8"/>
      <c r="BNH696" s="8"/>
      <c r="BNI696" s="8"/>
      <c r="BNJ696" s="8"/>
      <c r="BNK696" s="8"/>
      <c r="BNL696" s="8"/>
      <c r="BNM696" s="8"/>
      <c r="BNN696" s="8"/>
      <c r="BNO696" s="8"/>
      <c r="BNP696" s="8"/>
      <c r="BNQ696" s="8"/>
      <c r="BNR696" s="8"/>
      <c r="BNS696" s="8"/>
      <c r="BNT696" s="8"/>
      <c r="BNU696" s="8"/>
      <c r="BNV696" s="8"/>
      <c r="BNW696" s="8"/>
      <c r="BNX696" s="8"/>
      <c r="BNY696" s="8"/>
      <c r="BNZ696" s="8"/>
      <c r="BOA696" s="8"/>
      <c r="BOB696" s="8"/>
      <c r="BOC696" s="8"/>
      <c r="BOD696" s="8"/>
      <c r="BOE696" s="8"/>
      <c r="BOF696" s="8"/>
      <c r="BOG696" s="8"/>
      <c r="BOH696" s="8"/>
      <c r="BOI696" s="8"/>
      <c r="BOJ696" s="8"/>
      <c r="BOK696" s="8"/>
      <c r="BOL696" s="8"/>
      <c r="BOM696" s="8"/>
      <c r="BON696" s="8"/>
      <c r="BOO696" s="8"/>
      <c r="BOP696" s="8"/>
      <c r="BOQ696" s="8"/>
      <c r="BOR696" s="8"/>
      <c r="BOS696" s="8"/>
      <c r="BOT696" s="8"/>
      <c r="BOU696" s="8"/>
      <c r="BOV696" s="8"/>
      <c r="BOW696" s="8"/>
      <c r="BOX696" s="8"/>
      <c r="BOY696" s="8"/>
      <c r="BOZ696" s="8"/>
      <c r="BPA696" s="8"/>
      <c r="BPB696" s="8"/>
      <c r="BPC696" s="8"/>
      <c r="BPD696" s="8"/>
      <c r="BPE696" s="8"/>
      <c r="BPF696" s="8"/>
      <c r="BPG696" s="8"/>
      <c r="BPH696" s="8"/>
      <c r="BPI696" s="8"/>
      <c r="BPJ696" s="8"/>
      <c r="BPK696" s="8"/>
      <c r="BPL696" s="8"/>
      <c r="BPM696" s="8"/>
      <c r="BPN696" s="8"/>
      <c r="BPO696" s="8"/>
      <c r="BPP696" s="8"/>
      <c r="BPQ696" s="8"/>
      <c r="BPR696" s="8"/>
      <c r="BPS696" s="8"/>
      <c r="BPT696" s="8"/>
      <c r="BPU696" s="8"/>
      <c r="BPV696" s="8"/>
      <c r="BPW696" s="8"/>
      <c r="BPX696" s="8"/>
      <c r="BPY696" s="8"/>
      <c r="BPZ696" s="8"/>
      <c r="BQA696" s="8"/>
      <c r="BQB696" s="8"/>
      <c r="BQC696" s="8"/>
      <c r="BQD696" s="8"/>
      <c r="BQE696" s="8"/>
      <c r="BQF696" s="8"/>
      <c r="BQG696" s="8"/>
      <c r="BQH696" s="8"/>
      <c r="BQI696" s="8"/>
      <c r="BQJ696" s="8"/>
      <c r="BQK696" s="8"/>
      <c r="BQL696" s="8"/>
      <c r="BQM696" s="8"/>
      <c r="BQN696" s="8"/>
      <c r="BQO696" s="8"/>
      <c r="BQP696" s="8"/>
      <c r="BQQ696" s="8"/>
      <c r="BQR696" s="8"/>
      <c r="BQS696" s="8"/>
      <c r="BQT696" s="8"/>
      <c r="BQU696" s="8"/>
      <c r="BQV696" s="8"/>
      <c r="BQW696" s="8"/>
      <c r="BQX696" s="8"/>
      <c r="BQY696" s="8"/>
      <c r="BQZ696" s="8"/>
      <c r="BRA696" s="8"/>
      <c r="BRB696" s="8"/>
      <c r="BRC696" s="8"/>
      <c r="BRD696" s="8"/>
      <c r="BRE696" s="8"/>
      <c r="BRF696" s="8"/>
      <c r="BRG696" s="8"/>
      <c r="BRH696" s="8"/>
      <c r="BRI696" s="8"/>
      <c r="BRJ696" s="8"/>
      <c r="BRK696" s="8"/>
      <c r="BRL696" s="8"/>
      <c r="BRM696" s="8"/>
      <c r="BRN696" s="8"/>
      <c r="BRO696" s="8"/>
      <c r="BRP696" s="8"/>
      <c r="BRQ696" s="8"/>
      <c r="BRR696" s="8"/>
      <c r="BRS696" s="8"/>
      <c r="BRT696" s="8"/>
      <c r="BRU696" s="8"/>
      <c r="BRV696" s="8"/>
      <c r="BRW696" s="8"/>
      <c r="BRX696" s="8"/>
      <c r="BRY696" s="8"/>
      <c r="BRZ696" s="8"/>
      <c r="BSA696" s="8"/>
      <c r="BSB696" s="8"/>
      <c r="BSC696" s="8"/>
      <c r="BSD696" s="8"/>
      <c r="BSE696" s="8"/>
      <c r="BSF696" s="8"/>
      <c r="BSG696" s="8"/>
      <c r="BSH696" s="8"/>
      <c r="BSI696" s="8"/>
      <c r="BSJ696" s="8"/>
      <c r="BSK696" s="8"/>
      <c r="BSL696" s="8"/>
      <c r="BSM696" s="8"/>
      <c r="BSN696" s="8"/>
      <c r="BSO696" s="8"/>
      <c r="BSP696" s="8"/>
      <c r="BSQ696" s="8"/>
      <c r="BSR696" s="8"/>
      <c r="BSS696" s="8"/>
      <c r="BST696" s="8"/>
      <c r="BSU696" s="8"/>
      <c r="BSV696" s="8"/>
      <c r="BSW696" s="8"/>
      <c r="BSX696" s="8"/>
      <c r="BSY696" s="8"/>
      <c r="BSZ696" s="8"/>
      <c r="BTA696" s="8"/>
      <c r="BTB696" s="8"/>
      <c r="BTC696" s="8"/>
      <c r="BTD696" s="8"/>
      <c r="BTE696" s="8"/>
      <c r="BTF696" s="8"/>
      <c r="BTG696" s="8"/>
      <c r="BTH696" s="8"/>
      <c r="BTI696" s="8"/>
      <c r="BTJ696" s="8"/>
      <c r="BTK696" s="8"/>
      <c r="BTL696" s="8"/>
      <c r="BTM696" s="8"/>
      <c r="BTN696" s="8"/>
      <c r="BTO696" s="8"/>
      <c r="BTP696" s="8"/>
      <c r="BTQ696" s="8"/>
      <c r="BTR696" s="8"/>
      <c r="BTS696" s="8"/>
      <c r="BTT696" s="8"/>
      <c r="BTU696" s="8"/>
      <c r="BTV696" s="8"/>
      <c r="BTW696" s="8"/>
      <c r="BTX696" s="8"/>
      <c r="BTY696" s="8"/>
      <c r="BTZ696" s="8"/>
      <c r="BUA696" s="8"/>
      <c r="BUB696" s="8"/>
      <c r="BUC696" s="8"/>
      <c r="BUD696" s="8"/>
      <c r="BUE696" s="8"/>
      <c r="BUF696" s="8"/>
      <c r="BUG696" s="8"/>
      <c r="BUH696" s="8"/>
      <c r="BUI696" s="8"/>
      <c r="BUJ696" s="8"/>
      <c r="BUK696" s="8"/>
      <c r="BUL696" s="8"/>
      <c r="BUM696" s="8"/>
      <c r="BUN696" s="8"/>
      <c r="BUO696" s="8"/>
      <c r="BUP696" s="8"/>
      <c r="BUQ696" s="8"/>
      <c r="BUR696" s="8"/>
      <c r="BUS696" s="8"/>
      <c r="BUT696" s="8"/>
      <c r="BUU696" s="8"/>
      <c r="BUV696" s="8"/>
      <c r="BUW696" s="8"/>
      <c r="BUX696" s="8"/>
      <c r="BUY696" s="8"/>
      <c r="BUZ696" s="8"/>
      <c r="BVA696" s="8"/>
      <c r="BVB696" s="8"/>
      <c r="BVC696" s="8"/>
      <c r="BVD696" s="8"/>
      <c r="BVE696" s="8"/>
      <c r="BVF696" s="8"/>
      <c r="BVG696" s="8"/>
      <c r="BVH696" s="8"/>
      <c r="BVI696" s="8"/>
      <c r="BVJ696" s="8"/>
      <c r="BVK696" s="8"/>
      <c r="BVL696" s="8"/>
      <c r="BVM696" s="8"/>
      <c r="BVN696" s="8"/>
      <c r="BVO696" s="8"/>
      <c r="BVP696" s="8"/>
      <c r="BVQ696" s="8"/>
      <c r="BVR696" s="8"/>
      <c r="BVS696" s="8"/>
      <c r="BVT696" s="8"/>
      <c r="BVU696" s="8"/>
      <c r="BVV696" s="8"/>
      <c r="BVW696" s="8"/>
      <c r="BVX696" s="8"/>
      <c r="BVY696" s="8"/>
      <c r="BVZ696" s="8"/>
      <c r="BWA696" s="8"/>
      <c r="BWB696" s="8"/>
      <c r="BWC696" s="8"/>
      <c r="BWD696" s="8"/>
      <c r="BWE696" s="8"/>
      <c r="BWF696" s="8"/>
      <c r="BWG696" s="8"/>
      <c r="BWH696" s="8"/>
      <c r="BWI696" s="8"/>
      <c r="BWJ696" s="8"/>
      <c r="BWK696" s="8"/>
      <c r="BWL696" s="8"/>
      <c r="BWM696" s="8"/>
      <c r="BWN696" s="8"/>
      <c r="BWO696" s="8"/>
      <c r="BWP696" s="8"/>
      <c r="BWQ696" s="8"/>
    </row>
    <row r="697" spans="1:1967" s="529" customFormat="1" ht="102" customHeight="1">
      <c r="A697" s="9" t="s">
        <v>6663</v>
      </c>
      <c r="B697" s="100" t="s">
        <v>97</v>
      </c>
      <c r="C697" s="111" t="s">
        <v>1108</v>
      </c>
      <c r="D697" s="111" t="s">
        <v>1106</v>
      </c>
      <c r="E697" s="111" t="s">
        <v>1109</v>
      </c>
      <c r="F697" s="3"/>
      <c r="G697" s="3" t="s">
        <v>385</v>
      </c>
      <c r="H697" s="20">
        <v>1</v>
      </c>
      <c r="I697" s="114">
        <v>470000000</v>
      </c>
      <c r="J697" s="21" t="s">
        <v>1330</v>
      </c>
      <c r="K697" s="19" t="s">
        <v>2096</v>
      </c>
      <c r="L697" s="138" t="s">
        <v>3428</v>
      </c>
      <c r="M697" s="141" t="s">
        <v>383</v>
      </c>
      <c r="N697" s="360" t="s">
        <v>2105</v>
      </c>
      <c r="O697" s="3" t="s">
        <v>1382</v>
      </c>
      <c r="P697" s="7" t="s">
        <v>1354</v>
      </c>
      <c r="Q697" s="3" t="s">
        <v>1195</v>
      </c>
      <c r="R697" s="24">
        <v>2149</v>
      </c>
      <c r="S697" s="19">
        <v>17050</v>
      </c>
      <c r="T697" s="83">
        <f t="shared" si="156"/>
        <v>36640450</v>
      </c>
      <c r="U697" s="83">
        <f t="shared" si="154"/>
        <v>41037304.000000007</v>
      </c>
      <c r="V697" s="9" t="s">
        <v>1341</v>
      </c>
      <c r="W697" s="153" t="s">
        <v>1410</v>
      </c>
      <c r="X697" s="9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  <c r="AY697" s="8"/>
      <c r="AZ697" s="8"/>
      <c r="BA697" s="8"/>
      <c r="BB697" s="8"/>
      <c r="BC697" s="8"/>
      <c r="BD697" s="8"/>
      <c r="BE697" s="8"/>
      <c r="BF697" s="8"/>
      <c r="BG697" s="8"/>
      <c r="BH697" s="8"/>
      <c r="BI697" s="8"/>
      <c r="BJ697" s="8"/>
      <c r="BK697" s="8"/>
      <c r="BL697" s="8"/>
      <c r="BM697" s="8"/>
      <c r="BN697" s="8"/>
      <c r="BO697" s="8"/>
      <c r="BP697" s="8"/>
      <c r="BQ697" s="8"/>
      <c r="BR697" s="8"/>
      <c r="BS697" s="8"/>
      <c r="BT697" s="8"/>
      <c r="BU697" s="8"/>
      <c r="BV697" s="8"/>
      <c r="BW697" s="8"/>
      <c r="BX697" s="8"/>
      <c r="BY697" s="8"/>
      <c r="BZ697" s="8"/>
      <c r="CA697" s="8"/>
      <c r="CB697" s="8"/>
      <c r="CC697" s="8"/>
      <c r="CD697" s="8"/>
      <c r="CE697" s="8"/>
      <c r="CF697" s="8"/>
      <c r="CG697" s="8"/>
      <c r="CH697" s="8"/>
      <c r="CI697" s="8"/>
      <c r="CJ697" s="8"/>
      <c r="CK697" s="8"/>
      <c r="CL697" s="8"/>
      <c r="CM697" s="8"/>
      <c r="CN697" s="8"/>
      <c r="CO697" s="8"/>
      <c r="CP697" s="8"/>
      <c r="CQ697" s="8"/>
      <c r="CR697" s="8"/>
      <c r="CS697" s="8"/>
      <c r="CT697" s="8"/>
      <c r="CU697" s="8"/>
      <c r="CV697" s="8"/>
      <c r="CW697" s="8"/>
      <c r="CX697" s="8"/>
      <c r="CY697" s="8"/>
      <c r="CZ697" s="8"/>
      <c r="DA697" s="8"/>
      <c r="DB697" s="8"/>
      <c r="DC697" s="8"/>
      <c r="DD697" s="8"/>
      <c r="DE697" s="8"/>
      <c r="DF697" s="8"/>
      <c r="DG697" s="8"/>
      <c r="DH697" s="8"/>
      <c r="DI697" s="8"/>
      <c r="DJ697" s="8"/>
      <c r="DK697" s="8"/>
      <c r="DL697" s="8"/>
      <c r="DM697" s="8"/>
      <c r="DN697" s="8"/>
      <c r="DO697" s="8"/>
      <c r="DP697" s="8"/>
      <c r="DQ697" s="8"/>
      <c r="DR697" s="8"/>
      <c r="DS697" s="8"/>
      <c r="DT697" s="8"/>
      <c r="DU697" s="8"/>
      <c r="DV697" s="8"/>
      <c r="DW697" s="8"/>
      <c r="DX697" s="8"/>
      <c r="DY697" s="8"/>
      <c r="DZ697" s="8"/>
      <c r="EA697" s="8"/>
      <c r="EB697" s="8"/>
      <c r="EC697" s="8"/>
      <c r="ED697" s="8"/>
      <c r="EE697" s="8"/>
      <c r="EF697" s="8"/>
      <c r="EG697" s="8"/>
      <c r="EH697" s="8"/>
      <c r="EI697" s="8"/>
      <c r="EJ697" s="8"/>
      <c r="EK697" s="8"/>
      <c r="EL697" s="8"/>
      <c r="EM697" s="8"/>
      <c r="EN697" s="8"/>
      <c r="EO697" s="8"/>
      <c r="EP697" s="8"/>
      <c r="EQ697" s="8"/>
      <c r="ER697" s="8"/>
      <c r="ES697" s="8"/>
      <c r="ET697" s="8"/>
      <c r="EU697" s="8"/>
      <c r="EV697" s="8"/>
      <c r="EW697" s="8"/>
      <c r="EX697" s="8"/>
      <c r="EY697" s="8"/>
      <c r="EZ697" s="8"/>
      <c r="FA697" s="8"/>
      <c r="FB697" s="8"/>
      <c r="FC697" s="8"/>
      <c r="FD697" s="8"/>
      <c r="FE697" s="8"/>
      <c r="FF697" s="8"/>
      <c r="FG697" s="8"/>
      <c r="FH697" s="8"/>
      <c r="FI697" s="8"/>
      <c r="FJ697" s="8"/>
      <c r="FK697" s="8"/>
      <c r="FL697" s="8"/>
      <c r="FM697" s="8"/>
      <c r="FN697" s="8"/>
      <c r="FO697" s="8"/>
      <c r="FP697" s="8"/>
      <c r="FQ697" s="8"/>
      <c r="FR697" s="8"/>
      <c r="FS697" s="8"/>
      <c r="FT697" s="8"/>
      <c r="FU697" s="8"/>
      <c r="FV697" s="8"/>
      <c r="FW697" s="8"/>
      <c r="FX697" s="8"/>
      <c r="FY697" s="8"/>
      <c r="FZ697" s="8"/>
      <c r="GA697" s="8"/>
      <c r="GB697" s="8"/>
      <c r="GC697" s="8"/>
      <c r="GD697" s="8"/>
      <c r="GE697" s="8"/>
      <c r="GF697" s="8"/>
      <c r="GG697" s="8"/>
      <c r="GH697" s="8"/>
      <c r="GI697" s="8"/>
      <c r="GJ697" s="8"/>
      <c r="GK697" s="8"/>
      <c r="GL697" s="8"/>
      <c r="GM697" s="8"/>
      <c r="GN697" s="8"/>
      <c r="GO697" s="8"/>
      <c r="GP697" s="8"/>
      <c r="GQ697" s="8"/>
      <c r="GR697" s="8"/>
      <c r="GS697" s="8"/>
      <c r="GT697" s="8"/>
      <c r="GU697" s="8"/>
      <c r="GV697" s="8"/>
      <c r="GW697" s="8"/>
      <c r="GX697" s="8"/>
      <c r="GY697" s="8"/>
      <c r="GZ697" s="8"/>
      <c r="HA697" s="8"/>
      <c r="HB697" s="8"/>
      <c r="HC697" s="8"/>
      <c r="HD697" s="8"/>
      <c r="HE697" s="8"/>
      <c r="HF697" s="8"/>
      <c r="HG697" s="8"/>
      <c r="HH697" s="8"/>
      <c r="HI697" s="8"/>
      <c r="HJ697" s="8"/>
      <c r="HK697" s="8"/>
      <c r="HL697" s="8"/>
      <c r="HM697" s="8"/>
      <c r="HN697" s="8"/>
      <c r="HO697" s="8"/>
      <c r="HP697" s="8"/>
      <c r="HQ697" s="8"/>
      <c r="HR697" s="8"/>
      <c r="HS697" s="8"/>
      <c r="HT697" s="8"/>
      <c r="HU697" s="8"/>
      <c r="HV697" s="8"/>
      <c r="HW697" s="8"/>
      <c r="HX697" s="8"/>
      <c r="HY697" s="8"/>
      <c r="HZ697" s="8"/>
      <c r="IA697" s="8"/>
      <c r="IB697" s="8"/>
      <c r="IC697" s="8"/>
      <c r="ID697" s="8"/>
      <c r="IE697" s="8"/>
      <c r="IF697" s="8"/>
      <c r="IG697" s="8"/>
      <c r="IH697" s="8"/>
      <c r="II697" s="8"/>
      <c r="IJ697" s="8"/>
      <c r="IK697" s="8"/>
      <c r="IL697" s="8"/>
      <c r="IM697" s="8"/>
      <c r="IN697" s="8"/>
      <c r="IO697" s="8"/>
      <c r="IP697" s="8"/>
      <c r="IQ697" s="8"/>
      <c r="IR697" s="8"/>
      <c r="IS697" s="8"/>
      <c r="IT697" s="8"/>
      <c r="IU697" s="8"/>
      <c r="IV697" s="8"/>
      <c r="IW697" s="8"/>
      <c r="IX697" s="8"/>
      <c r="IY697" s="8"/>
      <c r="IZ697" s="8"/>
      <c r="JA697" s="8"/>
      <c r="JB697" s="8"/>
      <c r="JC697" s="8"/>
      <c r="JD697" s="8"/>
      <c r="JE697" s="8"/>
      <c r="JF697" s="8"/>
      <c r="JG697" s="8"/>
      <c r="JH697" s="8"/>
      <c r="JI697" s="8"/>
      <c r="JJ697" s="8"/>
      <c r="JK697" s="8"/>
      <c r="JL697" s="8"/>
      <c r="JM697" s="8"/>
      <c r="JN697" s="8"/>
      <c r="JO697" s="8"/>
      <c r="JP697" s="8"/>
      <c r="JQ697" s="8"/>
      <c r="JR697" s="8"/>
      <c r="JS697" s="8"/>
      <c r="JT697" s="8"/>
      <c r="JU697" s="8"/>
      <c r="JV697" s="8"/>
      <c r="JW697" s="8"/>
      <c r="JX697" s="8"/>
      <c r="JY697" s="8"/>
      <c r="JZ697" s="8"/>
      <c r="KA697" s="8"/>
      <c r="KB697" s="8"/>
      <c r="KC697" s="8"/>
      <c r="KD697" s="8"/>
      <c r="KE697" s="8"/>
      <c r="KF697" s="8"/>
      <c r="KG697" s="8"/>
      <c r="KH697" s="8"/>
      <c r="KI697" s="8"/>
      <c r="KJ697" s="8"/>
      <c r="KK697" s="8"/>
      <c r="KL697" s="8"/>
      <c r="KM697" s="8"/>
      <c r="KN697" s="8"/>
      <c r="KO697" s="8"/>
      <c r="KP697" s="8"/>
      <c r="KQ697" s="8"/>
      <c r="KR697" s="8"/>
      <c r="KS697" s="8"/>
      <c r="KT697" s="8"/>
      <c r="KU697" s="8"/>
      <c r="KV697" s="8"/>
      <c r="KW697" s="8"/>
      <c r="KX697" s="8"/>
      <c r="KY697" s="8"/>
      <c r="KZ697" s="8"/>
      <c r="LA697" s="8"/>
      <c r="LB697" s="8"/>
      <c r="LC697" s="8"/>
      <c r="LD697" s="8"/>
      <c r="LE697" s="8"/>
      <c r="LF697" s="8"/>
      <c r="LG697" s="8"/>
      <c r="LH697" s="8"/>
      <c r="LI697" s="8"/>
      <c r="LJ697" s="8"/>
      <c r="LK697" s="8"/>
      <c r="LL697" s="8"/>
      <c r="LM697" s="8"/>
      <c r="LN697" s="8"/>
      <c r="LO697" s="8"/>
      <c r="LP697" s="8"/>
      <c r="LQ697" s="8"/>
      <c r="LR697" s="8"/>
      <c r="LS697" s="8"/>
      <c r="LT697" s="8"/>
      <c r="LU697" s="8"/>
      <c r="LV697" s="8"/>
      <c r="LW697" s="8"/>
      <c r="LX697" s="8"/>
      <c r="LY697" s="8"/>
      <c r="LZ697" s="8"/>
      <c r="MA697" s="8"/>
      <c r="MB697" s="8"/>
      <c r="MC697" s="8"/>
      <c r="MD697" s="8"/>
      <c r="ME697" s="8"/>
      <c r="MF697" s="8"/>
      <c r="MG697" s="8"/>
      <c r="MH697" s="8"/>
      <c r="MI697" s="8"/>
      <c r="MJ697" s="8"/>
      <c r="MK697" s="8"/>
      <c r="ML697" s="8"/>
      <c r="MM697" s="8"/>
      <c r="MN697" s="8"/>
      <c r="MO697" s="8"/>
      <c r="MP697" s="8"/>
      <c r="MQ697" s="8"/>
      <c r="MR697" s="8"/>
      <c r="MS697" s="8"/>
      <c r="MT697" s="8"/>
      <c r="MU697" s="8"/>
      <c r="MV697" s="8"/>
      <c r="MW697" s="8"/>
      <c r="MX697" s="8"/>
      <c r="MY697" s="8"/>
      <c r="MZ697" s="8"/>
      <c r="NA697" s="8"/>
      <c r="NB697" s="8"/>
      <c r="NC697" s="8"/>
      <c r="ND697" s="8"/>
      <c r="NE697" s="8"/>
      <c r="NF697" s="8"/>
      <c r="NG697" s="8"/>
      <c r="NH697" s="8"/>
      <c r="NI697" s="8"/>
      <c r="NJ697" s="8"/>
      <c r="NK697" s="8"/>
      <c r="NL697" s="8"/>
      <c r="NM697" s="8"/>
      <c r="NN697" s="8"/>
      <c r="NO697" s="8"/>
      <c r="NP697" s="8"/>
      <c r="NQ697" s="8"/>
      <c r="NR697" s="8"/>
      <c r="NS697" s="8"/>
      <c r="NT697" s="8"/>
      <c r="NU697" s="8"/>
      <c r="NV697" s="8"/>
      <c r="NW697" s="8"/>
      <c r="NX697" s="8"/>
      <c r="NY697" s="8"/>
      <c r="NZ697" s="8"/>
      <c r="OA697" s="8"/>
      <c r="OB697" s="8"/>
      <c r="OC697" s="8"/>
      <c r="OD697" s="8"/>
      <c r="OE697" s="8"/>
      <c r="OF697" s="8"/>
      <c r="OG697" s="8"/>
      <c r="OH697" s="8"/>
      <c r="OI697" s="8"/>
      <c r="OJ697" s="8"/>
      <c r="OK697" s="8"/>
      <c r="OL697" s="8"/>
      <c r="OM697" s="8"/>
      <c r="ON697" s="8"/>
      <c r="OO697" s="8"/>
      <c r="OP697" s="8"/>
      <c r="OQ697" s="8"/>
      <c r="OR697" s="8"/>
      <c r="OS697" s="8"/>
      <c r="OT697" s="8"/>
      <c r="OU697" s="8"/>
      <c r="OV697" s="8"/>
      <c r="OW697" s="8"/>
      <c r="OX697" s="8"/>
      <c r="OY697" s="8"/>
      <c r="OZ697" s="8"/>
      <c r="PA697" s="8"/>
      <c r="PB697" s="8"/>
      <c r="PC697" s="8"/>
      <c r="PD697" s="8"/>
      <c r="PE697" s="8"/>
      <c r="PF697" s="8"/>
      <c r="PG697" s="8"/>
      <c r="PH697" s="8"/>
      <c r="PI697" s="8"/>
      <c r="PJ697" s="8"/>
      <c r="PK697" s="8"/>
      <c r="PL697" s="8"/>
      <c r="PM697" s="8"/>
      <c r="PN697" s="8"/>
      <c r="PO697" s="8"/>
      <c r="PP697" s="8"/>
      <c r="PQ697" s="8"/>
      <c r="PR697" s="8"/>
      <c r="PS697" s="8"/>
      <c r="PT697" s="8"/>
      <c r="PU697" s="8"/>
      <c r="PV697" s="8"/>
      <c r="PW697" s="8"/>
      <c r="PX697" s="8"/>
      <c r="PY697" s="8"/>
      <c r="PZ697" s="8"/>
      <c r="QA697" s="8"/>
      <c r="QB697" s="8"/>
      <c r="QC697" s="8"/>
      <c r="QD697" s="8"/>
      <c r="QE697" s="8"/>
      <c r="QF697" s="8"/>
      <c r="QG697" s="8"/>
      <c r="QH697" s="8"/>
      <c r="QI697" s="8"/>
      <c r="QJ697" s="8"/>
      <c r="QK697" s="8"/>
      <c r="QL697" s="8"/>
      <c r="QM697" s="8"/>
      <c r="QN697" s="8"/>
      <c r="QO697" s="8"/>
      <c r="QP697" s="8"/>
      <c r="QQ697" s="8"/>
      <c r="QR697" s="8"/>
      <c r="QS697" s="8"/>
      <c r="QT697" s="8"/>
      <c r="QU697" s="8"/>
      <c r="QV697" s="8"/>
      <c r="QW697" s="8"/>
      <c r="QX697" s="8"/>
      <c r="QY697" s="8"/>
      <c r="QZ697" s="8"/>
      <c r="RA697" s="8"/>
      <c r="RB697" s="8"/>
      <c r="RC697" s="8"/>
      <c r="RD697" s="8"/>
      <c r="RE697" s="8"/>
      <c r="RF697" s="8"/>
      <c r="RG697" s="8"/>
      <c r="RH697" s="8"/>
      <c r="RI697" s="8"/>
      <c r="RJ697" s="8"/>
      <c r="RK697" s="8"/>
      <c r="RL697" s="8"/>
      <c r="RM697" s="8"/>
      <c r="RN697" s="8"/>
      <c r="RO697" s="8"/>
      <c r="RP697" s="8"/>
      <c r="RQ697" s="8"/>
      <c r="RR697" s="8"/>
      <c r="RS697" s="8"/>
      <c r="RT697" s="8"/>
      <c r="RU697" s="8"/>
      <c r="RV697" s="8"/>
      <c r="RW697" s="8"/>
      <c r="RX697" s="8"/>
      <c r="RY697" s="8"/>
      <c r="RZ697" s="8"/>
      <c r="SA697" s="8"/>
      <c r="SB697" s="8"/>
      <c r="SC697" s="8"/>
      <c r="SD697" s="8"/>
      <c r="SE697" s="8"/>
      <c r="SF697" s="8"/>
      <c r="SG697" s="8"/>
      <c r="SH697" s="8"/>
      <c r="SI697" s="8"/>
      <c r="SJ697" s="8"/>
      <c r="SK697" s="8"/>
      <c r="SL697" s="8"/>
      <c r="SM697" s="8"/>
      <c r="SN697" s="8"/>
      <c r="SO697" s="8"/>
      <c r="SP697" s="8"/>
      <c r="SQ697" s="8"/>
      <c r="SR697" s="8"/>
      <c r="SS697" s="8"/>
      <c r="ST697" s="8"/>
      <c r="SU697" s="8"/>
      <c r="SV697" s="8"/>
      <c r="SW697" s="8"/>
      <c r="SX697" s="8"/>
      <c r="SY697" s="8"/>
      <c r="SZ697" s="8"/>
      <c r="TA697" s="8"/>
      <c r="TB697" s="8"/>
      <c r="TC697" s="8"/>
      <c r="TD697" s="8"/>
      <c r="TE697" s="8"/>
      <c r="TF697" s="8"/>
      <c r="TG697" s="8"/>
      <c r="TH697" s="8"/>
      <c r="TI697" s="8"/>
      <c r="TJ697" s="8"/>
      <c r="TK697" s="8"/>
      <c r="TL697" s="8"/>
      <c r="TM697" s="8"/>
      <c r="TN697" s="8"/>
      <c r="TO697" s="8"/>
      <c r="TP697" s="8"/>
      <c r="TQ697" s="8"/>
      <c r="TR697" s="8"/>
      <c r="TS697" s="8"/>
      <c r="TT697" s="8"/>
      <c r="TU697" s="8"/>
      <c r="TV697" s="8"/>
      <c r="TW697" s="8"/>
      <c r="TX697" s="8"/>
      <c r="TY697" s="8"/>
      <c r="TZ697" s="8"/>
      <c r="UA697" s="8"/>
      <c r="UB697" s="8"/>
      <c r="UC697" s="8"/>
      <c r="UD697" s="8"/>
      <c r="UE697" s="8"/>
      <c r="UF697" s="8"/>
      <c r="UG697" s="8"/>
      <c r="UH697" s="8"/>
      <c r="UI697" s="8"/>
      <c r="UJ697" s="8"/>
      <c r="UK697" s="8"/>
      <c r="UL697" s="8"/>
      <c r="UM697" s="8"/>
      <c r="UN697" s="8"/>
      <c r="UO697" s="8"/>
      <c r="UP697" s="8"/>
      <c r="UQ697" s="8"/>
      <c r="UR697" s="8"/>
      <c r="US697" s="8"/>
      <c r="UT697" s="8"/>
      <c r="UU697" s="8"/>
      <c r="UV697" s="8"/>
      <c r="UW697" s="8"/>
      <c r="UX697" s="8"/>
      <c r="UY697" s="8"/>
      <c r="UZ697" s="8"/>
      <c r="VA697" s="8"/>
      <c r="VB697" s="8"/>
      <c r="VC697" s="8"/>
      <c r="VD697" s="8"/>
      <c r="VE697" s="8"/>
      <c r="VF697" s="8"/>
      <c r="VG697" s="8"/>
      <c r="VH697" s="8"/>
      <c r="VI697" s="8"/>
      <c r="VJ697" s="8"/>
      <c r="VK697" s="8"/>
      <c r="VL697" s="8"/>
      <c r="VM697" s="8"/>
      <c r="VN697" s="8"/>
      <c r="VO697" s="8"/>
      <c r="VP697" s="8"/>
      <c r="VQ697" s="8"/>
      <c r="VR697" s="8"/>
      <c r="VS697" s="8"/>
      <c r="VT697" s="8"/>
      <c r="VU697" s="8"/>
      <c r="VV697" s="8"/>
      <c r="VW697" s="8"/>
      <c r="VX697" s="8"/>
      <c r="VY697" s="8"/>
      <c r="VZ697" s="8"/>
      <c r="WA697" s="8"/>
      <c r="WB697" s="8"/>
      <c r="WC697" s="8"/>
      <c r="WD697" s="8"/>
      <c r="WE697" s="8"/>
      <c r="WF697" s="8"/>
      <c r="WG697" s="8"/>
      <c r="WH697" s="8"/>
      <c r="WI697" s="8"/>
      <c r="WJ697" s="8"/>
      <c r="WK697" s="8"/>
      <c r="WL697" s="8"/>
      <c r="WM697" s="8"/>
      <c r="WN697" s="8"/>
      <c r="WO697" s="8"/>
      <c r="WP697" s="8"/>
      <c r="WQ697" s="8"/>
      <c r="WR697" s="8"/>
      <c r="WS697" s="8"/>
      <c r="WT697" s="8"/>
      <c r="WU697" s="8"/>
      <c r="WV697" s="8"/>
      <c r="WW697" s="8"/>
      <c r="WX697" s="8"/>
      <c r="WY697" s="8"/>
      <c r="WZ697" s="8"/>
      <c r="XA697" s="8"/>
      <c r="XB697" s="8"/>
      <c r="XC697" s="8"/>
      <c r="XD697" s="8"/>
      <c r="XE697" s="8"/>
      <c r="XF697" s="8"/>
      <c r="XG697" s="8"/>
      <c r="XH697" s="8"/>
      <c r="XI697" s="8"/>
      <c r="XJ697" s="8"/>
      <c r="XK697" s="8"/>
      <c r="XL697" s="8"/>
      <c r="XM697" s="8"/>
      <c r="XN697" s="8"/>
      <c r="XO697" s="8"/>
      <c r="XP697" s="8"/>
      <c r="XQ697" s="8"/>
      <c r="XR697" s="8"/>
      <c r="XS697" s="8"/>
      <c r="XT697" s="8"/>
      <c r="XU697" s="8"/>
      <c r="XV697" s="8"/>
      <c r="XW697" s="8"/>
      <c r="XX697" s="8"/>
      <c r="XY697" s="8"/>
      <c r="XZ697" s="8"/>
      <c r="YA697" s="8"/>
      <c r="YB697" s="8"/>
      <c r="YC697" s="8"/>
      <c r="YD697" s="8"/>
      <c r="YE697" s="8"/>
      <c r="YF697" s="8"/>
      <c r="YG697" s="8"/>
      <c r="YH697" s="8"/>
      <c r="YI697" s="8"/>
      <c r="YJ697" s="8"/>
      <c r="YK697" s="8"/>
      <c r="YL697" s="8"/>
      <c r="YM697" s="8"/>
      <c r="YN697" s="8"/>
      <c r="YO697" s="8"/>
      <c r="YP697" s="8"/>
      <c r="YQ697" s="8"/>
      <c r="YR697" s="8"/>
      <c r="YS697" s="8"/>
      <c r="YT697" s="8"/>
      <c r="YU697" s="8"/>
      <c r="YV697" s="8"/>
      <c r="YW697" s="8"/>
      <c r="YX697" s="8"/>
      <c r="YY697" s="8"/>
      <c r="YZ697" s="8"/>
      <c r="ZA697" s="8"/>
      <c r="ZB697" s="8"/>
      <c r="ZC697" s="8"/>
      <c r="ZD697" s="8"/>
      <c r="ZE697" s="8"/>
      <c r="ZF697" s="8"/>
      <c r="ZG697" s="8"/>
      <c r="ZH697" s="8"/>
      <c r="ZI697" s="8"/>
      <c r="ZJ697" s="8"/>
      <c r="ZK697" s="8"/>
      <c r="ZL697" s="8"/>
      <c r="ZM697" s="8"/>
      <c r="ZN697" s="8"/>
      <c r="ZO697" s="8"/>
      <c r="ZP697" s="8"/>
      <c r="ZQ697" s="8"/>
      <c r="ZR697" s="8"/>
      <c r="ZS697" s="8"/>
      <c r="ZT697" s="8"/>
      <c r="ZU697" s="8"/>
      <c r="ZV697" s="8"/>
      <c r="ZW697" s="8"/>
      <c r="ZX697" s="8"/>
      <c r="ZY697" s="8"/>
      <c r="ZZ697" s="8"/>
      <c r="AAA697" s="8"/>
      <c r="AAB697" s="8"/>
      <c r="AAC697" s="8"/>
      <c r="AAD697" s="8"/>
      <c r="AAE697" s="8"/>
      <c r="AAF697" s="8"/>
      <c r="AAG697" s="8"/>
      <c r="AAH697" s="8"/>
      <c r="AAI697" s="8"/>
      <c r="AAJ697" s="8"/>
      <c r="AAK697" s="8"/>
      <c r="AAL697" s="8"/>
      <c r="AAM697" s="8"/>
      <c r="AAN697" s="8"/>
      <c r="AAO697" s="8"/>
      <c r="AAP697" s="8"/>
      <c r="AAQ697" s="8"/>
      <c r="AAR697" s="8"/>
      <c r="AAS697" s="8"/>
      <c r="AAT697" s="8"/>
      <c r="AAU697" s="8"/>
      <c r="AAV697" s="8"/>
      <c r="AAW697" s="8"/>
      <c r="AAX697" s="8"/>
      <c r="AAY697" s="8"/>
      <c r="AAZ697" s="8"/>
      <c r="ABA697" s="8"/>
      <c r="ABB697" s="8"/>
      <c r="ABC697" s="8"/>
      <c r="ABD697" s="8"/>
      <c r="ABE697" s="8"/>
      <c r="ABF697" s="8"/>
      <c r="ABG697" s="8"/>
      <c r="ABH697" s="8"/>
      <c r="ABI697" s="8"/>
      <c r="ABJ697" s="8"/>
      <c r="ABK697" s="8"/>
      <c r="ABL697" s="8"/>
      <c r="ABM697" s="8"/>
      <c r="ABN697" s="8"/>
      <c r="ABO697" s="8"/>
      <c r="ABP697" s="8"/>
      <c r="ABQ697" s="8"/>
      <c r="ABR697" s="8"/>
      <c r="ABS697" s="8"/>
      <c r="ABT697" s="8"/>
      <c r="ABU697" s="8"/>
      <c r="ABV697" s="8"/>
      <c r="ABW697" s="8"/>
      <c r="ABX697" s="8"/>
      <c r="ABY697" s="8"/>
      <c r="ABZ697" s="8"/>
      <c r="ACA697" s="8"/>
      <c r="ACB697" s="8"/>
      <c r="ACC697" s="8"/>
      <c r="ACD697" s="8"/>
      <c r="ACE697" s="8"/>
      <c r="ACF697" s="8"/>
      <c r="ACG697" s="8"/>
      <c r="ACH697" s="8"/>
      <c r="ACI697" s="8"/>
      <c r="ACJ697" s="8"/>
      <c r="ACK697" s="8"/>
      <c r="ACL697" s="8"/>
      <c r="ACM697" s="8"/>
      <c r="ACN697" s="8"/>
      <c r="ACO697" s="8"/>
      <c r="ACP697" s="8"/>
      <c r="ACQ697" s="8"/>
      <c r="ACR697" s="8"/>
      <c r="ACS697" s="8"/>
      <c r="ACT697" s="8"/>
      <c r="ACU697" s="8"/>
      <c r="ACV697" s="8"/>
      <c r="ACW697" s="8"/>
      <c r="ACX697" s="8"/>
      <c r="ACY697" s="8"/>
      <c r="ACZ697" s="8"/>
      <c r="ADA697" s="8"/>
      <c r="ADB697" s="8"/>
      <c r="ADC697" s="8"/>
      <c r="ADD697" s="8"/>
      <c r="ADE697" s="8"/>
      <c r="ADF697" s="8"/>
      <c r="ADG697" s="8"/>
      <c r="ADH697" s="8"/>
      <c r="ADI697" s="8"/>
      <c r="ADJ697" s="8"/>
      <c r="ADK697" s="8"/>
      <c r="ADL697" s="8"/>
      <c r="ADM697" s="8"/>
      <c r="ADN697" s="8"/>
      <c r="ADO697" s="8"/>
      <c r="ADP697" s="8"/>
      <c r="ADQ697" s="8"/>
      <c r="ADR697" s="8"/>
      <c r="ADS697" s="8"/>
      <c r="ADT697" s="8"/>
      <c r="ADU697" s="8"/>
      <c r="ADV697" s="8"/>
      <c r="ADW697" s="8"/>
      <c r="ADX697" s="8"/>
      <c r="ADY697" s="8"/>
      <c r="ADZ697" s="8"/>
      <c r="AEA697" s="8"/>
      <c r="AEB697" s="8"/>
      <c r="AEC697" s="8"/>
      <c r="AED697" s="8"/>
      <c r="AEE697" s="8"/>
      <c r="AEF697" s="8"/>
      <c r="AEG697" s="8"/>
      <c r="AEH697" s="8"/>
      <c r="AEI697" s="8"/>
      <c r="AEJ697" s="8"/>
      <c r="AEK697" s="8"/>
      <c r="AEL697" s="8"/>
      <c r="AEM697" s="8"/>
      <c r="AEN697" s="8"/>
      <c r="AEO697" s="8"/>
      <c r="AEP697" s="8"/>
      <c r="AEQ697" s="8"/>
      <c r="AER697" s="8"/>
      <c r="AES697" s="8"/>
      <c r="AET697" s="8"/>
      <c r="AEU697" s="8"/>
      <c r="AEV697" s="8"/>
      <c r="AEW697" s="8"/>
      <c r="AEX697" s="8"/>
      <c r="AEY697" s="8"/>
      <c r="AEZ697" s="8"/>
      <c r="AFA697" s="8"/>
      <c r="AFB697" s="8"/>
      <c r="AFC697" s="8"/>
      <c r="AFD697" s="8"/>
      <c r="AFE697" s="8"/>
      <c r="AFF697" s="8"/>
      <c r="AFG697" s="8"/>
      <c r="AFH697" s="8"/>
      <c r="AFI697" s="8"/>
      <c r="AFJ697" s="8"/>
      <c r="AFK697" s="8"/>
      <c r="AFL697" s="8"/>
      <c r="AFM697" s="8"/>
      <c r="AFN697" s="8"/>
      <c r="AFO697" s="8"/>
      <c r="AFP697" s="8"/>
      <c r="AFQ697" s="8"/>
      <c r="AFR697" s="8"/>
      <c r="AFS697" s="8"/>
      <c r="AFT697" s="8"/>
      <c r="AFU697" s="8"/>
      <c r="AFV697" s="8"/>
      <c r="AFW697" s="8"/>
      <c r="AFX697" s="8"/>
      <c r="AFY697" s="8"/>
      <c r="AFZ697" s="8"/>
      <c r="AGA697" s="8"/>
      <c r="AGB697" s="8"/>
      <c r="AGC697" s="8"/>
      <c r="AGD697" s="8"/>
      <c r="AGE697" s="8"/>
      <c r="AGF697" s="8"/>
      <c r="AGG697" s="8"/>
      <c r="AGH697" s="8"/>
      <c r="AGI697" s="8"/>
      <c r="AGJ697" s="8"/>
      <c r="AGK697" s="8"/>
      <c r="AGL697" s="8"/>
      <c r="AGM697" s="8"/>
      <c r="AGN697" s="8"/>
      <c r="AGO697" s="8"/>
      <c r="AGP697" s="8"/>
      <c r="AGQ697" s="8"/>
      <c r="AGR697" s="8"/>
      <c r="AGS697" s="8"/>
      <c r="AGT697" s="8"/>
      <c r="AGU697" s="8"/>
      <c r="AGV697" s="8"/>
      <c r="AGW697" s="8"/>
      <c r="AGX697" s="8"/>
      <c r="AGY697" s="8"/>
      <c r="AGZ697" s="8"/>
      <c r="AHA697" s="8"/>
      <c r="AHB697" s="8"/>
      <c r="AHC697" s="8"/>
      <c r="AHD697" s="8"/>
      <c r="AHE697" s="8"/>
      <c r="AHF697" s="8"/>
      <c r="AHG697" s="8"/>
      <c r="AHH697" s="8"/>
      <c r="AHI697" s="8"/>
      <c r="AHJ697" s="8"/>
      <c r="AHK697" s="8"/>
      <c r="AHL697" s="8"/>
      <c r="AHM697" s="8"/>
      <c r="AHN697" s="8"/>
      <c r="AHO697" s="8"/>
      <c r="AHP697" s="8"/>
      <c r="AHQ697" s="8"/>
      <c r="AHR697" s="8"/>
      <c r="AHS697" s="8"/>
      <c r="AHT697" s="8"/>
      <c r="AHU697" s="8"/>
      <c r="AHV697" s="8"/>
      <c r="AHW697" s="8"/>
      <c r="AHX697" s="8"/>
      <c r="AHY697" s="8"/>
      <c r="AHZ697" s="8"/>
      <c r="AIA697" s="8"/>
      <c r="AIB697" s="8"/>
      <c r="AIC697" s="8"/>
      <c r="AID697" s="8"/>
      <c r="AIE697" s="8"/>
      <c r="AIF697" s="8"/>
      <c r="AIG697" s="8"/>
      <c r="AIH697" s="8"/>
      <c r="AII697" s="8"/>
      <c r="AIJ697" s="8"/>
      <c r="AIK697" s="8"/>
      <c r="AIL697" s="8"/>
      <c r="AIM697" s="8"/>
      <c r="AIN697" s="8"/>
      <c r="AIO697" s="8"/>
      <c r="AIP697" s="8"/>
      <c r="AIQ697" s="8"/>
      <c r="AIR697" s="8"/>
      <c r="AIS697" s="8"/>
      <c r="AIT697" s="8"/>
      <c r="AIU697" s="8"/>
      <c r="AIV697" s="8"/>
      <c r="AIW697" s="8"/>
      <c r="AIX697" s="8"/>
      <c r="AIY697" s="8"/>
      <c r="AIZ697" s="8"/>
      <c r="AJA697" s="8"/>
      <c r="AJB697" s="8"/>
      <c r="AJC697" s="8"/>
      <c r="AJD697" s="8"/>
      <c r="AJE697" s="8"/>
      <c r="AJF697" s="8"/>
      <c r="AJG697" s="8"/>
      <c r="AJH697" s="8"/>
      <c r="AJI697" s="8"/>
      <c r="AJJ697" s="8"/>
      <c r="AJK697" s="8"/>
      <c r="AJL697" s="8"/>
      <c r="AJM697" s="8"/>
      <c r="AJN697" s="8"/>
      <c r="AJO697" s="8"/>
      <c r="AJP697" s="8"/>
      <c r="AJQ697" s="8"/>
      <c r="AJR697" s="8"/>
      <c r="AJS697" s="8"/>
      <c r="AJT697" s="8"/>
      <c r="AJU697" s="8"/>
      <c r="AJV697" s="8"/>
      <c r="AJW697" s="8"/>
      <c r="AJX697" s="8"/>
      <c r="AJY697" s="8"/>
      <c r="AJZ697" s="8"/>
      <c r="AKA697" s="8"/>
      <c r="AKB697" s="8"/>
      <c r="AKC697" s="8"/>
      <c r="AKD697" s="8"/>
      <c r="AKE697" s="8"/>
      <c r="AKF697" s="8"/>
      <c r="AKG697" s="8"/>
      <c r="AKH697" s="8"/>
      <c r="AKI697" s="8"/>
      <c r="AKJ697" s="8"/>
      <c r="AKK697" s="8"/>
      <c r="AKL697" s="8"/>
      <c r="AKM697" s="8"/>
      <c r="AKN697" s="8"/>
      <c r="AKO697" s="8"/>
      <c r="AKP697" s="8"/>
      <c r="AKQ697" s="8"/>
      <c r="AKR697" s="8"/>
      <c r="AKS697" s="8"/>
      <c r="AKT697" s="8"/>
      <c r="AKU697" s="8"/>
      <c r="AKV697" s="8"/>
      <c r="AKW697" s="8"/>
      <c r="AKX697" s="8"/>
      <c r="AKY697" s="8"/>
      <c r="AKZ697" s="8"/>
      <c r="ALA697" s="8"/>
      <c r="ALB697" s="8"/>
      <c r="ALC697" s="8"/>
      <c r="ALD697" s="8"/>
      <c r="ALE697" s="8"/>
      <c r="ALF697" s="8"/>
      <c r="ALG697" s="8"/>
      <c r="ALH697" s="8"/>
      <c r="ALI697" s="8"/>
      <c r="ALJ697" s="8"/>
      <c r="ALK697" s="8"/>
      <c r="ALL697" s="8"/>
      <c r="ALM697" s="8"/>
      <c r="ALN697" s="8"/>
      <c r="ALO697" s="8"/>
      <c r="ALP697" s="8"/>
      <c r="ALQ697" s="8"/>
      <c r="ALR697" s="8"/>
      <c r="ALS697" s="8"/>
      <c r="ALT697" s="8"/>
      <c r="ALU697" s="8"/>
      <c r="ALV697" s="8"/>
      <c r="ALW697" s="8"/>
      <c r="ALX697" s="8"/>
      <c r="ALY697" s="8"/>
      <c r="ALZ697" s="8"/>
      <c r="AMA697" s="8"/>
      <c r="AMB697" s="8"/>
      <c r="AMC697" s="8"/>
      <c r="AMD697" s="8"/>
      <c r="AME697" s="8"/>
      <c r="AMF697" s="8"/>
      <c r="AMG697" s="8"/>
      <c r="AMH697" s="8"/>
      <c r="AMI697" s="8"/>
      <c r="AMJ697" s="8"/>
      <c r="AMK697" s="8"/>
      <c r="AML697" s="8"/>
      <c r="AMM697" s="8"/>
      <c r="AMN697" s="8"/>
      <c r="AMO697" s="8"/>
      <c r="AMP697" s="8"/>
      <c r="AMQ697" s="8"/>
      <c r="AMR697" s="8"/>
      <c r="AMS697" s="8"/>
      <c r="AMT697" s="8"/>
      <c r="AMU697" s="8"/>
      <c r="AMV697" s="8"/>
      <c r="AMW697" s="8"/>
      <c r="AMX697" s="8"/>
      <c r="AMY697" s="8"/>
      <c r="AMZ697" s="8"/>
      <c r="ANA697" s="8"/>
      <c r="ANB697" s="8"/>
      <c r="ANC697" s="8"/>
      <c r="AND697" s="8"/>
      <c r="ANE697" s="8"/>
      <c r="ANF697" s="8"/>
      <c r="ANG697" s="8"/>
      <c r="ANH697" s="8"/>
      <c r="ANI697" s="8"/>
      <c r="ANJ697" s="8"/>
      <c r="ANK697" s="8"/>
      <c r="ANL697" s="8"/>
      <c r="ANM697" s="8"/>
      <c r="ANN697" s="8"/>
      <c r="ANO697" s="8"/>
      <c r="ANP697" s="8"/>
      <c r="ANQ697" s="8"/>
      <c r="ANR697" s="8"/>
      <c r="ANS697" s="8"/>
      <c r="ANT697" s="8"/>
      <c r="ANU697" s="8"/>
      <c r="ANV697" s="8"/>
      <c r="ANW697" s="8"/>
      <c r="ANX697" s="8"/>
      <c r="ANY697" s="8"/>
      <c r="ANZ697" s="8"/>
      <c r="AOA697" s="8"/>
      <c r="AOB697" s="8"/>
      <c r="AOC697" s="8"/>
      <c r="AOD697" s="8"/>
      <c r="AOE697" s="8"/>
      <c r="AOF697" s="8"/>
      <c r="AOG697" s="8"/>
      <c r="AOH697" s="8"/>
      <c r="AOI697" s="8"/>
      <c r="AOJ697" s="8"/>
      <c r="AOK697" s="8"/>
      <c r="AOL697" s="8"/>
      <c r="AOM697" s="8"/>
      <c r="AON697" s="8"/>
      <c r="AOO697" s="8"/>
      <c r="AOP697" s="8"/>
      <c r="AOQ697" s="8"/>
      <c r="AOR697" s="8"/>
      <c r="AOS697" s="8"/>
      <c r="AOT697" s="8"/>
      <c r="AOU697" s="8"/>
      <c r="AOV697" s="8"/>
      <c r="AOW697" s="8"/>
      <c r="AOX697" s="8"/>
      <c r="AOY697" s="8"/>
      <c r="AOZ697" s="8"/>
      <c r="APA697" s="8"/>
      <c r="APB697" s="8"/>
      <c r="APC697" s="8"/>
      <c r="APD697" s="8"/>
      <c r="APE697" s="8"/>
      <c r="APF697" s="8"/>
      <c r="APG697" s="8"/>
      <c r="APH697" s="8"/>
      <c r="API697" s="8"/>
      <c r="APJ697" s="8"/>
      <c r="APK697" s="8"/>
      <c r="APL697" s="8"/>
      <c r="APM697" s="8"/>
      <c r="APN697" s="8"/>
      <c r="APO697" s="8"/>
      <c r="APP697" s="8"/>
      <c r="APQ697" s="8"/>
      <c r="APR697" s="8"/>
      <c r="APS697" s="8"/>
      <c r="APT697" s="8"/>
      <c r="APU697" s="8"/>
      <c r="APV697" s="8"/>
      <c r="APW697" s="8"/>
      <c r="APX697" s="8"/>
      <c r="APY697" s="8"/>
      <c r="APZ697" s="8"/>
      <c r="AQA697" s="8"/>
      <c r="AQB697" s="8"/>
      <c r="AQC697" s="8"/>
      <c r="AQD697" s="8"/>
      <c r="AQE697" s="8"/>
      <c r="AQF697" s="8"/>
      <c r="AQG697" s="8"/>
      <c r="AQH697" s="8"/>
      <c r="AQI697" s="8"/>
      <c r="AQJ697" s="8"/>
      <c r="AQK697" s="8"/>
      <c r="AQL697" s="8"/>
      <c r="AQM697" s="8"/>
      <c r="AQN697" s="8"/>
      <c r="AQO697" s="8"/>
      <c r="AQP697" s="8"/>
      <c r="AQQ697" s="8"/>
      <c r="AQR697" s="8"/>
      <c r="AQS697" s="8"/>
      <c r="AQT697" s="8"/>
      <c r="AQU697" s="8"/>
      <c r="AQV697" s="8"/>
      <c r="AQW697" s="8"/>
      <c r="AQX697" s="8"/>
      <c r="AQY697" s="8"/>
      <c r="AQZ697" s="8"/>
      <c r="ARA697" s="8"/>
      <c r="ARB697" s="8"/>
      <c r="ARC697" s="8"/>
      <c r="ARD697" s="8"/>
      <c r="ARE697" s="8"/>
      <c r="ARF697" s="8"/>
      <c r="ARG697" s="8"/>
      <c r="ARH697" s="8"/>
      <c r="ARI697" s="8"/>
      <c r="ARJ697" s="8"/>
      <c r="ARK697" s="8"/>
      <c r="ARL697" s="8"/>
      <c r="ARM697" s="8"/>
      <c r="ARN697" s="8"/>
      <c r="ARO697" s="8"/>
      <c r="ARP697" s="8"/>
      <c r="ARQ697" s="8"/>
      <c r="ARR697" s="8"/>
      <c r="ARS697" s="8"/>
      <c r="ART697" s="8"/>
      <c r="ARU697" s="8"/>
      <c r="ARV697" s="8"/>
      <c r="ARW697" s="8"/>
      <c r="ARX697" s="8"/>
      <c r="ARY697" s="8"/>
      <c r="ARZ697" s="8"/>
      <c r="ASA697" s="8"/>
      <c r="ASB697" s="8"/>
      <c r="ASC697" s="8"/>
      <c r="ASD697" s="8"/>
      <c r="ASE697" s="8"/>
      <c r="ASF697" s="8"/>
      <c r="ASG697" s="8"/>
      <c r="ASH697" s="8"/>
      <c r="ASI697" s="8"/>
      <c r="ASJ697" s="8"/>
      <c r="ASK697" s="8"/>
      <c r="ASL697" s="8"/>
      <c r="ASM697" s="8"/>
      <c r="ASN697" s="8"/>
      <c r="ASO697" s="8"/>
      <c r="ASP697" s="8"/>
      <c r="ASQ697" s="8"/>
      <c r="ASR697" s="8"/>
      <c r="ASS697" s="8"/>
      <c r="AST697" s="8"/>
      <c r="ASU697" s="8"/>
      <c r="ASV697" s="8"/>
      <c r="ASW697" s="8"/>
      <c r="ASX697" s="8"/>
      <c r="ASY697" s="8"/>
      <c r="ASZ697" s="8"/>
      <c r="ATA697" s="8"/>
      <c r="ATB697" s="8"/>
      <c r="ATC697" s="8"/>
      <c r="ATD697" s="8"/>
      <c r="ATE697" s="8"/>
      <c r="ATF697" s="8"/>
      <c r="ATG697" s="8"/>
      <c r="ATH697" s="8"/>
      <c r="ATI697" s="8"/>
      <c r="ATJ697" s="8"/>
      <c r="ATK697" s="8"/>
      <c r="ATL697" s="8"/>
      <c r="ATM697" s="8"/>
      <c r="ATN697" s="8"/>
      <c r="ATO697" s="8"/>
      <c r="ATP697" s="8"/>
      <c r="ATQ697" s="8"/>
      <c r="ATR697" s="8"/>
      <c r="ATS697" s="8"/>
      <c r="ATT697" s="8"/>
      <c r="ATU697" s="8"/>
      <c r="ATV697" s="8"/>
      <c r="ATW697" s="8"/>
      <c r="ATX697" s="8"/>
      <c r="ATY697" s="8"/>
      <c r="ATZ697" s="8"/>
      <c r="AUA697" s="8"/>
      <c r="AUB697" s="8"/>
      <c r="AUC697" s="8"/>
      <c r="AUD697" s="8"/>
      <c r="AUE697" s="8"/>
      <c r="AUF697" s="8"/>
      <c r="AUG697" s="8"/>
      <c r="AUH697" s="8"/>
      <c r="AUI697" s="8"/>
      <c r="AUJ697" s="8"/>
      <c r="AUK697" s="8"/>
      <c r="AUL697" s="8"/>
      <c r="AUM697" s="8"/>
      <c r="AUN697" s="8"/>
      <c r="AUO697" s="8"/>
      <c r="AUP697" s="8"/>
      <c r="AUQ697" s="8"/>
      <c r="AUR697" s="8"/>
      <c r="AUS697" s="8"/>
      <c r="AUT697" s="8"/>
      <c r="AUU697" s="8"/>
      <c r="AUV697" s="8"/>
      <c r="AUW697" s="8"/>
      <c r="AUX697" s="8"/>
      <c r="AUY697" s="8"/>
      <c r="AUZ697" s="8"/>
      <c r="AVA697" s="8"/>
      <c r="AVB697" s="8"/>
      <c r="AVC697" s="8"/>
      <c r="AVD697" s="8"/>
      <c r="AVE697" s="8"/>
      <c r="AVF697" s="8"/>
      <c r="AVG697" s="8"/>
      <c r="AVH697" s="8"/>
      <c r="AVI697" s="8"/>
      <c r="AVJ697" s="8"/>
      <c r="AVK697" s="8"/>
      <c r="AVL697" s="8"/>
      <c r="AVM697" s="8"/>
      <c r="AVN697" s="8"/>
      <c r="AVO697" s="8"/>
      <c r="AVP697" s="8"/>
      <c r="AVQ697" s="8"/>
      <c r="AVR697" s="8"/>
      <c r="AVS697" s="8"/>
      <c r="AVT697" s="8"/>
      <c r="AVU697" s="8"/>
      <c r="AVV697" s="8"/>
      <c r="AVW697" s="8"/>
      <c r="AVX697" s="8"/>
      <c r="AVY697" s="8"/>
      <c r="AVZ697" s="8"/>
      <c r="AWA697" s="8"/>
      <c r="AWB697" s="8"/>
      <c r="AWC697" s="8"/>
      <c r="AWD697" s="8"/>
      <c r="AWE697" s="8"/>
      <c r="AWF697" s="8"/>
      <c r="AWG697" s="8"/>
      <c r="AWH697" s="8"/>
      <c r="AWI697" s="8"/>
      <c r="AWJ697" s="8"/>
      <c r="AWK697" s="8"/>
      <c r="AWL697" s="8"/>
      <c r="AWM697" s="8"/>
      <c r="AWN697" s="8"/>
      <c r="AWO697" s="8"/>
      <c r="AWP697" s="8"/>
      <c r="AWQ697" s="8"/>
      <c r="AWR697" s="8"/>
      <c r="AWS697" s="8"/>
      <c r="AWT697" s="8"/>
      <c r="AWU697" s="8"/>
      <c r="AWV697" s="8"/>
      <c r="AWW697" s="8"/>
      <c r="AWX697" s="8"/>
      <c r="AWY697" s="8"/>
      <c r="AWZ697" s="8"/>
      <c r="AXA697" s="8"/>
      <c r="AXB697" s="8"/>
      <c r="AXC697" s="8"/>
      <c r="AXD697" s="8"/>
      <c r="AXE697" s="8"/>
      <c r="AXF697" s="8"/>
      <c r="AXG697" s="8"/>
      <c r="AXH697" s="8"/>
      <c r="AXI697" s="8"/>
      <c r="AXJ697" s="8"/>
      <c r="AXK697" s="8"/>
      <c r="AXL697" s="8"/>
      <c r="AXM697" s="8"/>
      <c r="AXN697" s="8"/>
      <c r="AXO697" s="8"/>
      <c r="AXP697" s="8"/>
      <c r="AXQ697" s="8"/>
      <c r="AXR697" s="8"/>
      <c r="AXS697" s="8"/>
      <c r="AXT697" s="8"/>
      <c r="AXU697" s="8"/>
      <c r="AXV697" s="8"/>
      <c r="AXW697" s="8"/>
      <c r="AXX697" s="8"/>
      <c r="AXY697" s="8"/>
      <c r="AXZ697" s="8"/>
      <c r="AYA697" s="8"/>
      <c r="AYB697" s="8"/>
      <c r="AYC697" s="8"/>
      <c r="AYD697" s="8"/>
      <c r="AYE697" s="8"/>
      <c r="AYF697" s="8"/>
      <c r="AYG697" s="8"/>
      <c r="AYH697" s="8"/>
      <c r="AYI697" s="8"/>
      <c r="AYJ697" s="8"/>
      <c r="AYK697" s="8"/>
      <c r="AYL697" s="8"/>
      <c r="AYM697" s="8"/>
      <c r="AYN697" s="8"/>
      <c r="AYO697" s="8"/>
      <c r="AYP697" s="8"/>
      <c r="AYQ697" s="8"/>
      <c r="AYR697" s="8"/>
      <c r="AYS697" s="8"/>
      <c r="AYT697" s="8"/>
      <c r="AYU697" s="8"/>
      <c r="AYV697" s="8"/>
      <c r="AYW697" s="8"/>
      <c r="AYX697" s="8"/>
      <c r="AYY697" s="8"/>
      <c r="AYZ697" s="8"/>
      <c r="AZA697" s="8"/>
      <c r="AZB697" s="8"/>
      <c r="AZC697" s="8"/>
      <c r="AZD697" s="8"/>
      <c r="AZE697" s="8"/>
      <c r="AZF697" s="8"/>
      <c r="AZG697" s="8"/>
      <c r="AZH697" s="8"/>
      <c r="AZI697" s="8"/>
      <c r="AZJ697" s="8"/>
      <c r="AZK697" s="8"/>
      <c r="AZL697" s="8"/>
      <c r="AZM697" s="8"/>
      <c r="AZN697" s="8"/>
      <c r="AZO697" s="8"/>
      <c r="AZP697" s="8"/>
      <c r="AZQ697" s="8"/>
      <c r="AZR697" s="8"/>
      <c r="AZS697" s="8"/>
      <c r="AZT697" s="8"/>
      <c r="AZU697" s="8"/>
      <c r="AZV697" s="8"/>
      <c r="AZW697" s="8"/>
      <c r="AZX697" s="8"/>
      <c r="AZY697" s="8"/>
      <c r="AZZ697" s="8"/>
      <c r="BAA697" s="8"/>
      <c r="BAB697" s="8"/>
      <c r="BAC697" s="8"/>
      <c r="BAD697" s="8"/>
      <c r="BAE697" s="8"/>
      <c r="BAF697" s="8"/>
      <c r="BAG697" s="8"/>
      <c r="BAH697" s="8"/>
      <c r="BAI697" s="8"/>
      <c r="BAJ697" s="8"/>
      <c r="BAK697" s="8"/>
      <c r="BAL697" s="8"/>
      <c r="BAM697" s="8"/>
      <c r="BAN697" s="8"/>
      <c r="BAO697" s="8"/>
      <c r="BAP697" s="8"/>
      <c r="BAQ697" s="8"/>
      <c r="BAR697" s="8"/>
      <c r="BAS697" s="8"/>
      <c r="BAT697" s="8"/>
      <c r="BAU697" s="8"/>
      <c r="BAV697" s="8"/>
      <c r="BAW697" s="8"/>
      <c r="BAX697" s="8"/>
      <c r="BAY697" s="8"/>
      <c r="BAZ697" s="8"/>
      <c r="BBA697" s="8"/>
      <c r="BBB697" s="8"/>
      <c r="BBC697" s="8"/>
      <c r="BBD697" s="8"/>
      <c r="BBE697" s="8"/>
      <c r="BBF697" s="8"/>
      <c r="BBG697" s="8"/>
      <c r="BBH697" s="8"/>
      <c r="BBI697" s="8"/>
      <c r="BBJ697" s="8"/>
      <c r="BBK697" s="8"/>
      <c r="BBL697" s="8"/>
      <c r="BBM697" s="8"/>
      <c r="BBN697" s="8"/>
      <c r="BBO697" s="8"/>
      <c r="BBP697" s="8"/>
      <c r="BBQ697" s="8"/>
      <c r="BBR697" s="8"/>
      <c r="BBS697" s="8"/>
      <c r="BBT697" s="8"/>
      <c r="BBU697" s="8"/>
      <c r="BBV697" s="8"/>
      <c r="BBW697" s="8"/>
      <c r="BBX697" s="8"/>
      <c r="BBY697" s="8"/>
      <c r="BBZ697" s="8"/>
      <c r="BCA697" s="8"/>
      <c r="BCB697" s="8"/>
      <c r="BCC697" s="8"/>
      <c r="BCD697" s="8"/>
      <c r="BCE697" s="8"/>
      <c r="BCF697" s="8"/>
      <c r="BCG697" s="8"/>
      <c r="BCH697" s="8"/>
      <c r="BCI697" s="8"/>
      <c r="BCJ697" s="8"/>
      <c r="BCK697" s="8"/>
      <c r="BCL697" s="8"/>
      <c r="BCM697" s="8"/>
      <c r="BCN697" s="8"/>
      <c r="BCO697" s="8"/>
      <c r="BCP697" s="8"/>
      <c r="BCQ697" s="8"/>
      <c r="BCR697" s="8"/>
      <c r="BCS697" s="8"/>
      <c r="BCT697" s="8"/>
      <c r="BCU697" s="8"/>
      <c r="BCV697" s="8"/>
      <c r="BCW697" s="8"/>
      <c r="BCX697" s="8"/>
      <c r="BCY697" s="8"/>
      <c r="BCZ697" s="8"/>
      <c r="BDA697" s="8"/>
      <c r="BDB697" s="8"/>
      <c r="BDC697" s="8"/>
      <c r="BDD697" s="8"/>
      <c r="BDE697" s="8"/>
      <c r="BDF697" s="8"/>
      <c r="BDG697" s="8"/>
      <c r="BDH697" s="8"/>
      <c r="BDI697" s="8"/>
      <c r="BDJ697" s="8"/>
      <c r="BDK697" s="8"/>
      <c r="BDL697" s="8"/>
      <c r="BDM697" s="8"/>
      <c r="BDN697" s="8"/>
      <c r="BDO697" s="8"/>
      <c r="BDP697" s="8"/>
      <c r="BDQ697" s="8"/>
      <c r="BDR697" s="8"/>
      <c r="BDS697" s="8"/>
      <c r="BDT697" s="8"/>
      <c r="BDU697" s="8"/>
      <c r="BDV697" s="8"/>
      <c r="BDW697" s="8"/>
      <c r="BDX697" s="8"/>
      <c r="BDY697" s="8"/>
      <c r="BDZ697" s="8"/>
      <c r="BEA697" s="8"/>
      <c r="BEB697" s="8"/>
      <c r="BEC697" s="8"/>
      <c r="BED697" s="8"/>
      <c r="BEE697" s="8"/>
      <c r="BEF697" s="8"/>
      <c r="BEG697" s="8"/>
      <c r="BEH697" s="8"/>
      <c r="BEI697" s="8"/>
      <c r="BEJ697" s="8"/>
      <c r="BEK697" s="8"/>
      <c r="BEL697" s="8"/>
      <c r="BEM697" s="8"/>
      <c r="BEN697" s="8"/>
      <c r="BEO697" s="8"/>
      <c r="BEP697" s="8"/>
      <c r="BEQ697" s="8"/>
      <c r="BER697" s="8"/>
      <c r="BES697" s="8"/>
      <c r="BET697" s="8"/>
      <c r="BEU697" s="8"/>
      <c r="BEV697" s="8"/>
      <c r="BEW697" s="8"/>
      <c r="BEX697" s="8"/>
      <c r="BEY697" s="8"/>
      <c r="BEZ697" s="8"/>
      <c r="BFA697" s="8"/>
      <c r="BFB697" s="8"/>
      <c r="BFC697" s="8"/>
      <c r="BFD697" s="8"/>
      <c r="BFE697" s="8"/>
      <c r="BFF697" s="8"/>
      <c r="BFG697" s="8"/>
      <c r="BFH697" s="8"/>
      <c r="BFI697" s="8"/>
      <c r="BFJ697" s="8"/>
      <c r="BFK697" s="8"/>
      <c r="BFL697" s="8"/>
      <c r="BFM697" s="8"/>
      <c r="BFN697" s="8"/>
      <c r="BFO697" s="8"/>
      <c r="BFP697" s="8"/>
      <c r="BFQ697" s="8"/>
      <c r="BFR697" s="8"/>
      <c r="BFS697" s="8"/>
      <c r="BFT697" s="8"/>
      <c r="BFU697" s="8"/>
      <c r="BFV697" s="8"/>
      <c r="BFW697" s="8"/>
      <c r="BFX697" s="8"/>
      <c r="BFY697" s="8"/>
      <c r="BFZ697" s="8"/>
      <c r="BGA697" s="8"/>
      <c r="BGB697" s="8"/>
      <c r="BGC697" s="8"/>
      <c r="BGD697" s="8"/>
      <c r="BGE697" s="8"/>
      <c r="BGF697" s="8"/>
      <c r="BGG697" s="8"/>
      <c r="BGH697" s="8"/>
      <c r="BGI697" s="8"/>
      <c r="BGJ697" s="8"/>
      <c r="BGK697" s="8"/>
      <c r="BGL697" s="8"/>
      <c r="BGM697" s="8"/>
      <c r="BGN697" s="8"/>
      <c r="BGO697" s="8"/>
      <c r="BGP697" s="8"/>
      <c r="BGQ697" s="8"/>
      <c r="BGR697" s="8"/>
      <c r="BGS697" s="8"/>
      <c r="BGT697" s="8"/>
      <c r="BGU697" s="8"/>
      <c r="BGV697" s="8"/>
      <c r="BGW697" s="8"/>
      <c r="BGX697" s="8"/>
      <c r="BGY697" s="8"/>
      <c r="BGZ697" s="8"/>
      <c r="BHA697" s="8"/>
      <c r="BHB697" s="8"/>
      <c r="BHC697" s="8"/>
      <c r="BHD697" s="8"/>
      <c r="BHE697" s="8"/>
      <c r="BHF697" s="8"/>
      <c r="BHG697" s="8"/>
      <c r="BHH697" s="8"/>
      <c r="BHI697" s="8"/>
      <c r="BHJ697" s="8"/>
      <c r="BHK697" s="8"/>
      <c r="BHL697" s="8"/>
      <c r="BHM697" s="8"/>
      <c r="BHN697" s="8"/>
      <c r="BHO697" s="8"/>
      <c r="BHP697" s="8"/>
      <c r="BHQ697" s="8"/>
      <c r="BHR697" s="8"/>
      <c r="BHS697" s="8"/>
      <c r="BHT697" s="8"/>
      <c r="BHU697" s="8"/>
      <c r="BHV697" s="8"/>
      <c r="BHW697" s="8"/>
      <c r="BHX697" s="8"/>
      <c r="BHY697" s="8"/>
      <c r="BHZ697" s="8"/>
      <c r="BIA697" s="8"/>
      <c r="BIB697" s="8"/>
      <c r="BIC697" s="8"/>
      <c r="BID697" s="8"/>
      <c r="BIE697" s="8"/>
      <c r="BIF697" s="8"/>
      <c r="BIG697" s="8"/>
      <c r="BIH697" s="8"/>
      <c r="BII697" s="8"/>
      <c r="BIJ697" s="8"/>
      <c r="BIK697" s="8"/>
      <c r="BIL697" s="8"/>
      <c r="BIM697" s="8"/>
      <c r="BIN697" s="8"/>
      <c r="BIO697" s="8"/>
      <c r="BIP697" s="8"/>
      <c r="BIQ697" s="8"/>
      <c r="BIR697" s="8"/>
      <c r="BIS697" s="8"/>
      <c r="BIT697" s="8"/>
      <c r="BIU697" s="8"/>
      <c r="BIV697" s="8"/>
      <c r="BIW697" s="8"/>
      <c r="BIX697" s="8"/>
      <c r="BIY697" s="8"/>
      <c r="BIZ697" s="8"/>
      <c r="BJA697" s="8"/>
      <c r="BJB697" s="8"/>
      <c r="BJC697" s="8"/>
      <c r="BJD697" s="8"/>
      <c r="BJE697" s="8"/>
      <c r="BJF697" s="8"/>
      <c r="BJG697" s="8"/>
      <c r="BJH697" s="8"/>
      <c r="BJI697" s="8"/>
      <c r="BJJ697" s="8"/>
      <c r="BJK697" s="8"/>
      <c r="BJL697" s="8"/>
      <c r="BJM697" s="8"/>
      <c r="BJN697" s="8"/>
      <c r="BJO697" s="8"/>
      <c r="BJP697" s="8"/>
      <c r="BJQ697" s="8"/>
      <c r="BJR697" s="8"/>
      <c r="BJS697" s="8"/>
      <c r="BJT697" s="8"/>
      <c r="BJU697" s="8"/>
      <c r="BJV697" s="8"/>
      <c r="BJW697" s="8"/>
      <c r="BJX697" s="8"/>
      <c r="BJY697" s="8"/>
      <c r="BJZ697" s="8"/>
      <c r="BKA697" s="8"/>
      <c r="BKB697" s="8"/>
      <c r="BKC697" s="8"/>
      <c r="BKD697" s="8"/>
      <c r="BKE697" s="8"/>
      <c r="BKF697" s="8"/>
      <c r="BKG697" s="8"/>
      <c r="BKH697" s="8"/>
      <c r="BKI697" s="8"/>
      <c r="BKJ697" s="8"/>
      <c r="BKK697" s="8"/>
      <c r="BKL697" s="8"/>
      <c r="BKM697" s="8"/>
      <c r="BKN697" s="8"/>
      <c r="BKO697" s="8"/>
      <c r="BKP697" s="8"/>
      <c r="BKQ697" s="8"/>
      <c r="BKR697" s="8"/>
      <c r="BKS697" s="8"/>
      <c r="BKT697" s="8"/>
      <c r="BKU697" s="8"/>
      <c r="BKV697" s="8"/>
      <c r="BKW697" s="8"/>
      <c r="BKX697" s="8"/>
      <c r="BKY697" s="8"/>
      <c r="BKZ697" s="8"/>
      <c r="BLA697" s="8"/>
      <c r="BLB697" s="8"/>
      <c r="BLC697" s="8"/>
      <c r="BLD697" s="8"/>
      <c r="BLE697" s="8"/>
      <c r="BLF697" s="8"/>
      <c r="BLG697" s="8"/>
      <c r="BLH697" s="8"/>
      <c r="BLI697" s="8"/>
      <c r="BLJ697" s="8"/>
      <c r="BLK697" s="8"/>
      <c r="BLL697" s="8"/>
      <c r="BLM697" s="8"/>
      <c r="BLN697" s="8"/>
      <c r="BLO697" s="8"/>
      <c r="BLP697" s="8"/>
      <c r="BLQ697" s="8"/>
      <c r="BLR697" s="8"/>
      <c r="BLS697" s="8"/>
      <c r="BLT697" s="8"/>
      <c r="BLU697" s="8"/>
      <c r="BLV697" s="8"/>
      <c r="BLW697" s="8"/>
      <c r="BLX697" s="8"/>
      <c r="BLY697" s="8"/>
      <c r="BLZ697" s="8"/>
      <c r="BMA697" s="8"/>
      <c r="BMB697" s="8"/>
      <c r="BMC697" s="8"/>
      <c r="BMD697" s="8"/>
      <c r="BME697" s="8"/>
      <c r="BMF697" s="8"/>
      <c r="BMG697" s="8"/>
      <c r="BMH697" s="8"/>
      <c r="BMI697" s="8"/>
      <c r="BMJ697" s="8"/>
      <c r="BMK697" s="8"/>
      <c r="BML697" s="8"/>
      <c r="BMM697" s="8"/>
      <c r="BMN697" s="8"/>
      <c r="BMO697" s="8"/>
      <c r="BMP697" s="8"/>
      <c r="BMQ697" s="8"/>
      <c r="BMR697" s="8"/>
      <c r="BMS697" s="8"/>
      <c r="BMT697" s="8"/>
      <c r="BMU697" s="8"/>
      <c r="BMV697" s="8"/>
      <c r="BMW697" s="8"/>
      <c r="BMX697" s="8"/>
      <c r="BMY697" s="8"/>
      <c r="BMZ697" s="8"/>
      <c r="BNA697" s="8"/>
      <c r="BNB697" s="8"/>
      <c r="BNC697" s="8"/>
      <c r="BND697" s="8"/>
      <c r="BNE697" s="8"/>
      <c r="BNF697" s="8"/>
      <c r="BNG697" s="8"/>
      <c r="BNH697" s="8"/>
      <c r="BNI697" s="8"/>
      <c r="BNJ697" s="8"/>
      <c r="BNK697" s="8"/>
      <c r="BNL697" s="8"/>
      <c r="BNM697" s="8"/>
      <c r="BNN697" s="8"/>
      <c r="BNO697" s="8"/>
      <c r="BNP697" s="8"/>
      <c r="BNQ697" s="8"/>
      <c r="BNR697" s="8"/>
      <c r="BNS697" s="8"/>
      <c r="BNT697" s="8"/>
      <c r="BNU697" s="8"/>
      <c r="BNV697" s="8"/>
      <c r="BNW697" s="8"/>
      <c r="BNX697" s="8"/>
      <c r="BNY697" s="8"/>
      <c r="BNZ697" s="8"/>
      <c r="BOA697" s="8"/>
      <c r="BOB697" s="8"/>
      <c r="BOC697" s="8"/>
      <c r="BOD697" s="8"/>
      <c r="BOE697" s="8"/>
      <c r="BOF697" s="8"/>
      <c r="BOG697" s="8"/>
      <c r="BOH697" s="8"/>
      <c r="BOI697" s="8"/>
      <c r="BOJ697" s="8"/>
      <c r="BOK697" s="8"/>
      <c r="BOL697" s="8"/>
      <c r="BOM697" s="8"/>
      <c r="BON697" s="8"/>
      <c r="BOO697" s="8"/>
      <c r="BOP697" s="8"/>
      <c r="BOQ697" s="8"/>
      <c r="BOR697" s="8"/>
      <c r="BOS697" s="8"/>
      <c r="BOT697" s="8"/>
      <c r="BOU697" s="8"/>
      <c r="BOV697" s="8"/>
      <c r="BOW697" s="8"/>
      <c r="BOX697" s="8"/>
      <c r="BOY697" s="8"/>
      <c r="BOZ697" s="8"/>
      <c r="BPA697" s="8"/>
      <c r="BPB697" s="8"/>
      <c r="BPC697" s="8"/>
      <c r="BPD697" s="8"/>
      <c r="BPE697" s="8"/>
      <c r="BPF697" s="8"/>
      <c r="BPG697" s="8"/>
      <c r="BPH697" s="8"/>
      <c r="BPI697" s="8"/>
      <c r="BPJ697" s="8"/>
      <c r="BPK697" s="8"/>
      <c r="BPL697" s="8"/>
      <c r="BPM697" s="8"/>
      <c r="BPN697" s="8"/>
      <c r="BPO697" s="8"/>
      <c r="BPP697" s="8"/>
      <c r="BPQ697" s="8"/>
      <c r="BPR697" s="8"/>
      <c r="BPS697" s="8"/>
      <c r="BPT697" s="8"/>
      <c r="BPU697" s="8"/>
      <c r="BPV697" s="8"/>
      <c r="BPW697" s="8"/>
      <c r="BPX697" s="8"/>
      <c r="BPY697" s="8"/>
      <c r="BPZ697" s="8"/>
      <c r="BQA697" s="8"/>
      <c r="BQB697" s="8"/>
      <c r="BQC697" s="8"/>
      <c r="BQD697" s="8"/>
      <c r="BQE697" s="8"/>
      <c r="BQF697" s="8"/>
      <c r="BQG697" s="8"/>
      <c r="BQH697" s="8"/>
      <c r="BQI697" s="8"/>
      <c r="BQJ697" s="8"/>
      <c r="BQK697" s="8"/>
      <c r="BQL697" s="8"/>
      <c r="BQM697" s="8"/>
      <c r="BQN697" s="8"/>
      <c r="BQO697" s="8"/>
      <c r="BQP697" s="8"/>
      <c r="BQQ697" s="8"/>
      <c r="BQR697" s="8"/>
      <c r="BQS697" s="8"/>
      <c r="BQT697" s="8"/>
      <c r="BQU697" s="8"/>
      <c r="BQV697" s="8"/>
      <c r="BQW697" s="8"/>
      <c r="BQX697" s="8"/>
      <c r="BQY697" s="8"/>
      <c r="BQZ697" s="8"/>
      <c r="BRA697" s="8"/>
      <c r="BRB697" s="8"/>
      <c r="BRC697" s="8"/>
      <c r="BRD697" s="8"/>
      <c r="BRE697" s="8"/>
      <c r="BRF697" s="8"/>
      <c r="BRG697" s="8"/>
      <c r="BRH697" s="8"/>
      <c r="BRI697" s="8"/>
      <c r="BRJ697" s="8"/>
      <c r="BRK697" s="8"/>
      <c r="BRL697" s="8"/>
      <c r="BRM697" s="8"/>
      <c r="BRN697" s="8"/>
      <c r="BRO697" s="8"/>
      <c r="BRP697" s="8"/>
      <c r="BRQ697" s="8"/>
      <c r="BRR697" s="8"/>
      <c r="BRS697" s="8"/>
      <c r="BRT697" s="8"/>
      <c r="BRU697" s="8"/>
      <c r="BRV697" s="8"/>
      <c r="BRW697" s="8"/>
      <c r="BRX697" s="8"/>
      <c r="BRY697" s="8"/>
      <c r="BRZ697" s="8"/>
      <c r="BSA697" s="8"/>
      <c r="BSB697" s="8"/>
      <c r="BSC697" s="8"/>
      <c r="BSD697" s="8"/>
      <c r="BSE697" s="8"/>
      <c r="BSF697" s="8"/>
      <c r="BSG697" s="8"/>
      <c r="BSH697" s="8"/>
      <c r="BSI697" s="8"/>
      <c r="BSJ697" s="8"/>
      <c r="BSK697" s="8"/>
      <c r="BSL697" s="8"/>
      <c r="BSM697" s="8"/>
      <c r="BSN697" s="8"/>
      <c r="BSO697" s="8"/>
      <c r="BSP697" s="8"/>
      <c r="BSQ697" s="8"/>
      <c r="BSR697" s="8"/>
      <c r="BSS697" s="8"/>
      <c r="BST697" s="8"/>
      <c r="BSU697" s="8"/>
      <c r="BSV697" s="8"/>
      <c r="BSW697" s="8"/>
      <c r="BSX697" s="8"/>
      <c r="BSY697" s="8"/>
      <c r="BSZ697" s="8"/>
      <c r="BTA697" s="8"/>
      <c r="BTB697" s="8"/>
      <c r="BTC697" s="8"/>
      <c r="BTD697" s="8"/>
      <c r="BTE697" s="8"/>
      <c r="BTF697" s="8"/>
      <c r="BTG697" s="8"/>
      <c r="BTH697" s="8"/>
      <c r="BTI697" s="8"/>
      <c r="BTJ697" s="8"/>
      <c r="BTK697" s="8"/>
      <c r="BTL697" s="8"/>
      <c r="BTM697" s="8"/>
      <c r="BTN697" s="8"/>
      <c r="BTO697" s="8"/>
      <c r="BTP697" s="8"/>
      <c r="BTQ697" s="8"/>
      <c r="BTR697" s="8"/>
      <c r="BTS697" s="8"/>
      <c r="BTT697" s="8"/>
      <c r="BTU697" s="8"/>
      <c r="BTV697" s="8"/>
      <c r="BTW697" s="8"/>
      <c r="BTX697" s="8"/>
      <c r="BTY697" s="8"/>
      <c r="BTZ697" s="8"/>
      <c r="BUA697" s="8"/>
      <c r="BUB697" s="8"/>
      <c r="BUC697" s="8"/>
      <c r="BUD697" s="8"/>
      <c r="BUE697" s="8"/>
      <c r="BUF697" s="8"/>
      <c r="BUG697" s="8"/>
      <c r="BUH697" s="8"/>
      <c r="BUI697" s="8"/>
      <c r="BUJ697" s="8"/>
      <c r="BUK697" s="8"/>
      <c r="BUL697" s="8"/>
      <c r="BUM697" s="8"/>
      <c r="BUN697" s="8"/>
      <c r="BUO697" s="8"/>
      <c r="BUP697" s="8"/>
      <c r="BUQ697" s="8"/>
      <c r="BUR697" s="8"/>
      <c r="BUS697" s="8"/>
      <c r="BUT697" s="8"/>
      <c r="BUU697" s="8"/>
      <c r="BUV697" s="8"/>
      <c r="BUW697" s="8"/>
      <c r="BUX697" s="8"/>
      <c r="BUY697" s="8"/>
      <c r="BUZ697" s="8"/>
      <c r="BVA697" s="8"/>
      <c r="BVB697" s="8"/>
      <c r="BVC697" s="8"/>
      <c r="BVD697" s="8"/>
      <c r="BVE697" s="8"/>
      <c r="BVF697" s="8"/>
      <c r="BVG697" s="8"/>
      <c r="BVH697" s="8"/>
      <c r="BVI697" s="8"/>
      <c r="BVJ697" s="8"/>
      <c r="BVK697" s="8"/>
      <c r="BVL697" s="8"/>
      <c r="BVM697" s="8"/>
      <c r="BVN697" s="8"/>
      <c r="BVO697" s="8"/>
      <c r="BVP697" s="8"/>
      <c r="BVQ697" s="8"/>
      <c r="BVR697" s="8"/>
      <c r="BVS697" s="8"/>
      <c r="BVT697" s="8"/>
      <c r="BVU697" s="8"/>
      <c r="BVV697" s="8"/>
      <c r="BVW697" s="8"/>
      <c r="BVX697" s="8"/>
      <c r="BVY697" s="8"/>
      <c r="BVZ697" s="8"/>
      <c r="BWA697" s="8"/>
      <c r="BWB697" s="8"/>
      <c r="BWC697" s="8"/>
      <c r="BWD697" s="8"/>
      <c r="BWE697" s="8"/>
      <c r="BWF697" s="8"/>
      <c r="BWG697" s="8"/>
      <c r="BWH697" s="8"/>
      <c r="BWI697" s="8"/>
      <c r="BWJ697" s="8"/>
      <c r="BWK697" s="8"/>
      <c r="BWL697" s="8"/>
      <c r="BWM697" s="8"/>
      <c r="BWN697" s="8"/>
      <c r="BWO697" s="8"/>
      <c r="BWP697" s="8"/>
      <c r="BWQ697" s="8"/>
    </row>
    <row r="698" spans="1:1967" s="529" customFormat="1" ht="102" customHeight="1">
      <c r="A698" s="9" t="s">
        <v>6664</v>
      </c>
      <c r="B698" s="100" t="s">
        <v>97</v>
      </c>
      <c r="C698" s="111" t="s">
        <v>1110</v>
      </c>
      <c r="D698" s="111" t="s">
        <v>1106</v>
      </c>
      <c r="E698" s="111" t="s">
        <v>1111</v>
      </c>
      <c r="F698" s="3"/>
      <c r="G698" s="3" t="s">
        <v>385</v>
      </c>
      <c r="H698" s="20">
        <v>1</v>
      </c>
      <c r="I698" s="114">
        <v>470000000</v>
      </c>
      <c r="J698" s="21" t="s">
        <v>1330</v>
      </c>
      <c r="K698" s="19" t="s">
        <v>2096</v>
      </c>
      <c r="L698" s="138" t="s">
        <v>3428</v>
      </c>
      <c r="M698" s="141" t="s">
        <v>383</v>
      </c>
      <c r="N698" s="360" t="s">
        <v>2105</v>
      </c>
      <c r="O698" s="3" t="s">
        <v>1382</v>
      </c>
      <c r="P698" s="7" t="s">
        <v>1354</v>
      </c>
      <c r="Q698" s="3" t="s">
        <v>1195</v>
      </c>
      <c r="R698" s="24">
        <v>900</v>
      </c>
      <c r="S698" s="19">
        <v>14140</v>
      </c>
      <c r="T698" s="83">
        <f t="shared" si="156"/>
        <v>12726000</v>
      </c>
      <c r="U698" s="83">
        <f t="shared" si="154"/>
        <v>14253120.000000002</v>
      </c>
      <c r="V698" s="9" t="s">
        <v>1341</v>
      </c>
      <c r="W698" s="153" t="s">
        <v>1410</v>
      </c>
      <c r="X698" s="9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  <c r="AY698" s="8"/>
      <c r="AZ698" s="8"/>
      <c r="BA698" s="8"/>
      <c r="BB698" s="8"/>
      <c r="BC698" s="8"/>
      <c r="BD698" s="8"/>
      <c r="BE698" s="8"/>
      <c r="BF698" s="8"/>
      <c r="BG698" s="8"/>
      <c r="BH698" s="8"/>
      <c r="BI698" s="8"/>
      <c r="BJ698" s="8"/>
      <c r="BK698" s="8"/>
      <c r="BL698" s="8"/>
      <c r="BM698" s="8"/>
      <c r="BN698" s="8"/>
      <c r="BO698" s="8"/>
      <c r="BP698" s="8"/>
      <c r="BQ698" s="8"/>
      <c r="BR698" s="8"/>
      <c r="BS698" s="8"/>
      <c r="BT698" s="8"/>
      <c r="BU698" s="8"/>
      <c r="BV698" s="8"/>
      <c r="BW698" s="8"/>
      <c r="BX698" s="8"/>
      <c r="BY698" s="8"/>
      <c r="BZ698" s="8"/>
      <c r="CA698" s="8"/>
      <c r="CB698" s="8"/>
      <c r="CC698" s="8"/>
      <c r="CD698" s="8"/>
      <c r="CE698" s="8"/>
      <c r="CF698" s="8"/>
      <c r="CG698" s="8"/>
      <c r="CH698" s="8"/>
      <c r="CI698" s="8"/>
      <c r="CJ698" s="8"/>
      <c r="CK698" s="8"/>
      <c r="CL698" s="8"/>
      <c r="CM698" s="8"/>
      <c r="CN698" s="8"/>
      <c r="CO698" s="8"/>
      <c r="CP698" s="8"/>
      <c r="CQ698" s="8"/>
      <c r="CR698" s="8"/>
      <c r="CS698" s="8"/>
      <c r="CT698" s="8"/>
      <c r="CU698" s="8"/>
      <c r="CV698" s="8"/>
      <c r="CW698" s="8"/>
      <c r="CX698" s="8"/>
      <c r="CY698" s="8"/>
      <c r="CZ698" s="8"/>
      <c r="DA698" s="8"/>
      <c r="DB698" s="8"/>
      <c r="DC698" s="8"/>
      <c r="DD698" s="8"/>
      <c r="DE698" s="8"/>
      <c r="DF698" s="8"/>
      <c r="DG698" s="8"/>
      <c r="DH698" s="8"/>
      <c r="DI698" s="8"/>
      <c r="DJ698" s="8"/>
      <c r="DK698" s="8"/>
      <c r="DL698" s="8"/>
      <c r="DM698" s="8"/>
      <c r="DN698" s="8"/>
      <c r="DO698" s="8"/>
      <c r="DP698" s="8"/>
      <c r="DQ698" s="8"/>
      <c r="DR698" s="8"/>
      <c r="DS698" s="8"/>
      <c r="DT698" s="8"/>
      <c r="DU698" s="8"/>
      <c r="DV698" s="8"/>
      <c r="DW698" s="8"/>
      <c r="DX698" s="8"/>
      <c r="DY698" s="8"/>
      <c r="DZ698" s="8"/>
      <c r="EA698" s="8"/>
      <c r="EB698" s="8"/>
      <c r="EC698" s="8"/>
      <c r="ED698" s="8"/>
      <c r="EE698" s="8"/>
      <c r="EF698" s="8"/>
      <c r="EG698" s="8"/>
      <c r="EH698" s="8"/>
      <c r="EI698" s="8"/>
      <c r="EJ698" s="8"/>
      <c r="EK698" s="8"/>
      <c r="EL698" s="8"/>
      <c r="EM698" s="8"/>
      <c r="EN698" s="8"/>
      <c r="EO698" s="8"/>
      <c r="EP698" s="8"/>
      <c r="EQ698" s="8"/>
      <c r="ER698" s="8"/>
      <c r="ES698" s="8"/>
      <c r="ET698" s="8"/>
      <c r="EU698" s="8"/>
      <c r="EV698" s="8"/>
      <c r="EW698" s="8"/>
      <c r="EX698" s="8"/>
      <c r="EY698" s="8"/>
      <c r="EZ698" s="8"/>
      <c r="FA698" s="8"/>
      <c r="FB698" s="8"/>
      <c r="FC698" s="8"/>
      <c r="FD698" s="8"/>
      <c r="FE698" s="8"/>
      <c r="FF698" s="8"/>
      <c r="FG698" s="8"/>
      <c r="FH698" s="8"/>
      <c r="FI698" s="8"/>
      <c r="FJ698" s="8"/>
      <c r="FK698" s="8"/>
      <c r="FL698" s="8"/>
      <c r="FM698" s="8"/>
      <c r="FN698" s="8"/>
      <c r="FO698" s="8"/>
      <c r="FP698" s="8"/>
      <c r="FQ698" s="8"/>
      <c r="FR698" s="8"/>
      <c r="FS698" s="8"/>
      <c r="FT698" s="8"/>
      <c r="FU698" s="8"/>
      <c r="FV698" s="8"/>
      <c r="FW698" s="8"/>
      <c r="FX698" s="8"/>
      <c r="FY698" s="8"/>
      <c r="FZ698" s="8"/>
      <c r="GA698" s="8"/>
      <c r="GB698" s="8"/>
      <c r="GC698" s="8"/>
      <c r="GD698" s="8"/>
      <c r="GE698" s="8"/>
      <c r="GF698" s="8"/>
      <c r="GG698" s="8"/>
      <c r="GH698" s="8"/>
      <c r="GI698" s="8"/>
      <c r="GJ698" s="8"/>
      <c r="GK698" s="8"/>
      <c r="GL698" s="8"/>
      <c r="GM698" s="8"/>
      <c r="GN698" s="8"/>
      <c r="GO698" s="8"/>
      <c r="GP698" s="8"/>
      <c r="GQ698" s="8"/>
      <c r="GR698" s="8"/>
      <c r="GS698" s="8"/>
      <c r="GT698" s="8"/>
      <c r="GU698" s="8"/>
      <c r="GV698" s="8"/>
      <c r="GW698" s="8"/>
      <c r="GX698" s="8"/>
      <c r="GY698" s="8"/>
      <c r="GZ698" s="8"/>
      <c r="HA698" s="8"/>
      <c r="HB698" s="8"/>
      <c r="HC698" s="8"/>
      <c r="HD698" s="8"/>
      <c r="HE698" s="8"/>
      <c r="HF698" s="8"/>
      <c r="HG698" s="8"/>
      <c r="HH698" s="8"/>
      <c r="HI698" s="8"/>
      <c r="HJ698" s="8"/>
      <c r="HK698" s="8"/>
      <c r="HL698" s="8"/>
      <c r="HM698" s="8"/>
      <c r="HN698" s="8"/>
      <c r="HO698" s="8"/>
      <c r="HP698" s="8"/>
      <c r="HQ698" s="8"/>
      <c r="HR698" s="8"/>
      <c r="HS698" s="8"/>
      <c r="HT698" s="8"/>
      <c r="HU698" s="8"/>
      <c r="HV698" s="8"/>
      <c r="HW698" s="8"/>
      <c r="HX698" s="8"/>
      <c r="HY698" s="8"/>
      <c r="HZ698" s="8"/>
      <c r="IA698" s="8"/>
      <c r="IB698" s="8"/>
      <c r="IC698" s="8"/>
      <c r="ID698" s="8"/>
      <c r="IE698" s="8"/>
      <c r="IF698" s="8"/>
      <c r="IG698" s="8"/>
      <c r="IH698" s="8"/>
      <c r="II698" s="8"/>
      <c r="IJ698" s="8"/>
      <c r="IK698" s="8"/>
      <c r="IL698" s="8"/>
      <c r="IM698" s="8"/>
      <c r="IN698" s="8"/>
      <c r="IO698" s="8"/>
      <c r="IP698" s="8"/>
      <c r="IQ698" s="8"/>
      <c r="IR698" s="8"/>
      <c r="IS698" s="8"/>
      <c r="IT698" s="8"/>
      <c r="IU698" s="8"/>
      <c r="IV698" s="8"/>
      <c r="IW698" s="8"/>
      <c r="IX698" s="8"/>
      <c r="IY698" s="8"/>
      <c r="IZ698" s="8"/>
      <c r="JA698" s="8"/>
      <c r="JB698" s="8"/>
      <c r="JC698" s="8"/>
      <c r="JD698" s="8"/>
      <c r="JE698" s="8"/>
      <c r="JF698" s="8"/>
      <c r="JG698" s="8"/>
      <c r="JH698" s="8"/>
      <c r="JI698" s="8"/>
      <c r="JJ698" s="8"/>
      <c r="JK698" s="8"/>
      <c r="JL698" s="8"/>
      <c r="JM698" s="8"/>
      <c r="JN698" s="8"/>
      <c r="JO698" s="8"/>
      <c r="JP698" s="8"/>
      <c r="JQ698" s="8"/>
      <c r="JR698" s="8"/>
      <c r="JS698" s="8"/>
      <c r="JT698" s="8"/>
      <c r="JU698" s="8"/>
      <c r="JV698" s="8"/>
      <c r="JW698" s="8"/>
      <c r="JX698" s="8"/>
      <c r="JY698" s="8"/>
      <c r="JZ698" s="8"/>
      <c r="KA698" s="8"/>
      <c r="KB698" s="8"/>
      <c r="KC698" s="8"/>
      <c r="KD698" s="8"/>
      <c r="KE698" s="8"/>
      <c r="KF698" s="8"/>
      <c r="KG698" s="8"/>
      <c r="KH698" s="8"/>
      <c r="KI698" s="8"/>
      <c r="KJ698" s="8"/>
      <c r="KK698" s="8"/>
      <c r="KL698" s="8"/>
      <c r="KM698" s="8"/>
      <c r="KN698" s="8"/>
      <c r="KO698" s="8"/>
      <c r="KP698" s="8"/>
      <c r="KQ698" s="8"/>
      <c r="KR698" s="8"/>
      <c r="KS698" s="8"/>
      <c r="KT698" s="8"/>
      <c r="KU698" s="8"/>
      <c r="KV698" s="8"/>
      <c r="KW698" s="8"/>
      <c r="KX698" s="8"/>
      <c r="KY698" s="8"/>
      <c r="KZ698" s="8"/>
      <c r="LA698" s="8"/>
      <c r="LB698" s="8"/>
      <c r="LC698" s="8"/>
      <c r="LD698" s="8"/>
      <c r="LE698" s="8"/>
      <c r="LF698" s="8"/>
      <c r="LG698" s="8"/>
      <c r="LH698" s="8"/>
      <c r="LI698" s="8"/>
      <c r="LJ698" s="8"/>
      <c r="LK698" s="8"/>
      <c r="LL698" s="8"/>
      <c r="LM698" s="8"/>
      <c r="LN698" s="8"/>
      <c r="LO698" s="8"/>
      <c r="LP698" s="8"/>
      <c r="LQ698" s="8"/>
      <c r="LR698" s="8"/>
      <c r="LS698" s="8"/>
      <c r="LT698" s="8"/>
      <c r="LU698" s="8"/>
      <c r="LV698" s="8"/>
      <c r="LW698" s="8"/>
      <c r="LX698" s="8"/>
      <c r="LY698" s="8"/>
      <c r="LZ698" s="8"/>
      <c r="MA698" s="8"/>
      <c r="MB698" s="8"/>
      <c r="MC698" s="8"/>
      <c r="MD698" s="8"/>
      <c r="ME698" s="8"/>
      <c r="MF698" s="8"/>
      <c r="MG698" s="8"/>
      <c r="MH698" s="8"/>
      <c r="MI698" s="8"/>
      <c r="MJ698" s="8"/>
      <c r="MK698" s="8"/>
      <c r="ML698" s="8"/>
      <c r="MM698" s="8"/>
      <c r="MN698" s="8"/>
      <c r="MO698" s="8"/>
      <c r="MP698" s="8"/>
      <c r="MQ698" s="8"/>
      <c r="MR698" s="8"/>
      <c r="MS698" s="8"/>
      <c r="MT698" s="8"/>
      <c r="MU698" s="8"/>
      <c r="MV698" s="8"/>
      <c r="MW698" s="8"/>
      <c r="MX698" s="8"/>
      <c r="MY698" s="8"/>
      <c r="MZ698" s="8"/>
      <c r="NA698" s="8"/>
      <c r="NB698" s="8"/>
      <c r="NC698" s="8"/>
      <c r="ND698" s="8"/>
      <c r="NE698" s="8"/>
      <c r="NF698" s="8"/>
      <c r="NG698" s="8"/>
      <c r="NH698" s="8"/>
      <c r="NI698" s="8"/>
      <c r="NJ698" s="8"/>
      <c r="NK698" s="8"/>
      <c r="NL698" s="8"/>
      <c r="NM698" s="8"/>
      <c r="NN698" s="8"/>
      <c r="NO698" s="8"/>
      <c r="NP698" s="8"/>
      <c r="NQ698" s="8"/>
      <c r="NR698" s="8"/>
      <c r="NS698" s="8"/>
      <c r="NT698" s="8"/>
      <c r="NU698" s="8"/>
      <c r="NV698" s="8"/>
      <c r="NW698" s="8"/>
      <c r="NX698" s="8"/>
      <c r="NY698" s="8"/>
      <c r="NZ698" s="8"/>
      <c r="OA698" s="8"/>
      <c r="OB698" s="8"/>
      <c r="OC698" s="8"/>
      <c r="OD698" s="8"/>
      <c r="OE698" s="8"/>
      <c r="OF698" s="8"/>
      <c r="OG698" s="8"/>
      <c r="OH698" s="8"/>
      <c r="OI698" s="8"/>
      <c r="OJ698" s="8"/>
      <c r="OK698" s="8"/>
      <c r="OL698" s="8"/>
      <c r="OM698" s="8"/>
      <c r="ON698" s="8"/>
      <c r="OO698" s="8"/>
      <c r="OP698" s="8"/>
      <c r="OQ698" s="8"/>
      <c r="OR698" s="8"/>
      <c r="OS698" s="8"/>
      <c r="OT698" s="8"/>
      <c r="OU698" s="8"/>
      <c r="OV698" s="8"/>
      <c r="OW698" s="8"/>
      <c r="OX698" s="8"/>
      <c r="OY698" s="8"/>
      <c r="OZ698" s="8"/>
      <c r="PA698" s="8"/>
      <c r="PB698" s="8"/>
      <c r="PC698" s="8"/>
      <c r="PD698" s="8"/>
      <c r="PE698" s="8"/>
      <c r="PF698" s="8"/>
      <c r="PG698" s="8"/>
      <c r="PH698" s="8"/>
      <c r="PI698" s="8"/>
      <c r="PJ698" s="8"/>
      <c r="PK698" s="8"/>
      <c r="PL698" s="8"/>
      <c r="PM698" s="8"/>
      <c r="PN698" s="8"/>
      <c r="PO698" s="8"/>
      <c r="PP698" s="8"/>
      <c r="PQ698" s="8"/>
      <c r="PR698" s="8"/>
      <c r="PS698" s="8"/>
      <c r="PT698" s="8"/>
      <c r="PU698" s="8"/>
      <c r="PV698" s="8"/>
      <c r="PW698" s="8"/>
      <c r="PX698" s="8"/>
      <c r="PY698" s="8"/>
      <c r="PZ698" s="8"/>
      <c r="QA698" s="8"/>
      <c r="QB698" s="8"/>
      <c r="QC698" s="8"/>
      <c r="QD698" s="8"/>
      <c r="QE698" s="8"/>
      <c r="QF698" s="8"/>
      <c r="QG698" s="8"/>
      <c r="QH698" s="8"/>
      <c r="QI698" s="8"/>
      <c r="QJ698" s="8"/>
      <c r="QK698" s="8"/>
      <c r="QL698" s="8"/>
      <c r="QM698" s="8"/>
      <c r="QN698" s="8"/>
      <c r="QO698" s="8"/>
      <c r="QP698" s="8"/>
      <c r="QQ698" s="8"/>
      <c r="QR698" s="8"/>
      <c r="QS698" s="8"/>
      <c r="QT698" s="8"/>
      <c r="QU698" s="8"/>
      <c r="QV698" s="8"/>
      <c r="QW698" s="8"/>
      <c r="QX698" s="8"/>
      <c r="QY698" s="8"/>
      <c r="QZ698" s="8"/>
      <c r="RA698" s="8"/>
      <c r="RB698" s="8"/>
      <c r="RC698" s="8"/>
      <c r="RD698" s="8"/>
      <c r="RE698" s="8"/>
      <c r="RF698" s="8"/>
      <c r="RG698" s="8"/>
      <c r="RH698" s="8"/>
      <c r="RI698" s="8"/>
      <c r="RJ698" s="8"/>
      <c r="RK698" s="8"/>
      <c r="RL698" s="8"/>
      <c r="RM698" s="8"/>
      <c r="RN698" s="8"/>
      <c r="RO698" s="8"/>
      <c r="RP698" s="8"/>
      <c r="RQ698" s="8"/>
      <c r="RR698" s="8"/>
      <c r="RS698" s="8"/>
      <c r="RT698" s="8"/>
      <c r="RU698" s="8"/>
      <c r="RV698" s="8"/>
      <c r="RW698" s="8"/>
      <c r="RX698" s="8"/>
      <c r="RY698" s="8"/>
      <c r="RZ698" s="8"/>
      <c r="SA698" s="8"/>
      <c r="SB698" s="8"/>
      <c r="SC698" s="8"/>
      <c r="SD698" s="8"/>
      <c r="SE698" s="8"/>
      <c r="SF698" s="8"/>
      <c r="SG698" s="8"/>
      <c r="SH698" s="8"/>
      <c r="SI698" s="8"/>
      <c r="SJ698" s="8"/>
      <c r="SK698" s="8"/>
      <c r="SL698" s="8"/>
      <c r="SM698" s="8"/>
      <c r="SN698" s="8"/>
      <c r="SO698" s="8"/>
      <c r="SP698" s="8"/>
      <c r="SQ698" s="8"/>
      <c r="SR698" s="8"/>
      <c r="SS698" s="8"/>
      <c r="ST698" s="8"/>
      <c r="SU698" s="8"/>
      <c r="SV698" s="8"/>
      <c r="SW698" s="8"/>
      <c r="SX698" s="8"/>
      <c r="SY698" s="8"/>
      <c r="SZ698" s="8"/>
      <c r="TA698" s="8"/>
      <c r="TB698" s="8"/>
      <c r="TC698" s="8"/>
      <c r="TD698" s="8"/>
      <c r="TE698" s="8"/>
      <c r="TF698" s="8"/>
      <c r="TG698" s="8"/>
      <c r="TH698" s="8"/>
      <c r="TI698" s="8"/>
      <c r="TJ698" s="8"/>
      <c r="TK698" s="8"/>
      <c r="TL698" s="8"/>
      <c r="TM698" s="8"/>
      <c r="TN698" s="8"/>
      <c r="TO698" s="8"/>
      <c r="TP698" s="8"/>
      <c r="TQ698" s="8"/>
      <c r="TR698" s="8"/>
      <c r="TS698" s="8"/>
      <c r="TT698" s="8"/>
      <c r="TU698" s="8"/>
      <c r="TV698" s="8"/>
      <c r="TW698" s="8"/>
      <c r="TX698" s="8"/>
      <c r="TY698" s="8"/>
      <c r="TZ698" s="8"/>
      <c r="UA698" s="8"/>
      <c r="UB698" s="8"/>
      <c r="UC698" s="8"/>
      <c r="UD698" s="8"/>
      <c r="UE698" s="8"/>
      <c r="UF698" s="8"/>
      <c r="UG698" s="8"/>
      <c r="UH698" s="8"/>
      <c r="UI698" s="8"/>
      <c r="UJ698" s="8"/>
      <c r="UK698" s="8"/>
      <c r="UL698" s="8"/>
      <c r="UM698" s="8"/>
      <c r="UN698" s="8"/>
      <c r="UO698" s="8"/>
      <c r="UP698" s="8"/>
      <c r="UQ698" s="8"/>
      <c r="UR698" s="8"/>
      <c r="US698" s="8"/>
      <c r="UT698" s="8"/>
      <c r="UU698" s="8"/>
      <c r="UV698" s="8"/>
      <c r="UW698" s="8"/>
      <c r="UX698" s="8"/>
      <c r="UY698" s="8"/>
      <c r="UZ698" s="8"/>
      <c r="VA698" s="8"/>
      <c r="VB698" s="8"/>
      <c r="VC698" s="8"/>
      <c r="VD698" s="8"/>
      <c r="VE698" s="8"/>
      <c r="VF698" s="8"/>
      <c r="VG698" s="8"/>
      <c r="VH698" s="8"/>
      <c r="VI698" s="8"/>
      <c r="VJ698" s="8"/>
      <c r="VK698" s="8"/>
      <c r="VL698" s="8"/>
      <c r="VM698" s="8"/>
      <c r="VN698" s="8"/>
      <c r="VO698" s="8"/>
      <c r="VP698" s="8"/>
      <c r="VQ698" s="8"/>
      <c r="VR698" s="8"/>
      <c r="VS698" s="8"/>
      <c r="VT698" s="8"/>
      <c r="VU698" s="8"/>
      <c r="VV698" s="8"/>
      <c r="VW698" s="8"/>
      <c r="VX698" s="8"/>
      <c r="VY698" s="8"/>
      <c r="VZ698" s="8"/>
      <c r="WA698" s="8"/>
      <c r="WB698" s="8"/>
      <c r="WC698" s="8"/>
      <c r="WD698" s="8"/>
      <c r="WE698" s="8"/>
      <c r="WF698" s="8"/>
      <c r="WG698" s="8"/>
      <c r="WH698" s="8"/>
      <c r="WI698" s="8"/>
      <c r="WJ698" s="8"/>
      <c r="WK698" s="8"/>
      <c r="WL698" s="8"/>
      <c r="WM698" s="8"/>
      <c r="WN698" s="8"/>
      <c r="WO698" s="8"/>
      <c r="WP698" s="8"/>
      <c r="WQ698" s="8"/>
      <c r="WR698" s="8"/>
      <c r="WS698" s="8"/>
      <c r="WT698" s="8"/>
      <c r="WU698" s="8"/>
      <c r="WV698" s="8"/>
      <c r="WW698" s="8"/>
      <c r="WX698" s="8"/>
      <c r="WY698" s="8"/>
      <c r="WZ698" s="8"/>
      <c r="XA698" s="8"/>
      <c r="XB698" s="8"/>
      <c r="XC698" s="8"/>
      <c r="XD698" s="8"/>
      <c r="XE698" s="8"/>
      <c r="XF698" s="8"/>
      <c r="XG698" s="8"/>
      <c r="XH698" s="8"/>
      <c r="XI698" s="8"/>
      <c r="XJ698" s="8"/>
      <c r="XK698" s="8"/>
      <c r="XL698" s="8"/>
      <c r="XM698" s="8"/>
      <c r="XN698" s="8"/>
      <c r="XO698" s="8"/>
      <c r="XP698" s="8"/>
      <c r="XQ698" s="8"/>
      <c r="XR698" s="8"/>
      <c r="XS698" s="8"/>
      <c r="XT698" s="8"/>
      <c r="XU698" s="8"/>
      <c r="XV698" s="8"/>
      <c r="XW698" s="8"/>
      <c r="XX698" s="8"/>
      <c r="XY698" s="8"/>
      <c r="XZ698" s="8"/>
      <c r="YA698" s="8"/>
      <c r="YB698" s="8"/>
      <c r="YC698" s="8"/>
      <c r="YD698" s="8"/>
      <c r="YE698" s="8"/>
      <c r="YF698" s="8"/>
      <c r="YG698" s="8"/>
      <c r="YH698" s="8"/>
      <c r="YI698" s="8"/>
      <c r="YJ698" s="8"/>
      <c r="YK698" s="8"/>
      <c r="YL698" s="8"/>
      <c r="YM698" s="8"/>
      <c r="YN698" s="8"/>
      <c r="YO698" s="8"/>
      <c r="YP698" s="8"/>
      <c r="YQ698" s="8"/>
      <c r="YR698" s="8"/>
      <c r="YS698" s="8"/>
      <c r="YT698" s="8"/>
      <c r="YU698" s="8"/>
      <c r="YV698" s="8"/>
      <c r="YW698" s="8"/>
      <c r="YX698" s="8"/>
      <c r="YY698" s="8"/>
      <c r="YZ698" s="8"/>
      <c r="ZA698" s="8"/>
      <c r="ZB698" s="8"/>
      <c r="ZC698" s="8"/>
      <c r="ZD698" s="8"/>
      <c r="ZE698" s="8"/>
      <c r="ZF698" s="8"/>
      <c r="ZG698" s="8"/>
      <c r="ZH698" s="8"/>
      <c r="ZI698" s="8"/>
      <c r="ZJ698" s="8"/>
      <c r="ZK698" s="8"/>
      <c r="ZL698" s="8"/>
      <c r="ZM698" s="8"/>
      <c r="ZN698" s="8"/>
      <c r="ZO698" s="8"/>
      <c r="ZP698" s="8"/>
      <c r="ZQ698" s="8"/>
      <c r="ZR698" s="8"/>
      <c r="ZS698" s="8"/>
      <c r="ZT698" s="8"/>
      <c r="ZU698" s="8"/>
      <c r="ZV698" s="8"/>
      <c r="ZW698" s="8"/>
      <c r="ZX698" s="8"/>
      <c r="ZY698" s="8"/>
      <c r="ZZ698" s="8"/>
      <c r="AAA698" s="8"/>
      <c r="AAB698" s="8"/>
      <c r="AAC698" s="8"/>
      <c r="AAD698" s="8"/>
      <c r="AAE698" s="8"/>
      <c r="AAF698" s="8"/>
      <c r="AAG698" s="8"/>
      <c r="AAH698" s="8"/>
      <c r="AAI698" s="8"/>
      <c r="AAJ698" s="8"/>
      <c r="AAK698" s="8"/>
      <c r="AAL698" s="8"/>
      <c r="AAM698" s="8"/>
      <c r="AAN698" s="8"/>
      <c r="AAO698" s="8"/>
      <c r="AAP698" s="8"/>
      <c r="AAQ698" s="8"/>
      <c r="AAR698" s="8"/>
      <c r="AAS698" s="8"/>
      <c r="AAT698" s="8"/>
      <c r="AAU698" s="8"/>
      <c r="AAV698" s="8"/>
      <c r="AAW698" s="8"/>
      <c r="AAX698" s="8"/>
      <c r="AAY698" s="8"/>
      <c r="AAZ698" s="8"/>
      <c r="ABA698" s="8"/>
      <c r="ABB698" s="8"/>
      <c r="ABC698" s="8"/>
      <c r="ABD698" s="8"/>
      <c r="ABE698" s="8"/>
      <c r="ABF698" s="8"/>
      <c r="ABG698" s="8"/>
      <c r="ABH698" s="8"/>
      <c r="ABI698" s="8"/>
      <c r="ABJ698" s="8"/>
      <c r="ABK698" s="8"/>
      <c r="ABL698" s="8"/>
      <c r="ABM698" s="8"/>
      <c r="ABN698" s="8"/>
      <c r="ABO698" s="8"/>
      <c r="ABP698" s="8"/>
      <c r="ABQ698" s="8"/>
      <c r="ABR698" s="8"/>
      <c r="ABS698" s="8"/>
      <c r="ABT698" s="8"/>
      <c r="ABU698" s="8"/>
      <c r="ABV698" s="8"/>
      <c r="ABW698" s="8"/>
      <c r="ABX698" s="8"/>
      <c r="ABY698" s="8"/>
      <c r="ABZ698" s="8"/>
      <c r="ACA698" s="8"/>
      <c r="ACB698" s="8"/>
      <c r="ACC698" s="8"/>
      <c r="ACD698" s="8"/>
      <c r="ACE698" s="8"/>
      <c r="ACF698" s="8"/>
      <c r="ACG698" s="8"/>
      <c r="ACH698" s="8"/>
      <c r="ACI698" s="8"/>
      <c r="ACJ698" s="8"/>
      <c r="ACK698" s="8"/>
      <c r="ACL698" s="8"/>
      <c r="ACM698" s="8"/>
      <c r="ACN698" s="8"/>
      <c r="ACO698" s="8"/>
      <c r="ACP698" s="8"/>
      <c r="ACQ698" s="8"/>
      <c r="ACR698" s="8"/>
      <c r="ACS698" s="8"/>
      <c r="ACT698" s="8"/>
      <c r="ACU698" s="8"/>
      <c r="ACV698" s="8"/>
      <c r="ACW698" s="8"/>
      <c r="ACX698" s="8"/>
      <c r="ACY698" s="8"/>
      <c r="ACZ698" s="8"/>
      <c r="ADA698" s="8"/>
      <c r="ADB698" s="8"/>
      <c r="ADC698" s="8"/>
      <c r="ADD698" s="8"/>
      <c r="ADE698" s="8"/>
      <c r="ADF698" s="8"/>
      <c r="ADG698" s="8"/>
      <c r="ADH698" s="8"/>
      <c r="ADI698" s="8"/>
      <c r="ADJ698" s="8"/>
      <c r="ADK698" s="8"/>
      <c r="ADL698" s="8"/>
      <c r="ADM698" s="8"/>
      <c r="ADN698" s="8"/>
      <c r="ADO698" s="8"/>
      <c r="ADP698" s="8"/>
      <c r="ADQ698" s="8"/>
      <c r="ADR698" s="8"/>
      <c r="ADS698" s="8"/>
      <c r="ADT698" s="8"/>
      <c r="ADU698" s="8"/>
      <c r="ADV698" s="8"/>
      <c r="ADW698" s="8"/>
      <c r="ADX698" s="8"/>
      <c r="ADY698" s="8"/>
      <c r="ADZ698" s="8"/>
      <c r="AEA698" s="8"/>
      <c r="AEB698" s="8"/>
      <c r="AEC698" s="8"/>
      <c r="AED698" s="8"/>
      <c r="AEE698" s="8"/>
      <c r="AEF698" s="8"/>
      <c r="AEG698" s="8"/>
      <c r="AEH698" s="8"/>
      <c r="AEI698" s="8"/>
      <c r="AEJ698" s="8"/>
      <c r="AEK698" s="8"/>
      <c r="AEL698" s="8"/>
      <c r="AEM698" s="8"/>
      <c r="AEN698" s="8"/>
      <c r="AEO698" s="8"/>
      <c r="AEP698" s="8"/>
      <c r="AEQ698" s="8"/>
      <c r="AER698" s="8"/>
      <c r="AES698" s="8"/>
      <c r="AET698" s="8"/>
      <c r="AEU698" s="8"/>
      <c r="AEV698" s="8"/>
      <c r="AEW698" s="8"/>
      <c r="AEX698" s="8"/>
      <c r="AEY698" s="8"/>
      <c r="AEZ698" s="8"/>
      <c r="AFA698" s="8"/>
      <c r="AFB698" s="8"/>
      <c r="AFC698" s="8"/>
      <c r="AFD698" s="8"/>
      <c r="AFE698" s="8"/>
      <c r="AFF698" s="8"/>
      <c r="AFG698" s="8"/>
      <c r="AFH698" s="8"/>
      <c r="AFI698" s="8"/>
      <c r="AFJ698" s="8"/>
      <c r="AFK698" s="8"/>
      <c r="AFL698" s="8"/>
      <c r="AFM698" s="8"/>
      <c r="AFN698" s="8"/>
      <c r="AFO698" s="8"/>
      <c r="AFP698" s="8"/>
      <c r="AFQ698" s="8"/>
      <c r="AFR698" s="8"/>
      <c r="AFS698" s="8"/>
      <c r="AFT698" s="8"/>
      <c r="AFU698" s="8"/>
      <c r="AFV698" s="8"/>
      <c r="AFW698" s="8"/>
      <c r="AFX698" s="8"/>
      <c r="AFY698" s="8"/>
      <c r="AFZ698" s="8"/>
      <c r="AGA698" s="8"/>
      <c r="AGB698" s="8"/>
      <c r="AGC698" s="8"/>
      <c r="AGD698" s="8"/>
      <c r="AGE698" s="8"/>
      <c r="AGF698" s="8"/>
      <c r="AGG698" s="8"/>
      <c r="AGH698" s="8"/>
      <c r="AGI698" s="8"/>
      <c r="AGJ698" s="8"/>
      <c r="AGK698" s="8"/>
      <c r="AGL698" s="8"/>
      <c r="AGM698" s="8"/>
      <c r="AGN698" s="8"/>
      <c r="AGO698" s="8"/>
      <c r="AGP698" s="8"/>
      <c r="AGQ698" s="8"/>
      <c r="AGR698" s="8"/>
      <c r="AGS698" s="8"/>
      <c r="AGT698" s="8"/>
      <c r="AGU698" s="8"/>
      <c r="AGV698" s="8"/>
      <c r="AGW698" s="8"/>
      <c r="AGX698" s="8"/>
      <c r="AGY698" s="8"/>
      <c r="AGZ698" s="8"/>
      <c r="AHA698" s="8"/>
      <c r="AHB698" s="8"/>
      <c r="AHC698" s="8"/>
      <c r="AHD698" s="8"/>
      <c r="AHE698" s="8"/>
      <c r="AHF698" s="8"/>
      <c r="AHG698" s="8"/>
      <c r="AHH698" s="8"/>
      <c r="AHI698" s="8"/>
      <c r="AHJ698" s="8"/>
      <c r="AHK698" s="8"/>
      <c r="AHL698" s="8"/>
      <c r="AHM698" s="8"/>
      <c r="AHN698" s="8"/>
      <c r="AHO698" s="8"/>
      <c r="AHP698" s="8"/>
      <c r="AHQ698" s="8"/>
      <c r="AHR698" s="8"/>
      <c r="AHS698" s="8"/>
      <c r="AHT698" s="8"/>
      <c r="AHU698" s="8"/>
      <c r="AHV698" s="8"/>
      <c r="AHW698" s="8"/>
      <c r="AHX698" s="8"/>
      <c r="AHY698" s="8"/>
      <c r="AHZ698" s="8"/>
      <c r="AIA698" s="8"/>
      <c r="AIB698" s="8"/>
      <c r="AIC698" s="8"/>
      <c r="AID698" s="8"/>
      <c r="AIE698" s="8"/>
      <c r="AIF698" s="8"/>
      <c r="AIG698" s="8"/>
      <c r="AIH698" s="8"/>
      <c r="AII698" s="8"/>
      <c r="AIJ698" s="8"/>
      <c r="AIK698" s="8"/>
      <c r="AIL698" s="8"/>
      <c r="AIM698" s="8"/>
      <c r="AIN698" s="8"/>
      <c r="AIO698" s="8"/>
      <c r="AIP698" s="8"/>
      <c r="AIQ698" s="8"/>
      <c r="AIR698" s="8"/>
      <c r="AIS698" s="8"/>
      <c r="AIT698" s="8"/>
      <c r="AIU698" s="8"/>
      <c r="AIV698" s="8"/>
      <c r="AIW698" s="8"/>
      <c r="AIX698" s="8"/>
      <c r="AIY698" s="8"/>
      <c r="AIZ698" s="8"/>
      <c r="AJA698" s="8"/>
      <c r="AJB698" s="8"/>
      <c r="AJC698" s="8"/>
      <c r="AJD698" s="8"/>
      <c r="AJE698" s="8"/>
      <c r="AJF698" s="8"/>
      <c r="AJG698" s="8"/>
      <c r="AJH698" s="8"/>
      <c r="AJI698" s="8"/>
      <c r="AJJ698" s="8"/>
      <c r="AJK698" s="8"/>
      <c r="AJL698" s="8"/>
      <c r="AJM698" s="8"/>
      <c r="AJN698" s="8"/>
      <c r="AJO698" s="8"/>
      <c r="AJP698" s="8"/>
      <c r="AJQ698" s="8"/>
      <c r="AJR698" s="8"/>
      <c r="AJS698" s="8"/>
      <c r="AJT698" s="8"/>
      <c r="AJU698" s="8"/>
      <c r="AJV698" s="8"/>
      <c r="AJW698" s="8"/>
      <c r="AJX698" s="8"/>
      <c r="AJY698" s="8"/>
      <c r="AJZ698" s="8"/>
      <c r="AKA698" s="8"/>
      <c r="AKB698" s="8"/>
      <c r="AKC698" s="8"/>
      <c r="AKD698" s="8"/>
      <c r="AKE698" s="8"/>
      <c r="AKF698" s="8"/>
      <c r="AKG698" s="8"/>
      <c r="AKH698" s="8"/>
      <c r="AKI698" s="8"/>
      <c r="AKJ698" s="8"/>
      <c r="AKK698" s="8"/>
      <c r="AKL698" s="8"/>
      <c r="AKM698" s="8"/>
      <c r="AKN698" s="8"/>
      <c r="AKO698" s="8"/>
      <c r="AKP698" s="8"/>
      <c r="AKQ698" s="8"/>
      <c r="AKR698" s="8"/>
      <c r="AKS698" s="8"/>
      <c r="AKT698" s="8"/>
      <c r="AKU698" s="8"/>
      <c r="AKV698" s="8"/>
      <c r="AKW698" s="8"/>
      <c r="AKX698" s="8"/>
      <c r="AKY698" s="8"/>
      <c r="AKZ698" s="8"/>
      <c r="ALA698" s="8"/>
      <c r="ALB698" s="8"/>
      <c r="ALC698" s="8"/>
      <c r="ALD698" s="8"/>
      <c r="ALE698" s="8"/>
      <c r="ALF698" s="8"/>
      <c r="ALG698" s="8"/>
      <c r="ALH698" s="8"/>
      <c r="ALI698" s="8"/>
      <c r="ALJ698" s="8"/>
      <c r="ALK698" s="8"/>
      <c r="ALL698" s="8"/>
      <c r="ALM698" s="8"/>
      <c r="ALN698" s="8"/>
      <c r="ALO698" s="8"/>
      <c r="ALP698" s="8"/>
      <c r="ALQ698" s="8"/>
      <c r="ALR698" s="8"/>
      <c r="ALS698" s="8"/>
      <c r="ALT698" s="8"/>
      <c r="ALU698" s="8"/>
      <c r="ALV698" s="8"/>
      <c r="ALW698" s="8"/>
      <c r="ALX698" s="8"/>
      <c r="ALY698" s="8"/>
      <c r="ALZ698" s="8"/>
      <c r="AMA698" s="8"/>
      <c r="AMB698" s="8"/>
      <c r="AMC698" s="8"/>
      <c r="AMD698" s="8"/>
      <c r="AME698" s="8"/>
      <c r="AMF698" s="8"/>
      <c r="AMG698" s="8"/>
      <c r="AMH698" s="8"/>
      <c r="AMI698" s="8"/>
      <c r="AMJ698" s="8"/>
      <c r="AMK698" s="8"/>
      <c r="AML698" s="8"/>
      <c r="AMM698" s="8"/>
      <c r="AMN698" s="8"/>
      <c r="AMO698" s="8"/>
      <c r="AMP698" s="8"/>
      <c r="AMQ698" s="8"/>
      <c r="AMR698" s="8"/>
      <c r="AMS698" s="8"/>
      <c r="AMT698" s="8"/>
      <c r="AMU698" s="8"/>
      <c r="AMV698" s="8"/>
      <c r="AMW698" s="8"/>
      <c r="AMX698" s="8"/>
      <c r="AMY698" s="8"/>
      <c r="AMZ698" s="8"/>
      <c r="ANA698" s="8"/>
      <c r="ANB698" s="8"/>
      <c r="ANC698" s="8"/>
      <c r="AND698" s="8"/>
      <c r="ANE698" s="8"/>
      <c r="ANF698" s="8"/>
      <c r="ANG698" s="8"/>
      <c r="ANH698" s="8"/>
      <c r="ANI698" s="8"/>
      <c r="ANJ698" s="8"/>
      <c r="ANK698" s="8"/>
      <c r="ANL698" s="8"/>
      <c r="ANM698" s="8"/>
      <c r="ANN698" s="8"/>
      <c r="ANO698" s="8"/>
      <c r="ANP698" s="8"/>
      <c r="ANQ698" s="8"/>
      <c r="ANR698" s="8"/>
      <c r="ANS698" s="8"/>
      <c r="ANT698" s="8"/>
      <c r="ANU698" s="8"/>
      <c r="ANV698" s="8"/>
      <c r="ANW698" s="8"/>
      <c r="ANX698" s="8"/>
      <c r="ANY698" s="8"/>
      <c r="ANZ698" s="8"/>
      <c r="AOA698" s="8"/>
      <c r="AOB698" s="8"/>
      <c r="AOC698" s="8"/>
      <c r="AOD698" s="8"/>
      <c r="AOE698" s="8"/>
      <c r="AOF698" s="8"/>
      <c r="AOG698" s="8"/>
      <c r="AOH698" s="8"/>
      <c r="AOI698" s="8"/>
      <c r="AOJ698" s="8"/>
      <c r="AOK698" s="8"/>
      <c r="AOL698" s="8"/>
      <c r="AOM698" s="8"/>
      <c r="AON698" s="8"/>
      <c r="AOO698" s="8"/>
      <c r="AOP698" s="8"/>
      <c r="AOQ698" s="8"/>
      <c r="AOR698" s="8"/>
      <c r="AOS698" s="8"/>
      <c r="AOT698" s="8"/>
      <c r="AOU698" s="8"/>
      <c r="AOV698" s="8"/>
      <c r="AOW698" s="8"/>
      <c r="AOX698" s="8"/>
      <c r="AOY698" s="8"/>
      <c r="AOZ698" s="8"/>
      <c r="APA698" s="8"/>
      <c r="APB698" s="8"/>
      <c r="APC698" s="8"/>
      <c r="APD698" s="8"/>
      <c r="APE698" s="8"/>
      <c r="APF698" s="8"/>
      <c r="APG698" s="8"/>
      <c r="APH698" s="8"/>
      <c r="API698" s="8"/>
      <c r="APJ698" s="8"/>
      <c r="APK698" s="8"/>
      <c r="APL698" s="8"/>
      <c r="APM698" s="8"/>
      <c r="APN698" s="8"/>
      <c r="APO698" s="8"/>
      <c r="APP698" s="8"/>
      <c r="APQ698" s="8"/>
      <c r="APR698" s="8"/>
      <c r="APS698" s="8"/>
      <c r="APT698" s="8"/>
      <c r="APU698" s="8"/>
      <c r="APV698" s="8"/>
      <c r="APW698" s="8"/>
      <c r="APX698" s="8"/>
      <c r="APY698" s="8"/>
      <c r="APZ698" s="8"/>
      <c r="AQA698" s="8"/>
      <c r="AQB698" s="8"/>
      <c r="AQC698" s="8"/>
      <c r="AQD698" s="8"/>
      <c r="AQE698" s="8"/>
      <c r="AQF698" s="8"/>
      <c r="AQG698" s="8"/>
      <c r="AQH698" s="8"/>
      <c r="AQI698" s="8"/>
      <c r="AQJ698" s="8"/>
      <c r="AQK698" s="8"/>
      <c r="AQL698" s="8"/>
      <c r="AQM698" s="8"/>
      <c r="AQN698" s="8"/>
      <c r="AQO698" s="8"/>
      <c r="AQP698" s="8"/>
      <c r="AQQ698" s="8"/>
      <c r="AQR698" s="8"/>
      <c r="AQS698" s="8"/>
      <c r="AQT698" s="8"/>
      <c r="AQU698" s="8"/>
      <c r="AQV698" s="8"/>
      <c r="AQW698" s="8"/>
      <c r="AQX698" s="8"/>
      <c r="AQY698" s="8"/>
      <c r="AQZ698" s="8"/>
      <c r="ARA698" s="8"/>
      <c r="ARB698" s="8"/>
      <c r="ARC698" s="8"/>
      <c r="ARD698" s="8"/>
      <c r="ARE698" s="8"/>
      <c r="ARF698" s="8"/>
      <c r="ARG698" s="8"/>
      <c r="ARH698" s="8"/>
      <c r="ARI698" s="8"/>
      <c r="ARJ698" s="8"/>
      <c r="ARK698" s="8"/>
      <c r="ARL698" s="8"/>
      <c r="ARM698" s="8"/>
      <c r="ARN698" s="8"/>
      <c r="ARO698" s="8"/>
      <c r="ARP698" s="8"/>
      <c r="ARQ698" s="8"/>
      <c r="ARR698" s="8"/>
      <c r="ARS698" s="8"/>
      <c r="ART698" s="8"/>
      <c r="ARU698" s="8"/>
      <c r="ARV698" s="8"/>
      <c r="ARW698" s="8"/>
      <c r="ARX698" s="8"/>
      <c r="ARY698" s="8"/>
      <c r="ARZ698" s="8"/>
      <c r="ASA698" s="8"/>
      <c r="ASB698" s="8"/>
      <c r="ASC698" s="8"/>
      <c r="ASD698" s="8"/>
      <c r="ASE698" s="8"/>
      <c r="ASF698" s="8"/>
      <c r="ASG698" s="8"/>
      <c r="ASH698" s="8"/>
      <c r="ASI698" s="8"/>
      <c r="ASJ698" s="8"/>
      <c r="ASK698" s="8"/>
      <c r="ASL698" s="8"/>
      <c r="ASM698" s="8"/>
      <c r="ASN698" s="8"/>
      <c r="ASO698" s="8"/>
      <c r="ASP698" s="8"/>
      <c r="ASQ698" s="8"/>
      <c r="ASR698" s="8"/>
      <c r="ASS698" s="8"/>
      <c r="AST698" s="8"/>
      <c r="ASU698" s="8"/>
      <c r="ASV698" s="8"/>
      <c r="ASW698" s="8"/>
      <c r="ASX698" s="8"/>
      <c r="ASY698" s="8"/>
      <c r="ASZ698" s="8"/>
      <c r="ATA698" s="8"/>
      <c r="ATB698" s="8"/>
      <c r="ATC698" s="8"/>
      <c r="ATD698" s="8"/>
      <c r="ATE698" s="8"/>
      <c r="ATF698" s="8"/>
      <c r="ATG698" s="8"/>
      <c r="ATH698" s="8"/>
      <c r="ATI698" s="8"/>
      <c r="ATJ698" s="8"/>
      <c r="ATK698" s="8"/>
      <c r="ATL698" s="8"/>
      <c r="ATM698" s="8"/>
      <c r="ATN698" s="8"/>
      <c r="ATO698" s="8"/>
      <c r="ATP698" s="8"/>
      <c r="ATQ698" s="8"/>
      <c r="ATR698" s="8"/>
      <c r="ATS698" s="8"/>
      <c r="ATT698" s="8"/>
      <c r="ATU698" s="8"/>
      <c r="ATV698" s="8"/>
      <c r="ATW698" s="8"/>
      <c r="ATX698" s="8"/>
      <c r="ATY698" s="8"/>
      <c r="ATZ698" s="8"/>
      <c r="AUA698" s="8"/>
      <c r="AUB698" s="8"/>
      <c r="AUC698" s="8"/>
      <c r="AUD698" s="8"/>
      <c r="AUE698" s="8"/>
      <c r="AUF698" s="8"/>
      <c r="AUG698" s="8"/>
      <c r="AUH698" s="8"/>
      <c r="AUI698" s="8"/>
      <c r="AUJ698" s="8"/>
      <c r="AUK698" s="8"/>
      <c r="AUL698" s="8"/>
      <c r="AUM698" s="8"/>
      <c r="AUN698" s="8"/>
      <c r="AUO698" s="8"/>
      <c r="AUP698" s="8"/>
      <c r="AUQ698" s="8"/>
      <c r="AUR698" s="8"/>
      <c r="AUS698" s="8"/>
      <c r="AUT698" s="8"/>
      <c r="AUU698" s="8"/>
      <c r="AUV698" s="8"/>
      <c r="AUW698" s="8"/>
      <c r="AUX698" s="8"/>
      <c r="AUY698" s="8"/>
      <c r="AUZ698" s="8"/>
      <c r="AVA698" s="8"/>
      <c r="AVB698" s="8"/>
      <c r="AVC698" s="8"/>
      <c r="AVD698" s="8"/>
      <c r="AVE698" s="8"/>
      <c r="AVF698" s="8"/>
      <c r="AVG698" s="8"/>
      <c r="AVH698" s="8"/>
      <c r="AVI698" s="8"/>
      <c r="AVJ698" s="8"/>
      <c r="AVK698" s="8"/>
      <c r="AVL698" s="8"/>
      <c r="AVM698" s="8"/>
      <c r="AVN698" s="8"/>
      <c r="AVO698" s="8"/>
      <c r="AVP698" s="8"/>
      <c r="AVQ698" s="8"/>
      <c r="AVR698" s="8"/>
      <c r="AVS698" s="8"/>
      <c r="AVT698" s="8"/>
      <c r="AVU698" s="8"/>
      <c r="AVV698" s="8"/>
      <c r="AVW698" s="8"/>
      <c r="AVX698" s="8"/>
      <c r="AVY698" s="8"/>
      <c r="AVZ698" s="8"/>
      <c r="AWA698" s="8"/>
      <c r="AWB698" s="8"/>
      <c r="AWC698" s="8"/>
      <c r="AWD698" s="8"/>
      <c r="AWE698" s="8"/>
      <c r="AWF698" s="8"/>
      <c r="AWG698" s="8"/>
      <c r="AWH698" s="8"/>
      <c r="AWI698" s="8"/>
      <c r="AWJ698" s="8"/>
      <c r="AWK698" s="8"/>
      <c r="AWL698" s="8"/>
      <c r="AWM698" s="8"/>
      <c r="AWN698" s="8"/>
      <c r="AWO698" s="8"/>
      <c r="AWP698" s="8"/>
      <c r="AWQ698" s="8"/>
      <c r="AWR698" s="8"/>
      <c r="AWS698" s="8"/>
      <c r="AWT698" s="8"/>
      <c r="AWU698" s="8"/>
      <c r="AWV698" s="8"/>
      <c r="AWW698" s="8"/>
      <c r="AWX698" s="8"/>
      <c r="AWY698" s="8"/>
      <c r="AWZ698" s="8"/>
      <c r="AXA698" s="8"/>
      <c r="AXB698" s="8"/>
      <c r="AXC698" s="8"/>
      <c r="AXD698" s="8"/>
      <c r="AXE698" s="8"/>
      <c r="AXF698" s="8"/>
      <c r="AXG698" s="8"/>
      <c r="AXH698" s="8"/>
      <c r="AXI698" s="8"/>
      <c r="AXJ698" s="8"/>
      <c r="AXK698" s="8"/>
      <c r="AXL698" s="8"/>
      <c r="AXM698" s="8"/>
      <c r="AXN698" s="8"/>
      <c r="AXO698" s="8"/>
      <c r="AXP698" s="8"/>
      <c r="AXQ698" s="8"/>
      <c r="AXR698" s="8"/>
      <c r="AXS698" s="8"/>
      <c r="AXT698" s="8"/>
      <c r="AXU698" s="8"/>
      <c r="AXV698" s="8"/>
      <c r="AXW698" s="8"/>
      <c r="AXX698" s="8"/>
      <c r="AXY698" s="8"/>
      <c r="AXZ698" s="8"/>
      <c r="AYA698" s="8"/>
      <c r="AYB698" s="8"/>
      <c r="AYC698" s="8"/>
      <c r="AYD698" s="8"/>
      <c r="AYE698" s="8"/>
      <c r="AYF698" s="8"/>
      <c r="AYG698" s="8"/>
      <c r="AYH698" s="8"/>
      <c r="AYI698" s="8"/>
      <c r="AYJ698" s="8"/>
      <c r="AYK698" s="8"/>
      <c r="AYL698" s="8"/>
      <c r="AYM698" s="8"/>
      <c r="AYN698" s="8"/>
      <c r="AYO698" s="8"/>
      <c r="AYP698" s="8"/>
      <c r="AYQ698" s="8"/>
      <c r="AYR698" s="8"/>
      <c r="AYS698" s="8"/>
      <c r="AYT698" s="8"/>
      <c r="AYU698" s="8"/>
      <c r="AYV698" s="8"/>
      <c r="AYW698" s="8"/>
      <c r="AYX698" s="8"/>
      <c r="AYY698" s="8"/>
      <c r="AYZ698" s="8"/>
      <c r="AZA698" s="8"/>
      <c r="AZB698" s="8"/>
      <c r="AZC698" s="8"/>
      <c r="AZD698" s="8"/>
      <c r="AZE698" s="8"/>
      <c r="AZF698" s="8"/>
      <c r="AZG698" s="8"/>
      <c r="AZH698" s="8"/>
      <c r="AZI698" s="8"/>
      <c r="AZJ698" s="8"/>
      <c r="AZK698" s="8"/>
      <c r="AZL698" s="8"/>
      <c r="AZM698" s="8"/>
      <c r="AZN698" s="8"/>
      <c r="AZO698" s="8"/>
      <c r="AZP698" s="8"/>
      <c r="AZQ698" s="8"/>
      <c r="AZR698" s="8"/>
      <c r="AZS698" s="8"/>
      <c r="AZT698" s="8"/>
      <c r="AZU698" s="8"/>
      <c r="AZV698" s="8"/>
      <c r="AZW698" s="8"/>
      <c r="AZX698" s="8"/>
      <c r="AZY698" s="8"/>
      <c r="AZZ698" s="8"/>
      <c r="BAA698" s="8"/>
      <c r="BAB698" s="8"/>
      <c r="BAC698" s="8"/>
      <c r="BAD698" s="8"/>
      <c r="BAE698" s="8"/>
      <c r="BAF698" s="8"/>
      <c r="BAG698" s="8"/>
      <c r="BAH698" s="8"/>
      <c r="BAI698" s="8"/>
      <c r="BAJ698" s="8"/>
      <c r="BAK698" s="8"/>
      <c r="BAL698" s="8"/>
      <c r="BAM698" s="8"/>
      <c r="BAN698" s="8"/>
      <c r="BAO698" s="8"/>
      <c r="BAP698" s="8"/>
      <c r="BAQ698" s="8"/>
      <c r="BAR698" s="8"/>
      <c r="BAS698" s="8"/>
      <c r="BAT698" s="8"/>
      <c r="BAU698" s="8"/>
      <c r="BAV698" s="8"/>
      <c r="BAW698" s="8"/>
      <c r="BAX698" s="8"/>
      <c r="BAY698" s="8"/>
      <c r="BAZ698" s="8"/>
      <c r="BBA698" s="8"/>
      <c r="BBB698" s="8"/>
      <c r="BBC698" s="8"/>
      <c r="BBD698" s="8"/>
      <c r="BBE698" s="8"/>
      <c r="BBF698" s="8"/>
      <c r="BBG698" s="8"/>
      <c r="BBH698" s="8"/>
      <c r="BBI698" s="8"/>
      <c r="BBJ698" s="8"/>
      <c r="BBK698" s="8"/>
      <c r="BBL698" s="8"/>
      <c r="BBM698" s="8"/>
      <c r="BBN698" s="8"/>
      <c r="BBO698" s="8"/>
      <c r="BBP698" s="8"/>
      <c r="BBQ698" s="8"/>
      <c r="BBR698" s="8"/>
      <c r="BBS698" s="8"/>
      <c r="BBT698" s="8"/>
      <c r="BBU698" s="8"/>
      <c r="BBV698" s="8"/>
      <c r="BBW698" s="8"/>
      <c r="BBX698" s="8"/>
      <c r="BBY698" s="8"/>
      <c r="BBZ698" s="8"/>
      <c r="BCA698" s="8"/>
      <c r="BCB698" s="8"/>
      <c r="BCC698" s="8"/>
      <c r="BCD698" s="8"/>
      <c r="BCE698" s="8"/>
      <c r="BCF698" s="8"/>
      <c r="BCG698" s="8"/>
      <c r="BCH698" s="8"/>
      <c r="BCI698" s="8"/>
      <c r="BCJ698" s="8"/>
      <c r="BCK698" s="8"/>
      <c r="BCL698" s="8"/>
      <c r="BCM698" s="8"/>
      <c r="BCN698" s="8"/>
      <c r="BCO698" s="8"/>
      <c r="BCP698" s="8"/>
      <c r="BCQ698" s="8"/>
      <c r="BCR698" s="8"/>
      <c r="BCS698" s="8"/>
      <c r="BCT698" s="8"/>
      <c r="BCU698" s="8"/>
      <c r="BCV698" s="8"/>
      <c r="BCW698" s="8"/>
      <c r="BCX698" s="8"/>
      <c r="BCY698" s="8"/>
      <c r="BCZ698" s="8"/>
      <c r="BDA698" s="8"/>
      <c r="BDB698" s="8"/>
      <c r="BDC698" s="8"/>
      <c r="BDD698" s="8"/>
      <c r="BDE698" s="8"/>
      <c r="BDF698" s="8"/>
      <c r="BDG698" s="8"/>
      <c r="BDH698" s="8"/>
      <c r="BDI698" s="8"/>
      <c r="BDJ698" s="8"/>
      <c r="BDK698" s="8"/>
      <c r="BDL698" s="8"/>
      <c r="BDM698" s="8"/>
      <c r="BDN698" s="8"/>
      <c r="BDO698" s="8"/>
      <c r="BDP698" s="8"/>
      <c r="BDQ698" s="8"/>
      <c r="BDR698" s="8"/>
      <c r="BDS698" s="8"/>
      <c r="BDT698" s="8"/>
      <c r="BDU698" s="8"/>
      <c r="BDV698" s="8"/>
      <c r="BDW698" s="8"/>
      <c r="BDX698" s="8"/>
      <c r="BDY698" s="8"/>
      <c r="BDZ698" s="8"/>
      <c r="BEA698" s="8"/>
      <c r="BEB698" s="8"/>
      <c r="BEC698" s="8"/>
      <c r="BED698" s="8"/>
      <c r="BEE698" s="8"/>
      <c r="BEF698" s="8"/>
      <c r="BEG698" s="8"/>
      <c r="BEH698" s="8"/>
      <c r="BEI698" s="8"/>
      <c r="BEJ698" s="8"/>
      <c r="BEK698" s="8"/>
      <c r="BEL698" s="8"/>
      <c r="BEM698" s="8"/>
      <c r="BEN698" s="8"/>
      <c r="BEO698" s="8"/>
      <c r="BEP698" s="8"/>
      <c r="BEQ698" s="8"/>
      <c r="BER698" s="8"/>
      <c r="BES698" s="8"/>
      <c r="BET698" s="8"/>
      <c r="BEU698" s="8"/>
      <c r="BEV698" s="8"/>
      <c r="BEW698" s="8"/>
      <c r="BEX698" s="8"/>
      <c r="BEY698" s="8"/>
      <c r="BEZ698" s="8"/>
      <c r="BFA698" s="8"/>
      <c r="BFB698" s="8"/>
      <c r="BFC698" s="8"/>
      <c r="BFD698" s="8"/>
      <c r="BFE698" s="8"/>
      <c r="BFF698" s="8"/>
      <c r="BFG698" s="8"/>
      <c r="BFH698" s="8"/>
      <c r="BFI698" s="8"/>
      <c r="BFJ698" s="8"/>
      <c r="BFK698" s="8"/>
      <c r="BFL698" s="8"/>
      <c r="BFM698" s="8"/>
      <c r="BFN698" s="8"/>
      <c r="BFO698" s="8"/>
      <c r="BFP698" s="8"/>
      <c r="BFQ698" s="8"/>
      <c r="BFR698" s="8"/>
      <c r="BFS698" s="8"/>
      <c r="BFT698" s="8"/>
      <c r="BFU698" s="8"/>
      <c r="BFV698" s="8"/>
      <c r="BFW698" s="8"/>
      <c r="BFX698" s="8"/>
      <c r="BFY698" s="8"/>
      <c r="BFZ698" s="8"/>
      <c r="BGA698" s="8"/>
      <c r="BGB698" s="8"/>
      <c r="BGC698" s="8"/>
      <c r="BGD698" s="8"/>
      <c r="BGE698" s="8"/>
      <c r="BGF698" s="8"/>
      <c r="BGG698" s="8"/>
      <c r="BGH698" s="8"/>
      <c r="BGI698" s="8"/>
      <c r="BGJ698" s="8"/>
      <c r="BGK698" s="8"/>
      <c r="BGL698" s="8"/>
      <c r="BGM698" s="8"/>
      <c r="BGN698" s="8"/>
      <c r="BGO698" s="8"/>
      <c r="BGP698" s="8"/>
      <c r="BGQ698" s="8"/>
      <c r="BGR698" s="8"/>
      <c r="BGS698" s="8"/>
      <c r="BGT698" s="8"/>
      <c r="BGU698" s="8"/>
      <c r="BGV698" s="8"/>
      <c r="BGW698" s="8"/>
      <c r="BGX698" s="8"/>
      <c r="BGY698" s="8"/>
      <c r="BGZ698" s="8"/>
      <c r="BHA698" s="8"/>
      <c r="BHB698" s="8"/>
      <c r="BHC698" s="8"/>
      <c r="BHD698" s="8"/>
      <c r="BHE698" s="8"/>
      <c r="BHF698" s="8"/>
      <c r="BHG698" s="8"/>
      <c r="BHH698" s="8"/>
      <c r="BHI698" s="8"/>
      <c r="BHJ698" s="8"/>
      <c r="BHK698" s="8"/>
      <c r="BHL698" s="8"/>
      <c r="BHM698" s="8"/>
      <c r="BHN698" s="8"/>
      <c r="BHO698" s="8"/>
      <c r="BHP698" s="8"/>
      <c r="BHQ698" s="8"/>
      <c r="BHR698" s="8"/>
      <c r="BHS698" s="8"/>
      <c r="BHT698" s="8"/>
      <c r="BHU698" s="8"/>
      <c r="BHV698" s="8"/>
      <c r="BHW698" s="8"/>
      <c r="BHX698" s="8"/>
      <c r="BHY698" s="8"/>
      <c r="BHZ698" s="8"/>
      <c r="BIA698" s="8"/>
      <c r="BIB698" s="8"/>
      <c r="BIC698" s="8"/>
      <c r="BID698" s="8"/>
      <c r="BIE698" s="8"/>
      <c r="BIF698" s="8"/>
      <c r="BIG698" s="8"/>
      <c r="BIH698" s="8"/>
      <c r="BII698" s="8"/>
      <c r="BIJ698" s="8"/>
      <c r="BIK698" s="8"/>
      <c r="BIL698" s="8"/>
      <c r="BIM698" s="8"/>
      <c r="BIN698" s="8"/>
      <c r="BIO698" s="8"/>
      <c r="BIP698" s="8"/>
      <c r="BIQ698" s="8"/>
      <c r="BIR698" s="8"/>
      <c r="BIS698" s="8"/>
      <c r="BIT698" s="8"/>
      <c r="BIU698" s="8"/>
      <c r="BIV698" s="8"/>
      <c r="BIW698" s="8"/>
      <c r="BIX698" s="8"/>
      <c r="BIY698" s="8"/>
      <c r="BIZ698" s="8"/>
      <c r="BJA698" s="8"/>
      <c r="BJB698" s="8"/>
      <c r="BJC698" s="8"/>
      <c r="BJD698" s="8"/>
      <c r="BJE698" s="8"/>
      <c r="BJF698" s="8"/>
      <c r="BJG698" s="8"/>
      <c r="BJH698" s="8"/>
      <c r="BJI698" s="8"/>
      <c r="BJJ698" s="8"/>
      <c r="BJK698" s="8"/>
      <c r="BJL698" s="8"/>
      <c r="BJM698" s="8"/>
      <c r="BJN698" s="8"/>
      <c r="BJO698" s="8"/>
      <c r="BJP698" s="8"/>
      <c r="BJQ698" s="8"/>
      <c r="BJR698" s="8"/>
      <c r="BJS698" s="8"/>
      <c r="BJT698" s="8"/>
      <c r="BJU698" s="8"/>
      <c r="BJV698" s="8"/>
      <c r="BJW698" s="8"/>
      <c r="BJX698" s="8"/>
      <c r="BJY698" s="8"/>
      <c r="BJZ698" s="8"/>
      <c r="BKA698" s="8"/>
      <c r="BKB698" s="8"/>
      <c r="BKC698" s="8"/>
      <c r="BKD698" s="8"/>
      <c r="BKE698" s="8"/>
      <c r="BKF698" s="8"/>
      <c r="BKG698" s="8"/>
      <c r="BKH698" s="8"/>
      <c r="BKI698" s="8"/>
      <c r="BKJ698" s="8"/>
      <c r="BKK698" s="8"/>
      <c r="BKL698" s="8"/>
      <c r="BKM698" s="8"/>
      <c r="BKN698" s="8"/>
      <c r="BKO698" s="8"/>
      <c r="BKP698" s="8"/>
      <c r="BKQ698" s="8"/>
      <c r="BKR698" s="8"/>
      <c r="BKS698" s="8"/>
      <c r="BKT698" s="8"/>
      <c r="BKU698" s="8"/>
      <c r="BKV698" s="8"/>
      <c r="BKW698" s="8"/>
      <c r="BKX698" s="8"/>
      <c r="BKY698" s="8"/>
      <c r="BKZ698" s="8"/>
      <c r="BLA698" s="8"/>
      <c r="BLB698" s="8"/>
      <c r="BLC698" s="8"/>
      <c r="BLD698" s="8"/>
      <c r="BLE698" s="8"/>
      <c r="BLF698" s="8"/>
      <c r="BLG698" s="8"/>
      <c r="BLH698" s="8"/>
      <c r="BLI698" s="8"/>
      <c r="BLJ698" s="8"/>
      <c r="BLK698" s="8"/>
      <c r="BLL698" s="8"/>
      <c r="BLM698" s="8"/>
      <c r="BLN698" s="8"/>
      <c r="BLO698" s="8"/>
      <c r="BLP698" s="8"/>
      <c r="BLQ698" s="8"/>
      <c r="BLR698" s="8"/>
      <c r="BLS698" s="8"/>
      <c r="BLT698" s="8"/>
      <c r="BLU698" s="8"/>
      <c r="BLV698" s="8"/>
      <c r="BLW698" s="8"/>
      <c r="BLX698" s="8"/>
      <c r="BLY698" s="8"/>
      <c r="BLZ698" s="8"/>
      <c r="BMA698" s="8"/>
      <c r="BMB698" s="8"/>
      <c r="BMC698" s="8"/>
      <c r="BMD698" s="8"/>
      <c r="BME698" s="8"/>
      <c r="BMF698" s="8"/>
      <c r="BMG698" s="8"/>
      <c r="BMH698" s="8"/>
      <c r="BMI698" s="8"/>
      <c r="BMJ698" s="8"/>
      <c r="BMK698" s="8"/>
      <c r="BML698" s="8"/>
      <c r="BMM698" s="8"/>
      <c r="BMN698" s="8"/>
      <c r="BMO698" s="8"/>
      <c r="BMP698" s="8"/>
      <c r="BMQ698" s="8"/>
      <c r="BMR698" s="8"/>
      <c r="BMS698" s="8"/>
      <c r="BMT698" s="8"/>
      <c r="BMU698" s="8"/>
      <c r="BMV698" s="8"/>
      <c r="BMW698" s="8"/>
      <c r="BMX698" s="8"/>
      <c r="BMY698" s="8"/>
      <c r="BMZ698" s="8"/>
      <c r="BNA698" s="8"/>
      <c r="BNB698" s="8"/>
      <c r="BNC698" s="8"/>
      <c r="BND698" s="8"/>
      <c r="BNE698" s="8"/>
      <c r="BNF698" s="8"/>
      <c r="BNG698" s="8"/>
      <c r="BNH698" s="8"/>
      <c r="BNI698" s="8"/>
      <c r="BNJ698" s="8"/>
      <c r="BNK698" s="8"/>
      <c r="BNL698" s="8"/>
      <c r="BNM698" s="8"/>
      <c r="BNN698" s="8"/>
      <c r="BNO698" s="8"/>
      <c r="BNP698" s="8"/>
      <c r="BNQ698" s="8"/>
      <c r="BNR698" s="8"/>
      <c r="BNS698" s="8"/>
      <c r="BNT698" s="8"/>
      <c r="BNU698" s="8"/>
      <c r="BNV698" s="8"/>
      <c r="BNW698" s="8"/>
      <c r="BNX698" s="8"/>
      <c r="BNY698" s="8"/>
      <c r="BNZ698" s="8"/>
      <c r="BOA698" s="8"/>
      <c r="BOB698" s="8"/>
      <c r="BOC698" s="8"/>
      <c r="BOD698" s="8"/>
      <c r="BOE698" s="8"/>
      <c r="BOF698" s="8"/>
      <c r="BOG698" s="8"/>
      <c r="BOH698" s="8"/>
      <c r="BOI698" s="8"/>
      <c r="BOJ698" s="8"/>
      <c r="BOK698" s="8"/>
      <c r="BOL698" s="8"/>
      <c r="BOM698" s="8"/>
      <c r="BON698" s="8"/>
      <c r="BOO698" s="8"/>
      <c r="BOP698" s="8"/>
      <c r="BOQ698" s="8"/>
      <c r="BOR698" s="8"/>
      <c r="BOS698" s="8"/>
      <c r="BOT698" s="8"/>
      <c r="BOU698" s="8"/>
      <c r="BOV698" s="8"/>
      <c r="BOW698" s="8"/>
      <c r="BOX698" s="8"/>
      <c r="BOY698" s="8"/>
      <c r="BOZ698" s="8"/>
      <c r="BPA698" s="8"/>
      <c r="BPB698" s="8"/>
      <c r="BPC698" s="8"/>
      <c r="BPD698" s="8"/>
      <c r="BPE698" s="8"/>
      <c r="BPF698" s="8"/>
      <c r="BPG698" s="8"/>
      <c r="BPH698" s="8"/>
      <c r="BPI698" s="8"/>
      <c r="BPJ698" s="8"/>
      <c r="BPK698" s="8"/>
      <c r="BPL698" s="8"/>
      <c r="BPM698" s="8"/>
      <c r="BPN698" s="8"/>
      <c r="BPO698" s="8"/>
      <c r="BPP698" s="8"/>
      <c r="BPQ698" s="8"/>
      <c r="BPR698" s="8"/>
      <c r="BPS698" s="8"/>
      <c r="BPT698" s="8"/>
      <c r="BPU698" s="8"/>
      <c r="BPV698" s="8"/>
      <c r="BPW698" s="8"/>
      <c r="BPX698" s="8"/>
      <c r="BPY698" s="8"/>
      <c r="BPZ698" s="8"/>
      <c r="BQA698" s="8"/>
      <c r="BQB698" s="8"/>
      <c r="BQC698" s="8"/>
      <c r="BQD698" s="8"/>
      <c r="BQE698" s="8"/>
      <c r="BQF698" s="8"/>
      <c r="BQG698" s="8"/>
      <c r="BQH698" s="8"/>
      <c r="BQI698" s="8"/>
      <c r="BQJ698" s="8"/>
      <c r="BQK698" s="8"/>
      <c r="BQL698" s="8"/>
      <c r="BQM698" s="8"/>
      <c r="BQN698" s="8"/>
      <c r="BQO698" s="8"/>
      <c r="BQP698" s="8"/>
      <c r="BQQ698" s="8"/>
      <c r="BQR698" s="8"/>
      <c r="BQS698" s="8"/>
      <c r="BQT698" s="8"/>
      <c r="BQU698" s="8"/>
      <c r="BQV698" s="8"/>
      <c r="BQW698" s="8"/>
      <c r="BQX698" s="8"/>
      <c r="BQY698" s="8"/>
      <c r="BQZ698" s="8"/>
      <c r="BRA698" s="8"/>
      <c r="BRB698" s="8"/>
      <c r="BRC698" s="8"/>
      <c r="BRD698" s="8"/>
      <c r="BRE698" s="8"/>
      <c r="BRF698" s="8"/>
      <c r="BRG698" s="8"/>
      <c r="BRH698" s="8"/>
      <c r="BRI698" s="8"/>
      <c r="BRJ698" s="8"/>
      <c r="BRK698" s="8"/>
      <c r="BRL698" s="8"/>
      <c r="BRM698" s="8"/>
      <c r="BRN698" s="8"/>
      <c r="BRO698" s="8"/>
      <c r="BRP698" s="8"/>
      <c r="BRQ698" s="8"/>
      <c r="BRR698" s="8"/>
      <c r="BRS698" s="8"/>
      <c r="BRT698" s="8"/>
      <c r="BRU698" s="8"/>
      <c r="BRV698" s="8"/>
      <c r="BRW698" s="8"/>
      <c r="BRX698" s="8"/>
      <c r="BRY698" s="8"/>
      <c r="BRZ698" s="8"/>
      <c r="BSA698" s="8"/>
      <c r="BSB698" s="8"/>
      <c r="BSC698" s="8"/>
      <c r="BSD698" s="8"/>
      <c r="BSE698" s="8"/>
      <c r="BSF698" s="8"/>
      <c r="BSG698" s="8"/>
      <c r="BSH698" s="8"/>
      <c r="BSI698" s="8"/>
      <c r="BSJ698" s="8"/>
      <c r="BSK698" s="8"/>
      <c r="BSL698" s="8"/>
      <c r="BSM698" s="8"/>
      <c r="BSN698" s="8"/>
      <c r="BSO698" s="8"/>
      <c r="BSP698" s="8"/>
      <c r="BSQ698" s="8"/>
      <c r="BSR698" s="8"/>
      <c r="BSS698" s="8"/>
      <c r="BST698" s="8"/>
      <c r="BSU698" s="8"/>
      <c r="BSV698" s="8"/>
      <c r="BSW698" s="8"/>
      <c r="BSX698" s="8"/>
      <c r="BSY698" s="8"/>
      <c r="BSZ698" s="8"/>
      <c r="BTA698" s="8"/>
      <c r="BTB698" s="8"/>
      <c r="BTC698" s="8"/>
      <c r="BTD698" s="8"/>
      <c r="BTE698" s="8"/>
      <c r="BTF698" s="8"/>
      <c r="BTG698" s="8"/>
      <c r="BTH698" s="8"/>
      <c r="BTI698" s="8"/>
      <c r="BTJ698" s="8"/>
      <c r="BTK698" s="8"/>
      <c r="BTL698" s="8"/>
      <c r="BTM698" s="8"/>
      <c r="BTN698" s="8"/>
      <c r="BTO698" s="8"/>
      <c r="BTP698" s="8"/>
      <c r="BTQ698" s="8"/>
      <c r="BTR698" s="8"/>
      <c r="BTS698" s="8"/>
      <c r="BTT698" s="8"/>
      <c r="BTU698" s="8"/>
      <c r="BTV698" s="8"/>
      <c r="BTW698" s="8"/>
      <c r="BTX698" s="8"/>
      <c r="BTY698" s="8"/>
      <c r="BTZ698" s="8"/>
      <c r="BUA698" s="8"/>
      <c r="BUB698" s="8"/>
      <c r="BUC698" s="8"/>
      <c r="BUD698" s="8"/>
      <c r="BUE698" s="8"/>
      <c r="BUF698" s="8"/>
      <c r="BUG698" s="8"/>
      <c r="BUH698" s="8"/>
      <c r="BUI698" s="8"/>
      <c r="BUJ698" s="8"/>
      <c r="BUK698" s="8"/>
      <c r="BUL698" s="8"/>
      <c r="BUM698" s="8"/>
      <c r="BUN698" s="8"/>
      <c r="BUO698" s="8"/>
      <c r="BUP698" s="8"/>
      <c r="BUQ698" s="8"/>
      <c r="BUR698" s="8"/>
      <c r="BUS698" s="8"/>
      <c r="BUT698" s="8"/>
      <c r="BUU698" s="8"/>
      <c r="BUV698" s="8"/>
      <c r="BUW698" s="8"/>
      <c r="BUX698" s="8"/>
      <c r="BUY698" s="8"/>
      <c r="BUZ698" s="8"/>
      <c r="BVA698" s="8"/>
      <c r="BVB698" s="8"/>
      <c r="BVC698" s="8"/>
      <c r="BVD698" s="8"/>
      <c r="BVE698" s="8"/>
      <c r="BVF698" s="8"/>
      <c r="BVG698" s="8"/>
      <c r="BVH698" s="8"/>
      <c r="BVI698" s="8"/>
      <c r="BVJ698" s="8"/>
      <c r="BVK698" s="8"/>
      <c r="BVL698" s="8"/>
      <c r="BVM698" s="8"/>
      <c r="BVN698" s="8"/>
      <c r="BVO698" s="8"/>
      <c r="BVP698" s="8"/>
      <c r="BVQ698" s="8"/>
      <c r="BVR698" s="8"/>
      <c r="BVS698" s="8"/>
      <c r="BVT698" s="8"/>
      <c r="BVU698" s="8"/>
      <c r="BVV698" s="8"/>
      <c r="BVW698" s="8"/>
      <c r="BVX698" s="8"/>
      <c r="BVY698" s="8"/>
      <c r="BVZ698" s="8"/>
      <c r="BWA698" s="8"/>
      <c r="BWB698" s="8"/>
      <c r="BWC698" s="8"/>
      <c r="BWD698" s="8"/>
      <c r="BWE698" s="8"/>
      <c r="BWF698" s="8"/>
      <c r="BWG698" s="8"/>
      <c r="BWH698" s="8"/>
      <c r="BWI698" s="8"/>
      <c r="BWJ698" s="8"/>
      <c r="BWK698" s="8"/>
      <c r="BWL698" s="8"/>
      <c r="BWM698" s="8"/>
      <c r="BWN698" s="8"/>
      <c r="BWO698" s="8"/>
      <c r="BWP698" s="8"/>
      <c r="BWQ698" s="8"/>
    </row>
    <row r="699" spans="1:1967" s="529" customFormat="1" ht="102" customHeight="1">
      <c r="A699" s="9" t="s">
        <v>6665</v>
      </c>
      <c r="B699" s="100" t="s">
        <v>97</v>
      </c>
      <c r="C699" s="111" t="s">
        <v>1112</v>
      </c>
      <c r="D699" s="111" t="s">
        <v>1106</v>
      </c>
      <c r="E699" s="111" t="s">
        <v>1113</v>
      </c>
      <c r="F699" s="3"/>
      <c r="G699" s="3" t="s">
        <v>385</v>
      </c>
      <c r="H699" s="20">
        <v>1</v>
      </c>
      <c r="I699" s="114">
        <v>470000000</v>
      </c>
      <c r="J699" s="21" t="s">
        <v>1330</v>
      </c>
      <c r="K699" s="19" t="s">
        <v>2096</v>
      </c>
      <c r="L699" s="138" t="s">
        <v>3428</v>
      </c>
      <c r="M699" s="141" t="s">
        <v>383</v>
      </c>
      <c r="N699" s="360" t="s">
        <v>2105</v>
      </c>
      <c r="O699" s="3" t="s">
        <v>1382</v>
      </c>
      <c r="P699" s="7" t="s">
        <v>1354</v>
      </c>
      <c r="Q699" s="3" t="s">
        <v>1195</v>
      </c>
      <c r="R699" s="24">
        <v>1132</v>
      </c>
      <c r="S699" s="19">
        <v>11290</v>
      </c>
      <c r="T699" s="83">
        <f t="shared" si="156"/>
        <v>12780280</v>
      </c>
      <c r="U699" s="83">
        <f t="shared" si="154"/>
        <v>14313913.600000001</v>
      </c>
      <c r="V699" s="9" t="s">
        <v>1341</v>
      </c>
      <c r="W699" s="153" t="s">
        <v>1410</v>
      </c>
      <c r="X699" s="9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  <c r="AY699" s="8"/>
      <c r="AZ699" s="8"/>
      <c r="BA699" s="8"/>
      <c r="BB699" s="8"/>
      <c r="BC699" s="8"/>
      <c r="BD699" s="8"/>
      <c r="BE699" s="8"/>
      <c r="BF699" s="8"/>
      <c r="BG699" s="8"/>
      <c r="BH699" s="8"/>
      <c r="BI699" s="8"/>
      <c r="BJ699" s="8"/>
      <c r="BK699" s="8"/>
      <c r="BL699" s="8"/>
      <c r="BM699" s="8"/>
      <c r="BN699" s="8"/>
      <c r="BO699" s="8"/>
      <c r="BP699" s="8"/>
      <c r="BQ699" s="8"/>
      <c r="BR699" s="8"/>
      <c r="BS699" s="8"/>
      <c r="BT699" s="8"/>
      <c r="BU699" s="8"/>
      <c r="BV699" s="8"/>
      <c r="BW699" s="8"/>
      <c r="BX699" s="8"/>
      <c r="BY699" s="8"/>
      <c r="BZ699" s="8"/>
      <c r="CA699" s="8"/>
      <c r="CB699" s="8"/>
      <c r="CC699" s="8"/>
      <c r="CD699" s="8"/>
      <c r="CE699" s="8"/>
      <c r="CF699" s="8"/>
      <c r="CG699" s="8"/>
      <c r="CH699" s="8"/>
      <c r="CI699" s="8"/>
      <c r="CJ699" s="8"/>
      <c r="CK699" s="8"/>
      <c r="CL699" s="8"/>
      <c r="CM699" s="8"/>
      <c r="CN699" s="8"/>
      <c r="CO699" s="8"/>
      <c r="CP699" s="8"/>
      <c r="CQ699" s="8"/>
      <c r="CR699" s="8"/>
      <c r="CS699" s="8"/>
      <c r="CT699" s="8"/>
      <c r="CU699" s="8"/>
      <c r="CV699" s="8"/>
      <c r="CW699" s="8"/>
      <c r="CX699" s="8"/>
      <c r="CY699" s="8"/>
      <c r="CZ699" s="8"/>
      <c r="DA699" s="8"/>
      <c r="DB699" s="8"/>
      <c r="DC699" s="8"/>
      <c r="DD699" s="8"/>
      <c r="DE699" s="8"/>
      <c r="DF699" s="8"/>
      <c r="DG699" s="8"/>
      <c r="DH699" s="8"/>
      <c r="DI699" s="8"/>
      <c r="DJ699" s="8"/>
      <c r="DK699" s="8"/>
      <c r="DL699" s="8"/>
      <c r="DM699" s="8"/>
      <c r="DN699" s="8"/>
      <c r="DO699" s="8"/>
      <c r="DP699" s="8"/>
      <c r="DQ699" s="8"/>
      <c r="DR699" s="8"/>
      <c r="DS699" s="8"/>
      <c r="DT699" s="8"/>
      <c r="DU699" s="8"/>
      <c r="DV699" s="8"/>
      <c r="DW699" s="8"/>
      <c r="DX699" s="8"/>
      <c r="DY699" s="8"/>
      <c r="DZ699" s="8"/>
      <c r="EA699" s="8"/>
      <c r="EB699" s="8"/>
      <c r="EC699" s="8"/>
      <c r="ED699" s="8"/>
      <c r="EE699" s="8"/>
      <c r="EF699" s="8"/>
      <c r="EG699" s="8"/>
      <c r="EH699" s="8"/>
      <c r="EI699" s="8"/>
      <c r="EJ699" s="8"/>
      <c r="EK699" s="8"/>
      <c r="EL699" s="8"/>
      <c r="EM699" s="8"/>
      <c r="EN699" s="8"/>
      <c r="EO699" s="8"/>
      <c r="EP699" s="8"/>
      <c r="EQ699" s="8"/>
      <c r="ER699" s="8"/>
      <c r="ES699" s="8"/>
      <c r="ET699" s="8"/>
      <c r="EU699" s="8"/>
      <c r="EV699" s="8"/>
      <c r="EW699" s="8"/>
      <c r="EX699" s="8"/>
      <c r="EY699" s="8"/>
      <c r="EZ699" s="8"/>
      <c r="FA699" s="8"/>
      <c r="FB699" s="8"/>
      <c r="FC699" s="8"/>
      <c r="FD699" s="8"/>
      <c r="FE699" s="8"/>
      <c r="FF699" s="8"/>
      <c r="FG699" s="8"/>
      <c r="FH699" s="8"/>
      <c r="FI699" s="8"/>
      <c r="FJ699" s="8"/>
      <c r="FK699" s="8"/>
      <c r="FL699" s="8"/>
      <c r="FM699" s="8"/>
      <c r="FN699" s="8"/>
      <c r="FO699" s="8"/>
      <c r="FP699" s="8"/>
      <c r="FQ699" s="8"/>
      <c r="FR699" s="8"/>
      <c r="FS699" s="8"/>
      <c r="FT699" s="8"/>
      <c r="FU699" s="8"/>
      <c r="FV699" s="8"/>
      <c r="FW699" s="8"/>
      <c r="FX699" s="8"/>
      <c r="FY699" s="8"/>
      <c r="FZ699" s="8"/>
      <c r="GA699" s="8"/>
      <c r="GB699" s="8"/>
      <c r="GC699" s="8"/>
      <c r="GD699" s="8"/>
      <c r="GE699" s="8"/>
      <c r="GF699" s="8"/>
      <c r="GG699" s="8"/>
      <c r="GH699" s="8"/>
      <c r="GI699" s="8"/>
      <c r="GJ699" s="8"/>
      <c r="GK699" s="8"/>
      <c r="GL699" s="8"/>
      <c r="GM699" s="8"/>
      <c r="GN699" s="8"/>
      <c r="GO699" s="8"/>
      <c r="GP699" s="8"/>
      <c r="GQ699" s="8"/>
      <c r="GR699" s="8"/>
      <c r="GS699" s="8"/>
      <c r="GT699" s="8"/>
      <c r="GU699" s="8"/>
      <c r="GV699" s="8"/>
      <c r="GW699" s="8"/>
      <c r="GX699" s="8"/>
      <c r="GY699" s="8"/>
      <c r="GZ699" s="8"/>
      <c r="HA699" s="8"/>
      <c r="HB699" s="8"/>
      <c r="HC699" s="8"/>
      <c r="HD699" s="8"/>
      <c r="HE699" s="8"/>
      <c r="HF699" s="8"/>
      <c r="HG699" s="8"/>
      <c r="HH699" s="8"/>
      <c r="HI699" s="8"/>
      <c r="HJ699" s="8"/>
      <c r="HK699" s="8"/>
      <c r="HL699" s="8"/>
      <c r="HM699" s="8"/>
      <c r="HN699" s="8"/>
      <c r="HO699" s="8"/>
      <c r="HP699" s="8"/>
      <c r="HQ699" s="8"/>
      <c r="HR699" s="8"/>
      <c r="HS699" s="8"/>
      <c r="HT699" s="8"/>
      <c r="HU699" s="8"/>
      <c r="HV699" s="8"/>
      <c r="HW699" s="8"/>
      <c r="HX699" s="8"/>
      <c r="HY699" s="8"/>
      <c r="HZ699" s="8"/>
      <c r="IA699" s="8"/>
      <c r="IB699" s="8"/>
      <c r="IC699" s="8"/>
      <c r="ID699" s="8"/>
      <c r="IE699" s="8"/>
      <c r="IF699" s="8"/>
      <c r="IG699" s="8"/>
      <c r="IH699" s="8"/>
      <c r="II699" s="8"/>
      <c r="IJ699" s="8"/>
      <c r="IK699" s="8"/>
      <c r="IL699" s="8"/>
      <c r="IM699" s="8"/>
      <c r="IN699" s="8"/>
      <c r="IO699" s="8"/>
      <c r="IP699" s="8"/>
      <c r="IQ699" s="8"/>
      <c r="IR699" s="8"/>
      <c r="IS699" s="8"/>
      <c r="IT699" s="8"/>
      <c r="IU699" s="8"/>
      <c r="IV699" s="8"/>
      <c r="IW699" s="8"/>
      <c r="IX699" s="8"/>
      <c r="IY699" s="8"/>
      <c r="IZ699" s="8"/>
      <c r="JA699" s="8"/>
      <c r="JB699" s="8"/>
      <c r="JC699" s="8"/>
      <c r="JD699" s="8"/>
      <c r="JE699" s="8"/>
      <c r="JF699" s="8"/>
      <c r="JG699" s="8"/>
      <c r="JH699" s="8"/>
      <c r="JI699" s="8"/>
      <c r="JJ699" s="8"/>
      <c r="JK699" s="8"/>
      <c r="JL699" s="8"/>
      <c r="JM699" s="8"/>
      <c r="JN699" s="8"/>
      <c r="JO699" s="8"/>
      <c r="JP699" s="8"/>
      <c r="JQ699" s="8"/>
      <c r="JR699" s="8"/>
      <c r="JS699" s="8"/>
      <c r="JT699" s="8"/>
      <c r="JU699" s="8"/>
      <c r="JV699" s="8"/>
      <c r="JW699" s="8"/>
      <c r="JX699" s="8"/>
      <c r="JY699" s="8"/>
      <c r="JZ699" s="8"/>
      <c r="KA699" s="8"/>
      <c r="KB699" s="8"/>
      <c r="KC699" s="8"/>
      <c r="KD699" s="8"/>
      <c r="KE699" s="8"/>
      <c r="KF699" s="8"/>
      <c r="KG699" s="8"/>
      <c r="KH699" s="8"/>
      <c r="KI699" s="8"/>
      <c r="KJ699" s="8"/>
      <c r="KK699" s="8"/>
      <c r="KL699" s="8"/>
      <c r="KM699" s="8"/>
      <c r="KN699" s="8"/>
      <c r="KO699" s="8"/>
      <c r="KP699" s="8"/>
      <c r="KQ699" s="8"/>
      <c r="KR699" s="8"/>
      <c r="KS699" s="8"/>
      <c r="KT699" s="8"/>
      <c r="KU699" s="8"/>
      <c r="KV699" s="8"/>
      <c r="KW699" s="8"/>
      <c r="KX699" s="8"/>
      <c r="KY699" s="8"/>
      <c r="KZ699" s="8"/>
      <c r="LA699" s="8"/>
      <c r="LB699" s="8"/>
      <c r="LC699" s="8"/>
      <c r="LD699" s="8"/>
      <c r="LE699" s="8"/>
      <c r="LF699" s="8"/>
      <c r="LG699" s="8"/>
      <c r="LH699" s="8"/>
      <c r="LI699" s="8"/>
      <c r="LJ699" s="8"/>
      <c r="LK699" s="8"/>
      <c r="LL699" s="8"/>
      <c r="LM699" s="8"/>
      <c r="LN699" s="8"/>
      <c r="LO699" s="8"/>
      <c r="LP699" s="8"/>
      <c r="LQ699" s="8"/>
      <c r="LR699" s="8"/>
      <c r="LS699" s="8"/>
      <c r="LT699" s="8"/>
      <c r="LU699" s="8"/>
      <c r="LV699" s="8"/>
      <c r="LW699" s="8"/>
      <c r="LX699" s="8"/>
      <c r="LY699" s="8"/>
      <c r="LZ699" s="8"/>
      <c r="MA699" s="8"/>
      <c r="MB699" s="8"/>
      <c r="MC699" s="8"/>
      <c r="MD699" s="8"/>
      <c r="ME699" s="8"/>
      <c r="MF699" s="8"/>
      <c r="MG699" s="8"/>
      <c r="MH699" s="8"/>
      <c r="MI699" s="8"/>
      <c r="MJ699" s="8"/>
      <c r="MK699" s="8"/>
      <c r="ML699" s="8"/>
      <c r="MM699" s="8"/>
      <c r="MN699" s="8"/>
      <c r="MO699" s="8"/>
      <c r="MP699" s="8"/>
      <c r="MQ699" s="8"/>
      <c r="MR699" s="8"/>
      <c r="MS699" s="8"/>
      <c r="MT699" s="8"/>
      <c r="MU699" s="8"/>
      <c r="MV699" s="8"/>
      <c r="MW699" s="8"/>
      <c r="MX699" s="8"/>
      <c r="MY699" s="8"/>
      <c r="MZ699" s="8"/>
      <c r="NA699" s="8"/>
      <c r="NB699" s="8"/>
      <c r="NC699" s="8"/>
      <c r="ND699" s="8"/>
      <c r="NE699" s="8"/>
      <c r="NF699" s="8"/>
      <c r="NG699" s="8"/>
      <c r="NH699" s="8"/>
      <c r="NI699" s="8"/>
      <c r="NJ699" s="8"/>
      <c r="NK699" s="8"/>
      <c r="NL699" s="8"/>
      <c r="NM699" s="8"/>
      <c r="NN699" s="8"/>
      <c r="NO699" s="8"/>
      <c r="NP699" s="8"/>
      <c r="NQ699" s="8"/>
      <c r="NR699" s="8"/>
      <c r="NS699" s="8"/>
      <c r="NT699" s="8"/>
      <c r="NU699" s="8"/>
      <c r="NV699" s="8"/>
      <c r="NW699" s="8"/>
      <c r="NX699" s="8"/>
      <c r="NY699" s="8"/>
      <c r="NZ699" s="8"/>
      <c r="OA699" s="8"/>
      <c r="OB699" s="8"/>
      <c r="OC699" s="8"/>
      <c r="OD699" s="8"/>
      <c r="OE699" s="8"/>
      <c r="OF699" s="8"/>
      <c r="OG699" s="8"/>
      <c r="OH699" s="8"/>
      <c r="OI699" s="8"/>
      <c r="OJ699" s="8"/>
      <c r="OK699" s="8"/>
      <c r="OL699" s="8"/>
      <c r="OM699" s="8"/>
      <c r="ON699" s="8"/>
      <c r="OO699" s="8"/>
      <c r="OP699" s="8"/>
      <c r="OQ699" s="8"/>
      <c r="OR699" s="8"/>
      <c r="OS699" s="8"/>
      <c r="OT699" s="8"/>
      <c r="OU699" s="8"/>
      <c r="OV699" s="8"/>
      <c r="OW699" s="8"/>
      <c r="OX699" s="8"/>
      <c r="OY699" s="8"/>
      <c r="OZ699" s="8"/>
      <c r="PA699" s="8"/>
      <c r="PB699" s="8"/>
      <c r="PC699" s="8"/>
      <c r="PD699" s="8"/>
      <c r="PE699" s="8"/>
      <c r="PF699" s="8"/>
      <c r="PG699" s="8"/>
      <c r="PH699" s="8"/>
      <c r="PI699" s="8"/>
      <c r="PJ699" s="8"/>
      <c r="PK699" s="8"/>
      <c r="PL699" s="8"/>
      <c r="PM699" s="8"/>
      <c r="PN699" s="8"/>
      <c r="PO699" s="8"/>
      <c r="PP699" s="8"/>
      <c r="PQ699" s="8"/>
      <c r="PR699" s="8"/>
      <c r="PS699" s="8"/>
      <c r="PT699" s="8"/>
      <c r="PU699" s="8"/>
      <c r="PV699" s="8"/>
      <c r="PW699" s="8"/>
      <c r="PX699" s="8"/>
      <c r="PY699" s="8"/>
      <c r="PZ699" s="8"/>
      <c r="QA699" s="8"/>
      <c r="QB699" s="8"/>
      <c r="QC699" s="8"/>
      <c r="QD699" s="8"/>
      <c r="QE699" s="8"/>
      <c r="QF699" s="8"/>
      <c r="QG699" s="8"/>
      <c r="QH699" s="8"/>
      <c r="QI699" s="8"/>
      <c r="QJ699" s="8"/>
      <c r="QK699" s="8"/>
      <c r="QL699" s="8"/>
      <c r="QM699" s="8"/>
      <c r="QN699" s="8"/>
      <c r="QO699" s="8"/>
      <c r="QP699" s="8"/>
      <c r="QQ699" s="8"/>
      <c r="QR699" s="8"/>
      <c r="QS699" s="8"/>
      <c r="QT699" s="8"/>
      <c r="QU699" s="8"/>
      <c r="QV699" s="8"/>
      <c r="QW699" s="8"/>
      <c r="QX699" s="8"/>
      <c r="QY699" s="8"/>
      <c r="QZ699" s="8"/>
      <c r="RA699" s="8"/>
      <c r="RB699" s="8"/>
      <c r="RC699" s="8"/>
      <c r="RD699" s="8"/>
      <c r="RE699" s="8"/>
      <c r="RF699" s="8"/>
      <c r="RG699" s="8"/>
      <c r="RH699" s="8"/>
      <c r="RI699" s="8"/>
      <c r="RJ699" s="8"/>
      <c r="RK699" s="8"/>
      <c r="RL699" s="8"/>
      <c r="RM699" s="8"/>
      <c r="RN699" s="8"/>
      <c r="RO699" s="8"/>
      <c r="RP699" s="8"/>
      <c r="RQ699" s="8"/>
      <c r="RR699" s="8"/>
      <c r="RS699" s="8"/>
      <c r="RT699" s="8"/>
      <c r="RU699" s="8"/>
      <c r="RV699" s="8"/>
      <c r="RW699" s="8"/>
      <c r="RX699" s="8"/>
      <c r="RY699" s="8"/>
      <c r="RZ699" s="8"/>
      <c r="SA699" s="8"/>
      <c r="SB699" s="8"/>
      <c r="SC699" s="8"/>
      <c r="SD699" s="8"/>
      <c r="SE699" s="8"/>
      <c r="SF699" s="8"/>
      <c r="SG699" s="8"/>
      <c r="SH699" s="8"/>
      <c r="SI699" s="8"/>
      <c r="SJ699" s="8"/>
      <c r="SK699" s="8"/>
      <c r="SL699" s="8"/>
      <c r="SM699" s="8"/>
      <c r="SN699" s="8"/>
      <c r="SO699" s="8"/>
      <c r="SP699" s="8"/>
      <c r="SQ699" s="8"/>
      <c r="SR699" s="8"/>
      <c r="SS699" s="8"/>
      <c r="ST699" s="8"/>
      <c r="SU699" s="8"/>
      <c r="SV699" s="8"/>
      <c r="SW699" s="8"/>
      <c r="SX699" s="8"/>
      <c r="SY699" s="8"/>
      <c r="SZ699" s="8"/>
      <c r="TA699" s="8"/>
      <c r="TB699" s="8"/>
      <c r="TC699" s="8"/>
      <c r="TD699" s="8"/>
      <c r="TE699" s="8"/>
      <c r="TF699" s="8"/>
      <c r="TG699" s="8"/>
      <c r="TH699" s="8"/>
      <c r="TI699" s="8"/>
      <c r="TJ699" s="8"/>
      <c r="TK699" s="8"/>
      <c r="TL699" s="8"/>
      <c r="TM699" s="8"/>
      <c r="TN699" s="8"/>
      <c r="TO699" s="8"/>
      <c r="TP699" s="8"/>
      <c r="TQ699" s="8"/>
      <c r="TR699" s="8"/>
      <c r="TS699" s="8"/>
      <c r="TT699" s="8"/>
      <c r="TU699" s="8"/>
      <c r="TV699" s="8"/>
      <c r="TW699" s="8"/>
      <c r="TX699" s="8"/>
      <c r="TY699" s="8"/>
      <c r="TZ699" s="8"/>
      <c r="UA699" s="8"/>
      <c r="UB699" s="8"/>
      <c r="UC699" s="8"/>
      <c r="UD699" s="8"/>
      <c r="UE699" s="8"/>
      <c r="UF699" s="8"/>
      <c r="UG699" s="8"/>
      <c r="UH699" s="8"/>
      <c r="UI699" s="8"/>
      <c r="UJ699" s="8"/>
      <c r="UK699" s="8"/>
      <c r="UL699" s="8"/>
      <c r="UM699" s="8"/>
      <c r="UN699" s="8"/>
      <c r="UO699" s="8"/>
      <c r="UP699" s="8"/>
      <c r="UQ699" s="8"/>
      <c r="UR699" s="8"/>
      <c r="US699" s="8"/>
      <c r="UT699" s="8"/>
      <c r="UU699" s="8"/>
      <c r="UV699" s="8"/>
      <c r="UW699" s="8"/>
      <c r="UX699" s="8"/>
      <c r="UY699" s="8"/>
      <c r="UZ699" s="8"/>
      <c r="VA699" s="8"/>
      <c r="VB699" s="8"/>
      <c r="VC699" s="8"/>
      <c r="VD699" s="8"/>
      <c r="VE699" s="8"/>
      <c r="VF699" s="8"/>
      <c r="VG699" s="8"/>
      <c r="VH699" s="8"/>
      <c r="VI699" s="8"/>
      <c r="VJ699" s="8"/>
      <c r="VK699" s="8"/>
      <c r="VL699" s="8"/>
      <c r="VM699" s="8"/>
      <c r="VN699" s="8"/>
      <c r="VO699" s="8"/>
      <c r="VP699" s="8"/>
      <c r="VQ699" s="8"/>
      <c r="VR699" s="8"/>
      <c r="VS699" s="8"/>
      <c r="VT699" s="8"/>
      <c r="VU699" s="8"/>
      <c r="VV699" s="8"/>
      <c r="VW699" s="8"/>
      <c r="VX699" s="8"/>
      <c r="VY699" s="8"/>
      <c r="VZ699" s="8"/>
      <c r="WA699" s="8"/>
      <c r="WB699" s="8"/>
      <c r="WC699" s="8"/>
      <c r="WD699" s="8"/>
      <c r="WE699" s="8"/>
      <c r="WF699" s="8"/>
      <c r="WG699" s="8"/>
      <c r="WH699" s="8"/>
      <c r="WI699" s="8"/>
      <c r="WJ699" s="8"/>
      <c r="WK699" s="8"/>
      <c r="WL699" s="8"/>
      <c r="WM699" s="8"/>
      <c r="WN699" s="8"/>
      <c r="WO699" s="8"/>
      <c r="WP699" s="8"/>
      <c r="WQ699" s="8"/>
      <c r="WR699" s="8"/>
      <c r="WS699" s="8"/>
      <c r="WT699" s="8"/>
      <c r="WU699" s="8"/>
      <c r="WV699" s="8"/>
      <c r="WW699" s="8"/>
      <c r="WX699" s="8"/>
      <c r="WY699" s="8"/>
      <c r="WZ699" s="8"/>
      <c r="XA699" s="8"/>
      <c r="XB699" s="8"/>
      <c r="XC699" s="8"/>
      <c r="XD699" s="8"/>
      <c r="XE699" s="8"/>
      <c r="XF699" s="8"/>
      <c r="XG699" s="8"/>
      <c r="XH699" s="8"/>
      <c r="XI699" s="8"/>
      <c r="XJ699" s="8"/>
      <c r="XK699" s="8"/>
      <c r="XL699" s="8"/>
      <c r="XM699" s="8"/>
      <c r="XN699" s="8"/>
      <c r="XO699" s="8"/>
      <c r="XP699" s="8"/>
      <c r="XQ699" s="8"/>
      <c r="XR699" s="8"/>
      <c r="XS699" s="8"/>
      <c r="XT699" s="8"/>
      <c r="XU699" s="8"/>
      <c r="XV699" s="8"/>
      <c r="XW699" s="8"/>
      <c r="XX699" s="8"/>
      <c r="XY699" s="8"/>
      <c r="XZ699" s="8"/>
      <c r="YA699" s="8"/>
      <c r="YB699" s="8"/>
      <c r="YC699" s="8"/>
      <c r="YD699" s="8"/>
      <c r="YE699" s="8"/>
      <c r="YF699" s="8"/>
      <c r="YG699" s="8"/>
      <c r="YH699" s="8"/>
      <c r="YI699" s="8"/>
      <c r="YJ699" s="8"/>
      <c r="YK699" s="8"/>
      <c r="YL699" s="8"/>
      <c r="YM699" s="8"/>
      <c r="YN699" s="8"/>
      <c r="YO699" s="8"/>
      <c r="YP699" s="8"/>
      <c r="YQ699" s="8"/>
      <c r="YR699" s="8"/>
      <c r="YS699" s="8"/>
      <c r="YT699" s="8"/>
      <c r="YU699" s="8"/>
      <c r="YV699" s="8"/>
      <c r="YW699" s="8"/>
      <c r="YX699" s="8"/>
      <c r="YY699" s="8"/>
      <c r="YZ699" s="8"/>
      <c r="ZA699" s="8"/>
      <c r="ZB699" s="8"/>
      <c r="ZC699" s="8"/>
      <c r="ZD699" s="8"/>
      <c r="ZE699" s="8"/>
      <c r="ZF699" s="8"/>
      <c r="ZG699" s="8"/>
      <c r="ZH699" s="8"/>
      <c r="ZI699" s="8"/>
      <c r="ZJ699" s="8"/>
      <c r="ZK699" s="8"/>
      <c r="ZL699" s="8"/>
      <c r="ZM699" s="8"/>
      <c r="ZN699" s="8"/>
      <c r="ZO699" s="8"/>
      <c r="ZP699" s="8"/>
      <c r="ZQ699" s="8"/>
      <c r="ZR699" s="8"/>
      <c r="ZS699" s="8"/>
      <c r="ZT699" s="8"/>
      <c r="ZU699" s="8"/>
      <c r="ZV699" s="8"/>
      <c r="ZW699" s="8"/>
      <c r="ZX699" s="8"/>
      <c r="ZY699" s="8"/>
      <c r="ZZ699" s="8"/>
      <c r="AAA699" s="8"/>
      <c r="AAB699" s="8"/>
      <c r="AAC699" s="8"/>
      <c r="AAD699" s="8"/>
      <c r="AAE699" s="8"/>
      <c r="AAF699" s="8"/>
      <c r="AAG699" s="8"/>
      <c r="AAH699" s="8"/>
      <c r="AAI699" s="8"/>
      <c r="AAJ699" s="8"/>
      <c r="AAK699" s="8"/>
      <c r="AAL699" s="8"/>
      <c r="AAM699" s="8"/>
      <c r="AAN699" s="8"/>
      <c r="AAO699" s="8"/>
      <c r="AAP699" s="8"/>
      <c r="AAQ699" s="8"/>
      <c r="AAR699" s="8"/>
      <c r="AAS699" s="8"/>
      <c r="AAT699" s="8"/>
      <c r="AAU699" s="8"/>
      <c r="AAV699" s="8"/>
      <c r="AAW699" s="8"/>
      <c r="AAX699" s="8"/>
      <c r="AAY699" s="8"/>
      <c r="AAZ699" s="8"/>
      <c r="ABA699" s="8"/>
      <c r="ABB699" s="8"/>
      <c r="ABC699" s="8"/>
      <c r="ABD699" s="8"/>
      <c r="ABE699" s="8"/>
      <c r="ABF699" s="8"/>
      <c r="ABG699" s="8"/>
      <c r="ABH699" s="8"/>
      <c r="ABI699" s="8"/>
      <c r="ABJ699" s="8"/>
      <c r="ABK699" s="8"/>
      <c r="ABL699" s="8"/>
      <c r="ABM699" s="8"/>
      <c r="ABN699" s="8"/>
      <c r="ABO699" s="8"/>
      <c r="ABP699" s="8"/>
      <c r="ABQ699" s="8"/>
      <c r="ABR699" s="8"/>
      <c r="ABS699" s="8"/>
      <c r="ABT699" s="8"/>
      <c r="ABU699" s="8"/>
      <c r="ABV699" s="8"/>
      <c r="ABW699" s="8"/>
      <c r="ABX699" s="8"/>
      <c r="ABY699" s="8"/>
      <c r="ABZ699" s="8"/>
      <c r="ACA699" s="8"/>
      <c r="ACB699" s="8"/>
      <c r="ACC699" s="8"/>
      <c r="ACD699" s="8"/>
      <c r="ACE699" s="8"/>
      <c r="ACF699" s="8"/>
      <c r="ACG699" s="8"/>
      <c r="ACH699" s="8"/>
      <c r="ACI699" s="8"/>
      <c r="ACJ699" s="8"/>
      <c r="ACK699" s="8"/>
      <c r="ACL699" s="8"/>
      <c r="ACM699" s="8"/>
      <c r="ACN699" s="8"/>
      <c r="ACO699" s="8"/>
      <c r="ACP699" s="8"/>
      <c r="ACQ699" s="8"/>
      <c r="ACR699" s="8"/>
      <c r="ACS699" s="8"/>
      <c r="ACT699" s="8"/>
      <c r="ACU699" s="8"/>
      <c r="ACV699" s="8"/>
      <c r="ACW699" s="8"/>
      <c r="ACX699" s="8"/>
      <c r="ACY699" s="8"/>
      <c r="ACZ699" s="8"/>
      <c r="ADA699" s="8"/>
      <c r="ADB699" s="8"/>
      <c r="ADC699" s="8"/>
      <c r="ADD699" s="8"/>
      <c r="ADE699" s="8"/>
      <c r="ADF699" s="8"/>
      <c r="ADG699" s="8"/>
      <c r="ADH699" s="8"/>
      <c r="ADI699" s="8"/>
      <c r="ADJ699" s="8"/>
      <c r="ADK699" s="8"/>
      <c r="ADL699" s="8"/>
      <c r="ADM699" s="8"/>
      <c r="ADN699" s="8"/>
      <c r="ADO699" s="8"/>
      <c r="ADP699" s="8"/>
      <c r="ADQ699" s="8"/>
      <c r="ADR699" s="8"/>
      <c r="ADS699" s="8"/>
      <c r="ADT699" s="8"/>
      <c r="ADU699" s="8"/>
      <c r="ADV699" s="8"/>
      <c r="ADW699" s="8"/>
      <c r="ADX699" s="8"/>
      <c r="ADY699" s="8"/>
      <c r="ADZ699" s="8"/>
      <c r="AEA699" s="8"/>
      <c r="AEB699" s="8"/>
      <c r="AEC699" s="8"/>
      <c r="AED699" s="8"/>
      <c r="AEE699" s="8"/>
      <c r="AEF699" s="8"/>
      <c r="AEG699" s="8"/>
      <c r="AEH699" s="8"/>
      <c r="AEI699" s="8"/>
      <c r="AEJ699" s="8"/>
      <c r="AEK699" s="8"/>
      <c r="AEL699" s="8"/>
      <c r="AEM699" s="8"/>
      <c r="AEN699" s="8"/>
      <c r="AEO699" s="8"/>
      <c r="AEP699" s="8"/>
      <c r="AEQ699" s="8"/>
      <c r="AER699" s="8"/>
      <c r="AES699" s="8"/>
      <c r="AET699" s="8"/>
      <c r="AEU699" s="8"/>
      <c r="AEV699" s="8"/>
      <c r="AEW699" s="8"/>
      <c r="AEX699" s="8"/>
      <c r="AEY699" s="8"/>
      <c r="AEZ699" s="8"/>
      <c r="AFA699" s="8"/>
      <c r="AFB699" s="8"/>
      <c r="AFC699" s="8"/>
      <c r="AFD699" s="8"/>
      <c r="AFE699" s="8"/>
      <c r="AFF699" s="8"/>
      <c r="AFG699" s="8"/>
      <c r="AFH699" s="8"/>
      <c r="AFI699" s="8"/>
      <c r="AFJ699" s="8"/>
      <c r="AFK699" s="8"/>
      <c r="AFL699" s="8"/>
      <c r="AFM699" s="8"/>
      <c r="AFN699" s="8"/>
      <c r="AFO699" s="8"/>
      <c r="AFP699" s="8"/>
      <c r="AFQ699" s="8"/>
      <c r="AFR699" s="8"/>
      <c r="AFS699" s="8"/>
      <c r="AFT699" s="8"/>
      <c r="AFU699" s="8"/>
      <c r="AFV699" s="8"/>
      <c r="AFW699" s="8"/>
      <c r="AFX699" s="8"/>
      <c r="AFY699" s="8"/>
      <c r="AFZ699" s="8"/>
      <c r="AGA699" s="8"/>
      <c r="AGB699" s="8"/>
      <c r="AGC699" s="8"/>
      <c r="AGD699" s="8"/>
      <c r="AGE699" s="8"/>
      <c r="AGF699" s="8"/>
      <c r="AGG699" s="8"/>
      <c r="AGH699" s="8"/>
      <c r="AGI699" s="8"/>
      <c r="AGJ699" s="8"/>
      <c r="AGK699" s="8"/>
      <c r="AGL699" s="8"/>
      <c r="AGM699" s="8"/>
      <c r="AGN699" s="8"/>
      <c r="AGO699" s="8"/>
      <c r="AGP699" s="8"/>
      <c r="AGQ699" s="8"/>
      <c r="AGR699" s="8"/>
      <c r="AGS699" s="8"/>
      <c r="AGT699" s="8"/>
      <c r="AGU699" s="8"/>
      <c r="AGV699" s="8"/>
      <c r="AGW699" s="8"/>
      <c r="AGX699" s="8"/>
      <c r="AGY699" s="8"/>
      <c r="AGZ699" s="8"/>
      <c r="AHA699" s="8"/>
      <c r="AHB699" s="8"/>
      <c r="AHC699" s="8"/>
      <c r="AHD699" s="8"/>
      <c r="AHE699" s="8"/>
      <c r="AHF699" s="8"/>
      <c r="AHG699" s="8"/>
      <c r="AHH699" s="8"/>
      <c r="AHI699" s="8"/>
      <c r="AHJ699" s="8"/>
      <c r="AHK699" s="8"/>
      <c r="AHL699" s="8"/>
      <c r="AHM699" s="8"/>
      <c r="AHN699" s="8"/>
      <c r="AHO699" s="8"/>
      <c r="AHP699" s="8"/>
      <c r="AHQ699" s="8"/>
      <c r="AHR699" s="8"/>
      <c r="AHS699" s="8"/>
      <c r="AHT699" s="8"/>
      <c r="AHU699" s="8"/>
      <c r="AHV699" s="8"/>
      <c r="AHW699" s="8"/>
      <c r="AHX699" s="8"/>
      <c r="AHY699" s="8"/>
      <c r="AHZ699" s="8"/>
      <c r="AIA699" s="8"/>
      <c r="AIB699" s="8"/>
      <c r="AIC699" s="8"/>
      <c r="AID699" s="8"/>
      <c r="AIE699" s="8"/>
      <c r="AIF699" s="8"/>
      <c r="AIG699" s="8"/>
      <c r="AIH699" s="8"/>
      <c r="AII699" s="8"/>
      <c r="AIJ699" s="8"/>
      <c r="AIK699" s="8"/>
      <c r="AIL699" s="8"/>
      <c r="AIM699" s="8"/>
      <c r="AIN699" s="8"/>
      <c r="AIO699" s="8"/>
      <c r="AIP699" s="8"/>
      <c r="AIQ699" s="8"/>
      <c r="AIR699" s="8"/>
      <c r="AIS699" s="8"/>
      <c r="AIT699" s="8"/>
      <c r="AIU699" s="8"/>
      <c r="AIV699" s="8"/>
      <c r="AIW699" s="8"/>
      <c r="AIX699" s="8"/>
      <c r="AIY699" s="8"/>
      <c r="AIZ699" s="8"/>
      <c r="AJA699" s="8"/>
      <c r="AJB699" s="8"/>
      <c r="AJC699" s="8"/>
      <c r="AJD699" s="8"/>
      <c r="AJE699" s="8"/>
      <c r="AJF699" s="8"/>
      <c r="AJG699" s="8"/>
      <c r="AJH699" s="8"/>
      <c r="AJI699" s="8"/>
      <c r="AJJ699" s="8"/>
      <c r="AJK699" s="8"/>
      <c r="AJL699" s="8"/>
      <c r="AJM699" s="8"/>
      <c r="AJN699" s="8"/>
      <c r="AJO699" s="8"/>
      <c r="AJP699" s="8"/>
      <c r="AJQ699" s="8"/>
      <c r="AJR699" s="8"/>
      <c r="AJS699" s="8"/>
      <c r="AJT699" s="8"/>
      <c r="AJU699" s="8"/>
      <c r="AJV699" s="8"/>
      <c r="AJW699" s="8"/>
      <c r="AJX699" s="8"/>
      <c r="AJY699" s="8"/>
      <c r="AJZ699" s="8"/>
      <c r="AKA699" s="8"/>
      <c r="AKB699" s="8"/>
      <c r="AKC699" s="8"/>
      <c r="AKD699" s="8"/>
      <c r="AKE699" s="8"/>
      <c r="AKF699" s="8"/>
      <c r="AKG699" s="8"/>
      <c r="AKH699" s="8"/>
      <c r="AKI699" s="8"/>
      <c r="AKJ699" s="8"/>
      <c r="AKK699" s="8"/>
      <c r="AKL699" s="8"/>
      <c r="AKM699" s="8"/>
      <c r="AKN699" s="8"/>
      <c r="AKO699" s="8"/>
      <c r="AKP699" s="8"/>
      <c r="AKQ699" s="8"/>
      <c r="AKR699" s="8"/>
      <c r="AKS699" s="8"/>
      <c r="AKT699" s="8"/>
      <c r="AKU699" s="8"/>
      <c r="AKV699" s="8"/>
      <c r="AKW699" s="8"/>
      <c r="AKX699" s="8"/>
      <c r="AKY699" s="8"/>
      <c r="AKZ699" s="8"/>
      <c r="ALA699" s="8"/>
      <c r="ALB699" s="8"/>
      <c r="ALC699" s="8"/>
      <c r="ALD699" s="8"/>
      <c r="ALE699" s="8"/>
      <c r="ALF699" s="8"/>
      <c r="ALG699" s="8"/>
      <c r="ALH699" s="8"/>
      <c r="ALI699" s="8"/>
      <c r="ALJ699" s="8"/>
      <c r="ALK699" s="8"/>
      <c r="ALL699" s="8"/>
      <c r="ALM699" s="8"/>
      <c r="ALN699" s="8"/>
      <c r="ALO699" s="8"/>
      <c r="ALP699" s="8"/>
      <c r="ALQ699" s="8"/>
      <c r="ALR699" s="8"/>
      <c r="ALS699" s="8"/>
      <c r="ALT699" s="8"/>
      <c r="ALU699" s="8"/>
      <c r="ALV699" s="8"/>
      <c r="ALW699" s="8"/>
      <c r="ALX699" s="8"/>
      <c r="ALY699" s="8"/>
      <c r="ALZ699" s="8"/>
      <c r="AMA699" s="8"/>
      <c r="AMB699" s="8"/>
      <c r="AMC699" s="8"/>
      <c r="AMD699" s="8"/>
      <c r="AME699" s="8"/>
      <c r="AMF699" s="8"/>
      <c r="AMG699" s="8"/>
      <c r="AMH699" s="8"/>
      <c r="AMI699" s="8"/>
      <c r="AMJ699" s="8"/>
      <c r="AMK699" s="8"/>
      <c r="AML699" s="8"/>
      <c r="AMM699" s="8"/>
      <c r="AMN699" s="8"/>
      <c r="AMO699" s="8"/>
      <c r="AMP699" s="8"/>
      <c r="AMQ699" s="8"/>
      <c r="AMR699" s="8"/>
      <c r="AMS699" s="8"/>
      <c r="AMT699" s="8"/>
      <c r="AMU699" s="8"/>
      <c r="AMV699" s="8"/>
      <c r="AMW699" s="8"/>
      <c r="AMX699" s="8"/>
      <c r="AMY699" s="8"/>
      <c r="AMZ699" s="8"/>
      <c r="ANA699" s="8"/>
      <c r="ANB699" s="8"/>
      <c r="ANC699" s="8"/>
      <c r="AND699" s="8"/>
      <c r="ANE699" s="8"/>
      <c r="ANF699" s="8"/>
      <c r="ANG699" s="8"/>
      <c r="ANH699" s="8"/>
      <c r="ANI699" s="8"/>
      <c r="ANJ699" s="8"/>
      <c r="ANK699" s="8"/>
      <c r="ANL699" s="8"/>
      <c r="ANM699" s="8"/>
      <c r="ANN699" s="8"/>
      <c r="ANO699" s="8"/>
      <c r="ANP699" s="8"/>
      <c r="ANQ699" s="8"/>
      <c r="ANR699" s="8"/>
      <c r="ANS699" s="8"/>
      <c r="ANT699" s="8"/>
      <c r="ANU699" s="8"/>
      <c r="ANV699" s="8"/>
      <c r="ANW699" s="8"/>
      <c r="ANX699" s="8"/>
      <c r="ANY699" s="8"/>
      <c r="ANZ699" s="8"/>
      <c r="AOA699" s="8"/>
      <c r="AOB699" s="8"/>
      <c r="AOC699" s="8"/>
      <c r="AOD699" s="8"/>
      <c r="AOE699" s="8"/>
      <c r="AOF699" s="8"/>
      <c r="AOG699" s="8"/>
      <c r="AOH699" s="8"/>
      <c r="AOI699" s="8"/>
      <c r="AOJ699" s="8"/>
      <c r="AOK699" s="8"/>
      <c r="AOL699" s="8"/>
      <c r="AOM699" s="8"/>
      <c r="AON699" s="8"/>
      <c r="AOO699" s="8"/>
      <c r="AOP699" s="8"/>
      <c r="AOQ699" s="8"/>
      <c r="AOR699" s="8"/>
      <c r="AOS699" s="8"/>
      <c r="AOT699" s="8"/>
      <c r="AOU699" s="8"/>
      <c r="AOV699" s="8"/>
      <c r="AOW699" s="8"/>
      <c r="AOX699" s="8"/>
      <c r="AOY699" s="8"/>
      <c r="AOZ699" s="8"/>
      <c r="APA699" s="8"/>
      <c r="APB699" s="8"/>
      <c r="APC699" s="8"/>
      <c r="APD699" s="8"/>
      <c r="APE699" s="8"/>
      <c r="APF699" s="8"/>
      <c r="APG699" s="8"/>
      <c r="APH699" s="8"/>
      <c r="API699" s="8"/>
      <c r="APJ699" s="8"/>
      <c r="APK699" s="8"/>
      <c r="APL699" s="8"/>
      <c r="APM699" s="8"/>
      <c r="APN699" s="8"/>
      <c r="APO699" s="8"/>
      <c r="APP699" s="8"/>
      <c r="APQ699" s="8"/>
      <c r="APR699" s="8"/>
      <c r="APS699" s="8"/>
      <c r="APT699" s="8"/>
      <c r="APU699" s="8"/>
      <c r="APV699" s="8"/>
      <c r="APW699" s="8"/>
      <c r="APX699" s="8"/>
      <c r="APY699" s="8"/>
      <c r="APZ699" s="8"/>
      <c r="AQA699" s="8"/>
      <c r="AQB699" s="8"/>
      <c r="AQC699" s="8"/>
      <c r="AQD699" s="8"/>
      <c r="AQE699" s="8"/>
      <c r="AQF699" s="8"/>
      <c r="AQG699" s="8"/>
      <c r="AQH699" s="8"/>
      <c r="AQI699" s="8"/>
      <c r="AQJ699" s="8"/>
      <c r="AQK699" s="8"/>
      <c r="AQL699" s="8"/>
      <c r="AQM699" s="8"/>
      <c r="AQN699" s="8"/>
      <c r="AQO699" s="8"/>
      <c r="AQP699" s="8"/>
      <c r="AQQ699" s="8"/>
      <c r="AQR699" s="8"/>
      <c r="AQS699" s="8"/>
      <c r="AQT699" s="8"/>
      <c r="AQU699" s="8"/>
      <c r="AQV699" s="8"/>
      <c r="AQW699" s="8"/>
      <c r="AQX699" s="8"/>
      <c r="AQY699" s="8"/>
      <c r="AQZ699" s="8"/>
      <c r="ARA699" s="8"/>
      <c r="ARB699" s="8"/>
      <c r="ARC699" s="8"/>
      <c r="ARD699" s="8"/>
      <c r="ARE699" s="8"/>
      <c r="ARF699" s="8"/>
      <c r="ARG699" s="8"/>
      <c r="ARH699" s="8"/>
      <c r="ARI699" s="8"/>
      <c r="ARJ699" s="8"/>
      <c r="ARK699" s="8"/>
      <c r="ARL699" s="8"/>
      <c r="ARM699" s="8"/>
      <c r="ARN699" s="8"/>
      <c r="ARO699" s="8"/>
      <c r="ARP699" s="8"/>
      <c r="ARQ699" s="8"/>
      <c r="ARR699" s="8"/>
      <c r="ARS699" s="8"/>
      <c r="ART699" s="8"/>
      <c r="ARU699" s="8"/>
      <c r="ARV699" s="8"/>
      <c r="ARW699" s="8"/>
      <c r="ARX699" s="8"/>
      <c r="ARY699" s="8"/>
      <c r="ARZ699" s="8"/>
      <c r="ASA699" s="8"/>
      <c r="ASB699" s="8"/>
      <c r="ASC699" s="8"/>
      <c r="ASD699" s="8"/>
      <c r="ASE699" s="8"/>
      <c r="ASF699" s="8"/>
      <c r="ASG699" s="8"/>
      <c r="ASH699" s="8"/>
      <c r="ASI699" s="8"/>
      <c r="ASJ699" s="8"/>
      <c r="ASK699" s="8"/>
      <c r="ASL699" s="8"/>
      <c r="ASM699" s="8"/>
      <c r="ASN699" s="8"/>
      <c r="ASO699" s="8"/>
      <c r="ASP699" s="8"/>
      <c r="ASQ699" s="8"/>
      <c r="ASR699" s="8"/>
      <c r="ASS699" s="8"/>
      <c r="AST699" s="8"/>
      <c r="ASU699" s="8"/>
      <c r="ASV699" s="8"/>
      <c r="ASW699" s="8"/>
      <c r="ASX699" s="8"/>
      <c r="ASY699" s="8"/>
      <c r="ASZ699" s="8"/>
      <c r="ATA699" s="8"/>
      <c r="ATB699" s="8"/>
      <c r="ATC699" s="8"/>
      <c r="ATD699" s="8"/>
      <c r="ATE699" s="8"/>
      <c r="ATF699" s="8"/>
      <c r="ATG699" s="8"/>
      <c r="ATH699" s="8"/>
      <c r="ATI699" s="8"/>
      <c r="ATJ699" s="8"/>
      <c r="ATK699" s="8"/>
      <c r="ATL699" s="8"/>
      <c r="ATM699" s="8"/>
      <c r="ATN699" s="8"/>
      <c r="ATO699" s="8"/>
      <c r="ATP699" s="8"/>
      <c r="ATQ699" s="8"/>
      <c r="ATR699" s="8"/>
      <c r="ATS699" s="8"/>
      <c r="ATT699" s="8"/>
      <c r="ATU699" s="8"/>
      <c r="ATV699" s="8"/>
      <c r="ATW699" s="8"/>
      <c r="ATX699" s="8"/>
      <c r="ATY699" s="8"/>
      <c r="ATZ699" s="8"/>
      <c r="AUA699" s="8"/>
      <c r="AUB699" s="8"/>
      <c r="AUC699" s="8"/>
      <c r="AUD699" s="8"/>
      <c r="AUE699" s="8"/>
      <c r="AUF699" s="8"/>
      <c r="AUG699" s="8"/>
      <c r="AUH699" s="8"/>
      <c r="AUI699" s="8"/>
      <c r="AUJ699" s="8"/>
      <c r="AUK699" s="8"/>
      <c r="AUL699" s="8"/>
      <c r="AUM699" s="8"/>
      <c r="AUN699" s="8"/>
      <c r="AUO699" s="8"/>
      <c r="AUP699" s="8"/>
      <c r="AUQ699" s="8"/>
      <c r="AUR699" s="8"/>
      <c r="AUS699" s="8"/>
      <c r="AUT699" s="8"/>
      <c r="AUU699" s="8"/>
      <c r="AUV699" s="8"/>
      <c r="AUW699" s="8"/>
      <c r="AUX699" s="8"/>
      <c r="AUY699" s="8"/>
      <c r="AUZ699" s="8"/>
      <c r="AVA699" s="8"/>
      <c r="AVB699" s="8"/>
      <c r="AVC699" s="8"/>
      <c r="AVD699" s="8"/>
      <c r="AVE699" s="8"/>
      <c r="AVF699" s="8"/>
      <c r="AVG699" s="8"/>
      <c r="AVH699" s="8"/>
      <c r="AVI699" s="8"/>
      <c r="AVJ699" s="8"/>
      <c r="AVK699" s="8"/>
      <c r="AVL699" s="8"/>
      <c r="AVM699" s="8"/>
      <c r="AVN699" s="8"/>
      <c r="AVO699" s="8"/>
      <c r="AVP699" s="8"/>
      <c r="AVQ699" s="8"/>
      <c r="AVR699" s="8"/>
      <c r="AVS699" s="8"/>
      <c r="AVT699" s="8"/>
      <c r="AVU699" s="8"/>
      <c r="AVV699" s="8"/>
      <c r="AVW699" s="8"/>
      <c r="AVX699" s="8"/>
      <c r="AVY699" s="8"/>
      <c r="AVZ699" s="8"/>
      <c r="AWA699" s="8"/>
      <c r="AWB699" s="8"/>
      <c r="AWC699" s="8"/>
      <c r="AWD699" s="8"/>
      <c r="AWE699" s="8"/>
      <c r="AWF699" s="8"/>
      <c r="AWG699" s="8"/>
      <c r="AWH699" s="8"/>
      <c r="AWI699" s="8"/>
      <c r="AWJ699" s="8"/>
      <c r="AWK699" s="8"/>
      <c r="AWL699" s="8"/>
      <c r="AWM699" s="8"/>
      <c r="AWN699" s="8"/>
      <c r="AWO699" s="8"/>
      <c r="AWP699" s="8"/>
      <c r="AWQ699" s="8"/>
      <c r="AWR699" s="8"/>
      <c r="AWS699" s="8"/>
      <c r="AWT699" s="8"/>
      <c r="AWU699" s="8"/>
      <c r="AWV699" s="8"/>
      <c r="AWW699" s="8"/>
      <c r="AWX699" s="8"/>
      <c r="AWY699" s="8"/>
      <c r="AWZ699" s="8"/>
      <c r="AXA699" s="8"/>
      <c r="AXB699" s="8"/>
      <c r="AXC699" s="8"/>
      <c r="AXD699" s="8"/>
      <c r="AXE699" s="8"/>
      <c r="AXF699" s="8"/>
      <c r="AXG699" s="8"/>
      <c r="AXH699" s="8"/>
      <c r="AXI699" s="8"/>
      <c r="AXJ699" s="8"/>
      <c r="AXK699" s="8"/>
      <c r="AXL699" s="8"/>
      <c r="AXM699" s="8"/>
      <c r="AXN699" s="8"/>
      <c r="AXO699" s="8"/>
      <c r="AXP699" s="8"/>
      <c r="AXQ699" s="8"/>
      <c r="AXR699" s="8"/>
      <c r="AXS699" s="8"/>
      <c r="AXT699" s="8"/>
      <c r="AXU699" s="8"/>
      <c r="AXV699" s="8"/>
      <c r="AXW699" s="8"/>
      <c r="AXX699" s="8"/>
      <c r="AXY699" s="8"/>
      <c r="AXZ699" s="8"/>
      <c r="AYA699" s="8"/>
      <c r="AYB699" s="8"/>
      <c r="AYC699" s="8"/>
      <c r="AYD699" s="8"/>
      <c r="AYE699" s="8"/>
      <c r="AYF699" s="8"/>
      <c r="AYG699" s="8"/>
      <c r="AYH699" s="8"/>
      <c r="AYI699" s="8"/>
      <c r="AYJ699" s="8"/>
      <c r="AYK699" s="8"/>
      <c r="AYL699" s="8"/>
      <c r="AYM699" s="8"/>
      <c r="AYN699" s="8"/>
      <c r="AYO699" s="8"/>
      <c r="AYP699" s="8"/>
      <c r="AYQ699" s="8"/>
      <c r="AYR699" s="8"/>
      <c r="AYS699" s="8"/>
      <c r="AYT699" s="8"/>
      <c r="AYU699" s="8"/>
      <c r="AYV699" s="8"/>
      <c r="AYW699" s="8"/>
      <c r="AYX699" s="8"/>
      <c r="AYY699" s="8"/>
      <c r="AYZ699" s="8"/>
      <c r="AZA699" s="8"/>
      <c r="AZB699" s="8"/>
      <c r="AZC699" s="8"/>
      <c r="AZD699" s="8"/>
      <c r="AZE699" s="8"/>
      <c r="AZF699" s="8"/>
      <c r="AZG699" s="8"/>
      <c r="AZH699" s="8"/>
      <c r="AZI699" s="8"/>
      <c r="AZJ699" s="8"/>
      <c r="AZK699" s="8"/>
      <c r="AZL699" s="8"/>
      <c r="AZM699" s="8"/>
      <c r="AZN699" s="8"/>
      <c r="AZO699" s="8"/>
      <c r="AZP699" s="8"/>
      <c r="AZQ699" s="8"/>
      <c r="AZR699" s="8"/>
      <c r="AZS699" s="8"/>
      <c r="AZT699" s="8"/>
      <c r="AZU699" s="8"/>
      <c r="AZV699" s="8"/>
      <c r="AZW699" s="8"/>
      <c r="AZX699" s="8"/>
      <c r="AZY699" s="8"/>
      <c r="AZZ699" s="8"/>
      <c r="BAA699" s="8"/>
      <c r="BAB699" s="8"/>
      <c r="BAC699" s="8"/>
      <c r="BAD699" s="8"/>
      <c r="BAE699" s="8"/>
      <c r="BAF699" s="8"/>
      <c r="BAG699" s="8"/>
      <c r="BAH699" s="8"/>
      <c r="BAI699" s="8"/>
      <c r="BAJ699" s="8"/>
      <c r="BAK699" s="8"/>
      <c r="BAL699" s="8"/>
      <c r="BAM699" s="8"/>
      <c r="BAN699" s="8"/>
      <c r="BAO699" s="8"/>
      <c r="BAP699" s="8"/>
      <c r="BAQ699" s="8"/>
      <c r="BAR699" s="8"/>
      <c r="BAS699" s="8"/>
      <c r="BAT699" s="8"/>
      <c r="BAU699" s="8"/>
      <c r="BAV699" s="8"/>
      <c r="BAW699" s="8"/>
      <c r="BAX699" s="8"/>
      <c r="BAY699" s="8"/>
      <c r="BAZ699" s="8"/>
      <c r="BBA699" s="8"/>
      <c r="BBB699" s="8"/>
      <c r="BBC699" s="8"/>
      <c r="BBD699" s="8"/>
      <c r="BBE699" s="8"/>
      <c r="BBF699" s="8"/>
      <c r="BBG699" s="8"/>
      <c r="BBH699" s="8"/>
      <c r="BBI699" s="8"/>
      <c r="BBJ699" s="8"/>
      <c r="BBK699" s="8"/>
      <c r="BBL699" s="8"/>
      <c r="BBM699" s="8"/>
      <c r="BBN699" s="8"/>
      <c r="BBO699" s="8"/>
      <c r="BBP699" s="8"/>
      <c r="BBQ699" s="8"/>
      <c r="BBR699" s="8"/>
      <c r="BBS699" s="8"/>
      <c r="BBT699" s="8"/>
      <c r="BBU699" s="8"/>
      <c r="BBV699" s="8"/>
      <c r="BBW699" s="8"/>
      <c r="BBX699" s="8"/>
      <c r="BBY699" s="8"/>
      <c r="BBZ699" s="8"/>
      <c r="BCA699" s="8"/>
      <c r="BCB699" s="8"/>
      <c r="BCC699" s="8"/>
      <c r="BCD699" s="8"/>
      <c r="BCE699" s="8"/>
      <c r="BCF699" s="8"/>
      <c r="BCG699" s="8"/>
      <c r="BCH699" s="8"/>
      <c r="BCI699" s="8"/>
      <c r="BCJ699" s="8"/>
      <c r="BCK699" s="8"/>
      <c r="BCL699" s="8"/>
      <c r="BCM699" s="8"/>
      <c r="BCN699" s="8"/>
      <c r="BCO699" s="8"/>
      <c r="BCP699" s="8"/>
      <c r="BCQ699" s="8"/>
      <c r="BCR699" s="8"/>
      <c r="BCS699" s="8"/>
      <c r="BCT699" s="8"/>
      <c r="BCU699" s="8"/>
      <c r="BCV699" s="8"/>
      <c r="BCW699" s="8"/>
      <c r="BCX699" s="8"/>
      <c r="BCY699" s="8"/>
      <c r="BCZ699" s="8"/>
      <c r="BDA699" s="8"/>
      <c r="BDB699" s="8"/>
      <c r="BDC699" s="8"/>
      <c r="BDD699" s="8"/>
      <c r="BDE699" s="8"/>
      <c r="BDF699" s="8"/>
      <c r="BDG699" s="8"/>
      <c r="BDH699" s="8"/>
      <c r="BDI699" s="8"/>
      <c r="BDJ699" s="8"/>
      <c r="BDK699" s="8"/>
      <c r="BDL699" s="8"/>
      <c r="BDM699" s="8"/>
      <c r="BDN699" s="8"/>
      <c r="BDO699" s="8"/>
      <c r="BDP699" s="8"/>
      <c r="BDQ699" s="8"/>
      <c r="BDR699" s="8"/>
      <c r="BDS699" s="8"/>
      <c r="BDT699" s="8"/>
      <c r="BDU699" s="8"/>
      <c r="BDV699" s="8"/>
      <c r="BDW699" s="8"/>
      <c r="BDX699" s="8"/>
      <c r="BDY699" s="8"/>
      <c r="BDZ699" s="8"/>
      <c r="BEA699" s="8"/>
      <c r="BEB699" s="8"/>
      <c r="BEC699" s="8"/>
      <c r="BED699" s="8"/>
      <c r="BEE699" s="8"/>
      <c r="BEF699" s="8"/>
      <c r="BEG699" s="8"/>
      <c r="BEH699" s="8"/>
      <c r="BEI699" s="8"/>
      <c r="BEJ699" s="8"/>
      <c r="BEK699" s="8"/>
      <c r="BEL699" s="8"/>
      <c r="BEM699" s="8"/>
      <c r="BEN699" s="8"/>
      <c r="BEO699" s="8"/>
      <c r="BEP699" s="8"/>
      <c r="BEQ699" s="8"/>
      <c r="BER699" s="8"/>
      <c r="BES699" s="8"/>
      <c r="BET699" s="8"/>
      <c r="BEU699" s="8"/>
      <c r="BEV699" s="8"/>
      <c r="BEW699" s="8"/>
      <c r="BEX699" s="8"/>
      <c r="BEY699" s="8"/>
      <c r="BEZ699" s="8"/>
      <c r="BFA699" s="8"/>
      <c r="BFB699" s="8"/>
      <c r="BFC699" s="8"/>
      <c r="BFD699" s="8"/>
      <c r="BFE699" s="8"/>
      <c r="BFF699" s="8"/>
      <c r="BFG699" s="8"/>
      <c r="BFH699" s="8"/>
      <c r="BFI699" s="8"/>
      <c r="BFJ699" s="8"/>
      <c r="BFK699" s="8"/>
      <c r="BFL699" s="8"/>
      <c r="BFM699" s="8"/>
      <c r="BFN699" s="8"/>
      <c r="BFO699" s="8"/>
      <c r="BFP699" s="8"/>
      <c r="BFQ699" s="8"/>
      <c r="BFR699" s="8"/>
      <c r="BFS699" s="8"/>
      <c r="BFT699" s="8"/>
      <c r="BFU699" s="8"/>
      <c r="BFV699" s="8"/>
      <c r="BFW699" s="8"/>
      <c r="BFX699" s="8"/>
      <c r="BFY699" s="8"/>
      <c r="BFZ699" s="8"/>
      <c r="BGA699" s="8"/>
      <c r="BGB699" s="8"/>
      <c r="BGC699" s="8"/>
      <c r="BGD699" s="8"/>
      <c r="BGE699" s="8"/>
      <c r="BGF699" s="8"/>
      <c r="BGG699" s="8"/>
      <c r="BGH699" s="8"/>
      <c r="BGI699" s="8"/>
      <c r="BGJ699" s="8"/>
      <c r="BGK699" s="8"/>
      <c r="BGL699" s="8"/>
      <c r="BGM699" s="8"/>
      <c r="BGN699" s="8"/>
      <c r="BGO699" s="8"/>
      <c r="BGP699" s="8"/>
      <c r="BGQ699" s="8"/>
      <c r="BGR699" s="8"/>
      <c r="BGS699" s="8"/>
      <c r="BGT699" s="8"/>
      <c r="BGU699" s="8"/>
      <c r="BGV699" s="8"/>
      <c r="BGW699" s="8"/>
      <c r="BGX699" s="8"/>
      <c r="BGY699" s="8"/>
      <c r="BGZ699" s="8"/>
      <c r="BHA699" s="8"/>
      <c r="BHB699" s="8"/>
      <c r="BHC699" s="8"/>
      <c r="BHD699" s="8"/>
      <c r="BHE699" s="8"/>
      <c r="BHF699" s="8"/>
      <c r="BHG699" s="8"/>
      <c r="BHH699" s="8"/>
      <c r="BHI699" s="8"/>
      <c r="BHJ699" s="8"/>
      <c r="BHK699" s="8"/>
      <c r="BHL699" s="8"/>
      <c r="BHM699" s="8"/>
      <c r="BHN699" s="8"/>
      <c r="BHO699" s="8"/>
      <c r="BHP699" s="8"/>
      <c r="BHQ699" s="8"/>
      <c r="BHR699" s="8"/>
      <c r="BHS699" s="8"/>
      <c r="BHT699" s="8"/>
      <c r="BHU699" s="8"/>
      <c r="BHV699" s="8"/>
      <c r="BHW699" s="8"/>
      <c r="BHX699" s="8"/>
      <c r="BHY699" s="8"/>
      <c r="BHZ699" s="8"/>
      <c r="BIA699" s="8"/>
      <c r="BIB699" s="8"/>
      <c r="BIC699" s="8"/>
      <c r="BID699" s="8"/>
      <c r="BIE699" s="8"/>
      <c r="BIF699" s="8"/>
      <c r="BIG699" s="8"/>
      <c r="BIH699" s="8"/>
      <c r="BII699" s="8"/>
      <c r="BIJ699" s="8"/>
      <c r="BIK699" s="8"/>
      <c r="BIL699" s="8"/>
      <c r="BIM699" s="8"/>
      <c r="BIN699" s="8"/>
      <c r="BIO699" s="8"/>
      <c r="BIP699" s="8"/>
      <c r="BIQ699" s="8"/>
      <c r="BIR699" s="8"/>
      <c r="BIS699" s="8"/>
      <c r="BIT699" s="8"/>
      <c r="BIU699" s="8"/>
      <c r="BIV699" s="8"/>
      <c r="BIW699" s="8"/>
      <c r="BIX699" s="8"/>
      <c r="BIY699" s="8"/>
      <c r="BIZ699" s="8"/>
      <c r="BJA699" s="8"/>
      <c r="BJB699" s="8"/>
      <c r="BJC699" s="8"/>
      <c r="BJD699" s="8"/>
      <c r="BJE699" s="8"/>
      <c r="BJF699" s="8"/>
      <c r="BJG699" s="8"/>
      <c r="BJH699" s="8"/>
      <c r="BJI699" s="8"/>
      <c r="BJJ699" s="8"/>
      <c r="BJK699" s="8"/>
      <c r="BJL699" s="8"/>
      <c r="BJM699" s="8"/>
      <c r="BJN699" s="8"/>
      <c r="BJO699" s="8"/>
      <c r="BJP699" s="8"/>
      <c r="BJQ699" s="8"/>
      <c r="BJR699" s="8"/>
      <c r="BJS699" s="8"/>
      <c r="BJT699" s="8"/>
      <c r="BJU699" s="8"/>
      <c r="BJV699" s="8"/>
      <c r="BJW699" s="8"/>
      <c r="BJX699" s="8"/>
      <c r="BJY699" s="8"/>
      <c r="BJZ699" s="8"/>
      <c r="BKA699" s="8"/>
      <c r="BKB699" s="8"/>
      <c r="BKC699" s="8"/>
      <c r="BKD699" s="8"/>
      <c r="BKE699" s="8"/>
      <c r="BKF699" s="8"/>
      <c r="BKG699" s="8"/>
      <c r="BKH699" s="8"/>
      <c r="BKI699" s="8"/>
      <c r="BKJ699" s="8"/>
      <c r="BKK699" s="8"/>
      <c r="BKL699" s="8"/>
      <c r="BKM699" s="8"/>
      <c r="BKN699" s="8"/>
      <c r="BKO699" s="8"/>
      <c r="BKP699" s="8"/>
      <c r="BKQ699" s="8"/>
      <c r="BKR699" s="8"/>
      <c r="BKS699" s="8"/>
      <c r="BKT699" s="8"/>
      <c r="BKU699" s="8"/>
      <c r="BKV699" s="8"/>
      <c r="BKW699" s="8"/>
      <c r="BKX699" s="8"/>
      <c r="BKY699" s="8"/>
      <c r="BKZ699" s="8"/>
      <c r="BLA699" s="8"/>
      <c r="BLB699" s="8"/>
      <c r="BLC699" s="8"/>
      <c r="BLD699" s="8"/>
      <c r="BLE699" s="8"/>
      <c r="BLF699" s="8"/>
      <c r="BLG699" s="8"/>
      <c r="BLH699" s="8"/>
      <c r="BLI699" s="8"/>
      <c r="BLJ699" s="8"/>
      <c r="BLK699" s="8"/>
      <c r="BLL699" s="8"/>
      <c r="BLM699" s="8"/>
      <c r="BLN699" s="8"/>
      <c r="BLO699" s="8"/>
      <c r="BLP699" s="8"/>
      <c r="BLQ699" s="8"/>
      <c r="BLR699" s="8"/>
      <c r="BLS699" s="8"/>
      <c r="BLT699" s="8"/>
      <c r="BLU699" s="8"/>
      <c r="BLV699" s="8"/>
      <c r="BLW699" s="8"/>
      <c r="BLX699" s="8"/>
      <c r="BLY699" s="8"/>
      <c r="BLZ699" s="8"/>
      <c r="BMA699" s="8"/>
      <c r="BMB699" s="8"/>
      <c r="BMC699" s="8"/>
      <c r="BMD699" s="8"/>
      <c r="BME699" s="8"/>
      <c r="BMF699" s="8"/>
      <c r="BMG699" s="8"/>
      <c r="BMH699" s="8"/>
      <c r="BMI699" s="8"/>
      <c r="BMJ699" s="8"/>
      <c r="BMK699" s="8"/>
      <c r="BML699" s="8"/>
      <c r="BMM699" s="8"/>
      <c r="BMN699" s="8"/>
      <c r="BMO699" s="8"/>
      <c r="BMP699" s="8"/>
      <c r="BMQ699" s="8"/>
      <c r="BMR699" s="8"/>
      <c r="BMS699" s="8"/>
      <c r="BMT699" s="8"/>
      <c r="BMU699" s="8"/>
      <c r="BMV699" s="8"/>
      <c r="BMW699" s="8"/>
      <c r="BMX699" s="8"/>
      <c r="BMY699" s="8"/>
      <c r="BMZ699" s="8"/>
      <c r="BNA699" s="8"/>
      <c r="BNB699" s="8"/>
      <c r="BNC699" s="8"/>
      <c r="BND699" s="8"/>
      <c r="BNE699" s="8"/>
      <c r="BNF699" s="8"/>
      <c r="BNG699" s="8"/>
      <c r="BNH699" s="8"/>
      <c r="BNI699" s="8"/>
      <c r="BNJ699" s="8"/>
      <c r="BNK699" s="8"/>
      <c r="BNL699" s="8"/>
      <c r="BNM699" s="8"/>
      <c r="BNN699" s="8"/>
      <c r="BNO699" s="8"/>
      <c r="BNP699" s="8"/>
      <c r="BNQ699" s="8"/>
      <c r="BNR699" s="8"/>
      <c r="BNS699" s="8"/>
      <c r="BNT699" s="8"/>
      <c r="BNU699" s="8"/>
      <c r="BNV699" s="8"/>
      <c r="BNW699" s="8"/>
      <c r="BNX699" s="8"/>
      <c r="BNY699" s="8"/>
      <c r="BNZ699" s="8"/>
      <c r="BOA699" s="8"/>
      <c r="BOB699" s="8"/>
      <c r="BOC699" s="8"/>
      <c r="BOD699" s="8"/>
      <c r="BOE699" s="8"/>
      <c r="BOF699" s="8"/>
      <c r="BOG699" s="8"/>
      <c r="BOH699" s="8"/>
      <c r="BOI699" s="8"/>
      <c r="BOJ699" s="8"/>
      <c r="BOK699" s="8"/>
      <c r="BOL699" s="8"/>
      <c r="BOM699" s="8"/>
      <c r="BON699" s="8"/>
      <c r="BOO699" s="8"/>
      <c r="BOP699" s="8"/>
      <c r="BOQ699" s="8"/>
      <c r="BOR699" s="8"/>
      <c r="BOS699" s="8"/>
      <c r="BOT699" s="8"/>
      <c r="BOU699" s="8"/>
      <c r="BOV699" s="8"/>
      <c r="BOW699" s="8"/>
      <c r="BOX699" s="8"/>
      <c r="BOY699" s="8"/>
      <c r="BOZ699" s="8"/>
      <c r="BPA699" s="8"/>
      <c r="BPB699" s="8"/>
      <c r="BPC699" s="8"/>
      <c r="BPD699" s="8"/>
      <c r="BPE699" s="8"/>
      <c r="BPF699" s="8"/>
      <c r="BPG699" s="8"/>
      <c r="BPH699" s="8"/>
      <c r="BPI699" s="8"/>
      <c r="BPJ699" s="8"/>
      <c r="BPK699" s="8"/>
      <c r="BPL699" s="8"/>
      <c r="BPM699" s="8"/>
      <c r="BPN699" s="8"/>
      <c r="BPO699" s="8"/>
      <c r="BPP699" s="8"/>
      <c r="BPQ699" s="8"/>
      <c r="BPR699" s="8"/>
      <c r="BPS699" s="8"/>
      <c r="BPT699" s="8"/>
      <c r="BPU699" s="8"/>
      <c r="BPV699" s="8"/>
      <c r="BPW699" s="8"/>
      <c r="BPX699" s="8"/>
      <c r="BPY699" s="8"/>
      <c r="BPZ699" s="8"/>
      <c r="BQA699" s="8"/>
      <c r="BQB699" s="8"/>
      <c r="BQC699" s="8"/>
      <c r="BQD699" s="8"/>
      <c r="BQE699" s="8"/>
      <c r="BQF699" s="8"/>
      <c r="BQG699" s="8"/>
      <c r="BQH699" s="8"/>
      <c r="BQI699" s="8"/>
      <c r="BQJ699" s="8"/>
      <c r="BQK699" s="8"/>
      <c r="BQL699" s="8"/>
      <c r="BQM699" s="8"/>
      <c r="BQN699" s="8"/>
      <c r="BQO699" s="8"/>
      <c r="BQP699" s="8"/>
      <c r="BQQ699" s="8"/>
      <c r="BQR699" s="8"/>
      <c r="BQS699" s="8"/>
      <c r="BQT699" s="8"/>
      <c r="BQU699" s="8"/>
      <c r="BQV699" s="8"/>
      <c r="BQW699" s="8"/>
      <c r="BQX699" s="8"/>
      <c r="BQY699" s="8"/>
      <c r="BQZ699" s="8"/>
      <c r="BRA699" s="8"/>
      <c r="BRB699" s="8"/>
      <c r="BRC699" s="8"/>
      <c r="BRD699" s="8"/>
      <c r="BRE699" s="8"/>
      <c r="BRF699" s="8"/>
      <c r="BRG699" s="8"/>
      <c r="BRH699" s="8"/>
      <c r="BRI699" s="8"/>
      <c r="BRJ699" s="8"/>
      <c r="BRK699" s="8"/>
      <c r="BRL699" s="8"/>
      <c r="BRM699" s="8"/>
      <c r="BRN699" s="8"/>
      <c r="BRO699" s="8"/>
      <c r="BRP699" s="8"/>
      <c r="BRQ699" s="8"/>
      <c r="BRR699" s="8"/>
      <c r="BRS699" s="8"/>
      <c r="BRT699" s="8"/>
      <c r="BRU699" s="8"/>
      <c r="BRV699" s="8"/>
      <c r="BRW699" s="8"/>
      <c r="BRX699" s="8"/>
      <c r="BRY699" s="8"/>
      <c r="BRZ699" s="8"/>
      <c r="BSA699" s="8"/>
      <c r="BSB699" s="8"/>
      <c r="BSC699" s="8"/>
      <c r="BSD699" s="8"/>
      <c r="BSE699" s="8"/>
      <c r="BSF699" s="8"/>
      <c r="BSG699" s="8"/>
      <c r="BSH699" s="8"/>
      <c r="BSI699" s="8"/>
      <c r="BSJ699" s="8"/>
      <c r="BSK699" s="8"/>
      <c r="BSL699" s="8"/>
      <c r="BSM699" s="8"/>
      <c r="BSN699" s="8"/>
      <c r="BSO699" s="8"/>
      <c r="BSP699" s="8"/>
      <c r="BSQ699" s="8"/>
      <c r="BSR699" s="8"/>
      <c r="BSS699" s="8"/>
      <c r="BST699" s="8"/>
      <c r="BSU699" s="8"/>
      <c r="BSV699" s="8"/>
      <c r="BSW699" s="8"/>
      <c r="BSX699" s="8"/>
      <c r="BSY699" s="8"/>
      <c r="BSZ699" s="8"/>
      <c r="BTA699" s="8"/>
      <c r="BTB699" s="8"/>
      <c r="BTC699" s="8"/>
      <c r="BTD699" s="8"/>
      <c r="BTE699" s="8"/>
      <c r="BTF699" s="8"/>
      <c r="BTG699" s="8"/>
      <c r="BTH699" s="8"/>
      <c r="BTI699" s="8"/>
      <c r="BTJ699" s="8"/>
      <c r="BTK699" s="8"/>
      <c r="BTL699" s="8"/>
      <c r="BTM699" s="8"/>
      <c r="BTN699" s="8"/>
      <c r="BTO699" s="8"/>
      <c r="BTP699" s="8"/>
      <c r="BTQ699" s="8"/>
      <c r="BTR699" s="8"/>
      <c r="BTS699" s="8"/>
      <c r="BTT699" s="8"/>
      <c r="BTU699" s="8"/>
      <c r="BTV699" s="8"/>
      <c r="BTW699" s="8"/>
      <c r="BTX699" s="8"/>
      <c r="BTY699" s="8"/>
      <c r="BTZ699" s="8"/>
      <c r="BUA699" s="8"/>
      <c r="BUB699" s="8"/>
      <c r="BUC699" s="8"/>
      <c r="BUD699" s="8"/>
      <c r="BUE699" s="8"/>
      <c r="BUF699" s="8"/>
      <c r="BUG699" s="8"/>
      <c r="BUH699" s="8"/>
      <c r="BUI699" s="8"/>
      <c r="BUJ699" s="8"/>
      <c r="BUK699" s="8"/>
      <c r="BUL699" s="8"/>
      <c r="BUM699" s="8"/>
      <c r="BUN699" s="8"/>
      <c r="BUO699" s="8"/>
      <c r="BUP699" s="8"/>
      <c r="BUQ699" s="8"/>
      <c r="BUR699" s="8"/>
      <c r="BUS699" s="8"/>
      <c r="BUT699" s="8"/>
      <c r="BUU699" s="8"/>
      <c r="BUV699" s="8"/>
      <c r="BUW699" s="8"/>
      <c r="BUX699" s="8"/>
      <c r="BUY699" s="8"/>
      <c r="BUZ699" s="8"/>
      <c r="BVA699" s="8"/>
      <c r="BVB699" s="8"/>
      <c r="BVC699" s="8"/>
      <c r="BVD699" s="8"/>
      <c r="BVE699" s="8"/>
      <c r="BVF699" s="8"/>
      <c r="BVG699" s="8"/>
      <c r="BVH699" s="8"/>
      <c r="BVI699" s="8"/>
      <c r="BVJ699" s="8"/>
      <c r="BVK699" s="8"/>
      <c r="BVL699" s="8"/>
      <c r="BVM699" s="8"/>
      <c r="BVN699" s="8"/>
      <c r="BVO699" s="8"/>
      <c r="BVP699" s="8"/>
      <c r="BVQ699" s="8"/>
      <c r="BVR699" s="8"/>
      <c r="BVS699" s="8"/>
      <c r="BVT699" s="8"/>
      <c r="BVU699" s="8"/>
      <c r="BVV699" s="8"/>
      <c r="BVW699" s="8"/>
      <c r="BVX699" s="8"/>
      <c r="BVY699" s="8"/>
      <c r="BVZ699" s="8"/>
      <c r="BWA699" s="8"/>
      <c r="BWB699" s="8"/>
      <c r="BWC699" s="8"/>
      <c r="BWD699" s="8"/>
      <c r="BWE699" s="8"/>
      <c r="BWF699" s="8"/>
      <c r="BWG699" s="8"/>
      <c r="BWH699" s="8"/>
      <c r="BWI699" s="8"/>
      <c r="BWJ699" s="8"/>
      <c r="BWK699" s="8"/>
      <c r="BWL699" s="8"/>
      <c r="BWM699" s="8"/>
      <c r="BWN699" s="8"/>
      <c r="BWO699" s="8"/>
      <c r="BWP699" s="8"/>
      <c r="BWQ699" s="8"/>
    </row>
    <row r="700" spans="1:1967" s="529" customFormat="1" ht="102" customHeight="1">
      <c r="A700" s="9" t="s">
        <v>6666</v>
      </c>
      <c r="B700" s="100" t="s">
        <v>97</v>
      </c>
      <c r="C700" s="111" t="s">
        <v>1114</v>
      </c>
      <c r="D700" s="111" t="s">
        <v>1106</v>
      </c>
      <c r="E700" s="111" t="s">
        <v>1115</v>
      </c>
      <c r="F700" s="3"/>
      <c r="G700" s="3" t="s">
        <v>385</v>
      </c>
      <c r="H700" s="20">
        <v>1</v>
      </c>
      <c r="I700" s="114">
        <v>470000000</v>
      </c>
      <c r="J700" s="21" t="s">
        <v>1330</v>
      </c>
      <c r="K700" s="19" t="s">
        <v>2096</v>
      </c>
      <c r="L700" s="138" t="s">
        <v>3428</v>
      </c>
      <c r="M700" s="141" t="s">
        <v>383</v>
      </c>
      <c r="N700" s="360" t="s">
        <v>2105</v>
      </c>
      <c r="O700" s="3" t="s">
        <v>1382</v>
      </c>
      <c r="P700" s="7" t="s">
        <v>1354</v>
      </c>
      <c r="Q700" s="3" t="s">
        <v>1195</v>
      </c>
      <c r="R700" s="24">
        <v>66</v>
      </c>
      <c r="S700" s="19">
        <v>5900</v>
      </c>
      <c r="T700" s="83">
        <f t="shared" si="156"/>
        <v>389400</v>
      </c>
      <c r="U700" s="83">
        <f t="shared" si="154"/>
        <v>436128.00000000006</v>
      </c>
      <c r="V700" s="9" t="s">
        <v>1341</v>
      </c>
      <c r="W700" s="153" t="s">
        <v>1410</v>
      </c>
      <c r="X700" s="9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  <c r="AY700" s="8"/>
      <c r="AZ700" s="8"/>
      <c r="BA700" s="8"/>
      <c r="BB700" s="8"/>
      <c r="BC700" s="8"/>
      <c r="BD700" s="8"/>
      <c r="BE700" s="8"/>
      <c r="BF700" s="8"/>
      <c r="BG700" s="8"/>
      <c r="BH700" s="8"/>
      <c r="BI700" s="8"/>
      <c r="BJ700" s="8"/>
      <c r="BK700" s="8"/>
      <c r="BL700" s="8"/>
      <c r="BM700" s="8"/>
      <c r="BN700" s="8"/>
      <c r="BO700" s="8"/>
      <c r="BP700" s="8"/>
      <c r="BQ700" s="8"/>
      <c r="BR700" s="8"/>
      <c r="BS700" s="8"/>
      <c r="BT700" s="8"/>
      <c r="BU700" s="8"/>
      <c r="BV700" s="8"/>
      <c r="BW700" s="8"/>
      <c r="BX700" s="8"/>
      <c r="BY700" s="8"/>
      <c r="BZ700" s="8"/>
      <c r="CA700" s="8"/>
      <c r="CB700" s="8"/>
      <c r="CC700" s="8"/>
      <c r="CD700" s="8"/>
      <c r="CE700" s="8"/>
      <c r="CF700" s="8"/>
      <c r="CG700" s="8"/>
      <c r="CH700" s="8"/>
      <c r="CI700" s="8"/>
      <c r="CJ700" s="8"/>
      <c r="CK700" s="8"/>
      <c r="CL700" s="8"/>
      <c r="CM700" s="8"/>
      <c r="CN700" s="8"/>
      <c r="CO700" s="8"/>
      <c r="CP700" s="8"/>
      <c r="CQ700" s="8"/>
      <c r="CR700" s="8"/>
      <c r="CS700" s="8"/>
      <c r="CT700" s="8"/>
      <c r="CU700" s="8"/>
      <c r="CV700" s="8"/>
      <c r="CW700" s="8"/>
      <c r="CX700" s="8"/>
      <c r="CY700" s="8"/>
      <c r="CZ700" s="8"/>
      <c r="DA700" s="8"/>
      <c r="DB700" s="8"/>
      <c r="DC700" s="8"/>
      <c r="DD700" s="8"/>
      <c r="DE700" s="8"/>
      <c r="DF700" s="8"/>
      <c r="DG700" s="8"/>
      <c r="DH700" s="8"/>
      <c r="DI700" s="8"/>
      <c r="DJ700" s="8"/>
      <c r="DK700" s="8"/>
      <c r="DL700" s="8"/>
      <c r="DM700" s="8"/>
      <c r="DN700" s="8"/>
      <c r="DO700" s="8"/>
      <c r="DP700" s="8"/>
      <c r="DQ700" s="8"/>
      <c r="DR700" s="8"/>
      <c r="DS700" s="8"/>
      <c r="DT700" s="8"/>
      <c r="DU700" s="8"/>
      <c r="DV700" s="8"/>
      <c r="DW700" s="8"/>
      <c r="DX700" s="8"/>
      <c r="DY700" s="8"/>
      <c r="DZ700" s="8"/>
      <c r="EA700" s="8"/>
      <c r="EB700" s="8"/>
      <c r="EC700" s="8"/>
      <c r="ED700" s="8"/>
      <c r="EE700" s="8"/>
      <c r="EF700" s="8"/>
      <c r="EG700" s="8"/>
      <c r="EH700" s="8"/>
      <c r="EI700" s="8"/>
      <c r="EJ700" s="8"/>
      <c r="EK700" s="8"/>
      <c r="EL700" s="8"/>
      <c r="EM700" s="8"/>
      <c r="EN700" s="8"/>
      <c r="EO700" s="8"/>
      <c r="EP700" s="8"/>
      <c r="EQ700" s="8"/>
      <c r="ER700" s="8"/>
      <c r="ES700" s="8"/>
      <c r="ET700" s="8"/>
      <c r="EU700" s="8"/>
      <c r="EV700" s="8"/>
      <c r="EW700" s="8"/>
      <c r="EX700" s="8"/>
      <c r="EY700" s="8"/>
      <c r="EZ700" s="8"/>
      <c r="FA700" s="8"/>
      <c r="FB700" s="8"/>
      <c r="FC700" s="8"/>
      <c r="FD700" s="8"/>
      <c r="FE700" s="8"/>
      <c r="FF700" s="8"/>
      <c r="FG700" s="8"/>
      <c r="FH700" s="8"/>
      <c r="FI700" s="8"/>
      <c r="FJ700" s="8"/>
      <c r="FK700" s="8"/>
      <c r="FL700" s="8"/>
      <c r="FM700" s="8"/>
      <c r="FN700" s="8"/>
      <c r="FO700" s="8"/>
      <c r="FP700" s="8"/>
      <c r="FQ700" s="8"/>
      <c r="FR700" s="8"/>
      <c r="FS700" s="8"/>
      <c r="FT700" s="8"/>
      <c r="FU700" s="8"/>
      <c r="FV700" s="8"/>
      <c r="FW700" s="8"/>
      <c r="FX700" s="8"/>
      <c r="FY700" s="8"/>
      <c r="FZ700" s="8"/>
      <c r="GA700" s="8"/>
      <c r="GB700" s="8"/>
      <c r="GC700" s="8"/>
      <c r="GD700" s="8"/>
      <c r="GE700" s="8"/>
      <c r="GF700" s="8"/>
      <c r="GG700" s="8"/>
      <c r="GH700" s="8"/>
      <c r="GI700" s="8"/>
      <c r="GJ700" s="8"/>
      <c r="GK700" s="8"/>
      <c r="GL700" s="8"/>
      <c r="GM700" s="8"/>
      <c r="GN700" s="8"/>
      <c r="GO700" s="8"/>
      <c r="GP700" s="8"/>
      <c r="GQ700" s="8"/>
      <c r="GR700" s="8"/>
      <c r="GS700" s="8"/>
      <c r="GT700" s="8"/>
      <c r="GU700" s="8"/>
      <c r="GV700" s="8"/>
      <c r="GW700" s="8"/>
      <c r="GX700" s="8"/>
      <c r="GY700" s="8"/>
      <c r="GZ700" s="8"/>
      <c r="HA700" s="8"/>
      <c r="HB700" s="8"/>
      <c r="HC700" s="8"/>
      <c r="HD700" s="8"/>
      <c r="HE700" s="8"/>
      <c r="HF700" s="8"/>
      <c r="HG700" s="8"/>
      <c r="HH700" s="8"/>
      <c r="HI700" s="8"/>
      <c r="HJ700" s="8"/>
      <c r="HK700" s="8"/>
      <c r="HL700" s="8"/>
      <c r="HM700" s="8"/>
      <c r="HN700" s="8"/>
      <c r="HO700" s="8"/>
      <c r="HP700" s="8"/>
      <c r="HQ700" s="8"/>
      <c r="HR700" s="8"/>
      <c r="HS700" s="8"/>
      <c r="HT700" s="8"/>
      <c r="HU700" s="8"/>
      <c r="HV700" s="8"/>
      <c r="HW700" s="8"/>
      <c r="HX700" s="8"/>
      <c r="HY700" s="8"/>
      <c r="HZ700" s="8"/>
      <c r="IA700" s="8"/>
      <c r="IB700" s="8"/>
      <c r="IC700" s="8"/>
      <c r="ID700" s="8"/>
      <c r="IE700" s="8"/>
      <c r="IF700" s="8"/>
      <c r="IG700" s="8"/>
      <c r="IH700" s="8"/>
      <c r="II700" s="8"/>
      <c r="IJ700" s="8"/>
      <c r="IK700" s="8"/>
      <c r="IL700" s="8"/>
      <c r="IM700" s="8"/>
      <c r="IN700" s="8"/>
      <c r="IO700" s="8"/>
      <c r="IP700" s="8"/>
      <c r="IQ700" s="8"/>
      <c r="IR700" s="8"/>
      <c r="IS700" s="8"/>
      <c r="IT700" s="8"/>
      <c r="IU700" s="8"/>
      <c r="IV700" s="8"/>
      <c r="IW700" s="8"/>
      <c r="IX700" s="8"/>
      <c r="IY700" s="8"/>
      <c r="IZ700" s="8"/>
      <c r="JA700" s="8"/>
      <c r="JB700" s="8"/>
      <c r="JC700" s="8"/>
      <c r="JD700" s="8"/>
      <c r="JE700" s="8"/>
      <c r="JF700" s="8"/>
      <c r="JG700" s="8"/>
      <c r="JH700" s="8"/>
      <c r="JI700" s="8"/>
      <c r="JJ700" s="8"/>
      <c r="JK700" s="8"/>
      <c r="JL700" s="8"/>
      <c r="JM700" s="8"/>
      <c r="JN700" s="8"/>
      <c r="JO700" s="8"/>
      <c r="JP700" s="8"/>
      <c r="JQ700" s="8"/>
      <c r="JR700" s="8"/>
      <c r="JS700" s="8"/>
      <c r="JT700" s="8"/>
      <c r="JU700" s="8"/>
      <c r="JV700" s="8"/>
      <c r="JW700" s="8"/>
      <c r="JX700" s="8"/>
      <c r="JY700" s="8"/>
      <c r="JZ700" s="8"/>
      <c r="KA700" s="8"/>
      <c r="KB700" s="8"/>
      <c r="KC700" s="8"/>
      <c r="KD700" s="8"/>
      <c r="KE700" s="8"/>
      <c r="KF700" s="8"/>
      <c r="KG700" s="8"/>
      <c r="KH700" s="8"/>
      <c r="KI700" s="8"/>
      <c r="KJ700" s="8"/>
      <c r="KK700" s="8"/>
      <c r="KL700" s="8"/>
      <c r="KM700" s="8"/>
      <c r="KN700" s="8"/>
      <c r="KO700" s="8"/>
      <c r="KP700" s="8"/>
      <c r="KQ700" s="8"/>
      <c r="KR700" s="8"/>
      <c r="KS700" s="8"/>
      <c r="KT700" s="8"/>
      <c r="KU700" s="8"/>
      <c r="KV700" s="8"/>
      <c r="KW700" s="8"/>
      <c r="KX700" s="8"/>
      <c r="KY700" s="8"/>
      <c r="KZ700" s="8"/>
      <c r="LA700" s="8"/>
      <c r="LB700" s="8"/>
      <c r="LC700" s="8"/>
      <c r="LD700" s="8"/>
      <c r="LE700" s="8"/>
      <c r="LF700" s="8"/>
      <c r="LG700" s="8"/>
      <c r="LH700" s="8"/>
      <c r="LI700" s="8"/>
      <c r="LJ700" s="8"/>
      <c r="LK700" s="8"/>
      <c r="LL700" s="8"/>
      <c r="LM700" s="8"/>
      <c r="LN700" s="8"/>
      <c r="LO700" s="8"/>
      <c r="LP700" s="8"/>
      <c r="LQ700" s="8"/>
      <c r="LR700" s="8"/>
      <c r="LS700" s="8"/>
      <c r="LT700" s="8"/>
      <c r="LU700" s="8"/>
      <c r="LV700" s="8"/>
      <c r="LW700" s="8"/>
      <c r="LX700" s="8"/>
      <c r="LY700" s="8"/>
      <c r="LZ700" s="8"/>
      <c r="MA700" s="8"/>
      <c r="MB700" s="8"/>
      <c r="MC700" s="8"/>
      <c r="MD700" s="8"/>
      <c r="ME700" s="8"/>
      <c r="MF700" s="8"/>
      <c r="MG700" s="8"/>
      <c r="MH700" s="8"/>
      <c r="MI700" s="8"/>
      <c r="MJ700" s="8"/>
      <c r="MK700" s="8"/>
      <c r="ML700" s="8"/>
      <c r="MM700" s="8"/>
      <c r="MN700" s="8"/>
      <c r="MO700" s="8"/>
      <c r="MP700" s="8"/>
      <c r="MQ700" s="8"/>
      <c r="MR700" s="8"/>
      <c r="MS700" s="8"/>
      <c r="MT700" s="8"/>
      <c r="MU700" s="8"/>
      <c r="MV700" s="8"/>
      <c r="MW700" s="8"/>
      <c r="MX700" s="8"/>
      <c r="MY700" s="8"/>
      <c r="MZ700" s="8"/>
      <c r="NA700" s="8"/>
      <c r="NB700" s="8"/>
      <c r="NC700" s="8"/>
      <c r="ND700" s="8"/>
      <c r="NE700" s="8"/>
      <c r="NF700" s="8"/>
      <c r="NG700" s="8"/>
      <c r="NH700" s="8"/>
      <c r="NI700" s="8"/>
      <c r="NJ700" s="8"/>
      <c r="NK700" s="8"/>
      <c r="NL700" s="8"/>
      <c r="NM700" s="8"/>
      <c r="NN700" s="8"/>
      <c r="NO700" s="8"/>
      <c r="NP700" s="8"/>
      <c r="NQ700" s="8"/>
      <c r="NR700" s="8"/>
      <c r="NS700" s="8"/>
      <c r="NT700" s="8"/>
      <c r="NU700" s="8"/>
      <c r="NV700" s="8"/>
      <c r="NW700" s="8"/>
      <c r="NX700" s="8"/>
      <c r="NY700" s="8"/>
      <c r="NZ700" s="8"/>
      <c r="OA700" s="8"/>
      <c r="OB700" s="8"/>
      <c r="OC700" s="8"/>
      <c r="OD700" s="8"/>
      <c r="OE700" s="8"/>
      <c r="OF700" s="8"/>
      <c r="OG700" s="8"/>
      <c r="OH700" s="8"/>
      <c r="OI700" s="8"/>
      <c r="OJ700" s="8"/>
      <c r="OK700" s="8"/>
      <c r="OL700" s="8"/>
      <c r="OM700" s="8"/>
      <c r="ON700" s="8"/>
      <c r="OO700" s="8"/>
      <c r="OP700" s="8"/>
      <c r="OQ700" s="8"/>
      <c r="OR700" s="8"/>
      <c r="OS700" s="8"/>
      <c r="OT700" s="8"/>
      <c r="OU700" s="8"/>
      <c r="OV700" s="8"/>
      <c r="OW700" s="8"/>
      <c r="OX700" s="8"/>
      <c r="OY700" s="8"/>
      <c r="OZ700" s="8"/>
      <c r="PA700" s="8"/>
      <c r="PB700" s="8"/>
      <c r="PC700" s="8"/>
      <c r="PD700" s="8"/>
      <c r="PE700" s="8"/>
      <c r="PF700" s="8"/>
      <c r="PG700" s="8"/>
      <c r="PH700" s="8"/>
      <c r="PI700" s="8"/>
      <c r="PJ700" s="8"/>
      <c r="PK700" s="8"/>
      <c r="PL700" s="8"/>
      <c r="PM700" s="8"/>
      <c r="PN700" s="8"/>
      <c r="PO700" s="8"/>
      <c r="PP700" s="8"/>
      <c r="PQ700" s="8"/>
      <c r="PR700" s="8"/>
      <c r="PS700" s="8"/>
      <c r="PT700" s="8"/>
      <c r="PU700" s="8"/>
      <c r="PV700" s="8"/>
      <c r="PW700" s="8"/>
      <c r="PX700" s="8"/>
      <c r="PY700" s="8"/>
      <c r="PZ700" s="8"/>
      <c r="QA700" s="8"/>
      <c r="QB700" s="8"/>
      <c r="QC700" s="8"/>
      <c r="QD700" s="8"/>
      <c r="QE700" s="8"/>
      <c r="QF700" s="8"/>
      <c r="QG700" s="8"/>
      <c r="QH700" s="8"/>
      <c r="QI700" s="8"/>
      <c r="QJ700" s="8"/>
      <c r="QK700" s="8"/>
      <c r="QL700" s="8"/>
      <c r="QM700" s="8"/>
      <c r="QN700" s="8"/>
      <c r="QO700" s="8"/>
      <c r="QP700" s="8"/>
      <c r="QQ700" s="8"/>
      <c r="QR700" s="8"/>
      <c r="QS700" s="8"/>
      <c r="QT700" s="8"/>
      <c r="QU700" s="8"/>
      <c r="QV700" s="8"/>
      <c r="QW700" s="8"/>
      <c r="QX700" s="8"/>
      <c r="QY700" s="8"/>
      <c r="QZ700" s="8"/>
      <c r="RA700" s="8"/>
      <c r="RB700" s="8"/>
      <c r="RC700" s="8"/>
      <c r="RD700" s="8"/>
      <c r="RE700" s="8"/>
      <c r="RF700" s="8"/>
      <c r="RG700" s="8"/>
      <c r="RH700" s="8"/>
      <c r="RI700" s="8"/>
      <c r="RJ700" s="8"/>
      <c r="RK700" s="8"/>
      <c r="RL700" s="8"/>
      <c r="RM700" s="8"/>
      <c r="RN700" s="8"/>
      <c r="RO700" s="8"/>
      <c r="RP700" s="8"/>
      <c r="RQ700" s="8"/>
      <c r="RR700" s="8"/>
      <c r="RS700" s="8"/>
      <c r="RT700" s="8"/>
      <c r="RU700" s="8"/>
      <c r="RV700" s="8"/>
      <c r="RW700" s="8"/>
      <c r="RX700" s="8"/>
      <c r="RY700" s="8"/>
      <c r="RZ700" s="8"/>
      <c r="SA700" s="8"/>
      <c r="SB700" s="8"/>
      <c r="SC700" s="8"/>
      <c r="SD700" s="8"/>
      <c r="SE700" s="8"/>
      <c r="SF700" s="8"/>
      <c r="SG700" s="8"/>
      <c r="SH700" s="8"/>
      <c r="SI700" s="8"/>
      <c r="SJ700" s="8"/>
      <c r="SK700" s="8"/>
      <c r="SL700" s="8"/>
      <c r="SM700" s="8"/>
      <c r="SN700" s="8"/>
      <c r="SO700" s="8"/>
      <c r="SP700" s="8"/>
      <c r="SQ700" s="8"/>
      <c r="SR700" s="8"/>
      <c r="SS700" s="8"/>
      <c r="ST700" s="8"/>
      <c r="SU700" s="8"/>
      <c r="SV700" s="8"/>
      <c r="SW700" s="8"/>
      <c r="SX700" s="8"/>
      <c r="SY700" s="8"/>
      <c r="SZ700" s="8"/>
      <c r="TA700" s="8"/>
      <c r="TB700" s="8"/>
      <c r="TC700" s="8"/>
      <c r="TD700" s="8"/>
      <c r="TE700" s="8"/>
      <c r="TF700" s="8"/>
      <c r="TG700" s="8"/>
      <c r="TH700" s="8"/>
      <c r="TI700" s="8"/>
      <c r="TJ700" s="8"/>
      <c r="TK700" s="8"/>
      <c r="TL700" s="8"/>
      <c r="TM700" s="8"/>
      <c r="TN700" s="8"/>
      <c r="TO700" s="8"/>
      <c r="TP700" s="8"/>
      <c r="TQ700" s="8"/>
      <c r="TR700" s="8"/>
      <c r="TS700" s="8"/>
      <c r="TT700" s="8"/>
      <c r="TU700" s="8"/>
      <c r="TV700" s="8"/>
      <c r="TW700" s="8"/>
      <c r="TX700" s="8"/>
      <c r="TY700" s="8"/>
      <c r="TZ700" s="8"/>
      <c r="UA700" s="8"/>
      <c r="UB700" s="8"/>
      <c r="UC700" s="8"/>
      <c r="UD700" s="8"/>
      <c r="UE700" s="8"/>
      <c r="UF700" s="8"/>
      <c r="UG700" s="8"/>
      <c r="UH700" s="8"/>
      <c r="UI700" s="8"/>
      <c r="UJ700" s="8"/>
      <c r="UK700" s="8"/>
      <c r="UL700" s="8"/>
      <c r="UM700" s="8"/>
      <c r="UN700" s="8"/>
      <c r="UO700" s="8"/>
      <c r="UP700" s="8"/>
      <c r="UQ700" s="8"/>
      <c r="UR700" s="8"/>
      <c r="US700" s="8"/>
      <c r="UT700" s="8"/>
      <c r="UU700" s="8"/>
      <c r="UV700" s="8"/>
      <c r="UW700" s="8"/>
      <c r="UX700" s="8"/>
      <c r="UY700" s="8"/>
      <c r="UZ700" s="8"/>
      <c r="VA700" s="8"/>
      <c r="VB700" s="8"/>
      <c r="VC700" s="8"/>
      <c r="VD700" s="8"/>
      <c r="VE700" s="8"/>
      <c r="VF700" s="8"/>
      <c r="VG700" s="8"/>
      <c r="VH700" s="8"/>
      <c r="VI700" s="8"/>
      <c r="VJ700" s="8"/>
      <c r="VK700" s="8"/>
      <c r="VL700" s="8"/>
      <c r="VM700" s="8"/>
      <c r="VN700" s="8"/>
      <c r="VO700" s="8"/>
      <c r="VP700" s="8"/>
      <c r="VQ700" s="8"/>
      <c r="VR700" s="8"/>
      <c r="VS700" s="8"/>
      <c r="VT700" s="8"/>
      <c r="VU700" s="8"/>
      <c r="VV700" s="8"/>
      <c r="VW700" s="8"/>
      <c r="VX700" s="8"/>
      <c r="VY700" s="8"/>
      <c r="VZ700" s="8"/>
      <c r="WA700" s="8"/>
      <c r="WB700" s="8"/>
      <c r="WC700" s="8"/>
      <c r="WD700" s="8"/>
      <c r="WE700" s="8"/>
      <c r="WF700" s="8"/>
      <c r="WG700" s="8"/>
      <c r="WH700" s="8"/>
      <c r="WI700" s="8"/>
      <c r="WJ700" s="8"/>
      <c r="WK700" s="8"/>
      <c r="WL700" s="8"/>
      <c r="WM700" s="8"/>
      <c r="WN700" s="8"/>
      <c r="WO700" s="8"/>
      <c r="WP700" s="8"/>
      <c r="WQ700" s="8"/>
      <c r="WR700" s="8"/>
      <c r="WS700" s="8"/>
      <c r="WT700" s="8"/>
      <c r="WU700" s="8"/>
      <c r="WV700" s="8"/>
      <c r="WW700" s="8"/>
      <c r="WX700" s="8"/>
      <c r="WY700" s="8"/>
      <c r="WZ700" s="8"/>
      <c r="XA700" s="8"/>
      <c r="XB700" s="8"/>
      <c r="XC700" s="8"/>
      <c r="XD700" s="8"/>
      <c r="XE700" s="8"/>
      <c r="XF700" s="8"/>
      <c r="XG700" s="8"/>
      <c r="XH700" s="8"/>
      <c r="XI700" s="8"/>
      <c r="XJ700" s="8"/>
      <c r="XK700" s="8"/>
      <c r="XL700" s="8"/>
      <c r="XM700" s="8"/>
      <c r="XN700" s="8"/>
      <c r="XO700" s="8"/>
      <c r="XP700" s="8"/>
      <c r="XQ700" s="8"/>
      <c r="XR700" s="8"/>
      <c r="XS700" s="8"/>
      <c r="XT700" s="8"/>
      <c r="XU700" s="8"/>
      <c r="XV700" s="8"/>
      <c r="XW700" s="8"/>
      <c r="XX700" s="8"/>
      <c r="XY700" s="8"/>
      <c r="XZ700" s="8"/>
      <c r="YA700" s="8"/>
      <c r="YB700" s="8"/>
      <c r="YC700" s="8"/>
      <c r="YD700" s="8"/>
      <c r="YE700" s="8"/>
      <c r="YF700" s="8"/>
      <c r="YG700" s="8"/>
      <c r="YH700" s="8"/>
      <c r="YI700" s="8"/>
      <c r="YJ700" s="8"/>
      <c r="YK700" s="8"/>
      <c r="YL700" s="8"/>
      <c r="YM700" s="8"/>
      <c r="YN700" s="8"/>
      <c r="YO700" s="8"/>
      <c r="YP700" s="8"/>
      <c r="YQ700" s="8"/>
      <c r="YR700" s="8"/>
      <c r="YS700" s="8"/>
      <c r="YT700" s="8"/>
      <c r="YU700" s="8"/>
      <c r="YV700" s="8"/>
      <c r="YW700" s="8"/>
      <c r="YX700" s="8"/>
      <c r="YY700" s="8"/>
      <c r="YZ700" s="8"/>
      <c r="ZA700" s="8"/>
      <c r="ZB700" s="8"/>
      <c r="ZC700" s="8"/>
      <c r="ZD700" s="8"/>
      <c r="ZE700" s="8"/>
      <c r="ZF700" s="8"/>
      <c r="ZG700" s="8"/>
      <c r="ZH700" s="8"/>
      <c r="ZI700" s="8"/>
      <c r="ZJ700" s="8"/>
      <c r="ZK700" s="8"/>
      <c r="ZL700" s="8"/>
      <c r="ZM700" s="8"/>
      <c r="ZN700" s="8"/>
      <c r="ZO700" s="8"/>
      <c r="ZP700" s="8"/>
      <c r="ZQ700" s="8"/>
      <c r="ZR700" s="8"/>
      <c r="ZS700" s="8"/>
      <c r="ZT700" s="8"/>
      <c r="ZU700" s="8"/>
      <c r="ZV700" s="8"/>
      <c r="ZW700" s="8"/>
      <c r="ZX700" s="8"/>
      <c r="ZY700" s="8"/>
      <c r="ZZ700" s="8"/>
      <c r="AAA700" s="8"/>
      <c r="AAB700" s="8"/>
      <c r="AAC700" s="8"/>
      <c r="AAD700" s="8"/>
      <c r="AAE700" s="8"/>
      <c r="AAF700" s="8"/>
      <c r="AAG700" s="8"/>
      <c r="AAH700" s="8"/>
      <c r="AAI700" s="8"/>
      <c r="AAJ700" s="8"/>
      <c r="AAK700" s="8"/>
      <c r="AAL700" s="8"/>
      <c r="AAM700" s="8"/>
      <c r="AAN700" s="8"/>
      <c r="AAO700" s="8"/>
      <c r="AAP700" s="8"/>
      <c r="AAQ700" s="8"/>
      <c r="AAR700" s="8"/>
      <c r="AAS700" s="8"/>
      <c r="AAT700" s="8"/>
      <c r="AAU700" s="8"/>
      <c r="AAV700" s="8"/>
      <c r="AAW700" s="8"/>
      <c r="AAX700" s="8"/>
      <c r="AAY700" s="8"/>
      <c r="AAZ700" s="8"/>
      <c r="ABA700" s="8"/>
      <c r="ABB700" s="8"/>
      <c r="ABC700" s="8"/>
      <c r="ABD700" s="8"/>
      <c r="ABE700" s="8"/>
      <c r="ABF700" s="8"/>
      <c r="ABG700" s="8"/>
      <c r="ABH700" s="8"/>
      <c r="ABI700" s="8"/>
      <c r="ABJ700" s="8"/>
      <c r="ABK700" s="8"/>
      <c r="ABL700" s="8"/>
      <c r="ABM700" s="8"/>
      <c r="ABN700" s="8"/>
      <c r="ABO700" s="8"/>
      <c r="ABP700" s="8"/>
      <c r="ABQ700" s="8"/>
      <c r="ABR700" s="8"/>
      <c r="ABS700" s="8"/>
      <c r="ABT700" s="8"/>
      <c r="ABU700" s="8"/>
      <c r="ABV700" s="8"/>
      <c r="ABW700" s="8"/>
      <c r="ABX700" s="8"/>
      <c r="ABY700" s="8"/>
      <c r="ABZ700" s="8"/>
      <c r="ACA700" s="8"/>
      <c r="ACB700" s="8"/>
      <c r="ACC700" s="8"/>
      <c r="ACD700" s="8"/>
      <c r="ACE700" s="8"/>
      <c r="ACF700" s="8"/>
      <c r="ACG700" s="8"/>
      <c r="ACH700" s="8"/>
      <c r="ACI700" s="8"/>
      <c r="ACJ700" s="8"/>
      <c r="ACK700" s="8"/>
      <c r="ACL700" s="8"/>
      <c r="ACM700" s="8"/>
      <c r="ACN700" s="8"/>
      <c r="ACO700" s="8"/>
      <c r="ACP700" s="8"/>
      <c r="ACQ700" s="8"/>
      <c r="ACR700" s="8"/>
      <c r="ACS700" s="8"/>
      <c r="ACT700" s="8"/>
      <c r="ACU700" s="8"/>
      <c r="ACV700" s="8"/>
      <c r="ACW700" s="8"/>
      <c r="ACX700" s="8"/>
      <c r="ACY700" s="8"/>
      <c r="ACZ700" s="8"/>
      <c r="ADA700" s="8"/>
      <c r="ADB700" s="8"/>
      <c r="ADC700" s="8"/>
      <c r="ADD700" s="8"/>
      <c r="ADE700" s="8"/>
      <c r="ADF700" s="8"/>
      <c r="ADG700" s="8"/>
      <c r="ADH700" s="8"/>
      <c r="ADI700" s="8"/>
      <c r="ADJ700" s="8"/>
      <c r="ADK700" s="8"/>
      <c r="ADL700" s="8"/>
      <c r="ADM700" s="8"/>
      <c r="ADN700" s="8"/>
      <c r="ADO700" s="8"/>
      <c r="ADP700" s="8"/>
      <c r="ADQ700" s="8"/>
      <c r="ADR700" s="8"/>
      <c r="ADS700" s="8"/>
      <c r="ADT700" s="8"/>
      <c r="ADU700" s="8"/>
      <c r="ADV700" s="8"/>
      <c r="ADW700" s="8"/>
      <c r="ADX700" s="8"/>
      <c r="ADY700" s="8"/>
      <c r="ADZ700" s="8"/>
      <c r="AEA700" s="8"/>
      <c r="AEB700" s="8"/>
      <c r="AEC700" s="8"/>
      <c r="AED700" s="8"/>
      <c r="AEE700" s="8"/>
      <c r="AEF700" s="8"/>
      <c r="AEG700" s="8"/>
      <c r="AEH700" s="8"/>
      <c r="AEI700" s="8"/>
      <c r="AEJ700" s="8"/>
      <c r="AEK700" s="8"/>
      <c r="AEL700" s="8"/>
      <c r="AEM700" s="8"/>
      <c r="AEN700" s="8"/>
      <c r="AEO700" s="8"/>
      <c r="AEP700" s="8"/>
      <c r="AEQ700" s="8"/>
      <c r="AER700" s="8"/>
      <c r="AES700" s="8"/>
      <c r="AET700" s="8"/>
      <c r="AEU700" s="8"/>
      <c r="AEV700" s="8"/>
      <c r="AEW700" s="8"/>
      <c r="AEX700" s="8"/>
      <c r="AEY700" s="8"/>
      <c r="AEZ700" s="8"/>
      <c r="AFA700" s="8"/>
      <c r="AFB700" s="8"/>
      <c r="AFC700" s="8"/>
      <c r="AFD700" s="8"/>
      <c r="AFE700" s="8"/>
      <c r="AFF700" s="8"/>
      <c r="AFG700" s="8"/>
      <c r="AFH700" s="8"/>
      <c r="AFI700" s="8"/>
      <c r="AFJ700" s="8"/>
      <c r="AFK700" s="8"/>
      <c r="AFL700" s="8"/>
      <c r="AFM700" s="8"/>
      <c r="AFN700" s="8"/>
      <c r="AFO700" s="8"/>
      <c r="AFP700" s="8"/>
      <c r="AFQ700" s="8"/>
      <c r="AFR700" s="8"/>
      <c r="AFS700" s="8"/>
      <c r="AFT700" s="8"/>
      <c r="AFU700" s="8"/>
      <c r="AFV700" s="8"/>
      <c r="AFW700" s="8"/>
      <c r="AFX700" s="8"/>
      <c r="AFY700" s="8"/>
      <c r="AFZ700" s="8"/>
      <c r="AGA700" s="8"/>
      <c r="AGB700" s="8"/>
      <c r="AGC700" s="8"/>
      <c r="AGD700" s="8"/>
      <c r="AGE700" s="8"/>
      <c r="AGF700" s="8"/>
      <c r="AGG700" s="8"/>
      <c r="AGH700" s="8"/>
      <c r="AGI700" s="8"/>
      <c r="AGJ700" s="8"/>
      <c r="AGK700" s="8"/>
      <c r="AGL700" s="8"/>
      <c r="AGM700" s="8"/>
      <c r="AGN700" s="8"/>
      <c r="AGO700" s="8"/>
      <c r="AGP700" s="8"/>
      <c r="AGQ700" s="8"/>
      <c r="AGR700" s="8"/>
      <c r="AGS700" s="8"/>
      <c r="AGT700" s="8"/>
      <c r="AGU700" s="8"/>
      <c r="AGV700" s="8"/>
      <c r="AGW700" s="8"/>
      <c r="AGX700" s="8"/>
      <c r="AGY700" s="8"/>
      <c r="AGZ700" s="8"/>
      <c r="AHA700" s="8"/>
      <c r="AHB700" s="8"/>
      <c r="AHC700" s="8"/>
      <c r="AHD700" s="8"/>
      <c r="AHE700" s="8"/>
      <c r="AHF700" s="8"/>
      <c r="AHG700" s="8"/>
      <c r="AHH700" s="8"/>
      <c r="AHI700" s="8"/>
      <c r="AHJ700" s="8"/>
      <c r="AHK700" s="8"/>
      <c r="AHL700" s="8"/>
      <c r="AHM700" s="8"/>
      <c r="AHN700" s="8"/>
      <c r="AHO700" s="8"/>
      <c r="AHP700" s="8"/>
      <c r="AHQ700" s="8"/>
      <c r="AHR700" s="8"/>
      <c r="AHS700" s="8"/>
      <c r="AHT700" s="8"/>
      <c r="AHU700" s="8"/>
      <c r="AHV700" s="8"/>
      <c r="AHW700" s="8"/>
      <c r="AHX700" s="8"/>
      <c r="AHY700" s="8"/>
      <c r="AHZ700" s="8"/>
      <c r="AIA700" s="8"/>
      <c r="AIB700" s="8"/>
      <c r="AIC700" s="8"/>
      <c r="AID700" s="8"/>
      <c r="AIE700" s="8"/>
      <c r="AIF700" s="8"/>
      <c r="AIG700" s="8"/>
      <c r="AIH700" s="8"/>
      <c r="AII700" s="8"/>
      <c r="AIJ700" s="8"/>
      <c r="AIK700" s="8"/>
      <c r="AIL700" s="8"/>
      <c r="AIM700" s="8"/>
      <c r="AIN700" s="8"/>
      <c r="AIO700" s="8"/>
      <c r="AIP700" s="8"/>
      <c r="AIQ700" s="8"/>
      <c r="AIR700" s="8"/>
      <c r="AIS700" s="8"/>
      <c r="AIT700" s="8"/>
      <c r="AIU700" s="8"/>
      <c r="AIV700" s="8"/>
      <c r="AIW700" s="8"/>
      <c r="AIX700" s="8"/>
      <c r="AIY700" s="8"/>
      <c r="AIZ700" s="8"/>
      <c r="AJA700" s="8"/>
      <c r="AJB700" s="8"/>
      <c r="AJC700" s="8"/>
      <c r="AJD700" s="8"/>
      <c r="AJE700" s="8"/>
      <c r="AJF700" s="8"/>
      <c r="AJG700" s="8"/>
      <c r="AJH700" s="8"/>
      <c r="AJI700" s="8"/>
      <c r="AJJ700" s="8"/>
      <c r="AJK700" s="8"/>
      <c r="AJL700" s="8"/>
      <c r="AJM700" s="8"/>
      <c r="AJN700" s="8"/>
      <c r="AJO700" s="8"/>
      <c r="AJP700" s="8"/>
      <c r="AJQ700" s="8"/>
      <c r="AJR700" s="8"/>
      <c r="AJS700" s="8"/>
      <c r="AJT700" s="8"/>
      <c r="AJU700" s="8"/>
      <c r="AJV700" s="8"/>
      <c r="AJW700" s="8"/>
      <c r="AJX700" s="8"/>
      <c r="AJY700" s="8"/>
      <c r="AJZ700" s="8"/>
      <c r="AKA700" s="8"/>
      <c r="AKB700" s="8"/>
      <c r="AKC700" s="8"/>
      <c r="AKD700" s="8"/>
      <c r="AKE700" s="8"/>
      <c r="AKF700" s="8"/>
      <c r="AKG700" s="8"/>
      <c r="AKH700" s="8"/>
      <c r="AKI700" s="8"/>
      <c r="AKJ700" s="8"/>
      <c r="AKK700" s="8"/>
      <c r="AKL700" s="8"/>
      <c r="AKM700" s="8"/>
      <c r="AKN700" s="8"/>
      <c r="AKO700" s="8"/>
      <c r="AKP700" s="8"/>
      <c r="AKQ700" s="8"/>
      <c r="AKR700" s="8"/>
      <c r="AKS700" s="8"/>
      <c r="AKT700" s="8"/>
      <c r="AKU700" s="8"/>
      <c r="AKV700" s="8"/>
      <c r="AKW700" s="8"/>
      <c r="AKX700" s="8"/>
      <c r="AKY700" s="8"/>
      <c r="AKZ700" s="8"/>
      <c r="ALA700" s="8"/>
      <c r="ALB700" s="8"/>
      <c r="ALC700" s="8"/>
      <c r="ALD700" s="8"/>
      <c r="ALE700" s="8"/>
      <c r="ALF700" s="8"/>
      <c r="ALG700" s="8"/>
      <c r="ALH700" s="8"/>
      <c r="ALI700" s="8"/>
      <c r="ALJ700" s="8"/>
      <c r="ALK700" s="8"/>
      <c r="ALL700" s="8"/>
      <c r="ALM700" s="8"/>
      <c r="ALN700" s="8"/>
      <c r="ALO700" s="8"/>
      <c r="ALP700" s="8"/>
      <c r="ALQ700" s="8"/>
      <c r="ALR700" s="8"/>
      <c r="ALS700" s="8"/>
      <c r="ALT700" s="8"/>
      <c r="ALU700" s="8"/>
      <c r="ALV700" s="8"/>
      <c r="ALW700" s="8"/>
      <c r="ALX700" s="8"/>
      <c r="ALY700" s="8"/>
      <c r="ALZ700" s="8"/>
      <c r="AMA700" s="8"/>
      <c r="AMB700" s="8"/>
      <c r="AMC700" s="8"/>
      <c r="AMD700" s="8"/>
      <c r="AME700" s="8"/>
      <c r="AMF700" s="8"/>
      <c r="AMG700" s="8"/>
      <c r="AMH700" s="8"/>
      <c r="AMI700" s="8"/>
      <c r="AMJ700" s="8"/>
      <c r="AMK700" s="8"/>
      <c r="AML700" s="8"/>
      <c r="AMM700" s="8"/>
      <c r="AMN700" s="8"/>
      <c r="AMO700" s="8"/>
      <c r="AMP700" s="8"/>
      <c r="AMQ700" s="8"/>
      <c r="AMR700" s="8"/>
      <c r="AMS700" s="8"/>
      <c r="AMT700" s="8"/>
      <c r="AMU700" s="8"/>
      <c r="AMV700" s="8"/>
      <c r="AMW700" s="8"/>
      <c r="AMX700" s="8"/>
      <c r="AMY700" s="8"/>
      <c r="AMZ700" s="8"/>
      <c r="ANA700" s="8"/>
      <c r="ANB700" s="8"/>
      <c r="ANC700" s="8"/>
      <c r="AND700" s="8"/>
      <c r="ANE700" s="8"/>
      <c r="ANF700" s="8"/>
      <c r="ANG700" s="8"/>
      <c r="ANH700" s="8"/>
      <c r="ANI700" s="8"/>
      <c r="ANJ700" s="8"/>
      <c r="ANK700" s="8"/>
      <c r="ANL700" s="8"/>
      <c r="ANM700" s="8"/>
      <c r="ANN700" s="8"/>
      <c r="ANO700" s="8"/>
      <c r="ANP700" s="8"/>
      <c r="ANQ700" s="8"/>
      <c r="ANR700" s="8"/>
      <c r="ANS700" s="8"/>
      <c r="ANT700" s="8"/>
      <c r="ANU700" s="8"/>
      <c r="ANV700" s="8"/>
      <c r="ANW700" s="8"/>
      <c r="ANX700" s="8"/>
      <c r="ANY700" s="8"/>
      <c r="ANZ700" s="8"/>
      <c r="AOA700" s="8"/>
      <c r="AOB700" s="8"/>
      <c r="AOC700" s="8"/>
      <c r="AOD700" s="8"/>
      <c r="AOE700" s="8"/>
      <c r="AOF700" s="8"/>
      <c r="AOG700" s="8"/>
      <c r="AOH700" s="8"/>
      <c r="AOI700" s="8"/>
      <c r="AOJ700" s="8"/>
      <c r="AOK700" s="8"/>
      <c r="AOL700" s="8"/>
      <c r="AOM700" s="8"/>
      <c r="AON700" s="8"/>
      <c r="AOO700" s="8"/>
      <c r="AOP700" s="8"/>
      <c r="AOQ700" s="8"/>
      <c r="AOR700" s="8"/>
      <c r="AOS700" s="8"/>
      <c r="AOT700" s="8"/>
      <c r="AOU700" s="8"/>
      <c r="AOV700" s="8"/>
      <c r="AOW700" s="8"/>
      <c r="AOX700" s="8"/>
      <c r="AOY700" s="8"/>
      <c r="AOZ700" s="8"/>
      <c r="APA700" s="8"/>
      <c r="APB700" s="8"/>
      <c r="APC700" s="8"/>
      <c r="APD700" s="8"/>
      <c r="APE700" s="8"/>
      <c r="APF700" s="8"/>
      <c r="APG700" s="8"/>
      <c r="APH700" s="8"/>
      <c r="API700" s="8"/>
      <c r="APJ700" s="8"/>
      <c r="APK700" s="8"/>
      <c r="APL700" s="8"/>
      <c r="APM700" s="8"/>
      <c r="APN700" s="8"/>
      <c r="APO700" s="8"/>
      <c r="APP700" s="8"/>
      <c r="APQ700" s="8"/>
      <c r="APR700" s="8"/>
      <c r="APS700" s="8"/>
      <c r="APT700" s="8"/>
      <c r="APU700" s="8"/>
      <c r="APV700" s="8"/>
      <c r="APW700" s="8"/>
      <c r="APX700" s="8"/>
      <c r="APY700" s="8"/>
      <c r="APZ700" s="8"/>
      <c r="AQA700" s="8"/>
      <c r="AQB700" s="8"/>
      <c r="AQC700" s="8"/>
      <c r="AQD700" s="8"/>
      <c r="AQE700" s="8"/>
      <c r="AQF700" s="8"/>
      <c r="AQG700" s="8"/>
      <c r="AQH700" s="8"/>
      <c r="AQI700" s="8"/>
      <c r="AQJ700" s="8"/>
      <c r="AQK700" s="8"/>
      <c r="AQL700" s="8"/>
      <c r="AQM700" s="8"/>
      <c r="AQN700" s="8"/>
      <c r="AQO700" s="8"/>
      <c r="AQP700" s="8"/>
      <c r="AQQ700" s="8"/>
      <c r="AQR700" s="8"/>
      <c r="AQS700" s="8"/>
      <c r="AQT700" s="8"/>
      <c r="AQU700" s="8"/>
      <c r="AQV700" s="8"/>
      <c r="AQW700" s="8"/>
      <c r="AQX700" s="8"/>
      <c r="AQY700" s="8"/>
      <c r="AQZ700" s="8"/>
      <c r="ARA700" s="8"/>
      <c r="ARB700" s="8"/>
      <c r="ARC700" s="8"/>
      <c r="ARD700" s="8"/>
      <c r="ARE700" s="8"/>
      <c r="ARF700" s="8"/>
      <c r="ARG700" s="8"/>
      <c r="ARH700" s="8"/>
      <c r="ARI700" s="8"/>
      <c r="ARJ700" s="8"/>
      <c r="ARK700" s="8"/>
      <c r="ARL700" s="8"/>
      <c r="ARM700" s="8"/>
      <c r="ARN700" s="8"/>
      <c r="ARO700" s="8"/>
      <c r="ARP700" s="8"/>
      <c r="ARQ700" s="8"/>
      <c r="ARR700" s="8"/>
      <c r="ARS700" s="8"/>
      <c r="ART700" s="8"/>
      <c r="ARU700" s="8"/>
      <c r="ARV700" s="8"/>
      <c r="ARW700" s="8"/>
      <c r="ARX700" s="8"/>
      <c r="ARY700" s="8"/>
      <c r="ARZ700" s="8"/>
      <c r="ASA700" s="8"/>
      <c r="ASB700" s="8"/>
      <c r="ASC700" s="8"/>
      <c r="ASD700" s="8"/>
      <c r="ASE700" s="8"/>
      <c r="ASF700" s="8"/>
      <c r="ASG700" s="8"/>
      <c r="ASH700" s="8"/>
      <c r="ASI700" s="8"/>
      <c r="ASJ700" s="8"/>
      <c r="ASK700" s="8"/>
      <c r="ASL700" s="8"/>
      <c r="ASM700" s="8"/>
      <c r="ASN700" s="8"/>
      <c r="ASO700" s="8"/>
      <c r="ASP700" s="8"/>
      <c r="ASQ700" s="8"/>
      <c r="ASR700" s="8"/>
      <c r="ASS700" s="8"/>
      <c r="AST700" s="8"/>
      <c r="ASU700" s="8"/>
      <c r="ASV700" s="8"/>
      <c r="ASW700" s="8"/>
      <c r="ASX700" s="8"/>
      <c r="ASY700" s="8"/>
      <c r="ASZ700" s="8"/>
      <c r="ATA700" s="8"/>
      <c r="ATB700" s="8"/>
      <c r="ATC700" s="8"/>
      <c r="ATD700" s="8"/>
      <c r="ATE700" s="8"/>
      <c r="ATF700" s="8"/>
      <c r="ATG700" s="8"/>
      <c r="ATH700" s="8"/>
      <c r="ATI700" s="8"/>
      <c r="ATJ700" s="8"/>
      <c r="ATK700" s="8"/>
      <c r="ATL700" s="8"/>
      <c r="ATM700" s="8"/>
      <c r="ATN700" s="8"/>
      <c r="ATO700" s="8"/>
      <c r="ATP700" s="8"/>
      <c r="ATQ700" s="8"/>
      <c r="ATR700" s="8"/>
      <c r="ATS700" s="8"/>
      <c r="ATT700" s="8"/>
      <c r="ATU700" s="8"/>
      <c r="ATV700" s="8"/>
      <c r="ATW700" s="8"/>
      <c r="ATX700" s="8"/>
      <c r="ATY700" s="8"/>
      <c r="ATZ700" s="8"/>
      <c r="AUA700" s="8"/>
      <c r="AUB700" s="8"/>
      <c r="AUC700" s="8"/>
      <c r="AUD700" s="8"/>
      <c r="AUE700" s="8"/>
      <c r="AUF700" s="8"/>
      <c r="AUG700" s="8"/>
      <c r="AUH700" s="8"/>
      <c r="AUI700" s="8"/>
      <c r="AUJ700" s="8"/>
      <c r="AUK700" s="8"/>
      <c r="AUL700" s="8"/>
      <c r="AUM700" s="8"/>
      <c r="AUN700" s="8"/>
      <c r="AUO700" s="8"/>
      <c r="AUP700" s="8"/>
      <c r="AUQ700" s="8"/>
      <c r="AUR700" s="8"/>
      <c r="AUS700" s="8"/>
      <c r="AUT700" s="8"/>
      <c r="AUU700" s="8"/>
      <c r="AUV700" s="8"/>
      <c r="AUW700" s="8"/>
      <c r="AUX700" s="8"/>
      <c r="AUY700" s="8"/>
      <c r="AUZ700" s="8"/>
      <c r="AVA700" s="8"/>
      <c r="AVB700" s="8"/>
      <c r="AVC700" s="8"/>
      <c r="AVD700" s="8"/>
      <c r="AVE700" s="8"/>
      <c r="AVF700" s="8"/>
      <c r="AVG700" s="8"/>
      <c r="AVH700" s="8"/>
      <c r="AVI700" s="8"/>
      <c r="AVJ700" s="8"/>
      <c r="AVK700" s="8"/>
      <c r="AVL700" s="8"/>
      <c r="AVM700" s="8"/>
      <c r="AVN700" s="8"/>
      <c r="AVO700" s="8"/>
      <c r="AVP700" s="8"/>
      <c r="AVQ700" s="8"/>
      <c r="AVR700" s="8"/>
      <c r="AVS700" s="8"/>
      <c r="AVT700" s="8"/>
      <c r="AVU700" s="8"/>
      <c r="AVV700" s="8"/>
      <c r="AVW700" s="8"/>
      <c r="AVX700" s="8"/>
      <c r="AVY700" s="8"/>
      <c r="AVZ700" s="8"/>
      <c r="AWA700" s="8"/>
      <c r="AWB700" s="8"/>
      <c r="AWC700" s="8"/>
      <c r="AWD700" s="8"/>
      <c r="AWE700" s="8"/>
      <c r="AWF700" s="8"/>
      <c r="AWG700" s="8"/>
      <c r="AWH700" s="8"/>
      <c r="AWI700" s="8"/>
      <c r="AWJ700" s="8"/>
      <c r="AWK700" s="8"/>
      <c r="AWL700" s="8"/>
      <c r="AWM700" s="8"/>
      <c r="AWN700" s="8"/>
      <c r="AWO700" s="8"/>
      <c r="AWP700" s="8"/>
      <c r="AWQ700" s="8"/>
      <c r="AWR700" s="8"/>
      <c r="AWS700" s="8"/>
      <c r="AWT700" s="8"/>
      <c r="AWU700" s="8"/>
      <c r="AWV700" s="8"/>
      <c r="AWW700" s="8"/>
      <c r="AWX700" s="8"/>
      <c r="AWY700" s="8"/>
      <c r="AWZ700" s="8"/>
      <c r="AXA700" s="8"/>
      <c r="AXB700" s="8"/>
      <c r="AXC700" s="8"/>
      <c r="AXD700" s="8"/>
      <c r="AXE700" s="8"/>
      <c r="AXF700" s="8"/>
      <c r="AXG700" s="8"/>
      <c r="AXH700" s="8"/>
      <c r="AXI700" s="8"/>
      <c r="AXJ700" s="8"/>
      <c r="AXK700" s="8"/>
      <c r="AXL700" s="8"/>
      <c r="AXM700" s="8"/>
      <c r="AXN700" s="8"/>
      <c r="AXO700" s="8"/>
      <c r="AXP700" s="8"/>
      <c r="AXQ700" s="8"/>
      <c r="AXR700" s="8"/>
      <c r="AXS700" s="8"/>
      <c r="AXT700" s="8"/>
      <c r="AXU700" s="8"/>
      <c r="AXV700" s="8"/>
      <c r="AXW700" s="8"/>
      <c r="AXX700" s="8"/>
      <c r="AXY700" s="8"/>
      <c r="AXZ700" s="8"/>
      <c r="AYA700" s="8"/>
      <c r="AYB700" s="8"/>
      <c r="AYC700" s="8"/>
      <c r="AYD700" s="8"/>
      <c r="AYE700" s="8"/>
      <c r="AYF700" s="8"/>
      <c r="AYG700" s="8"/>
      <c r="AYH700" s="8"/>
      <c r="AYI700" s="8"/>
      <c r="AYJ700" s="8"/>
      <c r="AYK700" s="8"/>
      <c r="AYL700" s="8"/>
      <c r="AYM700" s="8"/>
      <c r="AYN700" s="8"/>
      <c r="AYO700" s="8"/>
      <c r="AYP700" s="8"/>
      <c r="AYQ700" s="8"/>
      <c r="AYR700" s="8"/>
      <c r="AYS700" s="8"/>
      <c r="AYT700" s="8"/>
      <c r="AYU700" s="8"/>
      <c r="AYV700" s="8"/>
      <c r="AYW700" s="8"/>
      <c r="AYX700" s="8"/>
      <c r="AYY700" s="8"/>
      <c r="AYZ700" s="8"/>
      <c r="AZA700" s="8"/>
      <c r="AZB700" s="8"/>
      <c r="AZC700" s="8"/>
      <c r="AZD700" s="8"/>
      <c r="AZE700" s="8"/>
      <c r="AZF700" s="8"/>
      <c r="AZG700" s="8"/>
      <c r="AZH700" s="8"/>
      <c r="AZI700" s="8"/>
      <c r="AZJ700" s="8"/>
      <c r="AZK700" s="8"/>
      <c r="AZL700" s="8"/>
      <c r="AZM700" s="8"/>
      <c r="AZN700" s="8"/>
      <c r="AZO700" s="8"/>
      <c r="AZP700" s="8"/>
      <c r="AZQ700" s="8"/>
      <c r="AZR700" s="8"/>
      <c r="AZS700" s="8"/>
      <c r="AZT700" s="8"/>
      <c r="AZU700" s="8"/>
      <c r="AZV700" s="8"/>
      <c r="AZW700" s="8"/>
      <c r="AZX700" s="8"/>
      <c r="AZY700" s="8"/>
      <c r="AZZ700" s="8"/>
      <c r="BAA700" s="8"/>
      <c r="BAB700" s="8"/>
      <c r="BAC700" s="8"/>
      <c r="BAD700" s="8"/>
      <c r="BAE700" s="8"/>
      <c r="BAF700" s="8"/>
      <c r="BAG700" s="8"/>
      <c r="BAH700" s="8"/>
      <c r="BAI700" s="8"/>
      <c r="BAJ700" s="8"/>
      <c r="BAK700" s="8"/>
      <c r="BAL700" s="8"/>
      <c r="BAM700" s="8"/>
      <c r="BAN700" s="8"/>
      <c r="BAO700" s="8"/>
      <c r="BAP700" s="8"/>
      <c r="BAQ700" s="8"/>
      <c r="BAR700" s="8"/>
      <c r="BAS700" s="8"/>
      <c r="BAT700" s="8"/>
      <c r="BAU700" s="8"/>
      <c r="BAV700" s="8"/>
      <c r="BAW700" s="8"/>
      <c r="BAX700" s="8"/>
      <c r="BAY700" s="8"/>
      <c r="BAZ700" s="8"/>
      <c r="BBA700" s="8"/>
      <c r="BBB700" s="8"/>
      <c r="BBC700" s="8"/>
      <c r="BBD700" s="8"/>
      <c r="BBE700" s="8"/>
      <c r="BBF700" s="8"/>
      <c r="BBG700" s="8"/>
      <c r="BBH700" s="8"/>
      <c r="BBI700" s="8"/>
      <c r="BBJ700" s="8"/>
      <c r="BBK700" s="8"/>
      <c r="BBL700" s="8"/>
      <c r="BBM700" s="8"/>
      <c r="BBN700" s="8"/>
      <c r="BBO700" s="8"/>
      <c r="BBP700" s="8"/>
      <c r="BBQ700" s="8"/>
      <c r="BBR700" s="8"/>
      <c r="BBS700" s="8"/>
      <c r="BBT700" s="8"/>
      <c r="BBU700" s="8"/>
      <c r="BBV700" s="8"/>
      <c r="BBW700" s="8"/>
      <c r="BBX700" s="8"/>
      <c r="BBY700" s="8"/>
      <c r="BBZ700" s="8"/>
      <c r="BCA700" s="8"/>
      <c r="BCB700" s="8"/>
      <c r="BCC700" s="8"/>
      <c r="BCD700" s="8"/>
      <c r="BCE700" s="8"/>
      <c r="BCF700" s="8"/>
      <c r="BCG700" s="8"/>
      <c r="BCH700" s="8"/>
      <c r="BCI700" s="8"/>
      <c r="BCJ700" s="8"/>
      <c r="BCK700" s="8"/>
      <c r="BCL700" s="8"/>
      <c r="BCM700" s="8"/>
      <c r="BCN700" s="8"/>
      <c r="BCO700" s="8"/>
      <c r="BCP700" s="8"/>
      <c r="BCQ700" s="8"/>
      <c r="BCR700" s="8"/>
      <c r="BCS700" s="8"/>
      <c r="BCT700" s="8"/>
      <c r="BCU700" s="8"/>
      <c r="BCV700" s="8"/>
      <c r="BCW700" s="8"/>
      <c r="BCX700" s="8"/>
      <c r="BCY700" s="8"/>
      <c r="BCZ700" s="8"/>
      <c r="BDA700" s="8"/>
      <c r="BDB700" s="8"/>
      <c r="BDC700" s="8"/>
      <c r="BDD700" s="8"/>
      <c r="BDE700" s="8"/>
      <c r="BDF700" s="8"/>
      <c r="BDG700" s="8"/>
      <c r="BDH700" s="8"/>
      <c r="BDI700" s="8"/>
      <c r="BDJ700" s="8"/>
      <c r="BDK700" s="8"/>
      <c r="BDL700" s="8"/>
      <c r="BDM700" s="8"/>
      <c r="BDN700" s="8"/>
      <c r="BDO700" s="8"/>
      <c r="BDP700" s="8"/>
      <c r="BDQ700" s="8"/>
      <c r="BDR700" s="8"/>
      <c r="BDS700" s="8"/>
      <c r="BDT700" s="8"/>
      <c r="BDU700" s="8"/>
      <c r="BDV700" s="8"/>
      <c r="BDW700" s="8"/>
      <c r="BDX700" s="8"/>
      <c r="BDY700" s="8"/>
      <c r="BDZ700" s="8"/>
      <c r="BEA700" s="8"/>
      <c r="BEB700" s="8"/>
      <c r="BEC700" s="8"/>
      <c r="BED700" s="8"/>
      <c r="BEE700" s="8"/>
      <c r="BEF700" s="8"/>
      <c r="BEG700" s="8"/>
      <c r="BEH700" s="8"/>
      <c r="BEI700" s="8"/>
      <c r="BEJ700" s="8"/>
      <c r="BEK700" s="8"/>
      <c r="BEL700" s="8"/>
      <c r="BEM700" s="8"/>
      <c r="BEN700" s="8"/>
      <c r="BEO700" s="8"/>
      <c r="BEP700" s="8"/>
      <c r="BEQ700" s="8"/>
      <c r="BER700" s="8"/>
      <c r="BES700" s="8"/>
      <c r="BET700" s="8"/>
      <c r="BEU700" s="8"/>
      <c r="BEV700" s="8"/>
      <c r="BEW700" s="8"/>
      <c r="BEX700" s="8"/>
      <c r="BEY700" s="8"/>
      <c r="BEZ700" s="8"/>
      <c r="BFA700" s="8"/>
      <c r="BFB700" s="8"/>
      <c r="BFC700" s="8"/>
      <c r="BFD700" s="8"/>
      <c r="BFE700" s="8"/>
      <c r="BFF700" s="8"/>
      <c r="BFG700" s="8"/>
      <c r="BFH700" s="8"/>
      <c r="BFI700" s="8"/>
      <c r="BFJ700" s="8"/>
      <c r="BFK700" s="8"/>
      <c r="BFL700" s="8"/>
      <c r="BFM700" s="8"/>
      <c r="BFN700" s="8"/>
      <c r="BFO700" s="8"/>
      <c r="BFP700" s="8"/>
      <c r="BFQ700" s="8"/>
      <c r="BFR700" s="8"/>
      <c r="BFS700" s="8"/>
      <c r="BFT700" s="8"/>
      <c r="BFU700" s="8"/>
      <c r="BFV700" s="8"/>
      <c r="BFW700" s="8"/>
      <c r="BFX700" s="8"/>
      <c r="BFY700" s="8"/>
      <c r="BFZ700" s="8"/>
      <c r="BGA700" s="8"/>
      <c r="BGB700" s="8"/>
      <c r="BGC700" s="8"/>
      <c r="BGD700" s="8"/>
      <c r="BGE700" s="8"/>
      <c r="BGF700" s="8"/>
      <c r="BGG700" s="8"/>
      <c r="BGH700" s="8"/>
      <c r="BGI700" s="8"/>
      <c r="BGJ700" s="8"/>
      <c r="BGK700" s="8"/>
      <c r="BGL700" s="8"/>
      <c r="BGM700" s="8"/>
      <c r="BGN700" s="8"/>
      <c r="BGO700" s="8"/>
      <c r="BGP700" s="8"/>
      <c r="BGQ700" s="8"/>
      <c r="BGR700" s="8"/>
      <c r="BGS700" s="8"/>
      <c r="BGT700" s="8"/>
      <c r="BGU700" s="8"/>
      <c r="BGV700" s="8"/>
      <c r="BGW700" s="8"/>
      <c r="BGX700" s="8"/>
      <c r="BGY700" s="8"/>
      <c r="BGZ700" s="8"/>
      <c r="BHA700" s="8"/>
      <c r="BHB700" s="8"/>
      <c r="BHC700" s="8"/>
      <c r="BHD700" s="8"/>
      <c r="BHE700" s="8"/>
      <c r="BHF700" s="8"/>
      <c r="BHG700" s="8"/>
      <c r="BHH700" s="8"/>
      <c r="BHI700" s="8"/>
      <c r="BHJ700" s="8"/>
      <c r="BHK700" s="8"/>
      <c r="BHL700" s="8"/>
      <c r="BHM700" s="8"/>
      <c r="BHN700" s="8"/>
      <c r="BHO700" s="8"/>
      <c r="BHP700" s="8"/>
      <c r="BHQ700" s="8"/>
      <c r="BHR700" s="8"/>
      <c r="BHS700" s="8"/>
      <c r="BHT700" s="8"/>
      <c r="BHU700" s="8"/>
      <c r="BHV700" s="8"/>
      <c r="BHW700" s="8"/>
      <c r="BHX700" s="8"/>
      <c r="BHY700" s="8"/>
      <c r="BHZ700" s="8"/>
      <c r="BIA700" s="8"/>
      <c r="BIB700" s="8"/>
      <c r="BIC700" s="8"/>
      <c r="BID700" s="8"/>
      <c r="BIE700" s="8"/>
      <c r="BIF700" s="8"/>
      <c r="BIG700" s="8"/>
      <c r="BIH700" s="8"/>
      <c r="BII700" s="8"/>
      <c r="BIJ700" s="8"/>
      <c r="BIK700" s="8"/>
      <c r="BIL700" s="8"/>
      <c r="BIM700" s="8"/>
      <c r="BIN700" s="8"/>
      <c r="BIO700" s="8"/>
      <c r="BIP700" s="8"/>
      <c r="BIQ700" s="8"/>
      <c r="BIR700" s="8"/>
      <c r="BIS700" s="8"/>
      <c r="BIT700" s="8"/>
      <c r="BIU700" s="8"/>
      <c r="BIV700" s="8"/>
      <c r="BIW700" s="8"/>
      <c r="BIX700" s="8"/>
      <c r="BIY700" s="8"/>
      <c r="BIZ700" s="8"/>
      <c r="BJA700" s="8"/>
      <c r="BJB700" s="8"/>
      <c r="BJC700" s="8"/>
      <c r="BJD700" s="8"/>
      <c r="BJE700" s="8"/>
      <c r="BJF700" s="8"/>
      <c r="BJG700" s="8"/>
      <c r="BJH700" s="8"/>
      <c r="BJI700" s="8"/>
      <c r="BJJ700" s="8"/>
      <c r="BJK700" s="8"/>
      <c r="BJL700" s="8"/>
      <c r="BJM700" s="8"/>
      <c r="BJN700" s="8"/>
      <c r="BJO700" s="8"/>
      <c r="BJP700" s="8"/>
      <c r="BJQ700" s="8"/>
      <c r="BJR700" s="8"/>
      <c r="BJS700" s="8"/>
      <c r="BJT700" s="8"/>
      <c r="BJU700" s="8"/>
      <c r="BJV700" s="8"/>
      <c r="BJW700" s="8"/>
      <c r="BJX700" s="8"/>
      <c r="BJY700" s="8"/>
      <c r="BJZ700" s="8"/>
      <c r="BKA700" s="8"/>
      <c r="BKB700" s="8"/>
      <c r="BKC700" s="8"/>
      <c r="BKD700" s="8"/>
      <c r="BKE700" s="8"/>
      <c r="BKF700" s="8"/>
      <c r="BKG700" s="8"/>
      <c r="BKH700" s="8"/>
      <c r="BKI700" s="8"/>
      <c r="BKJ700" s="8"/>
      <c r="BKK700" s="8"/>
      <c r="BKL700" s="8"/>
      <c r="BKM700" s="8"/>
      <c r="BKN700" s="8"/>
      <c r="BKO700" s="8"/>
      <c r="BKP700" s="8"/>
      <c r="BKQ700" s="8"/>
      <c r="BKR700" s="8"/>
      <c r="BKS700" s="8"/>
      <c r="BKT700" s="8"/>
      <c r="BKU700" s="8"/>
      <c r="BKV700" s="8"/>
      <c r="BKW700" s="8"/>
      <c r="BKX700" s="8"/>
      <c r="BKY700" s="8"/>
      <c r="BKZ700" s="8"/>
      <c r="BLA700" s="8"/>
      <c r="BLB700" s="8"/>
      <c r="BLC700" s="8"/>
      <c r="BLD700" s="8"/>
      <c r="BLE700" s="8"/>
      <c r="BLF700" s="8"/>
      <c r="BLG700" s="8"/>
      <c r="BLH700" s="8"/>
      <c r="BLI700" s="8"/>
      <c r="BLJ700" s="8"/>
      <c r="BLK700" s="8"/>
      <c r="BLL700" s="8"/>
      <c r="BLM700" s="8"/>
      <c r="BLN700" s="8"/>
      <c r="BLO700" s="8"/>
      <c r="BLP700" s="8"/>
      <c r="BLQ700" s="8"/>
      <c r="BLR700" s="8"/>
      <c r="BLS700" s="8"/>
      <c r="BLT700" s="8"/>
      <c r="BLU700" s="8"/>
      <c r="BLV700" s="8"/>
      <c r="BLW700" s="8"/>
      <c r="BLX700" s="8"/>
      <c r="BLY700" s="8"/>
      <c r="BLZ700" s="8"/>
      <c r="BMA700" s="8"/>
      <c r="BMB700" s="8"/>
      <c r="BMC700" s="8"/>
      <c r="BMD700" s="8"/>
      <c r="BME700" s="8"/>
      <c r="BMF700" s="8"/>
      <c r="BMG700" s="8"/>
      <c r="BMH700" s="8"/>
      <c r="BMI700" s="8"/>
      <c r="BMJ700" s="8"/>
      <c r="BMK700" s="8"/>
      <c r="BML700" s="8"/>
      <c r="BMM700" s="8"/>
      <c r="BMN700" s="8"/>
      <c r="BMO700" s="8"/>
      <c r="BMP700" s="8"/>
      <c r="BMQ700" s="8"/>
      <c r="BMR700" s="8"/>
      <c r="BMS700" s="8"/>
      <c r="BMT700" s="8"/>
      <c r="BMU700" s="8"/>
      <c r="BMV700" s="8"/>
      <c r="BMW700" s="8"/>
      <c r="BMX700" s="8"/>
      <c r="BMY700" s="8"/>
      <c r="BMZ700" s="8"/>
      <c r="BNA700" s="8"/>
      <c r="BNB700" s="8"/>
      <c r="BNC700" s="8"/>
      <c r="BND700" s="8"/>
      <c r="BNE700" s="8"/>
      <c r="BNF700" s="8"/>
      <c r="BNG700" s="8"/>
      <c r="BNH700" s="8"/>
      <c r="BNI700" s="8"/>
      <c r="BNJ700" s="8"/>
      <c r="BNK700" s="8"/>
      <c r="BNL700" s="8"/>
      <c r="BNM700" s="8"/>
      <c r="BNN700" s="8"/>
      <c r="BNO700" s="8"/>
      <c r="BNP700" s="8"/>
      <c r="BNQ700" s="8"/>
      <c r="BNR700" s="8"/>
      <c r="BNS700" s="8"/>
      <c r="BNT700" s="8"/>
      <c r="BNU700" s="8"/>
      <c r="BNV700" s="8"/>
      <c r="BNW700" s="8"/>
      <c r="BNX700" s="8"/>
      <c r="BNY700" s="8"/>
      <c r="BNZ700" s="8"/>
      <c r="BOA700" s="8"/>
      <c r="BOB700" s="8"/>
      <c r="BOC700" s="8"/>
      <c r="BOD700" s="8"/>
      <c r="BOE700" s="8"/>
      <c r="BOF700" s="8"/>
      <c r="BOG700" s="8"/>
      <c r="BOH700" s="8"/>
      <c r="BOI700" s="8"/>
      <c r="BOJ700" s="8"/>
      <c r="BOK700" s="8"/>
      <c r="BOL700" s="8"/>
      <c r="BOM700" s="8"/>
      <c r="BON700" s="8"/>
      <c r="BOO700" s="8"/>
      <c r="BOP700" s="8"/>
      <c r="BOQ700" s="8"/>
      <c r="BOR700" s="8"/>
      <c r="BOS700" s="8"/>
      <c r="BOT700" s="8"/>
      <c r="BOU700" s="8"/>
      <c r="BOV700" s="8"/>
      <c r="BOW700" s="8"/>
      <c r="BOX700" s="8"/>
      <c r="BOY700" s="8"/>
      <c r="BOZ700" s="8"/>
      <c r="BPA700" s="8"/>
      <c r="BPB700" s="8"/>
      <c r="BPC700" s="8"/>
      <c r="BPD700" s="8"/>
      <c r="BPE700" s="8"/>
      <c r="BPF700" s="8"/>
      <c r="BPG700" s="8"/>
      <c r="BPH700" s="8"/>
      <c r="BPI700" s="8"/>
      <c r="BPJ700" s="8"/>
      <c r="BPK700" s="8"/>
      <c r="BPL700" s="8"/>
      <c r="BPM700" s="8"/>
      <c r="BPN700" s="8"/>
      <c r="BPO700" s="8"/>
      <c r="BPP700" s="8"/>
      <c r="BPQ700" s="8"/>
      <c r="BPR700" s="8"/>
      <c r="BPS700" s="8"/>
      <c r="BPT700" s="8"/>
      <c r="BPU700" s="8"/>
      <c r="BPV700" s="8"/>
      <c r="BPW700" s="8"/>
      <c r="BPX700" s="8"/>
      <c r="BPY700" s="8"/>
      <c r="BPZ700" s="8"/>
      <c r="BQA700" s="8"/>
      <c r="BQB700" s="8"/>
      <c r="BQC700" s="8"/>
      <c r="BQD700" s="8"/>
      <c r="BQE700" s="8"/>
      <c r="BQF700" s="8"/>
      <c r="BQG700" s="8"/>
      <c r="BQH700" s="8"/>
      <c r="BQI700" s="8"/>
      <c r="BQJ700" s="8"/>
      <c r="BQK700" s="8"/>
      <c r="BQL700" s="8"/>
      <c r="BQM700" s="8"/>
      <c r="BQN700" s="8"/>
      <c r="BQO700" s="8"/>
      <c r="BQP700" s="8"/>
      <c r="BQQ700" s="8"/>
      <c r="BQR700" s="8"/>
      <c r="BQS700" s="8"/>
      <c r="BQT700" s="8"/>
      <c r="BQU700" s="8"/>
      <c r="BQV700" s="8"/>
      <c r="BQW700" s="8"/>
      <c r="BQX700" s="8"/>
      <c r="BQY700" s="8"/>
      <c r="BQZ700" s="8"/>
      <c r="BRA700" s="8"/>
      <c r="BRB700" s="8"/>
      <c r="BRC700" s="8"/>
      <c r="BRD700" s="8"/>
      <c r="BRE700" s="8"/>
      <c r="BRF700" s="8"/>
      <c r="BRG700" s="8"/>
      <c r="BRH700" s="8"/>
      <c r="BRI700" s="8"/>
      <c r="BRJ700" s="8"/>
      <c r="BRK700" s="8"/>
      <c r="BRL700" s="8"/>
      <c r="BRM700" s="8"/>
      <c r="BRN700" s="8"/>
      <c r="BRO700" s="8"/>
      <c r="BRP700" s="8"/>
      <c r="BRQ700" s="8"/>
      <c r="BRR700" s="8"/>
      <c r="BRS700" s="8"/>
      <c r="BRT700" s="8"/>
      <c r="BRU700" s="8"/>
      <c r="BRV700" s="8"/>
      <c r="BRW700" s="8"/>
      <c r="BRX700" s="8"/>
      <c r="BRY700" s="8"/>
      <c r="BRZ700" s="8"/>
      <c r="BSA700" s="8"/>
      <c r="BSB700" s="8"/>
      <c r="BSC700" s="8"/>
      <c r="BSD700" s="8"/>
      <c r="BSE700" s="8"/>
      <c r="BSF700" s="8"/>
      <c r="BSG700" s="8"/>
      <c r="BSH700" s="8"/>
      <c r="BSI700" s="8"/>
      <c r="BSJ700" s="8"/>
      <c r="BSK700" s="8"/>
      <c r="BSL700" s="8"/>
      <c r="BSM700" s="8"/>
      <c r="BSN700" s="8"/>
      <c r="BSO700" s="8"/>
      <c r="BSP700" s="8"/>
      <c r="BSQ700" s="8"/>
      <c r="BSR700" s="8"/>
      <c r="BSS700" s="8"/>
      <c r="BST700" s="8"/>
      <c r="BSU700" s="8"/>
      <c r="BSV700" s="8"/>
      <c r="BSW700" s="8"/>
      <c r="BSX700" s="8"/>
      <c r="BSY700" s="8"/>
      <c r="BSZ700" s="8"/>
      <c r="BTA700" s="8"/>
      <c r="BTB700" s="8"/>
      <c r="BTC700" s="8"/>
      <c r="BTD700" s="8"/>
      <c r="BTE700" s="8"/>
      <c r="BTF700" s="8"/>
      <c r="BTG700" s="8"/>
      <c r="BTH700" s="8"/>
      <c r="BTI700" s="8"/>
      <c r="BTJ700" s="8"/>
      <c r="BTK700" s="8"/>
      <c r="BTL700" s="8"/>
      <c r="BTM700" s="8"/>
      <c r="BTN700" s="8"/>
      <c r="BTO700" s="8"/>
      <c r="BTP700" s="8"/>
      <c r="BTQ700" s="8"/>
      <c r="BTR700" s="8"/>
      <c r="BTS700" s="8"/>
      <c r="BTT700" s="8"/>
      <c r="BTU700" s="8"/>
      <c r="BTV700" s="8"/>
      <c r="BTW700" s="8"/>
      <c r="BTX700" s="8"/>
      <c r="BTY700" s="8"/>
      <c r="BTZ700" s="8"/>
      <c r="BUA700" s="8"/>
      <c r="BUB700" s="8"/>
      <c r="BUC700" s="8"/>
      <c r="BUD700" s="8"/>
      <c r="BUE700" s="8"/>
      <c r="BUF700" s="8"/>
      <c r="BUG700" s="8"/>
      <c r="BUH700" s="8"/>
      <c r="BUI700" s="8"/>
      <c r="BUJ700" s="8"/>
      <c r="BUK700" s="8"/>
      <c r="BUL700" s="8"/>
      <c r="BUM700" s="8"/>
      <c r="BUN700" s="8"/>
      <c r="BUO700" s="8"/>
      <c r="BUP700" s="8"/>
      <c r="BUQ700" s="8"/>
      <c r="BUR700" s="8"/>
      <c r="BUS700" s="8"/>
      <c r="BUT700" s="8"/>
      <c r="BUU700" s="8"/>
      <c r="BUV700" s="8"/>
      <c r="BUW700" s="8"/>
      <c r="BUX700" s="8"/>
      <c r="BUY700" s="8"/>
      <c r="BUZ700" s="8"/>
      <c r="BVA700" s="8"/>
      <c r="BVB700" s="8"/>
      <c r="BVC700" s="8"/>
      <c r="BVD700" s="8"/>
      <c r="BVE700" s="8"/>
      <c r="BVF700" s="8"/>
      <c r="BVG700" s="8"/>
      <c r="BVH700" s="8"/>
      <c r="BVI700" s="8"/>
      <c r="BVJ700" s="8"/>
      <c r="BVK700" s="8"/>
      <c r="BVL700" s="8"/>
      <c r="BVM700" s="8"/>
      <c r="BVN700" s="8"/>
      <c r="BVO700" s="8"/>
      <c r="BVP700" s="8"/>
      <c r="BVQ700" s="8"/>
      <c r="BVR700" s="8"/>
      <c r="BVS700" s="8"/>
      <c r="BVT700" s="8"/>
      <c r="BVU700" s="8"/>
      <c r="BVV700" s="8"/>
      <c r="BVW700" s="8"/>
      <c r="BVX700" s="8"/>
      <c r="BVY700" s="8"/>
      <c r="BVZ700" s="8"/>
      <c r="BWA700" s="8"/>
      <c r="BWB700" s="8"/>
      <c r="BWC700" s="8"/>
      <c r="BWD700" s="8"/>
      <c r="BWE700" s="8"/>
      <c r="BWF700" s="8"/>
      <c r="BWG700" s="8"/>
      <c r="BWH700" s="8"/>
      <c r="BWI700" s="8"/>
      <c r="BWJ700" s="8"/>
      <c r="BWK700" s="8"/>
      <c r="BWL700" s="8"/>
      <c r="BWM700" s="8"/>
      <c r="BWN700" s="8"/>
      <c r="BWO700" s="8"/>
      <c r="BWP700" s="8"/>
      <c r="BWQ700" s="8"/>
    </row>
    <row r="701" spans="1:1967" s="529" customFormat="1" ht="102" customHeight="1">
      <c r="A701" s="9" t="s">
        <v>6667</v>
      </c>
      <c r="B701" s="100" t="s">
        <v>97</v>
      </c>
      <c r="C701" s="111" t="s">
        <v>1105</v>
      </c>
      <c r="D701" s="111" t="s">
        <v>1106</v>
      </c>
      <c r="E701" s="111" t="s">
        <v>1107</v>
      </c>
      <c r="F701" s="3"/>
      <c r="G701" s="3" t="s">
        <v>385</v>
      </c>
      <c r="H701" s="20">
        <v>1</v>
      </c>
      <c r="I701" s="114">
        <v>470000000</v>
      </c>
      <c r="J701" s="21" t="s">
        <v>1330</v>
      </c>
      <c r="K701" s="19" t="s">
        <v>2096</v>
      </c>
      <c r="L701" s="138" t="s">
        <v>3428</v>
      </c>
      <c r="M701" s="141" t="s">
        <v>383</v>
      </c>
      <c r="N701" s="360" t="s">
        <v>2105</v>
      </c>
      <c r="O701" s="3" t="s">
        <v>1382</v>
      </c>
      <c r="P701" s="7" t="s">
        <v>1354</v>
      </c>
      <c r="Q701" s="3" t="s">
        <v>1195</v>
      </c>
      <c r="R701" s="24">
        <v>409</v>
      </c>
      <c r="S701" s="19">
        <v>4550</v>
      </c>
      <c r="T701" s="83">
        <f t="shared" si="156"/>
        <v>1860950</v>
      </c>
      <c r="U701" s="83">
        <f t="shared" si="154"/>
        <v>2084264.0000000002</v>
      </c>
      <c r="V701" s="9" t="s">
        <v>1341</v>
      </c>
      <c r="W701" s="153" t="s">
        <v>1410</v>
      </c>
      <c r="X701" s="9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  <c r="AY701" s="8"/>
      <c r="AZ701" s="8"/>
      <c r="BA701" s="8"/>
      <c r="BB701" s="8"/>
      <c r="BC701" s="8"/>
      <c r="BD701" s="8"/>
      <c r="BE701" s="8"/>
      <c r="BF701" s="8"/>
      <c r="BG701" s="8"/>
      <c r="BH701" s="8"/>
      <c r="BI701" s="8"/>
      <c r="BJ701" s="8"/>
      <c r="BK701" s="8"/>
      <c r="BL701" s="8"/>
      <c r="BM701" s="8"/>
      <c r="BN701" s="8"/>
      <c r="BO701" s="8"/>
      <c r="BP701" s="8"/>
      <c r="BQ701" s="8"/>
      <c r="BR701" s="8"/>
      <c r="BS701" s="8"/>
      <c r="BT701" s="8"/>
      <c r="BU701" s="8"/>
      <c r="BV701" s="8"/>
      <c r="BW701" s="8"/>
      <c r="BX701" s="8"/>
      <c r="BY701" s="8"/>
      <c r="BZ701" s="8"/>
      <c r="CA701" s="8"/>
      <c r="CB701" s="8"/>
      <c r="CC701" s="8"/>
      <c r="CD701" s="8"/>
      <c r="CE701" s="8"/>
      <c r="CF701" s="8"/>
      <c r="CG701" s="8"/>
      <c r="CH701" s="8"/>
      <c r="CI701" s="8"/>
      <c r="CJ701" s="8"/>
      <c r="CK701" s="8"/>
      <c r="CL701" s="8"/>
      <c r="CM701" s="8"/>
      <c r="CN701" s="8"/>
      <c r="CO701" s="8"/>
      <c r="CP701" s="8"/>
      <c r="CQ701" s="8"/>
      <c r="CR701" s="8"/>
      <c r="CS701" s="8"/>
      <c r="CT701" s="8"/>
      <c r="CU701" s="8"/>
      <c r="CV701" s="8"/>
      <c r="CW701" s="8"/>
      <c r="CX701" s="8"/>
      <c r="CY701" s="8"/>
      <c r="CZ701" s="8"/>
      <c r="DA701" s="8"/>
      <c r="DB701" s="8"/>
      <c r="DC701" s="8"/>
      <c r="DD701" s="8"/>
      <c r="DE701" s="8"/>
      <c r="DF701" s="8"/>
      <c r="DG701" s="8"/>
      <c r="DH701" s="8"/>
      <c r="DI701" s="8"/>
      <c r="DJ701" s="8"/>
      <c r="DK701" s="8"/>
      <c r="DL701" s="8"/>
      <c r="DM701" s="8"/>
      <c r="DN701" s="8"/>
      <c r="DO701" s="8"/>
      <c r="DP701" s="8"/>
      <c r="DQ701" s="8"/>
      <c r="DR701" s="8"/>
      <c r="DS701" s="8"/>
      <c r="DT701" s="8"/>
      <c r="DU701" s="8"/>
      <c r="DV701" s="8"/>
      <c r="DW701" s="8"/>
      <c r="DX701" s="8"/>
      <c r="DY701" s="8"/>
      <c r="DZ701" s="8"/>
      <c r="EA701" s="8"/>
      <c r="EB701" s="8"/>
      <c r="EC701" s="8"/>
      <c r="ED701" s="8"/>
      <c r="EE701" s="8"/>
      <c r="EF701" s="8"/>
      <c r="EG701" s="8"/>
      <c r="EH701" s="8"/>
      <c r="EI701" s="8"/>
      <c r="EJ701" s="8"/>
      <c r="EK701" s="8"/>
      <c r="EL701" s="8"/>
      <c r="EM701" s="8"/>
      <c r="EN701" s="8"/>
      <c r="EO701" s="8"/>
      <c r="EP701" s="8"/>
      <c r="EQ701" s="8"/>
      <c r="ER701" s="8"/>
      <c r="ES701" s="8"/>
      <c r="ET701" s="8"/>
      <c r="EU701" s="8"/>
      <c r="EV701" s="8"/>
      <c r="EW701" s="8"/>
      <c r="EX701" s="8"/>
      <c r="EY701" s="8"/>
      <c r="EZ701" s="8"/>
      <c r="FA701" s="8"/>
      <c r="FB701" s="8"/>
      <c r="FC701" s="8"/>
      <c r="FD701" s="8"/>
      <c r="FE701" s="8"/>
      <c r="FF701" s="8"/>
      <c r="FG701" s="8"/>
      <c r="FH701" s="8"/>
      <c r="FI701" s="8"/>
      <c r="FJ701" s="8"/>
      <c r="FK701" s="8"/>
      <c r="FL701" s="8"/>
      <c r="FM701" s="8"/>
      <c r="FN701" s="8"/>
      <c r="FO701" s="8"/>
      <c r="FP701" s="8"/>
      <c r="FQ701" s="8"/>
      <c r="FR701" s="8"/>
      <c r="FS701" s="8"/>
      <c r="FT701" s="8"/>
      <c r="FU701" s="8"/>
      <c r="FV701" s="8"/>
      <c r="FW701" s="8"/>
      <c r="FX701" s="8"/>
      <c r="FY701" s="8"/>
      <c r="FZ701" s="8"/>
      <c r="GA701" s="8"/>
      <c r="GB701" s="8"/>
      <c r="GC701" s="8"/>
      <c r="GD701" s="8"/>
      <c r="GE701" s="8"/>
      <c r="GF701" s="8"/>
      <c r="GG701" s="8"/>
      <c r="GH701" s="8"/>
      <c r="GI701" s="8"/>
      <c r="GJ701" s="8"/>
      <c r="GK701" s="8"/>
      <c r="GL701" s="8"/>
      <c r="GM701" s="8"/>
      <c r="GN701" s="8"/>
      <c r="GO701" s="8"/>
      <c r="GP701" s="8"/>
      <c r="GQ701" s="8"/>
      <c r="GR701" s="8"/>
      <c r="GS701" s="8"/>
      <c r="GT701" s="8"/>
      <c r="GU701" s="8"/>
      <c r="GV701" s="8"/>
      <c r="GW701" s="8"/>
      <c r="GX701" s="8"/>
      <c r="GY701" s="8"/>
      <c r="GZ701" s="8"/>
      <c r="HA701" s="8"/>
      <c r="HB701" s="8"/>
      <c r="HC701" s="8"/>
      <c r="HD701" s="8"/>
      <c r="HE701" s="8"/>
      <c r="HF701" s="8"/>
      <c r="HG701" s="8"/>
      <c r="HH701" s="8"/>
      <c r="HI701" s="8"/>
      <c r="HJ701" s="8"/>
      <c r="HK701" s="8"/>
      <c r="HL701" s="8"/>
      <c r="HM701" s="8"/>
      <c r="HN701" s="8"/>
      <c r="HO701" s="8"/>
      <c r="HP701" s="8"/>
      <c r="HQ701" s="8"/>
      <c r="HR701" s="8"/>
      <c r="HS701" s="8"/>
      <c r="HT701" s="8"/>
      <c r="HU701" s="8"/>
      <c r="HV701" s="8"/>
      <c r="HW701" s="8"/>
      <c r="HX701" s="8"/>
      <c r="HY701" s="8"/>
      <c r="HZ701" s="8"/>
      <c r="IA701" s="8"/>
      <c r="IB701" s="8"/>
      <c r="IC701" s="8"/>
      <c r="ID701" s="8"/>
      <c r="IE701" s="8"/>
      <c r="IF701" s="8"/>
      <c r="IG701" s="8"/>
      <c r="IH701" s="8"/>
      <c r="II701" s="8"/>
      <c r="IJ701" s="8"/>
      <c r="IK701" s="8"/>
      <c r="IL701" s="8"/>
      <c r="IM701" s="8"/>
      <c r="IN701" s="8"/>
      <c r="IO701" s="8"/>
      <c r="IP701" s="8"/>
      <c r="IQ701" s="8"/>
      <c r="IR701" s="8"/>
      <c r="IS701" s="8"/>
      <c r="IT701" s="8"/>
      <c r="IU701" s="8"/>
      <c r="IV701" s="8"/>
      <c r="IW701" s="8"/>
      <c r="IX701" s="8"/>
      <c r="IY701" s="8"/>
      <c r="IZ701" s="8"/>
      <c r="JA701" s="8"/>
      <c r="JB701" s="8"/>
      <c r="JC701" s="8"/>
      <c r="JD701" s="8"/>
      <c r="JE701" s="8"/>
      <c r="JF701" s="8"/>
      <c r="JG701" s="8"/>
      <c r="JH701" s="8"/>
      <c r="JI701" s="8"/>
      <c r="JJ701" s="8"/>
      <c r="JK701" s="8"/>
      <c r="JL701" s="8"/>
      <c r="JM701" s="8"/>
      <c r="JN701" s="8"/>
      <c r="JO701" s="8"/>
      <c r="JP701" s="8"/>
      <c r="JQ701" s="8"/>
      <c r="JR701" s="8"/>
      <c r="JS701" s="8"/>
      <c r="JT701" s="8"/>
      <c r="JU701" s="8"/>
      <c r="JV701" s="8"/>
      <c r="JW701" s="8"/>
      <c r="JX701" s="8"/>
      <c r="JY701" s="8"/>
      <c r="JZ701" s="8"/>
      <c r="KA701" s="8"/>
      <c r="KB701" s="8"/>
      <c r="KC701" s="8"/>
      <c r="KD701" s="8"/>
      <c r="KE701" s="8"/>
      <c r="KF701" s="8"/>
      <c r="KG701" s="8"/>
      <c r="KH701" s="8"/>
      <c r="KI701" s="8"/>
      <c r="KJ701" s="8"/>
      <c r="KK701" s="8"/>
      <c r="KL701" s="8"/>
      <c r="KM701" s="8"/>
      <c r="KN701" s="8"/>
      <c r="KO701" s="8"/>
      <c r="KP701" s="8"/>
      <c r="KQ701" s="8"/>
      <c r="KR701" s="8"/>
      <c r="KS701" s="8"/>
      <c r="KT701" s="8"/>
      <c r="KU701" s="8"/>
      <c r="KV701" s="8"/>
      <c r="KW701" s="8"/>
      <c r="KX701" s="8"/>
      <c r="KY701" s="8"/>
      <c r="KZ701" s="8"/>
      <c r="LA701" s="8"/>
      <c r="LB701" s="8"/>
      <c r="LC701" s="8"/>
      <c r="LD701" s="8"/>
      <c r="LE701" s="8"/>
      <c r="LF701" s="8"/>
      <c r="LG701" s="8"/>
      <c r="LH701" s="8"/>
      <c r="LI701" s="8"/>
      <c r="LJ701" s="8"/>
      <c r="LK701" s="8"/>
      <c r="LL701" s="8"/>
      <c r="LM701" s="8"/>
      <c r="LN701" s="8"/>
      <c r="LO701" s="8"/>
      <c r="LP701" s="8"/>
      <c r="LQ701" s="8"/>
      <c r="LR701" s="8"/>
      <c r="LS701" s="8"/>
      <c r="LT701" s="8"/>
      <c r="LU701" s="8"/>
      <c r="LV701" s="8"/>
      <c r="LW701" s="8"/>
      <c r="LX701" s="8"/>
      <c r="LY701" s="8"/>
      <c r="LZ701" s="8"/>
      <c r="MA701" s="8"/>
      <c r="MB701" s="8"/>
      <c r="MC701" s="8"/>
      <c r="MD701" s="8"/>
      <c r="ME701" s="8"/>
      <c r="MF701" s="8"/>
      <c r="MG701" s="8"/>
      <c r="MH701" s="8"/>
      <c r="MI701" s="8"/>
      <c r="MJ701" s="8"/>
      <c r="MK701" s="8"/>
      <c r="ML701" s="8"/>
      <c r="MM701" s="8"/>
      <c r="MN701" s="8"/>
      <c r="MO701" s="8"/>
      <c r="MP701" s="8"/>
      <c r="MQ701" s="8"/>
      <c r="MR701" s="8"/>
      <c r="MS701" s="8"/>
      <c r="MT701" s="8"/>
      <c r="MU701" s="8"/>
      <c r="MV701" s="8"/>
      <c r="MW701" s="8"/>
      <c r="MX701" s="8"/>
      <c r="MY701" s="8"/>
      <c r="MZ701" s="8"/>
      <c r="NA701" s="8"/>
      <c r="NB701" s="8"/>
      <c r="NC701" s="8"/>
      <c r="ND701" s="8"/>
      <c r="NE701" s="8"/>
      <c r="NF701" s="8"/>
      <c r="NG701" s="8"/>
      <c r="NH701" s="8"/>
      <c r="NI701" s="8"/>
      <c r="NJ701" s="8"/>
      <c r="NK701" s="8"/>
      <c r="NL701" s="8"/>
      <c r="NM701" s="8"/>
      <c r="NN701" s="8"/>
      <c r="NO701" s="8"/>
      <c r="NP701" s="8"/>
      <c r="NQ701" s="8"/>
      <c r="NR701" s="8"/>
      <c r="NS701" s="8"/>
      <c r="NT701" s="8"/>
      <c r="NU701" s="8"/>
      <c r="NV701" s="8"/>
      <c r="NW701" s="8"/>
      <c r="NX701" s="8"/>
      <c r="NY701" s="8"/>
      <c r="NZ701" s="8"/>
      <c r="OA701" s="8"/>
      <c r="OB701" s="8"/>
      <c r="OC701" s="8"/>
      <c r="OD701" s="8"/>
      <c r="OE701" s="8"/>
      <c r="OF701" s="8"/>
      <c r="OG701" s="8"/>
      <c r="OH701" s="8"/>
      <c r="OI701" s="8"/>
      <c r="OJ701" s="8"/>
      <c r="OK701" s="8"/>
      <c r="OL701" s="8"/>
      <c r="OM701" s="8"/>
      <c r="ON701" s="8"/>
      <c r="OO701" s="8"/>
      <c r="OP701" s="8"/>
      <c r="OQ701" s="8"/>
      <c r="OR701" s="8"/>
      <c r="OS701" s="8"/>
      <c r="OT701" s="8"/>
      <c r="OU701" s="8"/>
      <c r="OV701" s="8"/>
      <c r="OW701" s="8"/>
      <c r="OX701" s="8"/>
      <c r="OY701" s="8"/>
      <c r="OZ701" s="8"/>
      <c r="PA701" s="8"/>
      <c r="PB701" s="8"/>
      <c r="PC701" s="8"/>
      <c r="PD701" s="8"/>
      <c r="PE701" s="8"/>
      <c r="PF701" s="8"/>
      <c r="PG701" s="8"/>
      <c r="PH701" s="8"/>
      <c r="PI701" s="8"/>
      <c r="PJ701" s="8"/>
      <c r="PK701" s="8"/>
      <c r="PL701" s="8"/>
      <c r="PM701" s="8"/>
      <c r="PN701" s="8"/>
      <c r="PO701" s="8"/>
      <c r="PP701" s="8"/>
      <c r="PQ701" s="8"/>
      <c r="PR701" s="8"/>
      <c r="PS701" s="8"/>
      <c r="PT701" s="8"/>
      <c r="PU701" s="8"/>
      <c r="PV701" s="8"/>
      <c r="PW701" s="8"/>
      <c r="PX701" s="8"/>
      <c r="PY701" s="8"/>
      <c r="PZ701" s="8"/>
      <c r="QA701" s="8"/>
      <c r="QB701" s="8"/>
      <c r="QC701" s="8"/>
      <c r="QD701" s="8"/>
      <c r="QE701" s="8"/>
      <c r="QF701" s="8"/>
      <c r="QG701" s="8"/>
      <c r="QH701" s="8"/>
      <c r="QI701" s="8"/>
      <c r="QJ701" s="8"/>
      <c r="QK701" s="8"/>
      <c r="QL701" s="8"/>
      <c r="QM701" s="8"/>
      <c r="QN701" s="8"/>
      <c r="QO701" s="8"/>
      <c r="QP701" s="8"/>
      <c r="QQ701" s="8"/>
      <c r="QR701" s="8"/>
      <c r="QS701" s="8"/>
      <c r="QT701" s="8"/>
      <c r="QU701" s="8"/>
      <c r="QV701" s="8"/>
      <c r="QW701" s="8"/>
      <c r="QX701" s="8"/>
      <c r="QY701" s="8"/>
      <c r="QZ701" s="8"/>
      <c r="RA701" s="8"/>
      <c r="RB701" s="8"/>
      <c r="RC701" s="8"/>
      <c r="RD701" s="8"/>
      <c r="RE701" s="8"/>
      <c r="RF701" s="8"/>
      <c r="RG701" s="8"/>
      <c r="RH701" s="8"/>
      <c r="RI701" s="8"/>
      <c r="RJ701" s="8"/>
      <c r="RK701" s="8"/>
      <c r="RL701" s="8"/>
      <c r="RM701" s="8"/>
      <c r="RN701" s="8"/>
      <c r="RO701" s="8"/>
      <c r="RP701" s="8"/>
      <c r="RQ701" s="8"/>
      <c r="RR701" s="8"/>
      <c r="RS701" s="8"/>
      <c r="RT701" s="8"/>
      <c r="RU701" s="8"/>
      <c r="RV701" s="8"/>
      <c r="RW701" s="8"/>
      <c r="RX701" s="8"/>
      <c r="RY701" s="8"/>
      <c r="RZ701" s="8"/>
      <c r="SA701" s="8"/>
      <c r="SB701" s="8"/>
      <c r="SC701" s="8"/>
      <c r="SD701" s="8"/>
      <c r="SE701" s="8"/>
      <c r="SF701" s="8"/>
      <c r="SG701" s="8"/>
      <c r="SH701" s="8"/>
      <c r="SI701" s="8"/>
      <c r="SJ701" s="8"/>
      <c r="SK701" s="8"/>
      <c r="SL701" s="8"/>
      <c r="SM701" s="8"/>
      <c r="SN701" s="8"/>
      <c r="SO701" s="8"/>
      <c r="SP701" s="8"/>
      <c r="SQ701" s="8"/>
      <c r="SR701" s="8"/>
      <c r="SS701" s="8"/>
      <c r="ST701" s="8"/>
      <c r="SU701" s="8"/>
      <c r="SV701" s="8"/>
      <c r="SW701" s="8"/>
      <c r="SX701" s="8"/>
      <c r="SY701" s="8"/>
      <c r="SZ701" s="8"/>
      <c r="TA701" s="8"/>
      <c r="TB701" s="8"/>
      <c r="TC701" s="8"/>
      <c r="TD701" s="8"/>
      <c r="TE701" s="8"/>
      <c r="TF701" s="8"/>
      <c r="TG701" s="8"/>
      <c r="TH701" s="8"/>
      <c r="TI701" s="8"/>
      <c r="TJ701" s="8"/>
      <c r="TK701" s="8"/>
      <c r="TL701" s="8"/>
      <c r="TM701" s="8"/>
      <c r="TN701" s="8"/>
      <c r="TO701" s="8"/>
      <c r="TP701" s="8"/>
      <c r="TQ701" s="8"/>
      <c r="TR701" s="8"/>
      <c r="TS701" s="8"/>
      <c r="TT701" s="8"/>
      <c r="TU701" s="8"/>
      <c r="TV701" s="8"/>
      <c r="TW701" s="8"/>
      <c r="TX701" s="8"/>
      <c r="TY701" s="8"/>
      <c r="TZ701" s="8"/>
      <c r="UA701" s="8"/>
      <c r="UB701" s="8"/>
      <c r="UC701" s="8"/>
      <c r="UD701" s="8"/>
      <c r="UE701" s="8"/>
      <c r="UF701" s="8"/>
      <c r="UG701" s="8"/>
      <c r="UH701" s="8"/>
      <c r="UI701" s="8"/>
      <c r="UJ701" s="8"/>
      <c r="UK701" s="8"/>
      <c r="UL701" s="8"/>
      <c r="UM701" s="8"/>
      <c r="UN701" s="8"/>
      <c r="UO701" s="8"/>
      <c r="UP701" s="8"/>
      <c r="UQ701" s="8"/>
      <c r="UR701" s="8"/>
      <c r="US701" s="8"/>
      <c r="UT701" s="8"/>
      <c r="UU701" s="8"/>
      <c r="UV701" s="8"/>
      <c r="UW701" s="8"/>
      <c r="UX701" s="8"/>
      <c r="UY701" s="8"/>
      <c r="UZ701" s="8"/>
      <c r="VA701" s="8"/>
      <c r="VB701" s="8"/>
      <c r="VC701" s="8"/>
      <c r="VD701" s="8"/>
      <c r="VE701" s="8"/>
      <c r="VF701" s="8"/>
      <c r="VG701" s="8"/>
      <c r="VH701" s="8"/>
      <c r="VI701" s="8"/>
      <c r="VJ701" s="8"/>
      <c r="VK701" s="8"/>
      <c r="VL701" s="8"/>
      <c r="VM701" s="8"/>
      <c r="VN701" s="8"/>
      <c r="VO701" s="8"/>
      <c r="VP701" s="8"/>
      <c r="VQ701" s="8"/>
      <c r="VR701" s="8"/>
      <c r="VS701" s="8"/>
      <c r="VT701" s="8"/>
      <c r="VU701" s="8"/>
      <c r="VV701" s="8"/>
      <c r="VW701" s="8"/>
      <c r="VX701" s="8"/>
      <c r="VY701" s="8"/>
      <c r="VZ701" s="8"/>
      <c r="WA701" s="8"/>
      <c r="WB701" s="8"/>
      <c r="WC701" s="8"/>
      <c r="WD701" s="8"/>
      <c r="WE701" s="8"/>
      <c r="WF701" s="8"/>
      <c r="WG701" s="8"/>
      <c r="WH701" s="8"/>
      <c r="WI701" s="8"/>
      <c r="WJ701" s="8"/>
      <c r="WK701" s="8"/>
      <c r="WL701" s="8"/>
      <c r="WM701" s="8"/>
      <c r="WN701" s="8"/>
      <c r="WO701" s="8"/>
      <c r="WP701" s="8"/>
      <c r="WQ701" s="8"/>
      <c r="WR701" s="8"/>
      <c r="WS701" s="8"/>
      <c r="WT701" s="8"/>
      <c r="WU701" s="8"/>
      <c r="WV701" s="8"/>
      <c r="WW701" s="8"/>
      <c r="WX701" s="8"/>
      <c r="WY701" s="8"/>
      <c r="WZ701" s="8"/>
      <c r="XA701" s="8"/>
      <c r="XB701" s="8"/>
      <c r="XC701" s="8"/>
      <c r="XD701" s="8"/>
      <c r="XE701" s="8"/>
      <c r="XF701" s="8"/>
      <c r="XG701" s="8"/>
      <c r="XH701" s="8"/>
      <c r="XI701" s="8"/>
      <c r="XJ701" s="8"/>
      <c r="XK701" s="8"/>
      <c r="XL701" s="8"/>
      <c r="XM701" s="8"/>
      <c r="XN701" s="8"/>
      <c r="XO701" s="8"/>
      <c r="XP701" s="8"/>
      <c r="XQ701" s="8"/>
      <c r="XR701" s="8"/>
      <c r="XS701" s="8"/>
      <c r="XT701" s="8"/>
      <c r="XU701" s="8"/>
      <c r="XV701" s="8"/>
      <c r="XW701" s="8"/>
      <c r="XX701" s="8"/>
      <c r="XY701" s="8"/>
      <c r="XZ701" s="8"/>
      <c r="YA701" s="8"/>
      <c r="YB701" s="8"/>
      <c r="YC701" s="8"/>
      <c r="YD701" s="8"/>
      <c r="YE701" s="8"/>
      <c r="YF701" s="8"/>
      <c r="YG701" s="8"/>
      <c r="YH701" s="8"/>
      <c r="YI701" s="8"/>
      <c r="YJ701" s="8"/>
      <c r="YK701" s="8"/>
      <c r="YL701" s="8"/>
      <c r="YM701" s="8"/>
      <c r="YN701" s="8"/>
      <c r="YO701" s="8"/>
      <c r="YP701" s="8"/>
      <c r="YQ701" s="8"/>
      <c r="YR701" s="8"/>
      <c r="YS701" s="8"/>
      <c r="YT701" s="8"/>
      <c r="YU701" s="8"/>
      <c r="YV701" s="8"/>
      <c r="YW701" s="8"/>
      <c r="YX701" s="8"/>
      <c r="YY701" s="8"/>
      <c r="YZ701" s="8"/>
      <c r="ZA701" s="8"/>
      <c r="ZB701" s="8"/>
      <c r="ZC701" s="8"/>
      <c r="ZD701" s="8"/>
      <c r="ZE701" s="8"/>
      <c r="ZF701" s="8"/>
      <c r="ZG701" s="8"/>
      <c r="ZH701" s="8"/>
      <c r="ZI701" s="8"/>
      <c r="ZJ701" s="8"/>
      <c r="ZK701" s="8"/>
      <c r="ZL701" s="8"/>
      <c r="ZM701" s="8"/>
      <c r="ZN701" s="8"/>
      <c r="ZO701" s="8"/>
      <c r="ZP701" s="8"/>
      <c r="ZQ701" s="8"/>
      <c r="ZR701" s="8"/>
      <c r="ZS701" s="8"/>
      <c r="ZT701" s="8"/>
      <c r="ZU701" s="8"/>
      <c r="ZV701" s="8"/>
      <c r="ZW701" s="8"/>
      <c r="ZX701" s="8"/>
      <c r="ZY701" s="8"/>
      <c r="ZZ701" s="8"/>
      <c r="AAA701" s="8"/>
      <c r="AAB701" s="8"/>
      <c r="AAC701" s="8"/>
      <c r="AAD701" s="8"/>
      <c r="AAE701" s="8"/>
      <c r="AAF701" s="8"/>
      <c r="AAG701" s="8"/>
      <c r="AAH701" s="8"/>
      <c r="AAI701" s="8"/>
      <c r="AAJ701" s="8"/>
      <c r="AAK701" s="8"/>
      <c r="AAL701" s="8"/>
      <c r="AAM701" s="8"/>
      <c r="AAN701" s="8"/>
      <c r="AAO701" s="8"/>
      <c r="AAP701" s="8"/>
      <c r="AAQ701" s="8"/>
      <c r="AAR701" s="8"/>
      <c r="AAS701" s="8"/>
      <c r="AAT701" s="8"/>
      <c r="AAU701" s="8"/>
      <c r="AAV701" s="8"/>
      <c r="AAW701" s="8"/>
      <c r="AAX701" s="8"/>
      <c r="AAY701" s="8"/>
      <c r="AAZ701" s="8"/>
      <c r="ABA701" s="8"/>
      <c r="ABB701" s="8"/>
      <c r="ABC701" s="8"/>
      <c r="ABD701" s="8"/>
      <c r="ABE701" s="8"/>
      <c r="ABF701" s="8"/>
      <c r="ABG701" s="8"/>
      <c r="ABH701" s="8"/>
      <c r="ABI701" s="8"/>
      <c r="ABJ701" s="8"/>
      <c r="ABK701" s="8"/>
      <c r="ABL701" s="8"/>
      <c r="ABM701" s="8"/>
      <c r="ABN701" s="8"/>
      <c r="ABO701" s="8"/>
      <c r="ABP701" s="8"/>
      <c r="ABQ701" s="8"/>
      <c r="ABR701" s="8"/>
      <c r="ABS701" s="8"/>
      <c r="ABT701" s="8"/>
      <c r="ABU701" s="8"/>
      <c r="ABV701" s="8"/>
      <c r="ABW701" s="8"/>
      <c r="ABX701" s="8"/>
      <c r="ABY701" s="8"/>
      <c r="ABZ701" s="8"/>
      <c r="ACA701" s="8"/>
      <c r="ACB701" s="8"/>
      <c r="ACC701" s="8"/>
      <c r="ACD701" s="8"/>
      <c r="ACE701" s="8"/>
      <c r="ACF701" s="8"/>
      <c r="ACG701" s="8"/>
      <c r="ACH701" s="8"/>
      <c r="ACI701" s="8"/>
      <c r="ACJ701" s="8"/>
      <c r="ACK701" s="8"/>
      <c r="ACL701" s="8"/>
      <c r="ACM701" s="8"/>
      <c r="ACN701" s="8"/>
      <c r="ACO701" s="8"/>
      <c r="ACP701" s="8"/>
      <c r="ACQ701" s="8"/>
      <c r="ACR701" s="8"/>
      <c r="ACS701" s="8"/>
      <c r="ACT701" s="8"/>
      <c r="ACU701" s="8"/>
      <c r="ACV701" s="8"/>
      <c r="ACW701" s="8"/>
      <c r="ACX701" s="8"/>
      <c r="ACY701" s="8"/>
      <c r="ACZ701" s="8"/>
      <c r="ADA701" s="8"/>
      <c r="ADB701" s="8"/>
      <c r="ADC701" s="8"/>
      <c r="ADD701" s="8"/>
      <c r="ADE701" s="8"/>
      <c r="ADF701" s="8"/>
      <c r="ADG701" s="8"/>
      <c r="ADH701" s="8"/>
      <c r="ADI701" s="8"/>
      <c r="ADJ701" s="8"/>
      <c r="ADK701" s="8"/>
      <c r="ADL701" s="8"/>
      <c r="ADM701" s="8"/>
      <c r="ADN701" s="8"/>
      <c r="ADO701" s="8"/>
      <c r="ADP701" s="8"/>
      <c r="ADQ701" s="8"/>
      <c r="ADR701" s="8"/>
      <c r="ADS701" s="8"/>
      <c r="ADT701" s="8"/>
      <c r="ADU701" s="8"/>
      <c r="ADV701" s="8"/>
      <c r="ADW701" s="8"/>
      <c r="ADX701" s="8"/>
      <c r="ADY701" s="8"/>
      <c r="ADZ701" s="8"/>
      <c r="AEA701" s="8"/>
      <c r="AEB701" s="8"/>
      <c r="AEC701" s="8"/>
      <c r="AED701" s="8"/>
      <c r="AEE701" s="8"/>
      <c r="AEF701" s="8"/>
      <c r="AEG701" s="8"/>
      <c r="AEH701" s="8"/>
      <c r="AEI701" s="8"/>
      <c r="AEJ701" s="8"/>
      <c r="AEK701" s="8"/>
      <c r="AEL701" s="8"/>
      <c r="AEM701" s="8"/>
      <c r="AEN701" s="8"/>
      <c r="AEO701" s="8"/>
      <c r="AEP701" s="8"/>
      <c r="AEQ701" s="8"/>
      <c r="AER701" s="8"/>
      <c r="AES701" s="8"/>
      <c r="AET701" s="8"/>
      <c r="AEU701" s="8"/>
      <c r="AEV701" s="8"/>
      <c r="AEW701" s="8"/>
      <c r="AEX701" s="8"/>
      <c r="AEY701" s="8"/>
      <c r="AEZ701" s="8"/>
      <c r="AFA701" s="8"/>
      <c r="AFB701" s="8"/>
      <c r="AFC701" s="8"/>
      <c r="AFD701" s="8"/>
      <c r="AFE701" s="8"/>
      <c r="AFF701" s="8"/>
      <c r="AFG701" s="8"/>
      <c r="AFH701" s="8"/>
      <c r="AFI701" s="8"/>
      <c r="AFJ701" s="8"/>
      <c r="AFK701" s="8"/>
      <c r="AFL701" s="8"/>
      <c r="AFM701" s="8"/>
      <c r="AFN701" s="8"/>
      <c r="AFO701" s="8"/>
      <c r="AFP701" s="8"/>
      <c r="AFQ701" s="8"/>
      <c r="AFR701" s="8"/>
      <c r="AFS701" s="8"/>
      <c r="AFT701" s="8"/>
      <c r="AFU701" s="8"/>
      <c r="AFV701" s="8"/>
      <c r="AFW701" s="8"/>
      <c r="AFX701" s="8"/>
      <c r="AFY701" s="8"/>
      <c r="AFZ701" s="8"/>
      <c r="AGA701" s="8"/>
      <c r="AGB701" s="8"/>
      <c r="AGC701" s="8"/>
      <c r="AGD701" s="8"/>
      <c r="AGE701" s="8"/>
      <c r="AGF701" s="8"/>
      <c r="AGG701" s="8"/>
      <c r="AGH701" s="8"/>
      <c r="AGI701" s="8"/>
      <c r="AGJ701" s="8"/>
      <c r="AGK701" s="8"/>
      <c r="AGL701" s="8"/>
      <c r="AGM701" s="8"/>
      <c r="AGN701" s="8"/>
      <c r="AGO701" s="8"/>
      <c r="AGP701" s="8"/>
      <c r="AGQ701" s="8"/>
      <c r="AGR701" s="8"/>
      <c r="AGS701" s="8"/>
      <c r="AGT701" s="8"/>
      <c r="AGU701" s="8"/>
      <c r="AGV701" s="8"/>
      <c r="AGW701" s="8"/>
      <c r="AGX701" s="8"/>
      <c r="AGY701" s="8"/>
      <c r="AGZ701" s="8"/>
      <c r="AHA701" s="8"/>
      <c r="AHB701" s="8"/>
      <c r="AHC701" s="8"/>
      <c r="AHD701" s="8"/>
      <c r="AHE701" s="8"/>
      <c r="AHF701" s="8"/>
      <c r="AHG701" s="8"/>
      <c r="AHH701" s="8"/>
      <c r="AHI701" s="8"/>
      <c r="AHJ701" s="8"/>
      <c r="AHK701" s="8"/>
      <c r="AHL701" s="8"/>
      <c r="AHM701" s="8"/>
      <c r="AHN701" s="8"/>
      <c r="AHO701" s="8"/>
      <c r="AHP701" s="8"/>
      <c r="AHQ701" s="8"/>
      <c r="AHR701" s="8"/>
      <c r="AHS701" s="8"/>
      <c r="AHT701" s="8"/>
      <c r="AHU701" s="8"/>
      <c r="AHV701" s="8"/>
      <c r="AHW701" s="8"/>
      <c r="AHX701" s="8"/>
      <c r="AHY701" s="8"/>
      <c r="AHZ701" s="8"/>
      <c r="AIA701" s="8"/>
      <c r="AIB701" s="8"/>
      <c r="AIC701" s="8"/>
      <c r="AID701" s="8"/>
      <c r="AIE701" s="8"/>
      <c r="AIF701" s="8"/>
      <c r="AIG701" s="8"/>
      <c r="AIH701" s="8"/>
      <c r="AII701" s="8"/>
      <c r="AIJ701" s="8"/>
      <c r="AIK701" s="8"/>
      <c r="AIL701" s="8"/>
      <c r="AIM701" s="8"/>
      <c r="AIN701" s="8"/>
      <c r="AIO701" s="8"/>
      <c r="AIP701" s="8"/>
      <c r="AIQ701" s="8"/>
      <c r="AIR701" s="8"/>
      <c r="AIS701" s="8"/>
      <c r="AIT701" s="8"/>
      <c r="AIU701" s="8"/>
      <c r="AIV701" s="8"/>
      <c r="AIW701" s="8"/>
      <c r="AIX701" s="8"/>
      <c r="AIY701" s="8"/>
      <c r="AIZ701" s="8"/>
      <c r="AJA701" s="8"/>
      <c r="AJB701" s="8"/>
      <c r="AJC701" s="8"/>
      <c r="AJD701" s="8"/>
      <c r="AJE701" s="8"/>
      <c r="AJF701" s="8"/>
      <c r="AJG701" s="8"/>
      <c r="AJH701" s="8"/>
      <c r="AJI701" s="8"/>
      <c r="AJJ701" s="8"/>
      <c r="AJK701" s="8"/>
      <c r="AJL701" s="8"/>
      <c r="AJM701" s="8"/>
      <c r="AJN701" s="8"/>
      <c r="AJO701" s="8"/>
      <c r="AJP701" s="8"/>
      <c r="AJQ701" s="8"/>
      <c r="AJR701" s="8"/>
      <c r="AJS701" s="8"/>
      <c r="AJT701" s="8"/>
      <c r="AJU701" s="8"/>
      <c r="AJV701" s="8"/>
      <c r="AJW701" s="8"/>
      <c r="AJX701" s="8"/>
      <c r="AJY701" s="8"/>
      <c r="AJZ701" s="8"/>
      <c r="AKA701" s="8"/>
      <c r="AKB701" s="8"/>
      <c r="AKC701" s="8"/>
      <c r="AKD701" s="8"/>
      <c r="AKE701" s="8"/>
      <c r="AKF701" s="8"/>
      <c r="AKG701" s="8"/>
      <c r="AKH701" s="8"/>
      <c r="AKI701" s="8"/>
      <c r="AKJ701" s="8"/>
      <c r="AKK701" s="8"/>
      <c r="AKL701" s="8"/>
      <c r="AKM701" s="8"/>
      <c r="AKN701" s="8"/>
      <c r="AKO701" s="8"/>
      <c r="AKP701" s="8"/>
      <c r="AKQ701" s="8"/>
      <c r="AKR701" s="8"/>
      <c r="AKS701" s="8"/>
      <c r="AKT701" s="8"/>
      <c r="AKU701" s="8"/>
      <c r="AKV701" s="8"/>
      <c r="AKW701" s="8"/>
      <c r="AKX701" s="8"/>
      <c r="AKY701" s="8"/>
      <c r="AKZ701" s="8"/>
      <c r="ALA701" s="8"/>
      <c r="ALB701" s="8"/>
      <c r="ALC701" s="8"/>
      <c r="ALD701" s="8"/>
      <c r="ALE701" s="8"/>
      <c r="ALF701" s="8"/>
      <c r="ALG701" s="8"/>
      <c r="ALH701" s="8"/>
      <c r="ALI701" s="8"/>
      <c r="ALJ701" s="8"/>
      <c r="ALK701" s="8"/>
      <c r="ALL701" s="8"/>
      <c r="ALM701" s="8"/>
      <c r="ALN701" s="8"/>
      <c r="ALO701" s="8"/>
      <c r="ALP701" s="8"/>
      <c r="ALQ701" s="8"/>
      <c r="ALR701" s="8"/>
      <c r="ALS701" s="8"/>
      <c r="ALT701" s="8"/>
      <c r="ALU701" s="8"/>
      <c r="ALV701" s="8"/>
      <c r="ALW701" s="8"/>
      <c r="ALX701" s="8"/>
      <c r="ALY701" s="8"/>
      <c r="ALZ701" s="8"/>
      <c r="AMA701" s="8"/>
      <c r="AMB701" s="8"/>
      <c r="AMC701" s="8"/>
      <c r="AMD701" s="8"/>
      <c r="AME701" s="8"/>
      <c r="AMF701" s="8"/>
      <c r="AMG701" s="8"/>
      <c r="AMH701" s="8"/>
      <c r="AMI701" s="8"/>
      <c r="AMJ701" s="8"/>
      <c r="AMK701" s="8"/>
      <c r="AML701" s="8"/>
      <c r="AMM701" s="8"/>
      <c r="AMN701" s="8"/>
      <c r="AMO701" s="8"/>
      <c r="AMP701" s="8"/>
      <c r="AMQ701" s="8"/>
      <c r="AMR701" s="8"/>
      <c r="AMS701" s="8"/>
      <c r="AMT701" s="8"/>
      <c r="AMU701" s="8"/>
      <c r="AMV701" s="8"/>
      <c r="AMW701" s="8"/>
      <c r="AMX701" s="8"/>
      <c r="AMY701" s="8"/>
      <c r="AMZ701" s="8"/>
      <c r="ANA701" s="8"/>
      <c r="ANB701" s="8"/>
      <c r="ANC701" s="8"/>
      <c r="AND701" s="8"/>
      <c r="ANE701" s="8"/>
      <c r="ANF701" s="8"/>
      <c r="ANG701" s="8"/>
      <c r="ANH701" s="8"/>
      <c r="ANI701" s="8"/>
      <c r="ANJ701" s="8"/>
      <c r="ANK701" s="8"/>
      <c r="ANL701" s="8"/>
      <c r="ANM701" s="8"/>
      <c r="ANN701" s="8"/>
      <c r="ANO701" s="8"/>
      <c r="ANP701" s="8"/>
      <c r="ANQ701" s="8"/>
      <c r="ANR701" s="8"/>
      <c r="ANS701" s="8"/>
      <c r="ANT701" s="8"/>
      <c r="ANU701" s="8"/>
      <c r="ANV701" s="8"/>
      <c r="ANW701" s="8"/>
      <c r="ANX701" s="8"/>
      <c r="ANY701" s="8"/>
      <c r="ANZ701" s="8"/>
      <c r="AOA701" s="8"/>
      <c r="AOB701" s="8"/>
      <c r="AOC701" s="8"/>
      <c r="AOD701" s="8"/>
      <c r="AOE701" s="8"/>
      <c r="AOF701" s="8"/>
      <c r="AOG701" s="8"/>
      <c r="AOH701" s="8"/>
      <c r="AOI701" s="8"/>
      <c r="AOJ701" s="8"/>
      <c r="AOK701" s="8"/>
      <c r="AOL701" s="8"/>
      <c r="AOM701" s="8"/>
      <c r="AON701" s="8"/>
      <c r="AOO701" s="8"/>
      <c r="AOP701" s="8"/>
      <c r="AOQ701" s="8"/>
      <c r="AOR701" s="8"/>
      <c r="AOS701" s="8"/>
      <c r="AOT701" s="8"/>
      <c r="AOU701" s="8"/>
      <c r="AOV701" s="8"/>
      <c r="AOW701" s="8"/>
      <c r="AOX701" s="8"/>
      <c r="AOY701" s="8"/>
      <c r="AOZ701" s="8"/>
      <c r="APA701" s="8"/>
      <c r="APB701" s="8"/>
      <c r="APC701" s="8"/>
      <c r="APD701" s="8"/>
      <c r="APE701" s="8"/>
      <c r="APF701" s="8"/>
      <c r="APG701" s="8"/>
      <c r="APH701" s="8"/>
      <c r="API701" s="8"/>
      <c r="APJ701" s="8"/>
      <c r="APK701" s="8"/>
      <c r="APL701" s="8"/>
      <c r="APM701" s="8"/>
      <c r="APN701" s="8"/>
      <c r="APO701" s="8"/>
      <c r="APP701" s="8"/>
      <c r="APQ701" s="8"/>
      <c r="APR701" s="8"/>
      <c r="APS701" s="8"/>
      <c r="APT701" s="8"/>
      <c r="APU701" s="8"/>
      <c r="APV701" s="8"/>
      <c r="APW701" s="8"/>
      <c r="APX701" s="8"/>
      <c r="APY701" s="8"/>
      <c r="APZ701" s="8"/>
      <c r="AQA701" s="8"/>
      <c r="AQB701" s="8"/>
      <c r="AQC701" s="8"/>
      <c r="AQD701" s="8"/>
      <c r="AQE701" s="8"/>
      <c r="AQF701" s="8"/>
      <c r="AQG701" s="8"/>
      <c r="AQH701" s="8"/>
      <c r="AQI701" s="8"/>
      <c r="AQJ701" s="8"/>
      <c r="AQK701" s="8"/>
      <c r="AQL701" s="8"/>
      <c r="AQM701" s="8"/>
      <c r="AQN701" s="8"/>
      <c r="AQO701" s="8"/>
      <c r="AQP701" s="8"/>
      <c r="AQQ701" s="8"/>
      <c r="AQR701" s="8"/>
      <c r="AQS701" s="8"/>
      <c r="AQT701" s="8"/>
      <c r="AQU701" s="8"/>
      <c r="AQV701" s="8"/>
      <c r="AQW701" s="8"/>
      <c r="AQX701" s="8"/>
      <c r="AQY701" s="8"/>
      <c r="AQZ701" s="8"/>
      <c r="ARA701" s="8"/>
      <c r="ARB701" s="8"/>
      <c r="ARC701" s="8"/>
      <c r="ARD701" s="8"/>
      <c r="ARE701" s="8"/>
      <c r="ARF701" s="8"/>
      <c r="ARG701" s="8"/>
      <c r="ARH701" s="8"/>
      <c r="ARI701" s="8"/>
      <c r="ARJ701" s="8"/>
      <c r="ARK701" s="8"/>
      <c r="ARL701" s="8"/>
      <c r="ARM701" s="8"/>
      <c r="ARN701" s="8"/>
      <c r="ARO701" s="8"/>
      <c r="ARP701" s="8"/>
      <c r="ARQ701" s="8"/>
      <c r="ARR701" s="8"/>
      <c r="ARS701" s="8"/>
      <c r="ART701" s="8"/>
      <c r="ARU701" s="8"/>
      <c r="ARV701" s="8"/>
      <c r="ARW701" s="8"/>
      <c r="ARX701" s="8"/>
      <c r="ARY701" s="8"/>
      <c r="ARZ701" s="8"/>
      <c r="ASA701" s="8"/>
      <c r="ASB701" s="8"/>
      <c r="ASC701" s="8"/>
      <c r="ASD701" s="8"/>
      <c r="ASE701" s="8"/>
      <c r="ASF701" s="8"/>
      <c r="ASG701" s="8"/>
      <c r="ASH701" s="8"/>
      <c r="ASI701" s="8"/>
      <c r="ASJ701" s="8"/>
      <c r="ASK701" s="8"/>
      <c r="ASL701" s="8"/>
      <c r="ASM701" s="8"/>
      <c r="ASN701" s="8"/>
      <c r="ASO701" s="8"/>
      <c r="ASP701" s="8"/>
      <c r="ASQ701" s="8"/>
      <c r="ASR701" s="8"/>
      <c r="ASS701" s="8"/>
      <c r="AST701" s="8"/>
      <c r="ASU701" s="8"/>
      <c r="ASV701" s="8"/>
      <c r="ASW701" s="8"/>
      <c r="ASX701" s="8"/>
      <c r="ASY701" s="8"/>
      <c r="ASZ701" s="8"/>
      <c r="ATA701" s="8"/>
      <c r="ATB701" s="8"/>
      <c r="ATC701" s="8"/>
      <c r="ATD701" s="8"/>
      <c r="ATE701" s="8"/>
      <c r="ATF701" s="8"/>
      <c r="ATG701" s="8"/>
      <c r="ATH701" s="8"/>
      <c r="ATI701" s="8"/>
      <c r="ATJ701" s="8"/>
      <c r="ATK701" s="8"/>
      <c r="ATL701" s="8"/>
      <c r="ATM701" s="8"/>
      <c r="ATN701" s="8"/>
      <c r="ATO701" s="8"/>
      <c r="ATP701" s="8"/>
      <c r="ATQ701" s="8"/>
      <c r="ATR701" s="8"/>
      <c r="ATS701" s="8"/>
      <c r="ATT701" s="8"/>
      <c r="ATU701" s="8"/>
      <c r="ATV701" s="8"/>
      <c r="ATW701" s="8"/>
      <c r="ATX701" s="8"/>
      <c r="ATY701" s="8"/>
      <c r="ATZ701" s="8"/>
      <c r="AUA701" s="8"/>
      <c r="AUB701" s="8"/>
      <c r="AUC701" s="8"/>
      <c r="AUD701" s="8"/>
      <c r="AUE701" s="8"/>
      <c r="AUF701" s="8"/>
      <c r="AUG701" s="8"/>
      <c r="AUH701" s="8"/>
      <c r="AUI701" s="8"/>
      <c r="AUJ701" s="8"/>
      <c r="AUK701" s="8"/>
      <c r="AUL701" s="8"/>
      <c r="AUM701" s="8"/>
      <c r="AUN701" s="8"/>
      <c r="AUO701" s="8"/>
      <c r="AUP701" s="8"/>
      <c r="AUQ701" s="8"/>
      <c r="AUR701" s="8"/>
      <c r="AUS701" s="8"/>
      <c r="AUT701" s="8"/>
      <c r="AUU701" s="8"/>
      <c r="AUV701" s="8"/>
      <c r="AUW701" s="8"/>
      <c r="AUX701" s="8"/>
      <c r="AUY701" s="8"/>
      <c r="AUZ701" s="8"/>
      <c r="AVA701" s="8"/>
      <c r="AVB701" s="8"/>
      <c r="AVC701" s="8"/>
      <c r="AVD701" s="8"/>
      <c r="AVE701" s="8"/>
      <c r="AVF701" s="8"/>
      <c r="AVG701" s="8"/>
      <c r="AVH701" s="8"/>
      <c r="AVI701" s="8"/>
      <c r="AVJ701" s="8"/>
      <c r="AVK701" s="8"/>
      <c r="AVL701" s="8"/>
      <c r="AVM701" s="8"/>
      <c r="AVN701" s="8"/>
      <c r="AVO701" s="8"/>
      <c r="AVP701" s="8"/>
      <c r="AVQ701" s="8"/>
      <c r="AVR701" s="8"/>
      <c r="AVS701" s="8"/>
      <c r="AVT701" s="8"/>
      <c r="AVU701" s="8"/>
      <c r="AVV701" s="8"/>
      <c r="AVW701" s="8"/>
      <c r="AVX701" s="8"/>
      <c r="AVY701" s="8"/>
      <c r="AVZ701" s="8"/>
      <c r="AWA701" s="8"/>
      <c r="AWB701" s="8"/>
      <c r="AWC701" s="8"/>
      <c r="AWD701" s="8"/>
      <c r="AWE701" s="8"/>
      <c r="AWF701" s="8"/>
      <c r="AWG701" s="8"/>
      <c r="AWH701" s="8"/>
      <c r="AWI701" s="8"/>
      <c r="AWJ701" s="8"/>
      <c r="AWK701" s="8"/>
      <c r="AWL701" s="8"/>
      <c r="AWM701" s="8"/>
      <c r="AWN701" s="8"/>
      <c r="AWO701" s="8"/>
      <c r="AWP701" s="8"/>
      <c r="AWQ701" s="8"/>
      <c r="AWR701" s="8"/>
      <c r="AWS701" s="8"/>
      <c r="AWT701" s="8"/>
      <c r="AWU701" s="8"/>
      <c r="AWV701" s="8"/>
      <c r="AWW701" s="8"/>
      <c r="AWX701" s="8"/>
      <c r="AWY701" s="8"/>
      <c r="AWZ701" s="8"/>
      <c r="AXA701" s="8"/>
      <c r="AXB701" s="8"/>
      <c r="AXC701" s="8"/>
      <c r="AXD701" s="8"/>
      <c r="AXE701" s="8"/>
      <c r="AXF701" s="8"/>
      <c r="AXG701" s="8"/>
      <c r="AXH701" s="8"/>
      <c r="AXI701" s="8"/>
      <c r="AXJ701" s="8"/>
      <c r="AXK701" s="8"/>
      <c r="AXL701" s="8"/>
      <c r="AXM701" s="8"/>
      <c r="AXN701" s="8"/>
      <c r="AXO701" s="8"/>
      <c r="AXP701" s="8"/>
      <c r="AXQ701" s="8"/>
      <c r="AXR701" s="8"/>
      <c r="AXS701" s="8"/>
      <c r="AXT701" s="8"/>
      <c r="AXU701" s="8"/>
      <c r="AXV701" s="8"/>
      <c r="AXW701" s="8"/>
      <c r="AXX701" s="8"/>
      <c r="AXY701" s="8"/>
      <c r="AXZ701" s="8"/>
      <c r="AYA701" s="8"/>
      <c r="AYB701" s="8"/>
      <c r="AYC701" s="8"/>
      <c r="AYD701" s="8"/>
      <c r="AYE701" s="8"/>
      <c r="AYF701" s="8"/>
      <c r="AYG701" s="8"/>
      <c r="AYH701" s="8"/>
      <c r="AYI701" s="8"/>
      <c r="AYJ701" s="8"/>
      <c r="AYK701" s="8"/>
      <c r="AYL701" s="8"/>
      <c r="AYM701" s="8"/>
      <c r="AYN701" s="8"/>
      <c r="AYO701" s="8"/>
      <c r="AYP701" s="8"/>
      <c r="AYQ701" s="8"/>
      <c r="AYR701" s="8"/>
      <c r="AYS701" s="8"/>
      <c r="AYT701" s="8"/>
      <c r="AYU701" s="8"/>
      <c r="AYV701" s="8"/>
      <c r="AYW701" s="8"/>
      <c r="AYX701" s="8"/>
      <c r="AYY701" s="8"/>
      <c r="AYZ701" s="8"/>
      <c r="AZA701" s="8"/>
      <c r="AZB701" s="8"/>
      <c r="AZC701" s="8"/>
      <c r="AZD701" s="8"/>
      <c r="AZE701" s="8"/>
      <c r="AZF701" s="8"/>
      <c r="AZG701" s="8"/>
      <c r="AZH701" s="8"/>
      <c r="AZI701" s="8"/>
      <c r="AZJ701" s="8"/>
      <c r="AZK701" s="8"/>
      <c r="AZL701" s="8"/>
      <c r="AZM701" s="8"/>
      <c r="AZN701" s="8"/>
      <c r="AZO701" s="8"/>
      <c r="AZP701" s="8"/>
      <c r="AZQ701" s="8"/>
      <c r="AZR701" s="8"/>
      <c r="AZS701" s="8"/>
      <c r="AZT701" s="8"/>
      <c r="AZU701" s="8"/>
      <c r="AZV701" s="8"/>
      <c r="AZW701" s="8"/>
      <c r="AZX701" s="8"/>
      <c r="AZY701" s="8"/>
      <c r="AZZ701" s="8"/>
      <c r="BAA701" s="8"/>
      <c r="BAB701" s="8"/>
      <c r="BAC701" s="8"/>
      <c r="BAD701" s="8"/>
      <c r="BAE701" s="8"/>
      <c r="BAF701" s="8"/>
      <c r="BAG701" s="8"/>
      <c r="BAH701" s="8"/>
      <c r="BAI701" s="8"/>
      <c r="BAJ701" s="8"/>
      <c r="BAK701" s="8"/>
      <c r="BAL701" s="8"/>
      <c r="BAM701" s="8"/>
      <c r="BAN701" s="8"/>
      <c r="BAO701" s="8"/>
      <c r="BAP701" s="8"/>
      <c r="BAQ701" s="8"/>
      <c r="BAR701" s="8"/>
      <c r="BAS701" s="8"/>
      <c r="BAT701" s="8"/>
      <c r="BAU701" s="8"/>
      <c r="BAV701" s="8"/>
      <c r="BAW701" s="8"/>
      <c r="BAX701" s="8"/>
      <c r="BAY701" s="8"/>
      <c r="BAZ701" s="8"/>
      <c r="BBA701" s="8"/>
      <c r="BBB701" s="8"/>
      <c r="BBC701" s="8"/>
      <c r="BBD701" s="8"/>
      <c r="BBE701" s="8"/>
      <c r="BBF701" s="8"/>
      <c r="BBG701" s="8"/>
      <c r="BBH701" s="8"/>
      <c r="BBI701" s="8"/>
      <c r="BBJ701" s="8"/>
      <c r="BBK701" s="8"/>
      <c r="BBL701" s="8"/>
      <c r="BBM701" s="8"/>
      <c r="BBN701" s="8"/>
      <c r="BBO701" s="8"/>
      <c r="BBP701" s="8"/>
      <c r="BBQ701" s="8"/>
      <c r="BBR701" s="8"/>
      <c r="BBS701" s="8"/>
      <c r="BBT701" s="8"/>
      <c r="BBU701" s="8"/>
      <c r="BBV701" s="8"/>
      <c r="BBW701" s="8"/>
      <c r="BBX701" s="8"/>
      <c r="BBY701" s="8"/>
      <c r="BBZ701" s="8"/>
      <c r="BCA701" s="8"/>
      <c r="BCB701" s="8"/>
      <c r="BCC701" s="8"/>
      <c r="BCD701" s="8"/>
      <c r="BCE701" s="8"/>
      <c r="BCF701" s="8"/>
      <c r="BCG701" s="8"/>
      <c r="BCH701" s="8"/>
      <c r="BCI701" s="8"/>
      <c r="BCJ701" s="8"/>
      <c r="BCK701" s="8"/>
      <c r="BCL701" s="8"/>
      <c r="BCM701" s="8"/>
      <c r="BCN701" s="8"/>
      <c r="BCO701" s="8"/>
      <c r="BCP701" s="8"/>
      <c r="BCQ701" s="8"/>
      <c r="BCR701" s="8"/>
      <c r="BCS701" s="8"/>
      <c r="BCT701" s="8"/>
      <c r="BCU701" s="8"/>
      <c r="BCV701" s="8"/>
      <c r="BCW701" s="8"/>
      <c r="BCX701" s="8"/>
      <c r="BCY701" s="8"/>
      <c r="BCZ701" s="8"/>
      <c r="BDA701" s="8"/>
      <c r="BDB701" s="8"/>
      <c r="BDC701" s="8"/>
      <c r="BDD701" s="8"/>
      <c r="BDE701" s="8"/>
      <c r="BDF701" s="8"/>
      <c r="BDG701" s="8"/>
      <c r="BDH701" s="8"/>
      <c r="BDI701" s="8"/>
      <c r="BDJ701" s="8"/>
      <c r="BDK701" s="8"/>
      <c r="BDL701" s="8"/>
      <c r="BDM701" s="8"/>
      <c r="BDN701" s="8"/>
      <c r="BDO701" s="8"/>
      <c r="BDP701" s="8"/>
      <c r="BDQ701" s="8"/>
      <c r="BDR701" s="8"/>
      <c r="BDS701" s="8"/>
      <c r="BDT701" s="8"/>
      <c r="BDU701" s="8"/>
      <c r="BDV701" s="8"/>
      <c r="BDW701" s="8"/>
      <c r="BDX701" s="8"/>
      <c r="BDY701" s="8"/>
      <c r="BDZ701" s="8"/>
      <c r="BEA701" s="8"/>
      <c r="BEB701" s="8"/>
      <c r="BEC701" s="8"/>
      <c r="BED701" s="8"/>
      <c r="BEE701" s="8"/>
      <c r="BEF701" s="8"/>
      <c r="BEG701" s="8"/>
      <c r="BEH701" s="8"/>
      <c r="BEI701" s="8"/>
      <c r="BEJ701" s="8"/>
      <c r="BEK701" s="8"/>
      <c r="BEL701" s="8"/>
      <c r="BEM701" s="8"/>
      <c r="BEN701" s="8"/>
      <c r="BEO701" s="8"/>
      <c r="BEP701" s="8"/>
      <c r="BEQ701" s="8"/>
      <c r="BER701" s="8"/>
      <c r="BES701" s="8"/>
      <c r="BET701" s="8"/>
      <c r="BEU701" s="8"/>
      <c r="BEV701" s="8"/>
      <c r="BEW701" s="8"/>
      <c r="BEX701" s="8"/>
      <c r="BEY701" s="8"/>
      <c r="BEZ701" s="8"/>
      <c r="BFA701" s="8"/>
      <c r="BFB701" s="8"/>
      <c r="BFC701" s="8"/>
      <c r="BFD701" s="8"/>
      <c r="BFE701" s="8"/>
      <c r="BFF701" s="8"/>
      <c r="BFG701" s="8"/>
      <c r="BFH701" s="8"/>
      <c r="BFI701" s="8"/>
      <c r="BFJ701" s="8"/>
      <c r="BFK701" s="8"/>
      <c r="BFL701" s="8"/>
      <c r="BFM701" s="8"/>
      <c r="BFN701" s="8"/>
      <c r="BFO701" s="8"/>
      <c r="BFP701" s="8"/>
      <c r="BFQ701" s="8"/>
      <c r="BFR701" s="8"/>
      <c r="BFS701" s="8"/>
      <c r="BFT701" s="8"/>
      <c r="BFU701" s="8"/>
      <c r="BFV701" s="8"/>
      <c r="BFW701" s="8"/>
      <c r="BFX701" s="8"/>
      <c r="BFY701" s="8"/>
      <c r="BFZ701" s="8"/>
      <c r="BGA701" s="8"/>
      <c r="BGB701" s="8"/>
      <c r="BGC701" s="8"/>
      <c r="BGD701" s="8"/>
      <c r="BGE701" s="8"/>
      <c r="BGF701" s="8"/>
      <c r="BGG701" s="8"/>
      <c r="BGH701" s="8"/>
      <c r="BGI701" s="8"/>
      <c r="BGJ701" s="8"/>
      <c r="BGK701" s="8"/>
      <c r="BGL701" s="8"/>
      <c r="BGM701" s="8"/>
      <c r="BGN701" s="8"/>
      <c r="BGO701" s="8"/>
      <c r="BGP701" s="8"/>
      <c r="BGQ701" s="8"/>
      <c r="BGR701" s="8"/>
      <c r="BGS701" s="8"/>
      <c r="BGT701" s="8"/>
      <c r="BGU701" s="8"/>
      <c r="BGV701" s="8"/>
      <c r="BGW701" s="8"/>
      <c r="BGX701" s="8"/>
      <c r="BGY701" s="8"/>
      <c r="BGZ701" s="8"/>
      <c r="BHA701" s="8"/>
      <c r="BHB701" s="8"/>
      <c r="BHC701" s="8"/>
      <c r="BHD701" s="8"/>
      <c r="BHE701" s="8"/>
      <c r="BHF701" s="8"/>
      <c r="BHG701" s="8"/>
      <c r="BHH701" s="8"/>
      <c r="BHI701" s="8"/>
      <c r="BHJ701" s="8"/>
      <c r="BHK701" s="8"/>
      <c r="BHL701" s="8"/>
      <c r="BHM701" s="8"/>
      <c r="BHN701" s="8"/>
      <c r="BHO701" s="8"/>
      <c r="BHP701" s="8"/>
      <c r="BHQ701" s="8"/>
      <c r="BHR701" s="8"/>
      <c r="BHS701" s="8"/>
      <c r="BHT701" s="8"/>
      <c r="BHU701" s="8"/>
      <c r="BHV701" s="8"/>
      <c r="BHW701" s="8"/>
      <c r="BHX701" s="8"/>
      <c r="BHY701" s="8"/>
      <c r="BHZ701" s="8"/>
      <c r="BIA701" s="8"/>
      <c r="BIB701" s="8"/>
      <c r="BIC701" s="8"/>
      <c r="BID701" s="8"/>
      <c r="BIE701" s="8"/>
      <c r="BIF701" s="8"/>
      <c r="BIG701" s="8"/>
      <c r="BIH701" s="8"/>
      <c r="BII701" s="8"/>
      <c r="BIJ701" s="8"/>
      <c r="BIK701" s="8"/>
      <c r="BIL701" s="8"/>
      <c r="BIM701" s="8"/>
      <c r="BIN701" s="8"/>
      <c r="BIO701" s="8"/>
      <c r="BIP701" s="8"/>
      <c r="BIQ701" s="8"/>
      <c r="BIR701" s="8"/>
      <c r="BIS701" s="8"/>
      <c r="BIT701" s="8"/>
      <c r="BIU701" s="8"/>
      <c r="BIV701" s="8"/>
      <c r="BIW701" s="8"/>
      <c r="BIX701" s="8"/>
      <c r="BIY701" s="8"/>
      <c r="BIZ701" s="8"/>
      <c r="BJA701" s="8"/>
      <c r="BJB701" s="8"/>
      <c r="BJC701" s="8"/>
      <c r="BJD701" s="8"/>
      <c r="BJE701" s="8"/>
      <c r="BJF701" s="8"/>
      <c r="BJG701" s="8"/>
      <c r="BJH701" s="8"/>
      <c r="BJI701" s="8"/>
      <c r="BJJ701" s="8"/>
      <c r="BJK701" s="8"/>
      <c r="BJL701" s="8"/>
      <c r="BJM701" s="8"/>
      <c r="BJN701" s="8"/>
      <c r="BJO701" s="8"/>
      <c r="BJP701" s="8"/>
      <c r="BJQ701" s="8"/>
      <c r="BJR701" s="8"/>
      <c r="BJS701" s="8"/>
      <c r="BJT701" s="8"/>
      <c r="BJU701" s="8"/>
      <c r="BJV701" s="8"/>
      <c r="BJW701" s="8"/>
      <c r="BJX701" s="8"/>
      <c r="BJY701" s="8"/>
      <c r="BJZ701" s="8"/>
      <c r="BKA701" s="8"/>
      <c r="BKB701" s="8"/>
      <c r="BKC701" s="8"/>
      <c r="BKD701" s="8"/>
      <c r="BKE701" s="8"/>
      <c r="BKF701" s="8"/>
      <c r="BKG701" s="8"/>
      <c r="BKH701" s="8"/>
      <c r="BKI701" s="8"/>
      <c r="BKJ701" s="8"/>
      <c r="BKK701" s="8"/>
      <c r="BKL701" s="8"/>
      <c r="BKM701" s="8"/>
      <c r="BKN701" s="8"/>
      <c r="BKO701" s="8"/>
      <c r="BKP701" s="8"/>
      <c r="BKQ701" s="8"/>
      <c r="BKR701" s="8"/>
      <c r="BKS701" s="8"/>
      <c r="BKT701" s="8"/>
      <c r="BKU701" s="8"/>
      <c r="BKV701" s="8"/>
      <c r="BKW701" s="8"/>
      <c r="BKX701" s="8"/>
      <c r="BKY701" s="8"/>
      <c r="BKZ701" s="8"/>
      <c r="BLA701" s="8"/>
      <c r="BLB701" s="8"/>
      <c r="BLC701" s="8"/>
      <c r="BLD701" s="8"/>
      <c r="BLE701" s="8"/>
      <c r="BLF701" s="8"/>
      <c r="BLG701" s="8"/>
      <c r="BLH701" s="8"/>
      <c r="BLI701" s="8"/>
      <c r="BLJ701" s="8"/>
      <c r="BLK701" s="8"/>
      <c r="BLL701" s="8"/>
      <c r="BLM701" s="8"/>
      <c r="BLN701" s="8"/>
      <c r="BLO701" s="8"/>
      <c r="BLP701" s="8"/>
      <c r="BLQ701" s="8"/>
      <c r="BLR701" s="8"/>
      <c r="BLS701" s="8"/>
      <c r="BLT701" s="8"/>
      <c r="BLU701" s="8"/>
      <c r="BLV701" s="8"/>
      <c r="BLW701" s="8"/>
      <c r="BLX701" s="8"/>
      <c r="BLY701" s="8"/>
      <c r="BLZ701" s="8"/>
      <c r="BMA701" s="8"/>
      <c r="BMB701" s="8"/>
      <c r="BMC701" s="8"/>
      <c r="BMD701" s="8"/>
      <c r="BME701" s="8"/>
      <c r="BMF701" s="8"/>
      <c r="BMG701" s="8"/>
      <c r="BMH701" s="8"/>
      <c r="BMI701" s="8"/>
      <c r="BMJ701" s="8"/>
      <c r="BMK701" s="8"/>
      <c r="BML701" s="8"/>
      <c r="BMM701" s="8"/>
      <c r="BMN701" s="8"/>
      <c r="BMO701" s="8"/>
      <c r="BMP701" s="8"/>
      <c r="BMQ701" s="8"/>
      <c r="BMR701" s="8"/>
      <c r="BMS701" s="8"/>
      <c r="BMT701" s="8"/>
      <c r="BMU701" s="8"/>
      <c r="BMV701" s="8"/>
      <c r="BMW701" s="8"/>
      <c r="BMX701" s="8"/>
      <c r="BMY701" s="8"/>
      <c r="BMZ701" s="8"/>
      <c r="BNA701" s="8"/>
      <c r="BNB701" s="8"/>
      <c r="BNC701" s="8"/>
      <c r="BND701" s="8"/>
      <c r="BNE701" s="8"/>
      <c r="BNF701" s="8"/>
      <c r="BNG701" s="8"/>
      <c r="BNH701" s="8"/>
      <c r="BNI701" s="8"/>
      <c r="BNJ701" s="8"/>
      <c r="BNK701" s="8"/>
      <c r="BNL701" s="8"/>
      <c r="BNM701" s="8"/>
      <c r="BNN701" s="8"/>
      <c r="BNO701" s="8"/>
      <c r="BNP701" s="8"/>
      <c r="BNQ701" s="8"/>
      <c r="BNR701" s="8"/>
      <c r="BNS701" s="8"/>
      <c r="BNT701" s="8"/>
      <c r="BNU701" s="8"/>
      <c r="BNV701" s="8"/>
      <c r="BNW701" s="8"/>
      <c r="BNX701" s="8"/>
      <c r="BNY701" s="8"/>
      <c r="BNZ701" s="8"/>
      <c r="BOA701" s="8"/>
      <c r="BOB701" s="8"/>
      <c r="BOC701" s="8"/>
      <c r="BOD701" s="8"/>
      <c r="BOE701" s="8"/>
      <c r="BOF701" s="8"/>
      <c r="BOG701" s="8"/>
      <c r="BOH701" s="8"/>
      <c r="BOI701" s="8"/>
      <c r="BOJ701" s="8"/>
      <c r="BOK701" s="8"/>
      <c r="BOL701" s="8"/>
      <c r="BOM701" s="8"/>
      <c r="BON701" s="8"/>
      <c r="BOO701" s="8"/>
      <c r="BOP701" s="8"/>
      <c r="BOQ701" s="8"/>
      <c r="BOR701" s="8"/>
      <c r="BOS701" s="8"/>
      <c r="BOT701" s="8"/>
      <c r="BOU701" s="8"/>
      <c r="BOV701" s="8"/>
      <c r="BOW701" s="8"/>
      <c r="BOX701" s="8"/>
      <c r="BOY701" s="8"/>
      <c r="BOZ701" s="8"/>
      <c r="BPA701" s="8"/>
      <c r="BPB701" s="8"/>
      <c r="BPC701" s="8"/>
      <c r="BPD701" s="8"/>
      <c r="BPE701" s="8"/>
      <c r="BPF701" s="8"/>
      <c r="BPG701" s="8"/>
      <c r="BPH701" s="8"/>
      <c r="BPI701" s="8"/>
      <c r="BPJ701" s="8"/>
      <c r="BPK701" s="8"/>
      <c r="BPL701" s="8"/>
      <c r="BPM701" s="8"/>
      <c r="BPN701" s="8"/>
      <c r="BPO701" s="8"/>
      <c r="BPP701" s="8"/>
      <c r="BPQ701" s="8"/>
      <c r="BPR701" s="8"/>
      <c r="BPS701" s="8"/>
      <c r="BPT701" s="8"/>
      <c r="BPU701" s="8"/>
      <c r="BPV701" s="8"/>
      <c r="BPW701" s="8"/>
      <c r="BPX701" s="8"/>
      <c r="BPY701" s="8"/>
      <c r="BPZ701" s="8"/>
      <c r="BQA701" s="8"/>
      <c r="BQB701" s="8"/>
      <c r="BQC701" s="8"/>
      <c r="BQD701" s="8"/>
      <c r="BQE701" s="8"/>
      <c r="BQF701" s="8"/>
      <c r="BQG701" s="8"/>
      <c r="BQH701" s="8"/>
      <c r="BQI701" s="8"/>
      <c r="BQJ701" s="8"/>
      <c r="BQK701" s="8"/>
      <c r="BQL701" s="8"/>
      <c r="BQM701" s="8"/>
      <c r="BQN701" s="8"/>
      <c r="BQO701" s="8"/>
      <c r="BQP701" s="8"/>
      <c r="BQQ701" s="8"/>
      <c r="BQR701" s="8"/>
      <c r="BQS701" s="8"/>
      <c r="BQT701" s="8"/>
      <c r="BQU701" s="8"/>
      <c r="BQV701" s="8"/>
      <c r="BQW701" s="8"/>
      <c r="BQX701" s="8"/>
      <c r="BQY701" s="8"/>
      <c r="BQZ701" s="8"/>
      <c r="BRA701" s="8"/>
      <c r="BRB701" s="8"/>
      <c r="BRC701" s="8"/>
      <c r="BRD701" s="8"/>
      <c r="BRE701" s="8"/>
      <c r="BRF701" s="8"/>
      <c r="BRG701" s="8"/>
      <c r="BRH701" s="8"/>
      <c r="BRI701" s="8"/>
      <c r="BRJ701" s="8"/>
      <c r="BRK701" s="8"/>
      <c r="BRL701" s="8"/>
      <c r="BRM701" s="8"/>
      <c r="BRN701" s="8"/>
      <c r="BRO701" s="8"/>
      <c r="BRP701" s="8"/>
      <c r="BRQ701" s="8"/>
      <c r="BRR701" s="8"/>
      <c r="BRS701" s="8"/>
      <c r="BRT701" s="8"/>
      <c r="BRU701" s="8"/>
      <c r="BRV701" s="8"/>
      <c r="BRW701" s="8"/>
      <c r="BRX701" s="8"/>
      <c r="BRY701" s="8"/>
      <c r="BRZ701" s="8"/>
      <c r="BSA701" s="8"/>
      <c r="BSB701" s="8"/>
      <c r="BSC701" s="8"/>
      <c r="BSD701" s="8"/>
      <c r="BSE701" s="8"/>
      <c r="BSF701" s="8"/>
      <c r="BSG701" s="8"/>
      <c r="BSH701" s="8"/>
      <c r="BSI701" s="8"/>
      <c r="BSJ701" s="8"/>
      <c r="BSK701" s="8"/>
      <c r="BSL701" s="8"/>
      <c r="BSM701" s="8"/>
      <c r="BSN701" s="8"/>
      <c r="BSO701" s="8"/>
      <c r="BSP701" s="8"/>
      <c r="BSQ701" s="8"/>
      <c r="BSR701" s="8"/>
      <c r="BSS701" s="8"/>
      <c r="BST701" s="8"/>
      <c r="BSU701" s="8"/>
      <c r="BSV701" s="8"/>
      <c r="BSW701" s="8"/>
      <c r="BSX701" s="8"/>
      <c r="BSY701" s="8"/>
      <c r="BSZ701" s="8"/>
      <c r="BTA701" s="8"/>
      <c r="BTB701" s="8"/>
      <c r="BTC701" s="8"/>
      <c r="BTD701" s="8"/>
      <c r="BTE701" s="8"/>
      <c r="BTF701" s="8"/>
      <c r="BTG701" s="8"/>
      <c r="BTH701" s="8"/>
      <c r="BTI701" s="8"/>
      <c r="BTJ701" s="8"/>
      <c r="BTK701" s="8"/>
      <c r="BTL701" s="8"/>
      <c r="BTM701" s="8"/>
      <c r="BTN701" s="8"/>
      <c r="BTO701" s="8"/>
      <c r="BTP701" s="8"/>
      <c r="BTQ701" s="8"/>
      <c r="BTR701" s="8"/>
      <c r="BTS701" s="8"/>
      <c r="BTT701" s="8"/>
      <c r="BTU701" s="8"/>
      <c r="BTV701" s="8"/>
      <c r="BTW701" s="8"/>
      <c r="BTX701" s="8"/>
      <c r="BTY701" s="8"/>
      <c r="BTZ701" s="8"/>
      <c r="BUA701" s="8"/>
      <c r="BUB701" s="8"/>
      <c r="BUC701" s="8"/>
      <c r="BUD701" s="8"/>
      <c r="BUE701" s="8"/>
      <c r="BUF701" s="8"/>
      <c r="BUG701" s="8"/>
      <c r="BUH701" s="8"/>
      <c r="BUI701" s="8"/>
      <c r="BUJ701" s="8"/>
      <c r="BUK701" s="8"/>
      <c r="BUL701" s="8"/>
      <c r="BUM701" s="8"/>
      <c r="BUN701" s="8"/>
      <c r="BUO701" s="8"/>
      <c r="BUP701" s="8"/>
      <c r="BUQ701" s="8"/>
      <c r="BUR701" s="8"/>
      <c r="BUS701" s="8"/>
      <c r="BUT701" s="8"/>
      <c r="BUU701" s="8"/>
      <c r="BUV701" s="8"/>
      <c r="BUW701" s="8"/>
      <c r="BUX701" s="8"/>
      <c r="BUY701" s="8"/>
      <c r="BUZ701" s="8"/>
      <c r="BVA701" s="8"/>
      <c r="BVB701" s="8"/>
      <c r="BVC701" s="8"/>
      <c r="BVD701" s="8"/>
      <c r="BVE701" s="8"/>
      <c r="BVF701" s="8"/>
      <c r="BVG701" s="8"/>
      <c r="BVH701" s="8"/>
      <c r="BVI701" s="8"/>
      <c r="BVJ701" s="8"/>
      <c r="BVK701" s="8"/>
      <c r="BVL701" s="8"/>
      <c r="BVM701" s="8"/>
      <c r="BVN701" s="8"/>
      <c r="BVO701" s="8"/>
      <c r="BVP701" s="8"/>
      <c r="BVQ701" s="8"/>
      <c r="BVR701" s="8"/>
      <c r="BVS701" s="8"/>
      <c r="BVT701" s="8"/>
      <c r="BVU701" s="8"/>
      <c r="BVV701" s="8"/>
      <c r="BVW701" s="8"/>
      <c r="BVX701" s="8"/>
      <c r="BVY701" s="8"/>
      <c r="BVZ701" s="8"/>
      <c r="BWA701" s="8"/>
      <c r="BWB701" s="8"/>
      <c r="BWC701" s="8"/>
      <c r="BWD701" s="8"/>
      <c r="BWE701" s="8"/>
      <c r="BWF701" s="8"/>
      <c r="BWG701" s="8"/>
      <c r="BWH701" s="8"/>
      <c r="BWI701" s="8"/>
      <c r="BWJ701" s="8"/>
      <c r="BWK701" s="8"/>
      <c r="BWL701" s="8"/>
      <c r="BWM701" s="8"/>
      <c r="BWN701" s="8"/>
      <c r="BWO701" s="8"/>
      <c r="BWP701" s="8"/>
      <c r="BWQ701" s="8"/>
    </row>
    <row r="702" spans="1:1967" s="529" customFormat="1" ht="102" customHeight="1">
      <c r="A702" s="9" t="s">
        <v>6668</v>
      </c>
      <c r="B702" s="100" t="s">
        <v>97</v>
      </c>
      <c r="C702" s="111" t="s">
        <v>1116</v>
      </c>
      <c r="D702" s="111" t="s">
        <v>1106</v>
      </c>
      <c r="E702" s="111" t="s">
        <v>1117</v>
      </c>
      <c r="F702" s="3"/>
      <c r="G702" s="3" t="s">
        <v>385</v>
      </c>
      <c r="H702" s="20">
        <v>1</v>
      </c>
      <c r="I702" s="114">
        <v>470000000</v>
      </c>
      <c r="J702" s="21" t="s">
        <v>1330</v>
      </c>
      <c r="K702" s="19" t="s">
        <v>2096</v>
      </c>
      <c r="L702" s="138" t="s">
        <v>3428</v>
      </c>
      <c r="M702" s="141" t="s">
        <v>383</v>
      </c>
      <c r="N702" s="360" t="s">
        <v>2105</v>
      </c>
      <c r="O702" s="3" t="s">
        <v>1382</v>
      </c>
      <c r="P702" s="7" t="s">
        <v>1354</v>
      </c>
      <c r="Q702" s="3" t="s">
        <v>1195</v>
      </c>
      <c r="R702" s="24">
        <v>160</v>
      </c>
      <c r="S702" s="19">
        <v>4740</v>
      </c>
      <c r="T702" s="83">
        <f t="shared" si="156"/>
        <v>758400</v>
      </c>
      <c r="U702" s="83">
        <f t="shared" si="154"/>
        <v>849408.00000000012</v>
      </c>
      <c r="V702" s="9" t="s">
        <v>1341</v>
      </c>
      <c r="W702" s="153" t="s">
        <v>1410</v>
      </c>
      <c r="X702" s="9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  <c r="AW702" s="8"/>
      <c r="AX702" s="8"/>
      <c r="AY702" s="8"/>
      <c r="AZ702" s="8"/>
      <c r="BA702" s="8"/>
      <c r="BB702" s="8"/>
      <c r="BC702" s="8"/>
      <c r="BD702" s="8"/>
      <c r="BE702" s="8"/>
      <c r="BF702" s="8"/>
      <c r="BG702" s="8"/>
      <c r="BH702" s="8"/>
      <c r="BI702" s="8"/>
      <c r="BJ702" s="8"/>
      <c r="BK702" s="8"/>
      <c r="BL702" s="8"/>
      <c r="BM702" s="8"/>
      <c r="BN702" s="8"/>
      <c r="BO702" s="8"/>
      <c r="BP702" s="8"/>
      <c r="BQ702" s="8"/>
      <c r="BR702" s="8"/>
      <c r="BS702" s="8"/>
      <c r="BT702" s="8"/>
      <c r="BU702" s="8"/>
      <c r="BV702" s="8"/>
      <c r="BW702" s="8"/>
      <c r="BX702" s="8"/>
      <c r="BY702" s="8"/>
      <c r="BZ702" s="8"/>
      <c r="CA702" s="8"/>
      <c r="CB702" s="8"/>
      <c r="CC702" s="8"/>
      <c r="CD702" s="8"/>
      <c r="CE702" s="8"/>
      <c r="CF702" s="8"/>
      <c r="CG702" s="8"/>
      <c r="CH702" s="8"/>
      <c r="CI702" s="8"/>
      <c r="CJ702" s="8"/>
      <c r="CK702" s="8"/>
      <c r="CL702" s="8"/>
      <c r="CM702" s="8"/>
      <c r="CN702" s="8"/>
      <c r="CO702" s="8"/>
      <c r="CP702" s="8"/>
      <c r="CQ702" s="8"/>
      <c r="CR702" s="8"/>
      <c r="CS702" s="8"/>
      <c r="CT702" s="8"/>
      <c r="CU702" s="8"/>
      <c r="CV702" s="8"/>
      <c r="CW702" s="8"/>
      <c r="CX702" s="8"/>
      <c r="CY702" s="8"/>
      <c r="CZ702" s="8"/>
      <c r="DA702" s="8"/>
      <c r="DB702" s="8"/>
      <c r="DC702" s="8"/>
      <c r="DD702" s="8"/>
      <c r="DE702" s="8"/>
      <c r="DF702" s="8"/>
      <c r="DG702" s="8"/>
      <c r="DH702" s="8"/>
      <c r="DI702" s="8"/>
      <c r="DJ702" s="8"/>
      <c r="DK702" s="8"/>
      <c r="DL702" s="8"/>
      <c r="DM702" s="8"/>
      <c r="DN702" s="8"/>
      <c r="DO702" s="8"/>
      <c r="DP702" s="8"/>
      <c r="DQ702" s="8"/>
      <c r="DR702" s="8"/>
      <c r="DS702" s="8"/>
      <c r="DT702" s="8"/>
      <c r="DU702" s="8"/>
      <c r="DV702" s="8"/>
      <c r="DW702" s="8"/>
      <c r="DX702" s="8"/>
      <c r="DY702" s="8"/>
      <c r="DZ702" s="8"/>
      <c r="EA702" s="8"/>
      <c r="EB702" s="8"/>
      <c r="EC702" s="8"/>
      <c r="ED702" s="8"/>
      <c r="EE702" s="8"/>
      <c r="EF702" s="8"/>
      <c r="EG702" s="8"/>
      <c r="EH702" s="8"/>
      <c r="EI702" s="8"/>
      <c r="EJ702" s="8"/>
      <c r="EK702" s="8"/>
      <c r="EL702" s="8"/>
      <c r="EM702" s="8"/>
      <c r="EN702" s="8"/>
      <c r="EO702" s="8"/>
      <c r="EP702" s="8"/>
      <c r="EQ702" s="8"/>
      <c r="ER702" s="8"/>
      <c r="ES702" s="8"/>
      <c r="ET702" s="8"/>
      <c r="EU702" s="8"/>
      <c r="EV702" s="8"/>
      <c r="EW702" s="8"/>
      <c r="EX702" s="8"/>
      <c r="EY702" s="8"/>
      <c r="EZ702" s="8"/>
      <c r="FA702" s="8"/>
      <c r="FB702" s="8"/>
      <c r="FC702" s="8"/>
      <c r="FD702" s="8"/>
      <c r="FE702" s="8"/>
      <c r="FF702" s="8"/>
      <c r="FG702" s="8"/>
      <c r="FH702" s="8"/>
      <c r="FI702" s="8"/>
      <c r="FJ702" s="8"/>
      <c r="FK702" s="8"/>
      <c r="FL702" s="8"/>
      <c r="FM702" s="8"/>
      <c r="FN702" s="8"/>
      <c r="FO702" s="8"/>
      <c r="FP702" s="8"/>
      <c r="FQ702" s="8"/>
      <c r="FR702" s="8"/>
      <c r="FS702" s="8"/>
      <c r="FT702" s="8"/>
      <c r="FU702" s="8"/>
      <c r="FV702" s="8"/>
      <c r="FW702" s="8"/>
      <c r="FX702" s="8"/>
      <c r="FY702" s="8"/>
      <c r="FZ702" s="8"/>
      <c r="GA702" s="8"/>
      <c r="GB702" s="8"/>
      <c r="GC702" s="8"/>
      <c r="GD702" s="8"/>
      <c r="GE702" s="8"/>
      <c r="GF702" s="8"/>
      <c r="GG702" s="8"/>
      <c r="GH702" s="8"/>
      <c r="GI702" s="8"/>
      <c r="GJ702" s="8"/>
      <c r="GK702" s="8"/>
      <c r="GL702" s="8"/>
      <c r="GM702" s="8"/>
      <c r="GN702" s="8"/>
      <c r="GO702" s="8"/>
      <c r="GP702" s="8"/>
      <c r="GQ702" s="8"/>
      <c r="GR702" s="8"/>
      <c r="GS702" s="8"/>
      <c r="GT702" s="8"/>
      <c r="GU702" s="8"/>
      <c r="GV702" s="8"/>
      <c r="GW702" s="8"/>
      <c r="GX702" s="8"/>
      <c r="GY702" s="8"/>
      <c r="GZ702" s="8"/>
      <c r="HA702" s="8"/>
      <c r="HB702" s="8"/>
      <c r="HC702" s="8"/>
      <c r="HD702" s="8"/>
      <c r="HE702" s="8"/>
      <c r="HF702" s="8"/>
      <c r="HG702" s="8"/>
      <c r="HH702" s="8"/>
      <c r="HI702" s="8"/>
      <c r="HJ702" s="8"/>
      <c r="HK702" s="8"/>
      <c r="HL702" s="8"/>
      <c r="HM702" s="8"/>
      <c r="HN702" s="8"/>
      <c r="HO702" s="8"/>
      <c r="HP702" s="8"/>
      <c r="HQ702" s="8"/>
      <c r="HR702" s="8"/>
      <c r="HS702" s="8"/>
      <c r="HT702" s="8"/>
      <c r="HU702" s="8"/>
      <c r="HV702" s="8"/>
      <c r="HW702" s="8"/>
      <c r="HX702" s="8"/>
      <c r="HY702" s="8"/>
      <c r="HZ702" s="8"/>
      <c r="IA702" s="8"/>
      <c r="IB702" s="8"/>
      <c r="IC702" s="8"/>
      <c r="ID702" s="8"/>
      <c r="IE702" s="8"/>
      <c r="IF702" s="8"/>
      <c r="IG702" s="8"/>
      <c r="IH702" s="8"/>
      <c r="II702" s="8"/>
      <c r="IJ702" s="8"/>
      <c r="IK702" s="8"/>
      <c r="IL702" s="8"/>
      <c r="IM702" s="8"/>
      <c r="IN702" s="8"/>
      <c r="IO702" s="8"/>
      <c r="IP702" s="8"/>
      <c r="IQ702" s="8"/>
      <c r="IR702" s="8"/>
      <c r="IS702" s="8"/>
      <c r="IT702" s="8"/>
      <c r="IU702" s="8"/>
      <c r="IV702" s="8"/>
      <c r="IW702" s="8"/>
      <c r="IX702" s="8"/>
      <c r="IY702" s="8"/>
      <c r="IZ702" s="8"/>
      <c r="JA702" s="8"/>
      <c r="JB702" s="8"/>
      <c r="JC702" s="8"/>
      <c r="JD702" s="8"/>
      <c r="JE702" s="8"/>
      <c r="JF702" s="8"/>
      <c r="JG702" s="8"/>
      <c r="JH702" s="8"/>
      <c r="JI702" s="8"/>
      <c r="JJ702" s="8"/>
      <c r="JK702" s="8"/>
      <c r="JL702" s="8"/>
      <c r="JM702" s="8"/>
      <c r="JN702" s="8"/>
      <c r="JO702" s="8"/>
      <c r="JP702" s="8"/>
      <c r="JQ702" s="8"/>
      <c r="JR702" s="8"/>
      <c r="JS702" s="8"/>
      <c r="JT702" s="8"/>
      <c r="JU702" s="8"/>
      <c r="JV702" s="8"/>
      <c r="JW702" s="8"/>
      <c r="JX702" s="8"/>
      <c r="JY702" s="8"/>
      <c r="JZ702" s="8"/>
      <c r="KA702" s="8"/>
      <c r="KB702" s="8"/>
      <c r="KC702" s="8"/>
      <c r="KD702" s="8"/>
      <c r="KE702" s="8"/>
      <c r="KF702" s="8"/>
      <c r="KG702" s="8"/>
      <c r="KH702" s="8"/>
      <c r="KI702" s="8"/>
      <c r="KJ702" s="8"/>
      <c r="KK702" s="8"/>
      <c r="KL702" s="8"/>
      <c r="KM702" s="8"/>
      <c r="KN702" s="8"/>
      <c r="KO702" s="8"/>
      <c r="KP702" s="8"/>
      <c r="KQ702" s="8"/>
      <c r="KR702" s="8"/>
      <c r="KS702" s="8"/>
      <c r="KT702" s="8"/>
      <c r="KU702" s="8"/>
      <c r="KV702" s="8"/>
      <c r="KW702" s="8"/>
      <c r="KX702" s="8"/>
      <c r="KY702" s="8"/>
      <c r="KZ702" s="8"/>
      <c r="LA702" s="8"/>
      <c r="LB702" s="8"/>
      <c r="LC702" s="8"/>
      <c r="LD702" s="8"/>
      <c r="LE702" s="8"/>
      <c r="LF702" s="8"/>
      <c r="LG702" s="8"/>
      <c r="LH702" s="8"/>
      <c r="LI702" s="8"/>
      <c r="LJ702" s="8"/>
      <c r="LK702" s="8"/>
      <c r="LL702" s="8"/>
      <c r="LM702" s="8"/>
      <c r="LN702" s="8"/>
      <c r="LO702" s="8"/>
      <c r="LP702" s="8"/>
      <c r="LQ702" s="8"/>
      <c r="LR702" s="8"/>
      <c r="LS702" s="8"/>
      <c r="LT702" s="8"/>
      <c r="LU702" s="8"/>
      <c r="LV702" s="8"/>
      <c r="LW702" s="8"/>
      <c r="LX702" s="8"/>
      <c r="LY702" s="8"/>
      <c r="LZ702" s="8"/>
      <c r="MA702" s="8"/>
      <c r="MB702" s="8"/>
      <c r="MC702" s="8"/>
      <c r="MD702" s="8"/>
      <c r="ME702" s="8"/>
      <c r="MF702" s="8"/>
      <c r="MG702" s="8"/>
      <c r="MH702" s="8"/>
      <c r="MI702" s="8"/>
      <c r="MJ702" s="8"/>
      <c r="MK702" s="8"/>
      <c r="ML702" s="8"/>
      <c r="MM702" s="8"/>
      <c r="MN702" s="8"/>
      <c r="MO702" s="8"/>
      <c r="MP702" s="8"/>
      <c r="MQ702" s="8"/>
      <c r="MR702" s="8"/>
      <c r="MS702" s="8"/>
      <c r="MT702" s="8"/>
      <c r="MU702" s="8"/>
      <c r="MV702" s="8"/>
      <c r="MW702" s="8"/>
      <c r="MX702" s="8"/>
      <c r="MY702" s="8"/>
      <c r="MZ702" s="8"/>
      <c r="NA702" s="8"/>
      <c r="NB702" s="8"/>
      <c r="NC702" s="8"/>
      <c r="ND702" s="8"/>
      <c r="NE702" s="8"/>
      <c r="NF702" s="8"/>
      <c r="NG702" s="8"/>
      <c r="NH702" s="8"/>
      <c r="NI702" s="8"/>
      <c r="NJ702" s="8"/>
      <c r="NK702" s="8"/>
      <c r="NL702" s="8"/>
      <c r="NM702" s="8"/>
      <c r="NN702" s="8"/>
      <c r="NO702" s="8"/>
      <c r="NP702" s="8"/>
      <c r="NQ702" s="8"/>
      <c r="NR702" s="8"/>
      <c r="NS702" s="8"/>
      <c r="NT702" s="8"/>
      <c r="NU702" s="8"/>
      <c r="NV702" s="8"/>
      <c r="NW702" s="8"/>
      <c r="NX702" s="8"/>
      <c r="NY702" s="8"/>
      <c r="NZ702" s="8"/>
      <c r="OA702" s="8"/>
      <c r="OB702" s="8"/>
      <c r="OC702" s="8"/>
      <c r="OD702" s="8"/>
      <c r="OE702" s="8"/>
      <c r="OF702" s="8"/>
      <c r="OG702" s="8"/>
      <c r="OH702" s="8"/>
      <c r="OI702" s="8"/>
      <c r="OJ702" s="8"/>
      <c r="OK702" s="8"/>
      <c r="OL702" s="8"/>
      <c r="OM702" s="8"/>
      <c r="ON702" s="8"/>
      <c r="OO702" s="8"/>
      <c r="OP702" s="8"/>
      <c r="OQ702" s="8"/>
      <c r="OR702" s="8"/>
      <c r="OS702" s="8"/>
      <c r="OT702" s="8"/>
      <c r="OU702" s="8"/>
      <c r="OV702" s="8"/>
      <c r="OW702" s="8"/>
      <c r="OX702" s="8"/>
      <c r="OY702" s="8"/>
      <c r="OZ702" s="8"/>
      <c r="PA702" s="8"/>
      <c r="PB702" s="8"/>
      <c r="PC702" s="8"/>
      <c r="PD702" s="8"/>
      <c r="PE702" s="8"/>
      <c r="PF702" s="8"/>
      <c r="PG702" s="8"/>
      <c r="PH702" s="8"/>
      <c r="PI702" s="8"/>
      <c r="PJ702" s="8"/>
      <c r="PK702" s="8"/>
      <c r="PL702" s="8"/>
      <c r="PM702" s="8"/>
      <c r="PN702" s="8"/>
      <c r="PO702" s="8"/>
      <c r="PP702" s="8"/>
      <c r="PQ702" s="8"/>
      <c r="PR702" s="8"/>
      <c r="PS702" s="8"/>
      <c r="PT702" s="8"/>
      <c r="PU702" s="8"/>
      <c r="PV702" s="8"/>
      <c r="PW702" s="8"/>
      <c r="PX702" s="8"/>
      <c r="PY702" s="8"/>
      <c r="PZ702" s="8"/>
      <c r="QA702" s="8"/>
      <c r="QB702" s="8"/>
      <c r="QC702" s="8"/>
      <c r="QD702" s="8"/>
      <c r="QE702" s="8"/>
      <c r="QF702" s="8"/>
      <c r="QG702" s="8"/>
      <c r="QH702" s="8"/>
      <c r="QI702" s="8"/>
      <c r="QJ702" s="8"/>
      <c r="QK702" s="8"/>
      <c r="QL702" s="8"/>
      <c r="QM702" s="8"/>
      <c r="QN702" s="8"/>
      <c r="QO702" s="8"/>
      <c r="QP702" s="8"/>
      <c r="QQ702" s="8"/>
      <c r="QR702" s="8"/>
      <c r="QS702" s="8"/>
      <c r="QT702" s="8"/>
      <c r="QU702" s="8"/>
      <c r="QV702" s="8"/>
      <c r="QW702" s="8"/>
      <c r="QX702" s="8"/>
      <c r="QY702" s="8"/>
      <c r="QZ702" s="8"/>
      <c r="RA702" s="8"/>
      <c r="RB702" s="8"/>
      <c r="RC702" s="8"/>
      <c r="RD702" s="8"/>
      <c r="RE702" s="8"/>
      <c r="RF702" s="8"/>
      <c r="RG702" s="8"/>
      <c r="RH702" s="8"/>
      <c r="RI702" s="8"/>
      <c r="RJ702" s="8"/>
      <c r="RK702" s="8"/>
      <c r="RL702" s="8"/>
      <c r="RM702" s="8"/>
      <c r="RN702" s="8"/>
      <c r="RO702" s="8"/>
      <c r="RP702" s="8"/>
      <c r="RQ702" s="8"/>
      <c r="RR702" s="8"/>
      <c r="RS702" s="8"/>
      <c r="RT702" s="8"/>
      <c r="RU702" s="8"/>
      <c r="RV702" s="8"/>
      <c r="RW702" s="8"/>
      <c r="RX702" s="8"/>
      <c r="RY702" s="8"/>
      <c r="RZ702" s="8"/>
      <c r="SA702" s="8"/>
      <c r="SB702" s="8"/>
      <c r="SC702" s="8"/>
      <c r="SD702" s="8"/>
      <c r="SE702" s="8"/>
      <c r="SF702" s="8"/>
      <c r="SG702" s="8"/>
      <c r="SH702" s="8"/>
      <c r="SI702" s="8"/>
      <c r="SJ702" s="8"/>
      <c r="SK702" s="8"/>
      <c r="SL702" s="8"/>
      <c r="SM702" s="8"/>
      <c r="SN702" s="8"/>
      <c r="SO702" s="8"/>
      <c r="SP702" s="8"/>
      <c r="SQ702" s="8"/>
      <c r="SR702" s="8"/>
      <c r="SS702" s="8"/>
      <c r="ST702" s="8"/>
      <c r="SU702" s="8"/>
      <c r="SV702" s="8"/>
      <c r="SW702" s="8"/>
      <c r="SX702" s="8"/>
      <c r="SY702" s="8"/>
      <c r="SZ702" s="8"/>
      <c r="TA702" s="8"/>
      <c r="TB702" s="8"/>
      <c r="TC702" s="8"/>
      <c r="TD702" s="8"/>
      <c r="TE702" s="8"/>
      <c r="TF702" s="8"/>
      <c r="TG702" s="8"/>
      <c r="TH702" s="8"/>
      <c r="TI702" s="8"/>
      <c r="TJ702" s="8"/>
      <c r="TK702" s="8"/>
      <c r="TL702" s="8"/>
      <c r="TM702" s="8"/>
      <c r="TN702" s="8"/>
      <c r="TO702" s="8"/>
      <c r="TP702" s="8"/>
      <c r="TQ702" s="8"/>
      <c r="TR702" s="8"/>
      <c r="TS702" s="8"/>
      <c r="TT702" s="8"/>
      <c r="TU702" s="8"/>
      <c r="TV702" s="8"/>
      <c r="TW702" s="8"/>
      <c r="TX702" s="8"/>
      <c r="TY702" s="8"/>
      <c r="TZ702" s="8"/>
      <c r="UA702" s="8"/>
      <c r="UB702" s="8"/>
      <c r="UC702" s="8"/>
      <c r="UD702" s="8"/>
      <c r="UE702" s="8"/>
      <c r="UF702" s="8"/>
      <c r="UG702" s="8"/>
      <c r="UH702" s="8"/>
      <c r="UI702" s="8"/>
      <c r="UJ702" s="8"/>
      <c r="UK702" s="8"/>
      <c r="UL702" s="8"/>
      <c r="UM702" s="8"/>
      <c r="UN702" s="8"/>
      <c r="UO702" s="8"/>
      <c r="UP702" s="8"/>
      <c r="UQ702" s="8"/>
      <c r="UR702" s="8"/>
      <c r="US702" s="8"/>
      <c r="UT702" s="8"/>
      <c r="UU702" s="8"/>
      <c r="UV702" s="8"/>
      <c r="UW702" s="8"/>
      <c r="UX702" s="8"/>
      <c r="UY702" s="8"/>
      <c r="UZ702" s="8"/>
      <c r="VA702" s="8"/>
      <c r="VB702" s="8"/>
      <c r="VC702" s="8"/>
      <c r="VD702" s="8"/>
      <c r="VE702" s="8"/>
      <c r="VF702" s="8"/>
      <c r="VG702" s="8"/>
      <c r="VH702" s="8"/>
      <c r="VI702" s="8"/>
      <c r="VJ702" s="8"/>
      <c r="VK702" s="8"/>
      <c r="VL702" s="8"/>
      <c r="VM702" s="8"/>
      <c r="VN702" s="8"/>
      <c r="VO702" s="8"/>
      <c r="VP702" s="8"/>
      <c r="VQ702" s="8"/>
      <c r="VR702" s="8"/>
      <c r="VS702" s="8"/>
      <c r="VT702" s="8"/>
      <c r="VU702" s="8"/>
      <c r="VV702" s="8"/>
      <c r="VW702" s="8"/>
      <c r="VX702" s="8"/>
      <c r="VY702" s="8"/>
      <c r="VZ702" s="8"/>
      <c r="WA702" s="8"/>
      <c r="WB702" s="8"/>
      <c r="WC702" s="8"/>
      <c r="WD702" s="8"/>
      <c r="WE702" s="8"/>
      <c r="WF702" s="8"/>
      <c r="WG702" s="8"/>
      <c r="WH702" s="8"/>
      <c r="WI702" s="8"/>
      <c r="WJ702" s="8"/>
      <c r="WK702" s="8"/>
      <c r="WL702" s="8"/>
      <c r="WM702" s="8"/>
      <c r="WN702" s="8"/>
      <c r="WO702" s="8"/>
      <c r="WP702" s="8"/>
      <c r="WQ702" s="8"/>
      <c r="WR702" s="8"/>
      <c r="WS702" s="8"/>
      <c r="WT702" s="8"/>
      <c r="WU702" s="8"/>
      <c r="WV702" s="8"/>
      <c r="WW702" s="8"/>
      <c r="WX702" s="8"/>
      <c r="WY702" s="8"/>
      <c r="WZ702" s="8"/>
      <c r="XA702" s="8"/>
      <c r="XB702" s="8"/>
      <c r="XC702" s="8"/>
      <c r="XD702" s="8"/>
      <c r="XE702" s="8"/>
      <c r="XF702" s="8"/>
      <c r="XG702" s="8"/>
      <c r="XH702" s="8"/>
      <c r="XI702" s="8"/>
      <c r="XJ702" s="8"/>
      <c r="XK702" s="8"/>
      <c r="XL702" s="8"/>
      <c r="XM702" s="8"/>
      <c r="XN702" s="8"/>
      <c r="XO702" s="8"/>
      <c r="XP702" s="8"/>
      <c r="XQ702" s="8"/>
      <c r="XR702" s="8"/>
      <c r="XS702" s="8"/>
      <c r="XT702" s="8"/>
      <c r="XU702" s="8"/>
      <c r="XV702" s="8"/>
      <c r="XW702" s="8"/>
      <c r="XX702" s="8"/>
      <c r="XY702" s="8"/>
      <c r="XZ702" s="8"/>
      <c r="YA702" s="8"/>
      <c r="YB702" s="8"/>
      <c r="YC702" s="8"/>
      <c r="YD702" s="8"/>
      <c r="YE702" s="8"/>
      <c r="YF702" s="8"/>
      <c r="YG702" s="8"/>
      <c r="YH702" s="8"/>
      <c r="YI702" s="8"/>
      <c r="YJ702" s="8"/>
      <c r="YK702" s="8"/>
      <c r="YL702" s="8"/>
      <c r="YM702" s="8"/>
      <c r="YN702" s="8"/>
      <c r="YO702" s="8"/>
      <c r="YP702" s="8"/>
      <c r="YQ702" s="8"/>
      <c r="YR702" s="8"/>
      <c r="YS702" s="8"/>
      <c r="YT702" s="8"/>
      <c r="YU702" s="8"/>
      <c r="YV702" s="8"/>
      <c r="YW702" s="8"/>
      <c r="YX702" s="8"/>
      <c r="YY702" s="8"/>
      <c r="YZ702" s="8"/>
      <c r="ZA702" s="8"/>
      <c r="ZB702" s="8"/>
      <c r="ZC702" s="8"/>
      <c r="ZD702" s="8"/>
      <c r="ZE702" s="8"/>
      <c r="ZF702" s="8"/>
      <c r="ZG702" s="8"/>
      <c r="ZH702" s="8"/>
      <c r="ZI702" s="8"/>
      <c r="ZJ702" s="8"/>
      <c r="ZK702" s="8"/>
      <c r="ZL702" s="8"/>
      <c r="ZM702" s="8"/>
      <c r="ZN702" s="8"/>
      <c r="ZO702" s="8"/>
      <c r="ZP702" s="8"/>
      <c r="ZQ702" s="8"/>
      <c r="ZR702" s="8"/>
      <c r="ZS702" s="8"/>
      <c r="ZT702" s="8"/>
      <c r="ZU702" s="8"/>
      <c r="ZV702" s="8"/>
      <c r="ZW702" s="8"/>
      <c r="ZX702" s="8"/>
      <c r="ZY702" s="8"/>
      <c r="ZZ702" s="8"/>
      <c r="AAA702" s="8"/>
      <c r="AAB702" s="8"/>
      <c r="AAC702" s="8"/>
      <c r="AAD702" s="8"/>
      <c r="AAE702" s="8"/>
      <c r="AAF702" s="8"/>
      <c r="AAG702" s="8"/>
      <c r="AAH702" s="8"/>
      <c r="AAI702" s="8"/>
      <c r="AAJ702" s="8"/>
      <c r="AAK702" s="8"/>
      <c r="AAL702" s="8"/>
      <c r="AAM702" s="8"/>
      <c r="AAN702" s="8"/>
      <c r="AAO702" s="8"/>
      <c r="AAP702" s="8"/>
      <c r="AAQ702" s="8"/>
      <c r="AAR702" s="8"/>
      <c r="AAS702" s="8"/>
      <c r="AAT702" s="8"/>
      <c r="AAU702" s="8"/>
      <c r="AAV702" s="8"/>
      <c r="AAW702" s="8"/>
      <c r="AAX702" s="8"/>
      <c r="AAY702" s="8"/>
      <c r="AAZ702" s="8"/>
      <c r="ABA702" s="8"/>
      <c r="ABB702" s="8"/>
      <c r="ABC702" s="8"/>
      <c r="ABD702" s="8"/>
      <c r="ABE702" s="8"/>
      <c r="ABF702" s="8"/>
      <c r="ABG702" s="8"/>
      <c r="ABH702" s="8"/>
      <c r="ABI702" s="8"/>
      <c r="ABJ702" s="8"/>
      <c r="ABK702" s="8"/>
      <c r="ABL702" s="8"/>
      <c r="ABM702" s="8"/>
      <c r="ABN702" s="8"/>
      <c r="ABO702" s="8"/>
      <c r="ABP702" s="8"/>
      <c r="ABQ702" s="8"/>
      <c r="ABR702" s="8"/>
      <c r="ABS702" s="8"/>
      <c r="ABT702" s="8"/>
      <c r="ABU702" s="8"/>
      <c r="ABV702" s="8"/>
      <c r="ABW702" s="8"/>
      <c r="ABX702" s="8"/>
      <c r="ABY702" s="8"/>
      <c r="ABZ702" s="8"/>
      <c r="ACA702" s="8"/>
      <c r="ACB702" s="8"/>
      <c r="ACC702" s="8"/>
      <c r="ACD702" s="8"/>
      <c r="ACE702" s="8"/>
      <c r="ACF702" s="8"/>
      <c r="ACG702" s="8"/>
      <c r="ACH702" s="8"/>
      <c r="ACI702" s="8"/>
      <c r="ACJ702" s="8"/>
      <c r="ACK702" s="8"/>
      <c r="ACL702" s="8"/>
      <c r="ACM702" s="8"/>
      <c r="ACN702" s="8"/>
      <c r="ACO702" s="8"/>
      <c r="ACP702" s="8"/>
      <c r="ACQ702" s="8"/>
      <c r="ACR702" s="8"/>
      <c r="ACS702" s="8"/>
      <c r="ACT702" s="8"/>
      <c r="ACU702" s="8"/>
      <c r="ACV702" s="8"/>
      <c r="ACW702" s="8"/>
      <c r="ACX702" s="8"/>
      <c r="ACY702" s="8"/>
      <c r="ACZ702" s="8"/>
      <c r="ADA702" s="8"/>
      <c r="ADB702" s="8"/>
      <c r="ADC702" s="8"/>
      <c r="ADD702" s="8"/>
      <c r="ADE702" s="8"/>
      <c r="ADF702" s="8"/>
      <c r="ADG702" s="8"/>
      <c r="ADH702" s="8"/>
      <c r="ADI702" s="8"/>
      <c r="ADJ702" s="8"/>
      <c r="ADK702" s="8"/>
      <c r="ADL702" s="8"/>
      <c r="ADM702" s="8"/>
      <c r="ADN702" s="8"/>
      <c r="ADO702" s="8"/>
      <c r="ADP702" s="8"/>
      <c r="ADQ702" s="8"/>
      <c r="ADR702" s="8"/>
      <c r="ADS702" s="8"/>
      <c r="ADT702" s="8"/>
      <c r="ADU702" s="8"/>
      <c r="ADV702" s="8"/>
      <c r="ADW702" s="8"/>
      <c r="ADX702" s="8"/>
      <c r="ADY702" s="8"/>
      <c r="ADZ702" s="8"/>
      <c r="AEA702" s="8"/>
      <c r="AEB702" s="8"/>
      <c r="AEC702" s="8"/>
      <c r="AED702" s="8"/>
      <c r="AEE702" s="8"/>
      <c r="AEF702" s="8"/>
      <c r="AEG702" s="8"/>
      <c r="AEH702" s="8"/>
      <c r="AEI702" s="8"/>
      <c r="AEJ702" s="8"/>
      <c r="AEK702" s="8"/>
      <c r="AEL702" s="8"/>
      <c r="AEM702" s="8"/>
      <c r="AEN702" s="8"/>
      <c r="AEO702" s="8"/>
      <c r="AEP702" s="8"/>
      <c r="AEQ702" s="8"/>
      <c r="AER702" s="8"/>
      <c r="AES702" s="8"/>
      <c r="AET702" s="8"/>
      <c r="AEU702" s="8"/>
      <c r="AEV702" s="8"/>
      <c r="AEW702" s="8"/>
      <c r="AEX702" s="8"/>
      <c r="AEY702" s="8"/>
      <c r="AEZ702" s="8"/>
      <c r="AFA702" s="8"/>
      <c r="AFB702" s="8"/>
      <c r="AFC702" s="8"/>
      <c r="AFD702" s="8"/>
      <c r="AFE702" s="8"/>
      <c r="AFF702" s="8"/>
      <c r="AFG702" s="8"/>
      <c r="AFH702" s="8"/>
      <c r="AFI702" s="8"/>
      <c r="AFJ702" s="8"/>
      <c r="AFK702" s="8"/>
      <c r="AFL702" s="8"/>
      <c r="AFM702" s="8"/>
      <c r="AFN702" s="8"/>
      <c r="AFO702" s="8"/>
      <c r="AFP702" s="8"/>
      <c r="AFQ702" s="8"/>
      <c r="AFR702" s="8"/>
      <c r="AFS702" s="8"/>
      <c r="AFT702" s="8"/>
      <c r="AFU702" s="8"/>
      <c r="AFV702" s="8"/>
      <c r="AFW702" s="8"/>
      <c r="AFX702" s="8"/>
      <c r="AFY702" s="8"/>
      <c r="AFZ702" s="8"/>
      <c r="AGA702" s="8"/>
      <c r="AGB702" s="8"/>
      <c r="AGC702" s="8"/>
      <c r="AGD702" s="8"/>
      <c r="AGE702" s="8"/>
      <c r="AGF702" s="8"/>
      <c r="AGG702" s="8"/>
      <c r="AGH702" s="8"/>
      <c r="AGI702" s="8"/>
      <c r="AGJ702" s="8"/>
      <c r="AGK702" s="8"/>
      <c r="AGL702" s="8"/>
      <c r="AGM702" s="8"/>
      <c r="AGN702" s="8"/>
      <c r="AGO702" s="8"/>
      <c r="AGP702" s="8"/>
      <c r="AGQ702" s="8"/>
      <c r="AGR702" s="8"/>
      <c r="AGS702" s="8"/>
      <c r="AGT702" s="8"/>
      <c r="AGU702" s="8"/>
      <c r="AGV702" s="8"/>
      <c r="AGW702" s="8"/>
      <c r="AGX702" s="8"/>
      <c r="AGY702" s="8"/>
      <c r="AGZ702" s="8"/>
      <c r="AHA702" s="8"/>
      <c r="AHB702" s="8"/>
      <c r="AHC702" s="8"/>
      <c r="AHD702" s="8"/>
      <c r="AHE702" s="8"/>
      <c r="AHF702" s="8"/>
      <c r="AHG702" s="8"/>
      <c r="AHH702" s="8"/>
      <c r="AHI702" s="8"/>
      <c r="AHJ702" s="8"/>
      <c r="AHK702" s="8"/>
      <c r="AHL702" s="8"/>
      <c r="AHM702" s="8"/>
      <c r="AHN702" s="8"/>
      <c r="AHO702" s="8"/>
      <c r="AHP702" s="8"/>
      <c r="AHQ702" s="8"/>
      <c r="AHR702" s="8"/>
      <c r="AHS702" s="8"/>
      <c r="AHT702" s="8"/>
      <c r="AHU702" s="8"/>
      <c r="AHV702" s="8"/>
      <c r="AHW702" s="8"/>
      <c r="AHX702" s="8"/>
      <c r="AHY702" s="8"/>
      <c r="AHZ702" s="8"/>
      <c r="AIA702" s="8"/>
      <c r="AIB702" s="8"/>
      <c r="AIC702" s="8"/>
      <c r="AID702" s="8"/>
      <c r="AIE702" s="8"/>
      <c r="AIF702" s="8"/>
      <c r="AIG702" s="8"/>
      <c r="AIH702" s="8"/>
      <c r="AII702" s="8"/>
      <c r="AIJ702" s="8"/>
      <c r="AIK702" s="8"/>
      <c r="AIL702" s="8"/>
      <c r="AIM702" s="8"/>
      <c r="AIN702" s="8"/>
      <c r="AIO702" s="8"/>
      <c r="AIP702" s="8"/>
      <c r="AIQ702" s="8"/>
      <c r="AIR702" s="8"/>
      <c r="AIS702" s="8"/>
      <c r="AIT702" s="8"/>
      <c r="AIU702" s="8"/>
      <c r="AIV702" s="8"/>
      <c r="AIW702" s="8"/>
      <c r="AIX702" s="8"/>
      <c r="AIY702" s="8"/>
      <c r="AIZ702" s="8"/>
      <c r="AJA702" s="8"/>
      <c r="AJB702" s="8"/>
      <c r="AJC702" s="8"/>
      <c r="AJD702" s="8"/>
      <c r="AJE702" s="8"/>
      <c r="AJF702" s="8"/>
      <c r="AJG702" s="8"/>
      <c r="AJH702" s="8"/>
      <c r="AJI702" s="8"/>
      <c r="AJJ702" s="8"/>
      <c r="AJK702" s="8"/>
      <c r="AJL702" s="8"/>
      <c r="AJM702" s="8"/>
      <c r="AJN702" s="8"/>
      <c r="AJO702" s="8"/>
      <c r="AJP702" s="8"/>
      <c r="AJQ702" s="8"/>
      <c r="AJR702" s="8"/>
      <c r="AJS702" s="8"/>
      <c r="AJT702" s="8"/>
      <c r="AJU702" s="8"/>
      <c r="AJV702" s="8"/>
      <c r="AJW702" s="8"/>
      <c r="AJX702" s="8"/>
      <c r="AJY702" s="8"/>
      <c r="AJZ702" s="8"/>
      <c r="AKA702" s="8"/>
      <c r="AKB702" s="8"/>
      <c r="AKC702" s="8"/>
      <c r="AKD702" s="8"/>
      <c r="AKE702" s="8"/>
      <c r="AKF702" s="8"/>
      <c r="AKG702" s="8"/>
      <c r="AKH702" s="8"/>
      <c r="AKI702" s="8"/>
      <c r="AKJ702" s="8"/>
      <c r="AKK702" s="8"/>
      <c r="AKL702" s="8"/>
      <c r="AKM702" s="8"/>
      <c r="AKN702" s="8"/>
      <c r="AKO702" s="8"/>
      <c r="AKP702" s="8"/>
      <c r="AKQ702" s="8"/>
      <c r="AKR702" s="8"/>
      <c r="AKS702" s="8"/>
      <c r="AKT702" s="8"/>
      <c r="AKU702" s="8"/>
      <c r="AKV702" s="8"/>
      <c r="AKW702" s="8"/>
      <c r="AKX702" s="8"/>
      <c r="AKY702" s="8"/>
      <c r="AKZ702" s="8"/>
      <c r="ALA702" s="8"/>
      <c r="ALB702" s="8"/>
      <c r="ALC702" s="8"/>
      <c r="ALD702" s="8"/>
      <c r="ALE702" s="8"/>
      <c r="ALF702" s="8"/>
      <c r="ALG702" s="8"/>
      <c r="ALH702" s="8"/>
      <c r="ALI702" s="8"/>
      <c r="ALJ702" s="8"/>
      <c r="ALK702" s="8"/>
      <c r="ALL702" s="8"/>
      <c r="ALM702" s="8"/>
      <c r="ALN702" s="8"/>
      <c r="ALO702" s="8"/>
      <c r="ALP702" s="8"/>
      <c r="ALQ702" s="8"/>
      <c r="ALR702" s="8"/>
      <c r="ALS702" s="8"/>
      <c r="ALT702" s="8"/>
      <c r="ALU702" s="8"/>
      <c r="ALV702" s="8"/>
      <c r="ALW702" s="8"/>
      <c r="ALX702" s="8"/>
      <c r="ALY702" s="8"/>
      <c r="ALZ702" s="8"/>
      <c r="AMA702" s="8"/>
      <c r="AMB702" s="8"/>
      <c r="AMC702" s="8"/>
      <c r="AMD702" s="8"/>
      <c r="AME702" s="8"/>
      <c r="AMF702" s="8"/>
      <c r="AMG702" s="8"/>
      <c r="AMH702" s="8"/>
      <c r="AMI702" s="8"/>
      <c r="AMJ702" s="8"/>
      <c r="AMK702" s="8"/>
      <c r="AML702" s="8"/>
      <c r="AMM702" s="8"/>
      <c r="AMN702" s="8"/>
      <c r="AMO702" s="8"/>
      <c r="AMP702" s="8"/>
      <c r="AMQ702" s="8"/>
      <c r="AMR702" s="8"/>
      <c r="AMS702" s="8"/>
      <c r="AMT702" s="8"/>
      <c r="AMU702" s="8"/>
      <c r="AMV702" s="8"/>
      <c r="AMW702" s="8"/>
      <c r="AMX702" s="8"/>
      <c r="AMY702" s="8"/>
      <c r="AMZ702" s="8"/>
      <c r="ANA702" s="8"/>
      <c r="ANB702" s="8"/>
      <c r="ANC702" s="8"/>
      <c r="AND702" s="8"/>
      <c r="ANE702" s="8"/>
      <c r="ANF702" s="8"/>
      <c r="ANG702" s="8"/>
      <c r="ANH702" s="8"/>
      <c r="ANI702" s="8"/>
      <c r="ANJ702" s="8"/>
      <c r="ANK702" s="8"/>
      <c r="ANL702" s="8"/>
      <c r="ANM702" s="8"/>
      <c r="ANN702" s="8"/>
      <c r="ANO702" s="8"/>
      <c r="ANP702" s="8"/>
      <c r="ANQ702" s="8"/>
      <c r="ANR702" s="8"/>
      <c r="ANS702" s="8"/>
      <c r="ANT702" s="8"/>
      <c r="ANU702" s="8"/>
      <c r="ANV702" s="8"/>
      <c r="ANW702" s="8"/>
      <c r="ANX702" s="8"/>
      <c r="ANY702" s="8"/>
      <c r="ANZ702" s="8"/>
      <c r="AOA702" s="8"/>
      <c r="AOB702" s="8"/>
      <c r="AOC702" s="8"/>
      <c r="AOD702" s="8"/>
      <c r="AOE702" s="8"/>
      <c r="AOF702" s="8"/>
      <c r="AOG702" s="8"/>
      <c r="AOH702" s="8"/>
      <c r="AOI702" s="8"/>
      <c r="AOJ702" s="8"/>
      <c r="AOK702" s="8"/>
      <c r="AOL702" s="8"/>
      <c r="AOM702" s="8"/>
      <c r="AON702" s="8"/>
      <c r="AOO702" s="8"/>
      <c r="AOP702" s="8"/>
      <c r="AOQ702" s="8"/>
      <c r="AOR702" s="8"/>
      <c r="AOS702" s="8"/>
      <c r="AOT702" s="8"/>
      <c r="AOU702" s="8"/>
      <c r="AOV702" s="8"/>
      <c r="AOW702" s="8"/>
      <c r="AOX702" s="8"/>
      <c r="AOY702" s="8"/>
      <c r="AOZ702" s="8"/>
      <c r="APA702" s="8"/>
      <c r="APB702" s="8"/>
      <c r="APC702" s="8"/>
      <c r="APD702" s="8"/>
      <c r="APE702" s="8"/>
      <c r="APF702" s="8"/>
      <c r="APG702" s="8"/>
      <c r="APH702" s="8"/>
      <c r="API702" s="8"/>
      <c r="APJ702" s="8"/>
      <c r="APK702" s="8"/>
      <c r="APL702" s="8"/>
      <c r="APM702" s="8"/>
      <c r="APN702" s="8"/>
      <c r="APO702" s="8"/>
      <c r="APP702" s="8"/>
      <c r="APQ702" s="8"/>
      <c r="APR702" s="8"/>
      <c r="APS702" s="8"/>
      <c r="APT702" s="8"/>
      <c r="APU702" s="8"/>
      <c r="APV702" s="8"/>
      <c r="APW702" s="8"/>
      <c r="APX702" s="8"/>
      <c r="APY702" s="8"/>
      <c r="APZ702" s="8"/>
      <c r="AQA702" s="8"/>
      <c r="AQB702" s="8"/>
      <c r="AQC702" s="8"/>
      <c r="AQD702" s="8"/>
      <c r="AQE702" s="8"/>
      <c r="AQF702" s="8"/>
      <c r="AQG702" s="8"/>
      <c r="AQH702" s="8"/>
      <c r="AQI702" s="8"/>
      <c r="AQJ702" s="8"/>
      <c r="AQK702" s="8"/>
      <c r="AQL702" s="8"/>
      <c r="AQM702" s="8"/>
      <c r="AQN702" s="8"/>
      <c r="AQO702" s="8"/>
      <c r="AQP702" s="8"/>
      <c r="AQQ702" s="8"/>
      <c r="AQR702" s="8"/>
      <c r="AQS702" s="8"/>
      <c r="AQT702" s="8"/>
      <c r="AQU702" s="8"/>
      <c r="AQV702" s="8"/>
      <c r="AQW702" s="8"/>
      <c r="AQX702" s="8"/>
      <c r="AQY702" s="8"/>
      <c r="AQZ702" s="8"/>
      <c r="ARA702" s="8"/>
      <c r="ARB702" s="8"/>
      <c r="ARC702" s="8"/>
      <c r="ARD702" s="8"/>
      <c r="ARE702" s="8"/>
      <c r="ARF702" s="8"/>
      <c r="ARG702" s="8"/>
      <c r="ARH702" s="8"/>
      <c r="ARI702" s="8"/>
      <c r="ARJ702" s="8"/>
      <c r="ARK702" s="8"/>
      <c r="ARL702" s="8"/>
      <c r="ARM702" s="8"/>
      <c r="ARN702" s="8"/>
      <c r="ARO702" s="8"/>
      <c r="ARP702" s="8"/>
      <c r="ARQ702" s="8"/>
      <c r="ARR702" s="8"/>
      <c r="ARS702" s="8"/>
      <c r="ART702" s="8"/>
      <c r="ARU702" s="8"/>
      <c r="ARV702" s="8"/>
      <c r="ARW702" s="8"/>
      <c r="ARX702" s="8"/>
      <c r="ARY702" s="8"/>
      <c r="ARZ702" s="8"/>
      <c r="ASA702" s="8"/>
      <c r="ASB702" s="8"/>
      <c r="ASC702" s="8"/>
      <c r="ASD702" s="8"/>
      <c r="ASE702" s="8"/>
      <c r="ASF702" s="8"/>
      <c r="ASG702" s="8"/>
      <c r="ASH702" s="8"/>
      <c r="ASI702" s="8"/>
      <c r="ASJ702" s="8"/>
      <c r="ASK702" s="8"/>
      <c r="ASL702" s="8"/>
      <c r="ASM702" s="8"/>
      <c r="ASN702" s="8"/>
      <c r="ASO702" s="8"/>
      <c r="ASP702" s="8"/>
      <c r="ASQ702" s="8"/>
      <c r="ASR702" s="8"/>
      <c r="ASS702" s="8"/>
      <c r="AST702" s="8"/>
      <c r="ASU702" s="8"/>
      <c r="ASV702" s="8"/>
      <c r="ASW702" s="8"/>
      <c r="ASX702" s="8"/>
      <c r="ASY702" s="8"/>
      <c r="ASZ702" s="8"/>
      <c r="ATA702" s="8"/>
      <c r="ATB702" s="8"/>
      <c r="ATC702" s="8"/>
      <c r="ATD702" s="8"/>
      <c r="ATE702" s="8"/>
      <c r="ATF702" s="8"/>
      <c r="ATG702" s="8"/>
      <c r="ATH702" s="8"/>
      <c r="ATI702" s="8"/>
      <c r="ATJ702" s="8"/>
      <c r="ATK702" s="8"/>
      <c r="ATL702" s="8"/>
      <c r="ATM702" s="8"/>
      <c r="ATN702" s="8"/>
      <c r="ATO702" s="8"/>
      <c r="ATP702" s="8"/>
      <c r="ATQ702" s="8"/>
      <c r="ATR702" s="8"/>
      <c r="ATS702" s="8"/>
      <c r="ATT702" s="8"/>
      <c r="ATU702" s="8"/>
      <c r="ATV702" s="8"/>
      <c r="ATW702" s="8"/>
      <c r="ATX702" s="8"/>
      <c r="ATY702" s="8"/>
      <c r="ATZ702" s="8"/>
      <c r="AUA702" s="8"/>
      <c r="AUB702" s="8"/>
      <c r="AUC702" s="8"/>
      <c r="AUD702" s="8"/>
      <c r="AUE702" s="8"/>
      <c r="AUF702" s="8"/>
      <c r="AUG702" s="8"/>
      <c r="AUH702" s="8"/>
      <c r="AUI702" s="8"/>
      <c r="AUJ702" s="8"/>
      <c r="AUK702" s="8"/>
      <c r="AUL702" s="8"/>
      <c r="AUM702" s="8"/>
      <c r="AUN702" s="8"/>
      <c r="AUO702" s="8"/>
      <c r="AUP702" s="8"/>
      <c r="AUQ702" s="8"/>
      <c r="AUR702" s="8"/>
      <c r="AUS702" s="8"/>
      <c r="AUT702" s="8"/>
      <c r="AUU702" s="8"/>
      <c r="AUV702" s="8"/>
      <c r="AUW702" s="8"/>
      <c r="AUX702" s="8"/>
      <c r="AUY702" s="8"/>
      <c r="AUZ702" s="8"/>
      <c r="AVA702" s="8"/>
      <c r="AVB702" s="8"/>
      <c r="AVC702" s="8"/>
      <c r="AVD702" s="8"/>
      <c r="AVE702" s="8"/>
      <c r="AVF702" s="8"/>
      <c r="AVG702" s="8"/>
      <c r="AVH702" s="8"/>
      <c r="AVI702" s="8"/>
      <c r="AVJ702" s="8"/>
      <c r="AVK702" s="8"/>
      <c r="AVL702" s="8"/>
      <c r="AVM702" s="8"/>
      <c r="AVN702" s="8"/>
      <c r="AVO702" s="8"/>
      <c r="AVP702" s="8"/>
      <c r="AVQ702" s="8"/>
      <c r="AVR702" s="8"/>
      <c r="AVS702" s="8"/>
      <c r="AVT702" s="8"/>
      <c r="AVU702" s="8"/>
      <c r="AVV702" s="8"/>
      <c r="AVW702" s="8"/>
      <c r="AVX702" s="8"/>
      <c r="AVY702" s="8"/>
      <c r="AVZ702" s="8"/>
      <c r="AWA702" s="8"/>
      <c r="AWB702" s="8"/>
      <c r="AWC702" s="8"/>
      <c r="AWD702" s="8"/>
      <c r="AWE702" s="8"/>
      <c r="AWF702" s="8"/>
      <c r="AWG702" s="8"/>
      <c r="AWH702" s="8"/>
      <c r="AWI702" s="8"/>
      <c r="AWJ702" s="8"/>
      <c r="AWK702" s="8"/>
      <c r="AWL702" s="8"/>
      <c r="AWM702" s="8"/>
      <c r="AWN702" s="8"/>
      <c r="AWO702" s="8"/>
      <c r="AWP702" s="8"/>
      <c r="AWQ702" s="8"/>
      <c r="AWR702" s="8"/>
      <c r="AWS702" s="8"/>
      <c r="AWT702" s="8"/>
      <c r="AWU702" s="8"/>
      <c r="AWV702" s="8"/>
      <c r="AWW702" s="8"/>
      <c r="AWX702" s="8"/>
      <c r="AWY702" s="8"/>
      <c r="AWZ702" s="8"/>
      <c r="AXA702" s="8"/>
      <c r="AXB702" s="8"/>
      <c r="AXC702" s="8"/>
      <c r="AXD702" s="8"/>
      <c r="AXE702" s="8"/>
      <c r="AXF702" s="8"/>
      <c r="AXG702" s="8"/>
      <c r="AXH702" s="8"/>
      <c r="AXI702" s="8"/>
      <c r="AXJ702" s="8"/>
      <c r="AXK702" s="8"/>
      <c r="AXL702" s="8"/>
      <c r="AXM702" s="8"/>
      <c r="AXN702" s="8"/>
      <c r="AXO702" s="8"/>
      <c r="AXP702" s="8"/>
      <c r="AXQ702" s="8"/>
      <c r="AXR702" s="8"/>
      <c r="AXS702" s="8"/>
      <c r="AXT702" s="8"/>
      <c r="AXU702" s="8"/>
      <c r="AXV702" s="8"/>
      <c r="AXW702" s="8"/>
      <c r="AXX702" s="8"/>
      <c r="AXY702" s="8"/>
      <c r="AXZ702" s="8"/>
      <c r="AYA702" s="8"/>
      <c r="AYB702" s="8"/>
      <c r="AYC702" s="8"/>
      <c r="AYD702" s="8"/>
      <c r="AYE702" s="8"/>
      <c r="AYF702" s="8"/>
      <c r="AYG702" s="8"/>
      <c r="AYH702" s="8"/>
      <c r="AYI702" s="8"/>
      <c r="AYJ702" s="8"/>
      <c r="AYK702" s="8"/>
      <c r="AYL702" s="8"/>
      <c r="AYM702" s="8"/>
      <c r="AYN702" s="8"/>
      <c r="AYO702" s="8"/>
      <c r="AYP702" s="8"/>
      <c r="AYQ702" s="8"/>
      <c r="AYR702" s="8"/>
      <c r="AYS702" s="8"/>
      <c r="AYT702" s="8"/>
      <c r="AYU702" s="8"/>
      <c r="AYV702" s="8"/>
      <c r="AYW702" s="8"/>
      <c r="AYX702" s="8"/>
      <c r="AYY702" s="8"/>
      <c r="AYZ702" s="8"/>
      <c r="AZA702" s="8"/>
      <c r="AZB702" s="8"/>
      <c r="AZC702" s="8"/>
      <c r="AZD702" s="8"/>
      <c r="AZE702" s="8"/>
      <c r="AZF702" s="8"/>
      <c r="AZG702" s="8"/>
      <c r="AZH702" s="8"/>
      <c r="AZI702" s="8"/>
      <c r="AZJ702" s="8"/>
      <c r="AZK702" s="8"/>
      <c r="AZL702" s="8"/>
      <c r="AZM702" s="8"/>
      <c r="AZN702" s="8"/>
      <c r="AZO702" s="8"/>
      <c r="AZP702" s="8"/>
      <c r="AZQ702" s="8"/>
      <c r="AZR702" s="8"/>
      <c r="AZS702" s="8"/>
      <c r="AZT702" s="8"/>
      <c r="AZU702" s="8"/>
      <c r="AZV702" s="8"/>
      <c r="AZW702" s="8"/>
      <c r="AZX702" s="8"/>
      <c r="AZY702" s="8"/>
      <c r="AZZ702" s="8"/>
      <c r="BAA702" s="8"/>
      <c r="BAB702" s="8"/>
      <c r="BAC702" s="8"/>
      <c r="BAD702" s="8"/>
      <c r="BAE702" s="8"/>
      <c r="BAF702" s="8"/>
      <c r="BAG702" s="8"/>
      <c r="BAH702" s="8"/>
      <c r="BAI702" s="8"/>
      <c r="BAJ702" s="8"/>
      <c r="BAK702" s="8"/>
      <c r="BAL702" s="8"/>
      <c r="BAM702" s="8"/>
      <c r="BAN702" s="8"/>
      <c r="BAO702" s="8"/>
      <c r="BAP702" s="8"/>
      <c r="BAQ702" s="8"/>
      <c r="BAR702" s="8"/>
      <c r="BAS702" s="8"/>
      <c r="BAT702" s="8"/>
      <c r="BAU702" s="8"/>
      <c r="BAV702" s="8"/>
      <c r="BAW702" s="8"/>
      <c r="BAX702" s="8"/>
      <c r="BAY702" s="8"/>
      <c r="BAZ702" s="8"/>
      <c r="BBA702" s="8"/>
      <c r="BBB702" s="8"/>
      <c r="BBC702" s="8"/>
      <c r="BBD702" s="8"/>
      <c r="BBE702" s="8"/>
      <c r="BBF702" s="8"/>
      <c r="BBG702" s="8"/>
      <c r="BBH702" s="8"/>
      <c r="BBI702" s="8"/>
      <c r="BBJ702" s="8"/>
      <c r="BBK702" s="8"/>
      <c r="BBL702" s="8"/>
      <c r="BBM702" s="8"/>
      <c r="BBN702" s="8"/>
      <c r="BBO702" s="8"/>
      <c r="BBP702" s="8"/>
      <c r="BBQ702" s="8"/>
      <c r="BBR702" s="8"/>
      <c r="BBS702" s="8"/>
      <c r="BBT702" s="8"/>
      <c r="BBU702" s="8"/>
      <c r="BBV702" s="8"/>
      <c r="BBW702" s="8"/>
      <c r="BBX702" s="8"/>
      <c r="BBY702" s="8"/>
      <c r="BBZ702" s="8"/>
      <c r="BCA702" s="8"/>
      <c r="BCB702" s="8"/>
      <c r="BCC702" s="8"/>
      <c r="BCD702" s="8"/>
      <c r="BCE702" s="8"/>
      <c r="BCF702" s="8"/>
      <c r="BCG702" s="8"/>
      <c r="BCH702" s="8"/>
      <c r="BCI702" s="8"/>
      <c r="BCJ702" s="8"/>
      <c r="BCK702" s="8"/>
      <c r="BCL702" s="8"/>
      <c r="BCM702" s="8"/>
      <c r="BCN702" s="8"/>
      <c r="BCO702" s="8"/>
      <c r="BCP702" s="8"/>
      <c r="BCQ702" s="8"/>
      <c r="BCR702" s="8"/>
      <c r="BCS702" s="8"/>
      <c r="BCT702" s="8"/>
      <c r="BCU702" s="8"/>
      <c r="BCV702" s="8"/>
      <c r="BCW702" s="8"/>
      <c r="BCX702" s="8"/>
      <c r="BCY702" s="8"/>
      <c r="BCZ702" s="8"/>
      <c r="BDA702" s="8"/>
      <c r="BDB702" s="8"/>
      <c r="BDC702" s="8"/>
      <c r="BDD702" s="8"/>
      <c r="BDE702" s="8"/>
      <c r="BDF702" s="8"/>
      <c r="BDG702" s="8"/>
      <c r="BDH702" s="8"/>
      <c r="BDI702" s="8"/>
      <c r="BDJ702" s="8"/>
      <c r="BDK702" s="8"/>
      <c r="BDL702" s="8"/>
      <c r="BDM702" s="8"/>
      <c r="BDN702" s="8"/>
      <c r="BDO702" s="8"/>
      <c r="BDP702" s="8"/>
      <c r="BDQ702" s="8"/>
      <c r="BDR702" s="8"/>
      <c r="BDS702" s="8"/>
      <c r="BDT702" s="8"/>
      <c r="BDU702" s="8"/>
      <c r="BDV702" s="8"/>
      <c r="BDW702" s="8"/>
      <c r="BDX702" s="8"/>
      <c r="BDY702" s="8"/>
      <c r="BDZ702" s="8"/>
      <c r="BEA702" s="8"/>
      <c r="BEB702" s="8"/>
      <c r="BEC702" s="8"/>
      <c r="BED702" s="8"/>
      <c r="BEE702" s="8"/>
      <c r="BEF702" s="8"/>
      <c r="BEG702" s="8"/>
      <c r="BEH702" s="8"/>
      <c r="BEI702" s="8"/>
      <c r="BEJ702" s="8"/>
      <c r="BEK702" s="8"/>
      <c r="BEL702" s="8"/>
      <c r="BEM702" s="8"/>
      <c r="BEN702" s="8"/>
      <c r="BEO702" s="8"/>
      <c r="BEP702" s="8"/>
      <c r="BEQ702" s="8"/>
      <c r="BER702" s="8"/>
      <c r="BES702" s="8"/>
      <c r="BET702" s="8"/>
      <c r="BEU702" s="8"/>
      <c r="BEV702" s="8"/>
      <c r="BEW702" s="8"/>
      <c r="BEX702" s="8"/>
      <c r="BEY702" s="8"/>
      <c r="BEZ702" s="8"/>
      <c r="BFA702" s="8"/>
      <c r="BFB702" s="8"/>
      <c r="BFC702" s="8"/>
      <c r="BFD702" s="8"/>
      <c r="BFE702" s="8"/>
      <c r="BFF702" s="8"/>
      <c r="BFG702" s="8"/>
      <c r="BFH702" s="8"/>
      <c r="BFI702" s="8"/>
      <c r="BFJ702" s="8"/>
      <c r="BFK702" s="8"/>
      <c r="BFL702" s="8"/>
      <c r="BFM702" s="8"/>
      <c r="BFN702" s="8"/>
      <c r="BFO702" s="8"/>
      <c r="BFP702" s="8"/>
      <c r="BFQ702" s="8"/>
      <c r="BFR702" s="8"/>
      <c r="BFS702" s="8"/>
      <c r="BFT702" s="8"/>
      <c r="BFU702" s="8"/>
      <c r="BFV702" s="8"/>
      <c r="BFW702" s="8"/>
      <c r="BFX702" s="8"/>
      <c r="BFY702" s="8"/>
      <c r="BFZ702" s="8"/>
      <c r="BGA702" s="8"/>
      <c r="BGB702" s="8"/>
      <c r="BGC702" s="8"/>
      <c r="BGD702" s="8"/>
      <c r="BGE702" s="8"/>
      <c r="BGF702" s="8"/>
      <c r="BGG702" s="8"/>
      <c r="BGH702" s="8"/>
      <c r="BGI702" s="8"/>
      <c r="BGJ702" s="8"/>
      <c r="BGK702" s="8"/>
      <c r="BGL702" s="8"/>
      <c r="BGM702" s="8"/>
      <c r="BGN702" s="8"/>
      <c r="BGO702" s="8"/>
      <c r="BGP702" s="8"/>
      <c r="BGQ702" s="8"/>
      <c r="BGR702" s="8"/>
      <c r="BGS702" s="8"/>
      <c r="BGT702" s="8"/>
      <c r="BGU702" s="8"/>
      <c r="BGV702" s="8"/>
      <c r="BGW702" s="8"/>
      <c r="BGX702" s="8"/>
      <c r="BGY702" s="8"/>
      <c r="BGZ702" s="8"/>
      <c r="BHA702" s="8"/>
      <c r="BHB702" s="8"/>
      <c r="BHC702" s="8"/>
      <c r="BHD702" s="8"/>
      <c r="BHE702" s="8"/>
      <c r="BHF702" s="8"/>
      <c r="BHG702" s="8"/>
      <c r="BHH702" s="8"/>
      <c r="BHI702" s="8"/>
      <c r="BHJ702" s="8"/>
      <c r="BHK702" s="8"/>
      <c r="BHL702" s="8"/>
      <c r="BHM702" s="8"/>
      <c r="BHN702" s="8"/>
      <c r="BHO702" s="8"/>
      <c r="BHP702" s="8"/>
      <c r="BHQ702" s="8"/>
      <c r="BHR702" s="8"/>
      <c r="BHS702" s="8"/>
      <c r="BHT702" s="8"/>
      <c r="BHU702" s="8"/>
      <c r="BHV702" s="8"/>
      <c r="BHW702" s="8"/>
      <c r="BHX702" s="8"/>
      <c r="BHY702" s="8"/>
      <c r="BHZ702" s="8"/>
      <c r="BIA702" s="8"/>
      <c r="BIB702" s="8"/>
      <c r="BIC702" s="8"/>
      <c r="BID702" s="8"/>
      <c r="BIE702" s="8"/>
      <c r="BIF702" s="8"/>
      <c r="BIG702" s="8"/>
      <c r="BIH702" s="8"/>
      <c r="BII702" s="8"/>
      <c r="BIJ702" s="8"/>
      <c r="BIK702" s="8"/>
      <c r="BIL702" s="8"/>
      <c r="BIM702" s="8"/>
      <c r="BIN702" s="8"/>
      <c r="BIO702" s="8"/>
      <c r="BIP702" s="8"/>
      <c r="BIQ702" s="8"/>
      <c r="BIR702" s="8"/>
      <c r="BIS702" s="8"/>
      <c r="BIT702" s="8"/>
      <c r="BIU702" s="8"/>
      <c r="BIV702" s="8"/>
      <c r="BIW702" s="8"/>
      <c r="BIX702" s="8"/>
      <c r="BIY702" s="8"/>
      <c r="BIZ702" s="8"/>
      <c r="BJA702" s="8"/>
      <c r="BJB702" s="8"/>
      <c r="BJC702" s="8"/>
      <c r="BJD702" s="8"/>
      <c r="BJE702" s="8"/>
      <c r="BJF702" s="8"/>
      <c r="BJG702" s="8"/>
      <c r="BJH702" s="8"/>
      <c r="BJI702" s="8"/>
      <c r="BJJ702" s="8"/>
      <c r="BJK702" s="8"/>
      <c r="BJL702" s="8"/>
      <c r="BJM702" s="8"/>
      <c r="BJN702" s="8"/>
      <c r="BJO702" s="8"/>
      <c r="BJP702" s="8"/>
      <c r="BJQ702" s="8"/>
      <c r="BJR702" s="8"/>
      <c r="BJS702" s="8"/>
      <c r="BJT702" s="8"/>
      <c r="BJU702" s="8"/>
      <c r="BJV702" s="8"/>
      <c r="BJW702" s="8"/>
      <c r="BJX702" s="8"/>
      <c r="BJY702" s="8"/>
      <c r="BJZ702" s="8"/>
      <c r="BKA702" s="8"/>
      <c r="BKB702" s="8"/>
      <c r="BKC702" s="8"/>
      <c r="BKD702" s="8"/>
      <c r="BKE702" s="8"/>
      <c r="BKF702" s="8"/>
      <c r="BKG702" s="8"/>
      <c r="BKH702" s="8"/>
      <c r="BKI702" s="8"/>
      <c r="BKJ702" s="8"/>
      <c r="BKK702" s="8"/>
      <c r="BKL702" s="8"/>
      <c r="BKM702" s="8"/>
      <c r="BKN702" s="8"/>
      <c r="BKO702" s="8"/>
      <c r="BKP702" s="8"/>
      <c r="BKQ702" s="8"/>
      <c r="BKR702" s="8"/>
      <c r="BKS702" s="8"/>
      <c r="BKT702" s="8"/>
      <c r="BKU702" s="8"/>
      <c r="BKV702" s="8"/>
      <c r="BKW702" s="8"/>
      <c r="BKX702" s="8"/>
      <c r="BKY702" s="8"/>
      <c r="BKZ702" s="8"/>
      <c r="BLA702" s="8"/>
      <c r="BLB702" s="8"/>
      <c r="BLC702" s="8"/>
      <c r="BLD702" s="8"/>
      <c r="BLE702" s="8"/>
      <c r="BLF702" s="8"/>
      <c r="BLG702" s="8"/>
      <c r="BLH702" s="8"/>
      <c r="BLI702" s="8"/>
      <c r="BLJ702" s="8"/>
      <c r="BLK702" s="8"/>
      <c r="BLL702" s="8"/>
      <c r="BLM702" s="8"/>
      <c r="BLN702" s="8"/>
      <c r="BLO702" s="8"/>
      <c r="BLP702" s="8"/>
      <c r="BLQ702" s="8"/>
      <c r="BLR702" s="8"/>
      <c r="BLS702" s="8"/>
      <c r="BLT702" s="8"/>
      <c r="BLU702" s="8"/>
      <c r="BLV702" s="8"/>
      <c r="BLW702" s="8"/>
      <c r="BLX702" s="8"/>
      <c r="BLY702" s="8"/>
      <c r="BLZ702" s="8"/>
      <c r="BMA702" s="8"/>
      <c r="BMB702" s="8"/>
      <c r="BMC702" s="8"/>
      <c r="BMD702" s="8"/>
      <c r="BME702" s="8"/>
      <c r="BMF702" s="8"/>
      <c r="BMG702" s="8"/>
      <c r="BMH702" s="8"/>
      <c r="BMI702" s="8"/>
      <c r="BMJ702" s="8"/>
      <c r="BMK702" s="8"/>
      <c r="BML702" s="8"/>
      <c r="BMM702" s="8"/>
      <c r="BMN702" s="8"/>
      <c r="BMO702" s="8"/>
      <c r="BMP702" s="8"/>
      <c r="BMQ702" s="8"/>
      <c r="BMR702" s="8"/>
      <c r="BMS702" s="8"/>
      <c r="BMT702" s="8"/>
      <c r="BMU702" s="8"/>
      <c r="BMV702" s="8"/>
      <c r="BMW702" s="8"/>
      <c r="BMX702" s="8"/>
      <c r="BMY702" s="8"/>
      <c r="BMZ702" s="8"/>
      <c r="BNA702" s="8"/>
      <c r="BNB702" s="8"/>
      <c r="BNC702" s="8"/>
      <c r="BND702" s="8"/>
      <c r="BNE702" s="8"/>
      <c r="BNF702" s="8"/>
      <c r="BNG702" s="8"/>
      <c r="BNH702" s="8"/>
      <c r="BNI702" s="8"/>
      <c r="BNJ702" s="8"/>
      <c r="BNK702" s="8"/>
      <c r="BNL702" s="8"/>
      <c r="BNM702" s="8"/>
      <c r="BNN702" s="8"/>
      <c r="BNO702" s="8"/>
      <c r="BNP702" s="8"/>
      <c r="BNQ702" s="8"/>
      <c r="BNR702" s="8"/>
      <c r="BNS702" s="8"/>
      <c r="BNT702" s="8"/>
      <c r="BNU702" s="8"/>
      <c r="BNV702" s="8"/>
      <c r="BNW702" s="8"/>
      <c r="BNX702" s="8"/>
      <c r="BNY702" s="8"/>
      <c r="BNZ702" s="8"/>
      <c r="BOA702" s="8"/>
      <c r="BOB702" s="8"/>
      <c r="BOC702" s="8"/>
      <c r="BOD702" s="8"/>
      <c r="BOE702" s="8"/>
      <c r="BOF702" s="8"/>
      <c r="BOG702" s="8"/>
      <c r="BOH702" s="8"/>
      <c r="BOI702" s="8"/>
      <c r="BOJ702" s="8"/>
      <c r="BOK702" s="8"/>
      <c r="BOL702" s="8"/>
      <c r="BOM702" s="8"/>
      <c r="BON702" s="8"/>
      <c r="BOO702" s="8"/>
      <c r="BOP702" s="8"/>
      <c r="BOQ702" s="8"/>
      <c r="BOR702" s="8"/>
      <c r="BOS702" s="8"/>
      <c r="BOT702" s="8"/>
      <c r="BOU702" s="8"/>
      <c r="BOV702" s="8"/>
      <c r="BOW702" s="8"/>
      <c r="BOX702" s="8"/>
      <c r="BOY702" s="8"/>
      <c r="BOZ702" s="8"/>
      <c r="BPA702" s="8"/>
      <c r="BPB702" s="8"/>
      <c r="BPC702" s="8"/>
      <c r="BPD702" s="8"/>
      <c r="BPE702" s="8"/>
      <c r="BPF702" s="8"/>
      <c r="BPG702" s="8"/>
      <c r="BPH702" s="8"/>
      <c r="BPI702" s="8"/>
      <c r="BPJ702" s="8"/>
      <c r="BPK702" s="8"/>
      <c r="BPL702" s="8"/>
      <c r="BPM702" s="8"/>
      <c r="BPN702" s="8"/>
      <c r="BPO702" s="8"/>
      <c r="BPP702" s="8"/>
      <c r="BPQ702" s="8"/>
      <c r="BPR702" s="8"/>
      <c r="BPS702" s="8"/>
      <c r="BPT702" s="8"/>
      <c r="BPU702" s="8"/>
      <c r="BPV702" s="8"/>
      <c r="BPW702" s="8"/>
      <c r="BPX702" s="8"/>
      <c r="BPY702" s="8"/>
      <c r="BPZ702" s="8"/>
      <c r="BQA702" s="8"/>
      <c r="BQB702" s="8"/>
      <c r="BQC702" s="8"/>
      <c r="BQD702" s="8"/>
      <c r="BQE702" s="8"/>
      <c r="BQF702" s="8"/>
      <c r="BQG702" s="8"/>
      <c r="BQH702" s="8"/>
      <c r="BQI702" s="8"/>
      <c r="BQJ702" s="8"/>
      <c r="BQK702" s="8"/>
      <c r="BQL702" s="8"/>
      <c r="BQM702" s="8"/>
      <c r="BQN702" s="8"/>
      <c r="BQO702" s="8"/>
      <c r="BQP702" s="8"/>
      <c r="BQQ702" s="8"/>
      <c r="BQR702" s="8"/>
      <c r="BQS702" s="8"/>
      <c r="BQT702" s="8"/>
      <c r="BQU702" s="8"/>
      <c r="BQV702" s="8"/>
      <c r="BQW702" s="8"/>
      <c r="BQX702" s="8"/>
      <c r="BQY702" s="8"/>
      <c r="BQZ702" s="8"/>
      <c r="BRA702" s="8"/>
      <c r="BRB702" s="8"/>
      <c r="BRC702" s="8"/>
      <c r="BRD702" s="8"/>
      <c r="BRE702" s="8"/>
      <c r="BRF702" s="8"/>
      <c r="BRG702" s="8"/>
      <c r="BRH702" s="8"/>
      <c r="BRI702" s="8"/>
      <c r="BRJ702" s="8"/>
      <c r="BRK702" s="8"/>
      <c r="BRL702" s="8"/>
      <c r="BRM702" s="8"/>
      <c r="BRN702" s="8"/>
      <c r="BRO702" s="8"/>
      <c r="BRP702" s="8"/>
      <c r="BRQ702" s="8"/>
      <c r="BRR702" s="8"/>
      <c r="BRS702" s="8"/>
      <c r="BRT702" s="8"/>
      <c r="BRU702" s="8"/>
      <c r="BRV702" s="8"/>
      <c r="BRW702" s="8"/>
      <c r="BRX702" s="8"/>
      <c r="BRY702" s="8"/>
      <c r="BRZ702" s="8"/>
      <c r="BSA702" s="8"/>
      <c r="BSB702" s="8"/>
      <c r="BSC702" s="8"/>
      <c r="BSD702" s="8"/>
      <c r="BSE702" s="8"/>
      <c r="BSF702" s="8"/>
      <c r="BSG702" s="8"/>
      <c r="BSH702" s="8"/>
      <c r="BSI702" s="8"/>
      <c r="BSJ702" s="8"/>
      <c r="BSK702" s="8"/>
      <c r="BSL702" s="8"/>
      <c r="BSM702" s="8"/>
      <c r="BSN702" s="8"/>
      <c r="BSO702" s="8"/>
      <c r="BSP702" s="8"/>
      <c r="BSQ702" s="8"/>
      <c r="BSR702" s="8"/>
      <c r="BSS702" s="8"/>
      <c r="BST702" s="8"/>
      <c r="BSU702" s="8"/>
      <c r="BSV702" s="8"/>
      <c r="BSW702" s="8"/>
      <c r="BSX702" s="8"/>
      <c r="BSY702" s="8"/>
      <c r="BSZ702" s="8"/>
      <c r="BTA702" s="8"/>
      <c r="BTB702" s="8"/>
      <c r="BTC702" s="8"/>
      <c r="BTD702" s="8"/>
      <c r="BTE702" s="8"/>
      <c r="BTF702" s="8"/>
      <c r="BTG702" s="8"/>
      <c r="BTH702" s="8"/>
      <c r="BTI702" s="8"/>
      <c r="BTJ702" s="8"/>
      <c r="BTK702" s="8"/>
      <c r="BTL702" s="8"/>
      <c r="BTM702" s="8"/>
      <c r="BTN702" s="8"/>
      <c r="BTO702" s="8"/>
      <c r="BTP702" s="8"/>
      <c r="BTQ702" s="8"/>
      <c r="BTR702" s="8"/>
      <c r="BTS702" s="8"/>
      <c r="BTT702" s="8"/>
      <c r="BTU702" s="8"/>
      <c r="BTV702" s="8"/>
      <c r="BTW702" s="8"/>
      <c r="BTX702" s="8"/>
      <c r="BTY702" s="8"/>
      <c r="BTZ702" s="8"/>
      <c r="BUA702" s="8"/>
      <c r="BUB702" s="8"/>
      <c r="BUC702" s="8"/>
      <c r="BUD702" s="8"/>
      <c r="BUE702" s="8"/>
      <c r="BUF702" s="8"/>
      <c r="BUG702" s="8"/>
      <c r="BUH702" s="8"/>
      <c r="BUI702" s="8"/>
      <c r="BUJ702" s="8"/>
      <c r="BUK702" s="8"/>
      <c r="BUL702" s="8"/>
      <c r="BUM702" s="8"/>
      <c r="BUN702" s="8"/>
      <c r="BUO702" s="8"/>
      <c r="BUP702" s="8"/>
      <c r="BUQ702" s="8"/>
      <c r="BUR702" s="8"/>
      <c r="BUS702" s="8"/>
      <c r="BUT702" s="8"/>
      <c r="BUU702" s="8"/>
      <c r="BUV702" s="8"/>
      <c r="BUW702" s="8"/>
      <c r="BUX702" s="8"/>
      <c r="BUY702" s="8"/>
      <c r="BUZ702" s="8"/>
      <c r="BVA702" s="8"/>
      <c r="BVB702" s="8"/>
      <c r="BVC702" s="8"/>
      <c r="BVD702" s="8"/>
      <c r="BVE702" s="8"/>
      <c r="BVF702" s="8"/>
      <c r="BVG702" s="8"/>
      <c r="BVH702" s="8"/>
      <c r="BVI702" s="8"/>
      <c r="BVJ702" s="8"/>
      <c r="BVK702" s="8"/>
      <c r="BVL702" s="8"/>
      <c r="BVM702" s="8"/>
      <c r="BVN702" s="8"/>
      <c r="BVO702" s="8"/>
      <c r="BVP702" s="8"/>
      <c r="BVQ702" s="8"/>
      <c r="BVR702" s="8"/>
      <c r="BVS702" s="8"/>
      <c r="BVT702" s="8"/>
      <c r="BVU702" s="8"/>
      <c r="BVV702" s="8"/>
      <c r="BVW702" s="8"/>
      <c r="BVX702" s="8"/>
      <c r="BVY702" s="8"/>
      <c r="BVZ702" s="8"/>
      <c r="BWA702" s="8"/>
      <c r="BWB702" s="8"/>
      <c r="BWC702" s="8"/>
      <c r="BWD702" s="8"/>
      <c r="BWE702" s="8"/>
      <c r="BWF702" s="8"/>
      <c r="BWG702" s="8"/>
      <c r="BWH702" s="8"/>
      <c r="BWI702" s="8"/>
      <c r="BWJ702" s="8"/>
      <c r="BWK702" s="8"/>
      <c r="BWL702" s="8"/>
      <c r="BWM702" s="8"/>
      <c r="BWN702" s="8"/>
      <c r="BWO702" s="8"/>
      <c r="BWP702" s="8"/>
      <c r="BWQ702" s="8"/>
    </row>
    <row r="703" spans="1:1967" s="529" customFormat="1" ht="102" customHeight="1">
      <c r="A703" s="446" t="s">
        <v>6669</v>
      </c>
      <c r="B703" s="447" t="s">
        <v>97</v>
      </c>
      <c r="C703" s="463" t="s">
        <v>1118</v>
      </c>
      <c r="D703" s="463" t="s">
        <v>1103</v>
      </c>
      <c r="E703" s="463" t="s">
        <v>1119</v>
      </c>
      <c r="F703" s="448"/>
      <c r="G703" s="448" t="s">
        <v>384</v>
      </c>
      <c r="H703" s="450">
        <v>1</v>
      </c>
      <c r="I703" s="477">
        <v>470000000</v>
      </c>
      <c r="J703" s="452" t="s">
        <v>1330</v>
      </c>
      <c r="K703" s="465" t="s">
        <v>2096</v>
      </c>
      <c r="L703" s="453" t="s">
        <v>3428</v>
      </c>
      <c r="M703" s="454" t="s">
        <v>383</v>
      </c>
      <c r="N703" s="466" t="s">
        <v>2105</v>
      </c>
      <c r="O703" s="448" t="s">
        <v>1382</v>
      </c>
      <c r="P703" s="456" t="s">
        <v>1354</v>
      </c>
      <c r="Q703" s="448" t="s">
        <v>1195</v>
      </c>
      <c r="R703" s="462">
        <v>48</v>
      </c>
      <c r="S703" s="458">
        <v>39450</v>
      </c>
      <c r="T703" s="459">
        <v>0</v>
      </c>
      <c r="U703" s="459">
        <f t="shared" si="154"/>
        <v>0</v>
      </c>
      <c r="V703" s="446" t="s">
        <v>1341</v>
      </c>
      <c r="W703" s="461" t="s">
        <v>1410</v>
      </c>
      <c r="X703" s="446" t="s">
        <v>9092</v>
      </c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  <c r="AY703" s="8"/>
      <c r="AZ703" s="8"/>
      <c r="BA703" s="8"/>
      <c r="BB703" s="8"/>
      <c r="BC703" s="8"/>
      <c r="BD703" s="8"/>
      <c r="BE703" s="8"/>
      <c r="BF703" s="8"/>
      <c r="BG703" s="8"/>
      <c r="BH703" s="8"/>
      <c r="BI703" s="8"/>
      <c r="BJ703" s="8"/>
      <c r="BK703" s="8"/>
      <c r="BL703" s="8"/>
      <c r="BM703" s="8"/>
      <c r="BN703" s="8"/>
      <c r="BO703" s="8"/>
      <c r="BP703" s="8"/>
      <c r="BQ703" s="8"/>
      <c r="BR703" s="8"/>
      <c r="BS703" s="8"/>
      <c r="BT703" s="8"/>
      <c r="BU703" s="8"/>
      <c r="BV703" s="8"/>
      <c r="BW703" s="8"/>
      <c r="BX703" s="8"/>
      <c r="BY703" s="8"/>
      <c r="BZ703" s="8"/>
      <c r="CA703" s="8"/>
      <c r="CB703" s="8"/>
      <c r="CC703" s="8"/>
      <c r="CD703" s="8"/>
      <c r="CE703" s="8"/>
      <c r="CF703" s="8"/>
      <c r="CG703" s="8"/>
      <c r="CH703" s="8"/>
      <c r="CI703" s="8"/>
      <c r="CJ703" s="8"/>
      <c r="CK703" s="8"/>
      <c r="CL703" s="8"/>
      <c r="CM703" s="8"/>
      <c r="CN703" s="8"/>
      <c r="CO703" s="8"/>
      <c r="CP703" s="8"/>
      <c r="CQ703" s="8"/>
      <c r="CR703" s="8"/>
      <c r="CS703" s="8"/>
      <c r="CT703" s="8"/>
      <c r="CU703" s="8"/>
      <c r="CV703" s="8"/>
      <c r="CW703" s="8"/>
      <c r="CX703" s="8"/>
      <c r="CY703" s="8"/>
      <c r="CZ703" s="8"/>
      <c r="DA703" s="8"/>
      <c r="DB703" s="8"/>
      <c r="DC703" s="8"/>
      <c r="DD703" s="8"/>
      <c r="DE703" s="8"/>
      <c r="DF703" s="8"/>
      <c r="DG703" s="8"/>
      <c r="DH703" s="8"/>
      <c r="DI703" s="8"/>
      <c r="DJ703" s="8"/>
      <c r="DK703" s="8"/>
      <c r="DL703" s="8"/>
      <c r="DM703" s="8"/>
      <c r="DN703" s="8"/>
      <c r="DO703" s="8"/>
      <c r="DP703" s="8"/>
      <c r="DQ703" s="8"/>
      <c r="DR703" s="8"/>
      <c r="DS703" s="8"/>
      <c r="DT703" s="8"/>
      <c r="DU703" s="8"/>
      <c r="DV703" s="8"/>
      <c r="DW703" s="8"/>
      <c r="DX703" s="8"/>
      <c r="DY703" s="8"/>
      <c r="DZ703" s="8"/>
      <c r="EA703" s="8"/>
      <c r="EB703" s="8"/>
      <c r="EC703" s="8"/>
      <c r="ED703" s="8"/>
      <c r="EE703" s="8"/>
      <c r="EF703" s="8"/>
      <c r="EG703" s="8"/>
      <c r="EH703" s="8"/>
      <c r="EI703" s="8"/>
      <c r="EJ703" s="8"/>
      <c r="EK703" s="8"/>
      <c r="EL703" s="8"/>
      <c r="EM703" s="8"/>
      <c r="EN703" s="8"/>
      <c r="EO703" s="8"/>
      <c r="EP703" s="8"/>
      <c r="EQ703" s="8"/>
      <c r="ER703" s="8"/>
      <c r="ES703" s="8"/>
      <c r="ET703" s="8"/>
      <c r="EU703" s="8"/>
      <c r="EV703" s="8"/>
      <c r="EW703" s="8"/>
      <c r="EX703" s="8"/>
      <c r="EY703" s="8"/>
      <c r="EZ703" s="8"/>
      <c r="FA703" s="8"/>
      <c r="FB703" s="8"/>
      <c r="FC703" s="8"/>
      <c r="FD703" s="8"/>
      <c r="FE703" s="8"/>
      <c r="FF703" s="8"/>
      <c r="FG703" s="8"/>
      <c r="FH703" s="8"/>
      <c r="FI703" s="8"/>
      <c r="FJ703" s="8"/>
      <c r="FK703" s="8"/>
      <c r="FL703" s="8"/>
      <c r="FM703" s="8"/>
      <c r="FN703" s="8"/>
      <c r="FO703" s="8"/>
      <c r="FP703" s="8"/>
      <c r="FQ703" s="8"/>
      <c r="FR703" s="8"/>
      <c r="FS703" s="8"/>
      <c r="FT703" s="8"/>
      <c r="FU703" s="8"/>
      <c r="FV703" s="8"/>
      <c r="FW703" s="8"/>
      <c r="FX703" s="8"/>
      <c r="FY703" s="8"/>
      <c r="FZ703" s="8"/>
      <c r="GA703" s="8"/>
      <c r="GB703" s="8"/>
      <c r="GC703" s="8"/>
      <c r="GD703" s="8"/>
      <c r="GE703" s="8"/>
      <c r="GF703" s="8"/>
      <c r="GG703" s="8"/>
      <c r="GH703" s="8"/>
      <c r="GI703" s="8"/>
      <c r="GJ703" s="8"/>
      <c r="GK703" s="8"/>
      <c r="GL703" s="8"/>
      <c r="GM703" s="8"/>
      <c r="GN703" s="8"/>
      <c r="GO703" s="8"/>
      <c r="GP703" s="8"/>
      <c r="GQ703" s="8"/>
      <c r="GR703" s="8"/>
      <c r="GS703" s="8"/>
      <c r="GT703" s="8"/>
      <c r="GU703" s="8"/>
      <c r="GV703" s="8"/>
      <c r="GW703" s="8"/>
      <c r="GX703" s="8"/>
      <c r="GY703" s="8"/>
      <c r="GZ703" s="8"/>
      <c r="HA703" s="8"/>
      <c r="HB703" s="8"/>
      <c r="HC703" s="8"/>
      <c r="HD703" s="8"/>
      <c r="HE703" s="8"/>
      <c r="HF703" s="8"/>
      <c r="HG703" s="8"/>
      <c r="HH703" s="8"/>
      <c r="HI703" s="8"/>
      <c r="HJ703" s="8"/>
      <c r="HK703" s="8"/>
      <c r="HL703" s="8"/>
      <c r="HM703" s="8"/>
      <c r="HN703" s="8"/>
      <c r="HO703" s="8"/>
      <c r="HP703" s="8"/>
      <c r="HQ703" s="8"/>
      <c r="HR703" s="8"/>
      <c r="HS703" s="8"/>
      <c r="HT703" s="8"/>
      <c r="HU703" s="8"/>
      <c r="HV703" s="8"/>
      <c r="HW703" s="8"/>
      <c r="HX703" s="8"/>
      <c r="HY703" s="8"/>
      <c r="HZ703" s="8"/>
      <c r="IA703" s="8"/>
      <c r="IB703" s="8"/>
      <c r="IC703" s="8"/>
      <c r="ID703" s="8"/>
      <c r="IE703" s="8"/>
      <c r="IF703" s="8"/>
      <c r="IG703" s="8"/>
      <c r="IH703" s="8"/>
      <c r="II703" s="8"/>
      <c r="IJ703" s="8"/>
      <c r="IK703" s="8"/>
      <c r="IL703" s="8"/>
      <c r="IM703" s="8"/>
      <c r="IN703" s="8"/>
      <c r="IO703" s="8"/>
      <c r="IP703" s="8"/>
      <c r="IQ703" s="8"/>
      <c r="IR703" s="8"/>
      <c r="IS703" s="8"/>
      <c r="IT703" s="8"/>
      <c r="IU703" s="8"/>
      <c r="IV703" s="8"/>
      <c r="IW703" s="8"/>
      <c r="IX703" s="8"/>
      <c r="IY703" s="8"/>
      <c r="IZ703" s="8"/>
      <c r="JA703" s="8"/>
      <c r="JB703" s="8"/>
      <c r="JC703" s="8"/>
      <c r="JD703" s="8"/>
      <c r="JE703" s="8"/>
      <c r="JF703" s="8"/>
      <c r="JG703" s="8"/>
      <c r="JH703" s="8"/>
      <c r="JI703" s="8"/>
      <c r="JJ703" s="8"/>
      <c r="JK703" s="8"/>
      <c r="JL703" s="8"/>
      <c r="JM703" s="8"/>
      <c r="JN703" s="8"/>
      <c r="JO703" s="8"/>
      <c r="JP703" s="8"/>
      <c r="JQ703" s="8"/>
      <c r="JR703" s="8"/>
      <c r="JS703" s="8"/>
      <c r="JT703" s="8"/>
      <c r="JU703" s="8"/>
      <c r="JV703" s="8"/>
      <c r="JW703" s="8"/>
      <c r="JX703" s="8"/>
      <c r="JY703" s="8"/>
      <c r="JZ703" s="8"/>
      <c r="KA703" s="8"/>
      <c r="KB703" s="8"/>
      <c r="KC703" s="8"/>
      <c r="KD703" s="8"/>
      <c r="KE703" s="8"/>
      <c r="KF703" s="8"/>
      <c r="KG703" s="8"/>
      <c r="KH703" s="8"/>
      <c r="KI703" s="8"/>
      <c r="KJ703" s="8"/>
      <c r="KK703" s="8"/>
      <c r="KL703" s="8"/>
      <c r="KM703" s="8"/>
      <c r="KN703" s="8"/>
      <c r="KO703" s="8"/>
      <c r="KP703" s="8"/>
      <c r="KQ703" s="8"/>
      <c r="KR703" s="8"/>
      <c r="KS703" s="8"/>
      <c r="KT703" s="8"/>
      <c r="KU703" s="8"/>
      <c r="KV703" s="8"/>
      <c r="KW703" s="8"/>
      <c r="KX703" s="8"/>
      <c r="KY703" s="8"/>
      <c r="KZ703" s="8"/>
      <c r="LA703" s="8"/>
      <c r="LB703" s="8"/>
      <c r="LC703" s="8"/>
      <c r="LD703" s="8"/>
      <c r="LE703" s="8"/>
      <c r="LF703" s="8"/>
      <c r="LG703" s="8"/>
      <c r="LH703" s="8"/>
      <c r="LI703" s="8"/>
      <c r="LJ703" s="8"/>
      <c r="LK703" s="8"/>
      <c r="LL703" s="8"/>
      <c r="LM703" s="8"/>
      <c r="LN703" s="8"/>
      <c r="LO703" s="8"/>
      <c r="LP703" s="8"/>
      <c r="LQ703" s="8"/>
      <c r="LR703" s="8"/>
      <c r="LS703" s="8"/>
      <c r="LT703" s="8"/>
      <c r="LU703" s="8"/>
      <c r="LV703" s="8"/>
      <c r="LW703" s="8"/>
      <c r="LX703" s="8"/>
      <c r="LY703" s="8"/>
      <c r="LZ703" s="8"/>
      <c r="MA703" s="8"/>
      <c r="MB703" s="8"/>
      <c r="MC703" s="8"/>
      <c r="MD703" s="8"/>
      <c r="ME703" s="8"/>
      <c r="MF703" s="8"/>
      <c r="MG703" s="8"/>
      <c r="MH703" s="8"/>
      <c r="MI703" s="8"/>
      <c r="MJ703" s="8"/>
      <c r="MK703" s="8"/>
      <c r="ML703" s="8"/>
      <c r="MM703" s="8"/>
      <c r="MN703" s="8"/>
      <c r="MO703" s="8"/>
      <c r="MP703" s="8"/>
      <c r="MQ703" s="8"/>
      <c r="MR703" s="8"/>
      <c r="MS703" s="8"/>
      <c r="MT703" s="8"/>
      <c r="MU703" s="8"/>
      <c r="MV703" s="8"/>
      <c r="MW703" s="8"/>
      <c r="MX703" s="8"/>
      <c r="MY703" s="8"/>
      <c r="MZ703" s="8"/>
      <c r="NA703" s="8"/>
      <c r="NB703" s="8"/>
      <c r="NC703" s="8"/>
      <c r="ND703" s="8"/>
      <c r="NE703" s="8"/>
      <c r="NF703" s="8"/>
      <c r="NG703" s="8"/>
      <c r="NH703" s="8"/>
      <c r="NI703" s="8"/>
      <c r="NJ703" s="8"/>
      <c r="NK703" s="8"/>
      <c r="NL703" s="8"/>
      <c r="NM703" s="8"/>
      <c r="NN703" s="8"/>
      <c r="NO703" s="8"/>
      <c r="NP703" s="8"/>
      <c r="NQ703" s="8"/>
      <c r="NR703" s="8"/>
      <c r="NS703" s="8"/>
      <c r="NT703" s="8"/>
      <c r="NU703" s="8"/>
      <c r="NV703" s="8"/>
      <c r="NW703" s="8"/>
      <c r="NX703" s="8"/>
      <c r="NY703" s="8"/>
      <c r="NZ703" s="8"/>
      <c r="OA703" s="8"/>
      <c r="OB703" s="8"/>
      <c r="OC703" s="8"/>
      <c r="OD703" s="8"/>
      <c r="OE703" s="8"/>
      <c r="OF703" s="8"/>
      <c r="OG703" s="8"/>
      <c r="OH703" s="8"/>
      <c r="OI703" s="8"/>
      <c r="OJ703" s="8"/>
      <c r="OK703" s="8"/>
      <c r="OL703" s="8"/>
      <c r="OM703" s="8"/>
      <c r="ON703" s="8"/>
      <c r="OO703" s="8"/>
      <c r="OP703" s="8"/>
      <c r="OQ703" s="8"/>
      <c r="OR703" s="8"/>
      <c r="OS703" s="8"/>
      <c r="OT703" s="8"/>
      <c r="OU703" s="8"/>
      <c r="OV703" s="8"/>
      <c r="OW703" s="8"/>
      <c r="OX703" s="8"/>
      <c r="OY703" s="8"/>
      <c r="OZ703" s="8"/>
      <c r="PA703" s="8"/>
      <c r="PB703" s="8"/>
      <c r="PC703" s="8"/>
      <c r="PD703" s="8"/>
      <c r="PE703" s="8"/>
      <c r="PF703" s="8"/>
      <c r="PG703" s="8"/>
      <c r="PH703" s="8"/>
      <c r="PI703" s="8"/>
      <c r="PJ703" s="8"/>
      <c r="PK703" s="8"/>
      <c r="PL703" s="8"/>
      <c r="PM703" s="8"/>
      <c r="PN703" s="8"/>
      <c r="PO703" s="8"/>
      <c r="PP703" s="8"/>
      <c r="PQ703" s="8"/>
      <c r="PR703" s="8"/>
      <c r="PS703" s="8"/>
      <c r="PT703" s="8"/>
      <c r="PU703" s="8"/>
      <c r="PV703" s="8"/>
      <c r="PW703" s="8"/>
      <c r="PX703" s="8"/>
      <c r="PY703" s="8"/>
      <c r="PZ703" s="8"/>
      <c r="QA703" s="8"/>
      <c r="QB703" s="8"/>
      <c r="QC703" s="8"/>
      <c r="QD703" s="8"/>
      <c r="QE703" s="8"/>
      <c r="QF703" s="8"/>
      <c r="QG703" s="8"/>
      <c r="QH703" s="8"/>
      <c r="QI703" s="8"/>
      <c r="QJ703" s="8"/>
      <c r="QK703" s="8"/>
      <c r="QL703" s="8"/>
      <c r="QM703" s="8"/>
      <c r="QN703" s="8"/>
      <c r="QO703" s="8"/>
      <c r="QP703" s="8"/>
      <c r="QQ703" s="8"/>
      <c r="QR703" s="8"/>
      <c r="QS703" s="8"/>
      <c r="QT703" s="8"/>
      <c r="QU703" s="8"/>
      <c r="QV703" s="8"/>
      <c r="QW703" s="8"/>
      <c r="QX703" s="8"/>
      <c r="QY703" s="8"/>
      <c r="QZ703" s="8"/>
      <c r="RA703" s="8"/>
      <c r="RB703" s="8"/>
      <c r="RC703" s="8"/>
      <c r="RD703" s="8"/>
      <c r="RE703" s="8"/>
      <c r="RF703" s="8"/>
      <c r="RG703" s="8"/>
      <c r="RH703" s="8"/>
      <c r="RI703" s="8"/>
      <c r="RJ703" s="8"/>
      <c r="RK703" s="8"/>
      <c r="RL703" s="8"/>
      <c r="RM703" s="8"/>
      <c r="RN703" s="8"/>
      <c r="RO703" s="8"/>
      <c r="RP703" s="8"/>
      <c r="RQ703" s="8"/>
      <c r="RR703" s="8"/>
      <c r="RS703" s="8"/>
      <c r="RT703" s="8"/>
      <c r="RU703" s="8"/>
      <c r="RV703" s="8"/>
      <c r="RW703" s="8"/>
      <c r="RX703" s="8"/>
      <c r="RY703" s="8"/>
      <c r="RZ703" s="8"/>
      <c r="SA703" s="8"/>
      <c r="SB703" s="8"/>
      <c r="SC703" s="8"/>
      <c r="SD703" s="8"/>
      <c r="SE703" s="8"/>
      <c r="SF703" s="8"/>
      <c r="SG703" s="8"/>
      <c r="SH703" s="8"/>
      <c r="SI703" s="8"/>
      <c r="SJ703" s="8"/>
      <c r="SK703" s="8"/>
      <c r="SL703" s="8"/>
      <c r="SM703" s="8"/>
      <c r="SN703" s="8"/>
      <c r="SO703" s="8"/>
      <c r="SP703" s="8"/>
      <c r="SQ703" s="8"/>
      <c r="SR703" s="8"/>
      <c r="SS703" s="8"/>
      <c r="ST703" s="8"/>
      <c r="SU703" s="8"/>
      <c r="SV703" s="8"/>
      <c r="SW703" s="8"/>
      <c r="SX703" s="8"/>
      <c r="SY703" s="8"/>
      <c r="SZ703" s="8"/>
      <c r="TA703" s="8"/>
      <c r="TB703" s="8"/>
      <c r="TC703" s="8"/>
      <c r="TD703" s="8"/>
      <c r="TE703" s="8"/>
      <c r="TF703" s="8"/>
      <c r="TG703" s="8"/>
      <c r="TH703" s="8"/>
      <c r="TI703" s="8"/>
      <c r="TJ703" s="8"/>
      <c r="TK703" s="8"/>
      <c r="TL703" s="8"/>
      <c r="TM703" s="8"/>
      <c r="TN703" s="8"/>
      <c r="TO703" s="8"/>
      <c r="TP703" s="8"/>
      <c r="TQ703" s="8"/>
      <c r="TR703" s="8"/>
      <c r="TS703" s="8"/>
      <c r="TT703" s="8"/>
      <c r="TU703" s="8"/>
      <c r="TV703" s="8"/>
      <c r="TW703" s="8"/>
      <c r="TX703" s="8"/>
      <c r="TY703" s="8"/>
      <c r="TZ703" s="8"/>
      <c r="UA703" s="8"/>
      <c r="UB703" s="8"/>
      <c r="UC703" s="8"/>
      <c r="UD703" s="8"/>
      <c r="UE703" s="8"/>
      <c r="UF703" s="8"/>
      <c r="UG703" s="8"/>
      <c r="UH703" s="8"/>
      <c r="UI703" s="8"/>
      <c r="UJ703" s="8"/>
      <c r="UK703" s="8"/>
      <c r="UL703" s="8"/>
      <c r="UM703" s="8"/>
      <c r="UN703" s="8"/>
      <c r="UO703" s="8"/>
      <c r="UP703" s="8"/>
      <c r="UQ703" s="8"/>
      <c r="UR703" s="8"/>
      <c r="US703" s="8"/>
      <c r="UT703" s="8"/>
      <c r="UU703" s="8"/>
      <c r="UV703" s="8"/>
      <c r="UW703" s="8"/>
      <c r="UX703" s="8"/>
      <c r="UY703" s="8"/>
      <c r="UZ703" s="8"/>
      <c r="VA703" s="8"/>
      <c r="VB703" s="8"/>
      <c r="VC703" s="8"/>
      <c r="VD703" s="8"/>
      <c r="VE703" s="8"/>
      <c r="VF703" s="8"/>
      <c r="VG703" s="8"/>
      <c r="VH703" s="8"/>
      <c r="VI703" s="8"/>
      <c r="VJ703" s="8"/>
      <c r="VK703" s="8"/>
      <c r="VL703" s="8"/>
      <c r="VM703" s="8"/>
      <c r="VN703" s="8"/>
      <c r="VO703" s="8"/>
      <c r="VP703" s="8"/>
      <c r="VQ703" s="8"/>
      <c r="VR703" s="8"/>
      <c r="VS703" s="8"/>
      <c r="VT703" s="8"/>
      <c r="VU703" s="8"/>
      <c r="VV703" s="8"/>
      <c r="VW703" s="8"/>
      <c r="VX703" s="8"/>
      <c r="VY703" s="8"/>
      <c r="VZ703" s="8"/>
      <c r="WA703" s="8"/>
      <c r="WB703" s="8"/>
      <c r="WC703" s="8"/>
      <c r="WD703" s="8"/>
      <c r="WE703" s="8"/>
      <c r="WF703" s="8"/>
      <c r="WG703" s="8"/>
      <c r="WH703" s="8"/>
      <c r="WI703" s="8"/>
      <c r="WJ703" s="8"/>
      <c r="WK703" s="8"/>
      <c r="WL703" s="8"/>
      <c r="WM703" s="8"/>
      <c r="WN703" s="8"/>
      <c r="WO703" s="8"/>
      <c r="WP703" s="8"/>
      <c r="WQ703" s="8"/>
      <c r="WR703" s="8"/>
      <c r="WS703" s="8"/>
      <c r="WT703" s="8"/>
      <c r="WU703" s="8"/>
      <c r="WV703" s="8"/>
      <c r="WW703" s="8"/>
      <c r="WX703" s="8"/>
      <c r="WY703" s="8"/>
      <c r="WZ703" s="8"/>
      <c r="XA703" s="8"/>
      <c r="XB703" s="8"/>
      <c r="XC703" s="8"/>
      <c r="XD703" s="8"/>
      <c r="XE703" s="8"/>
      <c r="XF703" s="8"/>
      <c r="XG703" s="8"/>
      <c r="XH703" s="8"/>
      <c r="XI703" s="8"/>
      <c r="XJ703" s="8"/>
      <c r="XK703" s="8"/>
      <c r="XL703" s="8"/>
      <c r="XM703" s="8"/>
      <c r="XN703" s="8"/>
      <c r="XO703" s="8"/>
      <c r="XP703" s="8"/>
      <c r="XQ703" s="8"/>
      <c r="XR703" s="8"/>
      <c r="XS703" s="8"/>
      <c r="XT703" s="8"/>
      <c r="XU703" s="8"/>
      <c r="XV703" s="8"/>
      <c r="XW703" s="8"/>
      <c r="XX703" s="8"/>
      <c r="XY703" s="8"/>
      <c r="XZ703" s="8"/>
      <c r="YA703" s="8"/>
      <c r="YB703" s="8"/>
      <c r="YC703" s="8"/>
      <c r="YD703" s="8"/>
      <c r="YE703" s="8"/>
      <c r="YF703" s="8"/>
      <c r="YG703" s="8"/>
      <c r="YH703" s="8"/>
      <c r="YI703" s="8"/>
      <c r="YJ703" s="8"/>
      <c r="YK703" s="8"/>
      <c r="YL703" s="8"/>
      <c r="YM703" s="8"/>
      <c r="YN703" s="8"/>
      <c r="YO703" s="8"/>
      <c r="YP703" s="8"/>
      <c r="YQ703" s="8"/>
      <c r="YR703" s="8"/>
      <c r="YS703" s="8"/>
      <c r="YT703" s="8"/>
      <c r="YU703" s="8"/>
      <c r="YV703" s="8"/>
      <c r="YW703" s="8"/>
      <c r="YX703" s="8"/>
      <c r="YY703" s="8"/>
      <c r="YZ703" s="8"/>
      <c r="ZA703" s="8"/>
      <c r="ZB703" s="8"/>
      <c r="ZC703" s="8"/>
      <c r="ZD703" s="8"/>
      <c r="ZE703" s="8"/>
      <c r="ZF703" s="8"/>
      <c r="ZG703" s="8"/>
      <c r="ZH703" s="8"/>
      <c r="ZI703" s="8"/>
      <c r="ZJ703" s="8"/>
      <c r="ZK703" s="8"/>
      <c r="ZL703" s="8"/>
      <c r="ZM703" s="8"/>
      <c r="ZN703" s="8"/>
      <c r="ZO703" s="8"/>
      <c r="ZP703" s="8"/>
      <c r="ZQ703" s="8"/>
      <c r="ZR703" s="8"/>
      <c r="ZS703" s="8"/>
      <c r="ZT703" s="8"/>
      <c r="ZU703" s="8"/>
      <c r="ZV703" s="8"/>
      <c r="ZW703" s="8"/>
      <c r="ZX703" s="8"/>
      <c r="ZY703" s="8"/>
      <c r="ZZ703" s="8"/>
      <c r="AAA703" s="8"/>
      <c r="AAB703" s="8"/>
      <c r="AAC703" s="8"/>
      <c r="AAD703" s="8"/>
      <c r="AAE703" s="8"/>
      <c r="AAF703" s="8"/>
      <c r="AAG703" s="8"/>
      <c r="AAH703" s="8"/>
      <c r="AAI703" s="8"/>
      <c r="AAJ703" s="8"/>
      <c r="AAK703" s="8"/>
      <c r="AAL703" s="8"/>
      <c r="AAM703" s="8"/>
      <c r="AAN703" s="8"/>
      <c r="AAO703" s="8"/>
      <c r="AAP703" s="8"/>
      <c r="AAQ703" s="8"/>
      <c r="AAR703" s="8"/>
      <c r="AAS703" s="8"/>
      <c r="AAT703" s="8"/>
      <c r="AAU703" s="8"/>
      <c r="AAV703" s="8"/>
      <c r="AAW703" s="8"/>
      <c r="AAX703" s="8"/>
      <c r="AAY703" s="8"/>
      <c r="AAZ703" s="8"/>
      <c r="ABA703" s="8"/>
      <c r="ABB703" s="8"/>
      <c r="ABC703" s="8"/>
      <c r="ABD703" s="8"/>
      <c r="ABE703" s="8"/>
      <c r="ABF703" s="8"/>
      <c r="ABG703" s="8"/>
      <c r="ABH703" s="8"/>
      <c r="ABI703" s="8"/>
      <c r="ABJ703" s="8"/>
      <c r="ABK703" s="8"/>
      <c r="ABL703" s="8"/>
      <c r="ABM703" s="8"/>
      <c r="ABN703" s="8"/>
      <c r="ABO703" s="8"/>
      <c r="ABP703" s="8"/>
      <c r="ABQ703" s="8"/>
      <c r="ABR703" s="8"/>
      <c r="ABS703" s="8"/>
      <c r="ABT703" s="8"/>
      <c r="ABU703" s="8"/>
      <c r="ABV703" s="8"/>
      <c r="ABW703" s="8"/>
      <c r="ABX703" s="8"/>
      <c r="ABY703" s="8"/>
      <c r="ABZ703" s="8"/>
      <c r="ACA703" s="8"/>
      <c r="ACB703" s="8"/>
      <c r="ACC703" s="8"/>
      <c r="ACD703" s="8"/>
      <c r="ACE703" s="8"/>
      <c r="ACF703" s="8"/>
      <c r="ACG703" s="8"/>
      <c r="ACH703" s="8"/>
      <c r="ACI703" s="8"/>
      <c r="ACJ703" s="8"/>
      <c r="ACK703" s="8"/>
      <c r="ACL703" s="8"/>
      <c r="ACM703" s="8"/>
      <c r="ACN703" s="8"/>
      <c r="ACO703" s="8"/>
      <c r="ACP703" s="8"/>
      <c r="ACQ703" s="8"/>
      <c r="ACR703" s="8"/>
      <c r="ACS703" s="8"/>
      <c r="ACT703" s="8"/>
      <c r="ACU703" s="8"/>
      <c r="ACV703" s="8"/>
      <c r="ACW703" s="8"/>
      <c r="ACX703" s="8"/>
      <c r="ACY703" s="8"/>
      <c r="ACZ703" s="8"/>
      <c r="ADA703" s="8"/>
      <c r="ADB703" s="8"/>
      <c r="ADC703" s="8"/>
      <c r="ADD703" s="8"/>
      <c r="ADE703" s="8"/>
      <c r="ADF703" s="8"/>
      <c r="ADG703" s="8"/>
      <c r="ADH703" s="8"/>
      <c r="ADI703" s="8"/>
      <c r="ADJ703" s="8"/>
      <c r="ADK703" s="8"/>
      <c r="ADL703" s="8"/>
      <c r="ADM703" s="8"/>
      <c r="ADN703" s="8"/>
      <c r="ADO703" s="8"/>
      <c r="ADP703" s="8"/>
      <c r="ADQ703" s="8"/>
      <c r="ADR703" s="8"/>
      <c r="ADS703" s="8"/>
      <c r="ADT703" s="8"/>
      <c r="ADU703" s="8"/>
      <c r="ADV703" s="8"/>
      <c r="ADW703" s="8"/>
      <c r="ADX703" s="8"/>
      <c r="ADY703" s="8"/>
      <c r="ADZ703" s="8"/>
      <c r="AEA703" s="8"/>
      <c r="AEB703" s="8"/>
      <c r="AEC703" s="8"/>
      <c r="AED703" s="8"/>
      <c r="AEE703" s="8"/>
      <c r="AEF703" s="8"/>
      <c r="AEG703" s="8"/>
      <c r="AEH703" s="8"/>
      <c r="AEI703" s="8"/>
      <c r="AEJ703" s="8"/>
      <c r="AEK703" s="8"/>
      <c r="AEL703" s="8"/>
      <c r="AEM703" s="8"/>
      <c r="AEN703" s="8"/>
      <c r="AEO703" s="8"/>
      <c r="AEP703" s="8"/>
      <c r="AEQ703" s="8"/>
      <c r="AER703" s="8"/>
      <c r="AES703" s="8"/>
      <c r="AET703" s="8"/>
      <c r="AEU703" s="8"/>
      <c r="AEV703" s="8"/>
      <c r="AEW703" s="8"/>
      <c r="AEX703" s="8"/>
      <c r="AEY703" s="8"/>
      <c r="AEZ703" s="8"/>
      <c r="AFA703" s="8"/>
      <c r="AFB703" s="8"/>
      <c r="AFC703" s="8"/>
      <c r="AFD703" s="8"/>
      <c r="AFE703" s="8"/>
      <c r="AFF703" s="8"/>
      <c r="AFG703" s="8"/>
      <c r="AFH703" s="8"/>
      <c r="AFI703" s="8"/>
      <c r="AFJ703" s="8"/>
      <c r="AFK703" s="8"/>
      <c r="AFL703" s="8"/>
      <c r="AFM703" s="8"/>
      <c r="AFN703" s="8"/>
      <c r="AFO703" s="8"/>
      <c r="AFP703" s="8"/>
      <c r="AFQ703" s="8"/>
      <c r="AFR703" s="8"/>
      <c r="AFS703" s="8"/>
      <c r="AFT703" s="8"/>
      <c r="AFU703" s="8"/>
      <c r="AFV703" s="8"/>
      <c r="AFW703" s="8"/>
      <c r="AFX703" s="8"/>
      <c r="AFY703" s="8"/>
      <c r="AFZ703" s="8"/>
      <c r="AGA703" s="8"/>
      <c r="AGB703" s="8"/>
      <c r="AGC703" s="8"/>
      <c r="AGD703" s="8"/>
      <c r="AGE703" s="8"/>
      <c r="AGF703" s="8"/>
      <c r="AGG703" s="8"/>
      <c r="AGH703" s="8"/>
      <c r="AGI703" s="8"/>
      <c r="AGJ703" s="8"/>
      <c r="AGK703" s="8"/>
      <c r="AGL703" s="8"/>
      <c r="AGM703" s="8"/>
      <c r="AGN703" s="8"/>
      <c r="AGO703" s="8"/>
      <c r="AGP703" s="8"/>
      <c r="AGQ703" s="8"/>
      <c r="AGR703" s="8"/>
      <c r="AGS703" s="8"/>
      <c r="AGT703" s="8"/>
      <c r="AGU703" s="8"/>
      <c r="AGV703" s="8"/>
      <c r="AGW703" s="8"/>
      <c r="AGX703" s="8"/>
      <c r="AGY703" s="8"/>
      <c r="AGZ703" s="8"/>
      <c r="AHA703" s="8"/>
      <c r="AHB703" s="8"/>
      <c r="AHC703" s="8"/>
      <c r="AHD703" s="8"/>
      <c r="AHE703" s="8"/>
      <c r="AHF703" s="8"/>
      <c r="AHG703" s="8"/>
      <c r="AHH703" s="8"/>
      <c r="AHI703" s="8"/>
      <c r="AHJ703" s="8"/>
      <c r="AHK703" s="8"/>
      <c r="AHL703" s="8"/>
      <c r="AHM703" s="8"/>
      <c r="AHN703" s="8"/>
      <c r="AHO703" s="8"/>
      <c r="AHP703" s="8"/>
      <c r="AHQ703" s="8"/>
      <c r="AHR703" s="8"/>
      <c r="AHS703" s="8"/>
      <c r="AHT703" s="8"/>
      <c r="AHU703" s="8"/>
      <c r="AHV703" s="8"/>
      <c r="AHW703" s="8"/>
      <c r="AHX703" s="8"/>
      <c r="AHY703" s="8"/>
      <c r="AHZ703" s="8"/>
      <c r="AIA703" s="8"/>
      <c r="AIB703" s="8"/>
      <c r="AIC703" s="8"/>
      <c r="AID703" s="8"/>
      <c r="AIE703" s="8"/>
      <c r="AIF703" s="8"/>
      <c r="AIG703" s="8"/>
      <c r="AIH703" s="8"/>
      <c r="AII703" s="8"/>
      <c r="AIJ703" s="8"/>
      <c r="AIK703" s="8"/>
      <c r="AIL703" s="8"/>
      <c r="AIM703" s="8"/>
      <c r="AIN703" s="8"/>
      <c r="AIO703" s="8"/>
      <c r="AIP703" s="8"/>
      <c r="AIQ703" s="8"/>
      <c r="AIR703" s="8"/>
      <c r="AIS703" s="8"/>
      <c r="AIT703" s="8"/>
      <c r="AIU703" s="8"/>
      <c r="AIV703" s="8"/>
      <c r="AIW703" s="8"/>
      <c r="AIX703" s="8"/>
      <c r="AIY703" s="8"/>
      <c r="AIZ703" s="8"/>
      <c r="AJA703" s="8"/>
      <c r="AJB703" s="8"/>
      <c r="AJC703" s="8"/>
      <c r="AJD703" s="8"/>
      <c r="AJE703" s="8"/>
      <c r="AJF703" s="8"/>
      <c r="AJG703" s="8"/>
      <c r="AJH703" s="8"/>
      <c r="AJI703" s="8"/>
      <c r="AJJ703" s="8"/>
      <c r="AJK703" s="8"/>
      <c r="AJL703" s="8"/>
      <c r="AJM703" s="8"/>
      <c r="AJN703" s="8"/>
      <c r="AJO703" s="8"/>
      <c r="AJP703" s="8"/>
      <c r="AJQ703" s="8"/>
      <c r="AJR703" s="8"/>
      <c r="AJS703" s="8"/>
      <c r="AJT703" s="8"/>
      <c r="AJU703" s="8"/>
      <c r="AJV703" s="8"/>
      <c r="AJW703" s="8"/>
      <c r="AJX703" s="8"/>
      <c r="AJY703" s="8"/>
      <c r="AJZ703" s="8"/>
      <c r="AKA703" s="8"/>
      <c r="AKB703" s="8"/>
      <c r="AKC703" s="8"/>
      <c r="AKD703" s="8"/>
      <c r="AKE703" s="8"/>
      <c r="AKF703" s="8"/>
      <c r="AKG703" s="8"/>
      <c r="AKH703" s="8"/>
      <c r="AKI703" s="8"/>
      <c r="AKJ703" s="8"/>
      <c r="AKK703" s="8"/>
      <c r="AKL703" s="8"/>
      <c r="AKM703" s="8"/>
      <c r="AKN703" s="8"/>
      <c r="AKO703" s="8"/>
      <c r="AKP703" s="8"/>
      <c r="AKQ703" s="8"/>
      <c r="AKR703" s="8"/>
      <c r="AKS703" s="8"/>
      <c r="AKT703" s="8"/>
      <c r="AKU703" s="8"/>
      <c r="AKV703" s="8"/>
      <c r="AKW703" s="8"/>
      <c r="AKX703" s="8"/>
      <c r="AKY703" s="8"/>
      <c r="AKZ703" s="8"/>
      <c r="ALA703" s="8"/>
      <c r="ALB703" s="8"/>
      <c r="ALC703" s="8"/>
      <c r="ALD703" s="8"/>
      <c r="ALE703" s="8"/>
      <c r="ALF703" s="8"/>
      <c r="ALG703" s="8"/>
      <c r="ALH703" s="8"/>
      <c r="ALI703" s="8"/>
      <c r="ALJ703" s="8"/>
      <c r="ALK703" s="8"/>
      <c r="ALL703" s="8"/>
      <c r="ALM703" s="8"/>
      <c r="ALN703" s="8"/>
      <c r="ALO703" s="8"/>
      <c r="ALP703" s="8"/>
      <c r="ALQ703" s="8"/>
      <c r="ALR703" s="8"/>
      <c r="ALS703" s="8"/>
      <c r="ALT703" s="8"/>
      <c r="ALU703" s="8"/>
      <c r="ALV703" s="8"/>
      <c r="ALW703" s="8"/>
      <c r="ALX703" s="8"/>
      <c r="ALY703" s="8"/>
      <c r="ALZ703" s="8"/>
      <c r="AMA703" s="8"/>
      <c r="AMB703" s="8"/>
      <c r="AMC703" s="8"/>
      <c r="AMD703" s="8"/>
      <c r="AME703" s="8"/>
      <c r="AMF703" s="8"/>
      <c r="AMG703" s="8"/>
      <c r="AMH703" s="8"/>
      <c r="AMI703" s="8"/>
      <c r="AMJ703" s="8"/>
      <c r="AMK703" s="8"/>
      <c r="AML703" s="8"/>
      <c r="AMM703" s="8"/>
      <c r="AMN703" s="8"/>
      <c r="AMO703" s="8"/>
      <c r="AMP703" s="8"/>
      <c r="AMQ703" s="8"/>
      <c r="AMR703" s="8"/>
      <c r="AMS703" s="8"/>
      <c r="AMT703" s="8"/>
      <c r="AMU703" s="8"/>
      <c r="AMV703" s="8"/>
      <c r="AMW703" s="8"/>
      <c r="AMX703" s="8"/>
      <c r="AMY703" s="8"/>
      <c r="AMZ703" s="8"/>
      <c r="ANA703" s="8"/>
      <c r="ANB703" s="8"/>
      <c r="ANC703" s="8"/>
      <c r="AND703" s="8"/>
      <c r="ANE703" s="8"/>
      <c r="ANF703" s="8"/>
      <c r="ANG703" s="8"/>
      <c r="ANH703" s="8"/>
      <c r="ANI703" s="8"/>
      <c r="ANJ703" s="8"/>
      <c r="ANK703" s="8"/>
      <c r="ANL703" s="8"/>
      <c r="ANM703" s="8"/>
      <c r="ANN703" s="8"/>
      <c r="ANO703" s="8"/>
      <c r="ANP703" s="8"/>
      <c r="ANQ703" s="8"/>
      <c r="ANR703" s="8"/>
      <c r="ANS703" s="8"/>
      <c r="ANT703" s="8"/>
      <c r="ANU703" s="8"/>
      <c r="ANV703" s="8"/>
      <c r="ANW703" s="8"/>
      <c r="ANX703" s="8"/>
      <c r="ANY703" s="8"/>
      <c r="ANZ703" s="8"/>
      <c r="AOA703" s="8"/>
      <c r="AOB703" s="8"/>
      <c r="AOC703" s="8"/>
      <c r="AOD703" s="8"/>
      <c r="AOE703" s="8"/>
      <c r="AOF703" s="8"/>
      <c r="AOG703" s="8"/>
      <c r="AOH703" s="8"/>
      <c r="AOI703" s="8"/>
      <c r="AOJ703" s="8"/>
      <c r="AOK703" s="8"/>
      <c r="AOL703" s="8"/>
      <c r="AOM703" s="8"/>
      <c r="AON703" s="8"/>
      <c r="AOO703" s="8"/>
      <c r="AOP703" s="8"/>
      <c r="AOQ703" s="8"/>
      <c r="AOR703" s="8"/>
      <c r="AOS703" s="8"/>
      <c r="AOT703" s="8"/>
      <c r="AOU703" s="8"/>
      <c r="AOV703" s="8"/>
      <c r="AOW703" s="8"/>
      <c r="AOX703" s="8"/>
      <c r="AOY703" s="8"/>
      <c r="AOZ703" s="8"/>
      <c r="APA703" s="8"/>
      <c r="APB703" s="8"/>
      <c r="APC703" s="8"/>
      <c r="APD703" s="8"/>
      <c r="APE703" s="8"/>
      <c r="APF703" s="8"/>
      <c r="APG703" s="8"/>
      <c r="APH703" s="8"/>
      <c r="API703" s="8"/>
      <c r="APJ703" s="8"/>
      <c r="APK703" s="8"/>
      <c r="APL703" s="8"/>
      <c r="APM703" s="8"/>
      <c r="APN703" s="8"/>
      <c r="APO703" s="8"/>
      <c r="APP703" s="8"/>
      <c r="APQ703" s="8"/>
      <c r="APR703" s="8"/>
      <c r="APS703" s="8"/>
      <c r="APT703" s="8"/>
      <c r="APU703" s="8"/>
      <c r="APV703" s="8"/>
      <c r="APW703" s="8"/>
      <c r="APX703" s="8"/>
      <c r="APY703" s="8"/>
      <c r="APZ703" s="8"/>
      <c r="AQA703" s="8"/>
      <c r="AQB703" s="8"/>
      <c r="AQC703" s="8"/>
      <c r="AQD703" s="8"/>
      <c r="AQE703" s="8"/>
      <c r="AQF703" s="8"/>
      <c r="AQG703" s="8"/>
      <c r="AQH703" s="8"/>
      <c r="AQI703" s="8"/>
      <c r="AQJ703" s="8"/>
      <c r="AQK703" s="8"/>
      <c r="AQL703" s="8"/>
      <c r="AQM703" s="8"/>
      <c r="AQN703" s="8"/>
      <c r="AQO703" s="8"/>
      <c r="AQP703" s="8"/>
      <c r="AQQ703" s="8"/>
      <c r="AQR703" s="8"/>
      <c r="AQS703" s="8"/>
      <c r="AQT703" s="8"/>
      <c r="AQU703" s="8"/>
      <c r="AQV703" s="8"/>
      <c r="AQW703" s="8"/>
      <c r="AQX703" s="8"/>
      <c r="AQY703" s="8"/>
      <c r="AQZ703" s="8"/>
      <c r="ARA703" s="8"/>
      <c r="ARB703" s="8"/>
      <c r="ARC703" s="8"/>
      <c r="ARD703" s="8"/>
      <c r="ARE703" s="8"/>
      <c r="ARF703" s="8"/>
      <c r="ARG703" s="8"/>
      <c r="ARH703" s="8"/>
      <c r="ARI703" s="8"/>
      <c r="ARJ703" s="8"/>
      <c r="ARK703" s="8"/>
      <c r="ARL703" s="8"/>
      <c r="ARM703" s="8"/>
      <c r="ARN703" s="8"/>
      <c r="ARO703" s="8"/>
      <c r="ARP703" s="8"/>
      <c r="ARQ703" s="8"/>
      <c r="ARR703" s="8"/>
      <c r="ARS703" s="8"/>
      <c r="ART703" s="8"/>
      <c r="ARU703" s="8"/>
      <c r="ARV703" s="8"/>
      <c r="ARW703" s="8"/>
      <c r="ARX703" s="8"/>
      <c r="ARY703" s="8"/>
      <c r="ARZ703" s="8"/>
      <c r="ASA703" s="8"/>
      <c r="ASB703" s="8"/>
      <c r="ASC703" s="8"/>
      <c r="ASD703" s="8"/>
      <c r="ASE703" s="8"/>
      <c r="ASF703" s="8"/>
      <c r="ASG703" s="8"/>
      <c r="ASH703" s="8"/>
      <c r="ASI703" s="8"/>
      <c r="ASJ703" s="8"/>
      <c r="ASK703" s="8"/>
      <c r="ASL703" s="8"/>
      <c r="ASM703" s="8"/>
      <c r="ASN703" s="8"/>
      <c r="ASO703" s="8"/>
      <c r="ASP703" s="8"/>
      <c r="ASQ703" s="8"/>
      <c r="ASR703" s="8"/>
      <c r="ASS703" s="8"/>
      <c r="AST703" s="8"/>
      <c r="ASU703" s="8"/>
      <c r="ASV703" s="8"/>
      <c r="ASW703" s="8"/>
      <c r="ASX703" s="8"/>
      <c r="ASY703" s="8"/>
      <c r="ASZ703" s="8"/>
      <c r="ATA703" s="8"/>
      <c r="ATB703" s="8"/>
      <c r="ATC703" s="8"/>
      <c r="ATD703" s="8"/>
      <c r="ATE703" s="8"/>
      <c r="ATF703" s="8"/>
      <c r="ATG703" s="8"/>
      <c r="ATH703" s="8"/>
      <c r="ATI703" s="8"/>
      <c r="ATJ703" s="8"/>
      <c r="ATK703" s="8"/>
      <c r="ATL703" s="8"/>
      <c r="ATM703" s="8"/>
      <c r="ATN703" s="8"/>
      <c r="ATO703" s="8"/>
      <c r="ATP703" s="8"/>
      <c r="ATQ703" s="8"/>
      <c r="ATR703" s="8"/>
      <c r="ATS703" s="8"/>
      <c r="ATT703" s="8"/>
      <c r="ATU703" s="8"/>
      <c r="ATV703" s="8"/>
      <c r="ATW703" s="8"/>
      <c r="ATX703" s="8"/>
      <c r="ATY703" s="8"/>
      <c r="ATZ703" s="8"/>
      <c r="AUA703" s="8"/>
      <c r="AUB703" s="8"/>
      <c r="AUC703" s="8"/>
      <c r="AUD703" s="8"/>
      <c r="AUE703" s="8"/>
      <c r="AUF703" s="8"/>
      <c r="AUG703" s="8"/>
      <c r="AUH703" s="8"/>
      <c r="AUI703" s="8"/>
      <c r="AUJ703" s="8"/>
      <c r="AUK703" s="8"/>
      <c r="AUL703" s="8"/>
      <c r="AUM703" s="8"/>
      <c r="AUN703" s="8"/>
      <c r="AUO703" s="8"/>
      <c r="AUP703" s="8"/>
      <c r="AUQ703" s="8"/>
      <c r="AUR703" s="8"/>
      <c r="AUS703" s="8"/>
      <c r="AUT703" s="8"/>
      <c r="AUU703" s="8"/>
      <c r="AUV703" s="8"/>
      <c r="AUW703" s="8"/>
      <c r="AUX703" s="8"/>
      <c r="AUY703" s="8"/>
      <c r="AUZ703" s="8"/>
      <c r="AVA703" s="8"/>
      <c r="AVB703" s="8"/>
      <c r="AVC703" s="8"/>
      <c r="AVD703" s="8"/>
      <c r="AVE703" s="8"/>
      <c r="AVF703" s="8"/>
      <c r="AVG703" s="8"/>
      <c r="AVH703" s="8"/>
      <c r="AVI703" s="8"/>
      <c r="AVJ703" s="8"/>
      <c r="AVK703" s="8"/>
      <c r="AVL703" s="8"/>
      <c r="AVM703" s="8"/>
      <c r="AVN703" s="8"/>
      <c r="AVO703" s="8"/>
      <c r="AVP703" s="8"/>
      <c r="AVQ703" s="8"/>
      <c r="AVR703" s="8"/>
      <c r="AVS703" s="8"/>
      <c r="AVT703" s="8"/>
      <c r="AVU703" s="8"/>
      <c r="AVV703" s="8"/>
      <c r="AVW703" s="8"/>
      <c r="AVX703" s="8"/>
      <c r="AVY703" s="8"/>
      <c r="AVZ703" s="8"/>
      <c r="AWA703" s="8"/>
      <c r="AWB703" s="8"/>
      <c r="AWC703" s="8"/>
      <c r="AWD703" s="8"/>
      <c r="AWE703" s="8"/>
      <c r="AWF703" s="8"/>
      <c r="AWG703" s="8"/>
      <c r="AWH703" s="8"/>
      <c r="AWI703" s="8"/>
      <c r="AWJ703" s="8"/>
      <c r="AWK703" s="8"/>
      <c r="AWL703" s="8"/>
      <c r="AWM703" s="8"/>
      <c r="AWN703" s="8"/>
      <c r="AWO703" s="8"/>
      <c r="AWP703" s="8"/>
      <c r="AWQ703" s="8"/>
      <c r="AWR703" s="8"/>
      <c r="AWS703" s="8"/>
      <c r="AWT703" s="8"/>
      <c r="AWU703" s="8"/>
      <c r="AWV703" s="8"/>
      <c r="AWW703" s="8"/>
      <c r="AWX703" s="8"/>
      <c r="AWY703" s="8"/>
      <c r="AWZ703" s="8"/>
      <c r="AXA703" s="8"/>
      <c r="AXB703" s="8"/>
      <c r="AXC703" s="8"/>
      <c r="AXD703" s="8"/>
      <c r="AXE703" s="8"/>
      <c r="AXF703" s="8"/>
      <c r="AXG703" s="8"/>
      <c r="AXH703" s="8"/>
      <c r="AXI703" s="8"/>
      <c r="AXJ703" s="8"/>
      <c r="AXK703" s="8"/>
      <c r="AXL703" s="8"/>
      <c r="AXM703" s="8"/>
      <c r="AXN703" s="8"/>
      <c r="AXO703" s="8"/>
      <c r="AXP703" s="8"/>
      <c r="AXQ703" s="8"/>
      <c r="AXR703" s="8"/>
      <c r="AXS703" s="8"/>
      <c r="AXT703" s="8"/>
      <c r="AXU703" s="8"/>
      <c r="AXV703" s="8"/>
      <c r="AXW703" s="8"/>
      <c r="AXX703" s="8"/>
      <c r="AXY703" s="8"/>
      <c r="AXZ703" s="8"/>
      <c r="AYA703" s="8"/>
      <c r="AYB703" s="8"/>
      <c r="AYC703" s="8"/>
      <c r="AYD703" s="8"/>
      <c r="AYE703" s="8"/>
      <c r="AYF703" s="8"/>
      <c r="AYG703" s="8"/>
      <c r="AYH703" s="8"/>
      <c r="AYI703" s="8"/>
      <c r="AYJ703" s="8"/>
      <c r="AYK703" s="8"/>
      <c r="AYL703" s="8"/>
      <c r="AYM703" s="8"/>
      <c r="AYN703" s="8"/>
      <c r="AYO703" s="8"/>
      <c r="AYP703" s="8"/>
      <c r="AYQ703" s="8"/>
      <c r="AYR703" s="8"/>
      <c r="AYS703" s="8"/>
      <c r="AYT703" s="8"/>
      <c r="AYU703" s="8"/>
      <c r="AYV703" s="8"/>
      <c r="AYW703" s="8"/>
      <c r="AYX703" s="8"/>
      <c r="AYY703" s="8"/>
      <c r="AYZ703" s="8"/>
      <c r="AZA703" s="8"/>
      <c r="AZB703" s="8"/>
      <c r="AZC703" s="8"/>
      <c r="AZD703" s="8"/>
      <c r="AZE703" s="8"/>
      <c r="AZF703" s="8"/>
      <c r="AZG703" s="8"/>
      <c r="AZH703" s="8"/>
      <c r="AZI703" s="8"/>
      <c r="AZJ703" s="8"/>
      <c r="AZK703" s="8"/>
      <c r="AZL703" s="8"/>
      <c r="AZM703" s="8"/>
      <c r="AZN703" s="8"/>
      <c r="AZO703" s="8"/>
      <c r="AZP703" s="8"/>
      <c r="AZQ703" s="8"/>
      <c r="AZR703" s="8"/>
      <c r="AZS703" s="8"/>
      <c r="AZT703" s="8"/>
      <c r="AZU703" s="8"/>
      <c r="AZV703" s="8"/>
      <c r="AZW703" s="8"/>
      <c r="AZX703" s="8"/>
      <c r="AZY703" s="8"/>
      <c r="AZZ703" s="8"/>
      <c r="BAA703" s="8"/>
      <c r="BAB703" s="8"/>
      <c r="BAC703" s="8"/>
      <c r="BAD703" s="8"/>
      <c r="BAE703" s="8"/>
      <c r="BAF703" s="8"/>
      <c r="BAG703" s="8"/>
      <c r="BAH703" s="8"/>
      <c r="BAI703" s="8"/>
      <c r="BAJ703" s="8"/>
      <c r="BAK703" s="8"/>
      <c r="BAL703" s="8"/>
      <c r="BAM703" s="8"/>
      <c r="BAN703" s="8"/>
      <c r="BAO703" s="8"/>
      <c r="BAP703" s="8"/>
      <c r="BAQ703" s="8"/>
      <c r="BAR703" s="8"/>
      <c r="BAS703" s="8"/>
      <c r="BAT703" s="8"/>
      <c r="BAU703" s="8"/>
      <c r="BAV703" s="8"/>
      <c r="BAW703" s="8"/>
      <c r="BAX703" s="8"/>
      <c r="BAY703" s="8"/>
      <c r="BAZ703" s="8"/>
      <c r="BBA703" s="8"/>
      <c r="BBB703" s="8"/>
      <c r="BBC703" s="8"/>
      <c r="BBD703" s="8"/>
      <c r="BBE703" s="8"/>
      <c r="BBF703" s="8"/>
      <c r="BBG703" s="8"/>
      <c r="BBH703" s="8"/>
      <c r="BBI703" s="8"/>
      <c r="BBJ703" s="8"/>
      <c r="BBK703" s="8"/>
      <c r="BBL703" s="8"/>
      <c r="BBM703" s="8"/>
      <c r="BBN703" s="8"/>
      <c r="BBO703" s="8"/>
      <c r="BBP703" s="8"/>
      <c r="BBQ703" s="8"/>
      <c r="BBR703" s="8"/>
      <c r="BBS703" s="8"/>
      <c r="BBT703" s="8"/>
      <c r="BBU703" s="8"/>
      <c r="BBV703" s="8"/>
      <c r="BBW703" s="8"/>
      <c r="BBX703" s="8"/>
      <c r="BBY703" s="8"/>
      <c r="BBZ703" s="8"/>
      <c r="BCA703" s="8"/>
      <c r="BCB703" s="8"/>
      <c r="BCC703" s="8"/>
      <c r="BCD703" s="8"/>
      <c r="BCE703" s="8"/>
      <c r="BCF703" s="8"/>
      <c r="BCG703" s="8"/>
      <c r="BCH703" s="8"/>
      <c r="BCI703" s="8"/>
      <c r="BCJ703" s="8"/>
      <c r="BCK703" s="8"/>
      <c r="BCL703" s="8"/>
      <c r="BCM703" s="8"/>
      <c r="BCN703" s="8"/>
      <c r="BCO703" s="8"/>
      <c r="BCP703" s="8"/>
      <c r="BCQ703" s="8"/>
      <c r="BCR703" s="8"/>
      <c r="BCS703" s="8"/>
      <c r="BCT703" s="8"/>
      <c r="BCU703" s="8"/>
      <c r="BCV703" s="8"/>
      <c r="BCW703" s="8"/>
      <c r="BCX703" s="8"/>
      <c r="BCY703" s="8"/>
      <c r="BCZ703" s="8"/>
      <c r="BDA703" s="8"/>
      <c r="BDB703" s="8"/>
      <c r="BDC703" s="8"/>
      <c r="BDD703" s="8"/>
      <c r="BDE703" s="8"/>
      <c r="BDF703" s="8"/>
      <c r="BDG703" s="8"/>
      <c r="BDH703" s="8"/>
      <c r="BDI703" s="8"/>
      <c r="BDJ703" s="8"/>
      <c r="BDK703" s="8"/>
      <c r="BDL703" s="8"/>
      <c r="BDM703" s="8"/>
      <c r="BDN703" s="8"/>
      <c r="BDO703" s="8"/>
      <c r="BDP703" s="8"/>
      <c r="BDQ703" s="8"/>
      <c r="BDR703" s="8"/>
      <c r="BDS703" s="8"/>
      <c r="BDT703" s="8"/>
      <c r="BDU703" s="8"/>
      <c r="BDV703" s="8"/>
      <c r="BDW703" s="8"/>
      <c r="BDX703" s="8"/>
      <c r="BDY703" s="8"/>
      <c r="BDZ703" s="8"/>
      <c r="BEA703" s="8"/>
      <c r="BEB703" s="8"/>
      <c r="BEC703" s="8"/>
      <c r="BED703" s="8"/>
      <c r="BEE703" s="8"/>
      <c r="BEF703" s="8"/>
      <c r="BEG703" s="8"/>
      <c r="BEH703" s="8"/>
      <c r="BEI703" s="8"/>
      <c r="BEJ703" s="8"/>
      <c r="BEK703" s="8"/>
      <c r="BEL703" s="8"/>
      <c r="BEM703" s="8"/>
      <c r="BEN703" s="8"/>
      <c r="BEO703" s="8"/>
      <c r="BEP703" s="8"/>
      <c r="BEQ703" s="8"/>
      <c r="BER703" s="8"/>
      <c r="BES703" s="8"/>
      <c r="BET703" s="8"/>
      <c r="BEU703" s="8"/>
      <c r="BEV703" s="8"/>
      <c r="BEW703" s="8"/>
      <c r="BEX703" s="8"/>
      <c r="BEY703" s="8"/>
      <c r="BEZ703" s="8"/>
      <c r="BFA703" s="8"/>
      <c r="BFB703" s="8"/>
      <c r="BFC703" s="8"/>
      <c r="BFD703" s="8"/>
      <c r="BFE703" s="8"/>
      <c r="BFF703" s="8"/>
      <c r="BFG703" s="8"/>
      <c r="BFH703" s="8"/>
      <c r="BFI703" s="8"/>
      <c r="BFJ703" s="8"/>
      <c r="BFK703" s="8"/>
      <c r="BFL703" s="8"/>
      <c r="BFM703" s="8"/>
      <c r="BFN703" s="8"/>
      <c r="BFO703" s="8"/>
      <c r="BFP703" s="8"/>
      <c r="BFQ703" s="8"/>
      <c r="BFR703" s="8"/>
      <c r="BFS703" s="8"/>
      <c r="BFT703" s="8"/>
      <c r="BFU703" s="8"/>
      <c r="BFV703" s="8"/>
      <c r="BFW703" s="8"/>
      <c r="BFX703" s="8"/>
      <c r="BFY703" s="8"/>
      <c r="BFZ703" s="8"/>
      <c r="BGA703" s="8"/>
      <c r="BGB703" s="8"/>
      <c r="BGC703" s="8"/>
      <c r="BGD703" s="8"/>
      <c r="BGE703" s="8"/>
      <c r="BGF703" s="8"/>
      <c r="BGG703" s="8"/>
      <c r="BGH703" s="8"/>
      <c r="BGI703" s="8"/>
      <c r="BGJ703" s="8"/>
      <c r="BGK703" s="8"/>
      <c r="BGL703" s="8"/>
      <c r="BGM703" s="8"/>
      <c r="BGN703" s="8"/>
      <c r="BGO703" s="8"/>
      <c r="BGP703" s="8"/>
      <c r="BGQ703" s="8"/>
      <c r="BGR703" s="8"/>
      <c r="BGS703" s="8"/>
      <c r="BGT703" s="8"/>
      <c r="BGU703" s="8"/>
      <c r="BGV703" s="8"/>
      <c r="BGW703" s="8"/>
      <c r="BGX703" s="8"/>
      <c r="BGY703" s="8"/>
      <c r="BGZ703" s="8"/>
      <c r="BHA703" s="8"/>
      <c r="BHB703" s="8"/>
      <c r="BHC703" s="8"/>
      <c r="BHD703" s="8"/>
      <c r="BHE703" s="8"/>
      <c r="BHF703" s="8"/>
      <c r="BHG703" s="8"/>
      <c r="BHH703" s="8"/>
      <c r="BHI703" s="8"/>
      <c r="BHJ703" s="8"/>
      <c r="BHK703" s="8"/>
      <c r="BHL703" s="8"/>
      <c r="BHM703" s="8"/>
      <c r="BHN703" s="8"/>
      <c r="BHO703" s="8"/>
      <c r="BHP703" s="8"/>
      <c r="BHQ703" s="8"/>
      <c r="BHR703" s="8"/>
      <c r="BHS703" s="8"/>
      <c r="BHT703" s="8"/>
      <c r="BHU703" s="8"/>
      <c r="BHV703" s="8"/>
      <c r="BHW703" s="8"/>
      <c r="BHX703" s="8"/>
      <c r="BHY703" s="8"/>
      <c r="BHZ703" s="8"/>
      <c r="BIA703" s="8"/>
      <c r="BIB703" s="8"/>
      <c r="BIC703" s="8"/>
      <c r="BID703" s="8"/>
      <c r="BIE703" s="8"/>
      <c r="BIF703" s="8"/>
      <c r="BIG703" s="8"/>
      <c r="BIH703" s="8"/>
      <c r="BII703" s="8"/>
      <c r="BIJ703" s="8"/>
      <c r="BIK703" s="8"/>
      <c r="BIL703" s="8"/>
      <c r="BIM703" s="8"/>
      <c r="BIN703" s="8"/>
      <c r="BIO703" s="8"/>
      <c r="BIP703" s="8"/>
      <c r="BIQ703" s="8"/>
      <c r="BIR703" s="8"/>
      <c r="BIS703" s="8"/>
      <c r="BIT703" s="8"/>
      <c r="BIU703" s="8"/>
      <c r="BIV703" s="8"/>
      <c r="BIW703" s="8"/>
      <c r="BIX703" s="8"/>
      <c r="BIY703" s="8"/>
      <c r="BIZ703" s="8"/>
      <c r="BJA703" s="8"/>
      <c r="BJB703" s="8"/>
      <c r="BJC703" s="8"/>
      <c r="BJD703" s="8"/>
      <c r="BJE703" s="8"/>
      <c r="BJF703" s="8"/>
      <c r="BJG703" s="8"/>
      <c r="BJH703" s="8"/>
      <c r="BJI703" s="8"/>
      <c r="BJJ703" s="8"/>
      <c r="BJK703" s="8"/>
      <c r="BJL703" s="8"/>
      <c r="BJM703" s="8"/>
      <c r="BJN703" s="8"/>
      <c r="BJO703" s="8"/>
      <c r="BJP703" s="8"/>
      <c r="BJQ703" s="8"/>
      <c r="BJR703" s="8"/>
      <c r="BJS703" s="8"/>
      <c r="BJT703" s="8"/>
      <c r="BJU703" s="8"/>
      <c r="BJV703" s="8"/>
      <c r="BJW703" s="8"/>
      <c r="BJX703" s="8"/>
      <c r="BJY703" s="8"/>
      <c r="BJZ703" s="8"/>
      <c r="BKA703" s="8"/>
      <c r="BKB703" s="8"/>
      <c r="BKC703" s="8"/>
      <c r="BKD703" s="8"/>
      <c r="BKE703" s="8"/>
      <c r="BKF703" s="8"/>
      <c r="BKG703" s="8"/>
      <c r="BKH703" s="8"/>
      <c r="BKI703" s="8"/>
      <c r="BKJ703" s="8"/>
      <c r="BKK703" s="8"/>
      <c r="BKL703" s="8"/>
      <c r="BKM703" s="8"/>
      <c r="BKN703" s="8"/>
      <c r="BKO703" s="8"/>
      <c r="BKP703" s="8"/>
      <c r="BKQ703" s="8"/>
      <c r="BKR703" s="8"/>
      <c r="BKS703" s="8"/>
      <c r="BKT703" s="8"/>
      <c r="BKU703" s="8"/>
      <c r="BKV703" s="8"/>
      <c r="BKW703" s="8"/>
      <c r="BKX703" s="8"/>
      <c r="BKY703" s="8"/>
      <c r="BKZ703" s="8"/>
      <c r="BLA703" s="8"/>
      <c r="BLB703" s="8"/>
      <c r="BLC703" s="8"/>
      <c r="BLD703" s="8"/>
      <c r="BLE703" s="8"/>
      <c r="BLF703" s="8"/>
      <c r="BLG703" s="8"/>
      <c r="BLH703" s="8"/>
      <c r="BLI703" s="8"/>
      <c r="BLJ703" s="8"/>
      <c r="BLK703" s="8"/>
      <c r="BLL703" s="8"/>
      <c r="BLM703" s="8"/>
      <c r="BLN703" s="8"/>
      <c r="BLO703" s="8"/>
      <c r="BLP703" s="8"/>
      <c r="BLQ703" s="8"/>
      <c r="BLR703" s="8"/>
      <c r="BLS703" s="8"/>
      <c r="BLT703" s="8"/>
      <c r="BLU703" s="8"/>
      <c r="BLV703" s="8"/>
      <c r="BLW703" s="8"/>
      <c r="BLX703" s="8"/>
      <c r="BLY703" s="8"/>
      <c r="BLZ703" s="8"/>
      <c r="BMA703" s="8"/>
      <c r="BMB703" s="8"/>
      <c r="BMC703" s="8"/>
      <c r="BMD703" s="8"/>
      <c r="BME703" s="8"/>
      <c r="BMF703" s="8"/>
      <c r="BMG703" s="8"/>
      <c r="BMH703" s="8"/>
      <c r="BMI703" s="8"/>
      <c r="BMJ703" s="8"/>
      <c r="BMK703" s="8"/>
      <c r="BML703" s="8"/>
      <c r="BMM703" s="8"/>
      <c r="BMN703" s="8"/>
      <c r="BMO703" s="8"/>
      <c r="BMP703" s="8"/>
      <c r="BMQ703" s="8"/>
      <c r="BMR703" s="8"/>
      <c r="BMS703" s="8"/>
      <c r="BMT703" s="8"/>
      <c r="BMU703" s="8"/>
      <c r="BMV703" s="8"/>
      <c r="BMW703" s="8"/>
      <c r="BMX703" s="8"/>
      <c r="BMY703" s="8"/>
      <c r="BMZ703" s="8"/>
      <c r="BNA703" s="8"/>
      <c r="BNB703" s="8"/>
      <c r="BNC703" s="8"/>
      <c r="BND703" s="8"/>
      <c r="BNE703" s="8"/>
      <c r="BNF703" s="8"/>
      <c r="BNG703" s="8"/>
      <c r="BNH703" s="8"/>
      <c r="BNI703" s="8"/>
      <c r="BNJ703" s="8"/>
      <c r="BNK703" s="8"/>
      <c r="BNL703" s="8"/>
      <c r="BNM703" s="8"/>
      <c r="BNN703" s="8"/>
      <c r="BNO703" s="8"/>
      <c r="BNP703" s="8"/>
      <c r="BNQ703" s="8"/>
      <c r="BNR703" s="8"/>
      <c r="BNS703" s="8"/>
      <c r="BNT703" s="8"/>
      <c r="BNU703" s="8"/>
      <c r="BNV703" s="8"/>
      <c r="BNW703" s="8"/>
      <c r="BNX703" s="8"/>
      <c r="BNY703" s="8"/>
      <c r="BNZ703" s="8"/>
      <c r="BOA703" s="8"/>
      <c r="BOB703" s="8"/>
      <c r="BOC703" s="8"/>
      <c r="BOD703" s="8"/>
      <c r="BOE703" s="8"/>
      <c r="BOF703" s="8"/>
      <c r="BOG703" s="8"/>
      <c r="BOH703" s="8"/>
      <c r="BOI703" s="8"/>
      <c r="BOJ703" s="8"/>
      <c r="BOK703" s="8"/>
      <c r="BOL703" s="8"/>
      <c r="BOM703" s="8"/>
      <c r="BON703" s="8"/>
      <c r="BOO703" s="8"/>
      <c r="BOP703" s="8"/>
      <c r="BOQ703" s="8"/>
      <c r="BOR703" s="8"/>
      <c r="BOS703" s="8"/>
      <c r="BOT703" s="8"/>
      <c r="BOU703" s="8"/>
      <c r="BOV703" s="8"/>
      <c r="BOW703" s="8"/>
      <c r="BOX703" s="8"/>
      <c r="BOY703" s="8"/>
      <c r="BOZ703" s="8"/>
      <c r="BPA703" s="8"/>
      <c r="BPB703" s="8"/>
      <c r="BPC703" s="8"/>
      <c r="BPD703" s="8"/>
      <c r="BPE703" s="8"/>
      <c r="BPF703" s="8"/>
      <c r="BPG703" s="8"/>
      <c r="BPH703" s="8"/>
      <c r="BPI703" s="8"/>
      <c r="BPJ703" s="8"/>
      <c r="BPK703" s="8"/>
      <c r="BPL703" s="8"/>
      <c r="BPM703" s="8"/>
      <c r="BPN703" s="8"/>
      <c r="BPO703" s="8"/>
      <c r="BPP703" s="8"/>
      <c r="BPQ703" s="8"/>
      <c r="BPR703" s="8"/>
      <c r="BPS703" s="8"/>
      <c r="BPT703" s="8"/>
      <c r="BPU703" s="8"/>
      <c r="BPV703" s="8"/>
      <c r="BPW703" s="8"/>
      <c r="BPX703" s="8"/>
      <c r="BPY703" s="8"/>
      <c r="BPZ703" s="8"/>
      <c r="BQA703" s="8"/>
      <c r="BQB703" s="8"/>
      <c r="BQC703" s="8"/>
      <c r="BQD703" s="8"/>
      <c r="BQE703" s="8"/>
      <c r="BQF703" s="8"/>
      <c r="BQG703" s="8"/>
      <c r="BQH703" s="8"/>
      <c r="BQI703" s="8"/>
      <c r="BQJ703" s="8"/>
      <c r="BQK703" s="8"/>
      <c r="BQL703" s="8"/>
      <c r="BQM703" s="8"/>
      <c r="BQN703" s="8"/>
      <c r="BQO703" s="8"/>
      <c r="BQP703" s="8"/>
      <c r="BQQ703" s="8"/>
      <c r="BQR703" s="8"/>
      <c r="BQS703" s="8"/>
      <c r="BQT703" s="8"/>
      <c r="BQU703" s="8"/>
      <c r="BQV703" s="8"/>
      <c r="BQW703" s="8"/>
      <c r="BQX703" s="8"/>
      <c r="BQY703" s="8"/>
      <c r="BQZ703" s="8"/>
      <c r="BRA703" s="8"/>
      <c r="BRB703" s="8"/>
      <c r="BRC703" s="8"/>
      <c r="BRD703" s="8"/>
      <c r="BRE703" s="8"/>
      <c r="BRF703" s="8"/>
      <c r="BRG703" s="8"/>
      <c r="BRH703" s="8"/>
      <c r="BRI703" s="8"/>
      <c r="BRJ703" s="8"/>
      <c r="BRK703" s="8"/>
      <c r="BRL703" s="8"/>
      <c r="BRM703" s="8"/>
      <c r="BRN703" s="8"/>
      <c r="BRO703" s="8"/>
      <c r="BRP703" s="8"/>
      <c r="BRQ703" s="8"/>
      <c r="BRR703" s="8"/>
      <c r="BRS703" s="8"/>
      <c r="BRT703" s="8"/>
      <c r="BRU703" s="8"/>
      <c r="BRV703" s="8"/>
      <c r="BRW703" s="8"/>
      <c r="BRX703" s="8"/>
      <c r="BRY703" s="8"/>
      <c r="BRZ703" s="8"/>
      <c r="BSA703" s="8"/>
      <c r="BSB703" s="8"/>
      <c r="BSC703" s="8"/>
      <c r="BSD703" s="8"/>
      <c r="BSE703" s="8"/>
      <c r="BSF703" s="8"/>
      <c r="BSG703" s="8"/>
      <c r="BSH703" s="8"/>
      <c r="BSI703" s="8"/>
      <c r="BSJ703" s="8"/>
      <c r="BSK703" s="8"/>
      <c r="BSL703" s="8"/>
      <c r="BSM703" s="8"/>
      <c r="BSN703" s="8"/>
      <c r="BSO703" s="8"/>
      <c r="BSP703" s="8"/>
      <c r="BSQ703" s="8"/>
      <c r="BSR703" s="8"/>
      <c r="BSS703" s="8"/>
      <c r="BST703" s="8"/>
      <c r="BSU703" s="8"/>
      <c r="BSV703" s="8"/>
      <c r="BSW703" s="8"/>
      <c r="BSX703" s="8"/>
      <c r="BSY703" s="8"/>
      <c r="BSZ703" s="8"/>
      <c r="BTA703" s="8"/>
      <c r="BTB703" s="8"/>
      <c r="BTC703" s="8"/>
      <c r="BTD703" s="8"/>
      <c r="BTE703" s="8"/>
      <c r="BTF703" s="8"/>
      <c r="BTG703" s="8"/>
      <c r="BTH703" s="8"/>
      <c r="BTI703" s="8"/>
      <c r="BTJ703" s="8"/>
      <c r="BTK703" s="8"/>
      <c r="BTL703" s="8"/>
      <c r="BTM703" s="8"/>
      <c r="BTN703" s="8"/>
      <c r="BTO703" s="8"/>
      <c r="BTP703" s="8"/>
      <c r="BTQ703" s="8"/>
      <c r="BTR703" s="8"/>
      <c r="BTS703" s="8"/>
      <c r="BTT703" s="8"/>
      <c r="BTU703" s="8"/>
      <c r="BTV703" s="8"/>
      <c r="BTW703" s="8"/>
      <c r="BTX703" s="8"/>
      <c r="BTY703" s="8"/>
      <c r="BTZ703" s="8"/>
      <c r="BUA703" s="8"/>
      <c r="BUB703" s="8"/>
      <c r="BUC703" s="8"/>
      <c r="BUD703" s="8"/>
      <c r="BUE703" s="8"/>
      <c r="BUF703" s="8"/>
      <c r="BUG703" s="8"/>
      <c r="BUH703" s="8"/>
      <c r="BUI703" s="8"/>
      <c r="BUJ703" s="8"/>
      <c r="BUK703" s="8"/>
      <c r="BUL703" s="8"/>
      <c r="BUM703" s="8"/>
      <c r="BUN703" s="8"/>
      <c r="BUO703" s="8"/>
      <c r="BUP703" s="8"/>
      <c r="BUQ703" s="8"/>
      <c r="BUR703" s="8"/>
      <c r="BUS703" s="8"/>
      <c r="BUT703" s="8"/>
      <c r="BUU703" s="8"/>
      <c r="BUV703" s="8"/>
      <c r="BUW703" s="8"/>
      <c r="BUX703" s="8"/>
      <c r="BUY703" s="8"/>
      <c r="BUZ703" s="8"/>
      <c r="BVA703" s="8"/>
      <c r="BVB703" s="8"/>
      <c r="BVC703" s="8"/>
      <c r="BVD703" s="8"/>
      <c r="BVE703" s="8"/>
      <c r="BVF703" s="8"/>
      <c r="BVG703" s="8"/>
      <c r="BVH703" s="8"/>
      <c r="BVI703" s="8"/>
      <c r="BVJ703" s="8"/>
      <c r="BVK703" s="8"/>
      <c r="BVL703" s="8"/>
      <c r="BVM703" s="8"/>
      <c r="BVN703" s="8"/>
      <c r="BVO703" s="8"/>
      <c r="BVP703" s="8"/>
      <c r="BVQ703" s="8"/>
      <c r="BVR703" s="8"/>
      <c r="BVS703" s="8"/>
      <c r="BVT703" s="8"/>
      <c r="BVU703" s="8"/>
      <c r="BVV703" s="8"/>
      <c r="BVW703" s="8"/>
      <c r="BVX703" s="8"/>
      <c r="BVY703" s="8"/>
      <c r="BVZ703" s="8"/>
      <c r="BWA703" s="8"/>
      <c r="BWB703" s="8"/>
      <c r="BWC703" s="8"/>
      <c r="BWD703" s="8"/>
      <c r="BWE703" s="8"/>
      <c r="BWF703" s="8"/>
      <c r="BWG703" s="8"/>
      <c r="BWH703" s="8"/>
      <c r="BWI703" s="8"/>
      <c r="BWJ703" s="8"/>
      <c r="BWK703" s="8"/>
      <c r="BWL703" s="8"/>
      <c r="BWM703" s="8"/>
      <c r="BWN703" s="8"/>
      <c r="BWO703" s="8"/>
      <c r="BWP703" s="8"/>
      <c r="BWQ703" s="8"/>
    </row>
    <row r="704" spans="1:1967" s="529" customFormat="1" ht="102" customHeight="1">
      <c r="A704" s="446" t="s">
        <v>10840</v>
      </c>
      <c r="B704" s="447" t="s">
        <v>97</v>
      </c>
      <c r="C704" s="463" t="s">
        <v>1118</v>
      </c>
      <c r="D704" s="463" t="s">
        <v>1103</v>
      </c>
      <c r="E704" s="463" t="s">
        <v>1119</v>
      </c>
      <c r="F704" s="448"/>
      <c r="G704" s="448" t="s">
        <v>384</v>
      </c>
      <c r="H704" s="450">
        <v>1</v>
      </c>
      <c r="I704" s="477">
        <v>470000000</v>
      </c>
      <c r="J704" s="452" t="s">
        <v>1330</v>
      </c>
      <c r="K704" s="465" t="s">
        <v>10531</v>
      </c>
      <c r="L704" s="453" t="s">
        <v>3428</v>
      </c>
      <c r="M704" s="454" t="s">
        <v>383</v>
      </c>
      <c r="N704" s="466" t="s">
        <v>10841</v>
      </c>
      <c r="O704" s="448" t="s">
        <v>1382</v>
      </c>
      <c r="P704" s="456" t="s">
        <v>1354</v>
      </c>
      <c r="Q704" s="448" t="s">
        <v>1195</v>
      </c>
      <c r="R704" s="462">
        <v>73</v>
      </c>
      <c r="S704" s="458">
        <v>39450</v>
      </c>
      <c r="T704" s="459">
        <f t="shared" ref="T704" si="159">R704*S704</f>
        <v>2879850</v>
      </c>
      <c r="U704" s="459">
        <f t="shared" si="154"/>
        <v>3225432.0000000005</v>
      </c>
      <c r="V704" s="446" t="s">
        <v>1341</v>
      </c>
      <c r="W704" s="461" t="s">
        <v>1410</v>
      </c>
      <c r="X704" s="446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  <c r="AY704" s="8"/>
      <c r="AZ704" s="8"/>
      <c r="BA704" s="8"/>
      <c r="BB704" s="8"/>
      <c r="BC704" s="8"/>
      <c r="BD704" s="8"/>
      <c r="BE704" s="8"/>
      <c r="BF704" s="8"/>
      <c r="BG704" s="8"/>
      <c r="BH704" s="8"/>
      <c r="BI704" s="8"/>
      <c r="BJ704" s="8"/>
      <c r="BK704" s="8"/>
      <c r="BL704" s="8"/>
      <c r="BM704" s="8"/>
      <c r="BN704" s="8"/>
      <c r="BO704" s="8"/>
      <c r="BP704" s="8"/>
      <c r="BQ704" s="8"/>
      <c r="BR704" s="8"/>
      <c r="BS704" s="8"/>
      <c r="BT704" s="8"/>
      <c r="BU704" s="8"/>
      <c r="BV704" s="8"/>
      <c r="BW704" s="8"/>
      <c r="BX704" s="8"/>
      <c r="BY704" s="8"/>
      <c r="BZ704" s="8"/>
      <c r="CA704" s="8"/>
      <c r="CB704" s="8"/>
      <c r="CC704" s="8"/>
      <c r="CD704" s="8"/>
      <c r="CE704" s="8"/>
      <c r="CF704" s="8"/>
      <c r="CG704" s="8"/>
      <c r="CH704" s="8"/>
      <c r="CI704" s="8"/>
      <c r="CJ704" s="8"/>
      <c r="CK704" s="8"/>
      <c r="CL704" s="8"/>
      <c r="CM704" s="8"/>
      <c r="CN704" s="8"/>
      <c r="CO704" s="8"/>
      <c r="CP704" s="8"/>
      <c r="CQ704" s="8"/>
      <c r="CR704" s="8"/>
      <c r="CS704" s="8"/>
      <c r="CT704" s="8"/>
      <c r="CU704" s="8"/>
      <c r="CV704" s="8"/>
      <c r="CW704" s="8"/>
      <c r="CX704" s="8"/>
      <c r="CY704" s="8"/>
      <c r="CZ704" s="8"/>
      <c r="DA704" s="8"/>
      <c r="DB704" s="8"/>
      <c r="DC704" s="8"/>
      <c r="DD704" s="8"/>
      <c r="DE704" s="8"/>
      <c r="DF704" s="8"/>
      <c r="DG704" s="8"/>
      <c r="DH704" s="8"/>
      <c r="DI704" s="8"/>
      <c r="DJ704" s="8"/>
      <c r="DK704" s="8"/>
      <c r="DL704" s="8"/>
      <c r="DM704" s="8"/>
      <c r="DN704" s="8"/>
      <c r="DO704" s="8"/>
      <c r="DP704" s="8"/>
      <c r="DQ704" s="8"/>
      <c r="DR704" s="8"/>
      <c r="DS704" s="8"/>
      <c r="DT704" s="8"/>
      <c r="DU704" s="8"/>
      <c r="DV704" s="8"/>
      <c r="DW704" s="8"/>
      <c r="DX704" s="8"/>
      <c r="DY704" s="8"/>
      <c r="DZ704" s="8"/>
      <c r="EA704" s="8"/>
      <c r="EB704" s="8"/>
      <c r="EC704" s="8"/>
      <c r="ED704" s="8"/>
      <c r="EE704" s="8"/>
      <c r="EF704" s="8"/>
      <c r="EG704" s="8"/>
      <c r="EH704" s="8"/>
      <c r="EI704" s="8"/>
      <c r="EJ704" s="8"/>
      <c r="EK704" s="8"/>
      <c r="EL704" s="8"/>
      <c r="EM704" s="8"/>
      <c r="EN704" s="8"/>
      <c r="EO704" s="8"/>
      <c r="EP704" s="8"/>
      <c r="EQ704" s="8"/>
      <c r="ER704" s="8"/>
      <c r="ES704" s="8"/>
      <c r="ET704" s="8"/>
      <c r="EU704" s="8"/>
      <c r="EV704" s="8"/>
      <c r="EW704" s="8"/>
      <c r="EX704" s="8"/>
      <c r="EY704" s="8"/>
      <c r="EZ704" s="8"/>
      <c r="FA704" s="8"/>
      <c r="FB704" s="8"/>
      <c r="FC704" s="8"/>
      <c r="FD704" s="8"/>
      <c r="FE704" s="8"/>
      <c r="FF704" s="8"/>
      <c r="FG704" s="8"/>
      <c r="FH704" s="8"/>
      <c r="FI704" s="8"/>
      <c r="FJ704" s="8"/>
      <c r="FK704" s="8"/>
      <c r="FL704" s="8"/>
      <c r="FM704" s="8"/>
      <c r="FN704" s="8"/>
      <c r="FO704" s="8"/>
      <c r="FP704" s="8"/>
      <c r="FQ704" s="8"/>
      <c r="FR704" s="8"/>
      <c r="FS704" s="8"/>
      <c r="FT704" s="8"/>
      <c r="FU704" s="8"/>
      <c r="FV704" s="8"/>
      <c r="FW704" s="8"/>
      <c r="FX704" s="8"/>
      <c r="FY704" s="8"/>
      <c r="FZ704" s="8"/>
      <c r="GA704" s="8"/>
      <c r="GB704" s="8"/>
      <c r="GC704" s="8"/>
      <c r="GD704" s="8"/>
      <c r="GE704" s="8"/>
      <c r="GF704" s="8"/>
      <c r="GG704" s="8"/>
      <c r="GH704" s="8"/>
      <c r="GI704" s="8"/>
      <c r="GJ704" s="8"/>
      <c r="GK704" s="8"/>
      <c r="GL704" s="8"/>
      <c r="GM704" s="8"/>
      <c r="GN704" s="8"/>
      <c r="GO704" s="8"/>
      <c r="GP704" s="8"/>
      <c r="GQ704" s="8"/>
      <c r="GR704" s="8"/>
      <c r="GS704" s="8"/>
      <c r="GT704" s="8"/>
      <c r="GU704" s="8"/>
      <c r="GV704" s="8"/>
      <c r="GW704" s="8"/>
      <c r="GX704" s="8"/>
      <c r="GY704" s="8"/>
      <c r="GZ704" s="8"/>
      <c r="HA704" s="8"/>
      <c r="HB704" s="8"/>
      <c r="HC704" s="8"/>
      <c r="HD704" s="8"/>
      <c r="HE704" s="8"/>
      <c r="HF704" s="8"/>
      <c r="HG704" s="8"/>
      <c r="HH704" s="8"/>
      <c r="HI704" s="8"/>
      <c r="HJ704" s="8"/>
      <c r="HK704" s="8"/>
      <c r="HL704" s="8"/>
      <c r="HM704" s="8"/>
      <c r="HN704" s="8"/>
      <c r="HO704" s="8"/>
      <c r="HP704" s="8"/>
      <c r="HQ704" s="8"/>
      <c r="HR704" s="8"/>
      <c r="HS704" s="8"/>
      <c r="HT704" s="8"/>
      <c r="HU704" s="8"/>
      <c r="HV704" s="8"/>
      <c r="HW704" s="8"/>
      <c r="HX704" s="8"/>
      <c r="HY704" s="8"/>
      <c r="HZ704" s="8"/>
      <c r="IA704" s="8"/>
      <c r="IB704" s="8"/>
      <c r="IC704" s="8"/>
      <c r="ID704" s="8"/>
      <c r="IE704" s="8"/>
      <c r="IF704" s="8"/>
      <c r="IG704" s="8"/>
      <c r="IH704" s="8"/>
      <c r="II704" s="8"/>
      <c r="IJ704" s="8"/>
      <c r="IK704" s="8"/>
      <c r="IL704" s="8"/>
      <c r="IM704" s="8"/>
      <c r="IN704" s="8"/>
      <c r="IO704" s="8"/>
      <c r="IP704" s="8"/>
      <c r="IQ704" s="8"/>
      <c r="IR704" s="8"/>
      <c r="IS704" s="8"/>
      <c r="IT704" s="8"/>
      <c r="IU704" s="8"/>
      <c r="IV704" s="8"/>
      <c r="IW704" s="8"/>
      <c r="IX704" s="8"/>
      <c r="IY704" s="8"/>
      <c r="IZ704" s="8"/>
      <c r="JA704" s="8"/>
      <c r="JB704" s="8"/>
      <c r="JC704" s="8"/>
      <c r="JD704" s="8"/>
      <c r="JE704" s="8"/>
      <c r="JF704" s="8"/>
      <c r="JG704" s="8"/>
      <c r="JH704" s="8"/>
      <c r="JI704" s="8"/>
      <c r="JJ704" s="8"/>
      <c r="JK704" s="8"/>
      <c r="JL704" s="8"/>
      <c r="JM704" s="8"/>
      <c r="JN704" s="8"/>
      <c r="JO704" s="8"/>
      <c r="JP704" s="8"/>
      <c r="JQ704" s="8"/>
      <c r="JR704" s="8"/>
      <c r="JS704" s="8"/>
      <c r="JT704" s="8"/>
      <c r="JU704" s="8"/>
      <c r="JV704" s="8"/>
      <c r="JW704" s="8"/>
      <c r="JX704" s="8"/>
      <c r="JY704" s="8"/>
      <c r="JZ704" s="8"/>
      <c r="KA704" s="8"/>
      <c r="KB704" s="8"/>
      <c r="KC704" s="8"/>
      <c r="KD704" s="8"/>
      <c r="KE704" s="8"/>
      <c r="KF704" s="8"/>
      <c r="KG704" s="8"/>
      <c r="KH704" s="8"/>
      <c r="KI704" s="8"/>
      <c r="KJ704" s="8"/>
      <c r="KK704" s="8"/>
      <c r="KL704" s="8"/>
      <c r="KM704" s="8"/>
      <c r="KN704" s="8"/>
      <c r="KO704" s="8"/>
      <c r="KP704" s="8"/>
      <c r="KQ704" s="8"/>
      <c r="KR704" s="8"/>
      <c r="KS704" s="8"/>
      <c r="KT704" s="8"/>
      <c r="KU704" s="8"/>
      <c r="KV704" s="8"/>
      <c r="KW704" s="8"/>
      <c r="KX704" s="8"/>
      <c r="KY704" s="8"/>
      <c r="KZ704" s="8"/>
      <c r="LA704" s="8"/>
      <c r="LB704" s="8"/>
      <c r="LC704" s="8"/>
      <c r="LD704" s="8"/>
      <c r="LE704" s="8"/>
      <c r="LF704" s="8"/>
      <c r="LG704" s="8"/>
      <c r="LH704" s="8"/>
      <c r="LI704" s="8"/>
      <c r="LJ704" s="8"/>
      <c r="LK704" s="8"/>
      <c r="LL704" s="8"/>
      <c r="LM704" s="8"/>
      <c r="LN704" s="8"/>
      <c r="LO704" s="8"/>
      <c r="LP704" s="8"/>
      <c r="LQ704" s="8"/>
      <c r="LR704" s="8"/>
      <c r="LS704" s="8"/>
      <c r="LT704" s="8"/>
      <c r="LU704" s="8"/>
      <c r="LV704" s="8"/>
      <c r="LW704" s="8"/>
      <c r="LX704" s="8"/>
      <c r="LY704" s="8"/>
      <c r="LZ704" s="8"/>
      <c r="MA704" s="8"/>
      <c r="MB704" s="8"/>
      <c r="MC704" s="8"/>
      <c r="MD704" s="8"/>
      <c r="ME704" s="8"/>
      <c r="MF704" s="8"/>
      <c r="MG704" s="8"/>
      <c r="MH704" s="8"/>
      <c r="MI704" s="8"/>
      <c r="MJ704" s="8"/>
      <c r="MK704" s="8"/>
      <c r="ML704" s="8"/>
      <c r="MM704" s="8"/>
      <c r="MN704" s="8"/>
      <c r="MO704" s="8"/>
      <c r="MP704" s="8"/>
      <c r="MQ704" s="8"/>
      <c r="MR704" s="8"/>
      <c r="MS704" s="8"/>
      <c r="MT704" s="8"/>
      <c r="MU704" s="8"/>
      <c r="MV704" s="8"/>
      <c r="MW704" s="8"/>
      <c r="MX704" s="8"/>
      <c r="MY704" s="8"/>
      <c r="MZ704" s="8"/>
      <c r="NA704" s="8"/>
      <c r="NB704" s="8"/>
      <c r="NC704" s="8"/>
      <c r="ND704" s="8"/>
      <c r="NE704" s="8"/>
      <c r="NF704" s="8"/>
      <c r="NG704" s="8"/>
      <c r="NH704" s="8"/>
      <c r="NI704" s="8"/>
      <c r="NJ704" s="8"/>
      <c r="NK704" s="8"/>
      <c r="NL704" s="8"/>
      <c r="NM704" s="8"/>
      <c r="NN704" s="8"/>
      <c r="NO704" s="8"/>
      <c r="NP704" s="8"/>
      <c r="NQ704" s="8"/>
      <c r="NR704" s="8"/>
      <c r="NS704" s="8"/>
      <c r="NT704" s="8"/>
      <c r="NU704" s="8"/>
      <c r="NV704" s="8"/>
      <c r="NW704" s="8"/>
      <c r="NX704" s="8"/>
      <c r="NY704" s="8"/>
      <c r="NZ704" s="8"/>
      <c r="OA704" s="8"/>
      <c r="OB704" s="8"/>
      <c r="OC704" s="8"/>
      <c r="OD704" s="8"/>
      <c r="OE704" s="8"/>
      <c r="OF704" s="8"/>
      <c r="OG704" s="8"/>
      <c r="OH704" s="8"/>
      <c r="OI704" s="8"/>
      <c r="OJ704" s="8"/>
      <c r="OK704" s="8"/>
      <c r="OL704" s="8"/>
      <c r="OM704" s="8"/>
      <c r="ON704" s="8"/>
      <c r="OO704" s="8"/>
      <c r="OP704" s="8"/>
      <c r="OQ704" s="8"/>
      <c r="OR704" s="8"/>
      <c r="OS704" s="8"/>
      <c r="OT704" s="8"/>
      <c r="OU704" s="8"/>
      <c r="OV704" s="8"/>
      <c r="OW704" s="8"/>
      <c r="OX704" s="8"/>
      <c r="OY704" s="8"/>
      <c r="OZ704" s="8"/>
      <c r="PA704" s="8"/>
      <c r="PB704" s="8"/>
      <c r="PC704" s="8"/>
      <c r="PD704" s="8"/>
      <c r="PE704" s="8"/>
      <c r="PF704" s="8"/>
      <c r="PG704" s="8"/>
      <c r="PH704" s="8"/>
      <c r="PI704" s="8"/>
      <c r="PJ704" s="8"/>
      <c r="PK704" s="8"/>
      <c r="PL704" s="8"/>
      <c r="PM704" s="8"/>
      <c r="PN704" s="8"/>
      <c r="PO704" s="8"/>
      <c r="PP704" s="8"/>
      <c r="PQ704" s="8"/>
      <c r="PR704" s="8"/>
      <c r="PS704" s="8"/>
      <c r="PT704" s="8"/>
      <c r="PU704" s="8"/>
      <c r="PV704" s="8"/>
      <c r="PW704" s="8"/>
      <c r="PX704" s="8"/>
      <c r="PY704" s="8"/>
      <c r="PZ704" s="8"/>
      <c r="QA704" s="8"/>
      <c r="QB704" s="8"/>
      <c r="QC704" s="8"/>
      <c r="QD704" s="8"/>
      <c r="QE704" s="8"/>
      <c r="QF704" s="8"/>
      <c r="QG704" s="8"/>
      <c r="QH704" s="8"/>
      <c r="QI704" s="8"/>
      <c r="QJ704" s="8"/>
      <c r="QK704" s="8"/>
      <c r="QL704" s="8"/>
      <c r="QM704" s="8"/>
      <c r="QN704" s="8"/>
      <c r="QO704" s="8"/>
      <c r="QP704" s="8"/>
      <c r="QQ704" s="8"/>
      <c r="QR704" s="8"/>
      <c r="QS704" s="8"/>
      <c r="QT704" s="8"/>
      <c r="QU704" s="8"/>
      <c r="QV704" s="8"/>
      <c r="QW704" s="8"/>
      <c r="QX704" s="8"/>
      <c r="QY704" s="8"/>
      <c r="QZ704" s="8"/>
      <c r="RA704" s="8"/>
      <c r="RB704" s="8"/>
      <c r="RC704" s="8"/>
      <c r="RD704" s="8"/>
      <c r="RE704" s="8"/>
      <c r="RF704" s="8"/>
      <c r="RG704" s="8"/>
      <c r="RH704" s="8"/>
      <c r="RI704" s="8"/>
      <c r="RJ704" s="8"/>
      <c r="RK704" s="8"/>
      <c r="RL704" s="8"/>
      <c r="RM704" s="8"/>
      <c r="RN704" s="8"/>
      <c r="RO704" s="8"/>
      <c r="RP704" s="8"/>
      <c r="RQ704" s="8"/>
      <c r="RR704" s="8"/>
      <c r="RS704" s="8"/>
      <c r="RT704" s="8"/>
      <c r="RU704" s="8"/>
      <c r="RV704" s="8"/>
      <c r="RW704" s="8"/>
      <c r="RX704" s="8"/>
      <c r="RY704" s="8"/>
      <c r="RZ704" s="8"/>
      <c r="SA704" s="8"/>
      <c r="SB704" s="8"/>
      <c r="SC704" s="8"/>
      <c r="SD704" s="8"/>
      <c r="SE704" s="8"/>
      <c r="SF704" s="8"/>
      <c r="SG704" s="8"/>
      <c r="SH704" s="8"/>
      <c r="SI704" s="8"/>
      <c r="SJ704" s="8"/>
      <c r="SK704" s="8"/>
      <c r="SL704" s="8"/>
      <c r="SM704" s="8"/>
      <c r="SN704" s="8"/>
      <c r="SO704" s="8"/>
      <c r="SP704" s="8"/>
      <c r="SQ704" s="8"/>
      <c r="SR704" s="8"/>
      <c r="SS704" s="8"/>
      <c r="ST704" s="8"/>
      <c r="SU704" s="8"/>
      <c r="SV704" s="8"/>
      <c r="SW704" s="8"/>
      <c r="SX704" s="8"/>
      <c r="SY704" s="8"/>
      <c r="SZ704" s="8"/>
      <c r="TA704" s="8"/>
      <c r="TB704" s="8"/>
      <c r="TC704" s="8"/>
      <c r="TD704" s="8"/>
      <c r="TE704" s="8"/>
      <c r="TF704" s="8"/>
      <c r="TG704" s="8"/>
      <c r="TH704" s="8"/>
      <c r="TI704" s="8"/>
      <c r="TJ704" s="8"/>
      <c r="TK704" s="8"/>
      <c r="TL704" s="8"/>
      <c r="TM704" s="8"/>
      <c r="TN704" s="8"/>
      <c r="TO704" s="8"/>
      <c r="TP704" s="8"/>
      <c r="TQ704" s="8"/>
      <c r="TR704" s="8"/>
      <c r="TS704" s="8"/>
      <c r="TT704" s="8"/>
      <c r="TU704" s="8"/>
      <c r="TV704" s="8"/>
      <c r="TW704" s="8"/>
      <c r="TX704" s="8"/>
      <c r="TY704" s="8"/>
      <c r="TZ704" s="8"/>
      <c r="UA704" s="8"/>
      <c r="UB704" s="8"/>
      <c r="UC704" s="8"/>
      <c r="UD704" s="8"/>
      <c r="UE704" s="8"/>
      <c r="UF704" s="8"/>
      <c r="UG704" s="8"/>
      <c r="UH704" s="8"/>
      <c r="UI704" s="8"/>
      <c r="UJ704" s="8"/>
      <c r="UK704" s="8"/>
      <c r="UL704" s="8"/>
      <c r="UM704" s="8"/>
      <c r="UN704" s="8"/>
      <c r="UO704" s="8"/>
      <c r="UP704" s="8"/>
      <c r="UQ704" s="8"/>
      <c r="UR704" s="8"/>
      <c r="US704" s="8"/>
      <c r="UT704" s="8"/>
      <c r="UU704" s="8"/>
      <c r="UV704" s="8"/>
      <c r="UW704" s="8"/>
      <c r="UX704" s="8"/>
      <c r="UY704" s="8"/>
      <c r="UZ704" s="8"/>
      <c r="VA704" s="8"/>
      <c r="VB704" s="8"/>
      <c r="VC704" s="8"/>
      <c r="VD704" s="8"/>
      <c r="VE704" s="8"/>
      <c r="VF704" s="8"/>
      <c r="VG704" s="8"/>
      <c r="VH704" s="8"/>
      <c r="VI704" s="8"/>
      <c r="VJ704" s="8"/>
      <c r="VK704" s="8"/>
      <c r="VL704" s="8"/>
      <c r="VM704" s="8"/>
      <c r="VN704" s="8"/>
      <c r="VO704" s="8"/>
      <c r="VP704" s="8"/>
      <c r="VQ704" s="8"/>
      <c r="VR704" s="8"/>
      <c r="VS704" s="8"/>
      <c r="VT704" s="8"/>
      <c r="VU704" s="8"/>
      <c r="VV704" s="8"/>
      <c r="VW704" s="8"/>
      <c r="VX704" s="8"/>
      <c r="VY704" s="8"/>
      <c r="VZ704" s="8"/>
      <c r="WA704" s="8"/>
      <c r="WB704" s="8"/>
      <c r="WC704" s="8"/>
      <c r="WD704" s="8"/>
      <c r="WE704" s="8"/>
      <c r="WF704" s="8"/>
      <c r="WG704" s="8"/>
      <c r="WH704" s="8"/>
      <c r="WI704" s="8"/>
      <c r="WJ704" s="8"/>
      <c r="WK704" s="8"/>
      <c r="WL704" s="8"/>
      <c r="WM704" s="8"/>
      <c r="WN704" s="8"/>
      <c r="WO704" s="8"/>
      <c r="WP704" s="8"/>
      <c r="WQ704" s="8"/>
      <c r="WR704" s="8"/>
      <c r="WS704" s="8"/>
      <c r="WT704" s="8"/>
      <c r="WU704" s="8"/>
      <c r="WV704" s="8"/>
      <c r="WW704" s="8"/>
      <c r="WX704" s="8"/>
      <c r="WY704" s="8"/>
      <c r="WZ704" s="8"/>
      <c r="XA704" s="8"/>
      <c r="XB704" s="8"/>
      <c r="XC704" s="8"/>
      <c r="XD704" s="8"/>
      <c r="XE704" s="8"/>
      <c r="XF704" s="8"/>
      <c r="XG704" s="8"/>
      <c r="XH704" s="8"/>
      <c r="XI704" s="8"/>
      <c r="XJ704" s="8"/>
      <c r="XK704" s="8"/>
      <c r="XL704" s="8"/>
      <c r="XM704" s="8"/>
      <c r="XN704" s="8"/>
      <c r="XO704" s="8"/>
      <c r="XP704" s="8"/>
      <c r="XQ704" s="8"/>
      <c r="XR704" s="8"/>
      <c r="XS704" s="8"/>
      <c r="XT704" s="8"/>
      <c r="XU704" s="8"/>
      <c r="XV704" s="8"/>
      <c r="XW704" s="8"/>
      <c r="XX704" s="8"/>
      <c r="XY704" s="8"/>
      <c r="XZ704" s="8"/>
      <c r="YA704" s="8"/>
      <c r="YB704" s="8"/>
      <c r="YC704" s="8"/>
      <c r="YD704" s="8"/>
      <c r="YE704" s="8"/>
      <c r="YF704" s="8"/>
      <c r="YG704" s="8"/>
      <c r="YH704" s="8"/>
      <c r="YI704" s="8"/>
      <c r="YJ704" s="8"/>
      <c r="YK704" s="8"/>
      <c r="YL704" s="8"/>
      <c r="YM704" s="8"/>
      <c r="YN704" s="8"/>
      <c r="YO704" s="8"/>
      <c r="YP704" s="8"/>
      <c r="YQ704" s="8"/>
      <c r="YR704" s="8"/>
      <c r="YS704" s="8"/>
      <c r="YT704" s="8"/>
      <c r="YU704" s="8"/>
      <c r="YV704" s="8"/>
      <c r="YW704" s="8"/>
      <c r="YX704" s="8"/>
      <c r="YY704" s="8"/>
      <c r="YZ704" s="8"/>
      <c r="ZA704" s="8"/>
      <c r="ZB704" s="8"/>
      <c r="ZC704" s="8"/>
      <c r="ZD704" s="8"/>
      <c r="ZE704" s="8"/>
      <c r="ZF704" s="8"/>
      <c r="ZG704" s="8"/>
      <c r="ZH704" s="8"/>
      <c r="ZI704" s="8"/>
      <c r="ZJ704" s="8"/>
      <c r="ZK704" s="8"/>
      <c r="ZL704" s="8"/>
      <c r="ZM704" s="8"/>
      <c r="ZN704" s="8"/>
      <c r="ZO704" s="8"/>
      <c r="ZP704" s="8"/>
      <c r="ZQ704" s="8"/>
      <c r="ZR704" s="8"/>
      <c r="ZS704" s="8"/>
      <c r="ZT704" s="8"/>
      <c r="ZU704" s="8"/>
      <c r="ZV704" s="8"/>
      <c r="ZW704" s="8"/>
      <c r="ZX704" s="8"/>
      <c r="ZY704" s="8"/>
      <c r="ZZ704" s="8"/>
      <c r="AAA704" s="8"/>
      <c r="AAB704" s="8"/>
      <c r="AAC704" s="8"/>
      <c r="AAD704" s="8"/>
      <c r="AAE704" s="8"/>
      <c r="AAF704" s="8"/>
      <c r="AAG704" s="8"/>
      <c r="AAH704" s="8"/>
      <c r="AAI704" s="8"/>
      <c r="AAJ704" s="8"/>
      <c r="AAK704" s="8"/>
      <c r="AAL704" s="8"/>
      <c r="AAM704" s="8"/>
      <c r="AAN704" s="8"/>
      <c r="AAO704" s="8"/>
      <c r="AAP704" s="8"/>
      <c r="AAQ704" s="8"/>
      <c r="AAR704" s="8"/>
      <c r="AAS704" s="8"/>
      <c r="AAT704" s="8"/>
      <c r="AAU704" s="8"/>
      <c r="AAV704" s="8"/>
      <c r="AAW704" s="8"/>
      <c r="AAX704" s="8"/>
      <c r="AAY704" s="8"/>
      <c r="AAZ704" s="8"/>
      <c r="ABA704" s="8"/>
      <c r="ABB704" s="8"/>
      <c r="ABC704" s="8"/>
      <c r="ABD704" s="8"/>
      <c r="ABE704" s="8"/>
      <c r="ABF704" s="8"/>
      <c r="ABG704" s="8"/>
      <c r="ABH704" s="8"/>
      <c r="ABI704" s="8"/>
      <c r="ABJ704" s="8"/>
      <c r="ABK704" s="8"/>
      <c r="ABL704" s="8"/>
      <c r="ABM704" s="8"/>
      <c r="ABN704" s="8"/>
      <c r="ABO704" s="8"/>
      <c r="ABP704" s="8"/>
      <c r="ABQ704" s="8"/>
      <c r="ABR704" s="8"/>
      <c r="ABS704" s="8"/>
      <c r="ABT704" s="8"/>
      <c r="ABU704" s="8"/>
      <c r="ABV704" s="8"/>
      <c r="ABW704" s="8"/>
      <c r="ABX704" s="8"/>
      <c r="ABY704" s="8"/>
      <c r="ABZ704" s="8"/>
      <c r="ACA704" s="8"/>
      <c r="ACB704" s="8"/>
      <c r="ACC704" s="8"/>
      <c r="ACD704" s="8"/>
      <c r="ACE704" s="8"/>
      <c r="ACF704" s="8"/>
      <c r="ACG704" s="8"/>
      <c r="ACH704" s="8"/>
      <c r="ACI704" s="8"/>
      <c r="ACJ704" s="8"/>
      <c r="ACK704" s="8"/>
      <c r="ACL704" s="8"/>
      <c r="ACM704" s="8"/>
      <c r="ACN704" s="8"/>
      <c r="ACO704" s="8"/>
      <c r="ACP704" s="8"/>
      <c r="ACQ704" s="8"/>
      <c r="ACR704" s="8"/>
      <c r="ACS704" s="8"/>
      <c r="ACT704" s="8"/>
      <c r="ACU704" s="8"/>
      <c r="ACV704" s="8"/>
      <c r="ACW704" s="8"/>
      <c r="ACX704" s="8"/>
      <c r="ACY704" s="8"/>
      <c r="ACZ704" s="8"/>
      <c r="ADA704" s="8"/>
      <c r="ADB704" s="8"/>
      <c r="ADC704" s="8"/>
      <c r="ADD704" s="8"/>
      <c r="ADE704" s="8"/>
      <c r="ADF704" s="8"/>
      <c r="ADG704" s="8"/>
      <c r="ADH704" s="8"/>
      <c r="ADI704" s="8"/>
      <c r="ADJ704" s="8"/>
      <c r="ADK704" s="8"/>
      <c r="ADL704" s="8"/>
      <c r="ADM704" s="8"/>
      <c r="ADN704" s="8"/>
      <c r="ADO704" s="8"/>
      <c r="ADP704" s="8"/>
      <c r="ADQ704" s="8"/>
      <c r="ADR704" s="8"/>
      <c r="ADS704" s="8"/>
      <c r="ADT704" s="8"/>
      <c r="ADU704" s="8"/>
      <c r="ADV704" s="8"/>
      <c r="ADW704" s="8"/>
      <c r="ADX704" s="8"/>
      <c r="ADY704" s="8"/>
      <c r="ADZ704" s="8"/>
      <c r="AEA704" s="8"/>
      <c r="AEB704" s="8"/>
      <c r="AEC704" s="8"/>
      <c r="AED704" s="8"/>
      <c r="AEE704" s="8"/>
      <c r="AEF704" s="8"/>
      <c r="AEG704" s="8"/>
      <c r="AEH704" s="8"/>
      <c r="AEI704" s="8"/>
      <c r="AEJ704" s="8"/>
      <c r="AEK704" s="8"/>
      <c r="AEL704" s="8"/>
      <c r="AEM704" s="8"/>
      <c r="AEN704" s="8"/>
      <c r="AEO704" s="8"/>
      <c r="AEP704" s="8"/>
      <c r="AEQ704" s="8"/>
      <c r="AER704" s="8"/>
      <c r="AES704" s="8"/>
      <c r="AET704" s="8"/>
      <c r="AEU704" s="8"/>
      <c r="AEV704" s="8"/>
      <c r="AEW704" s="8"/>
      <c r="AEX704" s="8"/>
      <c r="AEY704" s="8"/>
      <c r="AEZ704" s="8"/>
      <c r="AFA704" s="8"/>
      <c r="AFB704" s="8"/>
      <c r="AFC704" s="8"/>
      <c r="AFD704" s="8"/>
      <c r="AFE704" s="8"/>
      <c r="AFF704" s="8"/>
      <c r="AFG704" s="8"/>
      <c r="AFH704" s="8"/>
      <c r="AFI704" s="8"/>
      <c r="AFJ704" s="8"/>
      <c r="AFK704" s="8"/>
      <c r="AFL704" s="8"/>
      <c r="AFM704" s="8"/>
      <c r="AFN704" s="8"/>
      <c r="AFO704" s="8"/>
      <c r="AFP704" s="8"/>
      <c r="AFQ704" s="8"/>
      <c r="AFR704" s="8"/>
      <c r="AFS704" s="8"/>
      <c r="AFT704" s="8"/>
      <c r="AFU704" s="8"/>
      <c r="AFV704" s="8"/>
      <c r="AFW704" s="8"/>
      <c r="AFX704" s="8"/>
      <c r="AFY704" s="8"/>
      <c r="AFZ704" s="8"/>
      <c r="AGA704" s="8"/>
      <c r="AGB704" s="8"/>
      <c r="AGC704" s="8"/>
      <c r="AGD704" s="8"/>
      <c r="AGE704" s="8"/>
      <c r="AGF704" s="8"/>
      <c r="AGG704" s="8"/>
      <c r="AGH704" s="8"/>
      <c r="AGI704" s="8"/>
      <c r="AGJ704" s="8"/>
      <c r="AGK704" s="8"/>
      <c r="AGL704" s="8"/>
      <c r="AGM704" s="8"/>
      <c r="AGN704" s="8"/>
      <c r="AGO704" s="8"/>
      <c r="AGP704" s="8"/>
      <c r="AGQ704" s="8"/>
      <c r="AGR704" s="8"/>
      <c r="AGS704" s="8"/>
      <c r="AGT704" s="8"/>
      <c r="AGU704" s="8"/>
      <c r="AGV704" s="8"/>
      <c r="AGW704" s="8"/>
      <c r="AGX704" s="8"/>
      <c r="AGY704" s="8"/>
      <c r="AGZ704" s="8"/>
      <c r="AHA704" s="8"/>
      <c r="AHB704" s="8"/>
      <c r="AHC704" s="8"/>
      <c r="AHD704" s="8"/>
      <c r="AHE704" s="8"/>
      <c r="AHF704" s="8"/>
      <c r="AHG704" s="8"/>
      <c r="AHH704" s="8"/>
      <c r="AHI704" s="8"/>
      <c r="AHJ704" s="8"/>
      <c r="AHK704" s="8"/>
      <c r="AHL704" s="8"/>
      <c r="AHM704" s="8"/>
      <c r="AHN704" s="8"/>
      <c r="AHO704" s="8"/>
      <c r="AHP704" s="8"/>
      <c r="AHQ704" s="8"/>
      <c r="AHR704" s="8"/>
      <c r="AHS704" s="8"/>
      <c r="AHT704" s="8"/>
      <c r="AHU704" s="8"/>
      <c r="AHV704" s="8"/>
      <c r="AHW704" s="8"/>
      <c r="AHX704" s="8"/>
      <c r="AHY704" s="8"/>
      <c r="AHZ704" s="8"/>
      <c r="AIA704" s="8"/>
      <c r="AIB704" s="8"/>
      <c r="AIC704" s="8"/>
      <c r="AID704" s="8"/>
      <c r="AIE704" s="8"/>
      <c r="AIF704" s="8"/>
      <c r="AIG704" s="8"/>
      <c r="AIH704" s="8"/>
      <c r="AII704" s="8"/>
      <c r="AIJ704" s="8"/>
      <c r="AIK704" s="8"/>
      <c r="AIL704" s="8"/>
      <c r="AIM704" s="8"/>
      <c r="AIN704" s="8"/>
      <c r="AIO704" s="8"/>
      <c r="AIP704" s="8"/>
      <c r="AIQ704" s="8"/>
      <c r="AIR704" s="8"/>
      <c r="AIS704" s="8"/>
      <c r="AIT704" s="8"/>
      <c r="AIU704" s="8"/>
      <c r="AIV704" s="8"/>
      <c r="AIW704" s="8"/>
      <c r="AIX704" s="8"/>
      <c r="AIY704" s="8"/>
      <c r="AIZ704" s="8"/>
      <c r="AJA704" s="8"/>
      <c r="AJB704" s="8"/>
      <c r="AJC704" s="8"/>
      <c r="AJD704" s="8"/>
      <c r="AJE704" s="8"/>
      <c r="AJF704" s="8"/>
      <c r="AJG704" s="8"/>
      <c r="AJH704" s="8"/>
      <c r="AJI704" s="8"/>
      <c r="AJJ704" s="8"/>
      <c r="AJK704" s="8"/>
      <c r="AJL704" s="8"/>
      <c r="AJM704" s="8"/>
      <c r="AJN704" s="8"/>
      <c r="AJO704" s="8"/>
      <c r="AJP704" s="8"/>
      <c r="AJQ704" s="8"/>
      <c r="AJR704" s="8"/>
      <c r="AJS704" s="8"/>
      <c r="AJT704" s="8"/>
      <c r="AJU704" s="8"/>
      <c r="AJV704" s="8"/>
      <c r="AJW704" s="8"/>
      <c r="AJX704" s="8"/>
      <c r="AJY704" s="8"/>
      <c r="AJZ704" s="8"/>
      <c r="AKA704" s="8"/>
      <c r="AKB704" s="8"/>
      <c r="AKC704" s="8"/>
      <c r="AKD704" s="8"/>
      <c r="AKE704" s="8"/>
      <c r="AKF704" s="8"/>
      <c r="AKG704" s="8"/>
      <c r="AKH704" s="8"/>
      <c r="AKI704" s="8"/>
      <c r="AKJ704" s="8"/>
      <c r="AKK704" s="8"/>
      <c r="AKL704" s="8"/>
      <c r="AKM704" s="8"/>
      <c r="AKN704" s="8"/>
      <c r="AKO704" s="8"/>
      <c r="AKP704" s="8"/>
      <c r="AKQ704" s="8"/>
      <c r="AKR704" s="8"/>
      <c r="AKS704" s="8"/>
      <c r="AKT704" s="8"/>
      <c r="AKU704" s="8"/>
      <c r="AKV704" s="8"/>
      <c r="AKW704" s="8"/>
      <c r="AKX704" s="8"/>
      <c r="AKY704" s="8"/>
      <c r="AKZ704" s="8"/>
      <c r="ALA704" s="8"/>
      <c r="ALB704" s="8"/>
      <c r="ALC704" s="8"/>
      <c r="ALD704" s="8"/>
      <c r="ALE704" s="8"/>
      <c r="ALF704" s="8"/>
      <c r="ALG704" s="8"/>
      <c r="ALH704" s="8"/>
      <c r="ALI704" s="8"/>
      <c r="ALJ704" s="8"/>
      <c r="ALK704" s="8"/>
      <c r="ALL704" s="8"/>
      <c r="ALM704" s="8"/>
      <c r="ALN704" s="8"/>
      <c r="ALO704" s="8"/>
      <c r="ALP704" s="8"/>
      <c r="ALQ704" s="8"/>
      <c r="ALR704" s="8"/>
      <c r="ALS704" s="8"/>
      <c r="ALT704" s="8"/>
      <c r="ALU704" s="8"/>
      <c r="ALV704" s="8"/>
      <c r="ALW704" s="8"/>
      <c r="ALX704" s="8"/>
      <c r="ALY704" s="8"/>
      <c r="ALZ704" s="8"/>
      <c r="AMA704" s="8"/>
      <c r="AMB704" s="8"/>
      <c r="AMC704" s="8"/>
      <c r="AMD704" s="8"/>
      <c r="AME704" s="8"/>
      <c r="AMF704" s="8"/>
      <c r="AMG704" s="8"/>
      <c r="AMH704" s="8"/>
      <c r="AMI704" s="8"/>
      <c r="AMJ704" s="8"/>
      <c r="AMK704" s="8"/>
      <c r="AML704" s="8"/>
      <c r="AMM704" s="8"/>
      <c r="AMN704" s="8"/>
      <c r="AMO704" s="8"/>
      <c r="AMP704" s="8"/>
      <c r="AMQ704" s="8"/>
      <c r="AMR704" s="8"/>
      <c r="AMS704" s="8"/>
      <c r="AMT704" s="8"/>
      <c r="AMU704" s="8"/>
      <c r="AMV704" s="8"/>
      <c r="AMW704" s="8"/>
      <c r="AMX704" s="8"/>
      <c r="AMY704" s="8"/>
      <c r="AMZ704" s="8"/>
      <c r="ANA704" s="8"/>
      <c r="ANB704" s="8"/>
      <c r="ANC704" s="8"/>
      <c r="AND704" s="8"/>
      <c r="ANE704" s="8"/>
      <c r="ANF704" s="8"/>
      <c r="ANG704" s="8"/>
      <c r="ANH704" s="8"/>
      <c r="ANI704" s="8"/>
      <c r="ANJ704" s="8"/>
      <c r="ANK704" s="8"/>
      <c r="ANL704" s="8"/>
      <c r="ANM704" s="8"/>
      <c r="ANN704" s="8"/>
      <c r="ANO704" s="8"/>
      <c r="ANP704" s="8"/>
      <c r="ANQ704" s="8"/>
      <c r="ANR704" s="8"/>
      <c r="ANS704" s="8"/>
      <c r="ANT704" s="8"/>
      <c r="ANU704" s="8"/>
      <c r="ANV704" s="8"/>
      <c r="ANW704" s="8"/>
      <c r="ANX704" s="8"/>
      <c r="ANY704" s="8"/>
      <c r="ANZ704" s="8"/>
      <c r="AOA704" s="8"/>
      <c r="AOB704" s="8"/>
      <c r="AOC704" s="8"/>
      <c r="AOD704" s="8"/>
      <c r="AOE704" s="8"/>
      <c r="AOF704" s="8"/>
      <c r="AOG704" s="8"/>
      <c r="AOH704" s="8"/>
      <c r="AOI704" s="8"/>
      <c r="AOJ704" s="8"/>
      <c r="AOK704" s="8"/>
      <c r="AOL704" s="8"/>
      <c r="AOM704" s="8"/>
      <c r="AON704" s="8"/>
      <c r="AOO704" s="8"/>
      <c r="AOP704" s="8"/>
      <c r="AOQ704" s="8"/>
      <c r="AOR704" s="8"/>
      <c r="AOS704" s="8"/>
      <c r="AOT704" s="8"/>
      <c r="AOU704" s="8"/>
      <c r="AOV704" s="8"/>
      <c r="AOW704" s="8"/>
      <c r="AOX704" s="8"/>
      <c r="AOY704" s="8"/>
      <c r="AOZ704" s="8"/>
      <c r="APA704" s="8"/>
      <c r="APB704" s="8"/>
      <c r="APC704" s="8"/>
      <c r="APD704" s="8"/>
      <c r="APE704" s="8"/>
      <c r="APF704" s="8"/>
      <c r="APG704" s="8"/>
      <c r="APH704" s="8"/>
      <c r="API704" s="8"/>
      <c r="APJ704" s="8"/>
      <c r="APK704" s="8"/>
      <c r="APL704" s="8"/>
      <c r="APM704" s="8"/>
      <c r="APN704" s="8"/>
      <c r="APO704" s="8"/>
      <c r="APP704" s="8"/>
      <c r="APQ704" s="8"/>
      <c r="APR704" s="8"/>
      <c r="APS704" s="8"/>
      <c r="APT704" s="8"/>
      <c r="APU704" s="8"/>
      <c r="APV704" s="8"/>
      <c r="APW704" s="8"/>
      <c r="APX704" s="8"/>
      <c r="APY704" s="8"/>
      <c r="APZ704" s="8"/>
      <c r="AQA704" s="8"/>
      <c r="AQB704" s="8"/>
      <c r="AQC704" s="8"/>
      <c r="AQD704" s="8"/>
      <c r="AQE704" s="8"/>
      <c r="AQF704" s="8"/>
      <c r="AQG704" s="8"/>
      <c r="AQH704" s="8"/>
      <c r="AQI704" s="8"/>
      <c r="AQJ704" s="8"/>
      <c r="AQK704" s="8"/>
      <c r="AQL704" s="8"/>
      <c r="AQM704" s="8"/>
      <c r="AQN704" s="8"/>
      <c r="AQO704" s="8"/>
      <c r="AQP704" s="8"/>
      <c r="AQQ704" s="8"/>
      <c r="AQR704" s="8"/>
      <c r="AQS704" s="8"/>
      <c r="AQT704" s="8"/>
      <c r="AQU704" s="8"/>
      <c r="AQV704" s="8"/>
      <c r="AQW704" s="8"/>
      <c r="AQX704" s="8"/>
      <c r="AQY704" s="8"/>
      <c r="AQZ704" s="8"/>
      <c r="ARA704" s="8"/>
      <c r="ARB704" s="8"/>
      <c r="ARC704" s="8"/>
      <c r="ARD704" s="8"/>
      <c r="ARE704" s="8"/>
      <c r="ARF704" s="8"/>
      <c r="ARG704" s="8"/>
      <c r="ARH704" s="8"/>
      <c r="ARI704" s="8"/>
      <c r="ARJ704" s="8"/>
      <c r="ARK704" s="8"/>
      <c r="ARL704" s="8"/>
      <c r="ARM704" s="8"/>
      <c r="ARN704" s="8"/>
      <c r="ARO704" s="8"/>
      <c r="ARP704" s="8"/>
      <c r="ARQ704" s="8"/>
      <c r="ARR704" s="8"/>
      <c r="ARS704" s="8"/>
      <c r="ART704" s="8"/>
      <c r="ARU704" s="8"/>
      <c r="ARV704" s="8"/>
      <c r="ARW704" s="8"/>
      <c r="ARX704" s="8"/>
      <c r="ARY704" s="8"/>
      <c r="ARZ704" s="8"/>
      <c r="ASA704" s="8"/>
      <c r="ASB704" s="8"/>
      <c r="ASC704" s="8"/>
      <c r="ASD704" s="8"/>
      <c r="ASE704" s="8"/>
      <c r="ASF704" s="8"/>
      <c r="ASG704" s="8"/>
      <c r="ASH704" s="8"/>
      <c r="ASI704" s="8"/>
      <c r="ASJ704" s="8"/>
      <c r="ASK704" s="8"/>
      <c r="ASL704" s="8"/>
      <c r="ASM704" s="8"/>
      <c r="ASN704" s="8"/>
      <c r="ASO704" s="8"/>
      <c r="ASP704" s="8"/>
      <c r="ASQ704" s="8"/>
      <c r="ASR704" s="8"/>
      <c r="ASS704" s="8"/>
      <c r="AST704" s="8"/>
      <c r="ASU704" s="8"/>
      <c r="ASV704" s="8"/>
      <c r="ASW704" s="8"/>
      <c r="ASX704" s="8"/>
      <c r="ASY704" s="8"/>
      <c r="ASZ704" s="8"/>
      <c r="ATA704" s="8"/>
      <c r="ATB704" s="8"/>
      <c r="ATC704" s="8"/>
      <c r="ATD704" s="8"/>
      <c r="ATE704" s="8"/>
      <c r="ATF704" s="8"/>
      <c r="ATG704" s="8"/>
      <c r="ATH704" s="8"/>
      <c r="ATI704" s="8"/>
      <c r="ATJ704" s="8"/>
      <c r="ATK704" s="8"/>
      <c r="ATL704" s="8"/>
      <c r="ATM704" s="8"/>
      <c r="ATN704" s="8"/>
      <c r="ATO704" s="8"/>
      <c r="ATP704" s="8"/>
      <c r="ATQ704" s="8"/>
      <c r="ATR704" s="8"/>
      <c r="ATS704" s="8"/>
      <c r="ATT704" s="8"/>
      <c r="ATU704" s="8"/>
      <c r="ATV704" s="8"/>
      <c r="ATW704" s="8"/>
      <c r="ATX704" s="8"/>
      <c r="ATY704" s="8"/>
      <c r="ATZ704" s="8"/>
      <c r="AUA704" s="8"/>
      <c r="AUB704" s="8"/>
      <c r="AUC704" s="8"/>
      <c r="AUD704" s="8"/>
      <c r="AUE704" s="8"/>
      <c r="AUF704" s="8"/>
      <c r="AUG704" s="8"/>
      <c r="AUH704" s="8"/>
      <c r="AUI704" s="8"/>
      <c r="AUJ704" s="8"/>
      <c r="AUK704" s="8"/>
      <c r="AUL704" s="8"/>
      <c r="AUM704" s="8"/>
      <c r="AUN704" s="8"/>
      <c r="AUO704" s="8"/>
      <c r="AUP704" s="8"/>
      <c r="AUQ704" s="8"/>
      <c r="AUR704" s="8"/>
      <c r="AUS704" s="8"/>
      <c r="AUT704" s="8"/>
      <c r="AUU704" s="8"/>
      <c r="AUV704" s="8"/>
      <c r="AUW704" s="8"/>
      <c r="AUX704" s="8"/>
      <c r="AUY704" s="8"/>
      <c r="AUZ704" s="8"/>
      <c r="AVA704" s="8"/>
      <c r="AVB704" s="8"/>
      <c r="AVC704" s="8"/>
      <c r="AVD704" s="8"/>
      <c r="AVE704" s="8"/>
      <c r="AVF704" s="8"/>
      <c r="AVG704" s="8"/>
      <c r="AVH704" s="8"/>
      <c r="AVI704" s="8"/>
      <c r="AVJ704" s="8"/>
      <c r="AVK704" s="8"/>
      <c r="AVL704" s="8"/>
      <c r="AVM704" s="8"/>
      <c r="AVN704" s="8"/>
      <c r="AVO704" s="8"/>
      <c r="AVP704" s="8"/>
      <c r="AVQ704" s="8"/>
      <c r="AVR704" s="8"/>
      <c r="AVS704" s="8"/>
      <c r="AVT704" s="8"/>
      <c r="AVU704" s="8"/>
      <c r="AVV704" s="8"/>
      <c r="AVW704" s="8"/>
      <c r="AVX704" s="8"/>
      <c r="AVY704" s="8"/>
      <c r="AVZ704" s="8"/>
      <c r="AWA704" s="8"/>
      <c r="AWB704" s="8"/>
      <c r="AWC704" s="8"/>
      <c r="AWD704" s="8"/>
      <c r="AWE704" s="8"/>
      <c r="AWF704" s="8"/>
      <c r="AWG704" s="8"/>
      <c r="AWH704" s="8"/>
      <c r="AWI704" s="8"/>
      <c r="AWJ704" s="8"/>
      <c r="AWK704" s="8"/>
      <c r="AWL704" s="8"/>
      <c r="AWM704" s="8"/>
      <c r="AWN704" s="8"/>
      <c r="AWO704" s="8"/>
      <c r="AWP704" s="8"/>
      <c r="AWQ704" s="8"/>
      <c r="AWR704" s="8"/>
      <c r="AWS704" s="8"/>
      <c r="AWT704" s="8"/>
      <c r="AWU704" s="8"/>
      <c r="AWV704" s="8"/>
      <c r="AWW704" s="8"/>
      <c r="AWX704" s="8"/>
      <c r="AWY704" s="8"/>
      <c r="AWZ704" s="8"/>
      <c r="AXA704" s="8"/>
      <c r="AXB704" s="8"/>
      <c r="AXC704" s="8"/>
      <c r="AXD704" s="8"/>
      <c r="AXE704" s="8"/>
      <c r="AXF704" s="8"/>
      <c r="AXG704" s="8"/>
      <c r="AXH704" s="8"/>
      <c r="AXI704" s="8"/>
      <c r="AXJ704" s="8"/>
      <c r="AXK704" s="8"/>
      <c r="AXL704" s="8"/>
      <c r="AXM704" s="8"/>
      <c r="AXN704" s="8"/>
      <c r="AXO704" s="8"/>
      <c r="AXP704" s="8"/>
      <c r="AXQ704" s="8"/>
      <c r="AXR704" s="8"/>
      <c r="AXS704" s="8"/>
      <c r="AXT704" s="8"/>
      <c r="AXU704" s="8"/>
      <c r="AXV704" s="8"/>
      <c r="AXW704" s="8"/>
      <c r="AXX704" s="8"/>
      <c r="AXY704" s="8"/>
      <c r="AXZ704" s="8"/>
      <c r="AYA704" s="8"/>
      <c r="AYB704" s="8"/>
      <c r="AYC704" s="8"/>
      <c r="AYD704" s="8"/>
      <c r="AYE704" s="8"/>
      <c r="AYF704" s="8"/>
      <c r="AYG704" s="8"/>
      <c r="AYH704" s="8"/>
      <c r="AYI704" s="8"/>
      <c r="AYJ704" s="8"/>
      <c r="AYK704" s="8"/>
      <c r="AYL704" s="8"/>
      <c r="AYM704" s="8"/>
      <c r="AYN704" s="8"/>
      <c r="AYO704" s="8"/>
      <c r="AYP704" s="8"/>
      <c r="AYQ704" s="8"/>
      <c r="AYR704" s="8"/>
      <c r="AYS704" s="8"/>
      <c r="AYT704" s="8"/>
      <c r="AYU704" s="8"/>
      <c r="AYV704" s="8"/>
      <c r="AYW704" s="8"/>
      <c r="AYX704" s="8"/>
      <c r="AYY704" s="8"/>
      <c r="AYZ704" s="8"/>
      <c r="AZA704" s="8"/>
      <c r="AZB704" s="8"/>
      <c r="AZC704" s="8"/>
      <c r="AZD704" s="8"/>
      <c r="AZE704" s="8"/>
      <c r="AZF704" s="8"/>
      <c r="AZG704" s="8"/>
      <c r="AZH704" s="8"/>
      <c r="AZI704" s="8"/>
      <c r="AZJ704" s="8"/>
      <c r="AZK704" s="8"/>
      <c r="AZL704" s="8"/>
      <c r="AZM704" s="8"/>
      <c r="AZN704" s="8"/>
      <c r="AZO704" s="8"/>
      <c r="AZP704" s="8"/>
      <c r="AZQ704" s="8"/>
      <c r="AZR704" s="8"/>
      <c r="AZS704" s="8"/>
      <c r="AZT704" s="8"/>
      <c r="AZU704" s="8"/>
      <c r="AZV704" s="8"/>
      <c r="AZW704" s="8"/>
      <c r="AZX704" s="8"/>
      <c r="AZY704" s="8"/>
      <c r="AZZ704" s="8"/>
      <c r="BAA704" s="8"/>
      <c r="BAB704" s="8"/>
      <c r="BAC704" s="8"/>
      <c r="BAD704" s="8"/>
      <c r="BAE704" s="8"/>
      <c r="BAF704" s="8"/>
      <c r="BAG704" s="8"/>
      <c r="BAH704" s="8"/>
      <c r="BAI704" s="8"/>
      <c r="BAJ704" s="8"/>
      <c r="BAK704" s="8"/>
      <c r="BAL704" s="8"/>
      <c r="BAM704" s="8"/>
      <c r="BAN704" s="8"/>
      <c r="BAO704" s="8"/>
      <c r="BAP704" s="8"/>
      <c r="BAQ704" s="8"/>
      <c r="BAR704" s="8"/>
      <c r="BAS704" s="8"/>
      <c r="BAT704" s="8"/>
      <c r="BAU704" s="8"/>
      <c r="BAV704" s="8"/>
      <c r="BAW704" s="8"/>
      <c r="BAX704" s="8"/>
      <c r="BAY704" s="8"/>
      <c r="BAZ704" s="8"/>
      <c r="BBA704" s="8"/>
      <c r="BBB704" s="8"/>
      <c r="BBC704" s="8"/>
      <c r="BBD704" s="8"/>
      <c r="BBE704" s="8"/>
      <c r="BBF704" s="8"/>
      <c r="BBG704" s="8"/>
      <c r="BBH704" s="8"/>
      <c r="BBI704" s="8"/>
      <c r="BBJ704" s="8"/>
      <c r="BBK704" s="8"/>
      <c r="BBL704" s="8"/>
      <c r="BBM704" s="8"/>
      <c r="BBN704" s="8"/>
      <c r="BBO704" s="8"/>
      <c r="BBP704" s="8"/>
      <c r="BBQ704" s="8"/>
      <c r="BBR704" s="8"/>
      <c r="BBS704" s="8"/>
      <c r="BBT704" s="8"/>
      <c r="BBU704" s="8"/>
      <c r="BBV704" s="8"/>
      <c r="BBW704" s="8"/>
      <c r="BBX704" s="8"/>
      <c r="BBY704" s="8"/>
      <c r="BBZ704" s="8"/>
      <c r="BCA704" s="8"/>
      <c r="BCB704" s="8"/>
      <c r="BCC704" s="8"/>
      <c r="BCD704" s="8"/>
      <c r="BCE704" s="8"/>
      <c r="BCF704" s="8"/>
      <c r="BCG704" s="8"/>
      <c r="BCH704" s="8"/>
      <c r="BCI704" s="8"/>
      <c r="BCJ704" s="8"/>
      <c r="BCK704" s="8"/>
      <c r="BCL704" s="8"/>
      <c r="BCM704" s="8"/>
      <c r="BCN704" s="8"/>
      <c r="BCO704" s="8"/>
      <c r="BCP704" s="8"/>
      <c r="BCQ704" s="8"/>
      <c r="BCR704" s="8"/>
      <c r="BCS704" s="8"/>
      <c r="BCT704" s="8"/>
      <c r="BCU704" s="8"/>
      <c r="BCV704" s="8"/>
      <c r="BCW704" s="8"/>
      <c r="BCX704" s="8"/>
      <c r="BCY704" s="8"/>
      <c r="BCZ704" s="8"/>
      <c r="BDA704" s="8"/>
      <c r="BDB704" s="8"/>
      <c r="BDC704" s="8"/>
      <c r="BDD704" s="8"/>
      <c r="BDE704" s="8"/>
      <c r="BDF704" s="8"/>
      <c r="BDG704" s="8"/>
      <c r="BDH704" s="8"/>
      <c r="BDI704" s="8"/>
      <c r="BDJ704" s="8"/>
      <c r="BDK704" s="8"/>
      <c r="BDL704" s="8"/>
      <c r="BDM704" s="8"/>
      <c r="BDN704" s="8"/>
      <c r="BDO704" s="8"/>
      <c r="BDP704" s="8"/>
      <c r="BDQ704" s="8"/>
      <c r="BDR704" s="8"/>
      <c r="BDS704" s="8"/>
      <c r="BDT704" s="8"/>
      <c r="BDU704" s="8"/>
      <c r="BDV704" s="8"/>
      <c r="BDW704" s="8"/>
      <c r="BDX704" s="8"/>
      <c r="BDY704" s="8"/>
      <c r="BDZ704" s="8"/>
      <c r="BEA704" s="8"/>
      <c r="BEB704" s="8"/>
      <c r="BEC704" s="8"/>
      <c r="BED704" s="8"/>
      <c r="BEE704" s="8"/>
      <c r="BEF704" s="8"/>
      <c r="BEG704" s="8"/>
      <c r="BEH704" s="8"/>
      <c r="BEI704" s="8"/>
      <c r="BEJ704" s="8"/>
      <c r="BEK704" s="8"/>
      <c r="BEL704" s="8"/>
      <c r="BEM704" s="8"/>
      <c r="BEN704" s="8"/>
      <c r="BEO704" s="8"/>
      <c r="BEP704" s="8"/>
      <c r="BEQ704" s="8"/>
      <c r="BER704" s="8"/>
      <c r="BES704" s="8"/>
      <c r="BET704" s="8"/>
      <c r="BEU704" s="8"/>
      <c r="BEV704" s="8"/>
      <c r="BEW704" s="8"/>
      <c r="BEX704" s="8"/>
      <c r="BEY704" s="8"/>
      <c r="BEZ704" s="8"/>
      <c r="BFA704" s="8"/>
      <c r="BFB704" s="8"/>
      <c r="BFC704" s="8"/>
      <c r="BFD704" s="8"/>
      <c r="BFE704" s="8"/>
      <c r="BFF704" s="8"/>
      <c r="BFG704" s="8"/>
      <c r="BFH704" s="8"/>
      <c r="BFI704" s="8"/>
      <c r="BFJ704" s="8"/>
      <c r="BFK704" s="8"/>
      <c r="BFL704" s="8"/>
      <c r="BFM704" s="8"/>
      <c r="BFN704" s="8"/>
      <c r="BFO704" s="8"/>
      <c r="BFP704" s="8"/>
      <c r="BFQ704" s="8"/>
      <c r="BFR704" s="8"/>
      <c r="BFS704" s="8"/>
      <c r="BFT704" s="8"/>
      <c r="BFU704" s="8"/>
      <c r="BFV704" s="8"/>
      <c r="BFW704" s="8"/>
      <c r="BFX704" s="8"/>
      <c r="BFY704" s="8"/>
      <c r="BFZ704" s="8"/>
      <c r="BGA704" s="8"/>
      <c r="BGB704" s="8"/>
      <c r="BGC704" s="8"/>
      <c r="BGD704" s="8"/>
      <c r="BGE704" s="8"/>
      <c r="BGF704" s="8"/>
      <c r="BGG704" s="8"/>
      <c r="BGH704" s="8"/>
      <c r="BGI704" s="8"/>
      <c r="BGJ704" s="8"/>
      <c r="BGK704" s="8"/>
      <c r="BGL704" s="8"/>
      <c r="BGM704" s="8"/>
      <c r="BGN704" s="8"/>
      <c r="BGO704" s="8"/>
      <c r="BGP704" s="8"/>
      <c r="BGQ704" s="8"/>
      <c r="BGR704" s="8"/>
      <c r="BGS704" s="8"/>
      <c r="BGT704" s="8"/>
      <c r="BGU704" s="8"/>
      <c r="BGV704" s="8"/>
      <c r="BGW704" s="8"/>
      <c r="BGX704" s="8"/>
      <c r="BGY704" s="8"/>
      <c r="BGZ704" s="8"/>
      <c r="BHA704" s="8"/>
      <c r="BHB704" s="8"/>
      <c r="BHC704" s="8"/>
      <c r="BHD704" s="8"/>
      <c r="BHE704" s="8"/>
      <c r="BHF704" s="8"/>
      <c r="BHG704" s="8"/>
      <c r="BHH704" s="8"/>
      <c r="BHI704" s="8"/>
      <c r="BHJ704" s="8"/>
      <c r="BHK704" s="8"/>
      <c r="BHL704" s="8"/>
      <c r="BHM704" s="8"/>
      <c r="BHN704" s="8"/>
      <c r="BHO704" s="8"/>
      <c r="BHP704" s="8"/>
      <c r="BHQ704" s="8"/>
      <c r="BHR704" s="8"/>
      <c r="BHS704" s="8"/>
      <c r="BHT704" s="8"/>
      <c r="BHU704" s="8"/>
      <c r="BHV704" s="8"/>
      <c r="BHW704" s="8"/>
      <c r="BHX704" s="8"/>
      <c r="BHY704" s="8"/>
      <c r="BHZ704" s="8"/>
      <c r="BIA704" s="8"/>
      <c r="BIB704" s="8"/>
      <c r="BIC704" s="8"/>
      <c r="BID704" s="8"/>
      <c r="BIE704" s="8"/>
      <c r="BIF704" s="8"/>
      <c r="BIG704" s="8"/>
      <c r="BIH704" s="8"/>
      <c r="BII704" s="8"/>
      <c r="BIJ704" s="8"/>
      <c r="BIK704" s="8"/>
      <c r="BIL704" s="8"/>
      <c r="BIM704" s="8"/>
      <c r="BIN704" s="8"/>
      <c r="BIO704" s="8"/>
      <c r="BIP704" s="8"/>
      <c r="BIQ704" s="8"/>
      <c r="BIR704" s="8"/>
      <c r="BIS704" s="8"/>
      <c r="BIT704" s="8"/>
      <c r="BIU704" s="8"/>
      <c r="BIV704" s="8"/>
      <c r="BIW704" s="8"/>
      <c r="BIX704" s="8"/>
      <c r="BIY704" s="8"/>
      <c r="BIZ704" s="8"/>
      <c r="BJA704" s="8"/>
      <c r="BJB704" s="8"/>
      <c r="BJC704" s="8"/>
      <c r="BJD704" s="8"/>
      <c r="BJE704" s="8"/>
      <c r="BJF704" s="8"/>
      <c r="BJG704" s="8"/>
      <c r="BJH704" s="8"/>
      <c r="BJI704" s="8"/>
      <c r="BJJ704" s="8"/>
      <c r="BJK704" s="8"/>
      <c r="BJL704" s="8"/>
      <c r="BJM704" s="8"/>
      <c r="BJN704" s="8"/>
      <c r="BJO704" s="8"/>
      <c r="BJP704" s="8"/>
      <c r="BJQ704" s="8"/>
      <c r="BJR704" s="8"/>
      <c r="BJS704" s="8"/>
      <c r="BJT704" s="8"/>
      <c r="BJU704" s="8"/>
      <c r="BJV704" s="8"/>
      <c r="BJW704" s="8"/>
      <c r="BJX704" s="8"/>
      <c r="BJY704" s="8"/>
      <c r="BJZ704" s="8"/>
      <c r="BKA704" s="8"/>
      <c r="BKB704" s="8"/>
      <c r="BKC704" s="8"/>
      <c r="BKD704" s="8"/>
      <c r="BKE704" s="8"/>
      <c r="BKF704" s="8"/>
      <c r="BKG704" s="8"/>
      <c r="BKH704" s="8"/>
      <c r="BKI704" s="8"/>
      <c r="BKJ704" s="8"/>
      <c r="BKK704" s="8"/>
      <c r="BKL704" s="8"/>
      <c r="BKM704" s="8"/>
      <c r="BKN704" s="8"/>
      <c r="BKO704" s="8"/>
      <c r="BKP704" s="8"/>
      <c r="BKQ704" s="8"/>
      <c r="BKR704" s="8"/>
      <c r="BKS704" s="8"/>
      <c r="BKT704" s="8"/>
      <c r="BKU704" s="8"/>
      <c r="BKV704" s="8"/>
      <c r="BKW704" s="8"/>
      <c r="BKX704" s="8"/>
      <c r="BKY704" s="8"/>
      <c r="BKZ704" s="8"/>
      <c r="BLA704" s="8"/>
      <c r="BLB704" s="8"/>
      <c r="BLC704" s="8"/>
      <c r="BLD704" s="8"/>
      <c r="BLE704" s="8"/>
      <c r="BLF704" s="8"/>
      <c r="BLG704" s="8"/>
      <c r="BLH704" s="8"/>
      <c r="BLI704" s="8"/>
      <c r="BLJ704" s="8"/>
      <c r="BLK704" s="8"/>
      <c r="BLL704" s="8"/>
      <c r="BLM704" s="8"/>
      <c r="BLN704" s="8"/>
      <c r="BLO704" s="8"/>
      <c r="BLP704" s="8"/>
      <c r="BLQ704" s="8"/>
      <c r="BLR704" s="8"/>
      <c r="BLS704" s="8"/>
      <c r="BLT704" s="8"/>
      <c r="BLU704" s="8"/>
      <c r="BLV704" s="8"/>
      <c r="BLW704" s="8"/>
      <c r="BLX704" s="8"/>
      <c r="BLY704" s="8"/>
      <c r="BLZ704" s="8"/>
      <c r="BMA704" s="8"/>
      <c r="BMB704" s="8"/>
      <c r="BMC704" s="8"/>
      <c r="BMD704" s="8"/>
      <c r="BME704" s="8"/>
      <c r="BMF704" s="8"/>
      <c r="BMG704" s="8"/>
      <c r="BMH704" s="8"/>
      <c r="BMI704" s="8"/>
      <c r="BMJ704" s="8"/>
      <c r="BMK704" s="8"/>
      <c r="BML704" s="8"/>
      <c r="BMM704" s="8"/>
      <c r="BMN704" s="8"/>
      <c r="BMO704" s="8"/>
      <c r="BMP704" s="8"/>
      <c r="BMQ704" s="8"/>
      <c r="BMR704" s="8"/>
      <c r="BMS704" s="8"/>
      <c r="BMT704" s="8"/>
      <c r="BMU704" s="8"/>
      <c r="BMV704" s="8"/>
      <c r="BMW704" s="8"/>
      <c r="BMX704" s="8"/>
      <c r="BMY704" s="8"/>
      <c r="BMZ704" s="8"/>
      <c r="BNA704" s="8"/>
      <c r="BNB704" s="8"/>
      <c r="BNC704" s="8"/>
      <c r="BND704" s="8"/>
      <c r="BNE704" s="8"/>
      <c r="BNF704" s="8"/>
      <c r="BNG704" s="8"/>
      <c r="BNH704" s="8"/>
      <c r="BNI704" s="8"/>
      <c r="BNJ704" s="8"/>
      <c r="BNK704" s="8"/>
      <c r="BNL704" s="8"/>
      <c r="BNM704" s="8"/>
      <c r="BNN704" s="8"/>
      <c r="BNO704" s="8"/>
      <c r="BNP704" s="8"/>
      <c r="BNQ704" s="8"/>
      <c r="BNR704" s="8"/>
      <c r="BNS704" s="8"/>
      <c r="BNT704" s="8"/>
      <c r="BNU704" s="8"/>
      <c r="BNV704" s="8"/>
      <c r="BNW704" s="8"/>
      <c r="BNX704" s="8"/>
      <c r="BNY704" s="8"/>
      <c r="BNZ704" s="8"/>
      <c r="BOA704" s="8"/>
      <c r="BOB704" s="8"/>
      <c r="BOC704" s="8"/>
      <c r="BOD704" s="8"/>
      <c r="BOE704" s="8"/>
      <c r="BOF704" s="8"/>
      <c r="BOG704" s="8"/>
      <c r="BOH704" s="8"/>
      <c r="BOI704" s="8"/>
      <c r="BOJ704" s="8"/>
      <c r="BOK704" s="8"/>
      <c r="BOL704" s="8"/>
      <c r="BOM704" s="8"/>
      <c r="BON704" s="8"/>
      <c r="BOO704" s="8"/>
      <c r="BOP704" s="8"/>
      <c r="BOQ704" s="8"/>
      <c r="BOR704" s="8"/>
      <c r="BOS704" s="8"/>
      <c r="BOT704" s="8"/>
      <c r="BOU704" s="8"/>
      <c r="BOV704" s="8"/>
      <c r="BOW704" s="8"/>
      <c r="BOX704" s="8"/>
      <c r="BOY704" s="8"/>
      <c r="BOZ704" s="8"/>
      <c r="BPA704" s="8"/>
      <c r="BPB704" s="8"/>
      <c r="BPC704" s="8"/>
      <c r="BPD704" s="8"/>
      <c r="BPE704" s="8"/>
      <c r="BPF704" s="8"/>
      <c r="BPG704" s="8"/>
      <c r="BPH704" s="8"/>
      <c r="BPI704" s="8"/>
      <c r="BPJ704" s="8"/>
      <c r="BPK704" s="8"/>
      <c r="BPL704" s="8"/>
      <c r="BPM704" s="8"/>
      <c r="BPN704" s="8"/>
      <c r="BPO704" s="8"/>
      <c r="BPP704" s="8"/>
      <c r="BPQ704" s="8"/>
      <c r="BPR704" s="8"/>
      <c r="BPS704" s="8"/>
      <c r="BPT704" s="8"/>
      <c r="BPU704" s="8"/>
      <c r="BPV704" s="8"/>
      <c r="BPW704" s="8"/>
      <c r="BPX704" s="8"/>
      <c r="BPY704" s="8"/>
      <c r="BPZ704" s="8"/>
      <c r="BQA704" s="8"/>
      <c r="BQB704" s="8"/>
      <c r="BQC704" s="8"/>
      <c r="BQD704" s="8"/>
      <c r="BQE704" s="8"/>
      <c r="BQF704" s="8"/>
      <c r="BQG704" s="8"/>
      <c r="BQH704" s="8"/>
      <c r="BQI704" s="8"/>
      <c r="BQJ704" s="8"/>
      <c r="BQK704" s="8"/>
      <c r="BQL704" s="8"/>
      <c r="BQM704" s="8"/>
      <c r="BQN704" s="8"/>
      <c r="BQO704" s="8"/>
      <c r="BQP704" s="8"/>
      <c r="BQQ704" s="8"/>
      <c r="BQR704" s="8"/>
      <c r="BQS704" s="8"/>
      <c r="BQT704" s="8"/>
      <c r="BQU704" s="8"/>
      <c r="BQV704" s="8"/>
      <c r="BQW704" s="8"/>
      <c r="BQX704" s="8"/>
      <c r="BQY704" s="8"/>
      <c r="BQZ704" s="8"/>
      <c r="BRA704" s="8"/>
      <c r="BRB704" s="8"/>
      <c r="BRC704" s="8"/>
      <c r="BRD704" s="8"/>
      <c r="BRE704" s="8"/>
      <c r="BRF704" s="8"/>
      <c r="BRG704" s="8"/>
      <c r="BRH704" s="8"/>
      <c r="BRI704" s="8"/>
      <c r="BRJ704" s="8"/>
      <c r="BRK704" s="8"/>
      <c r="BRL704" s="8"/>
      <c r="BRM704" s="8"/>
      <c r="BRN704" s="8"/>
      <c r="BRO704" s="8"/>
      <c r="BRP704" s="8"/>
      <c r="BRQ704" s="8"/>
      <c r="BRR704" s="8"/>
      <c r="BRS704" s="8"/>
      <c r="BRT704" s="8"/>
      <c r="BRU704" s="8"/>
      <c r="BRV704" s="8"/>
      <c r="BRW704" s="8"/>
      <c r="BRX704" s="8"/>
      <c r="BRY704" s="8"/>
      <c r="BRZ704" s="8"/>
      <c r="BSA704" s="8"/>
      <c r="BSB704" s="8"/>
      <c r="BSC704" s="8"/>
      <c r="BSD704" s="8"/>
      <c r="BSE704" s="8"/>
      <c r="BSF704" s="8"/>
      <c r="BSG704" s="8"/>
      <c r="BSH704" s="8"/>
      <c r="BSI704" s="8"/>
      <c r="BSJ704" s="8"/>
      <c r="BSK704" s="8"/>
      <c r="BSL704" s="8"/>
      <c r="BSM704" s="8"/>
      <c r="BSN704" s="8"/>
      <c r="BSO704" s="8"/>
      <c r="BSP704" s="8"/>
      <c r="BSQ704" s="8"/>
      <c r="BSR704" s="8"/>
      <c r="BSS704" s="8"/>
      <c r="BST704" s="8"/>
      <c r="BSU704" s="8"/>
      <c r="BSV704" s="8"/>
      <c r="BSW704" s="8"/>
      <c r="BSX704" s="8"/>
      <c r="BSY704" s="8"/>
      <c r="BSZ704" s="8"/>
      <c r="BTA704" s="8"/>
      <c r="BTB704" s="8"/>
      <c r="BTC704" s="8"/>
      <c r="BTD704" s="8"/>
      <c r="BTE704" s="8"/>
      <c r="BTF704" s="8"/>
      <c r="BTG704" s="8"/>
      <c r="BTH704" s="8"/>
      <c r="BTI704" s="8"/>
      <c r="BTJ704" s="8"/>
      <c r="BTK704" s="8"/>
      <c r="BTL704" s="8"/>
      <c r="BTM704" s="8"/>
      <c r="BTN704" s="8"/>
      <c r="BTO704" s="8"/>
      <c r="BTP704" s="8"/>
      <c r="BTQ704" s="8"/>
      <c r="BTR704" s="8"/>
      <c r="BTS704" s="8"/>
      <c r="BTT704" s="8"/>
      <c r="BTU704" s="8"/>
      <c r="BTV704" s="8"/>
      <c r="BTW704" s="8"/>
      <c r="BTX704" s="8"/>
      <c r="BTY704" s="8"/>
      <c r="BTZ704" s="8"/>
      <c r="BUA704" s="8"/>
      <c r="BUB704" s="8"/>
      <c r="BUC704" s="8"/>
      <c r="BUD704" s="8"/>
      <c r="BUE704" s="8"/>
      <c r="BUF704" s="8"/>
      <c r="BUG704" s="8"/>
      <c r="BUH704" s="8"/>
      <c r="BUI704" s="8"/>
      <c r="BUJ704" s="8"/>
      <c r="BUK704" s="8"/>
      <c r="BUL704" s="8"/>
      <c r="BUM704" s="8"/>
      <c r="BUN704" s="8"/>
      <c r="BUO704" s="8"/>
      <c r="BUP704" s="8"/>
      <c r="BUQ704" s="8"/>
      <c r="BUR704" s="8"/>
      <c r="BUS704" s="8"/>
      <c r="BUT704" s="8"/>
      <c r="BUU704" s="8"/>
      <c r="BUV704" s="8"/>
      <c r="BUW704" s="8"/>
      <c r="BUX704" s="8"/>
      <c r="BUY704" s="8"/>
      <c r="BUZ704" s="8"/>
      <c r="BVA704" s="8"/>
      <c r="BVB704" s="8"/>
      <c r="BVC704" s="8"/>
      <c r="BVD704" s="8"/>
      <c r="BVE704" s="8"/>
      <c r="BVF704" s="8"/>
      <c r="BVG704" s="8"/>
      <c r="BVH704" s="8"/>
      <c r="BVI704" s="8"/>
      <c r="BVJ704" s="8"/>
      <c r="BVK704" s="8"/>
      <c r="BVL704" s="8"/>
      <c r="BVM704" s="8"/>
      <c r="BVN704" s="8"/>
      <c r="BVO704" s="8"/>
      <c r="BVP704" s="8"/>
      <c r="BVQ704" s="8"/>
      <c r="BVR704" s="8"/>
      <c r="BVS704" s="8"/>
      <c r="BVT704" s="8"/>
      <c r="BVU704" s="8"/>
      <c r="BVV704" s="8"/>
      <c r="BVW704" s="8"/>
      <c r="BVX704" s="8"/>
      <c r="BVY704" s="8"/>
      <c r="BVZ704" s="8"/>
      <c r="BWA704" s="8"/>
      <c r="BWB704" s="8"/>
      <c r="BWC704" s="8"/>
      <c r="BWD704" s="8"/>
      <c r="BWE704" s="8"/>
      <c r="BWF704" s="8"/>
      <c r="BWG704" s="8"/>
      <c r="BWH704" s="8"/>
      <c r="BWI704" s="8"/>
      <c r="BWJ704" s="8"/>
      <c r="BWK704" s="8"/>
      <c r="BWL704" s="8"/>
      <c r="BWM704" s="8"/>
      <c r="BWN704" s="8"/>
      <c r="BWO704" s="8"/>
      <c r="BWP704" s="8"/>
      <c r="BWQ704" s="8"/>
    </row>
    <row r="705" spans="1:1967" s="529" customFormat="1" ht="102" customHeight="1">
      <c r="A705" s="446" t="s">
        <v>6670</v>
      </c>
      <c r="B705" s="447" t="s">
        <v>97</v>
      </c>
      <c r="C705" s="463" t="s">
        <v>1120</v>
      </c>
      <c r="D705" s="463" t="s">
        <v>1103</v>
      </c>
      <c r="E705" s="463" t="s">
        <v>1121</v>
      </c>
      <c r="F705" s="448"/>
      <c r="G705" s="448" t="s">
        <v>384</v>
      </c>
      <c r="H705" s="450">
        <v>1</v>
      </c>
      <c r="I705" s="477">
        <v>470000000</v>
      </c>
      <c r="J705" s="452" t="s">
        <v>1330</v>
      </c>
      <c r="K705" s="465" t="s">
        <v>2096</v>
      </c>
      <c r="L705" s="453" t="s">
        <v>3428</v>
      </c>
      <c r="M705" s="454" t="s">
        <v>383</v>
      </c>
      <c r="N705" s="466" t="s">
        <v>2105</v>
      </c>
      <c r="O705" s="448" t="s">
        <v>1382</v>
      </c>
      <c r="P705" s="456" t="s">
        <v>1354</v>
      </c>
      <c r="Q705" s="448" t="s">
        <v>1195</v>
      </c>
      <c r="R705" s="462">
        <v>91</v>
      </c>
      <c r="S705" s="458">
        <v>33870</v>
      </c>
      <c r="T705" s="459">
        <v>0</v>
      </c>
      <c r="U705" s="459">
        <f t="shared" si="154"/>
        <v>0</v>
      </c>
      <c r="V705" s="446" t="s">
        <v>1341</v>
      </c>
      <c r="W705" s="461" t="s">
        <v>1410</v>
      </c>
      <c r="X705" s="446" t="s">
        <v>9092</v>
      </c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  <c r="BA705" s="8"/>
      <c r="BB705" s="8"/>
      <c r="BC705" s="8"/>
      <c r="BD705" s="8"/>
      <c r="BE705" s="8"/>
      <c r="BF705" s="8"/>
      <c r="BG705" s="8"/>
      <c r="BH705" s="8"/>
      <c r="BI705" s="8"/>
      <c r="BJ705" s="8"/>
      <c r="BK705" s="8"/>
      <c r="BL705" s="8"/>
      <c r="BM705" s="8"/>
      <c r="BN705" s="8"/>
      <c r="BO705" s="8"/>
      <c r="BP705" s="8"/>
      <c r="BQ705" s="8"/>
      <c r="BR705" s="8"/>
      <c r="BS705" s="8"/>
      <c r="BT705" s="8"/>
      <c r="BU705" s="8"/>
      <c r="BV705" s="8"/>
      <c r="BW705" s="8"/>
      <c r="BX705" s="8"/>
      <c r="BY705" s="8"/>
      <c r="BZ705" s="8"/>
      <c r="CA705" s="8"/>
      <c r="CB705" s="8"/>
      <c r="CC705" s="8"/>
      <c r="CD705" s="8"/>
      <c r="CE705" s="8"/>
      <c r="CF705" s="8"/>
      <c r="CG705" s="8"/>
      <c r="CH705" s="8"/>
      <c r="CI705" s="8"/>
      <c r="CJ705" s="8"/>
      <c r="CK705" s="8"/>
      <c r="CL705" s="8"/>
      <c r="CM705" s="8"/>
      <c r="CN705" s="8"/>
      <c r="CO705" s="8"/>
      <c r="CP705" s="8"/>
      <c r="CQ705" s="8"/>
      <c r="CR705" s="8"/>
      <c r="CS705" s="8"/>
      <c r="CT705" s="8"/>
      <c r="CU705" s="8"/>
      <c r="CV705" s="8"/>
      <c r="CW705" s="8"/>
      <c r="CX705" s="8"/>
      <c r="CY705" s="8"/>
      <c r="CZ705" s="8"/>
      <c r="DA705" s="8"/>
      <c r="DB705" s="8"/>
      <c r="DC705" s="8"/>
      <c r="DD705" s="8"/>
      <c r="DE705" s="8"/>
      <c r="DF705" s="8"/>
      <c r="DG705" s="8"/>
      <c r="DH705" s="8"/>
      <c r="DI705" s="8"/>
      <c r="DJ705" s="8"/>
      <c r="DK705" s="8"/>
      <c r="DL705" s="8"/>
      <c r="DM705" s="8"/>
      <c r="DN705" s="8"/>
      <c r="DO705" s="8"/>
      <c r="DP705" s="8"/>
      <c r="DQ705" s="8"/>
      <c r="DR705" s="8"/>
      <c r="DS705" s="8"/>
      <c r="DT705" s="8"/>
      <c r="DU705" s="8"/>
      <c r="DV705" s="8"/>
      <c r="DW705" s="8"/>
      <c r="DX705" s="8"/>
      <c r="DY705" s="8"/>
      <c r="DZ705" s="8"/>
      <c r="EA705" s="8"/>
      <c r="EB705" s="8"/>
      <c r="EC705" s="8"/>
      <c r="ED705" s="8"/>
      <c r="EE705" s="8"/>
      <c r="EF705" s="8"/>
      <c r="EG705" s="8"/>
      <c r="EH705" s="8"/>
      <c r="EI705" s="8"/>
      <c r="EJ705" s="8"/>
      <c r="EK705" s="8"/>
      <c r="EL705" s="8"/>
      <c r="EM705" s="8"/>
      <c r="EN705" s="8"/>
      <c r="EO705" s="8"/>
      <c r="EP705" s="8"/>
      <c r="EQ705" s="8"/>
      <c r="ER705" s="8"/>
      <c r="ES705" s="8"/>
      <c r="ET705" s="8"/>
      <c r="EU705" s="8"/>
      <c r="EV705" s="8"/>
      <c r="EW705" s="8"/>
      <c r="EX705" s="8"/>
      <c r="EY705" s="8"/>
      <c r="EZ705" s="8"/>
      <c r="FA705" s="8"/>
      <c r="FB705" s="8"/>
      <c r="FC705" s="8"/>
      <c r="FD705" s="8"/>
      <c r="FE705" s="8"/>
      <c r="FF705" s="8"/>
      <c r="FG705" s="8"/>
      <c r="FH705" s="8"/>
      <c r="FI705" s="8"/>
      <c r="FJ705" s="8"/>
      <c r="FK705" s="8"/>
      <c r="FL705" s="8"/>
      <c r="FM705" s="8"/>
      <c r="FN705" s="8"/>
      <c r="FO705" s="8"/>
      <c r="FP705" s="8"/>
      <c r="FQ705" s="8"/>
      <c r="FR705" s="8"/>
      <c r="FS705" s="8"/>
      <c r="FT705" s="8"/>
      <c r="FU705" s="8"/>
      <c r="FV705" s="8"/>
      <c r="FW705" s="8"/>
      <c r="FX705" s="8"/>
      <c r="FY705" s="8"/>
      <c r="FZ705" s="8"/>
      <c r="GA705" s="8"/>
      <c r="GB705" s="8"/>
      <c r="GC705" s="8"/>
      <c r="GD705" s="8"/>
      <c r="GE705" s="8"/>
      <c r="GF705" s="8"/>
      <c r="GG705" s="8"/>
      <c r="GH705" s="8"/>
      <c r="GI705" s="8"/>
      <c r="GJ705" s="8"/>
      <c r="GK705" s="8"/>
      <c r="GL705" s="8"/>
      <c r="GM705" s="8"/>
      <c r="GN705" s="8"/>
      <c r="GO705" s="8"/>
      <c r="GP705" s="8"/>
      <c r="GQ705" s="8"/>
      <c r="GR705" s="8"/>
      <c r="GS705" s="8"/>
      <c r="GT705" s="8"/>
      <c r="GU705" s="8"/>
      <c r="GV705" s="8"/>
      <c r="GW705" s="8"/>
      <c r="GX705" s="8"/>
      <c r="GY705" s="8"/>
      <c r="GZ705" s="8"/>
      <c r="HA705" s="8"/>
      <c r="HB705" s="8"/>
      <c r="HC705" s="8"/>
      <c r="HD705" s="8"/>
      <c r="HE705" s="8"/>
      <c r="HF705" s="8"/>
      <c r="HG705" s="8"/>
      <c r="HH705" s="8"/>
      <c r="HI705" s="8"/>
      <c r="HJ705" s="8"/>
      <c r="HK705" s="8"/>
      <c r="HL705" s="8"/>
      <c r="HM705" s="8"/>
      <c r="HN705" s="8"/>
      <c r="HO705" s="8"/>
      <c r="HP705" s="8"/>
      <c r="HQ705" s="8"/>
      <c r="HR705" s="8"/>
      <c r="HS705" s="8"/>
      <c r="HT705" s="8"/>
      <c r="HU705" s="8"/>
      <c r="HV705" s="8"/>
      <c r="HW705" s="8"/>
      <c r="HX705" s="8"/>
      <c r="HY705" s="8"/>
      <c r="HZ705" s="8"/>
      <c r="IA705" s="8"/>
      <c r="IB705" s="8"/>
      <c r="IC705" s="8"/>
      <c r="ID705" s="8"/>
      <c r="IE705" s="8"/>
      <c r="IF705" s="8"/>
      <c r="IG705" s="8"/>
      <c r="IH705" s="8"/>
      <c r="II705" s="8"/>
      <c r="IJ705" s="8"/>
      <c r="IK705" s="8"/>
      <c r="IL705" s="8"/>
      <c r="IM705" s="8"/>
      <c r="IN705" s="8"/>
      <c r="IO705" s="8"/>
      <c r="IP705" s="8"/>
      <c r="IQ705" s="8"/>
      <c r="IR705" s="8"/>
      <c r="IS705" s="8"/>
      <c r="IT705" s="8"/>
      <c r="IU705" s="8"/>
      <c r="IV705" s="8"/>
      <c r="IW705" s="8"/>
      <c r="IX705" s="8"/>
      <c r="IY705" s="8"/>
      <c r="IZ705" s="8"/>
      <c r="JA705" s="8"/>
      <c r="JB705" s="8"/>
      <c r="JC705" s="8"/>
      <c r="JD705" s="8"/>
      <c r="JE705" s="8"/>
      <c r="JF705" s="8"/>
      <c r="JG705" s="8"/>
      <c r="JH705" s="8"/>
      <c r="JI705" s="8"/>
      <c r="JJ705" s="8"/>
      <c r="JK705" s="8"/>
      <c r="JL705" s="8"/>
      <c r="JM705" s="8"/>
      <c r="JN705" s="8"/>
      <c r="JO705" s="8"/>
      <c r="JP705" s="8"/>
      <c r="JQ705" s="8"/>
      <c r="JR705" s="8"/>
      <c r="JS705" s="8"/>
      <c r="JT705" s="8"/>
      <c r="JU705" s="8"/>
      <c r="JV705" s="8"/>
      <c r="JW705" s="8"/>
      <c r="JX705" s="8"/>
      <c r="JY705" s="8"/>
      <c r="JZ705" s="8"/>
      <c r="KA705" s="8"/>
      <c r="KB705" s="8"/>
      <c r="KC705" s="8"/>
      <c r="KD705" s="8"/>
      <c r="KE705" s="8"/>
      <c r="KF705" s="8"/>
      <c r="KG705" s="8"/>
      <c r="KH705" s="8"/>
      <c r="KI705" s="8"/>
      <c r="KJ705" s="8"/>
      <c r="KK705" s="8"/>
      <c r="KL705" s="8"/>
      <c r="KM705" s="8"/>
      <c r="KN705" s="8"/>
      <c r="KO705" s="8"/>
      <c r="KP705" s="8"/>
      <c r="KQ705" s="8"/>
      <c r="KR705" s="8"/>
      <c r="KS705" s="8"/>
      <c r="KT705" s="8"/>
      <c r="KU705" s="8"/>
      <c r="KV705" s="8"/>
      <c r="KW705" s="8"/>
      <c r="KX705" s="8"/>
      <c r="KY705" s="8"/>
      <c r="KZ705" s="8"/>
      <c r="LA705" s="8"/>
      <c r="LB705" s="8"/>
      <c r="LC705" s="8"/>
      <c r="LD705" s="8"/>
      <c r="LE705" s="8"/>
      <c r="LF705" s="8"/>
      <c r="LG705" s="8"/>
      <c r="LH705" s="8"/>
      <c r="LI705" s="8"/>
      <c r="LJ705" s="8"/>
      <c r="LK705" s="8"/>
      <c r="LL705" s="8"/>
      <c r="LM705" s="8"/>
      <c r="LN705" s="8"/>
      <c r="LO705" s="8"/>
      <c r="LP705" s="8"/>
      <c r="LQ705" s="8"/>
      <c r="LR705" s="8"/>
      <c r="LS705" s="8"/>
      <c r="LT705" s="8"/>
      <c r="LU705" s="8"/>
      <c r="LV705" s="8"/>
      <c r="LW705" s="8"/>
      <c r="LX705" s="8"/>
      <c r="LY705" s="8"/>
      <c r="LZ705" s="8"/>
      <c r="MA705" s="8"/>
      <c r="MB705" s="8"/>
      <c r="MC705" s="8"/>
      <c r="MD705" s="8"/>
      <c r="ME705" s="8"/>
      <c r="MF705" s="8"/>
      <c r="MG705" s="8"/>
      <c r="MH705" s="8"/>
      <c r="MI705" s="8"/>
      <c r="MJ705" s="8"/>
      <c r="MK705" s="8"/>
      <c r="ML705" s="8"/>
      <c r="MM705" s="8"/>
      <c r="MN705" s="8"/>
      <c r="MO705" s="8"/>
      <c r="MP705" s="8"/>
      <c r="MQ705" s="8"/>
      <c r="MR705" s="8"/>
      <c r="MS705" s="8"/>
      <c r="MT705" s="8"/>
      <c r="MU705" s="8"/>
      <c r="MV705" s="8"/>
      <c r="MW705" s="8"/>
      <c r="MX705" s="8"/>
      <c r="MY705" s="8"/>
      <c r="MZ705" s="8"/>
      <c r="NA705" s="8"/>
      <c r="NB705" s="8"/>
      <c r="NC705" s="8"/>
      <c r="ND705" s="8"/>
      <c r="NE705" s="8"/>
      <c r="NF705" s="8"/>
      <c r="NG705" s="8"/>
      <c r="NH705" s="8"/>
      <c r="NI705" s="8"/>
      <c r="NJ705" s="8"/>
      <c r="NK705" s="8"/>
      <c r="NL705" s="8"/>
      <c r="NM705" s="8"/>
      <c r="NN705" s="8"/>
      <c r="NO705" s="8"/>
      <c r="NP705" s="8"/>
      <c r="NQ705" s="8"/>
      <c r="NR705" s="8"/>
      <c r="NS705" s="8"/>
      <c r="NT705" s="8"/>
      <c r="NU705" s="8"/>
      <c r="NV705" s="8"/>
      <c r="NW705" s="8"/>
      <c r="NX705" s="8"/>
      <c r="NY705" s="8"/>
      <c r="NZ705" s="8"/>
      <c r="OA705" s="8"/>
      <c r="OB705" s="8"/>
      <c r="OC705" s="8"/>
      <c r="OD705" s="8"/>
      <c r="OE705" s="8"/>
      <c r="OF705" s="8"/>
      <c r="OG705" s="8"/>
      <c r="OH705" s="8"/>
      <c r="OI705" s="8"/>
      <c r="OJ705" s="8"/>
      <c r="OK705" s="8"/>
      <c r="OL705" s="8"/>
      <c r="OM705" s="8"/>
      <c r="ON705" s="8"/>
      <c r="OO705" s="8"/>
      <c r="OP705" s="8"/>
      <c r="OQ705" s="8"/>
      <c r="OR705" s="8"/>
      <c r="OS705" s="8"/>
      <c r="OT705" s="8"/>
      <c r="OU705" s="8"/>
      <c r="OV705" s="8"/>
      <c r="OW705" s="8"/>
      <c r="OX705" s="8"/>
      <c r="OY705" s="8"/>
      <c r="OZ705" s="8"/>
      <c r="PA705" s="8"/>
      <c r="PB705" s="8"/>
      <c r="PC705" s="8"/>
      <c r="PD705" s="8"/>
      <c r="PE705" s="8"/>
      <c r="PF705" s="8"/>
      <c r="PG705" s="8"/>
      <c r="PH705" s="8"/>
      <c r="PI705" s="8"/>
      <c r="PJ705" s="8"/>
      <c r="PK705" s="8"/>
      <c r="PL705" s="8"/>
      <c r="PM705" s="8"/>
      <c r="PN705" s="8"/>
      <c r="PO705" s="8"/>
      <c r="PP705" s="8"/>
      <c r="PQ705" s="8"/>
      <c r="PR705" s="8"/>
      <c r="PS705" s="8"/>
      <c r="PT705" s="8"/>
      <c r="PU705" s="8"/>
      <c r="PV705" s="8"/>
      <c r="PW705" s="8"/>
      <c r="PX705" s="8"/>
      <c r="PY705" s="8"/>
      <c r="PZ705" s="8"/>
      <c r="QA705" s="8"/>
      <c r="QB705" s="8"/>
      <c r="QC705" s="8"/>
      <c r="QD705" s="8"/>
      <c r="QE705" s="8"/>
      <c r="QF705" s="8"/>
      <c r="QG705" s="8"/>
      <c r="QH705" s="8"/>
      <c r="QI705" s="8"/>
      <c r="QJ705" s="8"/>
      <c r="QK705" s="8"/>
      <c r="QL705" s="8"/>
      <c r="QM705" s="8"/>
      <c r="QN705" s="8"/>
      <c r="QO705" s="8"/>
      <c r="QP705" s="8"/>
      <c r="QQ705" s="8"/>
      <c r="QR705" s="8"/>
      <c r="QS705" s="8"/>
      <c r="QT705" s="8"/>
      <c r="QU705" s="8"/>
      <c r="QV705" s="8"/>
      <c r="QW705" s="8"/>
      <c r="QX705" s="8"/>
      <c r="QY705" s="8"/>
      <c r="QZ705" s="8"/>
      <c r="RA705" s="8"/>
      <c r="RB705" s="8"/>
      <c r="RC705" s="8"/>
      <c r="RD705" s="8"/>
      <c r="RE705" s="8"/>
      <c r="RF705" s="8"/>
      <c r="RG705" s="8"/>
      <c r="RH705" s="8"/>
      <c r="RI705" s="8"/>
      <c r="RJ705" s="8"/>
      <c r="RK705" s="8"/>
      <c r="RL705" s="8"/>
      <c r="RM705" s="8"/>
      <c r="RN705" s="8"/>
      <c r="RO705" s="8"/>
      <c r="RP705" s="8"/>
      <c r="RQ705" s="8"/>
      <c r="RR705" s="8"/>
      <c r="RS705" s="8"/>
      <c r="RT705" s="8"/>
      <c r="RU705" s="8"/>
      <c r="RV705" s="8"/>
      <c r="RW705" s="8"/>
      <c r="RX705" s="8"/>
      <c r="RY705" s="8"/>
      <c r="RZ705" s="8"/>
      <c r="SA705" s="8"/>
      <c r="SB705" s="8"/>
      <c r="SC705" s="8"/>
      <c r="SD705" s="8"/>
      <c r="SE705" s="8"/>
      <c r="SF705" s="8"/>
      <c r="SG705" s="8"/>
      <c r="SH705" s="8"/>
      <c r="SI705" s="8"/>
      <c r="SJ705" s="8"/>
      <c r="SK705" s="8"/>
      <c r="SL705" s="8"/>
      <c r="SM705" s="8"/>
      <c r="SN705" s="8"/>
      <c r="SO705" s="8"/>
      <c r="SP705" s="8"/>
      <c r="SQ705" s="8"/>
      <c r="SR705" s="8"/>
      <c r="SS705" s="8"/>
      <c r="ST705" s="8"/>
      <c r="SU705" s="8"/>
      <c r="SV705" s="8"/>
      <c r="SW705" s="8"/>
      <c r="SX705" s="8"/>
      <c r="SY705" s="8"/>
      <c r="SZ705" s="8"/>
      <c r="TA705" s="8"/>
      <c r="TB705" s="8"/>
      <c r="TC705" s="8"/>
      <c r="TD705" s="8"/>
      <c r="TE705" s="8"/>
      <c r="TF705" s="8"/>
      <c r="TG705" s="8"/>
      <c r="TH705" s="8"/>
      <c r="TI705" s="8"/>
      <c r="TJ705" s="8"/>
      <c r="TK705" s="8"/>
      <c r="TL705" s="8"/>
      <c r="TM705" s="8"/>
      <c r="TN705" s="8"/>
      <c r="TO705" s="8"/>
      <c r="TP705" s="8"/>
      <c r="TQ705" s="8"/>
      <c r="TR705" s="8"/>
      <c r="TS705" s="8"/>
      <c r="TT705" s="8"/>
      <c r="TU705" s="8"/>
      <c r="TV705" s="8"/>
      <c r="TW705" s="8"/>
      <c r="TX705" s="8"/>
      <c r="TY705" s="8"/>
      <c r="TZ705" s="8"/>
      <c r="UA705" s="8"/>
      <c r="UB705" s="8"/>
      <c r="UC705" s="8"/>
      <c r="UD705" s="8"/>
      <c r="UE705" s="8"/>
      <c r="UF705" s="8"/>
      <c r="UG705" s="8"/>
      <c r="UH705" s="8"/>
      <c r="UI705" s="8"/>
      <c r="UJ705" s="8"/>
      <c r="UK705" s="8"/>
      <c r="UL705" s="8"/>
      <c r="UM705" s="8"/>
      <c r="UN705" s="8"/>
      <c r="UO705" s="8"/>
      <c r="UP705" s="8"/>
      <c r="UQ705" s="8"/>
      <c r="UR705" s="8"/>
      <c r="US705" s="8"/>
      <c r="UT705" s="8"/>
      <c r="UU705" s="8"/>
      <c r="UV705" s="8"/>
      <c r="UW705" s="8"/>
      <c r="UX705" s="8"/>
      <c r="UY705" s="8"/>
      <c r="UZ705" s="8"/>
      <c r="VA705" s="8"/>
      <c r="VB705" s="8"/>
      <c r="VC705" s="8"/>
      <c r="VD705" s="8"/>
      <c r="VE705" s="8"/>
      <c r="VF705" s="8"/>
      <c r="VG705" s="8"/>
      <c r="VH705" s="8"/>
      <c r="VI705" s="8"/>
      <c r="VJ705" s="8"/>
      <c r="VK705" s="8"/>
      <c r="VL705" s="8"/>
      <c r="VM705" s="8"/>
      <c r="VN705" s="8"/>
      <c r="VO705" s="8"/>
      <c r="VP705" s="8"/>
      <c r="VQ705" s="8"/>
      <c r="VR705" s="8"/>
      <c r="VS705" s="8"/>
      <c r="VT705" s="8"/>
      <c r="VU705" s="8"/>
      <c r="VV705" s="8"/>
      <c r="VW705" s="8"/>
      <c r="VX705" s="8"/>
      <c r="VY705" s="8"/>
      <c r="VZ705" s="8"/>
      <c r="WA705" s="8"/>
      <c r="WB705" s="8"/>
      <c r="WC705" s="8"/>
      <c r="WD705" s="8"/>
      <c r="WE705" s="8"/>
      <c r="WF705" s="8"/>
      <c r="WG705" s="8"/>
      <c r="WH705" s="8"/>
      <c r="WI705" s="8"/>
      <c r="WJ705" s="8"/>
      <c r="WK705" s="8"/>
      <c r="WL705" s="8"/>
      <c r="WM705" s="8"/>
      <c r="WN705" s="8"/>
      <c r="WO705" s="8"/>
      <c r="WP705" s="8"/>
      <c r="WQ705" s="8"/>
      <c r="WR705" s="8"/>
      <c r="WS705" s="8"/>
      <c r="WT705" s="8"/>
      <c r="WU705" s="8"/>
      <c r="WV705" s="8"/>
      <c r="WW705" s="8"/>
      <c r="WX705" s="8"/>
      <c r="WY705" s="8"/>
      <c r="WZ705" s="8"/>
      <c r="XA705" s="8"/>
      <c r="XB705" s="8"/>
      <c r="XC705" s="8"/>
      <c r="XD705" s="8"/>
      <c r="XE705" s="8"/>
      <c r="XF705" s="8"/>
      <c r="XG705" s="8"/>
      <c r="XH705" s="8"/>
      <c r="XI705" s="8"/>
      <c r="XJ705" s="8"/>
      <c r="XK705" s="8"/>
      <c r="XL705" s="8"/>
      <c r="XM705" s="8"/>
      <c r="XN705" s="8"/>
      <c r="XO705" s="8"/>
      <c r="XP705" s="8"/>
      <c r="XQ705" s="8"/>
      <c r="XR705" s="8"/>
      <c r="XS705" s="8"/>
      <c r="XT705" s="8"/>
      <c r="XU705" s="8"/>
      <c r="XV705" s="8"/>
      <c r="XW705" s="8"/>
      <c r="XX705" s="8"/>
      <c r="XY705" s="8"/>
      <c r="XZ705" s="8"/>
      <c r="YA705" s="8"/>
      <c r="YB705" s="8"/>
      <c r="YC705" s="8"/>
      <c r="YD705" s="8"/>
      <c r="YE705" s="8"/>
      <c r="YF705" s="8"/>
      <c r="YG705" s="8"/>
      <c r="YH705" s="8"/>
      <c r="YI705" s="8"/>
      <c r="YJ705" s="8"/>
      <c r="YK705" s="8"/>
      <c r="YL705" s="8"/>
      <c r="YM705" s="8"/>
      <c r="YN705" s="8"/>
      <c r="YO705" s="8"/>
      <c r="YP705" s="8"/>
      <c r="YQ705" s="8"/>
      <c r="YR705" s="8"/>
      <c r="YS705" s="8"/>
      <c r="YT705" s="8"/>
      <c r="YU705" s="8"/>
      <c r="YV705" s="8"/>
      <c r="YW705" s="8"/>
      <c r="YX705" s="8"/>
      <c r="YY705" s="8"/>
      <c r="YZ705" s="8"/>
      <c r="ZA705" s="8"/>
      <c r="ZB705" s="8"/>
      <c r="ZC705" s="8"/>
      <c r="ZD705" s="8"/>
      <c r="ZE705" s="8"/>
      <c r="ZF705" s="8"/>
      <c r="ZG705" s="8"/>
      <c r="ZH705" s="8"/>
      <c r="ZI705" s="8"/>
      <c r="ZJ705" s="8"/>
      <c r="ZK705" s="8"/>
      <c r="ZL705" s="8"/>
      <c r="ZM705" s="8"/>
      <c r="ZN705" s="8"/>
      <c r="ZO705" s="8"/>
      <c r="ZP705" s="8"/>
      <c r="ZQ705" s="8"/>
      <c r="ZR705" s="8"/>
      <c r="ZS705" s="8"/>
      <c r="ZT705" s="8"/>
      <c r="ZU705" s="8"/>
      <c r="ZV705" s="8"/>
      <c r="ZW705" s="8"/>
      <c r="ZX705" s="8"/>
      <c r="ZY705" s="8"/>
      <c r="ZZ705" s="8"/>
      <c r="AAA705" s="8"/>
      <c r="AAB705" s="8"/>
      <c r="AAC705" s="8"/>
      <c r="AAD705" s="8"/>
      <c r="AAE705" s="8"/>
      <c r="AAF705" s="8"/>
      <c r="AAG705" s="8"/>
      <c r="AAH705" s="8"/>
      <c r="AAI705" s="8"/>
      <c r="AAJ705" s="8"/>
      <c r="AAK705" s="8"/>
      <c r="AAL705" s="8"/>
      <c r="AAM705" s="8"/>
      <c r="AAN705" s="8"/>
      <c r="AAO705" s="8"/>
      <c r="AAP705" s="8"/>
      <c r="AAQ705" s="8"/>
      <c r="AAR705" s="8"/>
      <c r="AAS705" s="8"/>
      <c r="AAT705" s="8"/>
      <c r="AAU705" s="8"/>
      <c r="AAV705" s="8"/>
      <c r="AAW705" s="8"/>
      <c r="AAX705" s="8"/>
      <c r="AAY705" s="8"/>
      <c r="AAZ705" s="8"/>
      <c r="ABA705" s="8"/>
      <c r="ABB705" s="8"/>
      <c r="ABC705" s="8"/>
      <c r="ABD705" s="8"/>
      <c r="ABE705" s="8"/>
      <c r="ABF705" s="8"/>
      <c r="ABG705" s="8"/>
      <c r="ABH705" s="8"/>
      <c r="ABI705" s="8"/>
      <c r="ABJ705" s="8"/>
      <c r="ABK705" s="8"/>
      <c r="ABL705" s="8"/>
      <c r="ABM705" s="8"/>
      <c r="ABN705" s="8"/>
      <c r="ABO705" s="8"/>
      <c r="ABP705" s="8"/>
      <c r="ABQ705" s="8"/>
      <c r="ABR705" s="8"/>
      <c r="ABS705" s="8"/>
      <c r="ABT705" s="8"/>
      <c r="ABU705" s="8"/>
      <c r="ABV705" s="8"/>
      <c r="ABW705" s="8"/>
      <c r="ABX705" s="8"/>
      <c r="ABY705" s="8"/>
      <c r="ABZ705" s="8"/>
      <c r="ACA705" s="8"/>
      <c r="ACB705" s="8"/>
      <c r="ACC705" s="8"/>
      <c r="ACD705" s="8"/>
      <c r="ACE705" s="8"/>
      <c r="ACF705" s="8"/>
      <c r="ACG705" s="8"/>
      <c r="ACH705" s="8"/>
      <c r="ACI705" s="8"/>
      <c r="ACJ705" s="8"/>
      <c r="ACK705" s="8"/>
      <c r="ACL705" s="8"/>
      <c r="ACM705" s="8"/>
      <c r="ACN705" s="8"/>
      <c r="ACO705" s="8"/>
      <c r="ACP705" s="8"/>
      <c r="ACQ705" s="8"/>
      <c r="ACR705" s="8"/>
      <c r="ACS705" s="8"/>
      <c r="ACT705" s="8"/>
      <c r="ACU705" s="8"/>
      <c r="ACV705" s="8"/>
      <c r="ACW705" s="8"/>
      <c r="ACX705" s="8"/>
      <c r="ACY705" s="8"/>
      <c r="ACZ705" s="8"/>
      <c r="ADA705" s="8"/>
      <c r="ADB705" s="8"/>
      <c r="ADC705" s="8"/>
      <c r="ADD705" s="8"/>
      <c r="ADE705" s="8"/>
      <c r="ADF705" s="8"/>
      <c r="ADG705" s="8"/>
      <c r="ADH705" s="8"/>
      <c r="ADI705" s="8"/>
      <c r="ADJ705" s="8"/>
      <c r="ADK705" s="8"/>
      <c r="ADL705" s="8"/>
      <c r="ADM705" s="8"/>
      <c r="ADN705" s="8"/>
      <c r="ADO705" s="8"/>
      <c r="ADP705" s="8"/>
      <c r="ADQ705" s="8"/>
      <c r="ADR705" s="8"/>
      <c r="ADS705" s="8"/>
      <c r="ADT705" s="8"/>
      <c r="ADU705" s="8"/>
      <c r="ADV705" s="8"/>
      <c r="ADW705" s="8"/>
      <c r="ADX705" s="8"/>
      <c r="ADY705" s="8"/>
      <c r="ADZ705" s="8"/>
      <c r="AEA705" s="8"/>
      <c r="AEB705" s="8"/>
      <c r="AEC705" s="8"/>
      <c r="AED705" s="8"/>
      <c r="AEE705" s="8"/>
      <c r="AEF705" s="8"/>
      <c r="AEG705" s="8"/>
      <c r="AEH705" s="8"/>
      <c r="AEI705" s="8"/>
      <c r="AEJ705" s="8"/>
      <c r="AEK705" s="8"/>
      <c r="AEL705" s="8"/>
      <c r="AEM705" s="8"/>
      <c r="AEN705" s="8"/>
      <c r="AEO705" s="8"/>
      <c r="AEP705" s="8"/>
      <c r="AEQ705" s="8"/>
      <c r="AER705" s="8"/>
      <c r="AES705" s="8"/>
      <c r="AET705" s="8"/>
      <c r="AEU705" s="8"/>
      <c r="AEV705" s="8"/>
      <c r="AEW705" s="8"/>
      <c r="AEX705" s="8"/>
      <c r="AEY705" s="8"/>
      <c r="AEZ705" s="8"/>
      <c r="AFA705" s="8"/>
      <c r="AFB705" s="8"/>
      <c r="AFC705" s="8"/>
      <c r="AFD705" s="8"/>
      <c r="AFE705" s="8"/>
      <c r="AFF705" s="8"/>
      <c r="AFG705" s="8"/>
      <c r="AFH705" s="8"/>
      <c r="AFI705" s="8"/>
      <c r="AFJ705" s="8"/>
      <c r="AFK705" s="8"/>
      <c r="AFL705" s="8"/>
      <c r="AFM705" s="8"/>
      <c r="AFN705" s="8"/>
      <c r="AFO705" s="8"/>
      <c r="AFP705" s="8"/>
      <c r="AFQ705" s="8"/>
      <c r="AFR705" s="8"/>
      <c r="AFS705" s="8"/>
      <c r="AFT705" s="8"/>
      <c r="AFU705" s="8"/>
      <c r="AFV705" s="8"/>
      <c r="AFW705" s="8"/>
      <c r="AFX705" s="8"/>
      <c r="AFY705" s="8"/>
      <c r="AFZ705" s="8"/>
      <c r="AGA705" s="8"/>
      <c r="AGB705" s="8"/>
      <c r="AGC705" s="8"/>
      <c r="AGD705" s="8"/>
      <c r="AGE705" s="8"/>
      <c r="AGF705" s="8"/>
      <c r="AGG705" s="8"/>
      <c r="AGH705" s="8"/>
      <c r="AGI705" s="8"/>
      <c r="AGJ705" s="8"/>
      <c r="AGK705" s="8"/>
      <c r="AGL705" s="8"/>
      <c r="AGM705" s="8"/>
      <c r="AGN705" s="8"/>
      <c r="AGO705" s="8"/>
      <c r="AGP705" s="8"/>
      <c r="AGQ705" s="8"/>
      <c r="AGR705" s="8"/>
      <c r="AGS705" s="8"/>
      <c r="AGT705" s="8"/>
      <c r="AGU705" s="8"/>
      <c r="AGV705" s="8"/>
      <c r="AGW705" s="8"/>
      <c r="AGX705" s="8"/>
      <c r="AGY705" s="8"/>
      <c r="AGZ705" s="8"/>
      <c r="AHA705" s="8"/>
      <c r="AHB705" s="8"/>
      <c r="AHC705" s="8"/>
      <c r="AHD705" s="8"/>
      <c r="AHE705" s="8"/>
      <c r="AHF705" s="8"/>
      <c r="AHG705" s="8"/>
      <c r="AHH705" s="8"/>
      <c r="AHI705" s="8"/>
      <c r="AHJ705" s="8"/>
      <c r="AHK705" s="8"/>
      <c r="AHL705" s="8"/>
      <c r="AHM705" s="8"/>
      <c r="AHN705" s="8"/>
      <c r="AHO705" s="8"/>
      <c r="AHP705" s="8"/>
      <c r="AHQ705" s="8"/>
      <c r="AHR705" s="8"/>
      <c r="AHS705" s="8"/>
      <c r="AHT705" s="8"/>
      <c r="AHU705" s="8"/>
      <c r="AHV705" s="8"/>
      <c r="AHW705" s="8"/>
      <c r="AHX705" s="8"/>
      <c r="AHY705" s="8"/>
      <c r="AHZ705" s="8"/>
      <c r="AIA705" s="8"/>
      <c r="AIB705" s="8"/>
      <c r="AIC705" s="8"/>
      <c r="AID705" s="8"/>
      <c r="AIE705" s="8"/>
      <c r="AIF705" s="8"/>
      <c r="AIG705" s="8"/>
      <c r="AIH705" s="8"/>
      <c r="AII705" s="8"/>
      <c r="AIJ705" s="8"/>
      <c r="AIK705" s="8"/>
      <c r="AIL705" s="8"/>
      <c r="AIM705" s="8"/>
      <c r="AIN705" s="8"/>
      <c r="AIO705" s="8"/>
      <c r="AIP705" s="8"/>
      <c r="AIQ705" s="8"/>
      <c r="AIR705" s="8"/>
      <c r="AIS705" s="8"/>
      <c r="AIT705" s="8"/>
      <c r="AIU705" s="8"/>
      <c r="AIV705" s="8"/>
      <c r="AIW705" s="8"/>
      <c r="AIX705" s="8"/>
      <c r="AIY705" s="8"/>
      <c r="AIZ705" s="8"/>
      <c r="AJA705" s="8"/>
      <c r="AJB705" s="8"/>
      <c r="AJC705" s="8"/>
      <c r="AJD705" s="8"/>
      <c r="AJE705" s="8"/>
      <c r="AJF705" s="8"/>
      <c r="AJG705" s="8"/>
      <c r="AJH705" s="8"/>
      <c r="AJI705" s="8"/>
      <c r="AJJ705" s="8"/>
      <c r="AJK705" s="8"/>
      <c r="AJL705" s="8"/>
      <c r="AJM705" s="8"/>
      <c r="AJN705" s="8"/>
      <c r="AJO705" s="8"/>
      <c r="AJP705" s="8"/>
      <c r="AJQ705" s="8"/>
      <c r="AJR705" s="8"/>
      <c r="AJS705" s="8"/>
      <c r="AJT705" s="8"/>
      <c r="AJU705" s="8"/>
      <c r="AJV705" s="8"/>
      <c r="AJW705" s="8"/>
      <c r="AJX705" s="8"/>
      <c r="AJY705" s="8"/>
      <c r="AJZ705" s="8"/>
      <c r="AKA705" s="8"/>
      <c r="AKB705" s="8"/>
      <c r="AKC705" s="8"/>
      <c r="AKD705" s="8"/>
      <c r="AKE705" s="8"/>
      <c r="AKF705" s="8"/>
      <c r="AKG705" s="8"/>
      <c r="AKH705" s="8"/>
      <c r="AKI705" s="8"/>
      <c r="AKJ705" s="8"/>
      <c r="AKK705" s="8"/>
      <c r="AKL705" s="8"/>
      <c r="AKM705" s="8"/>
      <c r="AKN705" s="8"/>
      <c r="AKO705" s="8"/>
      <c r="AKP705" s="8"/>
      <c r="AKQ705" s="8"/>
      <c r="AKR705" s="8"/>
      <c r="AKS705" s="8"/>
      <c r="AKT705" s="8"/>
      <c r="AKU705" s="8"/>
      <c r="AKV705" s="8"/>
      <c r="AKW705" s="8"/>
      <c r="AKX705" s="8"/>
      <c r="AKY705" s="8"/>
      <c r="AKZ705" s="8"/>
      <c r="ALA705" s="8"/>
      <c r="ALB705" s="8"/>
      <c r="ALC705" s="8"/>
      <c r="ALD705" s="8"/>
      <c r="ALE705" s="8"/>
      <c r="ALF705" s="8"/>
      <c r="ALG705" s="8"/>
      <c r="ALH705" s="8"/>
      <c r="ALI705" s="8"/>
      <c r="ALJ705" s="8"/>
      <c r="ALK705" s="8"/>
      <c r="ALL705" s="8"/>
      <c r="ALM705" s="8"/>
      <c r="ALN705" s="8"/>
      <c r="ALO705" s="8"/>
      <c r="ALP705" s="8"/>
      <c r="ALQ705" s="8"/>
      <c r="ALR705" s="8"/>
      <c r="ALS705" s="8"/>
      <c r="ALT705" s="8"/>
      <c r="ALU705" s="8"/>
      <c r="ALV705" s="8"/>
      <c r="ALW705" s="8"/>
      <c r="ALX705" s="8"/>
      <c r="ALY705" s="8"/>
      <c r="ALZ705" s="8"/>
      <c r="AMA705" s="8"/>
      <c r="AMB705" s="8"/>
      <c r="AMC705" s="8"/>
      <c r="AMD705" s="8"/>
      <c r="AME705" s="8"/>
      <c r="AMF705" s="8"/>
      <c r="AMG705" s="8"/>
      <c r="AMH705" s="8"/>
      <c r="AMI705" s="8"/>
      <c r="AMJ705" s="8"/>
      <c r="AMK705" s="8"/>
      <c r="AML705" s="8"/>
      <c r="AMM705" s="8"/>
      <c r="AMN705" s="8"/>
      <c r="AMO705" s="8"/>
      <c r="AMP705" s="8"/>
      <c r="AMQ705" s="8"/>
      <c r="AMR705" s="8"/>
      <c r="AMS705" s="8"/>
      <c r="AMT705" s="8"/>
      <c r="AMU705" s="8"/>
      <c r="AMV705" s="8"/>
      <c r="AMW705" s="8"/>
      <c r="AMX705" s="8"/>
      <c r="AMY705" s="8"/>
      <c r="AMZ705" s="8"/>
      <c r="ANA705" s="8"/>
      <c r="ANB705" s="8"/>
      <c r="ANC705" s="8"/>
      <c r="AND705" s="8"/>
      <c r="ANE705" s="8"/>
      <c r="ANF705" s="8"/>
      <c r="ANG705" s="8"/>
      <c r="ANH705" s="8"/>
      <c r="ANI705" s="8"/>
      <c r="ANJ705" s="8"/>
      <c r="ANK705" s="8"/>
      <c r="ANL705" s="8"/>
      <c r="ANM705" s="8"/>
      <c r="ANN705" s="8"/>
      <c r="ANO705" s="8"/>
      <c r="ANP705" s="8"/>
      <c r="ANQ705" s="8"/>
      <c r="ANR705" s="8"/>
      <c r="ANS705" s="8"/>
      <c r="ANT705" s="8"/>
      <c r="ANU705" s="8"/>
      <c r="ANV705" s="8"/>
      <c r="ANW705" s="8"/>
      <c r="ANX705" s="8"/>
      <c r="ANY705" s="8"/>
      <c r="ANZ705" s="8"/>
      <c r="AOA705" s="8"/>
      <c r="AOB705" s="8"/>
      <c r="AOC705" s="8"/>
      <c r="AOD705" s="8"/>
      <c r="AOE705" s="8"/>
      <c r="AOF705" s="8"/>
      <c r="AOG705" s="8"/>
      <c r="AOH705" s="8"/>
      <c r="AOI705" s="8"/>
      <c r="AOJ705" s="8"/>
      <c r="AOK705" s="8"/>
      <c r="AOL705" s="8"/>
      <c r="AOM705" s="8"/>
      <c r="AON705" s="8"/>
      <c r="AOO705" s="8"/>
      <c r="AOP705" s="8"/>
      <c r="AOQ705" s="8"/>
      <c r="AOR705" s="8"/>
      <c r="AOS705" s="8"/>
      <c r="AOT705" s="8"/>
      <c r="AOU705" s="8"/>
      <c r="AOV705" s="8"/>
      <c r="AOW705" s="8"/>
      <c r="AOX705" s="8"/>
      <c r="AOY705" s="8"/>
      <c r="AOZ705" s="8"/>
      <c r="APA705" s="8"/>
      <c r="APB705" s="8"/>
      <c r="APC705" s="8"/>
      <c r="APD705" s="8"/>
      <c r="APE705" s="8"/>
      <c r="APF705" s="8"/>
      <c r="APG705" s="8"/>
      <c r="APH705" s="8"/>
      <c r="API705" s="8"/>
      <c r="APJ705" s="8"/>
      <c r="APK705" s="8"/>
      <c r="APL705" s="8"/>
      <c r="APM705" s="8"/>
      <c r="APN705" s="8"/>
      <c r="APO705" s="8"/>
      <c r="APP705" s="8"/>
      <c r="APQ705" s="8"/>
      <c r="APR705" s="8"/>
      <c r="APS705" s="8"/>
      <c r="APT705" s="8"/>
      <c r="APU705" s="8"/>
      <c r="APV705" s="8"/>
      <c r="APW705" s="8"/>
      <c r="APX705" s="8"/>
      <c r="APY705" s="8"/>
      <c r="APZ705" s="8"/>
      <c r="AQA705" s="8"/>
      <c r="AQB705" s="8"/>
      <c r="AQC705" s="8"/>
      <c r="AQD705" s="8"/>
      <c r="AQE705" s="8"/>
      <c r="AQF705" s="8"/>
      <c r="AQG705" s="8"/>
      <c r="AQH705" s="8"/>
      <c r="AQI705" s="8"/>
      <c r="AQJ705" s="8"/>
      <c r="AQK705" s="8"/>
      <c r="AQL705" s="8"/>
      <c r="AQM705" s="8"/>
      <c r="AQN705" s="8"/>
      <c r="AQO705" s="8"/>
      <c r="AQP705" s="8"/>
      <c r="AQQ705" s="8"/>
      <c r="AQR705" s="8"/>
      <c r="AQS705" s="8"/>
      <c r="AQT705" s="8"/>
      <c r="AQU705" s="8"/>
      <c r="AQV705" s="8"/>
      <c r="AQW705" s="8"/>
      <c r="AQX705" s="8"/>
      <c r="AQY705" s="8"/>
      <c r="AQZ705" s="8"/>
      <c r="ARA705" s="8"/>
      <c r="ARB705" s="8"/>
      <c r="ARC705" s="8"/>
      <c r="ARD705" s="8"/>
      <c r="ARE705" s="8"/>
      <c r="ARF705" s="8"/>
      <c r="ARG705" s="8"/>
      <c r="ARH705" s="8"/>
      <c r="ARI705" s="8"/>
      <c r="ARJ705" s="8"/>
      <c r="ARK705" s="8"/>
      <c r="ARL705" s="8"/>
      <c r="ARM705" s="8"/>
      <c r="ARN705" s="8"/>
      <c r="ARO705" s="8"/>
      <c r="ARP705" s="8"/>
      <c r="ARQ705" s="8"/>
      <c r="ARR705" s="8"/>
      <c r="ARS705" s="8"/>
      <c r="ART705" s="8"/>
      <c r="ARU705" s="8"/>
      <c r="ARV705" s="8"/>
      <c r="ARW705" s="8"/>
      <c r="ARX705" s="8"/>
      <c r="ARY705" s="8"/>
      <c r="ARZ705" s="8"/>
      <c r="ASA705" s="8"/>
      <c r="ASB705" s="8"/>
      <c r="ASC705" s="8"/>
      <c r="ASD705" s="8"/>
      <c r="ASE705" s="8"/>
      <c r="ASF705" s="8"/>
      <c r="ASG705" s="8"/>
      <c r="ASH705" s="8"/>
      <c r="ASI705" s="8"/>
      <c r="ASJ705" s="8"/>
      <c r="ASK705" s="8"/>
      <c r="ASL705" s="8"/>
      <c r="ASM705" s="8"/>
      <c r="ASN705" s="8"/>
      <c r="ASO705" s="8"/>
      <c r="ASP705" s="8"/>
      <c r="ASQ705" s="8"/>
      <c r="ASR705" s="8"/>
      <c r="ASS705" s="8"/>
      <c r="AST705" s="8"/>
      <c r="ASU705" s="8"/>
      <c r="ASV705" s="8"/>
      <c r="ASW705" s="8"/>
      <c r="ASX705" s="8"/>
      <c r="ASY705" s="8"/>
      <c r="ASZ705" s="8"/>
      <c r="ATA705" s="8"/>
      <c r="ATB705" s="8"/>
      <c r="ATC705" s="8"/>
      <c r="ATD705" s="8"/>
      <c r="ATE705" s="8"/>
      <c r="ATF705" s="8"/>
      <c r="ATG705" s="8"/>
      <c r="ATH705" s="8"/>
      <c r="ATI705" s="8"/>
      <c r="ATJ705" s="8"/>
      <c r="ATK705" s="8"/>
      <c r="ATL705" s="8"/>
      <c r="ATM705" s="8"/>
      <c r="ATN705" s="8"/>
      <c r="ATO705" s="8"/>
      <c r="ATP705" s="8"/>
      <c r="ATQ705" s="8"/>
      <c r="ATR705" s="8"/>
      <c r="ATS705" s="8"/>
      <c r="ATT705" s="8"/>
      <c r="ATU705" s="8"/>
      <c r="ATV705" s="8"/>
      <c r="ATW705" s="8"/>
      <c r="ATX705" s="8"/>
      <c r="ATY705" s="8"/>
      <c r="ATZ705" s="8"/>
      <c r="AUA705" s="8"/>
      <c r="AUB705" s="8"/>
      <c r="AUC705" s="8"/>
      <c r="AUD705" s="8"/>
      <c r="AUE705" s="8"/>
      <c r="AUF705" s="8"/>
      <c r="AUG705" s="8"/>
      <c r="AUH705" s="8"/>
      <c r="AUI705" s="8"/>
      <c r="AUJ705" s="8"/>
      <c r="AUK705" s="8"/>
      <c r="AUL705" s="8"/>
      <c r="AUM705" s="8"/>
      <c r="AUN705" s="8"/>
      <c r="AUO705" s="8"/>
      <c r="AUP705" s="8"/>
      <c r="AUQ705" s="8"/>
      <c r="AUR705" s="8"/>
      <c r="AUS705" s="8"/>
      <c r="AUT705" s="8"/>
      <c r="AUU705" s="8"/>
      <c r="AUV705" s="8"/>
      <c r="AUW705" s="8"/>
      <c r="AUX705" s="8"/>
      <c r="AUY705" s="8"/>
      <c r="AUZ705" s="8"/>
      <c r="AVA705" s="8"/>
      <c r="AVB705" s="8"/>
      <c r="AVC705" s="8"/>
      <c r="AVD705" s="8"/>
      <c r="AVE705" s="8"/>
      <c r="AVF705" s="8"/>
      <c r="AVG705" s="8"/>
      <c r="AVH705" s="8"/>
      <c r="AVI705" s="8"/>
      <c r="AVJ705" s="8"/>
      <c r="AVK705" s="8"/>
      <c r="AVL705" s="8"/>
      <c r="AVM705" s="8"/>
      <c r="AVN705" s="8"/>
      <c r="AVO705" s="8"/>
      <c r="AVP705" s="8"/>
      <c r="AVQ705" s="8"/>
      <c r="AVR705" s="8"/>
      <c r="AVS705" s="8"/>
      <c r="AVT705" s="8"/>
      <c r="AVU705" s="8"/>
      <c r="AVV705" s="8"/>
      <c r="AVW705" s="8"/>
      <c r="AVX705" s="8"/>
      <c r="AVY705" s="8"/>
      <c r="AVZ705" s="8"/>
      <c r="AWA705" s="8"/>
      <c r="AWB705" s="8"/>
      <c r="AWC705" s="8"/>
      <c r="AWD705" s="8"/>
      <c r="AWE705" s="8"/>
      <c r="AWF705" s="8"/>
      <c r="AWG705" s="8"/>
      <c r="AWH705" s="8"/>
      <c r="AWI705" s="8"/>
      <c r="AWJ705" s="8"/>
      <c r="AWK705" s="8"/>
      <c r="AWL705" s="8"/>
      <c r="AWM705" s="8"/>
      <c r="AWN705" s="8"/>
      <c r="AWO705" s="8"/>
      <c r="AWP705" s="8"/>
      <c r="AWQ705" s="8"/>
      <c r="AWR705" s="8"/>
      <c r="AWS705" s="8"/>
      <c r="AWT705" s="8"/>
      <c r="AWU705" s="8"/>
      <c r="AWV705" s="8"/>
      <c r="AWW705" s="8"/>
      <c r="AWX705" s="8"/>
      <c r="AWY705" s="8"/>
      <c r="AWZ705" s="8"/>
      <c r="AXA705" s="8"/>
      <c r="AXB705" s="8"/>
      <c r="AXC705" s="8"/>
      <c r="AXD705" s="8"/>
      <c r="AXE705" s="8"/>
      <c r="AXF705" s="8"/>
      <c r="AXG705" s="8"/>
      <c r="AXH705" s="8"/>
      <c r="AXI705" s="8"/>
      <c r="AXJ705" s="8"/>
      <c r="AXK705" s="8"/>
      <c r="AXL705" s="8"/>
      <c r="AXM705" s="8"/>
      <c r="AXN705" s="8"/>
      <c r="AXO705" s="8"/>
      <c r="AXP705" s="8"/>
      <c r="AXQ705" s="8"/>
      <c r="AXR705" s="8"/>
      <c r="AXS705" s="8"/>
      <c r="AXT705" s="8"/>
      <c r="AXU705" s="8"/>
      <c r="AXV705" s="8"/>
      <c r="AXW705" s="8"/>
      <c r="AXX705" s="8"/>
      <c r="AXY705" s="8"/>
      <c r="AXZ705" s="8"/>
      <c r="AYA705" s="8"/>
      <c r="AYB705" s="8"/>
      <c r="AYC705" s="8"/>
      <c r="AYD705" s="8"/>
      <c r="AYE705" s="8"/>
      <c r="AYF705" s="8"/>
      <c r="AYG705" s="8"/>
      <c r="AYH705" s="8"/>
      <c r="AYI705" s="8"/>
      <c r="AYJ705" s="8"/>
      <c r="AYK705" s="8"/>
      <c r="AYL705" s="8"/>
      <c r="AYM705" s="8"/>
      <c r="AYN705" s="8"/>
      <c r="AYO705" s="8"/>
      <c r="AYP705" s="8"/>
      <c r="AYQ705" s="8"/>
      <c r="AYR705" s="8"/>
      <c r="AYS705" s="8"/>
      <c r="AYT705" s="8"/>
      <c r="AYU705" s="8"/>
      <c r="AYV705" s="8"/>
      <c r="AYW705" s="8"/>
      <c r="AYX705" s="8"/>
      <c r="AYY705" s="8"/>
      <c r="AYZ705" s="8"/>
      <c r="AZA705" s="8"/>
      <c r="AZB705" s="8"/>
      <c r="AZC705" s="8"/>
      <c r="AZD705" s="8"/>
      <c r="AZE705" s="8"/>
      <c r="AZF705" s="8"/>
      <c r="AZG705" s="8"/>
      <c r="AZH705" s="8"/>
      <c r="AZI705" s="8"/>
      <c r="AZJ705" s="8"/>
      <c r="AZK705" s="8"/>
      <c r="AZL705" s="8"/>
      <c r="AZM705" s="8"/>
      <c r="AZN705" s="8"/>
      <c r="AZO705" s="8"/>
      <c r="AZP705" s="8"/>
      <c r="AZQ705" s="8"/>
      <c r="AZR705" s="8"/>
      <c r="AZS705" s="8"/>
      <c r="AZT705" s="8"/>
      <c r="AZU705" s="8"/>
      <c r="AZV705" s="8"/>
      <c r="AZW705" s="8"/>
      <c r="AZX705" s="8"/>
      <c r="AZY705" s="8"/>
      <c r="AZZ705" s="8"/>
      <c r="BAA705" s="8"/>
      <c r="BAB705" s="8"/>
      <c r="BAC705" s="8"/>
      <c r="BAD705" s="8"/>
      <c r="BAE705" s="8"/>
      <c r="BAF705" s="8"/>
      <c r="BAG705" s="8"/>
      <c r="BAH705" s="8"/>
      <c r="BAI705" s="8"/>
      <c r="BAJ705" s="8"/>
      <c r="BAK705" s="8"/>
      <c r="BAL705" s="8"/>
      <c r="BAM705" s="8"/>
      <c r="BAN705" s="8"/>
      <c r="BAO705" s="8"/>
      <c r="BAP705" s="8"/>
      <c r="BAQ705" s="8"/>
      <c r="BAR705" s="8"/>
      <c r="BAS705" s="8"/>
      <c r="BAT705" s="8"/>
      <c r="BAU705" s="8"/>
      <c r="BAV705" s="8"/>
      <c r="BAW705" s="8"/>
      <c r="BAX705" s="8"/>
      <c r="BAY705" s="8"/>
      <c r="BAZ705" s="8"/>
      <c r="BBA705" s="8"/>
      <c r="BBB705" s="8"/>
      <c r="BBC705" s="8"/>
      <c r="BBD705" s="8"/>
      <c r="BBE705" s="8"/>
      <c r="BBF705" s="8"/>
      <c r="BBG705" s="8"/>
      <c r="BBH705" s="8"/>
      <c r="BBI705" s="8"/>
      <c r="BBJ705" s="8"/>
      <c r="BBK705" s="8"/>
      <c r="BBL705" s="8"/>
      <c r="BBM705" s="8"/>
      <c r="BBN705" s="8"/>
      <c r="BBO705" s="8"/>
      <c r="BBP705" s="8"/>
      <c r="BBQ705" s="8"/>
      <c r="BBR705" s="8"/>
      <c r="BBS705" s="8"/>
      <c r="BBT705" s="8"/>
      <c r="BBU705" s="8"/>
      <c r="BBV705" s="8"/>
      <c r="BBW705" s="8"/>
      <c r="BBX705" s="8"/>
      <c r="BBY705" s="8"/>
      <c r="BBZ705" s="8"/>
      <c r="BCA705" s="8"/>
      <c r="BCB705" s="8"/>
      <c r="BCC705" s="8"/>
      <c r="BCD705" s="8"/>
      <c r="BCE705" s="8"/>
      <c r="BCF705" s="8"/>
      <c r="BCG705" s="8"/>
      <c r="BCH705" s="8"/>
      <c r="BCI705" s="8"/>
      <c r="BCJ705" s="8"/>
      <c r="BCK705" s="8"/>
      <c r="BCL705" s="8"/>
      <c r="BCM705" s="8"/>
      <c r="BCN705" s="8"/>
      <c r="BCO705" s="8"/>
      <c r="BCP705" s="8"/>
      <c r="BCQ705" s="8"/>
      <c r="BCR705" s="8"/>
      <c r="BCS705" s="8"/>
      <c r="BCT705" s="8"/>
      <c r="BCU705" s="8"/>
      <c r="BCV705" s="8"/>
      <c r="BCW705" s="8"/>
      <c r="BCX705" s="8"/>
      <c r="BCY705" s="8"/>
      <c r="BCZ705" s="8"/>
      <c r="BDA705" s="8"/>
      <c r="BDB705" s="8"/>
      <c r="BDC705" s="8"/>
      <c r="BDD705" s="8"/>
      <c r="BDE705" s="8"/>
      <c r="BDF705" s="8"/>
      <c r="BDG705" s="8"/>
      <c r="BDH705" s="8"/>
      <c r="BDI705" s="8"/>
      <c r="BDJ705" s="8"/>
      <c r="BDK705" s="8"/>
      <c r="BDL705" s="8"/>
      <c r="BDM705" s="8"/>
      <c r="BDN705" s="8"/>
      <c r="BDO705" s="8"/>
      <c r="BDP705" s="8"/>
      <c r="BDQ705" s="8"/>
      <c r="BDR705" s="8"/>
      <c r="BDS705" s="8"/>
      <c r="BDT705" s="8"/>
      <c r="BDU705" s="8"/>
      <c r="BDV705" s="8"/>
      <c r="BDW705" s="8"/>
      <c r="BDX705" s="8"/>
      <c r="BDY705" s="8"/>
      <c r="BDZ705" s="8"/>
      <c r="BEA705" s="8"/>
      <c r="BEB705" s="8"/>
      <c r="BEC705" s="8"/>
      <c r="BED705" s="8"/>
      <c r="BEE705" s="8"/>
      <c r="BEF705" s="8"/>
      <c r="BEG705" s="8"/>
      <c r="BEH705" s="8"/>
      <c r="BEI705" s="8"/>
      <c r="BEJ705" s="8"/>
      <c r="BEK705" s="8"/>
      <c r="BEL705" s="8"/>
      <c r="BEM705" s="8"/>
      <c r="BEN705" s="8"/>
      <c r="BEO705" s="8"/>
      <c r="BEP705" s="8"/>
      <c r="BEQ705" s="8"/>
      <c r="BER705" s="8"/>
      <c r="BES705" s="8"/>
      <c r="BET705" s="8"/>
      <c r="BEU705" s="8"/>
      <c r="BEV705" s="8"/>
      <c r="BEW705" s="8"/>
      <c r="BEX705" s="8"/>
      <c r="BEY705" s="8"/>
      <c r="BEZ705" s="8"/>
      <c r="BFA705" s="8"/>
      <c r="BFB705" s="8"/>
      <c r="BFC705" s="8"/>
      <c r="BFD705" s="8"/>
      <c r="BFE705" s="8"/>
      <c r="BFF705" s="8"/>
      <c r="BFG705" s="8"/>
      <c r="BFH705" s="8"/>
      <c r="BFI705" s="8"/>
      <c r="BFJ705" s="8"/>
      <c r="BFK705" s="8"/>
      <c r="BFL705" s="8"/>
      <c r="BFM705" s="8"/>
      <c r="BFN705" s="8"/>
      <c r="BFO705" s="8"/>
      <c r="BFP705" s="8"/>
      <c r="BFQ705" s="8"/>
      <c r="BFR705" s="8"/>
      <c r="BFS705" s="8"/>
      <c r="BFT705" s="8"/>
      <c r="BFU705" s="8"/>
      <c r="BFV705" s="8"/>
      <c r="BFW705" s="8"/>
      <c r="BFX705" s="8"/>
      <c r="BFY705" s="8"/>
      <c r="BFZ705" s="8"/>
      <c r="BGA705" s="8"/>
      <c r="BGB705" s="8"/>
      <c r="BGC705" s="8"/>
      <c r="BGD705" s="8"/>
      <c r="BGE705" s="8"/>
      <c r="BGF705" s="8"/>
      <c r="BGG705" s="8"/>
      <c r="BGH705" s="8"/>
      <c r="BGI705" s="8"/>
      <c r="BGJ705" s="8"/>
      <c r="BGK705" s="8"/>
      <c r="BGL705" s="8"/>
      <c r="BGM705" s="8"/>
      <c r="BGN705" s="8"/>
      <c r="BGO705" s="8"/>
      <c r="BGP705" s="8"/>
      <c r="BGQ705" s="8"/>
      <c r="BGR705" s="8"/>
      <c r="BGS705" s="8"/>
      <c r="BGT705" s="8"/>
      <c r="BGU705" s="8"/>
      <c r="BGV705" s="8"/>
      <c r="BGW705" s="8"/>
      <c r="BGX705" s="8"/>
      <c r="BGY705" s="8"/>
      <c r="BGZ705" s="8"/>
      <c r="BHA705" s="8"/>
      <c r="BHB705" s="8"/>
      <c r="BHC705" s="8"/>
      <c r="BHD705" s="8"/>
      <c r="BHE705" s="8"/>
      <c r="BHF705" s="8"/>
      <c r="BHG705" s="8"/>
      <c r="BHH705" s="8"/>
      <c r="BHI705" s="8"/>
      <c r="BHJ705" s="8"/>
      <c r="BHK705" s="8"/>
      <c r="BHL705" s="8"/>
      <c r="BHM705" s="8"/>
      <c r="BHN705" s="8"/>
      <c r="BHO705" s="8"/>
      <c r="BHP705" s="8"/>
      <c r="BHQ705" s="8"/>
      <c r="BHR705" s="8"/>
      <c r="BHS705" s="8"/>
      <c r="BHT705" s="8"/>
      <c r="BHU705" s="8"/>
      <c r="BHV705" s="8"/>
      <c r="BHW705" s="8"/>
      <c r="BHX705" s="8"/>
      <c r="BHY705" s="8"/>
      <c r="BHZ705" s="8"/>
      <c r="BIA705" s="8"/>
      <c r="BIB705" s="8"/>
      <c r="BIC705" s="8"/>
      <c r="BID705" s="8"/>
      <c r="BIE705" s="8"/>
      <c r="BIF705" s="8"/>
      <c r="BIG705" s="8"/>
      <c r="BIH705" s="8"/>
      <c r="BII705" s="8"/>
      <c r="BIJ705" s="8"/>
      <c r="BIK705" s="8"/>
      <c r="BIL705" s="8"/>
      <c r="BIM705" s="8"/>
      <c r="BIN705" s="8"/>
      <c r="BIO705" s="8"/>
      <c r="BIP705" s="8"/>
      <c r="BIQ705" s="8"/>
      <c r="BIR705" s="8"/>
      <c r="BIS705" s="8"/>
      <c r="BIT705" s="8"/>
      <c r="BIU705" s="8"/>
      <c r="BIV705" s="8"/>
      <c r="BIW705" s="8"/>
      <c r="BIX705" s="8"/>
      <c r="BIY705" s="8"/>
      <c r="BIZ705" s="8"/>
      <c r="BJA705" s="8"/>
      <c r="BJB705" s="8"/>
      <c r="BJC705" s="8"/>
      <c r="BJD705" s="8"/>
      <c r="BJE705" s="8"/>
      <c r="BJF705" s="8"/>
      <c r="BJG705" s="8"/>
      <c r="BJH705" s="8"/>
      <c r="BJI705" s="8"/>
      <c r="BJJ705" s="8"/>
      <c r="BJK705" s="8"/>
      <c r="BJL705" s="8"/>
      <c r="BJM705" s="8"/>
      <c r="BJN705" s="8"/>
      <c r="BJO705" s="8"/>
      <c r="BJP705" s="8"/>
      <c r="BJQ705" s="8"/>
      <c r="BJR705" s="8"/>
      <c r="BJS705" s="8"/>
      <c r="BJT705" s="8"/>
      <c r="BJU705" s="8"/>
      <c r="BJV705" s="8"/>
      <c r="BJW705" s="8"/>
      <c r="BJX705" s="8"/>
      <c r="BJY705" s="8"/>
      <c r="BJZ705" s="8"/>
      <c r="BKA705" s="8"/>
      <c r="BKB705" s="8"/>
      <c r="BKC705" s="8"/>
      <c r="BKD705" s="8"/>
      <c r="BKE705" s="8"/>
      <c r="BKF705" s="8"/>
      <c r="BKG705" s="8"/>
      <c r="BKH705" s="8"/>
      <c r="BKI705" s="8"/>
      <c r="BKJ705" s="8"/>
      <c r="BKK705" s="8"/>
      <c r="BKL705" s="8"/>
      <c r="BKM705" s="8"/>
      <c r="BKN705" s="8"/>
      <c r="BKO705" s="8"/>
      <c r="BKP705" s="8"/>
      <c r="BKQ705" s="8"/>
      <c r="BKR705" s="8"/>
      <c r="BKS705" s="8"/>
      <c r="BKT705" s="8"/>
      <c r="BKU705" s="8"/>
      <c r="BKV705" s="8"/>
      <c r="BKW705" s="8"/>
      <c r="BKX705" s="8"/>
      <c r="BKY705" s="8"/>
      <c r="BKZ705" s="8"/>
      <c r="BLA705" s="8"/>
      <c r="BLB705" s="8"/>
      <c r="BLC705" s="8"/>
      <c r="BLD705" s="8"/>
      <c r="BLE705" s="8"/>
      <c r="BLF705" s="8"/>
      <c r="BLG705" s="8"/>
      <c r="BLH705" s="8"/>
      <c r="BLI705" s="8"/>
      <c r="BLJ705" s="8"/>
      <c r="BLK705" s="8"/>
      <c r="BLL705" s="8"/>
      <c r="BLM705" s="8"/>
      <c r="BLN705" s="8"/>
      <c r="BLO705" s="8"/>
      <c r="BLP705" s="8"/>
      <c r="BLQ705" s="8"/>
      <c r="BLR705" s="8"/>
      <c r="BLS705" s="8"/>
      <c r="BLT705" s="8"/>
      <c r="BLU705" s="8"/>
      <c r="BLV705" s="8"/>
      <c r="BLW705" s="8"/>
      <c r="BLX705" s="8"/>
      <c r="BLY705" s="8"/>
      <c r="BLZ705" s="8"/>
      <c r="BMA705" s="8"/>
      <c r="BMB705" s="8"/>
      <c r="BMC705" s="8"/>
      <c r="BMD705" s="8"/>
      <c r="BME705" s="8"/>
      <c r="BMF705" s="8"/>
      <c r="BMG705" s="8"/>
      <c r="BMH705" s="8"/>
      <c r="BMI705" s="8"/>
      <c r="BMJ705" s="8"/>
      <c r="BMK705" s="8"/>
      <c r="BML705" s="8"/>
      <c r="BMM705" s="8"/>
      <c r="BMN705" s="8"/>
      <c r="BMO705" s="8"/>
      <c r="BMP705" s="8"/>
      <c r="BMQ705" s="8"/>
      <c r="BMR705" s="8"/>
      <c r="BMS705" s="8"/>
      <c r="BMT705" s="8"/>
      <c r="BMU705" s="8"/>
      <c r="BMV705" s="8"/>
      <c r="BMW705" s="8"/>
      <c r="BMX705" s="8"/>
      <c r="BMY705" s="8"/>
      <c r="BMZ705" s="8"/>
      <c r="BNA705" s="8"/>
      <c r="BNB705" s="8"/>
      <c r="BNC705" s="8"/>
      <c r="BND705" s="8"/>
      <c r="BNE705" s="8"/>
      <c r="BNF705" s="8"/>
      <c r="BNG705" s="8"/>
      <c r="BNH705" s="8"/>
      <c r="BNI705" s="8"/>
      <c r="BNJ705" s="8"/>
      <c r="BNK705" s="8"/>
      <c r="BNL705" s="8"/>
      <c r="BNM705" s="8"/>
      <c r="BNN705" s="8"/>
      <c r="BNO705" s="8"/>
      <c r="BNP705" s="8"/>
      <c r="BNQ705" s="8"/>
      <c r="BNR705" s="8"/>
      <c r="BNS705" s="8"/>
      <c r="BNT705" s="8"/>
      <c r="BNU705" s="8"/>
      <c r="BNV705" s="8"/>
      <c r="BNW705" s="8"/>
      <c r="BNX705" s="8"/>
      <c r="BNY705" s="8"/>
      <c r="BNZ705" s="8"/>
      <c r="BOA705" s="8"/>
      <c r="BOB705" s="8"/>
      <c r="BOC705" s="8"/>
      <c r="BOD705" s="8"/>
      <c r="BOE705" s="8"/>
      <c r="BOF705" s="8"/>
      <c r="BOG705" s="8"/>
      <c r="BOH705" s="8"/>
      <c r="BOI705" s="8"/>
      <c r="BOJ705" s="8"/>
      <c r="BOK705" s="8"/>
      <c r="BOL705" s="8"/>
      <c r="BOM705" s="8"/>
      <c r="BON705" s="8"/>
      <c r="BOO705" s="8"/>
      <c r="BOP705" s="8"/>
      <c r="BOQ705" s="8"/>
      <c r="BOR705" s="8"/>
      <c r="BOS705" s="8"/>
      <c r="BOT705" s="8"/>
      <c r="BOU705" s="8"/>
      <c r="BOV705" s="8"/>
      <c r="BOW705" s="8"/>
      <c r="BOX705" s="8"/>
      <c r="BOY705" s="8"/>
      <c r="BOZ705" s="8"/>
      <c r="BPA705" s="8"/>
      <c r="BPB705" s="8"/>
      <c r="BPC705" s="8"/>
      <c r="BPD705" s="8"/>
      <c r="BPE705" s="8"/>
      <c r="BPF705" s="8"/>
      <c r="BPG705" s="8"/>
      <c r="BPH705" s="8"/>
      <c r="BPI705" s="8"/>
      <c r="BPJ705" s="8"/>
      <c r="BPK705" s="8"/>
      <c r="BPL705" s="8"/>
      <c r="BPM705" s="8"/>
      <c r="BPN705" s="8"/>
      <c r="BPO705" s="8"/>
      <c r="BPP705" s="8"/>
      <c r="BPQ705" s="8"/>
      <c r="BPR705" s="8"/>
      <c r="BPS705" s="8"/>
      <c r="BPT705" s="8"/>
      <c r="BPU705" s="8"/>
      <c r="BPV705" s="8"/>
      <c r="BPW705" s="8"/>
      <c r="BPX705" s="8"/>
      <c r="BPY705" s="8"/>
      <c r="BPZ705" s="8"/>
      <c r="BQA705" s="8"/>
      <c r="BQB705" s="8"/>
      <c r="BQC705" s="8"/>
      <c r="BQD705" s="8"/>
      <c r="BQE705" s="8"/>
      <c r="BQF705" s="8"/>
      <c r="BQG705" s="8"/>
      <c r="BQH705" s="8"/>
      <c r="BQI705" s="8"/>
      <c r="BQJ705" s="8"/>
      <c r="BQK705" s="8"/>
      <c r="BQL705" s="8"/>
      <c r="BQM705" s="8"/>
      <c r="BQN705" s="8"/>
      <c r="BQO705" s="8"/>
      <c r="BQP705" s="8"/>
      <c r="BQQ705" s="8"/>
      <c r="BQR705" s="8"/>
      <c r="BQS705" s="8"/>
      <c r="BQT705" s="8"/>
      <c r="BQU705" s="8"/>
      <c r="BQV705" s="8"/>
      <c r="BQW705" s="8"/>
      <c r="BQX705" s="8"/>
      <c r="BQY705" s="8"/>
      <c r="BQZ705" s="8"/>
      <c r="BRA705" s="8"/>
      <c r="BRB705" s="8"/>
      <c r="BRC705" s="8"/>
      <c r="BRD705" s="8"/>
      <c r="BRE705" s="8"/>
      <c r="BRF705" s="8"/>
      <c r="BRG705" s="8"/>
      <c r="BRH705" s="8"/>
      <c r="BRI705" s="8"/>
      <c r="BRJ705" s="8"/>
      <c r="BRK705" s="8"/>
      <c r="BRL705" s="8"/>
      <c r="BRM705" s="8"/>
      <c r="BRN705" s="8"/>
      <c r="BRO705" s="8"/>
      <c r="BRP705" s="8"/>
      <c r="BRQ705" s="8"/>
      <c r="BRR705" s="8"/>
      <c r="BRS705" s="8"/>
      <c r="BRT705" s="8"/>
      <c r="BRU705" s="8"/>
      <c r="BRV705" s="8"/>
      <c r="BRW705" s="8"/>
      <c r="BRX705" s="8"/>
      <c r="BRY705" s="8"/>
      <c r="BRZ705" s="8"/>
      <c r="BSA705" s="8"/>
      <c r="BSB705" s="8"/>
      <c r="BSC705" s="8"/>
      <c r="BSD705" s="8"/>
      <c r="BSE705" s="8"/>
      <c r="BSF705" s="8"/>
      <c r="BSG705" s="8"/>
      <c r="BSH705" s="8"/>
      <c r="BSI705" s="8"/>
      <c r="BSJ705" s="8"/>
      <c r="BSK705" s="8"/>
      <c r="BSL705" s="8"/>
      <c r="BSM705" s="8"/>
      <c r="BSN705" s="8"/>
      <c r="BSO705" s="8"/>
      <c r="BSP705" s="8"/>
      <c r="BSQ705" s="8"/>
      <c r="BSR705" s="8"/>
      <c r="BSS705" s="8"/>
      <c r="BST705" s="8"/>
      <c r="BSU705" s="8"/>
      <c r="BSV705" s="8"/>
      <c r="BSW705" s="8"/>
      <c r="BSX705" s="8"/>
      <c r="BSY705" s="8"/>
      <c r="BSZ705" s="8"/>
      <c r="BTA705" s="8"/>
      <c r="BTB705" s="8"/>
      <c r="BTC705" s="8"/>
      <c r="BTD705" s="8"/>
      <c r="BTE705" s="8"/>
      <c r="BTF705" s="8"/>
      <c r="BTG705" s="8"/>
      <c r="BTH705" s="8"/>
      <c r="BTI705" s="8"/>
      <c r="BTJ705" s="8"/>
      <c r="BTK705" s="8"/>
      <c r="BTL705" s="8"/>
      <c r="BTM705" s="8"/>
      <c r="BTN705" s="8"/>
      <c r="BTO705" s="8"/>
      <c r="BTP705" s="8"/>
      <c r="BTQ705" s="8"/>
      <c r="BTR705" s="8"/>
      <c r="BTS705" s="8"/>
      <c r="BTT705" s="8"/>
      <c r="BTU705" s="8"/>
      <c r="BTV705" s="8"/>
      <c r="BTW705" s="8"/>
      <c r="BTX705" s="8"/>
      <c r="BTY705" s="8"/>
      <c r="BTZ705" s="8"/>
      <c r="BUA705" s="8"/>
      <c r="BUB705" s="8"/>
      <c r="BUC705" s="8"/>
      <c r="BUD705" s="8"/>
      <c r="BUE705" s="8"/>
      <c r="BUF705" s="8"/>
      <c r="BUG705" s="8"/>
      <c r="BUH705" s="8"/>
      <c r="BUI705" s="8"/>
      <c r="BUJ705" s="8"/>
      <c r="BUK705" s="8"/>
      <c r="BUL705" s="8"/>
      <c r="BUM705" s="8"/>
      <c r="BUN705" s="8"/>
      <c r="BUO705" s="8"/>
      <c r="BUP705" s="8"/>
      <c r="BUQ705" s="8"/>
      <c r="BUR705" s="8"/>
      <c r="BUS705" s="8"/>
      <c r="BUT705" s="8"/>
      <c r="BUU705" s="8"/>
      <c r="BUV705" s="8"/>
      <c r="BUW705" s="8"/>
      <c r="BUX705" s="8"/>
      <c r="BUY705" s="8"/>
      <c r="BUZ705" s="8"/>
      <c r="BVA705" s="8"/>
      <c r="BVB705" s="8"/>
      <c r="BVC705" s="8"/>
      <c r="BVD705" s="8"/>
      <c r="BVE705" s="8"/>
      <c r="BVF705" s="8"/>
      <c r="BVG705" s="8"/>
      <c r="BVH705" s="8"/>
      <c r="BVI705" s="8"/>
      <c r="BVJ705" s="8"/>
      <c r="BVK705" s="8"/>
      <c r="BVL705" s="8"/>
      <c r="BVM705" s="8"/>
      <c r="BVN705" s="8"/>
      <c r="BVO705" s="8"/>
      <c r="BVP705" s="8"/>
      <c r="BVQ705" s="8"/>
      <c r="BVR705" s="8"/>
      <c r="BVS705" s="8"/>
      <c r="BVT705" s="8"/>
      <c r="BVU705" s="8"/>
      <c r="BVV705" s="8"/>
      <c r="BVW705" s="8"/>
      <c r="BVX705" s="8"/>
      <c r="BVY705" s="8"/>
      <c r="BVZ705" s="8"/>
      <c r="BWA705" s="8"/>
      <c r="BWB705" s="8"/>
      <c r="BWC705" s="8"/>
      <c r="BWD705" s="8"/>
      <c r="BWE705" s="8"/>
      <c r="BWF705" s="8"/>
      <c r="BWG705" s="8"/>
      <c r="BWH705" s="8"/>
      <c r="BWI705" s="8"/>
      <c r="BWJ705" s="8"/>
      <c r="BWK705" s="8"/>
      <c r="BWL705" s="8"/>
      <c r="BWM705" s="8"/>
      <c r="BWN705" s="8"/>
      <c r="BWO705" s="8"/>
      <c r="BWP705" s="8"/>
      <c r="BWQ705" s="8"/>
    </row>
    <row r="706" spans="1:1967" s="529" customFormat="1" ht="102" customHeight="1">
      <c r="A706" s="446" t="s">
        <v>10842</v>
      </c>
      <c r="B706" s="447" t="s">
        <v>97</v>
      </c>
      <c r="C706" s="463" t="s">
        <v>1120</v>
      </c>
      <c r="D706" s="463" t="s">
        <v>1103</v>
      </c>
      <c r="E706" s="463" t="s">
        <v>1121</v>
      </c>
      <c r="F706" s="448"/>
      <c r="G706" s="448" t="s">
        <v>384</v>
      </c>
      <c r="H706" s="450">
        <v>1</v>
      </c>
      <c r="I706" s="477">
        <v>470000000</v>
      </c>
      <c r="J706" s="452" t="s">
        <v>1330</v>
      </c>
      <c r="K706" s="465" t="s">
        <v>10531</v>
      </c>
      <c r="L706" s="453" t="s">
        <v>3428</v>
      </c>
      <c r="M706" s="454" t="s">
        <v>383</v>
      </c>
      <c r="N706" s="466" t="s">
        <v>10841</v>
      </c>
      <c r="O706" s="448" t="s">
        <v>1382</v>
      </c>
      <c r="P706" s="456" t="s">
        <v>1354</v>
      </c>
      <c r="Q706" s="448" t="s">
        <v>1195</v>
      </c>
      <c r="R706" s="462">
        <v>99</v>
      </c>
      <c r="S706" s="458">
        <v>33870</v>
      </c>
      <c r="T706" s="459">
        <f t="shared" ref="T706" si="160">R706*S706</f>
        <v>3353130</v>
      </c>
      <c r="U706" s="459">
        <f t="shared" si="154"/>
        <v>3755505.6000000006</v>
      </c>
      <c r="V706" s="446" t="s">
        <v>1341</v>
      </c>
      <c r="W706" s="461" t="s">
        <v>1410</v>
      </c>
      <c r="X706" s="446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  <c r="AY706" s="8"/>
      <c r="AZ706" s="8"/>
      <c r="BA706" s="8"/>
      <c r="BB706" s="8"/>
      <c r="BC706" s="8"/>
      <c r="BD706" s="8"/>
      <c r="BE706" s="8"/>
      <c r="BF706" s="8"/>
      <c r="BG706" s="8"/>
      <c r="BH706" s="8"/>
      <c r="BI706" s="8"/>
      <c r="BJ706" s="8"/>
      <c r="BK706" s="8"/>
      <c r="BL706" s="8"/>
      <c r="BM706" s="8"/>
      <c r="BN706" s="8"/>
      <c r="BO706" s="8"/>
      <c r="BP706" s="8"/>
      <c r="BQ706" s="8"/>
      <c r="BR706" s="8"/>
      <c r="BS706" s="8"/>
      <c r="BT706" s="8"/>
      <c r="BU706" s="8"/>
      <c r="BV706" s="8"/>
      <c r="BW706" s="8"/>
      <c r="BX706" s="8"/>
      <c r="BY706" s="8"/>
      <c r="BZ706" s="8"/>
      <c r="CA706" s="8"/>
      <c r="CB706" s="8"/>
      <c r="CC706" s="8"/>
      <c r="CD706" s="8"/>
      <c r="CE706" s="8"/>
      <c r="CF706" s="8"/>
      <c r="CG706" s="8"/>
      <c r="CH706" s="8"/>
      <c r="CI706" s="8"/>
      <c r="CJ706" s="8"/>
      <c r="CK706" s="8"/>
      <c r="CL706" s="8"/>
      <c r="CM706" s="8"/>
      <c r="CN706" s="8"/>
      <c r="CO706" s="8"/>
      <c r="CP706" s="8"/>
      <c r="CQ706" s="8"/>
      <c r="CR706" s="8"/>
      <c r="CS706" s="8"/>
      <c r="CT706" s="8"/>
      <c r="CU706" s="8"/>
      <c r="CV706" s="8"/>
      <c r="CW706" s="8"/>
      <c r="CX706" s="8"/>
      <c r="CY706" s="8"/>
      <c r="CZ706" s="8"/>
      <c r="DA706" s="8"/>
      <c r="DB706" s="8"/>
      <c r="DC706" s="8"/>
      <c r="DD706" s="8"/>
      <c r="DE706" s="8"/>
      <c r="DF706" s="8"/>
      <c r="DG706" s="8"/>
      <c r="DH706" s="8"/>
      <c r="DI706" s="8"/>
      <c r="DJ706" s="8"/>
      <c r="DK706" s="8"/>
      <c r="DL706" s="8"/>
      <c r="DM706" s="8"/>
      <c r="DN706" s="8"/>
      <c r="DO706" s="8"/>
      <c r="DP706" s="8"/>
      <c r="DQ706" s="8"/>
      <c r="DR706" s="8"/>
      <c r="DS706" s="8"/>
      <c r="DT706" s="8"/>
      <c r="DU706" s="8"/>
      <c r="DV706" s="8"/>
      <c r="DW706" s="8"/>
      <c r="DX706" s="8"/>
      <c r="DY706" s="8"/>
      <c r="DZ706" s="8"/>
      <c r="EA706" s="8"/>
      <c r="EB706" s="8"/>
      <c r="EC706" s="8"/>
      <c r="ED706" s="8"/>
      <c r="EE706" s="8"/>
      <c r="EF706" s="8"/>
      <c r="EG706" s="8"/>
      <c r="EH706" s="8"/>
      <c r="EI706" s="8"/>
      <c r="EJ706" s="8"/>
      <c r="EK706" s="8"/>
      <c r="EL706" s="8"/>
      <c r="EM706" s="8"/>
      <c r="EN706" s="8"/>
      <c r="EO706" s="8"/>
      <c r="EP706" s="8"/>
      <c r="EQ706" s="8"/>
      <c r="ER706" s="8"/>
      <c r="ES706" s="8"/>
      <c r="ET706" s="8"/>
      <c r="EU706" s="8"/>
      <c r="EV706" s="8"/>
      <c r="EW706" s="8"/>
      <c r="EX706" s="8"/>
      <c r="EY706" s="8"/>
      <c r="EZ706" s="8"/>
      <c r="FA706" s="8"/>
      <c r="FB706" s="8"/>
      <c r="FC706" s="8"/>
      <c r="FD706" s="8"/>
      <c r="FE706" s="8"/>
      <c r="FF706" s="8"/>
      <c r="FG706" s="8"/>
      <c r="FH706" s="8"/>
      <c r="FI706" s="8"/>
      <c r="FJ706" s="8"/>
      <c r="FK706" s="8"/>
      <c r="FL706" s="8"/>
      <c r="FM706" s="8"/>
      <c r="FN706" s="8"/>
      <c r="FO706" s="8"/>
      <c r="FP706" s="8"/>
      <c r="FQ706" s="8"/>
      <c r="FR706" s="8"/>
      <c r="FS706" s="8"/>
      <c r="FT706" s="8"/>
      <c r="FU706" s="8"/>
      <c r="FV706" s="8"/>
      <c r="FW706" s="8"/>
      <c r="FX706" s="8"/>
      <c r="FY706" s="8"/>
      <c r="FZ706" s="8"/>
      <c r="GA706" s="8"/>
      <c r="GB706" s="8"/>
      <c r="GC706" s="8"/>
      <c r="GD706" s="8"/>
      <c r="GE706" s="8"/>
      <c r="GF706" s="8"/>
      <c r="GG706" s="8"/>
      <c r="GH706" s="8"/>
      <c r="GI706" s="8"/>
      <c r="GJ706" s="8"/>
      <c r="GK706" s="8"/>
      <c r="GL706" s="8"/>
      <c r="GM706" s="8"/>
      <c r="GN706" s="8"/>
      <c r="GO706" s="8"/>
      <c r="GP706" s="8"/>
      <c r="GQ706" s="8"/>
      <c r="GR706" s="8"/>
      <c r="GS706" s="8"/>
      <c r="GT706" s="8"/>
      <c r="GU706" s="8"/>
      <c r="GV706" s="8"/>
      <c r="GW706" s="8"/>
      <c r="GX706" s="8"/>
      <c r="GY706" s="8"/>
      <c r="GZ706" s="8"/>
      <c r="HA706" s="8"/>
      <c r="HB706" s="8"/>
      <c r="HC706" s="8"/>
      <c r="HD706" s="8"/>
      <c r="HE706" s="8"/>
      <c r="HF706" s="8"/>
      <c r="HG706" s="8"/>
      <c r="HH706" s="8"/>
      <c r="HI706" s="8"/>
      <c r="HJ706" s="8"/>
      <c r="HK706" s="8"/>
      <c r="HL706" s="8"/>
      <c r="HM706" s="8"/>
      <c r="HN706" s="8"/>
      <c r="HO706" s="8"/>
      <c r="HP706" s="8"/>
      <c r="HQ706" s="8"/>
      <c r="HR706" s="8"/>
      <c r="HS706" s="8"/>
      <c r="HT706" s="8"/>
      <c r="HU706" s="8"/>
      <c r="HV706" s="8"/>
      <c r="HW706" s="8"/>
      <c r="HX706" s="8"/>
      <c r="HY706" s="8"/>
      <c r="HZ706" s="8"/>
      <c r="IA706" s="8"/>
      <c r="IB706" s="8"/>
      <c r="IC706" s="8"/>
      <c r="ID706" s="8"/>
      <c r="IE706" s="8"/>
      <c r="IF706" s="8"/>
      <c r="IG706" s="8"/>
      <c r="IH706" s="8"/>
      <c r="II706" s="8"/>
      <c r="IJ706" s="8"/>
      <c r="IK706" s="8"/>
      <c r="IL706" s="8"/>
      <c r="IM706" s="8"/>
      <c r="IN706" s="8"/>
      <c r="IO706" s="8"/>
      <c r="IP706" s="8"/>
      <c r="IQ706" s="8"/>
      <c r="IR706" s="8"/>
      <c r="IS706" s="8"/>
      <c r="IT706" s="8"/>
      <c r="IU706" s="8"/>
      <c r="IV706" s="8"/>
      <c r="IW706" s="8"/>
      <c r="IX706" s="8"/>
      <c r="IY706" s="8"/>
      <c r="IZ706" s="8"/>
      <c r="JA706" s="8"/>
      <c r="JB706" s="8"/>
      <c r="JC706" s="8"/>
      <c r="JD706" s="8"/>
      <c r="JE706" s="8"/>
      <c r="JF706" s="8"/>
      <c r="JG706" s="8"/>
      <c r="JH706" s="8"/>
      <c r="JI706" s="8"/>
      <c r="JJ706" s="8"/>
      <c r="JK706" s="8"/>
      <c r="JL706" s="8"/>
      <c r="JM706" s="8"/>
      <c r="JN706" s="8"/>
      <c r="JO706" s="8"/>
      <c r="JP706" s="8"/>
      <c r="JQ706" s="8"/>
      <c r="JR706" s="8"/>
      <c r="JS706" s="8"/>
      <c r="JT706" s="8"/>
      <c r="JU706" s="8"/>
      <c r="JV706" s="8"/>
      <c r="JW706" s="8"/>
      <c r="JX706" s="8"/>
      <c r="JY706" s="8"/>
      <c r="JZ706" s="8"/>
      <c r="KA706" s="8"/>
      <c r="KB706" s="8"/>
      <c r="KC706" s="8"/>
      <c r="KD706" s="8"/>
      <c r="KE706" s="8"/>
      <c r="KF706" s="8"/>
      <c r="KG706" s="8"/>
      <c r="KH706" s="8"/>
      <c r="KI706" s="8"/>
      <c r="KJ706" s="8"/>
      <c r="KK706" s="8"/>
      <c r="KL706" s="8"/>
      <c r="KM706" s="8"/>
      <c r="KN706" s="8"/>
      <c r="KO706" s="8"/>
      <c r="KP706" s="8"/>
      <c r="KQ706" s="8"/>
      <c r="KR706" s="8"/>
      <c r="KS706" s="8"/>
      <c r="KT706" s="8"/>
      <c r="KU706" s="8"/>
      <c r="KV706" s="8"/>
      <c r="KW706" s="8"/>
      <c r="KX706" s="8"/>
      <c r="KY706" s="8"/>
      <c r="KZ706" s="8"/>
      <c r="LA706" s="8"/>
      <c r="LB706" s="8"/>
      <c r="LC706" s="8"/>
      <c r="LD706" s="8"/>
      <c r="LE706" s="8"/>
      <c r="LF706" s="8"/>
      <c r="LG706" s="8"/>
      <c r="LH706" s="8"/>
      <c r="LI706" s="8"/>
      <c r="LJ706" s="8"/>
      <c r="LK706" s="8"/>
      <c r="LL706" s="8"/>
      <c r="LM706" s="8"/>
      <c r="LN706" s="8"/>
      <c r="LO706" s="8"/>
      <c r="LP706" s="8"/>
      <c r="LQ706" s="8"/>
      <c r="LR706" s="8"/>
      <c r="LS706" s="8"/>
      <c r="LT706" s="8"/>
      <c r="LU706" s="8"/>
      <c r="LV706" s="8"/>
      <c r="LW706" s="8"/>
      <c r="LX706" s="8"/>
      <c r="LY706" s="8"/>
      <c r="LZ706" s="8"/>
      <c r="MA706" s="8"/>
      <c r="MB706" s="8"/>
      <c r="MC706" s="8"/>
      <c r="MD706" s="8"/>
      <c r="ME706" s="8"/>
      <c r="MF706" s="8"/>
      <c r="MG706" s="8"/>
      <c r="MH706" s="8"/>
      <c r="MI706" s="8"/>
      <c r="MJ706" s="8"/>
      <c r="MK706" s="8"/>
      <c r="ML706" s="8"/>
      <c r="MM706" s="8"/>
      <c r="MN706" s="8"/>
      <c r="MO706" s="8"/>
      <c r="MP706" s="8"/>
      <c r="MQ706" s="8"/>
      <c r="MR706" s="8"/>
      <c r="MS706" s="8"/>
      <c r="MT706" s="8"/>
      <c r="MU706" s="8"/>
      <c r="MV706" s="8"/>
      <c r="MW706" s="8"/>
      <c r="MX706" s="8"/>
      <c r="MY706" s="8"/>
      <c r="MZ706" s="8"/>
      <c r="NA706" s="8"/>
      <c r="NB706" s="8"/>
      <c r="NC706" s="8"/>
      <c r="ND706" s="8"/>
      <c r="NE706" s="8"/>
      <c r="NF706" s="8"/>
      <c r="NG706" s="8"/>
      <c r="NH706" s="8"/>
      <c r="NI706" s="8"/>
      <c r="NJ706" s="8"/>
      <c r="NK706" s="8"/>
      <c r="NL706" s="8"/>
      <c r="NM706" s="8"/>
      <c r="NN706" s="8"/>
      <c r="NO706" s="8"/>
      <c r="NP706" s="8"/>
      <c r="NQ706" s="8"/>
      <c r="NR706" s="8"/>
      <c r="NS706" s="8"/>
      <c r="NT706" s="8"/>
      <c r="NU706" s="8"/>
      <c r="NV706" s="8"/>
      <c r="NW706" s="8"/>
      <c r="NX706" s="8"/>
      <c r="NY706" s="8"/>
      <c r="NZ706" s="8"/>
      <c r="OA706" s="8"/>
      <c r="OB706" s="8"/>
      <c r="OC706" s="8"/>
      <c r="OD706" s="8"/>
      <c r="OE706" s="8"/>
      <c r="OF706" s="8"/>
      <c r="OG706" s="8"/>
      <c r="OH706" s="8"/>
      <c r="OI706" s="8"/>
      <c r="OJ706" s="8"/>
      <c r="OK706" s="8"/>
      <c r="OL706" s="8"/>
      <c r="OM706" s="8"/>
      <c r="ON706" s="8"/>
      <c r="OO706" s="8"/>
      <c r="OP706" s="8"/>
      <c r="OQ706" s="8"/>
      <c r="OR706" s="8"/>
      <c r="OS706" s="8"/>
      <c r="OT706" s="8"/>
      <c r="OU706" s="8"/>
      <c r="OV706" s="8"/>
      <c r="OW706" s="8"/>
      <c r="OX706" s="8"/>
      <c r="OY706" s="8"/>
      <c r="OZ706" s="8"/>
      <c r="PA706" s="8"/>
      <c r="PB706" s="8"/>
      <c r="PC706" s="8"/>
      <c r="PD706" s="8"/>
      <c r="PE706" s="8"/>
      <c r="PF706" s="8"/>
      <c r="PG706" s="8"/>
      <c r="PH706" s="8"/>
      <c r="PI706" s="8"/>
      <c r="PJ706" s="8"/>
      <c r="PK706" s="8"/>
      <c r="PL706" s="8"/>
      <c r="PM706" s="8"/>
      <c r="PN706" s="8"/>
      <c r="PO706" s="8"/>
      <c r="PP706" s="8"/>
      <c r="PQ706" s="8"/>
      <c r="PR706" s="8"/>
      <c r="PS706" s="8"/>
      <c r="PT706" s="8"/>
      <c r="PU706" s="8"/>
      <c r="PV706" s="8"/>
      <c r="PW706" s="8"/>
      <c r="PX706" s="8"/>
      <c r="PY706" s="8"/>
      <c r="PZ706" s="8"/>
      <c r="QA706" s="8"/>
      <c r="QB706" s="8"/>
      <c r="QC706" s="8"/>
      <c r="QD706" s="8"/>
      <c r="QE706" s="8"/>
      <c r="QF706" s="8"/>
      <c r="QG706" s="8"/>
      <c r="QH706" s="8"/>
      <c r="QI706" s="8"/>
      <c r="QJ706" s="8"/>
      <c r="QK706" s="8"/>
      <c r="QL706" s="8"/>
      <c r="QM706" s="8"/>
      <c r="QN706" s="8"/>
      <c r="QO706" s="8"/>
      <c r="QP706" s="8"/>
      <c r="QQ706" s="8"/>
      <c r="QR706" s="8"/>
      <c r="QS706" s="8"/>
      <c r="QT706" s="8"/>
      <c r="QU706" s="8"/>
      <c r="QV706" s="8"/>
      <c r="QW706" s="8"/>
      <c r="QX706" s="8"/>
      <c r="QY706" s="8"/>
      <c r="QZ706" s="8"/>
      <c r="RA706" s="8"/>
      <c r="RB706" s="8"/>
      <c r="RC706" s="8"/>
      <c r="RD706" s="8"/>
      <c r="RE706" s="8"/>
      <c r="RF706" s="8"/>
      <c r="RG706" s="8"/>
      <c r="RH706" s="8"/>
      <c r="RI706" s="8"/>
      <c r="RJ706" s="8"/>
      <c r="RK706" s="8"/>
      <c r="RL706" s="8"/>
      <c r="RM706" s="8"/>
      <c r="RN706" s="8"/>
      <c r="RO706" s="8"/>
      <c r="RP706" s="8"/>
      <c r="RQ706" s="8"/>
      <c r="RR706" s="8"/>
      <c r="RS706" s="8"/>
      <c r="RT706" s="8"/>
      <c r="RU706" s="8"/>
      <c r="RV706" s="8"/>
      <c r="RW706" s="8"/>
      <c r="RX706" s="8"/>
      <c r="RY706" s="8"/>
      <c r="RZ706" s="8"/>
      <c r="SA706" s="8"/>
      <c r="SB706" s="8"/>
      <c r="SC706" s="8"/>
      <c r="SD706" s="8"/>
      <c r="SE706" s="8"/>
      <c r="SF706" s="8"/>
      <c r="SG706" s="8"/>
      <c r="SH706" s="8"/>
      <c r="SI706" s="8"/>
      <c r="SJ706" s="8"/>
      <c r="SK706" s="8"/>
      <c r="SL706" s="8"/>
      <c r="SM706" s="8"/>
      <c r="SN706" s="8"/>
      <c r="SO706" s="8"/>
      <c r="SP706" s="8"/>
      <c r="SQ706" s="8"/>
      <c r="SR706" s="8"/>
      <c r="SS706" s="8"/>
      <c r="ST706" s="8"/>
      <c r="SU706" s="8"/>
      <c r="SV706" s="8"/>
      <c r="SW706" s="8"/>
      <c r="SX706" s="8"/>
      <c r="SY706" s="8"/>
      <c r="SZ706" s="8"/>
      <c r="TA706" s="8"/>
      <c r="TB706" s="8"/>
      <c r="TC706" s="8"/>
      <c r="TD706" s="8"/>
      <c r="TE706" s="8"/>
      <c r="TF706" s="8"/>
      <c r="TG706" s="8"/>
      <c r="TH706" s="8"/>
      <c r="TI706" s="8"/>
      <c r="TJ706" s="8"/>
      <c r="TK706" s="8"/>
      <c r="TL706" s="8"/>
      <c r="TM706" s="8"/>
      <c r="TN706" s="8"/>
      <c r="TO706" s="8"/>
      <c r="TP706" s="8"/>
      <c r="TQ706" s="8"/>
      <c r="TR706" s="8"/>
      <c r="TS706" s="8"/>
      <c r="TT706" s="8"/>
      <c r="TU706" s="8"/>
      <c r="TV706" s="8"/>
      <c r="TW706" s="8"/>
      <c r="TX706" s="8"/>
      <c r="TY706" s="8"/>
      <c r="TZ706" s="8"/>
      <c r="UA706" s="8"/>
      <c r="UB706" s="8"/>
      <c r="UC706" s="8"/>
      <c r="UD706" s="8"/>
      <c r="UE706" s="8"/>
      <c r="UF706" s="8"/>
      <c r="UG706" s="8"/>
      <c r="UH706" s="8"/>
      <c r="UI706" s="8"/>
      <c r="UJ706" s="8"/>
      <c r="UK706" s="8"/>
      <c r="UL706" s="8"/>
      <c r="UM706" s="8"/>
      <c r="UN706" s="8"/>
      <c r="UO706" s="8"/>
      <c r="UP706" s="8"/>
      <c r="UQ706" s="8"/>
      <c r="UR706" s="8"/>
      <c r="US706" s="8"/>
      <c r="UT706" s="8"/>
      <c r="UU706" s="8"/>
      <c r="UV706" s="8"/>
      <c r="UW706" s="8"/>
      <c r="UX706" s="8"/>
      <c r="UY706" s="8"/>
      <c r="UZ706" s="8"/>
      <c r="VA706" s="8"/>
      <c r="VB706" s="8"/>
      <c r="VC706" s="8"/>
      <c r="VD706" s="8"/>
      <c r="VE706" s="8"/>
      <c r="VF706" s="8"/>
      <c r="VG706" s="8"/>
      <c r="VH706" s="8"/>
      <c r="VI706" s="8"/>
      <c r="VJ706" s="8"/>
      <c r="VK706" s="8"/>
      <c r="VL706" s="8"/>
      <c r="VM706" s="8"/>
      <c r="VN706" s="8"/>
      <c r="VO706" s="8"/>
      <c r="VP706" s="8"/>
      <c r="VQ706" s="8"/>
      <c r="VR706" s="8"/>
      <c r="VS706" s="8"/>
      <c r="VT706" s="8"/>
      <c r="VU706" s="8"/>
      <c r="VV706" s="8"/>
      <c r="VW706" s="8"/>
      <c r="VX706" s="8"/>
      <c r="VY706" s="8"/>
      <c r="VZ706" s="8"/>
      <c r="WA706" s="8"/>
      <c r="WB706" s="8"/>
      <c r="WC706" s="8"/>
      <c r="WD706" s="8"/>
      <c r="WE706" s="8"/>
      <c r="WF706" s="8"/>
      <c r="WG706" s="8"/>
      <c r="WH706" s="8"/>
      <c r="WI706" s="8"/>
      <c r="WJ706" s="8"/>
      <c r="WK706" s="8"/>
      <c r="WL706" s="8"/>
      <c r="WM706" s="8"/>
      <c r="WN706" s="8"/>
      <c r="WO706" s="8"/>
      <c r="WP706" s="8"/>
      <c r="WQ706" s="8"/>
      <c r="WR706" s="8"/>
      <c r="WS706" s="8"/>
      <c r="WT706" s="8"/>
      <c r="WU706" s="8"/>
      <c r="WV706" s="8"/>
      <c r="WW706" s="8"/>
      <c r="WX706" s="8"/>
      <c r="WY706" s="8"/>
      <c r="WZ706" s="8"/>
      <c r="XA706" s="8"/>
      <c r="XB706" s="8"/>
      <c r="XC706" s="8"/>
      <c r="XD706" s="8"/>
      <c r="XE706" s="8"/>
      <c r="XF706" s="8"/>
      <c r="XG706" s="8"/>
      <c r="XH706" s="8"/>
      <c r="XI706" s="8"/>
      <c r="XJ706" s="8"/>
      <c r="XK706" s="8"/>
      <c r="XL706" s="8"/>
      <c r="XM706" s="8"/>
      <c r="XN706" s="8"/>
      <c r="XO706" s="8"/>
      <c r="XP706" s="8"/>
      <c r="XQ706" s="8"/>
      <c r="XR706" s="8"/>
      <c r="XS706" s="8"/>
      <c r="XT706" s="8"/>
      <c r="XU706" s="8"/>
      <c r="XV706" s="8"/>
      <c r="XW706" s="8"/>
      <c r="XX706" s="8"/>
      <c r="XY706" s="8"/>
      <c r="XZ706" s="8"/>
      <c r="YA706" s="8"/>
      <c r="YB706" s="8"/>
      <c r="YC706" s="8"/>
      <c r="YD706" s="8"/>
      <c r="YE706" s="8"/>
      <c r="YF706" s="8"/>
      <c r="YG706" s="8"/>
      <c r="YH706" s="8"/>
      <c r="YI706" s="8"/>
      <c r="YJ706" s="8"/>
      <c r="YK706" s="8"/>
      <c r="YL706" s="8"/>
      <c r="YM706" s="8"/>
      <c r="YN706" s="8"/>
      <c r="YO706" s="8"/>
      <c r="YP706" s="8"/>
      <c r="YQ706" s="8"/>
      <c r="YR706" s="8"/>
      <c r="YS706" s="8"/>
      <c r="YT706" s="8"/>
      <c r="YU706" s="8"/>
      <c r="YV706" s="8"/>
      <c r="YW706" s="8"/>
      <c r="YX706" s="8"/>
      <c r="YY706" s="8"/>
      <c r="YZ706" s="8"/>
      <c r="ZA706" s="8"/>
      <c r="ZB706" s="8"/>
      <c r="ZC706" s="8"/>
      <c r="ZD706" s="8"/>
      <c r="ZE706" s="8"/>
      <c r="ZF706" s="8"/>
      <c r="ZG706" s="8"/>
      <c r="ZH706" s="8"/>
      <c r="ZI706" s="8"/>
      <c r="ZJ706" s="8"/>
      <c r="ZK706" s="8"/>
      <c r="ZL706" s="8"/>
      <c r="ZM706" s="8"/>
      <c r="ZN706" s="8"/>
      <c r="ZO706" s="8"/>
      <c r="ZP706" s="8"/>
      <c r="ZQ706" s="8"/>
      <c r="ZR706" s="8"/>
      <c r="ZS706" s="8"/>
      <c r="ZT706" s="8"/>
      <c r="ZU706" s="8"/>
      <c r="ZV706" s="8"/>
      <c r="ZW706" s="8"/>
      <c r="ZX706" s="8"/>
      <c r="ZY706" s="8"/>
      <c r="ZZ706" s="8"/>
      <c r="AAA706" s="8"/>
      <c r="AAB706" s="8"/>
      <c r="AAC706" s="8"/>
      <c r="AAD706" s="8"/>
      <c r="AAE706" s="8"/>
      <c r="AAF706" s="8"/>
      <c r="AAG706" s="8"/>
      <c r="AAH706" s="8"/>
      <c r="AAI706" s="8"/>
      <c r="AAJ706" s="8"/>
      <c r="AAK706" s="8"/>
      <c r="AAL706" s="8"/>
      <c r="AAM706" s="8"/>
      <c r="AAN706" s="8"/>
      <c r="AAO706" s="8"/>
      <c r="AAP706" s="8"/>
      <c r="AAQ706" s="8"/>
      <c r="AAR706" s="8"/>
      <c r="AAS706" s="8"/>
      <c r="AAT706" s="8"/>
      <c r="AAU706" s="8"/>
      <c r="AAV706" s="8"/>
      <c r="AAW706" s="8"/>
      <c r="AAX706" s="8"/>
      <c r="AAY706" s="8"/>
      <c r="AAZ706" s="8"/>
      <c r="ABA706" s="8"/>
      <c r="ABB706" s="8"/>
      <c r="ABC706" s="8"/>
      <c r="ABD706" s="8"/>
      <c r="ABE706" s="8"/>
      <c r="ABF706" s="8"/>
      <c r="ABG706" s="8"/>
      <c r="ABH706" s="8"/>
      <c r="ABI706" s="8"/>
      <c r="ABJ706" s="8"/>
      <c r="ABK706" s="8"/>
      <c r="ABL706" s="8"/>
      <c r="ABM706" s="8"/>
      <c r="ABN706" s="8"/>
      <c r="ABO706" s="8"/>
      <c r="ABP706" s="8"/>
      <c r="ABQ706" s="8"/>
      <c r="ABR706" s="8"/>
      <c r="ABS706" s="8"/>
      <c r="ABT706" s="8"/>
      <c r="ABU706" s="8"/>
      <c r="ABV706" s="8"/>
      <c r="ABW706" s="8"/>
      <c r="ABX706" s="8"/>
      <c r="ABY706" s="8"/>
      <c r="ABZ706" s="8"/>
      <c r="ACA706" s="8"/>
      <c r="ACB706" s="8"/>
      <c r="ACC706" s="8"/>
      <c r="ACD706" s="8"/>
      <c r="ACE706" s="8"/>
      <c r="ACF706" s="8"/>
      <c r="ACG706" s="8"/>
      <c r="ACH706" s="8"/>
      <c r="ACI706" s="8"/>
      <c r="ACJ706" s="8"/>
      <c r="ACK706" s="8"/>
      <c r="ACL706" s="8"/>
      <c r="ACM706" s="8"/>
      <c r="ACN706" s="8"/>
      <c r="ACO706" s="8"/>
      <c r="ACP706" s="8"/>
      <c r="ACQ706" s="8"/>
      <c r="ACR706" s="8"/>
      <c r="ACS706" s="8"/>
      <c r="ACT706" s="8"/>
      <c r="ACU706" s="8"/>
      <c r="ACV706" s="8"/>
      <c r="ACW706" s="8"/>
      <c r="ACX706" s="8"/>
      <c r="ACY706" s="8"/>
      <c r="ACZ706" s="8"/>
      <c r="ADA706" s="8"/>
      <c r="ADB706" s="8"/>
      <c r="ADC706" s="8"/>
      <c r="ADD706" s="8"/>
      <c r="ADE706" s="8"/>
      <c r="ADF706" s="8"/>
      <c r="ADG706" s="8"/>
      <c r="ADH706" s="8"/>
      <c r="ADI706" s="8"/>
      <c r="ADJ706" s="8"/>
      <c r="ADK706" s="8"/>
      <c r="ADL706" s="8"/>
      <c r="ADM706" s="8"/>
      <c r="ADN706" s="8"/>
      <c r="ADO706" s="8"/>
      <c r="ADP706" s="8"/>
      <c r="ADQ706" s="8"/>
      <c r="ADR706" s="8"/>
      <c r="ADS706" s="8"/>
      <c r="ADT706" s="8"/>
      <c r="ADU706" s="8"/>
      <c r="ADV706" s="8"/>
      <c r="ADW706" s="8"/>
      <c r="ADX706" s="8"/>
      <c r="ADY706" s="8"/>
      <c r="ADZ706" s="8"/>
      <c r="AEA706" s="8"/>
      <c r="AEB706" s="8"/>
      <c r="AEC706" s="8"/>
      <c r="AED706" s="8"/>
      <c r="AEE706" s="8"/>
      <c r="AEF706" s="8"/>
      <c r="AEG706" s="8"/>
      <c r="AEH706" s="8"/>
      <c r="AEI706" s="8"/>
      <c r="AEJ706" s="8"/>
      <c r="AEK706" s="8"/>
      <c r="AEL706" s="8"/>
      <c r="AEM706" s="8"/>
      <c r="AEN706" s="8"/>
      <c r="AEO706" s="8"/>
      <c r="AEP706" s="8"/>
      <c r="AEQ706" s="8"/>
      <c r="AER706" s="8"/>
      <c r="AES706" s="8"/>
      <c r="AET706" s="8"/>
      <c r="AEU706" s="8"/>
      <c r="AEV706" s="8"/>
      <c r="AEW706" s="8"/>
      <c r="AEX706" s="8"/>
      <c r="AEY706" s="8"/>
      <c r="AEZ706" s="8"/>
      <c r="AFA706" s="8"/>
      <c r="AFB706" s="8"/>
      <c r="AFC706" s="8"/>
      <c r="AFD706" s="8"/>
      <c r="AFE706" s="8"/>
      <c r="AFF706" s="8"/>
      <c r="AFG706" s="8"/>
      <c r="AFH706" s="8"/>
      <c r="AFI706" s="8"/>
      <c r="AFJ706" s="8"/>
      <c r="AFK706" s="8"/>
      <c r="AFL706" s="8"/>
      <c r="AFM706" s="8"/>
      <c r="AFN706" s="8"/>
      <c r="AFO706" s="8"/>
      <c r="AFP706" s="8"/>
      <c r="AFQ706" s="8"/>
      <c r="AFR706" s="8"/>
      <c r="AFS706" s="8"/>
      <c r="AFT706" s="8"/>
      <c r="AFU706" s="8"/>
      <c r="AFV706" s="8"/>
      <c r="AFW706" s="8"/>
      <c r="AFX706" s="8"/>
      <c r="AFY706" s="8"/>
      <c r="AFZ706" s="8"/>
      <c r="AGA706" s="8"/>
      <c r="AGB706" s="8"/>
      <c r="AGC706" s="8"/>
      <c r="AGD706" s="8"/>
      <c r="AGE706" s="8"/>
      <c r="AGF706" s="8"/>
      <c r="AGG706" s="8"/>
      <c r="AGH706" s="8"/>
      <c r="AGI706" s="8"/>
      <c r="AGJ706" s="8"/>
      <c r="AGK706" s="8"/>
      <c r="AGL706" s="8"/>
      <c r="AGM706" s="8"/>
      <c r="AGN706" s="8"/>
      <c r="AGO706" s="8"/>
      <c r="AGP706" s="8"/>
      <c r="AGQ706" s="8"/>
      <c r="AGR706" s="8"/>
      <c r="AGS706" s="8"/>
      <c r="AGT706" s="8"/>
      <c r="AGU706" s="8"/>
      <c r="AGV706" s="8"/>
      <c r="AGW706" s="8"/>
      <c r="AGX706" s="8"/>
      <c r="AGY706" s="8"/>
      <c r="AGZ706" s="8"/>
      <c r="AHA706" s="8"/>
      <c r="AHB706" s="8"/>
      <c r="AHC706" s="8"/>
      <c r="AHD706" s="8"/>
      <c r="AHE706" s="8"/>
      <c r="AHF706" s="8"/>
      <c r="AHG706" s="8"/>
      <c r="AHH706" s="8"/>
      <c r="AHI706" s="8"/>
      <c r="AHJ706" s="8"/>
      <c r="AHK706" s="8"/>
      <c r="AHL706" s="8"/>
      <c r="AHM706" s="8"/>
      <c r="AHN706" s="8"/>
      <c r="AHO706" s="8"/>
      <c r="AHP706" s="8"/>
      <c r="AHQ706" s="8"/>
      <c r="AHR706" s="8"/>
      <c r="AHS706" s="8"/>
      <c r="AHT706" s="8"/>
      <c r="AHU706" s="8"/>
      <c r="AHV706" s="8"/>
      <c r="AHW706" s="8"/>
      <c r="AHX706" s="8"/>
      <c r="AHY706" s="8"/>
      <c r="AHZ706" s="8"/>
      <c r="AIA706" s="8"/>
      <c r="AIB706" s="8"/>
      <c r="AIC706" s="8"/>
      <c r="AID706" s="8"/>
      <c r="AIE706" s="8"/>
      <c r="AIF706" s="8"/>
      <c r="AIG706" s="8"/>
      <c r="AIH706" s="8"/>
      <c r="AII706" s="8"/>
      <c r="AIJ706" s="8"/>
      <c r="AIK706" s="8"/>
      <c r="AIL706" s="8"/>
      <c r="AIM706" s="8"/>
      <c r="AIN706" s="8"/>
      <c r="AIO706" s="8"/>
      <c r="AIP706" s="8"/>
      <c r="AIQ706" s="8"/>
      <c r="AIR706" s="8"/>
      <c r="AIS706" s="8"/>
      <c r="AIT706" s="8"/>
      <c r="AIU706" s="8"/>
      <c r="AIV706" s="8"/>
      <c r="AIW706" s="8"/>
      <c r="AIX706" s="8"/>
      <c r="AIY706" s="8"/>
      <c r="AIZ706" s="8"/>
      <c r="AJA706" s="8"/>
      <c r="AJB706" s="8"/>
      <c r="AJC706" s="8"/>
      <c r="AJD706" s="8"/>
      <c r="AJE706" s="8"/>
      <c r="AJF706" s="8"/>
      <c r="AJG706" s="8"/>
      <c r="AJH706" s="8"/>
      <c r="AJI706" s="8"/>
      <c r="AJJ706" s="8"/>
      <c r="AJK706" s="8"/>
      <c r="AJL706" s="8"/>
      <c r="AJM706" s="8"/>
      <c r="AJN706" s="8"/>
      <c r="AJO706" s="8"/>
      <c r="AJP706" s="8"/>
      <c r="AJQ706" s="8"/>
      <c r="AJR706" s="8"/>
      <c r="AJS706" s="8"/>
      <c r="AJT706" s="8"/>
      <c r="AJU706" s="8"/>
      <c r="AJV706" s="8"/>
      <c r="AJW706" s="8"/>
      <c r="AJX706" s="8"/>
      <c r="AJY706" s="8"/>
      <c r="AJZ706" s="8"/>
      <c r="AKA706" s="8"/>
      <c r="AKB706" s="8"/>
      <c r="AKC706" s="8"/>
      <c r="AKD706" s="8"/>
      <c r="AKE706" s="8"/>
      <c r="AKF706" s="8"/>
      <c r="AKG706" s="8"/>
      <c r="AKH706" s="8"/>
      <c r="AKI706" s="8"/>
      <c r="AKJ706" s="8"/>
      <c r="AKK706" s="8"/>
      <c r="AKL706" s="8"/>
      <c r="AKM706" s="8"/>
      <c r="AKN706" s="8"/>
      <c r="AKO706" s="8"/>
      <c r="AKP706" s="8"/>
      <c r="AKQ706" s="8"/>
      <c r="AKR706" s="8"/>
      <c r="AKS706" s="8"/>
      <c r="AKT706" s="8"/>
      <c r="AKU706" s="8"/>
      <c r="AKV706" s="8"/>
      <c r="AKW706" s="8"/>
      <c r="AKX706" s="8"/>
      <c r="AKY706" s="8"/>
      <c r="AKZ706" s="8"/>
      <c r="ALA706" s="8"/>
      <c r="ALB706" s="8"/>
      <c r="ALC706" s="8"/>
      <c r="ALD706" s="8"/>
      <c r="ALE706" s="8"/>
      <c r="ALF706" s="8"/>
      <c r="ALG706" s="8"/>
      <c r="ALH706" s="8"/>
      <c r="ALI706" s="8"/>
      <c r="ALJ706" s="8"/>
      <c r="ALK706" s="8"/>
      <c r="ALL706" s="8"/>
      <c r="ALM706" s="8"/>
      <c r="ALN706" s="8"/>
      <c r="ALO706" s="8"/>
      <c r="ALP706" s="8"/>
      <c r="ALQ706" s="8"/>
      <c r="ALR706" s="8"/>
      <c r="ALS706" s="8"/>
      <c r="ALT706" s="8"/>
      <c r="ALU706" s="8"/>
      <c r="ALV706" s="8"/>
      <c r="ALW706" s="8"/>
      <c r="ALX706" s="8"/>
      <c r="ALY706" s="8"/>
      <c r="ALZ706" s="8"/>
      <c r="AMA706" s="8"/>
      <c r="AMB706" s="8"/>
      <c r="AMC706" s="8"/>
      <c r="AMD706" s="8"/>
      <c r="AME706" s="8"/>
      <c r="AMF706" s="8"/>
      <c r="AMG706" s="8"/>
      <c r="AMH706" s="8"/>
      <c r="AMI706" s="8"/>
      <c r="AMJ706" s="8"/>
      <c r="AMK706" s="8"/>
      <c r="AML706" s="8"/>
      <c r="AMM706" s="8"/>
      <c r="AMN706" s="8"/>
      <c r="AMO706" s="8"/>
      <c r="AMP706" s="8"/>
      <c r="AMQ706" s="8"/>
      <c r="AMR706" s="8"/>
      <c r="AMS706" s="8"/>
      <c r="AMT706" s="8"/>
      <c r="AMU706" s="8"/>
      <c r="AMV706" s="8"/>
      <c r="AMW706" s="8"/>
      <c r="AMX706" s="8"/>
      <c r="AMY706" s="8"/>
      <c r="AMZ706" s="8"/>
      <c r="ANA706" s="8"/>
      <c r="ANB706" s="8"/>
      <c r="ANC706" s="8"/>
      <c r="AND706" s="8"/>
      <c r="ANE706" s="8"/>
      <c r="ANF706" s="8"/>
      <c r="ANG706" s="8"/>
      <c r="ANH706" s="8"/>
      <c r="ANI706" s="8"/>
      <c r="ANJ706" s="8"/>
      <c r="ANK706" s="8"/>
      <c r="ANL706" s="8"/>
      <c r="ANM706" s="8"/>
      <c r="ANN706" s="8"/>
      <c r="ANO706" s="8"/>
      <c r="ANP706" s="8"/>
      <c r="ANQ706" s="8"/>
      <c r="ANR706" s="8"/>
      <c r="ANS706" s="8"/>
      <c r="ANT706" s="8"/>
      <c r="ANU706" s="8"/>
      <c r="ANV706" s="8"/>
      <c r="ANW706" s="8"/>
      <c r="ANX706" s="8"/>
      <c r="ANY706" s="8"/>
      <c r="ANZ706" s="8"/>
      <c r="AOA706" s="8"/>
      <c r="AOB706" s="8"/>
      <c r="AOC706" s="8"/>
      <c r="AOD706" s="8"/>
      <c r="AOE706" s="8"/>
      <c r="AOF706" s="8"/>
      <c r="AOG706" s="8"/>
      <c r="AOH706" s="8"/>
      <c r="AOI706" s="8"/>
      <c r="AOJ706" s="8"/>
      <c r="AOK706" s="8"/>
      <c r="AOL706" s="8"/>
      <c r="AOM706" s="8"/>
      <c r="AON706" s="8"/>
      <c r="AOO706" s="8"/>
      <c r="AOP706" s="8"/>
      <c r="AOQ706" s="8"/>
      <c r="AOR706" s="8"/>
      <c r="AOS706" s="8"/>
      <c r="AOT706" s="8"/>
      <c r="AOU706" s="8"/>
      <c r="AOV706" s="8"/>
      <c r="AOW706" s="8"/>
      <c r="AOX706" s="8"/>
      <c r="AOY706" s="8"/>
      <c r="AOZ706" s="8"/>
      <c r="APA706" s="8"/>
      <c r="APB706" s="8"/>
      <c r="APC706" s="8"/>
      <c r="APD706" s="8"/>
      <c r="APE706" s="8"/>
      <c r="APF706" s="8"/>
      <c r="APG706" s="8"/>
      <c r="APH706" s="8"/>
      <c r="API706" s="8"/>
      <c r="APJ706" s="8"/>
      <c r="APK706" s="8"/>
      <c r="APL706" s="8"/>
      <c r="APM706" s="8"/>
      <c r="APN706" s="8"/>
      <c r="APO706" s="8"/>
      <c r="APP706" s="8"/>
      <c r="APQ706" s="8"/>
      <c r="APR706" s="8"/>
      <c r="APS706" s="8"/>
      <c r="APT706" s="8"/>
      <c r="APU706" s="8"/>
      <c r="APV706" s="8"/>
      <c r="APW706" s="8"/>
      <c r="APX706" s="8"/>
      <c r="APY706" s="8"/>
      <c r="APZ706" s="8"/>
      <c r="AQA706" s="8"/>
      <c r="AQB706" s="8"/>
      <c r="AQC706" s="8"/>
      <c r="AQD706" s="8"/>
      <c r="AQE706" s="8"/>
      <c r="AQF706" s="8"/>
      <c r="AQG706" s="8"/>
      <c r="AQH706" s="8"/>
      <c r="AQI706" s="8"/>
      <c r="AQJ706" s="8"/>
      <c r="AQK706" s="8"/>
      <c r="AQL706" s="8"/>
      <c r="AQM706" s="8"/>
      <c r="AQN706" s="8"/>
      <c r="AQO706" s="8"/>
      <c r="AQP706" s="8"/>
      <c r="AQQ706" s="8"/>
      <c r="AQR706" s="8"/>
      <c r="AQS706" s="8"/>
      <c r="AQT706" s="8"/>
      <c r="AQU706" s="8"/>
      <c r="AQV706" s="8"/>
      <c r="AQW706" s="8"/>
      <c r="AQX706" s="8"/>
      <c r="AQY706" s="8"/>
      <c r="AQZ706" s="8"/>
      <c r="ARA706" s="8"/>
      <c r="ARB706" s="8"/>
      <c r="ARC706" s="8"/>
      <c r="ARD706" s="8"/>
      <c r="ARE706" s="8"/>
      <c r="ARF706" s="8"/>
      <c r="ARG706" s="8"/>
      <c r="ARH706" s="8"/>
      <c r="ARI706" s="8"/>
      <c r="ARJ706" s="8"/>
      <c r="ARK706" s="8"/>
      <c r="ARL706" s="8"/>
      <c r="ARM706" s="8"/>
      <c r="ARN706" s="8"/>
      <c r="ARO706" s="8"/>
      <c r="ARP706" s="8"/>
      <c r="ARQ706" s="8"/>
      <c r="ARR706" s="8"/>
      <c r="ARS706" s="8"/>
      <c r="ART706" s="8"/>
      <c r="ARU706" s="8"/>
      <c r="ARV706" s="8"/>
      <c r="ARW706" s="8"/>
      <c r="ARX706" s="8"/>
      <c r="ARY706" s="8"/>
      <c r="ARZ706" s="8"/>
      <c r="ASA706" s="8"/>
      <c r="ASB706" s="8"/>
      <c r="ASC706" s="8"/>
      <c r="ASD706" s="8"/>
      <c r="ASE706" s="8"/>
      <c r="ASF706" s="8"/>
      <c r="ASG706" s="8"/>
      <c r="ASH706" s="8"/>
      <c r="ASI706" s="8"/>
      <c r="ASJ706" s="8"/>
      <c r="ASK706" s="8"/>
      <c r="ASL706" s="8"/>
      <c r="ASM706" s="8"/>
      <c r="ASN706" s="8"/>
      <c r="ASO706" s="8"/>
      <c r="ASP706" s="8"/>
      <c r="ASQ706" s="8"/>
      <c r="ASR706" s="8"/>
      <c r="ASS706" s="8"/>
      <c r="AST706" s="8"/>
      <c r="ASU706" s="8"/>
      <c r="ASV706" s="8"/>
      <c r="ASW706" s="8"/>
      <c r="ASX706" s="8"/>
      <c r="ASY706" s="8"/>
      <c r="ASZ706" s="8"/>
      <c r="ATA706" s="8"/>
      <c r="ATB706" s="8"/>
      <c r="ATC706" s="8"/>
      <c r="ATD706" s="8"/>
      <c r="ATE706" s="8"/>
      <c r="ATF706" s="8"/>
      <c r="ATG706" s="8"/>
      <c r="ATH706" s="8"/>
      <c r="ATI706" s="8"/>
      <c r="ATJ706" s="8"/>
      <c r="ATK706" s="8"/>
      <c r="ATL706" s="8"/>
      <c r="ATM706" s="8"/>
      <c r="ATN706" s="8"/>
      <c r="ATO706" s="8"/>
      <c r="ATP706" s="8"/>
      <c r="ATQ706" s="8"/>
      <c r="ATR706" s="8"/>
      <c r="ATS706" s="8"/>
      <c r="ATT706" s="8"/>
      <c r="ATU706" s="8"/>
      <c r="ATV706" s="8"/>
      <c r="ATW706" s="8"/>
      <c r="ATX706" s="8"/>
      <c r="ATY706" s="8"/>
      <c r="ATZ706" s="8"/>
      <c r="AUA706" s="8"/>
      <c r="AUB706" s="8"/>
      <c r="AUC706" s="8"/>
      <c r="AUD706" s="8"/>
      <c r="AUE706" s="8"/>
      <c r="AUF706" s="8"/>
      <c r="AUG706" s="8"/>
      <c r="AUH706" s="8"/>
      <c r="AUI706" s="8"/>
      <c r="AUJ706" s="8"/>
      <c r="AUK706" s="8"/>
      <c r="AUL706" s="8"/>
      <c r="AUM706" s="8"/>
      <c r="AUN706" s="8"/>
      <c r="AUO706" s="8"/>
      <c r="AUP706" s="8"/>
      <c r="AUQ706" s="8"/>
      <c r="AUR706" s="8"/>
      <c r="AUS706" s="8"/>
      <c r="AUT706" s="8"/>
      <c r="AUU706" s="8"/>
      <c r="AUV706" s="8"/>
      <c r="AUW706" s="8"/>
      <c r="AUX706" s="8"/>
      <c r="AUY706" s="8"/>
      <c r="AUZ706" s="8"/>
      <c r="AVA706" s="8"/>
      <c r="AVB706" s="8"/>
      <c r="AVC706" s="8"/>
      <c r="AVD706" s="8"/>
      <c r="AVE706" s="8"/>
      <c r="AVF706" s="8"/>
      <c r="AVG706" s="8"/>
      <c r="AVH706" s="8"/>
      <c r="AVI706" s="8"/>
      <c r="AVJ706" s="8"/>
      <c r="AVK706" s="8"/>
      <c r="AVL706" s="8"/>
      <c r="AVM706" s="8"/>
      <c r="AVN706" s="8"/>
      <c r="AVO706" s="8"/>
      <c r="AVP706" s="8"/>
      <c r="AVQ706" s="8"/>
      <c r="AVR706" s="8"/>
      <c r="AVS706" s="8"/>
      <c r="AVT706" s="8"/>
      <c r="AVU706" s="8"/>
      <c r="AVV706" s="8"/>
      <c r="AVW706" s="8"/>
      <c r="AVX706" s="8"/>
      <c r="AVY706" s="8"/>
      <c r="AVZ706" s="8"/>
      <c r="AWA706" s="8"/>
      <c r="AWB706" s="8"/>
      <c r="AWC706" s="8"/>
      <c r="AWD706" s="8"/>
      <c r="AWE706" s="8"/>
      <c r="AWF706" s="8"/>
      <c r="AWG706" s="8"/>
      <c r="AWH706" s="8"/>
      <c r="AWI706" s="8"/>
      <c r="AWJ706" s="8"/>
      <c r="AWK706" s="8"/>
      <c r="AWL706" s="8"/>
      <c r="AWM706" s="8"/>
      <c r="AWN706" s="8"/>
      <c r="AWO706" s="8"/>
      <c r="AWP706" s="8"/>
      <c r="AWQ706" s="8"/>
      <c r="AWR706" s="8"/>
      <c r="AWS706" s="8"/>
      <c r="AWT706" s="8"/>
      <c r="AWU706" s="8"/>
      <c r="AWV706" s="8"/>
      <c r="AWW706" s="8"/>
      <c r="AWX706" s="8"/>
      <c r="AWY706" s="8"/>
      <c r="AWZ706" s="8"/>
      <c r="AXA706" s="8"/>
      <c r="AXB706" s="8"/>
      <c r="AXC706" s="8"/>
      <c r="AXD706" s="8"/>
      <c r="AXE706" s="8"/>
      <c r="AXF706" s="8"/>
      <c r="AXG706" s="8"/>
      <c r="AXH706" s="8"/>
      <c r="AXI706" s="8"/>
      <c r="AXJ706" s="8"/>
      <c r="AXK706" s="8"/>
      <c r="AXL706" s="8"/>
      <c r="AXM706" s="8"/>
      <c r="AXN706" s="8"/>
      <c r="AXO706" s="8"/>
      <c r="AXP706" s="8"/>
      <c r="AXQ706" s="8"/>
      <c r="AXR706" s="8"/>
      <c r="AXS706" s="8"/>
      <c r="AXT706" s="8"/>
      <c r="AXU706" s="8"/>
      <c r="AXV706" s="8"/>
      <c r="AXW706" s="8"/>
      <c r="AXX706" s="8"/>
      <c r="AXY706" s="8"/>
      <c r="AXZ706" s="8"/>
      <c r="AYA706" s="8"/>
      <c r="AYB706" s="8"/>
      <c r="AYC706" s="8"/>
      <c r="AYD706" s="8"/>
      <c r="AYE706" s="8"/>
      <c r="AYF706" s="8"/>
      <c r="AYG706" s="8"/>
      <c r="AYH706" s="8"/>
      <c r="AYI706" s="8"/>
      <c r="AYJ706" s="8"/>
      <c r="AYK706" s="8"/>
      <c r="AYL706" s="8"/>
      <c r="AYM706" s="8"/>
      <c r="AYN706" s="8"/>
      <c r="AYO706" s="8"/>
      <c r="AYP706" s="8"/>
      <c r="AYQ706" s="8"/>
      <c r="AYR706" s="8"/>
      <c r="AYS706" s="8"/>
      <c r="AYT706" s="8"/>
      <c r="AYU706" s="8"/>
      <c r="AYV706" s="8"/>
      <c r="AYW706" s="8"/>
      <c r="AYX706" s="8"/>
      <c r="AYY706" s="8"/>
      <c r="AYZ706" s="8"/>
      <c r="AZA706" s="8"/>
      <c r="AZB706" s="8"/>
      <c r="AZC706" s="8"/>
      <c r="AZD706" s="8"/>
      <c r="AZE706" s="8"/>
      <c r="AZF706" s="8"/>
      <c r="AZG706" s="8"/>
      <c r="AZH706" s="8"/>
      <c r="AZI706" s="8"/>
      <c r="AZJ706" s="8"/>
      <c r="AZK706" s="8"/>
      <c r="AZL706" s="8"/>
      <c r="AZM706" s="8"/>
      <c r="AZN706" s="8"/>
      <c r="AZO706" s="8"/>
      <c r="AZP706" s="8"/>
      <c r="AZQ706" s="8"/>
      <c r="AZR706" s="8"/>
      <c r="AZS706" s="8"/>
      <c r="AZT706" s="8"/>
      <c r="AZU706" s="8"/>
      <c r="AZV706" s="8"/>
      <c r="AZW706" s="8"/>
      <c r="AZX706" s="8"/>
      <c r="AZY706" s="8"/>
      <c r="AZZ706" s="8"/>
      <c r="BAA706" s="8"/>
      <c r="BAB706" s="8"/>
      <c r="BAC706" s="8"/>
      <c r="BAD706" s="8"/>
      <c r="BAE706" s="8"/>
      <c r="BAF706" s="8"/>
      <c r="BAG706" s="8"/>
      <c r="BAH706" s="8"/>
      <c r="BAI706" s="8"/>
      <c r="BAJ706" s="8"/>
      <c r="BAK706" s="8"/>
      <c r="BAL706" s="8"/>
      <c r="BAM706" s="8"/>
      <c r="BAN706" s="8"/>
      <c r="BAO706" s="8"/>
      <c r="BAP706" s="8"/>
      <c r="BAQ706" s="8"/>
      <c r="BAR706" s="8"/>
      <c r="BAS706" s="8"/>
      <c r="BAT706" s="8"/>
      <c r="BAU706" s="8"/>
      <c r="BAV706" s="8"/>
      <c r="BAW706" s="8"/>
      <c r="BAX706" s="8"/>
      <c r="BAY706" s="8"/>
      <c r="BAZ706" s="8"/>
      <c r="BBA706" s="8"/>
      <c r="BBB706" s="8"/>
      <c r="BBC706" s="8"/>
      <c r="BBD706" s="8"/>
      <c r="BBE706" s="8"/>
      <c r="BBF706" s="8"/>
      <c r="BBG706" s="8"/>
      <c r="BBH706" s="8"/>
      <c r="BBI706" s="8"/>
      <c r="BBJ706" s="8"/>
      <c r="BBK706" s="8"/>
      <c r="BBL706" s="8"/>
      <c r="BBM706" s="8"/>
      <c r="BBN706" s="8"/>
      <c r="BBO706" s="8"/>
      <c r="BBP706" s="8"/>
      <c r="BBQ706" s="8"/>
      <c r="BBR706" s="8"/>
      <c r="BBS706" s="8"/>
      <c r="BBT706" s="8"/>
      <c r="BBU706" s="8"/>
      <c r="BBV706" s="8"/>
      <c r="BBW706" s="8"/>
      <c r="BBX706" s="8"/>
      <c r="BBY706" s="8"/>
      <c r="BBZ706" s="8"/>
      <c r="BCA706" s="8"/>
      <c r="BCB706" s="8"/>
      <c r="BCC706" s="8"/>
      <c r="BCD706" s="8"/>
      <c r="BCE706" s="8"/>
      <c r="BCF706" s="8"/>
      <c r="BCG706" s="8"/>
      <c r="BCH706" s="8"/>
      <c r="BCI706" s="8"/>
      <c r="BCJ706" s="8"/>
      <c r="BCK706" s="8"/>
      <c r="BCL706" s="8"/>
      <c r="BCM706" s="8"/>
      <c r="BCN706" s="8"/>
      <c r="BCO706" s="8"/>
      <c r="BCP706" s="8"/>
      <c r="BCQ706" s="8"/>
      <c r="BCR706" s="8"/>
      <c r="BCS706" s="8"/>
      <c r="BCT706" s="8"/>
      <c r="BCU706" s="8"/>
      <c r="BCV706" s="8"/>
      <c r="BCW706" s="8"/>
      <c r="BCX706" s="8"/>
      <c r="BCY706" s="8"/>
      <c r="BCZ706" s="8"/>
      <c r="BDA706" s="8"/>
      <c r="BDB706" s="8"/>
      <c r="BDC706" s="8"/>
      <c r="BDD706" s="8"/>
      <c r="BDE706" s="8"/>
      <c r="BDF706" s="8"/>
      <c r="BDG706" s="8"/>
      <c r="BDH706" s="8"/>
      <c r="BDI706" s="8"/>
      <c r="BDJ706" s="8"/>
      <c r="BDK706" s="8"/>
      <c r="BDL706" s="8"/>
      <c r="BDM706" s="8"/>
      <c r="BDN706" s="8"/>
      <c r="BDO706" s="8"/>
      <c r="BDP706" s="8"/>
      <c r="BDQ706" s="8"/>
      <c r="BDR706" s="8"/>
      <c r="BDS706" s="8"/>
      <c r="BDT706" s="8"/>
      <c r="BDU706" s="8"/>
      <c r="BDV706" s="8"/>
      <c r="BDW706" s="8"/>
      <c r="BDX706" s="8"/>
      <c r="BDY706" s="8"/>
      <c r="BDZ706" s="8"/>
      <c r="BEA706" s="8"/>
      <c r="BEB706" s="8"/>
      <c r="BEC706" s="8"/>
      <c r="BED706" s="8"/>
      <c r="BEE706" s="8"/>
      <c r="BEF706" s="8"/>
      <c r="BEG706" s="8"/>
      <c r="BEH706" s="8"/>
      <c r="BEI706" s="8"/>
      <c r="BEJ706" s="8"/>
      <c r="BEK706" s="8"/>
      <c r="BEL706" s="8"/>
      <c r="BEM706" s="8"/>
      <c r="BEN706" s="8"/>
      <c r="BEO706" s="8"/>
      <c r="BEP706" s="8"/>
      <c r="BEQ706" s="8"/>
      <c r="BER706" s="8"/>
      <c r="BES706" s="8"/>
      <c r="BET706" s="8"/>
      <c r="BEU706" s="8"/>
      <c r="BEV706" s="8"/>
      <c r="BEW706" s="8"/>
      <c r="BEX706" s="8"/>
      <c r="BEY706" s="8"/>
      <c r="BEZ706" s="8"/>
      <c r="BFA706" s="8"/>
      <c r="BFB706" s="8"/>
      <c r="BFC706" s="8"/>
      <c r="BFD706" s="8"/>
      <c r="BFE706" s="8"/>
      <c r="BFF706" s="8"/>
      <c r="BFG706" s="8"/>
      <c r="BFH706" s="8"/>
      <c r="BFI706" s="8"/>
      <c r="BFJ706" s="8"/>
      <c r="BFK706" s="8"/>
      <c r="BFL706" s="8"/>
      <c r="BFM706" s="8"/>
      <c r="BFN706" s="8"/>
      <c r="BFO706" s="8"/>
      <c r="BFP706" s="8"/>
      <c r="BFQ706" s="8"/>
      <c r="BFR706" s="8"/>
      <c r="BFS706" s="8"/>
      <c r="BFT706" s="8"/>
      <c r="BFU706" s="8"/>
      <c r="BFV706" s="8"/>
      <c r="BFW706" s="8"/>
      <c r="BFX706" s="8"/>
      <c r="BFY706" s="8"/>
      <c r="BFZ706" s="8"/>
      <c r="BGA706" s="8"/>
      <c r="BGB706" s="8"/>
      <c r="BGC706" s="8"/>
      <c r="BGD706" s="8"/>
      <c r="BGE706" s="8"/>
      <c r="BGF706" s="8"/>
      <c r="BGG706" s="8"/>
      <c r="BGH706" s="8"/>
      <c r="BGI706" s="8"/>
      <c r="BGJ706" s="8"/>
      <c r="BGK706" s="8"/>
      <c r="BGL706" s="8"/>
      <c r="BGM706" s="8"/>
      <c r="BGN706" s="8"/>
      <c r="BGO706" s="8"/>
      <c r="BGP706" s="8"/>
      <c r="BGQ706" s="8"/>
      <c r="BGR706" s="8"/>
      <c r="BGS706" s="8"/>
      <c r="BGT706" s="8"/>
      <c r="BGU706" s="8"/>
      <c r="BGV706" s="8"/>
      <c r="BGW706" s="8"/>
      <c r="BGX706" s="8"/>
      <c r="BGY706" s="8"/>
      <c r="BGZ706" s="8"/>
      <c r="BHA706" s="8"/>
      <c r="BHB706" s="8"/>
      <c r="BHC706" s="8"/>
      <c r="BHD706" s="8"/>
      <c r="BHE706" s="8"/>
      <c r="BHF706" s="8"/>
      <c r="BHG706" s="8"/>
      <c r="BHH706" s="8"/>
      <c r="BHI706" s="8"/>
      <c r="BHJ706" s="8"/>
      <c r="BHK706" s="8"/>
      <c r="BHL706" s="8"/>
      <c r="BHM706" s="8"/>
      <c r="BHN706" s="8"/>
      <c r="BHO706" s="8"/>
      <c r="BHP706" s="8"/>
      <c r="BHQ706" s="8"/>
      <c r="BHR706" s="8"/>
      <c r="BHS706" s="8"/>
      <c r="BHT706" s="8"/>
      <c r="BHU706" s="8"/>
      <c r="BHV706" s="8"/>
      <c r="BHW706" s="8"/>
      <c r="BHX706" s="8"/>
      <c r="BHY706" s="8"/>
      <c r="BHZ706" s="8"/>
      <c r="BIA706" s="8"/>
      <c r="BIB706" s="8"/>
      <c r="BIC706" s="8"/>
      <c r="BID706" s="8"/>
      <c r="BIE706" s="8"/>
      <c r="BIF706" s="8"/>
      <c r="BIG706" s="8"/>
      <c r="BIH706" s="8"/>
      <c r="BII706" s="8"/>
      <c r="BIJ706" s="8"/>
      <c r="BIK706" s="8"/>
      <c r="BIL706" s="8"/>
      <c r="BIM706" s="8"/>
      <c r="BIN706" s="8"/>
      <c r="BIO706" s="8"/>
      <c r="BIP706" s="8"/>
      <c r="BIQ706" s="8"/>
      <c r="BIR706" s="8"/>
      <c r="BIS706" s="8"/>
      <c r="BIT706" s="8"/>
      <c r="BIU706" s="8"/>
      <c r="BIV706" s="8"/>
      <c r="BIW706" s="8"/>
      <c r="BIX706" s="8"/>
      <c r="BIY706" s="8"/>
      <c r="BIZ706" s="8"/>
      <c r="BJA706" s="8"/>
      <c r="BJB706" s="8"/>
      <c r="BJC706" s="8"/>
      <c r="BJD706" s="8"/>
      <c r="BJE706" s="8"/>
      <c r="BJF706" s="8"/>
      <c r="BJG706" s="8"/>
      <c r="BJH706" s="8"/>
      <c r="BJI706" s="8"/>
      <c r="BJJ706" s="8"/>
      <c r="BJK706" s="8"/>
      <c r="BJL706" s="8"/>
      <c r="BJM706" s="8"/>
      <c r="BJN706" s="8"/>
      <c r="BJO706" s="8"/>
      <c r="BJP706" s="8"/>
      <c r="BJQ706" s="8"/>
      <c r="BJR706" s="8"/>
      <c r="BJS706" s="8"/>
      <c r="BJT706" s="8"/>
      <c r="BJU706" s="8"/>
      <c r="BJV706" s="8"/>
      <c r="BJW706" s="8"/>
      <c r="BJX706" s="8"/>
      <c r="BJY706" s="8"/>
      <c r="BJZ706" s="8"/>
      <c r="BKA706" s="8"/>
      <c r="BKB706" s="8"/>
      <c r="BKC706" s="8"/>
      <c r="BKD706" s="8"/>
      <c r="BKE706" s="8"/>
      <c r="BKF706" s="8"/>
      <c r="BKG706" s="8"/>
      <c r="BKH706" s="8"/>
      <c r="BKI706" s="8"/>
      <c r="BKJ706" s="8"/>
      <c r="BKK706" s="8"/>
      <c r="BKL706" s="8"/>
      <c r="BKM706" s="8"/>
      <c r="BKN706" s="8"/>
      <c r="BKO706" s="8"/>
      <c r="BKP706" s="8"/>
      <c r="BKQ706" s="8"/>
      <c r="BKR706" s="8"/>
      <c r="BKS706" s="8"/>
      <c r="BKT706" s="8"/>
      <c r="BKU706" s="8"/>
      <c r="BKV706" s="8"/>
      <c r="BKW706" s="8"/>
      <c r="BKX706" s="8"/>
      <c r="BKY706" s="8"/>
      <c r="BKZ706" s="8"/>
      <c r="BLA706" s="8"/>
      <c r="BLB706" s="8"/>
      <c r="BLC706" s="8"/>
      <c r="BLD706" s="8"/>
      <c r="BLE706" s="8"/>
      <c r="BLF706" s="8"/>
      <c r="BLG706" s="8"/>
      <c r="BLH706" s="8"/>
      <c r="BLI706" s="8"/>
      <c r="BLJ706" s="8"/>
      <c r="BLK706" s="8"/>
      <c r="BLL706" s="8"/>
      <c r="BLM706" s="8"/>
      <c r="BLN706" s="8"/>
      <c r="BLO706" s="8"/>
      <c r="BLP706" s="8"/>
      <c r="BLQ706" s="8"/>
      <c r="BLR706" s="8"/>
      <c r="BLS706" s="8"/>
      <c r="BLT706" s="8"/>
      <c r="BLU706" s="8"/>
      <c r="BLV706" s="8"/>
      <c r="BLW706" s="8"/>
      <c r="BLX706" s="8"/>
      <c r="BLY706" s="8"/>
      <c r="BLZ706" s="8"/>
      <c r="BMA706" s="8"/>
      <c r="BMB706" s="8"/>
      <c r="BMC706" s="8"/>
      <c r="BMD706" s="8"/>
      <c r="BME706" s="8"/>
      <c r="BMF706" s="8"/>
      <c r="BMG706" s="8"/>
      <c r="BMH706" s="8"/>
      <c r="BMI706" s="8"/>
      <c r="BMJ706" s="8"/>
      <c r="BMK706" s="8"/>
      <c r="BML706" s="8"/>
      <c r="BMM706" s="8"/>
      <c r="BMN706" s="8"/>
      <c r="BMO706" s="8"/>
      <c r="BMP706" s="8"/>
      <c r="BMQ706" s="8"/>
      <c r="BMR706" s="8"/>
      <c r="BMS706" s="8"/>
      <c r="BMT706" s="8"/>
      <c r="BMU706" s="8"/>
      <c r="BMV706" s="8"/>
      <c r="BMW706" s="8"/>
      <c r="BMX706" s="8"/>
      <c r="BMY706" s="8"/>
      <c r="BMZ706" s="8"/>
      <c r="BNA706" s="8"/>
      <c r="BNB706" s="8"/>
      <c r="BNC706" s="8"/>
      <c r="BND706" s="8"/>
      <c r="BNE706" s="8"/>
      <c r="BNF706" s="8"/>
      <c r="BNG706" s="8"/>
      <c r="BNH706" s="8"/>
      <c r="BNI706" s="8"/>
      <c r="BNJ706" s="8"/>
      <c r="BNK706" s="8"/>
      <c r="BNL706" s="8"/>
      <c r="BNM706" s="8"/>
      <c r="BNN706" s="8"/>
      <c r="BNO706" s="8"/>
      <c r="BNP706" s="8"/>
      <c r="BNQ706" s="8"/>
      <c r="BNR706" s="8"/>
      <c r="BNS706" s="8"/>
      <c r="BNT706" s="8"/>
      <c r="BNU706" s="8"/>
      <c r="BNV706" s="8"/>
      <c r="BNW706" s="8"/>
      <c r="BNX706" s="8"/>
      <c r="BNY706" s="8"/>
      <c r="BNZ706" s="8"/>
      <c r="BOA706" s="8"/>
      <c r="BOB706" s="8"/>
      <c r="BOC706" s="8"/>
      <c r="BOD706" s="8"/>
      <c r="BOE706" s="8"/>
      <c r="BOF706" s="8"/>
      <c r="BOG706" s="8"/>
      <c r="BOH706" s="8"/>
      <c r="BOI706" s="8"/>
      <c r="BOJ706" s="8"/>
      <c r="BOK706" s="8"/>
      <c r="BOL706" s="8"/>
      <c r="BOM706" s="8"/>
      <c r="BON706" s="8"/>
      <c r="BOO706" s="8"/>
      <c r="BOP706" s="8"/>
      <c r="BOQ706" s="8"/>
      <c r="BOR706" s="8"/>
      <c r="BOS706" s="8"/>
      <c r="BOT706" s="8"/>
      <c r="BOU706" s="8"/>
      <c r="BOV706" s="8"/>
      <c r="BOW706" s="8"/>
      <c r="BOX706" s="8"/>
      <c r="BOY706" s="8"/>
      <c r="BOZ706" s="8"/>
      <c r="BPA706" s="8"/>
      <c r="BPB706" s="8"/>
      <c r="BPC706" s="8"/>
      <c r="BPD706" s="8"/>
      <c r="BPE706" s="8"/>
      <c r="BPF706" s="8"/>
      <c r="BPG706" s="8"/>
      <c r="BPH706" s="8"/>
      <c r="BPI706" s="8"/>
      <c r="BPJ706" s="8"/>
      <c r="BPK706" s="8"/>
      <c r="BPL706" s="8"/>
      <c r="BPM706" s="8"/>
      <c r="BPN706" s="8"/>
      <c r="BPO706" s="8"/>
      <c r="BPP706" s="8"/>
      <c r="BPQ706" s="8"/>
      <c r="BPR706" s="8"/>
      <c r="BPS706" s="8"/>
      <c r="BPT706" s="8"/>
      <c r="BPU706" s="8"/>
      <c r="BPV706" s="8"/>
      <c r="BPW706" s="8"/>
      <c r="BPX706" s="8"/>
      <c r="BPY706" s="8"/>
      <c r="BPZ706" s="8"/>
      <c r="BQA706" s="8"/>
      <c r="BQB706" s="8"/>
      <c r="BQC706" s="8"/>
      <c r="BQD706" s="8"/>
      <c r="BQE706" s="8"/>
      <c r="BQF706" s="8"/>
      <c r="BQG706" s="8"/>
      <c r="BQH706" s="8"/>
      <c r="BQI706" s="8"/>
      <c r="BQJ706" s="8"/>
      <c r="BQK706" s="8"/>
      <c r="BQL706" s="8"/>
      <c r="BQM706" s="8"/>
      <c r="BQN706" s="8"/>
      <c r="BQO706" s="8"/>
      <c r="BQP706" s="8"/>
      <c r="BQQ706" s="8"/>
      <c r="BQR706" s="8"/>
      <c r="BQS706" s="8"/>
      <c r="BQT706" s="8"/>
      <c r="BQU706" s="8"/>
      <c r="BQV706" s="8"/>
      <c r="BQW706" s="8"/>
      <c r="BQX706" s="8"/>
      <c r="BQY706" s="8"/>
      <c r="BQZ706" s="8"/>
      <c r="BRA706" s="8"/>
      <c r="BRB706" s="8"/>
      <c r="BRC706" s="8"/>
      <c r="BRD706" s="8"/>
      <c r="BRE706" s="8"/>
      <c r="BRF706" s="8"/>
      <c r="BRG706" s="8"/>
      <c r="BRH706" s="8"/>
      <c r="BRI706" s="8"/>
      <c r="BRJ706" s="8"/>
      <c r="BRK706" s="8"/>
      <c r="BRL706" s="8"/>
      <c r="BRM706" s="8"/>
      <c r="BRN706" s="8"/>
      <c r="BRO706" s="8"/>
      <c r="BRP706" s="8"/>
      <c r="BRQ706" s="8"/>
      <c r="BRR706" s="8"/>
      <c r="BRS706" s="8"/>
      <c r="BRT706" s="8"/>
      <c r="BRU706" s="8"/>
      <c r="BRV706" s="8"/>
      <c r="BRW706" s="8"/>
      <c r="BRX706" s="8"/>
      <c r="BRY706" s="8"/>
      <c r="BRZ706" s="8"/>
      <c r="BSA706" s="8"/>
      <c r="BSB706" s="8"/>
      <c r="BSC706" s="8"/>
      <c r="BSD706" s="8"/>
      <c r="BSE706" s="8"/>
      <c r="BSF706" s="8"/>
      <c r="BSG706" s="8"/>
      <c r="BSH706" s="8"/>
      <c r="BSI706" s="8"/>
      <c r="BSJ706" s="8"/>
      <c r="BSK706" s="8"/>
      <c r="BSL706" s="8"/>
      <c r="BSM706" s="8"/>
      <c r="BSN706" s="8"/>
      <c r="BSO706" s="8"/>
      <c r="BSP706" s="8"/>
      <c r="BSQ706" s="8"/>
      <c r="BSR706" s="8"/>
      <c r="BSS706" s="8"/>
      <c r="BST706" s="8"/>
      <c r="BSU706" s="8"/>
      <c r="BSV706" s="8"/>
      <c r="BSW706" s="8"/>
      <c r="BSX706" s="8"/>
      <c r="BSY706" s="8"/>
      <c r="BSZ706" s="8"/>
      <c r="BTA706" s="8"/>
      <c r="BTB706" s="8"/>
      <c r="BTC706" s="8"/>
      <c r="BTD706" s="8"/>
      <c r="BTE706" s="8"/>
      <c r="BTF706" s="8"/>
      <c r="BTG706" s="8"/>
      <c r="BTH706" s="8"/>
      <c r="BTI706" s="8"/>
      <c r="BTJ706" s="8"/>
      <c r="BTK706" s="8"/>
      <c r="BTL706" s="8"/>
      <c r="BTM706" s="8"/>
      <c r="BTN706" s="8"/>
      <c r="BTO706" s="8"/>
      <c r="BTP706" s="8"/>
      <c r="BTQ706" s="8"/>
      <c r="BTR706" s="8"/>
      <c r="BTS706" s="8"/>
      <c r="BTT706" s="8"/>
      <c r="BTU706" s="8"/>
      <c r="BTV706" s="8"/>
      <c r="BTW706" s="8"/>
      <c r="BTX706" s="8"/>
      <c r="BTY706" s="8"/>
      <c r="BTZ706" s="8"/>
      <c r="BUA706" s="8"/>
      <c r="BUB706" s="8"/>
      <c r="BUC706" s="8"/>
      <c r="BUD706" s="8"/>
      <c r="BUE706" s="8"/>
      <c r="BUF706" s="8"/>
      <c r="BUG706" s="8"/>
      <c r="BUH706" s="8"/>
      <c r="BUI706" s="8"/>
      <c r="BUJ706" s="8"/>
      <c r="BUK706" s="8"/>
      <c r="BUL706" s="8"/>
      <c r="BUM706" s="8"/>
      <c r="BUN706" s="8"/>
      <c r="BUO706" s="8"/>
      <c r="BUP706" s="8"/>
      <c r="BUQ706" s="8"/>
      <c r="BUR706" s="8"/>
      <c r="BUS706" s="8"/>
      <c r="BUT706" s="8"/>
      <c r="BUU706" s="8"/>
      <c r="BUV706" s="8"/>
      <c r="BUW706" s="8"/>
      <c r="BUX706" s="8"/>
      <c r="BUY706" s="8"/>
      <c r="BUZ706" s="8"/>
      <c r="BVA706" s="8"/>
      <c r="BVB706" s="8"/>
      <c r="BVC706" s="8"/>
      <c r="BVD706" s="8"/>
      <c r="BVE706" s="8"/>
      <c r="BVF706" s="8"/>
      <c r="BVG706" s="8"/>
      <c r="BVH706" s="8"/>
      <c r="BVI706" s="8"/>
      <c r="BVJ706" s="8"/>
      <c r="BVK706" s="8"/>
      <c r="BVL706" s="8"/>
      <c r="BVM706" s="8"/>
      <c r="BVN706" s="8"/>
      <c r="BVO706" s="8"/>
      <c r="BVP706" s="8"/>
      <c r="BVQ706" s="8"/>
      <c r="BVR706" s="8"/>
      <c r="BVS706" s="8"/>
      <c r="BVT706" s="8"/>
      <c r="BVU706" s="8"/>
      <c r="BVV706" s="8"/>
      <c r="BVW706" s="8"/>
      <c r="BVX706" s="8"/>
      <c r="BVY706" s="8"/>
      <c r="BVZ706" s="8"/>
      <c r="BWA706" s="8"/>
      <c r="BWB706" s="8"/>
      <c r="BWC706" s="8"/>
      <c r="BWD706" s="8"/>
      <c r="BWE706" s="8"/>
      <c r="BWF706" s="8"/>
      <c r="BWG706" s="8"/>
      <c r="BWH706" s="8"/>
      <c r="BWI706" s="8"/>
      <c r="BWJ706" s="8"/>
      <c r="BWK706" s="8"/>
      <c r="BWL706" s="8"/>
      <c r="BWM706" s="8"/>
      <c r="BWN706" s="8"/>
      <c r="BWO706" s="8"/>
      <c r="BWP706" s="8"/>
      <c r="BWQ706" s="8"/>
    </row>
    <row r="707" spans="1:1967" s="529" customFormat="1" ht="102" customHeight="1">
      <c r="A707" s="9" t="s">
        <v>6671</v>
      </c>
      <c r="B707" s="100" t="s">
        <v>97</v>
      </c>
      <c r="C707" s="111" t="s">
        <v>1122</v>
      </c>
      <c r="D707" s="111" t="s">
        <v>1103</v>
      </c>
      <c r="E707" s="111" t="s">
        <v>1123</v>
      </c>
      <c r="F707" s="3"/>
      <c r="G707" s="3" t="s">
        <v>384</v>
      </c>
      <c r="H707" s="20">
        <v>1</v>
      </c>
      <c r="I707" s="114">
        <v>470000000</v>
      </c>
      <c r="J707" s="21" t="s">
        <v>1330</v>
      </c>
      <c r="K707" s="19" t="s">
        <v>2096</v>
      </c>
      <c r="L707" s="138" t="s">
        <v>3428</v>
      </c>
      <c r="M707" s="141" t="s">
        <v>383</v>
      </c>
      <c r="N707" s="360" t="s">
        <v>2105</v>
      </c>
      <c r="O707" s="3" t="s">
        <v>1382</v>
      </c>
      <c r="P707" s="7" t="s">
        <v>1354</v>
      </c>
      <c r="Q707" s="3" t="s">
        <v>1195</v>
      </c>
      <c r="R707" s="24">
        <v>4</v>
      </c>
      <c r="S707" s="19">
        <v>24160</v>
      </c>
      <c r="T707" s="83">
        <f t="shared" si="156"/>
        <v>96640</v>
      </c>
      <c r="U707" s="83">
        <f t="shared" si="154"/>
        <v>108236.80000000002</v>
      </c>
      <c r="V707" s="9" t="s">
        <v>1341</v>
      </c>
      <c r="W707" s="153" t="s">
        <v>1410</v>
      </c>
      <c r="X707" s="9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  <c r="BA707" s="8"/>
      <c r="BB707" s="8"/>
      <c r="BC707" s="8"/>
      <c r="BD707" s="8"/>
      <c r="BE707" s="8"/>
      <c r="BF707" s="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8"/>
      <c r="BV707" s="8"/>
      <c r="BW707" s="8"/>
      <c r="BX707" s="8"/>
      <c r="BY707" s="8"/>
      <c r="BZ707" s="8"/>
      <c r="CA707" s="8"/>
      <c r="CB707" s="8"/>
      <c r="CC707" s="8"/>
      <c r="CD707" s="8"/>
      <c r="CE707" s="8"/>
      <c r="CF707" s="8"/>
      <c r="CG707" s="8"/>
      <c r="CH707" s="8"/>
      <c r="CI707" s="8"/>
      <c r="CJ707" s="8"/>
      <c r="CK707" s="8"/>
      <c r="CL707" s="8"/>
      <c r="CM707" s="8"/>
      <c r="CN707" s="8"/>
      <c r="CO707" s="8"/>
      <c r="CP707" s="8"/>
      <c r="CQ707" s="8"/>
      <c r="CR707" s="8"/>
      <c r="CS707" s="8"/>
      <c r="CT707" s="8"/>
      <c r="CU707" s="8"/>
      <c r="CV707" s="8"/>
      <c r="CW707" s="8"/>
      <c r="CX707" s="8"/>
      <c r="CY707" s="8"/>
      <c r="CZ707" s="8"/>
      <c r="DA707" s="8"/>
      <c r="DB707" s="8"/>
      <c r="DC707" s="8"/>
      <c r="DD707" s="8"/>
      <c r="DE707" s="8"/>
      <c r="DF707" s="8"/>
      <c r="DG707" s="8"/>
      <c r="DH707" s="8"/>
      <c r="DI707" s="8"/>
      <c r="DJ707" s="8"/>
      <c r="DK707" s="8"/>
      <c r="DL707" s="8"/>
      <c r="DM707" s="8"/>
      <c r="DN707" s="8"/>
      <c r="DO707" s="8"/>
      <c r="DP707" s="8"/>
      <c r="DQ707" s="8"/>
      <c r="DR707" s="8"/>
      <c r="DS707" s="8"/>
      <c r="DT707" s="8"/>
      <c r="DU707" s="8"/>
      <c r="DV707" s="8"/>
      <c r="DW707" s="8"/>
      <c r="DX707" s="8"/>
      <c r="DY707" s="8"/>
      <c r="DZ707" s="8"/>
      <c r="EA707" s="8"/>
      <c r="EB707" s="8"/>
      <c r="EC707" s="8"/>
      <c r="ED707" s="8"/>
      <c r="EE707" s="8"/>
      <c r="EF707" s="8"/>
      <c r="EG707" s="8"/>
      <c r="EH707" s="8"/>
      <c r="EI707" s="8"/>
      <c r="EJ707" s="8"/>
      <c r="EK707" s="8"/>
      <c r="EL707" s="8"/>
      <c r="EM707" s="8"/>
      <c r="EN707" s="8"/>
      <c r="EO707" s="8"/>
      <c r="EP707" s="8"/>
      <c r="EQ707" s="8"/>
      <c r="ER707" s="8"/>
      <c r="ES707" s="8"/>
      <c r="ET707" s="8"/>
      <c r="EU707" s="8"/>
      <c r="EV707" s="8"/>
      <c r="EW707" s="8"/>
      <c r="EX707" s="8"/>
      <c r="EY707" s="8"/>
      <c r="EZ707" s="8"/>
      <c r="FA707" s="8"/>
      <c r="FB707" s="8"/>
      <c r="FC707" s="8"/>
      <c r="FD707" s="8"/>
      <c r="FE707" s="8"/>
      <c r="FF707" s="8"/>
      <c r="FG707" s="8"/>
      <c r="FH707" s="8"/>
      <c r="FI707" s="8"/>
      <c r="FJ707" s="8"/>
      <c r="FK707" s="8"/>
      <c r="FL707" s="8"/>
      <c r="FM707" s="8"/>
      <c r="FN707" s="8"/>
      <c r="FO707" s="8"/>
      <c r="FP707" s="8"/>
      <c r="FQ707" s="8"/>
      <c r="FR707" s="8"/>
      <c r="FS707" s="8"/>
      <c r="FT707" s="8"/>
      <c r="FU707" s="8"/>
      <c r="FV707" s="8"/>
      <c r="FW707" s="8"/>
      <c r="FX707" s="8"/>
      <c r="FY707" s="8"/>
      <c r="FZ707" s="8"/>
      <c r="GA707" s="8"/>
      <c r="GB707" s="8"/>
      <c r="GC707" s="8"/>
      <c r="GD707" s="8"/>
      <c r="GE707" s="8"/>
      <c r="GF707" s="8"/>
      <c r="GG707" s="8"/>
      <c r="GH707" s="8"/>
      <c r="GI707" s="8"/>
      <c r="GJ707" s="8"/>
      <c r="GK707" s="8"/>
      <c r="GL707" s="8"/>
      <c r="GM707" s="8"/>
      <c r="GN707" s="8"/>
      <c r="GO707" s="8"/>
      <c r="GP707" s="8"/>
      <c r="GQ707" s="8"/>
      <c r="GR707" s="8"/>
      <c r="GS707" s="8"/>
      <c r="GT707" s="8"/>
      <c r="GU707" s="8"/>
      <c r="GV707" s="8"/>
      <c r="GW707" s="8"/>
      <c r="GX707" s="8"/>
      <c r="GY707" s="8"/>
      <c r="GZ707" s="8"/>
      <c r="HA707" s="8"/>
      <c r="HB707" s="8"/>
      <c r="HC707" s="8"/>
      <c r="HD707" s="8"/>
      <c r="HE707" s="8"/>
      <c r="HF707" s="8"/>
      <c r="HG707" s="8"/>
      <c r="HH707" s="8"/>
      <c r="HI707" s="8"/>
      <c r="HJ707" s="8"/>
      <c r="HK707" s="8"/>
      <c r="HL707" s="8"/>
      <c r="HM707" s="8"/>
      <c r="HN707" s="8"/>
      <c r="HO707" s="8"/>
      <c r="HP707" s="8"/>
      <c r="HQ707" s="8"/>
      <c r="HR707" s="8"/>
      <c r="HS707" s="8"/>
      <c r="HT707" s="8"/>
      <c r="HU707" s="8"/>
      <c r="HV707" s="8"/>
      <c r="HW707" s="8"/>
      <c r="HX707" s="8"/>
      <c r="HY707" s="8"/>
      <c r="HZ707" s="8"/>
      <c r="IA707" s="8"/>
      <c r="IB707" s="8"/>
      <c r="IC707" s="8"/>
      <c r="ID707" s="8"/>
      <c r="IE707" s="8"/>
      <c r="IF707" s="8"/>
      <c r="IG707" s="8"/>
      <c r="IH707" s="8"/>
      <c r="II707" s="8"/>
      <c r="IJ707" s="8"/>
      <c r="IK707" s="8"/>
      <c r="IL707" s="8"/>
      <c r="IM707" s="8"/>
      <c r="IN707" s="8"/>
      <c r="IO707" s="8"/>
      <c r="IP707" s="8"/>
      <c r="IQ707" s="8"/>
      <c r="IR707" s="8"/>
      <c r="IS707" s="8"/>
      <c r="IT707" s="8"/>
      <c r="IU707" s="8"/>
      <c r="IV707" s="8"/>
      <c r="IW707" s="8"/>
      <c r="IX707" s="8"/>
      <c r="IY707" s="8"/>
      <c r="IZ707" s="8"/>
      <c r="JA707" s="8"/>
      <c r="JB707" s="8"/>
      <c r="JC707" s="8"/>
      <c r="JD707" s="8"/>
      <c r="JE707" s="8"/>
      <c r="JF707" s="8"/>
      <c r="JG707" s="8"/>
      <c r="JH707" s="8"/>
      <c r="JI707" s="8"/>
      <c r="JJ707" s="8"/>
      <c r="JK707" s="8"/>
      <c r="JL707" s="8"/>
      <c r="JM707" s="8"/>
      <c r="JN707" s="8"/>
      <c r="JO707" s="8"/>
      <c r="JP707" s="8"/>
      <c r="JQ707" s="8"/>
      <c r="JR707" s="8"/>
      <c r="JS707" s="8"/>
      <c r="JT707" s="8"/>
      <c r="JU707" s="8"/>
      <c r="JV707" s="8"/>
      <c r="JW707" s="8"/>
      <c r="JX707" s="8"/>
      <c r="JY707" s="8"/>
      <c r="JZ707" s="8"/>
      <c r="KA707" s="8"/>
      <c r="KB707" s="8"/>
      <c r="KC707" s="8"/>
      <c r="KD707" s="8"/>
      <c r="KE707" s="8"/>
      <c r="KF707" s="8"/>
      <c r="KG707" s="8"/>
      <c r="KH707" s="8"/>
      <c r="KI707" s="8"/>
      <c r="KJ707" s="8"/>
      <c r="KK707" s="8"/>
      <c r="KL707" s="8"/>
      <c r="KM707" s="8"/>
      <c r="KN707" s="8"/>
      <c r="KO707" s="8"/>
      <c r="KP707" s="8"/>
      <c r="KQ707" s="8"/>
      <c r="KR707" s="8"/>
      <c r="KS707" s="8"/>
      <c r="KT707" s="8"/>
      <c r="KU707" s="8"/>
      <c r="KV707" s="8"/>
      <c r="KW707" s="8"/>
      <c r="KX707" s="8"/>
      <c r="KY707" s="8"/>
      <c r="KZ707" s="8"/>
      <c r="LA707" s="8"/>
      <c r="LB707" s="8"/>
      <c r="LC707" s="8"/>
      <c r="LD707" s="8"/>
      <c r="LE707" s="8"/>
      <c r="LF707" s="8"/>
      <c r="LG707" s="8"/>
      <c r="LH707" s="8"/>
      <c r="LI707" s="8"/>
      <c r="LJ707" s="8"/>
      <c r="LK707" s="8"/>
      <c r="LL707" s="8"/>
      <c r="LM707" s="8"/>
      <c r="LN707" s="8"/>
      <c r="LO707" s="8"/>
      <c r="LP707" s="8"/>
      <c r="LQ707" s="8"/>
      <c r="LR707" s="8"/>
      <c r="LS707" s="8"/>
      <c r="LT707" s="8"/>
      <c r="LU707" s="8"/>
      <c r="LV707" s="8"/>
      <c r="LW707" s="8"/>
      <c r="LX707" s="8"/>
      <c r="LY707" s="8"/>
      <c r="LZ707" s="8"/>
      <c r="MA707" s="8"/>
      <c r="MB707" s="8"/>
      <c r="MC707" s="8"/>
      <c r="MD707" s="8"/>
      <c r="ME707" s="8"/>
      <c r="MF707" s="8"/>
      <c r="MG707" s="8"/>
      <c r="MH707" s="8"/>
      <c r="MI707" s="8"/>
      <c r="MJ707" s="8"/>
      <c r="MK707" s="8"/>
      <c r="ML707" s="8"/>
      <c r="MM707" s="8"/>
      <c r="MN707" s="8"/>
      <c r="MO707" s="8"/>
      <c r="MP707" s="8"/>
      <c r="MQ707" s="8"/>
      <c r="MR707" s="8"/>
      <c r="MS707" s="8"/>
      <c r="MT707" s="8"/>
      <c r="MU707" s="8"/>
      <c r="MV707" s="8"/>
      <c r="MW707" s="8"/>
      <c r="MX707" s="8"/>
      <c r="MY707" s="8"/>
      <c r="MZ707" s="8"/>
      <c r="NA707" s="8"/>
      <c r="NB707" s="8"/>
      <c r="NC707" s="8"/>
      <c r="ND707" s="8"/>
      <c r="NE707" s="8"/>
      <c r="NF707" s="8"/>
      <c r="NG707" s="8"/>
      <c r="NH707" s="8"/>
      <c r="NI707" s="8"/>
      <c r="NJ707" s="8"/>
      <c r="NK707" s="8"/>
      <c r="NL707" s="8"/>
      <c r="NM707" s="8"/>
      <c r="NN707" s="8"/>
      <c r="NO707" s="8"/>
      <c r="NP707" s="8"/>
      <c r="NQ707" s="8"/>
      <c r="NR707" s="8"/>
      <c r="NS707" s="8"/>
      <c r="NT707" s="8"/>
      <c r="NU707" s="8"/>
      <c r="NV707" s="8"/>
      <c r="NW707" s="8"/>
      <c r="NX707" s="8"/>
      <c r="NY707" s="8"/>
      <c r="NZ707" s="8"/>
      <c r="OA707" s="8"/>
      <c r="OB707" s="8"/>
      <c r="OC707" s="8"/>
      <c r="OD707" s="8"/>
      <c r="OE707" s="8"/>
      <c r="OF707" s="8"/>
      <c r="OG707" s="8"/>
      <c r="OH707" s="8"/>
      <c r="OI707" s="8"/>
      <c r="OJ707" s="8"/>
      <c r="OK707" s="8"/>
      <c r="OL707" s="8"/>
      <c r="OM707" s="8"/>
      <c r="ON707" s="8"/>
      <c r="OO707" s="8"/>
      <c r="OP707" s="8"/>
      <c r="OQ707" s="8"/>
      <c r="OR707" s="8"/>
      <c r="OS707" s="8"/>
      <c r="OT707" s="8"/>
      <c r="OU707" s="8"/>
      <c r="OV707" s="8"/>
      <c r="OW707" s="8"/>
      <c r="OX707" s="8"/>
      <c r="OY707" s="8"/>
      <c r="OZ707" s="8"/>
      <c r="PA707" s="8"/>
      <c r="PB707" s="8"/>
      <c r="PC707" s="8"/>
      <c r="PD707" s="8"/>
      <c r="PE707" s="8"/>
      <c r="PF707" s="8"/>
      <c r="PG707" s="8"/>
      <c r="PH707" s="8"/>
      <c r="PI707" s="8"/>
      <c r="PJ707" s="8"/>
      <c r="PK707" s="8"/>
      <c r="PL707" s="8"/>
      <c r="PM707" s="8"/>
      <c r="PN707" s="8"/>
      <c r="PO707" s="8"/>
      <c r="PP707" s="8"/>
      <c r="PQ707" s="8"/>
      <c r="PR707" s="8"/>
      <c r="PS707" s="8"/>
      <c r="PT707" s="8"/>
      <c r="PU707" s="8"/>
      <c r="PV707" s="8"/>
      <c r="PW707" s="8"/>
      <c r="PX707" s="8"/>
      <c r="PY707" s="8"/>
      <c r="PZ707" s="8"/>
      <c r="QA707" s="8"/>
      <c r="QB707" s="8"/>
      <c r="QC707" s="8"/>
      <c r="QD707" s="8"/>
      <c r="QE707" s="8"/>
      <c r="QF707" s="8"/>
      <c r="QG707" s="8"/>
      <c r="QH707" s="8"/>
      <c r="QI707" s="8"/>
      <c r="QJ707" s="8"/>
      <c r="QK707" s="8"/>
      <c r="QL707" s="8"/>
      <c r="QM707" s="8"/>
      <c r="QN707" s="8"/>
      <c r="QO707" s="8"/>
      <c r="QP707" s="8"/>
      <c r="QQ707" s="8"/>
      <c r="QR707" s="8"/>
      <c r="QS707" s="8"/>
      <c r="QT707" s="8"/>
      <c r="QU707" s="8"/>
      <c r="QV707" s="8"/>
      <c r="QW707" s="8"/>
      <c r="QX707" s="8"/>
      <c r="QY707" s="8"/>
      <c r="QZ707" s="8"/>
      <c r="RA707" s="8"/>
      <c r="RB707" s="8"/>
      <c r="RC707" s="8"/>
      <c r="RD707" s="8"/>
      <c r="RE707" s="8"/>
      <c r="RF707" s="8"/>
      <c r="RG707" s="8"/>
      <c r="RH707" s="8"/>
      <c r="RI707" s="8"/>
      <c r="RJ707" s="8"/>
      <c r="RK707" s="8"/>
      <c r="RL707" s="8"/>
      <c r="RM707" s="8"/>
      <c r="RN707" s="8"/>
      <c r="RO707" s="8"/>
      <c r="RP707" s="8"/>
      <c r="RQ707" s="8"/>
      <c r="RR707" s="8"/>
      <c r="RS707" s="8"/>
      <c r="RT707" s="8"/>
      <c r="RU707" s="8"/>
      <c r="RV707" s="8"/>
      <c r="RW707" s="8"/>
      <c r="RX707" s="8"/>
      <c r="RY707" s="8"/>
      <c r="RZ707" s="8"/>
      <c r="SA707" s="8"/>
      <c r="SB707" s="8"/>
      <c r="SC707" s="8"/>
      <c r="SD707" s="8"/>
      <c r="SE707" s="8"/>
      <c r="SF707" s="8"/>
      <c r="SG707" s="8"/>
      <c r="SH707" s="8"/>
      <c r="SI707" s="8"/>
      <c r="SJ707" s="8"/>
      <c r="SK707" s="8"/>
      <c r="SL707" s="8"/>
      <c r="SM707" s="8"/>
      <c r="SN707" s="8"/>
      <c r="SO707" s="8"/>
      <c r="SP707" s="8"/>
      <c r="SQ707" s="8"/>
      <c r="SR707" s="8"/>
      <c r="SS707" s="8"/>
      <c r="ST707" s="8"/>
      <c r="SU707" s="8"/>
      <c r="SV707" s="8"/>
      <c r="SW707" s="8"/>
      <c r="SX707" s="8"/>
      <c r="SY707" s="8"/>
      <c r="SZ707" s="8"/>
      <c r="TA707" s="8"/>
      <c r="TB707" s="8"/>
      <c r="TC707" s="8"/>
      <c r="TD707" s="8"/>
      <c r="TE707" s="8"/>
      <c r="TF707" s="8"/>
      <c r="TG707" s="8"/>
      <c r="TH707" s="8"/>
      <c r="TI707" s="8"/>
      <c r="TJ707" s="8"/>
      <c r="TK707" s="8"/>
      <c r="TL707" s="8"/>
      <c r="TM707" s="8"/>
      <c r="TN707" s="8"/>
      <c r="TO707" s="8"/>
      <c r="TP707" s="8"/>
      <c r="TQ707" s="8"/>
      <c r="TR707" s="8"/>
      <c r="TS707" s="8"/>
      <c r="TT707" s="8"/>
      <c r="TU707" s="8"/>
      <c r="TV707" s="8"/>
      <c r="TW707" s="8"/>
      <c r="TX707" s="8"/>
      <c r="TY707" s="8"/>
      <c r="TZ707" s="8"/>
      <c r="UA707" s="8"/>
      <c r="UB707" s="8"/>
      <c r="UC707" s="8"/>
      <c r="UD707" s="8"/>
      <c r="UE707" s="8"/>
      <c r="UF707" s="8"/>
      <c r="UG707" s="8"/>
      <c r="UH707" s="8"/>
      <c r="UI707" s="8"/>
      <c r="UJ707" s="8"/>
      <c r="UK707" s="8"/>
      <c r="UL707" s="8"/>
      <c r="UM707" s="8"/>
      <c r="UN707" s="8"/>
      <c r="UO707" s="8"/>
      <c r="UP707" s="8"/>
      <c r="UQ707" s="8"/>
      <c r="UR707" s="8"/>
      <c r="US707" s="8"/>
      <c r="UT707" s="8"/>
      <c r="UU707" s="8"/>
      <c r="UV707" s="8"/>
      <c r="UW707" s="8"/>
      <c r="UX707" s="8"/>
      <c r="UY707" s="8"/>
      <c r="UZ707" s="8"/>
      <c r="VA707" s="8"/>
      <c r="VB707" s="8"/>
      <c r="VC707" s="8"/>
      <c r="VD707" s="8"/>
      <c r="VE707" s="8"/>
      <c r="VF707" s="8"/>
      <c r="VG707" s="8"/>
      <c r="VH707" s="8"/>
      <c r="VI707" s="8"/>
      <c r="VJ707" s="8"/>
      <c r="VK707" s="8"/>
      <c r="VL707" s="8"/>
      <c r="VM707" s="8"/>
      <c r="VN707" s="8"/>
      <c r="VO707" s="8"/>
      <c r="VP707" s="8"/>
      <c r="VQ707" s="8"/>
      <c r="VR707" s="8"/>
      <c r="VS707" s="8"/>
      <c r="VT707" s="8"/>
      <c r="VU707" s="8"/>
      <c r="VV707" s="8"/>
      <c r="VW707" s="8"/>
      <c r="VX707" s="8"/>
      <c r="VY707" s="8"/>
      <c r="VZ707" s="8"/>
      <c r="WA707" s="8"/>
      <c r="WB707" s="8"/>
      <c r="WC707" s="8"/>
      <c r="WD707" s="8"/>
      <c r="WE707" s="8"/>
      <c r="WF707" s="8"/>
      <c r="WG707" s="8"/>
      <c r="WH707" s="8"/>
      <c r="WI707" s="8"/>
      <c r="WJ707" s="8"/>
      <c r="WK707" s="8"/>
      <c r="WL707" s="8"/>
      <c r="WM707" s="8"/>
      <c r="WN707" s="8"/>
      <c r="WO707" s="8"/>
      <c r="WP707" s="8"/>
      <c r="WQ707" s="8"/>
      <c r="WR707" s="8"/>
      <c r="WS707" s="8"/>
      <c r="WT707" s="8"/>
      <c r="WU707" s="8"/>
      <c r="WV707" s="8"/>
      <c r="WW707" s="8"/>
      <c r="WX707" s="8"/>
      <c r="WY707" s="8"/>
      <c r="WZ707" s="8"/>
      <c r="XA707" s="8"/>
      <c r="XB707" s="8"/>
      <c r="XC707" s="8"/>
      <c r="XD707" s="8"/>
      <c r="XE707" s="8"/>
      <c r="XF707" s="8"/>
      <c r="XG707" s="8"/>
      <c r="XH707" s="8"/>
      <c r="XI707" s="8"/>
      <c r="XJ707" s="8"/>
      <c r="XK707" s="8"/>
      <c r="XL707" s="8"/>
      <c r="XM707" s="8"/>
      <c r="XN707" s="8"/>
      <c r="XO707" s="8"/>
      <c r="XP707" s="8"/>
      <c r="XQ707" s="8"/>
      <c r="XR707" s="8"/>
      <c r="XS707" s="8"/>
      <c r="XT707" s="8"/>
      <c r="XU707" s="8"/>
      <c r="XV707" s="8"/>
      <c r="XW707" s="8"/>
      <c r="XX707" s="8"/>
      <c r="XY707" s="8"/>
      <c r="XZ707" s="8"/>
      <c r="YA707" s="8"/>
      <c r="YB707" s="8"/>
      <c r="YC707" s="8"/>
      <c r="YD707" s="8"/>
      <c r="YE707" s="8"/>
      <c r="YF707" s="8"/>
      <c r="YG707" s="8"/>
      <c r="YH707" s="8"/>
      <c r="YI707" s="8"/>
      <c r="YJ707" s="8"/>
      <c r="YK707" s="8"/>
      <c r="YL707" s="8"/>
      <c r="YM707" s="8"/>
      <c r="YN707" s="8"/>
      <c r="YO707" s="8"/>
      <c r="YP707" s="8"/>
      <c r="YQ707" s="8"/>
      <c r="YR707" s="8"/>
      <c r="YS707" s="8"/>
      <c r="YT707" s="8"/>
      <c r="YU707" s="8"/>
      <c r="YV707" s="8"/>
      <c r="YW707" s="8"/>
      <c r="YX707" s="8"/>
      <c r="YY707" s="8"/>
      <c r="YZ707" s="8"/>
      <c r="ZA707" s="8"/>
      <c r="ZB707" s="8"/>
      <c r="ZC707" s="8"/>
      <c r="ZD707" s="8"/>
      <c r="ZE707" s="8"/>
      <c r="ZF707" s="8"/>
      <c r="ZG707" s="8"/>
      <c r="ZH707" s="8"/>
      <c r="ZI707" s="8"/>
      <c r="ZJ707" s="8"/>
      <c r="ZK707" s="8"/>
      <c r="ZL707" s="8"/>
      <c r="ZM707" s="8"/>
      <c r="ZN707" s="8"/>
      <c r="ZO707" s="8"/>
      <c r="ZP707" s="8"/>
      <c r="ZQ707" s="8"/>
      <c r="ZR707" s="8"/>
      <c r="ZS707" s="8"/>
      <c r="ZT707" s="8"/>
      <c r="ZU707" s="8"/>
      <c r="ZV707" s="8"/>
      <c r="ZW707" s="8"/>
      <c r="ZX707" s="8"/>
      <c r="ZY707" s="8"/>
      <c r="ZZ707" s="8"/>
      <c r="AAA707" s="8"/>
      <c r="AAB707" s="8"/>
      <c r="AAC707" s="8"/>
      <c r="AAD707" s="8"/>
      <c r="AAE707" s="8"/>
      <c r="AAF707" s="8"/>
      <c r="AAG707" s="8"/>
      <c r="AAH707" s="8"/>
      <c r="AAI707" s="8"/>
      <c r="AAJ707" s="8"/>
      <c r="AAK707" s="8"/>
      <c r="AAL707" s="8"/>
      <c r="AAM707" s="8"/>
      <c r="AAN707" s="8"/>
      <c r="AAO707" s="8"/>
      <c r="AAP707" s="8"/>
      <c r="AAQ707" s="8"/>
      <c r="AAR707" s="8"/>
      <c r="AAS707" s="8"/>
      <c r="AAT707" s="8"/>
      <c r="AAU707" s="8"/>
      <c r="AAV707" s="8"/>
      <c r="AAW707" s="8"/>
      <c r="AAX707" s="8"/>
      <c r="AAY707" s="8"/>
      <c r="AAZ707" s="8"/>
      <c r="ABA707" s="8"/>
      <c r="ABB707" s="8"/>
      <c r="ABC707" s="8"/>
      <c r="ABD707" s="8"/>
      <c r="ABE707" s="8"/>
      <c r="ABF707" s="8"/>
      <c r="ABG707" s="8"/>
      <c r="ABH707" s="8"/>
      <c r="ABI707" s="8"/>
      <c r="ABJ707" s="8"/>
      <c r="ABK707" s="8"/>
      <c r="ABL707" s="8"/>
      <c r="ABM707" s="8"/>
      <c r="ABN707" s="8"/>
      <c r="ABO707" s="8"/>
      <c r="ABP707" s="8"/>
      <c r="ABQ707" s="8"/>
      <c r="ABR707" s="8"/>
      <c r="ABS707" s="8"/>
      <c r="ABT707" s="8"/>
      <c r="ABU707" s="8"/>
      <c r="ABV707" s="8"/>
      <c r="ABW707" s="8"/>
      <c r="ABX707" s="8"/>
      <c r="ABY707" s="8"/>
      <c r="ABZ707" s="8"/>
      <c r="ACA707" s="8"/>
      <c r="ACB707" s="8"/>
      <c r="ACC707" s="8"/>
      <c r="ACD707" s="8"/>
      <c r="ACE707" s="8"/>
      <c r="ACF707" s="8"/>
      <c r="ACG707" s="8"/>
      <c r="ACH707" s="8"/>
      <c r="ACI707" s="8"/>
      <c r="ACJ707" s="8"/>
      <c r="ACK707" s="8"/>
      <c r="ACL707" s="8"/>
      <c r="ACM707" s="8"/>
      <c r="ACN707" s="8"/>
      <c r="ACO707" s="8"/>
      <c r="ACP707" s="8"/>
      <c r="ACQ707" s="8"/>
      <c r="ACR707" s="8"/>
      <c r="ACS707" s="8"/>
      <c r="ACT707" s="8"/>
      <c r="ACU707" s="8"/>
      <c r="ACV707" s="8"/>
      <c r="ACW707" s="8"/>
      <c r="ACX707" s="8"/>
      <c r="ACY707" s="8"/>
      <c r="ACZ707" s="8"/>
      <c r="ADA707" s="8"/>
      <c r="ADB707" s="8"/>
      <c r="ADC707" s="8"/>
      <c r="ADD707" s="8"/>
      <c r="ADE707" s="8"/>
      <c r="ADF707" s="8"/>
      <c r="ADG707" s="8"/>
      <c r="ADH707" s="8"/>
      <c r="ADI707" s="8"/>
      <c r="ADJ707" s="8"/>
      <c r="ADK707" s="8"/>
      <c r="ADL707" s="8"/>
      <c r="ADM707" s="8"/>
      <c r="ADN707" s="8"/>
      <c r="ADO707" s="8"/>
      <c r="ADP707" s="8"/>
      <c r="ADQ707" s="8"/>
      <c r="ADR707" s="8"/>
      <c r="ADS707" s="8"/>
      <c r="ADT707" s="8"/>
      <c r="ADU707" s="8"/>
      <c r="ADV707" s="8"/>
      <c r="ADW707" s="8"/>
      <c r="ADX707" s="8"/>
      <c r="ADY707" s="8"/>
      <c r="ADZ707" s="8"/>
      <c r="AEA707" s="8"/>
      <c r="AEB707" s="8"/>
      <c r="AEC707" s="8"/>
      <c r="AED707" s="8"/>
      <c r="AEE707" s="8"/>
      <c r="AEF707" s="8"/>
      <c r="AEG707" s="8"/>
      <c r="AEH707" s="8"/>
      <c r="AEI707" s="8"/>
      <c r="AEJ707" s="8"/>
      <c r="AEK707" s="8"/>
      <c r="AEL707" s="8"/>
      <c r="AEM707" s="8"/>
      <c r="AEN707" s="8"/>
      <c r="AEO707" s="8"/>
      <c r="AEP707" s="8"/>
      <c r="AEQ707" s="8"/>
      <c r="AER707" s="8"/>
      <c r="AES707" s="8"/>
      <c r="AET707" s="8"/>
      <c r="AEU707" s="8"/>
      <c r="AEV707" s="8"/>
      <c r="AEW707" s="8"/>
      <c r="AEX707" s="8"/>
      <c r="AEY707" s="8"/>
      <c r="AEZ707" s="8"/>
      <c r="AFA707" s="8"/>
      <c r="AFB707" s="8"/>
      <c r="AFC707" s="8"/>
      <c r="AFD707" s="8"/>
      <c r="AFE707" s="8"/>
      <c r="AFF707" s="8"/>
      <c r="AFG707" s="8"/>
      <c r="AFH707" s="8"/>
      <c r="AFI707" s="8"/>
      <c r="AFJ707" s="8"/>
      <c r="AFK707" s="8"/>
      <c r="AFL707" s="8"/>
      <c r="AFM707" s="8"/>
      <c r="AFN707" s="8"/>
      <c r="AFO707" s="8"/>
      <c r="AFP707" s="8"/>
      <c r="AFQ707" s="8"/>
      <c r="AFR707" s="8"/>
      <c r="AFS707" s="8"/>
      <c r="AFT707" s="8"/>
      <c r="AFU707" s="8"/>
      <c r="AFV707" s="8"/>
      <c r="AFW707" s="8"/>
      <c r="AFX707" s="8"/>
      <c r="AFY707" s="8"/>
      <c r="AFZ707" s="8"/>
      <c r="AGA707" s="8"/>
      <c r="AGB707" s="8"/>
      <c r="AGC707" s="8"/>
      <c r="AGD707" s="8"/>
      <c r="AGE707" s="8"/>
      <c r="AGF707" s="8"/>
      <c r="AGG707" s="8"/>
      <c r="AGH707" s="8"/>
      <c r="AGI707" s="8"/>
      <c r="AGJ707" s="8"/>
      <c r="AGK707" s="8"/>
      <c r="AGL707" s="8"/>
      <c r="AGM707" s="8"/>
      <c r="AGN707" s="8"/>
      <c r="AGO707" s="8"/>
      <c r="AGP707" s="8"/>
      <c r="AGQ707" s="8"/>
      <c r="AGR707" s="8"/>
      <c r="AGS707" s="8"/>
      <c r="AGT707" s="8"/>
      <c r="AGU707" s="8"/>
      <c r="AGV707" s="8"/>
      <c r="AGW707" s="8"/>
      <c r="AGX707" s="8"/>
      <c r="AGY707" s="8"/>
      <c r="AGZ707" s="8"/>
      <c r="AHA707" s="8"/>
      <c r="AHB707" s="8"/>
      <c r="AHC707" s="8"/>
      <c r="AHD707" s="8"/>
      <c r="AHE707" s="8"/>
      <c r="AHF707" s="8"/>
      <c r="AHG707" s="8"/>
      <c r="AHH707" s="8"/>
      <c r="AHI707" s="8"/>
      <c r="AHJ707" s="8"/>
      <c r="AHK707" s="8"/>
      <c r="AHL707" s="8"/>
      <c r="AHM707" s="8"/>
      <c r="AHN707" s="8"/>
      <c r="AHO707" s="8"/>
      <c r="AHP707" s="8"/>
      <c r="AHQ707" s="8"/>
      <c r="AHR707" s="8"/>
      <c r="AHS707" s="8"/>
      <c r="AHT707" s="8"/>
      <c r="AHU707" s="8"/>
      <c r="AHV707" s="8"/>
      <c r="AHW707" s="8"/>
      <c r="AHX707" s="8"/>
      <c r="AHY707" s="8"/>
      <c r="AHZ707" s="8"/>
      <c r="AIA707" s="8"/>
      <c r="AIB707" s="8"/>
      <c r="AIC707" s="8"/>
      <c r="AID707" s="8"/>
      <c r="AIE707" s="8"/>
      <c r="AIF707" s="8"/>
      <c r="AIG707" s="8"/>
      <c r="AIH707" s="8"/>
      <c r="AII707" s="8"/>
      <c r="AIJ707" s="8"/>
      <c r="AIK707" s="8"/>
      <c r="AIL707" s="8"/>
      <c r="AIM707" s="8"/>
      <c r="AIN707" s="8"/>
      <c r="AIO707" s="8"/>
      <c r="AIP707" s="8"/>
      <c r="AIQ707" s="8"/>
      <c r="AIR707" s="8"/>
      <c r="AIS707" s="8"/>
      <c r="AIT707" s="8"/>
      <c r="AIU707" s="8"/>
      <c r="AIV707" s="8"/>
      <c r="AIW707" s="8"/>
      <c r="AIX707" s="8"/>
      <c r="AIY707" s="8"/>
      <c r="AIZ707" s="8"/>
      <c r="AJA707" s="8"/>
      <c r="AJB707" s="8"/>
      <c r="AJC707" s="8"/>
      <c r="AJD707" s="8"/>
      <c r="AJE707" s="8"/>
      <c r="AJF707" s="8"/>
      <c r="AJG707" s="8"/>
      <c r="AJH707" s="8"/>
      <c r="AJI707" s="8"/>
      <c r="AJJ707" s="8"/>
      <c r="AJK707" s="8"/>
      <c r="AJL707" s="8"/>
      <c r="AJM707" s="8"/>
      <c r="AJN707" s="8"/>
      <c r="AJO707" s="8"/>
      <c r="AJP707" s="8"/>
      <c r="AJQ707" s="8"/>
      <c r="AJR707" s="8"/>
      <c r="AJS707" s="8"/>
      <c r="AJT707" s="8"/>
      <c r="AJU707" s="8"/>
      <c r="AJV707" s="8"/>
      <c r="AJW707" s="8"/>
      <c r="AJX707" s="8"/>
      <c r="AJY707" s="8"/>
      <c r="AJZ707" s="8"/>
      <c r="AKA707" s="8"/>
      <c r="AKB707" s="8"/>
      <c r="AKC707" s="8"/>
      <c r="AKD707" s="8"/>
      <c r="AKE707" s="8"/>
      <c r="AKF707" s="8"/>
      <c r="AKG707" s="8"/>
      <c r="AKH707" s="8"/>
      <c r="AKI707" s="8"/>
      <c r="AKJ707" s="8"/>
      <c r="AKK707" s="8"/>
      <c r="AKL707" s="8"/>
      <c r="AKM707" s="8"/>
      <c r="AKN707" s="8"/>
      <c r="AKO707" s="8"/>
      <c r="AKP707" s="8"/>
      <c r="AKQ707" s="8"/>
      <c r="AKR707" s="8"/>
      <c r="AKS707" s="8"/>
      <c r="AKT707" s="8"/>
      <c r="AKU707" s="8"/>
      <c r="AKV707" s="8"/>
      <c r="AKW707" s="8"/>
      <c r="AKX707" s="8"/>
      <c r="AKY707" s="8"/>
      <c r="AKZ707" s="8"/>
      <c r="ALA707" s="8"/>
      <c r="ALB707" s="8"/>
      <c r="ALC707" s="8"/>
      <c r="ALD707" s="8"/>
      <c r="ALE707" s="8"/>
      <c r="ALF707" s="8"/>
      <c r="ALG707" s="8"/>
      <c r="ALH707" s="8"/>
      <c r="ALI707" s="8"/>
      <c r="ALJ707" s="8"/>
      <c r="ALK707" s="8"/>
      <c r="ALL707" s="8"/>
      <c r="ALM707" s="8"/>
      <c r="ALN707" s="8"/>
      <c r="ALO707" s="8"/>
      <c r="ALP707" s="8"/>
      <c r="ALQ707" s="8"/>
      <c r="ALR707" s="8"/>
      <c r="ALS707" s="8"/>
      <c r="ALT707" s="8"/>
      <c r="ALU707" s="8"/>
      <c r="ALV707" s="8"/>
      <c r="ALW707" s="8"/>
      <c r="ALX707" s="8"/>
      <c r="ALY707" s="8"/>
      <c r="ALZ707" s="8"/>
      <c r="AMA707" s="8"/>
      <c r="AMB707" s="8"/>
      <c r="AMC707" s="8"/>
      <c r="AMD707" s="8"/>
      <c r="AME707" s="8"/>
      <c r="AMF707" s="8"/>
      <c r="AMG707" s="8"/>
      <c r="AMH707" s="8"/>
      <c r="AMI707" s="8"/>
      <c r="AMJ707" s="8"/>
      <c r="AMK707" s="8"/>
      <c r="AML707" s="8"/>
      <c r="AMM707" s="8"/>
      <c r="AMN707" s="8"/>
      <c r="AMO707" s="8"/>
      <c r="AMP707" s="8"/>
      <c r="AMQ707" s="8"/>
      <c r="AMR707" s="8"/>
      <c r="AMS707" s="8"/>
      <c r="AMT707" s="8"/>
      <c r="AMU707" s="8"/>
      <c r="AMV707" s="8"/>
      <c r="AMW707" s="8"/>
      <c r="AMX707" s="8"/>
      <c r="AMY707" s="8"/>
      <c r="AMZ707" s="8"/>
      <c r="ANA707" s="8"/>
      <c r="ANB707" s="8"/>
      <c r="ANC707" s="8"/>
      <c r="AND707" s="8"/>
      <c r="ANE707" s="8"/>
      <c r="ANF707" s="8"/>
      <c r="ANG707" s="8"/>
      <c r="ANH707" s="8"/>
      <c r="ANI707" s="8"/>
      <c r="ANJ707" s="8"/>
      <c r="ANK707" s="8"/>
      <c r="ANL707" s="8"/>
      <c r="ANM707" s="8"/>
      <c r="ANN707" s="8"/>
      <c r="ANO707" s="8"/>
      <c r="ANP707" s="8"/>
      <c r="ANQ707" s="8"/>
      <c r="ANR707" s="8"/>
      <c r="ANS707" s="8"/>
      <c r="ANT707" s="8"/>
      <c r="ANU707" s="8"/>
      <c r="ANV707" s="8"/>
      <c r="ANW707" s="8"/>
      <c r="ANX707" s="8"/>
      <c r="ANY707" s="8"/>
      <c r="ANZ707" s="8"/>
      <c r="AOA707" s="8"/>
      <c r="AOB707" s="8"/>
      <c r="AOC707" s="8"/>
      <c r="AOD707" s="8"/>
      <c r="AOE707" s="8"/>
      <c r="AOF707" s="8"/>
      <c r="AOG707" s="8"/>
      <c r="AOH707" s="8"/>
      <c r="AOI707" s="8"/>
      <c r="AOJ707" s="8"/>
      <c r="AOK707" s="8"/>
      <c r="AOL707" s="8"/>
      <c r="AOM707" s="8"/>
      <c r="AON707" s="8"/>
      <c r="AOO707" s="8"/>
      <c r="AOP707" s="8"/>
      <c r="AOQ707" s="8"/>
      <c r="AOR707" s="8"/>
      <c r="AOS707" s="8"/>
      <c r="AOT707" s="8"/>
      <c r="AOU707" s="8"/>
      <c r="AOV707" s="8"/>
      <c r="AOW707" s="8"/>
      <c r="AOX707" s="8"/>
      <c r="AOY707" s="8"/>
      <c r="AOZ707" s="8"/>
      <c r="APA707" s="8"/>
      <c r="APB707" s="8"/>
      <c r="APC707" s="8"/>
      <c r="APD707" s="8"/>
      <c r="APE707" s="8"/>
      <c r="APF707" s="8"/>
      <c r="APG707" s="8"/>
      <c r="APH707" s="8"/>
      <c r="API707" s="8"/>
      <c r="APJ707" s="8"/>
      <c r="APK707" s="8"/>
      <c r="APL707" s="8"/>
      <c r="APM707" s="8"/>
      <c r="APN707" s="8"/>
      <c r="APO707" s="8"/>
      <c r="APP707" s="8"/>
      <c r="APQ707" s="8"/>
      <c r="APR707" s="8"/>
      <c r="APS707" s="8"/>
      <c r="APT707" s="8"/>
      <c r="APU707" s="8"/>
      <c r="APV707" s="8"/>
      <c r="APW707" s="8"/>
      <c r="APX707" s="8"/>
      <c r="APY707" s="8"/>
      <c r="APZ707" s="8"/>
      <c r="AQA707" s="8"/>
      <c r="AQB707" s="8"/>
      <c r="AQC707" s="8"/>
      <c r="AQD707" s="8"/>
      <c r="AQE707" s="8"/>
      <c r="AQF707" s="8"/>
      <c r="AQG707" s="8"/>
      <c r="AQH707" s="8"/>
      <c r="AQI707" s="8"/>
      <c r="AQJ707" s="8"/>
      <c r="AQK707" s="8"/>
      <c r="AQL707" s="8"/>
      <c r="AQM707" s="8"/>
      <c r="AQN707" s="8"/>
      <c r="AQO707" s="8"/>
      <c r="AQP707" s="8"/>
      <c r="AQQ707" s="8"/>
      <c r="AQR707" s="8"/>
      <c r="AQS707" s="8"/>
      <c r="AQT707" s="8"/>
      <c r="AQU707" s="8"/>
      <c r="AQV707" s="8"/>
      <c r="AQW707" s="8"/>
      <c r="AQX707" s="8"/>
      <c r="AQY707" s="8"/>
      <c r="AQZ707" s="8"/>
      <c r="ARA707" s="8"/>
      <c r="ARB707" s="8"/>
      <c r="ARC707" s="8"/>
      <c r="ARD707" s="8"/>
      <c r="ARE707" s="8"/>
      <c r="ARF707" s="8"/>
      <c r="ARG707" s="8"/>
      <c r="ARH707" s="8"/>
      <c r="ARI707" s="8"/>
      <c r="ARJ707" s="8"/>
      <c r="ARK707" s="8"/>
      <c r="ARL707" s="8"/>
      <c r="ARM707" s="8"/>
      <c r="ARN707" s="8"/>
      <c r="ARO707" s="8"/>
      <c r="ARP707" s="8"/>
      <c r="ARQ707" s="8"/>
      <c r="ARR707" s="8"/>
      <c r="ARS707" s="8"/>
      <c r="ART707" s="8"/>
      <c r="ARU707" s="8"/>
      <c r="ARV707" s="8"/>
      <c r="ARW707" s="8"/>
      <c r="ARX707" s="8"/>
      <c r="ARY707" s="8"/>
      <c r="ARZ707" s="8"/>
      <c r="ASA707" s="8"/>
      <c r="ASB707" s="8"/>
      <c r="ASC707" s="8"/>
      <c r="ASD707" s="8"/>
      <c r="ASE707" s="8"/>
      <c r="ASF707" s="8"/>
      <c r="ASG707" s="8"/>
      <c r="ASH707" s="8"/>
      <c r="ASI707" s="8"/>
      <c r="ASJ707" s="8"/>
      <c r="ASK707" s="8"/>
      <c r="ASL707" s="8"/>
      <c r="ASM707" s="8"/>
      <c r="ASN707" s="8"/>
      <c r="ASO707" s="8"/>
      <c r="ASP707" s="8"/>
      <c r="ASQ707" s="8"/>
      <c r="ASR707" s="8"/>
      <c r="ASS707" s="8"/>
      <c r="AST707" s="8"/>
      <c r="ASU707" s="8"/>
      <c r="ASV707" s="8"/>
      <c r="ASW707" s="8"/>
      <c r="ASX707" s="8"/>
      <c r="ASY707" s="8"/>
      <c r="ASZ707" s="8"/>
      <c r="ATA707" s="8"/>
      <c r="ATB707" s="8"/>
      <c r="ATC707" s="8"/>
      <c r="ATD707" s="8"/>
      <c r="ATE707" s="8"/>
      <c r="ATF707" s="8"/>
      <c r="ATG707" s="8"/>
      <c r="ATH707" s="8"/>
      <c r="ATI707" s="8"/>
      <c r="ATJ707" s="8"/>
      <c r="ATK707" s="8"/>
      <c r="ATL707" s="8"/>
      <c r="ATM707" s="8"/>
      <c r="ATN707" s="8"/>
      <c r="ATO707" s="8"/>
      <c r="ATP707" s="8"/>
      <c r="ATQ707" s="8"/>
      <c r="ATR707" s="8"/>
      <c r="ATS707" s="8"/>
      <c r="ATT707" s="8"/>
      <c r="ATU707" s="8"/>
      <c r="ATV707" s="8"/>
      <c r="ATW707" s="8"/>
      <c r="ATX707" s="8"/>
      <c r="ATY707" s="8"/>
      <c r="ATZ707" s="8"/>
      <c r="AUA707" s="8"/>
      <c r="AUB707" s="8"/>
      <c r="AUC707" s="8"/>
      <c r="AUD707" s="8"/>
      <c r="AUE707" s="8"/>
      <c r="AUF707" s="8"/>
      <c r="AUG707" s="8"/>
      <c r="AUH707" s="8"/>
      <c r="AUI707" s="8"/>
      <c r="AUJ707" s="8"/>
      <c r="AUK707" s="8"/>
      <c r="AUL707" s="8"/>
      <c r="AUM707" s="8"/>
      <c r="AUN707" s="8"/>
      <c r="AUO707" s="8"/>
      <c r="AUP707" s="8"/>
      <c r="AUQ707" s="8"/>
      <c r="AUR707" s="8"/>
      <c r="AUS707" s="8"/>
      <c r="AUT707" s="8"/>
      <c r="AUU707" s="8"/>
      <c r="AUV707" s="8"/>
      <c r="AUW707" s="8"/>
      <c r="AUX707" s="8"/>
      <c r="AUY707" s="8"/>
      <c r="AUZ707" s="8"/>
      <c r="AVA707" s="8"/>
      <c r="AVB707" s="8"/>
      <c r="AVC707" s="8"/>
      <c r="AVD707" s="8"/>
      <c r="AVE707" s="8"/>
      <c r="AVF707" s="8"/>
      <c r="AVG707" s="8"/>
      <c r="AVH707" s="8"/>
      <c r="AVI707" s="8"/>
      <c r="AVJ707" s="8"/>
      <c r="AVK707" s="8"/>
      <c r="AVL707" s="8"/>
      <c r="AVM707" s="8"/>
      <c r="AVN707" s="8"/>
      <c r="AVO707" s="8"/>
      <c r="AVP707" s="8"/>
      <c r="AVQ707" s="8"/>
      <c r="AVR707" s="8"/>
      <c r="AVS707" s="8"/>
      <c r="AVT707" s="8"/>
      <c r="AVU707" s="8"/>
      <c r="AVV707" s="8"/>
      <c r="AVW707" s="8"/>
      <c r="AVX707" s="8"/>
      <c r="AVY707" s="8"/>
      <c r="AVZ707" s="8"/>
      <c r="AWA707" s="8"/>
      <c r="AWB707" s="8"/>
      <c r="AWC707" s="8"/>
      <c r="AWD707" s="8"/>
      <c r="AWE707" s="8"/>
      <c r="AWF707" s="8"/>
      <c r="AWG707" s="8"/>
      <c r="AWH707" s="8"/>
      <c r="AWI707" s="8"/>
      <c r="AWJ707" s="8"/>
      <c r="AWK707" s="8"/>
      <c r="AWL707" s="8"/>
      <c r="AWM707" s="8"/>
      <c r="AWN707" s="8"/>
      <c r="AWO707" s="8"/>
      <c r="AWP707" s="8"/>
      <c r="AWQ707" s="8"/>
      <c r="AWR707" s="8"/>
      <c r="AWS707" s="8"/>
      <c r="AWT707" s="8"/>
      <c r="AWU707" s="8"/>
      <c r="AWV707" s="8"/>
      <c r="AWW707" s="8"/>
      <c r="AWX707" s="8"/>
      <c r="AWY707" s="8"/>
      <c r="AWZ707" s="8"/>
      <c r="AXA707" s="8"/>
      <c r="AXB707" s="8"/>
      <c r="AXC707" s="8"/>
      <c r="AXD707" s="8"/>
      <c r="AXE707" s="8"/>
      <c r="AXF707" s="8"/>
      <c r="AXG707" s="8"/>
      <c r="AXH707" s="8"/>
      <c r="AXI707" s="8"/>
      <c r="AXJ707" s="8"/>
      <c r="AXK707" s="8"/>
      <c r="AXL707" s="8"/>
      <c r="AXM707" s="8"/>
      <c r="AXN707" s="8"/>
      <c r="AXO707" s="8"/>
      <c r="AXP707" s="8"/>
      <c r="AXQ707" s="8"/>
      <c r="AXR707" s="8"/>
      <c r="AXS707" s="8"/>
      <c r="AXT707" s="8"/>
      <c r="AXU707" s="8"/>
      <c r="AXV707" s="8"/>
      <c r="AXW707" s="8"/>
      <c r="AXX707" s="8"/>
      <c r="AXY707" s="8"/>
      <c r="AXZ707" s="8"/>
      <c r="AYA707" s="8"/>
      <c r="AYB707" s="8"/>
      <c r="AYC707" s="8"/>
      <c r="AYD707" s="8"/>
      <c r="AYE707" s="8"/>
      <c r="AYF707" s="8"/>
      <c r="AYG707" s="8"/>
      <c r="AYH707" s="8"/>
      <c r="AYI707" s="8"/>
      <c r="AYJ707" s="8"/>
      <c r="AYK707" s="8"/>
      <c r="AYL707" s="8"/>
      <c r="AYM707" s="8"/>
      <c r="AYN707" s="8"/>
      <c r="AYO707" s="8"/>
      <c r="AYP707" s="8"/>
      <c r="AYQ707" s="8"/>
      <c r="AYR707" s="8"/>
      <c r="AYS707" s="8"/>
      <c r="AYT707" s="8"/>
      <c r="AYU707" s="8"/>
      <c r="AYV707" s="8"/>
      <c r="AYW707" s="8"/>
      <c r="AYX707" s="8"/>
      <c r="AYY707" s="8"/>
      <c r="AYZ707" s="8"/>
      <c r="AZA707" s="8"/>
      <c r="AZB707" s="8"/>
      <c r="AZC707" s="8"/>
      <c r="AZD707" s="8"/>
      <c r="AZE707" s="8"/>
      <c r="AZF707" s="8"/>
      <c r="AZG707" s="8"/>
      <c r="AZH707" s="8"/>
      <c r="AZI707" s="8"/>
      <c r="AZJ707" s="8"/>
      <c r="AZK707" s="8"/>
      <c r="AZL707" s="8"/>
      <c r="AZM707" s="8"/>
      <c r="AZN707" s="8"/>
      <c r="AZO707" s="8"/>
      <c r="AZP707" s="8"/>
      <c r="AZQ707" s="8"/>
      <c r="AZR707" s="8"/>
      <c r="AZS707" s="8"/>
      <c r="AZT707" s="8"/>
      <c r="AZU707" s="8"/>
      <c r="AZV707" s="8"/>
      <c r="AZW707" s="8"/>
      <c r="AZX707" s="8"/>
      <c r="AZY707" s="8"/>
      <c r="AZZ707" s="8"/>
      <c r="BAA707" s="8"/>
      <c r="BAB707" s="8"/>
      <c r="BAC707" s="8"/>
      <c r="BAD707" s="8"/>
      <c r="BAE707" s="8"/>
      <c r="BAF707" s="8"/>
      <c r="BAG707" s="8"/>
      <c r="BAH707" s="8"/>
      <c r="BAI707" s="8"/>
      <c r="BAJ707" s="8"/>
      <c r="BAK707" s="8"/>
      <c r="BAL707" s="8"/>
      <c r="BAM707" s="8"/>
      <c r="BAN707" s="8"/>
      <c r="BAO707" s="8"/>
      <c r="BAP707" s="8"/>
      <c r="BAQ707" s="8"/>
      <c r="BAR707" s="8"/>
      <c r="BAS707" s="8"/>
      <c r="BAT707" s="8"/>
      <c r="BAU707" s="8"/>
      <c r="BAV707" s="8"/>
      <c r="BAW707" s="8"/>
      <c r="BAX707" s="8"/>
      <c r="BAY707" s="8"/>
      <c r="BAZ707" s="8"/>
      <c r="BBA707" s="8"/>
      <c r="BBB707" s="8"/>
      <c r="BBC707" s="8"/>
      <c r="BBD707" s="8"/>
      <c r="BBE707" s="8"/>
      <c r="BBF707" s="8"/>
      <c r="BBG707" s="8"/>
      <c r="BBH707" s="8"/>
      <c r="BBI707" s="8"/>
      <c r="BBJ707" s="8"/>
      <c r="BBK707" s="8"/>
      <c r="BBL707" s="8"/>
      <c r="BBM707" s="8"/>
      <c r="BBN707" s="8"/>
      <c r="BBO707" s="8"/>
      <c r="BBP707" s="8"/>
      <c r="BBQ707" s="8"/>
      <c r="BBR707" s="8"/>
      <c r="BBS707" s="8"/>
      <c r="BBT707" s="8"/>
      <c r="BBU707" s="8"/>
      <c r="BBV707" s="8"/>
      <c r="BBW707" s="8"/>
      <c r="BBX707" s="8"/>
      <c r="BBY707" s="8"/>
      <c r="BBZ707" s="8"/>
      <c r="BCA707" s="8"/>
      <c r="BCB707" s="8"/>
      <c r="BCC707" s="8"/>
      <c r="BCD707" s="8"/>
      <c r="BCE707" s="8"/>
      <c r="BCF707" s="8"/>
      <c r="BCG707" s="8"/>
      <c r="BCH707" s="8"/>
      <c r="BCI707" s="8"/>
      <c r="BCJ707" s="8"/>
      <c r="BCK707" s="8"/>
      <c r="BCL707" s="8"/>
      <c r="BCM707" s="8"/>
      <c r="BCN707" s="8"/>
      <c r="BCO707" s="8"/>
      <c r="BCP707" s="8"/>
      <c r="BCQ707" s="8"/>
      <c r="BCR707" s="8"/>
      <c r="BCS707" s="8"/>
      <c r="BCT707" s="8"/>
      <c r="BCU707" s="8"/>
      <c r="BCV707" s="8"/>
      <c r="BCW707" s="8"/>
      <c r="BCX707" s="8"/>
      <c r="BCY707" s="8"/>
      <c r="BCZ707" s="8"/>
      <c r="BDA707" s="8"/>
      <c r="BDB707" s="8"/>
      <c r="BDC707" s="8"/>
      <c r="BDD707" s="8"/>
      <c r="BDE707" s="8"/>
      <c r="BDF707" s="8"/>
      <c r="BDG707" s="8"/>
      <c r="BDH707" s="8"/>
      <c r="BDI707" s="8"/>
      <c r="BDJ707" s="8"/>
      <c r="BDK707" s="8"/>
      <c r="BDL707" s="8"/>
      <c r="BDM707" s="8"/>
      <c r="BDN707" s="8"/>
      <c r="BDO707" s="8"/>
      <c r="BDP707" s="8"/>
      <c r="BDQ707" s="8"/>
      <c r="BDR707" s="8"/>
      <c r="BDS707" s="8"/>
      <c r="BDT707" s="8"/>
      <c r="BDU707" s="8"/>
      <c r="BDV707" s="8"/>
      <c r="BDW707" s="8"/>
      <c r="BDX707" s="8"/>
      <c r="BDY707" s="8"/>
      <c r="BDZ707" s="8"/>
      <c r="BEA707" s="8"/>
      <c r="BEB707" s="8"/>
      <c r="BEC707" s="8"/>
      <c r="BED707" s="8"/>
      <c r="BEE707" s="8"/>
      <c r="BEF707" s="8"/>
      <c r="BEG707" s="8"/>
      <c r="BEH707" s="8"/>
      <c r="BEI707" s="8"/>
      <c r="BEJ707" s="8"/>
      <c r="BEK707" s="8"/>
      <c r="BEL707" s="8"/>
      <c r="BEM707" s="8"/>
      <c r="BEN707" s="8"/>
      <c r="BEO707" s="8"/>
      <c r="BEP707" s="8"/>
      <c r="BEQ707" s="8"/>
      <c r="BER707" s="8"/>
      <c r="BES707" s="8"/>
      <c r="BET707" s="8"/>
      <c r="BEU707" s="8"/>
      <c r="BEV707" s="8"/>
      <c r="BEW707" s="8"/>
      <c r="BEX707" s="8"/>
      <c r="BEY707" s="8"/>
      <c r="BEZ707" s="8"/>
      <c r="BFA707" s="8"/>
      <c r="BFB707" s="8"/>
      <c r="BFC707" s="8"/>
      <c r="BFD707" s="8"/>
      <c r="BFE707" s="8"/>
      <c r="BFF707" s="8"/>
      <c r="BFG707" s="8"/>
      <c r="BFH707" s="8"/>
      <c r="BFI707" s="8"/>
      <c r="BFJ707" s="8"/>
      <c r="BFK707" s="8"/>
      <c r="BFL707" s="8"/>
      <c r="BFM707" s="8"/>
      <c r="BFN707" s="8"/>
      <c r="BFO707" s="8"/>
      <c r="BFP707" s="8"/>
      <c r="BFQ707" s="8"/>
      <c r="BFR707" s="8"/>
      <c r="BFS707" s="8"/>
      <c r="BFT707" s="8"/>
      <c r="BFU707" s="8"/>
      <c r="BFV707" s="8"/>
      <c r="BFW707" s="8"/>
      <c r="BFX707" s="8"/>
      <c r="BFY707" s="8"/>
      <c r="BFZ707" s="8"/>
      <c r="BGA707" s="8"/>
      <c r="BGB707" s="8"/>
      <c r="BGC707" s="8"/>
      <c r="BGD707" s="8"/>
      <c r="BGE707" s="8"/>
      <c r="BGF707" s="8"/>
      <c r="BGG707" s="8"/>
      <c r="BGH707" s="8"/>
      <c r="BGI707" s="8"/>
      <c r="BGJ707" s="8"/>
      <c r="BGK707" s="8"/>
      <c r="BGL707" s="8"/>
      <c r="BGM707" s="8"/>
      <c r="BGN707" s="8"/>
      <c r="BGO707" s="8"/>
      <c r="BGP707" s="8"/>
      <c r="BGQ707" s="8"/>
      <c r="BGR707" s="8"/>
      <c r="BGS707" s="8"/>
      <c r="BGT707" s="8"/>
      <c r="BGU707" s="8"/>
      <c r="BGV707" s="8"/>
      <c r="BGW707" s="8"/>
      <c r="BGX707" s="8"/>
      <c r="BGY707" s="8"/>
      <c r="BGZ707" s="8"/>
      <c r="BHA707" s="8"/>
      <c r="BHB707" s="8"/>
      <c r="BHC707" s="8"/>
      <c r="BHD707" s="8"/>
      <c r="BHE707" s="8"/>
      <c r="BHF707" s="8"/>
      <c r="BHG707" s="8"/>
      <c r="BHH707" s="8"/>
      <c r="BHI707" s="8"/>
      <c r="BHJ707" s="8"/>
      <c r="BHK707" s="8"/>
      <c r="BHL707" s="8"/>
      <c r="BHM707" s="8"/>
      <c r="BHN707" s="8"/>
      <c r="BHO707" s="8"/>
      <c r="BHP707" s="8"/>
      <c r="BHQ707" s="8"/>
      <c r="BHR707" s="8"/>
      <c r="BHS707" s="8"/>
      <c r="BHT707" s="8"/>
      <c r="BHU707" s="8"/>
      <c r="BHV707" s="8"/>
      <c r="BHW707" s="8"/>
      <c r="BHX707" s="8"/>
      <c r="BHY707" s="8"/>
      <c r="BHZ707" s="8"/>
      <c r="BIA707" s="8"/>
      <c r="BIB707" s="8"/>
      <c r="BIC707" s="8"/>
      <c r="BID707" s="8"/>
      <c r="BIE707" s="8"/>
      <c r="BIF707" s="8"/>
      <c r="BIG707" s="8"/>
      <c r="BIH707" s="8"/>
      <c r="BII707" s="8"/>
      <c r="BIJ707" s="8"/>
      <c r="BIK707" s="8"/>
      <c r="BIL707" s="8"/>
      <c r="BIM707" s="8"/>
      <c r="BIN707" s="8"/>
      <c r="BIO707" s="8"/>
      <c r="BIP707" s="8"/>
      <c r="BIQ707" s="8"/>
      <c r="BIR707" s="8"/>
      <c r="BIS707" s="8"/>
      <c r="BIT707" s="8"/>
      <c r="BIU707" s="8"/>
      <c r="BIV707" s="8"/>
      <c r="BIW707" s="8"/>
      <c r="BIX707" s="8"/>
      <c r="BIY707" s="8"/>
      <c r="BIZ707" s="8"/>
      <c r="BJA707" s="8"/>
      <c r="BJB707" s="8"/>
      <c r="BJC707" s="8"/>
      <c r="BJD707" s="8"/>
      <c r="BJE707" s="8"/>
      <c r="BJF707" s="8"/>
      <c r="BJG707" s="8"/>
      <c r="BJH707" s="8"/>
      <c r="BJI707" s="8"/>
      <c r="BJJ707" s="8"/>
      <c r="BJK707" s="8"/>
      <c r="BJL707" s="8"/>
      <c r="BJM707" s="8"/>
      <c r="BJN707" s="8"/>
      <c r="BJO707" s="8"/>
      <c r="BJP707" s="8"/>
      <c r="BJQ707" s="8"/>
      <c r="BJR707" s="8"/>
      <c r="BJS707" s="8"/>
      <c r="BJT707" s="8"/>
      <c r="BJU707" s="8"/>
      <c r="BJV707" s="8"/>
      <c r="BJW707" s="8"/>
      <c r="BJX707" s="8"/>
      <c r="BJY707" s="8"/>
      <c r="BJZ707" s="8"/>
      <c r="BKA707" s="8"/>
      <c r="BKB707" s="8"/>
      <c r="BKC707" s="8"/>
      <c r="BKD707" s="8"/>
      <c r="BKE707" s="8"/>
      <c r="BKF707" s="8"/>
      <c r="BKG707" s="8"/>
      <c r="BKH707" s="8"/>
      <c r="BKI707" s="8"/>
      <c r="BKJ707" s="8"/>
      <c r="BKK707" s="8"/>
      <c r="BKL707" s="8"/>
      <c r="BKM707" s="8"/>
      <c r="BKN707" s="8"/>
      <c r="BKO707" s="8"/>
      <c r="BKP707" s="8"/>
      <c r="BKQ707" s="8"/>
      <c r="BKR707" s="8"/>
      <c r="BKS707" s="8"/>
      <c r="BKT707" s="8"/>
      <c r="BKU707" s="8"/>
      <c r="BKV707" s="8"/>
      <c r="BKW707" s="8"/>
      <c r="BKX707" s="8"/>
      <c r="BKY707" s="8"/>
      <c r="BKZ707" s="8"/>
      <c r="BLA707" s="8"/>
      <c r="BLB707" s="8"/>
      <c r="BLC707" s="8"/>
      <c r="BLD707" s="8"/>
      <c r="BLE707" s="8"/>
      <c r="BLF707" s="8"/>
      <c r="BLG707" s="8"/>
      <c r="BLH707" s="8"/>
      <c r="BLI707" s="8"/>
      <c r="BLJ707" s="8"/>
      <c r="BLK707" s="8"/>
      <c r="BLL707" s="8"/>
      <c r="BLM707" s="8"/>
      <c r="BLN707" s="8"/>
      <c r="BLO707" s="8"/>
      <c r="BLP707" s="8"/>
      <c r="BLQ707" s="8"/>
      <c r="BLR707" s="8"/>
      <c r="BLS707" s="8"/>
      <c r="BLT707" s="8"/>
      <c r="BLU707" s="8"/>
      <c r="BLV707" s="8"/>
      <c r="BLW707" s="8"/>
      <c r="BLX707" s="8"/>
      <c r="BLY707" s="8"/>
      <c r="BLZ707" s="8"/>
      <c r="BMA707" s="8"/>
      <c r="BMB707" s="8"/>
      <c r="BMC707" s="8"/>
      <c r="BMD707" s="8"/>
      <c r="BME707" s="8"/>
      <c r="BMF707" s="8"/>
      <c r="BMG707" s="8"/>
      <c r="BMH707" s="8"/>
      <c r="BMI707" s="8"/>
      <c r="BMJ707" s="8"/>
      <c r="BMK707" s="8"/>
      <c r="BML707" s="8"/>
      <c r="BMM707" s="8"/>
      <c r="BMN707" s="8"/>
      <c r="BMO707" s="8"/>
      <c r="BMP707" s="8"/>
      <c r="BMQ707" s="8"/>
      <c r="BMR707" s="8"/>
      <c r="BMS707" s="8"/>
      <c r="BMT707" s="8"/>
      <c r="BMU707" s="8"/>
      <c r="BMV707" s="8"/>
      <c r="BMW707" s="8"/>
      <c r="BMX707" s="8"/>
      <c r="BMY707" s="8"/>
      <c r="BMZ707" s="8"/>
      <c r="BNA707" s="8"/>
      <c r="BNB707" s="8"/>
      <c r="BNC707" s="8"/>
      <c r="BND707" s="8"/>
      <c r="BNE707" s="8"/>
      <c r="BNF707" s="8"/>
      <c r="BNG707" s="8"/>
      <c r="BNH707" s="8"/>
      <c r="BNI707" s="8"/>
      <c r="BNJ707" s="8"/>
      <c r="BNK707" s="8"/>
      <c r="BNL707" s="8"/>
      <c r="BNM707" s="8"/>
      <c r="BNN707" s="8"/>
      <c r="BNO707" s="8"/>
      <c r="BNP707" s="8"/>
      <c r="BNQ707" s="8"/>
      <c r="BNR707" s="8"/>
      <c r="BNS707" s="8"/>
      <c r="BNT707" s="8"/>
      <c r="BNU707" s="8"/>
      <c r="BNV707" s="8"/>
      <c r="BNW707" s="8"/>
      <c r="BNX707" s="8"/>
      <c r="BNY707" s="8"/>
      <c r="BNZ707" s="8"/>
      <c r="BOA707" s="8"/>
      <c r="BOB707" s="8"/>
      <c r="BOC707" s="8"/>
      <c r="BOD707" s="8"/>
      <c r="BOE707" s="8"/>
      <c r="BOF707" s="8"/>
      <c r="BOG707" s="8"/>
      <c r="BOH707" s="8"/>
      <c r="BOI707" s="8"/>
      <c r="BOJ707" s="8"/>
      <c r="BOK707" s="8"/>
      <c r="BOL707" s="8"/>
      <c r="BOM707" s="8"/>
      <c r="BON707" s="8"/>
      <c r="BOO707" s="8"/>
      <c r="BOP707" s="8"/>
      <c r="BOQ707" s="8"/>
      <c r="BOR707" s="8"/>
      <c r="BOS707" s="8"/>
      <c r="BOT707" s="8"/>
      <c r="BOU707" s="8"/>
      <c r="BOV707" s="8"/>
      <c r="BOW707" s="8"/>
      <c r="BOX707" s="8"/>
      <c r="BOY707" s="8"/>
      <c r="BOZ707" s="8"/>
      <c r="BPA707" s="8"/>
      <c r="BPB707" s="8"/>
      <c r="BPC707" s="8"/>
      <c r="BPD707" s="8"/>
      <c r="BPE707" s="8"/>
      <c r="BPF707" s="8"/>
      <c r="BPG707" s="8"/>
      <c r="BPH707" s="8"/>
      <c r="BPI707" s="8"/>
      <c r="BPJ707" s="8"/>
      <c r="BPK707" s="8"/>
      <c r="BPL707" s="8"/>
      <c r="BPM707" s="8"/>
      <c r="BPN707" s="8"/>
      <c r="BPO707" s="8"/>
      <c r="BPP707" s="8"/>
      <c r="BPQ707" s="8"/>
      <c r="BPR707" s="8"/>
      <c r="BPS707" s="8"/>
      <c r="BPT707" s="8"/>
      <c r="BPU707" s="8"/>
      <c r="BPV707" s="8"/>
      <c r="BPW707" s="8"/>
      <c r="BPX707" s="8"/>
      <c r="BPY707" s="8"/>
      <c r="BPZ707" s="8"/>
      <c r="BQA707" s="8"/>
      <c r="BQB707" s="8"/>
      <c r="BQC707" s="8"/>
      <c r="BQD707" s="8"/>
      <c r="BQE707" s="8"/>
      <c r="BQF707" s="8"/>
      <c r="BQG707" s="8"/>
      <c r="BQH707" s="8"/>
      <c r="BQI707" s="8"/>
      <c r="BQJ707" s="8"/>
      <c r="BQK707" s="8"/>
      <c r="BQL707" s="8"/>
      <c r="BQM707" s="8"/>
      <c r="BQN707" s="8"/>
      <c r="BQO707" s="8"/>
      <c r="BQP707" s="8"/>
      <c r="BQQ707" s="8"/>
      <c r="BQR707" s="8"/>
      <c r="BQS707" s="8"/>
      <c r="BQT707" s="8"/>
      <c r="BQU707" s="8"/>
      <c r="BQV707" s="8"/>
      <c r="BQW707" s="8"/>
      <c r="BQX707" s="8"/>
      <c r="BQY707" s="8"/>
      <c r="BQZ707" s="8"/>
      <c r="BRA707" s="8"/>
      <c r="BRB707" s="8"/>
      <c r="BRC707" s="8"/>
      <c r="BRD707" s="8"/>
      <c r="BRE707" s="8"/>
      <c r="BRF707" s="8"/>
      <c r="BRG707" s="8"/>
      <c r="BRH707" s="8"/>
      <c r="BRI707" s="8"/>
      <c r="BRJ707" s="8"/>
      <c r="BRK707" s="8"/>
      <c r="BRL707" s="8"/>
      <c r="BRM707" s="8"/>
      <c r="BRN707" s="8"/>
      <c r="BRO707" s="8"/>
      <c r="BRP707" s="8"/>
      <c r="BRQ707" s="8"/>
      <c r="BRR707" s="8"/>
      <c r="BRS707" s="8"/>
      <c r="BRT707" s="8"/>
      <c r="BRU707" s="8"/>
      <c r="BRV707" s="8"/>
      <c r="BRW707" s="8"/>
      <c r="BRX707" s="8"/>
      <c r="BRY707" s="8"/>
      <c r="BRZ707" s="8"/>
      <c r="BSA707" s="8"/>
      <c r="BSB707" s="8"/>
      <c r="BSC707" s="8"/>
      <c r="BSD707" s="8"/>
      <c r="BSE707" s="8"/>
      <c r="BSF707" s="8"/>
      <c r="BSG707" s="8"/>
      <c r="BSH707" s="8"/>
      <c r="BSI707" s="8"/>
      <c r="BSJ707" s="8"/>
      <c r="BSK707" s="8"/>
      <c r="BSL707" s="8"/>
      <c r="BSM707" s="8"/>
      <c r="BSN707" s="8"/>
      <c r="BSO707" s="8"/>
      <c r="BSP707" s="8"/>
      <c r="BSQ707" s="8"/>
      <c r="BSR707" s="8"/>
      <c r="BSS707" s="8"/>
      <c r="BST707" s="8"/>
      <c r="BSU707" s="8"/>
      <c r="BSV707" s="8"/>
      <c r="BSW707" s="8"/>
      <c r="BSX707" s="8"/>
      <c r="BSY707" s="8"/>
      <c r="BSZ707" s="8"/>
      <c r="BTA707" s="8"/>
      <c r="BTB707" s="8"/>
      <c r="BTC707" s="8"/>
      <c r="BTD707" s="8"/>
      <c r="BTE707" s="8"/>
      <c r="BTF707" s="8"/>
      <c r="BTG707" s="8"/>
      <c r="BTH707" s="8"/>
      <c r="BTI707" s="8"/>
      <c r="BTJ707" s="8"/>
      <c r="BTK707" s="8"/>
      <c r="BTL707" s="8"/>
      <c r="BTM707" s="8"/>
      <c r="BTN707" s="8"/>
      <c r="BTO707" s="8"/>
      <c r="BTP707" s="8"/>
      <c r="BTQ707" s="8"/>
      <c r="BTR707" s="8"/>
      <c r="BTS707" s="8"/>
      <c r="BTT707" s="8"/>
      <c r="BTU707" s="8"/>
      <c r="BTV707" s="8"/>
      <c r="BTW707" s="8"/>
      <c r="BTX707" s="8"/>
      <c r="BTY707" s="8"/>
      <c r="BTZ707" s="8"/>
      <c r="BUA707" s="8"/>
      <c r="BUB707" s="8"/>
      <c r="BUC707" s="8"/>
      <c r="BUD707" s="8"/>
      <c r="BUE707" s="8"/>
      <c r="BUF707" s="8"/>
      <c r="BUG707" s="8"/>
      <c r="BUH707" s="8"/>
      <c r="BUI707" s="8"/>
      <c r="BUJ707" s="8"/>
      <c r="BUK707" s="8"/>
      <c r="BUL707" s="8"/>
      <c r="BUM707" s="8"/>
      <c r="BUN707" s="8"/>
      <c r="BUO707" s="8"/>
      <c r="BUP707" s="8"/>
      <c r="BUQ707" s="8"/>
      <c r="BUR707" s="8"/>
      <c r="BUS707" s="8"/>
      <c r="BUT707" s="8"/>
      <c r="BUU707" s="8"/>
      <c r="BUV707" s="8"/>
      <c r="BUW707" s="8"/>
      <c r="BUX707" s="8"/>
      <c r="BUY707" s="8"/>
      <c r="BUZ707" s="8"/>
      <c r="BVA707" s="8"/>
      <c r="BVB707" s="8"/>
      <c r="BVC707" s="8"/>
      <c r="BVD707" s="8"/>
      <c r="BVE707" s="8"/>
      <c r="BVF707" s="8"/>
      <c r="BVG707" s="8"/>
      <c r="BVH707" s="8"/>
      <c r="BVI707" s="8"/>
      <c r="BVJ707" s="8"/>
      <c r="BVK707" s="8"/>
      <c r="BVL707" s="8"/>
      <c r="BVM707" s="8"/>
      <c r="BVN707" s="8"/>
      <c r="BVO707" s="8"/>
      <c r="BVP707" s="8"/>
      <c r="BVQ707" s="8"/>
      <c r="BVR707" s="8"/>
      <c r="BVS707" s="8"/>
      <c r="BVT707" s="8"/>
      <c r="BVU707" s="8"/>
      <c r="BVV707" s="8"/>
      <c r="BVW707" s="8"/>
      <c r="BVX707" s="8"/>
      <c r="BVY707" s="8"/>
      <c r="BVZ707" s="8"/>
      <c r="BWA707" s="8"/>
      <c r="BWB707" s="8"/>
      <c r="BWC707" s="8"/>
      <c r="BWD707" s="8"/>
      <c r="BWE707" s="8"/>
      <c r="BWF707" s="8"/>
      <c r="BWG707" s="8"/>
      <c r="BWH707" s="8"/>
      <c r="BWI707" s="8"/>
      <c r="BWJ707" s="8"/>
      <c r="BWK707" s="8"/>
      <c r="BWL707" s="8"/>
      <c r="BWM707" s="8"/>
      <c r="BWN707" s="8"/>
      <c r="BWO707" s="8"/>
      <c r="BWP707" s="8"/>
      <c r="BWQ707" s="8"/>
    </row>
    <row r="708" spans="1:1967" s="529" customFormat="1" ht="102" customHeight="1">
      <c r="A708" s="9" t="s">
        <v>6672</v>
      </c>
      <c r="B708" s="100" t="s">
        <v>97</v>
      </c>
      <c r="C708" s="111" t="s">
        <v>1124</v>
      </c>
      <c r="D708" s="111" t="s">
        <v>1103</v>
      </c>
      <c r="E708" s="111" t="s">
        <v>1125</v>
      </c>
      <c r="F708" s="3"/>
      <c r="G708" s="3" t="s">
        <v>384</v>
      </c>
      <c r="H708" s="20">
        <v>1</v>
      </c>
      <c r="I708" s="114">
        <v>470000000</v>
      </c>
      <c r="J708" s="21" t="s">
        <v>1330</v>
      </c>
      <c r="K708" s="19" t="s">
        <v>2096</v>
      </c>
      <c r="L708" s="138" t="s">
        <v>3428</v>
      </c>
      <c r="M708" s="141" t="s">
        <v>383</v>
      </c>
      <c r="N708" s="360" t="s">
        <v>2105</v>
      </c>
      <c r="O708" s="3" t="s">
        <v>1382</v>
      </c>
      <c r="P708" s="7" t="s">
        <v>1354</v>
      </c>
      <c r="Q708" s="3" t="s">
        <v>1195</v>
      </c>
      <c r="R708" s="24">
        <v>8</v>
      </c>
      <c r="S708" s="19">
        <v>17580</v>
      </c>
      <c r="T708" s="83">
        <f t="shared" si="156"/>
        <v>140640</v>
      </c>
      <c r="U708" s="83">
        <f t="shared" si="154"/>
        <v>157516.80000000002</v>
      </c>
      <c r="V708" s="9" t="s">
        <v>1341</v>
      </c>
      <c r="W708" s="153" t="s">
        <v>1410</v>
      </c>
      <c r="X708" s="9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  <c r="BA708" s="8"/>
      <c r="BB708" s="8"/>
      <c r="BC708" s="8"/>
      <c r="BD708" s="8"/>
      <c r="BE708" s="8"/>
      <c r="BF708" s="8"/>
      <c r="BG708" s="8"/>
      <c r="BH708" s="8"/>
      <c r="BI708" s="8"/>
      <c r="BJ708" s="8"/>
      <c r="BK708" s="8"/>
      <c r="BL708" s="8"/>
      <c r="BM708" s="8"/>
      <c r="BN708" s="8"/>
      <c r="BO708" s="8"/>
      <c r="BP708" s="8"/>
      <c r="BQ708" s="8"/>
      <c r="BR708" s="8"/>
      <c r="BS708" s="8"/>
      <c r="BT708" s="8"/>
      <c r="BU708" s="8"/>
      <c r="BV708" s="8"/>
      <c r="BW708" s="8"/>
      <c r="BX708" s="8"/>
      <c r="BY708" s="8"/>
      <c r="BZ708" s="8"/>
      <c r="CA708" s="8"/>
      <c r="CB708" s="8"/>
      <c r="CC708" s="8"/>
      <c r="CD708" s="8"/>
      <c r="CE708" s="8"/>
      <c r="CF708" s="8"/>
      <c r="CG708" s="8"/>
      <c r="CH708" s="8"/>
      <c r="CI708" s="8"/>
      <c r="CJ708" s="8"/>
      <c r="CK708" s="8"/>
      <c r="CL708" s="8"/>
      <c r="CM708" s="8"/>
      <c r="CN708" s="8"/>
      <c r="CO708" s="8"/>
      <c r="CP708" s="8"/>
      <c r="CQ708" s="8"/>
      <c r="CR708" s="8"/>
      <c r="CS708" s="8"/>
      <c r="CT708" s="8"/>
      <c r="CU708" s="8"/>
      <c r="CV708" s="8"/>
      <c r="CW708" s="8"/>
      <c r="CX708" s="8"/>
      <c r="CY708" s="8"/>
      <c r="CZ708" s="8"/>
      <c r="DA708" s="8"/>
      <c r="DB708" s="8"/>
      <c r="DC708" s="8"/>
      <c r="DD708" s="8"/>
      <c r="DE708" s="8"/>
      <c r="DF708" s="8"/>
      <c r="DG708" s="8"/>
      <c r="DH708" s="8"/>
      <c r="DI708" s="8"/>
      <c r="DJ708" s="8"/>
      <c r="DK708" s="8"/>
      <c r="DL708" s="8"/>
      <c r="DM708" s="8"/>
      <c r="DN708" s="8"/>
      <c r="DO708" s="8"/>
      <c r="DP708" s="8"/>
      <c r="DQ708" s="8"/>
      <c r="DR708" s="8"/>
      <c r="DS708" s="8"/>
      <c r="DT708" s="8"/>
      <c r="DU708" s="8"/>
      <c r="DV708" s="8"/>
      <c r="DW708" s="8"/>
      <c r="DX708" s="8"/>
      <c r="DY708" s="8"/>
      <c r="DZ708" s="8"/>
      <c r="EA708" s="8"/>
      <c r="EB708" s="8"/>
      <c r="EC708" s="8"/>
      <c r="ED708" s="8"/>
      <c r="EE708" s="8"/>
      <c r="EF708" s="8"/>
      <c r="EG708" s="8"/>
      <c r="EH708" s="8"/>
      <c r="EI708" s="8"/>
      <c r="EJ708" s="8"/>
      <c r="EK708" s="8"/>
      <c r="EL708" s="8"/>
      <c r="EM708" s="8"/>
      <c r="EN708" s="8"/>
      <c r="EO708" s="8"/>
      <c r="EP708" s="8"/>
      <c r="EQ708" s="8"/>
      <c r="ER708" s="8"/>
      <c r="ES708" s="8"/>
      <c r="ET708" s="8"/>
      <c r="EU708" s="8"/>
      <c r="EV708" s="8"/>
      <c r="EW708" s="8"/>
      <c r="EX708" s="8"/>
      <c r="EY708" s="8"/>
      <c r="EZ708" s="8"/>
      <c r="FA708" s="8"/>
      <c r="FB708" s="8"/>
      <c r="FC708" s="8"/>
      <c r="FD708" s="8"/>
      <c r="FE708" s="8"/>
      <c r="FF708" s="8"/>
      <c r="FG708" s="8"/>
      <c r="FH708" s="8"/>
      <c r="FI708" s="8"/>
      <c r="FJ708" s="8"/>
      <c r="FK708" s="8"/>
      <c r="FL708" s="8"/>
      <c r="FM708" s="8"/>
      <c r="FN708" s="8"/>
      <c r="FO708" s="8"/>
      <c r="FP708" s="8"/>
      <c r="FQ708" s="8"/>
      <c r="FR708" s="8"/>
      <c r="FS708" s="8"/>
      <c r="FT708" s="8"/>
      <c r="FU708" s="8"/>
      <c r="FV708" s="8"/>
      <c r="FW708" s="8"/>
      <c r="FX708" s="8"/>
      <c r="FY708" s="8"/>
      <c r="FZ708" s="8"/>
      <c r="GA708" s="8"/>
      <c r="GB708" s="8"/>
      <c r="GC708" s="8"/>
      <c r="GD708" s="8"/>
      <c r="GE708" s="8"/>
      <c r="GF708" s="8"/>
      <c r="GG708" s="8"/>
      <c r="GH708" s="8"/>
      <c r="GI708" s="8"/>
      <c r="GJ708" s="8"/>
      <c r="GK708" s="8"/>
      <c r="GL708" s="8"/>
      <c r="GM708" s="8"/>
      <c r="GN708" s="8"/>
      <c r="GO708" s="8"/>
      <c r="GP708" s="8"/>
      <c r="GQ708" s="8"/>
      <c r="GR708" s="8"/>
      <c r="GS708" s="8"/>
      <c r="GT708" s="8"/>
      <c r="GU708" s="8"/>
      <c r="GV708" s="8"/>
      <c r="GW708" s="8"/>
      <c r="GX708" s="8"/>
      <c r="GY708" s="8"/>
      <c r="GZ708" s="8"/>
      <c r="HA708" s="8"/>
      <c r="HB708" s="8"/>
      <c r="HC708" s="8"/>
      <c r="HD708" s="8"/>
      <c r="HE708" s="8"/>
      <c r="HF708" s="8"/>
      <c r="HG708" s="8"/>
      <c r="HH708" s="8"/>
      <c r="HI708" s="8"/>
      <c r="HJ708" s="8"/>
      <c r="HK708" s="8"/>
      <c r="HL708" s="8"/>
      <c r="HM708" s="8"/>
      <c r="HN708" s="8"/>
      <c r="HO708" s="8"/>
      <c r="HP708" s="8"/>
      <c r="HQ708" s="8"/>
      <c r="HR708" s="8"/>
      <c r="HS708" s="8"/>
      <c r="HT708" s="8"/>
      <c r="HU708" s="8"/>
      <c r="HV708" s="8"/>
      <c r="HW708" s="8"/>
      <c r="HX708" s="8"/>
      <c r="HY708" s="8"/>
      <c r="HZ708" s="8"/>
      <c r="IA708" s="8"/>
      <c r="IB708" s="8"/>
      <c r="IC708" s="8"/>
      <c r="ID708" s="8"/>
      <c r="IE708" s="8"/>
      <c r="IF708" s="8"/>
      <c r="IG708" s="8"/>
      <c r="IH708" s="8"/>
      <c r="II708" s="8"/>
      <c r="IJ708" s="8"/>
      <c r="IK708" s="8"/>
      <c r="IL708" s="8"/>
      <c r="IM708" s="8"/>
      <c r="IN708" s="8"/>
      <c r="IO708" s="8"/>
      <c r="IP708" s="8"/>
      <c r="IQ708" s="8"/>
      <c r="IR708" s="8"/>
      <c r="IS708" s="8"/>
      <c r="IT708" s="8"/>
      <c r="IU708" s="8"/>
      <c r="IV708" s="8"/>
      <c r="IW708" s="8"/>
      <c r="IX708" s="8"/>
      <c r="IY708" s="8"/>
      <c r="IZ708" s="8"/>
      <c r="JA708" s="8"/>
      <c r="JB708" s="8"/>
      <c r="JC708" s="8"/>
      <c r="JD708" s="8"/>
      <c r="JE708" s="8"/>
      <c r="JF708" s="8"/>
      <c r="JG708" s="8"/>
      <c r="JH708" s="8"/>
      <c r="JI708" s="8"/>
      <c r="JJ708" s="8"/>
      <c r="JK708" s="8"/>
      <c r="JL708" s="8"/>
      <c r="JM708" s="8"/>
      <c r="JN708" s="8"/>
      <c r="JO708" s="8"/>
      <c r="JP708" s="8"/>
      <c r="JQ708" s="8"/>
      <c r="JR708" s="8"/>
      <c r="JS708" s="8"/>
      <c r="JT708" s="8"/>
      <c r="JU708" s="8"/>
      <c r="JV708" s="8"/>
      <c r="JW708" s="8"/>
      <c r="JX708" s="8"/>
      <c r="JY708" s="8"/>
      <c r="JZ708" s="8"/>
      <c r="KA708" s="8"/>
      <c r="KB708" s="8"/>
      <c r="KC708" s="8"/>
      <c r="KD708" s="8"/>
      <c r="KE708" s="8"/>
      <c r="KF708" s="8"/>
      <c r="KG708" s="8"/>
      <c r="KH708" s="8"/>
      <c r="KI708" s="8"/>
      <c r="KJ708" s="8"/>
      <c r="KK708" s="8"/>
      <c r="KL708" s="8"/>
      <c r="KM708" s="8"/>
      <c r="KN708" s="8"/>
      <c r="KO708" s="8"/>
      <c r="KP708" s="8"/>
      <c r="KQ708" s="8"/>
      <c r="KR708" s="8"/>
      <c r="KS708" s="8"/>
      <c r="KT708" s="8"/>
      <c r="KU708" s="8"/>
      <c r="KV708" s="8"/>
      <c r="KW708" s="8"/>
      <c r="KX708" s="8"/>
      <c r="KY708" s="8"/>
      <c r="KZ708" s="8"/>
      <c r="LA708" s="8"/>
      <c r="LB708" s="8"/>
      <c r="LC708" s="8"/>
      <c r="LD708" s="8"/>
      <c r="LE708" s="8"/>
      <c r="LF708" s="8"/>
      <c r="LG708" s="8"/>
      <c r="LH708" s="8"/>
      <c r="LI708" s="8"/>
      <c r="LJ708" s="8"/>
      <c r="LK708" s="8"/>
      <c r="LL708" s="8"/>
      <c r="LM708" s="8"/>
      <c r="LN708" s="8"/>
      <c r="LO708" s="8"/>
      <c r="LP708" s="8"/>
      <c r="LQ708" s="8"/>
      <c r="LR708" s="8"/>
      <c r="LS708" s="8"/>
      <c r="LT708" s="8"/>
      <c r="LU708" s="8"/>
      <c r="LV708" s="8"/>
      <c r="LW708" s="8"/>
      <c r="LX708" s="8"/>
      <c r="LY708" s="8"/>
      <c r="LZ708" s="8"/>
      <c r="MA708" s="8"/>
      <c r="MB708" s="8"/>
      <c r="MC708" s="8"/>
      <c r="MD708" s="8"/>
      <c r="ME708" s="8"/>
      <c r="MF708" s="8"/>
      <c r="MG708" s="8"/>
      <c r="MH708" s="8"/>
      <c r="MI708" s="8"/>
      <c r="MJ708" s="8"/>
      <c r="MK708" s="8"/>
      <c r="ML708" s="8"/>
      <c r="MM708" s="8"/>
      <c r="MN708" s="8"/>
      <c r="MO708" s="8"/>
      <c r="MP708" s="8"/>
      <c r="MQ708" s="8"/>
      <c r="MR708" s="8"/>
      <c r="MS708" s="8"/>
      <c r="MT708" s="8"/>
      <c r="MU708" s="8"/>
      <c r="MV708" s="8"/>
      <c r="MW708" s="8"/>
      <c r="MX708" s="8"/>
      <c r="MY708" s="8"/>
      <c r="MZ708" s="8"/>
      <c r="NA708" s="8"/>
      <c r="NB708" s="8"/>
      <c r="NC708" s="8"/>
      <c r="ND708" s="8"/>
      <c r="NE708" s="8"/>
      <c r="NF708" s="8"/>
      <c r="NG708" s="8"/>
      <c r="NH708" s="8"/>
      <c r="NI708" s="8"/>
      <c r="NJ708" s="8"/>
      <c r="NK708" s="8"/>
      <c r="NL708" s="8"/>
      <c r="NM708" s="8"/>
      <c r="NN708" s="8"/>
      <c r="NO708" s="8"/>
      <c r="NP708" s="8"/>
      <c r="NQ708" s="8"/>
      <c r="NR708" s="8"/>
      <c r="NS708" s="8"/>
      <c r="NT708" s="8"/>
      <c r="NU708" s="8"/>
      <c r="NV708" s="8"/>
      <c r="NW708" s="8"/>
      <c r="NX708" s="8"/>
      <c r="NY708" s="8"/>
      <c r="NZ708" s="8"/>
      <c r="OA708" s="8"/>
      <c r="OB708" s="8"/>
      <c r="OC708" s="8"/>
      <c r="OD708" s="8"/>
      <c r="OE708" s="8"/>
      <c r="OF708" s="8"/>
      <c r="OG708" s="8"/>
      <c r="OH708" s="8"/>
      <c r="OI708" s="8"/>
      <c r="OJ708" s="8"/>
      <c r="OK708" s="8"/>
      <c r="OL708" s="8"/>
      <c r="OM708" s="8"/>
      <c r="ON708" s="8"/>
      <c r="OO708" s="8"/>
      <c r="OP708" s="8"/>
      <c r="OQ708" s="8"/>
      <c r="OR708" s="8"/>
      <c r="OS708" s="8"/>
      <c r="OT708" s="8"/>
      <c r="OU708" s="8"/>
      <c r="OV708" s="8"/>
      <c r="OW708" s="8"/>
      <c r="OX708" s="8"/>
      <c r="OY708" s="8"/>
      <c r="OZ708" s="8"/>
      <c r="PA708" s="8"/>
      <c r="PB708" s="8"/>
      <c r="PC708" s="8"/>
      <c r="PD708" s="8"/>
      <c r="PE708" s="8"/>
      <c r="PF708" s="8"/>
      <c r="PG708" s="8"/>
      <c r="PH708" s="8"/>
      <c r="PI708" s="8"/>
      <c r="PJ708" s="8"/>
      <c r="PK708" s="8"/>
      <c r="PL708" s="8"/>
      <c r="PM708" s="8"/>
      <c r="PN708" s="8"/>
      <c r="PO708" s="8"/>
      <c r="PP708" s="8"/>
      <c r="PQ708" s="8"/>
      <c r="PR708" s="8"/>
      <c r="PS708" s="8"/>
      <c r="PT708" s="8"/>
      <c r="PU708" s="8"/>
      <c r="PV708" s="8"/>
      <c r="PW708" s="8"/>
      <c r="PX708" s="8"/>
      <c r="PY708" s="8"/>
      <c r="PZ708" s="8"/>
      <c r="QA708" s="8"/>
      <c r="QB708" s="8"/>
      <c r="QC708" s="8"/>
      <c r="QD708" s="8"/>
      <c r="QE708" s="8"/>
      <c r="QF708" s="8"/>
      <c r="QG708" s="8"/>
      <c r="QH708" s="8"/>
      <c r="QI708" s="8"/>
      <c r="QJ708" s="8"/>
      <c r="QK708" s="8"/>
      <c r="QL708" s="8"/>
      <c r="QM708" s="8"/>
      <c r="QN708" s="8"/>
      <c r="QO708" s="8"/>
      <c r="QP708" s="8"/>
      <c r="QQ708" s="8"/>
      <c r="QR708" s="8"/>
      <c r="QS708" s="8"/>
      <c r="QT708" s="8"/>
      <c r="QU708" s="8"/>
      <c r="QV708" s="8"/>
      <c r="QW708" s="8"/>
      <c r="QX708" s="8"/>
      <c r="QY708" s="8"/>
      <c r="QZ708" s="8"/>
      <c r="RA708" s="8"/>
      <c r="RB708" s="8"/>
      <c r="RC708" s="8"/>
      <c r="RD708" s="8"/>
      <c r="RE708" s="8"/>
      <c r="RF708" s="8"/>
      <c r="RG708" s="8"/>
      <c r="RH708" s="8"/>
      <c r="RI708" s="8"/>
      <c r="RJ708" s="8"/>
      <c r="RK708" s="8"/>
      <c r="RL708" s="8"/>
      <c r="RM708" s="8"/>
      <c r="RN708" s="8"/>
      <c r="RO708" s="8"/>
      <c r="RP708" s="8"/>
      <c r="RQ708" s="8"/>
      <c r="RR708" s="8"/>
      <c r="RS708" s="8"/>
      <c r="RT708" s="8"/>
      <c r="RU708" s="8"/>
      <c r="RV708" s="8"/>
      <c r="RW708" s="8"/>
      <c r="RX708" s="8"/>
      <c r="RY708" s="8"/>
      <c r="RZ708" s="8"/>
      <c r="SA708" s="8"/>
      <c r="SB708" s="8"/>
      <c r="SC708" s="8"/>
      <c r="SD708" s="8"/>
      <c r="SE708" s="8"/>
      <c r="SF708" s="8"/>
      <c r="SG708" s="8"/>
      <c r="SH708" s="8"/>
      <c r="SI708" s="8"/>
      <c r="SJ708" s="8"/>
      <c r="SK708" s="8"/>
      <c r="SL708" s="8"/>
      <c r="SM708" s="8"/>
      <c r="SN708" s="8"/>
      <c r="SO708" s="8"/>
      <c r="SP708" s="8"/>
      <c r="SQ708" s="8"/>
      <c r="SR708" s="8"/>
      <c r="SS708" s="8"/>
      <c r="ST708" s="8"/>
      <c r="SU708" s="8"/>
      <c r="SV708" s="8"/>
      <c r="SW708" s="8"/>
      <c r="SX708" s="8"/>
      <c r="SY708" s="8"/>
      <c r="SZ708" s="8"/>
      <c r="TA708" s="8"/>
      <c r="TB708" s="8"/>
      <c r="TC708" s="8"/>
      <c r="TD708" s="8"/>
      <c r="TE708" s="8"/>
      <c r="TF708" s="8"/>
      <c r="TG708" s="8"/>
      <c r="TH708" s="8"/>
      <c r="TI708" s="8"/>
      <c r="TJ708" s="8"/>
      <c r="TK708" s="8"/>
      <c r="TL708" s="8"/>
      <c r="TM708" s="8"/>
      <c r="TN708" s="8"/>
      <c r="TO708" s="8"/>
      <c r="TP708" s="8"/>
      <c r="TQ708" s="8"/>
      <c r="TR708" s="8"/>
      <c r="TS708" s="8"/>
      <c r="TT708" s="8"/>
      <c r="TU708" s="8"/>
      <c r="TV708" s="8"/>
      <c r="TW708" s="8"/>
      <c r="TX708" s="8"/>
      <c r="TY708" s="8"/>
      <c r="TZ708" s="8"/>
      <c r="UA708" s="8"/>
      <c r="UB708" s="8"/>
      <c r="UC708" s="8"/>
      <c r="UD708" s="8"/>
      <c r="UE708" s="8"/>
      <c r="UF708" s="8"/>
      <c r="UG708" s="8"/>
      <c r="UH708" s="8"/>
      <c r="UI708" s="8"/>
      <c r="UJ708" s="8"/>
      <c r="UK708" s="8"/>
      <c r="UL708" s="8"/>
      <c r="UM708" s="8"/>
      <c r="UN708" s="8"/>
      <c r="UO708" s="8"/>
      <c r="UP708" s="8"/>
      <c r="UQ708" s="8"/>
      <c r="UR708" s="8"/>
      <c r="US708" s="8"/>
      <c r="UT708" s="8"/>
      <c r="UU708" s="8"/>
      <c r="UV708" s="8"/>
      <c r="UW708" s="8"/>
      <c r="UX708" s="8"/>
      <c r="UY708" s="8"/>
      <c r="UZ708" s="8"/>
      <c r="VA708" s="8"/>
      <c r="VB708" s="8"/>
      <c r="VC708" s="8"/>
      <c r="VD708" s="8"/>
      <c r="VE708" s="8"/>
      <c r="VF708" s="8"/>
      <c r="VG708" s="8"/>
      <c r="VH708" s="8"/>
      <c r="VI708" s="8"/>
      <c r="VJ708" s="8"/>
      <c r="VK708" s="8"/>
      <c r="VL708" s="8"/>
      <c r="VM708" s="8"/>
      <c r="VN708" s="8"/>
      <c r="VO708" s="8"/>
      <c r="VP708" s="8"/>
      <c r="VQ708" s="8"/>
      <c r="VR708" s="8"/>
      <c r="VS708" s="8"/>
      <c r="VT708" s="8"/>
      <c r="VU708" s="8"/>
      <c r="VV708" s="8"/>
      <c r="VW708" s="8"/>
      <c r="VX708" s="8"/>
      <c r="VY708" s="8"/>
      <c r="VZ708" s="8"/>
      <c r="WA708" s="8"/>
      <c r="WB708" s="8"/>
      <c r="WC708" s="8"/>
      <c r="WD708" s="8"/>
      <c r="WE708" s="8"/>
      <c r="WF708" s="8"/>
      <c r="WG708" s="8"/>
      <c r="WH708" s="8"/>
      <c r="WI708" s="8"/>
      <c r="WJ708" s="8"/>
      <c r="WK708" s="8"/>
      <c r="WL708" s="8"/>
      <c r="WM708" s="8"/>
      <c r="WN708" s="8"/>
      <c r="WO708" s="8"/>
      <c r="WP708" s="8"/>
      <c r="WQ708" s="8"/>
      <c r="WR708" s="8"/>
      <c r="WS708" s="8"/>
      <c r="WT708" s="8"/>
      <c r="WU708" s="8"/>
      <c r="WV708" s="8"/>
      <c r="WW708" s="8"/>
      <c r="WX708" s="8"/>
      <c r="WY708" s="8"/>
      <c r="WZ708" s="8"/>
      <c r="XA708" s="8"/>
      <c r="XB708" s="8"/>
      <c r="XC708" s="8"/>
      <c r="XD708" s="8"/>
      <c r="XE708" s="8"/>
      <c r="XF708" s="8"/>
      <c r="XG708" s="8"/>
      <c r="XH708" s="8"/>
      <c r="XI708" s="8"/>
      <c r="XJ708" s="8"/>
      <c r="XK708" s="8"/>
      <c r="XL708" s="8"/>
      <c r="XM708" s="8"/>
      <c r="XN708" s="8"/>
      <c r="XO708" s="8"/>
      <c r="XP708" s="8"/>
      <c r="XQ708" s="8"/>
      <c r="XR708" s="8"/>
      <c r="XS708" s="8"/>
      <c r="XT708" s="8"/>
      <c r="XU708" s="8"/>
      <c r="XV708" s="8"/>
      <c r="XW708" s="8"/>
      <c r="XX708" s="8"/>
      <c r="XY708" s="8"/>
      <c r="XZ708" s="8"/>
      <c r="YA708" s="8"/>
      <c r="YB708" s="8"/>
      <c r="YC708" s="8"/>
      <c r="YD708" s="8"/>
      <c r="YE708" s="8"/>
      <c r="YF708" s="8"/>
      <c r="YG708" s="8"/>
      <c r="YH708" s="8"/>
      <c r="YI708" s="8"/>
      <c r="YJ708" s="8"/>
      <c r="YK708" s="8"/>
      <c r="YL708" s="8"/>
      <c r="YM708" s="8"/>
      <c r="YN708" s="8"/>
      <c r="YO708" s="8"/>
      <c r="YP708" s="8"/>
      <c r="YQ708" s="8"/>
      <c r="YR708" s="8"/>
      <c r="YS708" s="8"/>
      <c r="YT708" s="8"/>
      <c r="YU708" s="8"/>
      <c r="YV708" s="8"/>
      <c r="YW708" s="8"/>
      <c r="YX708" s="8"/>
      <c r="YY708" s="8"/>
      <c r="YZ708" s="8"/>
      <c r="ZA708" s="8"/>
      <c r="ZB708" s="8"/>
      <c r="ZC708" s="8"/>
      <c r="ZD708" s="8"/>
      <c r="ZE708" s="8"/>
      <c r="ZF708" s="8"/>
      <c r="ZG708" s="8"/>
      <c r="ZH708" s="8"/>
      <c r="ZI708" s="8"/>
      <c r="ZJ708" s="8"/>
      <c r="ZK708" s="8"/>
      <c r="ZL708" s="8"/>
      <c r="ZM708" s="8"/>
      <c r="ZN708" s="8"/>
      <c r="ZO708" s="8"/>
      <c r="ZP708" s="8"/>
      <c r="ZQ708" s="8"/>
      <c r="ZR708" s="8"/>
      <c r="ZS708" s="8"/>
      <c r="ZT708" s="8"/>
      <c r="ZU708" s="8"/>
      <c r="ZV708" s="8"/>
      <c r="ZW708" s="8"/>
      <c r="ZX708" s="8"/>
      <c r="ZY708" s="8"/>
      <c r="ZZ708" s="8"/>
      <c r="AAA708" s="8"/>
      <c r="AAB708" s="8"/>
      <c r="AAC708" s="8"/>
      <c r="AAD708" s="8"/>
      <c r="AAE708" s="8"/>
      <c r="AAF708" s="8"/>
      <c r="AAG708" s="8"/>
      <c r="AAH708" s="8"/>
      <c r="AAI708" s="8"/>
      <c r="AAJ708" s="8"/>
      <c r="AAK708" s="8"/>
      <c r="AAL708" s="8"/>
      <c r="AAM708" s="8"/>
      <c r="AAN708" s="8"/>
      <c r="AAO708" s="8"/>
      <c r="AAP708" s="8"/>
      <c r="AAQ708" s="8"/>
      <c r="AAR708" s="8"/>
      <c r="AAS708" s="8"/>
      <c r="AAT708" s="8"/>
      <c r="AAU708" s="8"/>
      <c r="AAV708" s="8"/>
      <c r="AAW708" s="8"/>
      <c r="AAX708" s="8"/>
      <c r="AAY708" s="8"/>
      <c r="AAZ708" s="8"/>
      <c r="ABA708" s="8"/>
      <c r="ABB708" s="8"/>
      <c r="ABC708" s="8"/>
      <c r="ABD708" s="8"/>
      <c r="ABE708" s="8"/>
      <c r="ABF708" s="8"/>
      <c r="ABG708" s="8"/>
      <c r="ABH708" s="8"/>
      <c r="ABI708" s="8"/>
      <c r="ABJ708" s="8"/>
      <c r="ABK708" s="8"/>
      <c r="ABL708" s="8"/>
      <c r="ABM708" s="8"/>
      <c r="ABN708" s="8"/>
      <c r="ABO708" s="8"/>
      <c r="ABP708" s="8"/>
      <c r="ABQ708" s="8"/>
      <c r="ABR708" s="8"/>
      <c r="ABS708" s="8"/>
      <c r="ABT708" s="8"/>
      <c r="ABU708" s="8"/>
      <c r="ABV708" s="8"/>
      <c r="ABW708" s="8"/>
      <c r="ABX708" s="8"/>
      <c r="ABY708" s="8"/>
      <c r="ABZ708" s="8"/>
      <c r="ACA708" s="8"/>
      <c r="ACB708" s="8"/>
      <c r="ACC708" s="8"/>
      <c r="ACD708" s="8"/>
      <c r="ACE708" s="8"/>
      <c r="ACF708" s="8"/>
      <c r="ACG708" s="8"/>
      <c r="ACH708" s="8"/>
      <c r="ACI708" s="8"/>
      <c r="ACJ708" s="8"/>
      <c r="ACK708" s="8"/>
      <c r="ACL708" s="8"/>
      <c r="ACM708" s="8"/>
      <c r="ACN708" s="8"/>
      <c r="ACO708" s="8"/>
      <c r="ACP708" s="8"/>
      <c r="ACQ708" s="8"/>
      <c r="ACR708" s="8"/>
      <c r="ACS708" s="8"/>
      <c r="ACT708" s="8"/>
      <c r="ACU708" s="8"/>
      <c r="ACV708" s="8"/>
      <c r="ACW708" s="8"/>
      <c r="ACX708" s="8"/>
      <c r="ACY708" s="8"/>
      <c r="ACZ708" s="8"/>
      <c r="ADA708" s="8"/>
      <c r="ADB708" s="8"/>
      <c r="ADC708" s="8"/>
      <c r="ADD708" s="8"/>
      <c r="ADE708" s="8"/>
      <c r="ADF708" s="8"/>
      <c r="ADG708" s="8"/>
      <c r="ADH708" s="8"/>
      <c r="ADI708" s="8"/>
      <c r="ADJ708" s="8"/>
      <c r="ADK708" s="8"/>
      <c r="ADL708" s="8"/>
      <c r="ADM708" s="8"/>
      <c r="ADN708" s="8"/>
      <c r="ADO708" s="8"/>
      <c r="ADP708" s="8"/>
      <c r="ADQ708" s="8"/>
      <c r="ADR708" s="8"/>
      <c r="ADS708" s="8"/>
      <c r="ADT708" s="8"/>
      <c r="ADU708" s="8"/>
      <c r="ADV708" s="8"/>
      <c r="ADW708" s="8"/>
      <c r="ADX708" s="8"/>
      <c r="ADY708" s="8"/>
      <c r="ADZ708" s="8"/>
      <c r="AEA708" s="8"/>
      <c r="AEB708" s="8"/>
      <c r="AEC708" s="8"/>
      <c r="AED708" s="8"/>
      <c r="AEE708" s="8"/>
      <c r="AEF708" s="8"/>
      <c r="AEG708" s="8"/>
      <c r="AEH708" s="8"/>
      <c r="AEI708" s="8"/>
      <c r="AEJ708" s="8"/>
      <c r="AEK708" s="8"/>
      <c r="AEL708" s="8"/>
      <c r="AEM708" s="8"/>
      <c r="AEN708" s="8"/>
      <c r="AEO708" s="8"/>
      <c r="AEP708" s="8"/>
      <c r="AEQ708" s="8"/>
      <c r="AER708" s="8"/>
      <c r="AES708" s="8"/>
      <c r="AET708" s="8"/>
      <c r="AEU708" s="8"/>
      <c r="AEV708" s="8"/>
      <c r="AEW708" s="8"/>
      <c r="AEX708" s="8"/>
      <c r="AEY708" s="8"/>
      <c r="AEZ708" s="8"/>
      <c r="AFA708" s="8"/>
      <c r="AFB708" s="8"/>
      <c r="AFC708" s="8"/>
      <c r="AFD708" s="8"/>
      <c r="AFE708" s="8"/>
      <c r="AFF708" s="8"/>
      <c r="AFG708" s="8"/>
      <c r="AFH708" s="8"/>
      <c r="AFI708" s="8"/>
      <c r="AFJ708" s="8"/>
      <c r="AFK708" s="8"/>
      <c r="AFL708" s="8"/>
      <c r="AFM708" s="8"/>
      <c r="AFN708" s="8"/>
      <c r="AFO708" s="8"/>
      <c r="AFP708" s="8"/>
      <c r="AFQ708" s="8"/>
      <c r="AFR708" s="8"/>
      <c r="AFS708" s="8"/>
      <c r="AFT708" s="8"/>
      <c r="AFU708" s="8"/>
      <c r="AFV708" s="8"/>
      <c r="AFW708" s="8"/>
      <c r="AFX708" s="8"/>
      <c r="AFY708" s="8"/>
      <c r="AFZ708" s="8"/>
      <c r="AGA708" s="8"/>
      <c r="AGB708" s="8"/>
      <c r="AGC708" s="8"/>
      <c r="AGD708" s="8"/>
      <c r="AGE708" s="8"/>
      <c r="AGF708" s="8"/>
      <c r="AGG708" s="8"/>
      <c r="AGH708" s="8"/>
      <c r="AGI708" s="8"/>
      <c r="AGJ708" s="8"/>
      <c r="AGK708" s="8"/>
      <c r="AGL708" s="8"/>
      <c r="AGM708" s="8"/>
      <c r="AGN708" s="8"/>
      <c r="AGO708" s="8"/>
      <c r="AGP708" s="8"/>
      <c r="AGQ708" s="8"/>
      <c r="AGR708" s="8"/>
      <c r="AGS708" s="8"/>
      <c r="AGT708" s="8"/>
      <c r="AGU708" s="8"/>
      <c r="AGV708" s="8"/>
      <c r="AGW708" s="8"/>
      <c r="AGX708" s="8"/>
      <c r="AGY708" s="8"/>
      <c r="AGZ708" s="8"/>
      <c r="AHA708" s="8"/>
      <c r="AHB708" s="8"/>
      <c r="AHC708" s="8"/>
      <c r="AHD708" s="8"/>
      <c r="AHE708" s="8"/>
      <c r="AHF708" s="8"/>
      <c r="AHG708" s="8"/>
      <c r="AHH708" s="8"/>
      <c r="AHI708" s="8"/>
      <c r="AHJ708" s="8"/>
      <c r="AHK708" s="8"/>
      <c r="AHL708" s="8"/>
      <c r="AHM708" s="8"/>
      <c r="AHN708" s="8"/>
      <c r="AHO708" s="8"/>
      <c r="AHP708" s="8"/>
      <c r="AHQ708" s="8"/>
      <c r="AHR708" s="8"/>
      <c r="AHS708" s="8"/>
      <c r="AHT708" s="8"/>
      <c r="AHU708" s="8"/>
      <c r="AHV708" s="8"/>
      <c r="AHW708" s="8"/>
      <c r="AHX708" s="8"/>
      <c r="AHY708" s="8"/>
      <c r="AHZ708" s="8"/>
      <c r="AIA708" s="8"/>
      <c r="AIB708" s="8"/>
      <c r="AIC708" s="8"/>
      <c r="AID708" s="8"/>
      <c r="AIE708" s="8"/>
      <c r="AIF708" s="8"/>
      <c r="AIG708" s="8"/>
      <c r="AIH708" s="8"/>
      <c r="AII708" s="8"/>
      <c r="AIJ708" s="8"/>
      <c r="AIK708" s="8"/>
      <c r="AIL708" s="8"/>
      <c r="AIM708" s="8"/>
      <c r="AIN708" s="8"/>
      <c r="AIO708" s="8"/>
      <c r="AIP708" s="8"/>
      <c r="AIQ708" s="8"/>
      <c r="AIR708" s="8"/>
      <c r="AIS708" s="8"/>
      <c r="AIT708" s="8"/>
      <c r="AIU708" s="8"/>
      <c r="AIV708" s="8"/>
      <c r="AIW708" s="8"/>
      <c r="AIX708" s="8"/>
      <c r="AIY708" s="8"/>
      <c r="AIZ708" s="8"/>
      <c r="AJA708" s="8"/>
      <c r="AJB708" s="8"/>
      <c r="AJC708" s="8"/>
      <c r="AJD708" s="8"/>
      <c r="AJE708" s="8"/>
      <c r="AJF708" s="8"/>
      <c r="AJG708" s="8"/>
      <c r="AJH708" s="8"/>
      <c r="AJI708" s="8"/>
      <c r="AJJ708" s="8"/>
      <c r="AJK708" s="8"/>
      <c r="AJL708" s="8"/>
      <c r="AJM708" s="8"/>
      <c r="AJN708" s="8"/>
      <c r="AJO708" s="8"/>
      <c r="AJP708" s="8"/>
      <c r="AJQ708" s="8"/>
      <c r="AJR708" s="8"/>
      <c r="AJS708" s="8"/>
      <c r="AJT708" s="8"/>
      <c r="AJU708" s="8"/>
      <c r="AJV708" s="8"/>
      <c r="AJW708" s="8"/>
      <c r="AJX708" s="8"/>
      <c r="AJY708" s="8"/>
      <c r="AJZ708" s="8"/>
      <c r="AKA708" s="8"/>
      <c r="AKB708" s="8"/>
      <c r="AKC708" s="8"/>
      <c r="AKD708" s="8"/>
      <c r="AKE708" s="8"/>
      <c r="AKF708" s="8"/>
      <c r="AKG708" s="8"/>
      <c r="AKH708" s="8"/>
      <c r="AKI708" s="8"/>
      <c r="AKJ708" s="8"/>
      <c r="AKK708" s="8"/>
      <c r="AKL708" s="8"/>
      <c r="AKM708" s="8"/>
      <c r="AKN708" s="8"/>
      <c r="AKO708" s="8"/>
      <c r="AKP708" s="8"/>
      <c r="AKQ708" s="8"/>
      <c r="AKR708" s="8"/>
      <c r="AKS708" s="8"/>
      <c r="AKT708" s="8"/>
      <c r="AKU708" s="8"/>
      <c r="AKV708" s="8"/>
      <c r="AKW708" s="8"/>
      <c r="AKX708" s="8"/>
      <c r="AKY708" s="8"/>
      <c r="AKZ708" s="8"/>
      <c r="ALA708" s="8"/>
      <c r="ALB708" s="8"/>
      <c r="ALC708" s="8"/>
      <c r="ALD708" s="8"/>
      <c r="ALE708" s="8"/>
      <c r="ALF708" s="8"/>
      <c r="ALG708" s="8"/>
      <c r="ALH708" s="8"/>
      <c r="ALI708" s="8"/>
      <c r="ALJ708" s="8"/>
      <c r="ALK708" s="8"/>
      <c r="ALL708" s="8"/>
      <c r="ALM708" s="8"/>
      <c r="ALN708" s="8"/>
      <c r="ALO708" s="8"/>
      <c r="ALP708" s="8"/>
      <c r="ALQ708" s="8"/>
      <c r="ALR708" s="8"/>
      <c r="ALS708" s="8"/>
      <c r="ALT708" s="8"/>
      <c r="ALU708" s="8"/>
      <c r="ALV708" s="8"/>
      <c r="ALW708" s="8"/>
      <c r="ALX708" s="8"/>
      <c r="ALY708" s="8"/>
      <c r="ALZ708" s="8"/>
      <c r="AMA708" s="8"/>
      <c r="AMB708" s="8"/>
      <c r="AMC708" s="8"/>
      <c r="AMD708" s="8"/>
      <c r="AME708" s="8"/>
      <c r="AMF708" s="8"/>
      <c r="AMG708" s="8"/>
      <c r="AMH708" s="8"/>
      <c r="AMI708" s="8"/>
      <c r="AMJ708" s="8"/>
      <c r="AMK708" s="8"/>
      <c r="AML708" s="8"/>
      <c r="AMM708" s="8"/>
      <c r="AMN708" s="8"/>
      <c r="AMO708" s="8"/>
      <c r="AMP708" s="8"/>
      <c r="AMQ708" s="8"/>
      <c r="AMR708" s="8"/>
      <c r="AMS708" s="8"/>
      <c r="AMT708" s="8"/>
      <c r="AMU708" s="8"/>
      <c r="AMV708" s="8"/>
      <c r="AMW708" s="8"/>
      <c r="AMX708" s="8"/>
      <c r="AMY708" s="8"/>
      <c r="AMZ708" s="8"/>
      <c r="ANA708" s="8"/>
      <c r="ANB708" s="8"/>
      <c r="ANC708" s="8"/>
      <c r="AND708" s="8"/>
      <c r="ANE708" s="8"/>
      <c r="ANF708" s="8"/>
      <c r="ANG708" s="8"/>
      <c r="ANH708" s="8"/>
      <c r="ANI708" s="8"/>
      <c r="ANJ708" s="8"/>
      <c r="ANK708" s="8"/>
      <c r="ANL708" s="8"/>
      <c r="ANM708" s="8"/>
      <c r="ANN708" s="8"/>
      <c r="ANO708" s="8"/>
      <c r="ANP708" s="8"/>
      <c r="ANQ708" s="8"/>
      <c r="ANR708" s="8"/>
      <c r="ANS708" s="8"/>
      <c r="ANT708" s="8"/>
      <c r="ANU708" s="8"/>
      <c r="ANV708" s="8"/>
      <c r="ANW708" s="8"/>
      <c r="ANX708" s="8"/>
      <c r="ANY708" s="8"/>
      <c r="ANZ708" s="8"/>
      <c r="AOA708" s="8"/>
      <c r="AOB708" s="8"/>
      <c r="AOC708" s="8"/>
      <c r="AOD708" s="8"/>
      <c r="AOE708" s="8"/>
      <c r="AOF708" s="8"/>
      <c r="AOG708" s="8"/>
      <c r="AOH708" s="8"/>
      <c r="AOI708" s="8"/>
      <c r="AOJ708" s="8"/>
      <c r="AOK708" s="8"/>
      <c r="AOL708" s="8"/>
      <c r="AOM708" s="8"/>
      <c r="AON708" s="8"/>
      <c r="AOO708" s="8"/>
      <c r="AOP708" s="8"/>
      <c r="AOQ708" s="8"/>
      <c r="AOR708" s="8"/>
      <c r="AOS708" s="8"/>
      <c r="AOT708" s="8"/>
      <c r="AOU708" s="8"/>
      <c r="AOV708" s="8"/>
      <c r="AOW708" s="8"/>
      <c r="AOX708" s="8"/>
      <c r="AOY708" s="8"/>
      <c r="AOZ708" s="8"/>
      <c r="APA708" s="8"/>
      <c r="APB708" s="8"/>
      <c r="APC708" s="8"/>
      <c r="APD708" s="8"/>
      <c r="APE708" s="8"/>
      <c r="APF708" s="8"/>
      <c r="APG708" s="8"/>
      <c r="APH708" s="8"/>
      <c r="API708" s="8"/>
      <c r="APJ708" s="8"/>
      <c r="APK708" s="8"/>
      <c r="APL708" s="8"/>
      <c r="APM708" s="8"/>
      <c r="APN708" s="8"/>
      <c r="APO708" s="8"/>
      <c r="APP708" s="8"/>
      <c r="APQ708" s="8"/>
      <c r="APR708" s="8"/>
      <c r="APS708" s="8"/>
      <c r="APT708" s="8"/>
      <c r="APU708" s="8"/>
      <c r="APV708" s="8"/>
      <c r="APW708" s="8"/>
      <c r="APX708" s="8"/>
      <c r="APY708" s="8"/>
      <c r="APZ708" s="8"/>
      <c r="AQA708" s="8"/>
      <c r="AQB708" s="8"/>
      <c r="AQC708" s="8"/>
      <c r="AQD708" s="8"/>
      <c r="AQE708" s="8"/>
      <c r="AQF708" s="8"/>
      <c r="AQG708" s="8"/>
      <c r="AQH708" s="8"/>
      <c r="AQI708" s="8"/>
      <c r="AQJ708" s="8"/>
      <c r="AQK708" s="8"/>
      <c r="AQL708" s="8"/>
      <c r="AQM708" s="8"/>
      <c r="AQN708" s="8"/>
      <c r="AQO708" s="8"/>
      <c r="AQP708" s="8"/>
      <c r="AQQ708" s="8"/>
      <c r="AQR708" s="8"/>
      <c r="AQS708" s="8"/>
      <c r="AQT708" s="8"/>
      <c r="AQU708" s="8"/>
      <c r="AQV708" s="8"/>
      <c r="AQW708" s="8"/>
      <c r="AQX708" s="8"/>
      <c r="AQY708" s="8"/>
      <c r="AQZ708" s="8"/>
      <c r="ARA708" s="8"/>
      <c r="ARB708" s="8"/>
      <c r="ARC708" s="8"/>
      <c r="ARD708" s="8"/>
      <c r="ARE708" s="8"/>
      <c r="ARF708" s="8"/>
      <c r="ARG708" s="8"/>
      <c r="ARH708" s="8"/>
      <c r="ARI708" s="8"/>
      <c r="ARJ708" s="8"/>
      <c r="ARK708" s="8"/>
      <c r="ARL708" s="8"/>
      <c r="ARM708" s="8"/>
      <c r="ARN708" s="8"/>
      <c r="ARO708" s="8"/>
      <c r="ARP708" s="8"/>
      <c r="ARQ708" s="8"/>
      <c r="ARR708" s="8"/>
      <c r="ARS708" s="8"/>
      <c r="ART708" s="8"/>
      <c r="ARU708" s="8"/>
      <c r="ARV708" s="8"/>
      <c r="ARW708" s="8"/>
      <c r="ARX708" s="8"/>
      <c r="ARY708" s="8"/>
      <c r="ARZ708" s="8"/>
      <c r="ASA708" s="8"/>
      <c r="ASB708" s="8"/>
      <c r="ASC708" s="8"/>
      <c r="ASD708" s="8"/>
      <c r="ASE708" s="8"/>
      <c r="ASF708" s="8"/>
      <c r="ASG708" s="8"/>
      <c r="ASH708" s="8"/>
      <c r="ASI708" s="8"/>
      <c r="ASJ708" s="8"/>
      <c r="ASK708" s="8"/>
      <c r="ASL708" s="8"/>
      <c r="ASM708" s="8"/>
      <c r="ASN708" s="8"/>
      <c r="ASO708" s="8"/>
      <c r="ASP708" s="8"/>
      <c r="ASQ708" s="8"/>
      <c r="ASR708" s="8"/>
      <c r="ASS708" s="8"/>
      <c r="AST708" s="8"/>
      <c r="ASU708" s="8"/>
      <c r="ASV708" s="8"/>
      <c r="ASW708" s="8"/>
      <c r="ASX708" s="8"/>
      <c r="ASY708" s="8"/>
      <c r="ASZ708" s="8"/>
      <c r="ATA708" s="8"/>
      <c r="ATB708" s="8"/>
      <c r="ATC708" s="8"/>
      <c r="ATD708" s="8"/>
      <c r="ATE708" s="8"/>
      <c r="ATF708" s="8"/>
      <c r="ATG708" s="8"/>
      <c r="ATH708" s="8"/>
      <c r="ATI708" s="8"/>
      <c r="ATJ708" s="8"/>
      <c r="ATK708" s="8"/>
      <c r="ATL708" s="8"/>
      <c r="ATM708" s="8"/>
      <c r="ATN708" s="8"/>
      <c r="ATO708" s="8"/>
      <c r="ATP708" s="8"/>
      <c r="ATQ708" s="8"/>
      <c r="ATR708" s="8"/>
      <c r="ATS708" s="8"/>
      <c r="ATT708" s="8"/>
      <c r="ATU708" s="8"/>
      <c r="ATV708" s="8"/>
      <c r="ATW708" s="8"/>
      <c r="ATX708" s="8"/>
      <c r="ATY708" s="8"/>
      <c r="ATZ708" s="8"/>
      <c r="AUA708" s="8"/>
      <c r="AUB708" s="8"/>
      <c r="AUC708" s="8"/>
      <c r="AUD708" s="8"/>
      <c r="AUE708" s="8"/>
      <c r="AUF708" s="8"/>
      <c r="AUG708" s="8"/>
      <c r="AUH708" s="8"/>
      <c r="AUI708" s="8"/>
      <c r="AUJ708" s="8"/>
      <c r="AUK708" s="8"/>
      <c r="AUL708" s="8"/>
      <c r="AUM708" s="8"/>
      <c r="AUN708" s="8"/>
      <c r="AUO708" s="8"/>
      <c r="AUP708" s="8"/>
      <c r="AUQ708" s="8"/>
      <c r="AUR708" s="8"/>
      <c r="AUS708" s="8"/>
      <c r="AUT708" s="8"/>
      <c r="AUU708" s="8"/>
      <c r="AUV708" s="8"/>
      <c r="AUW708" s="8"/>
      <c r="AUX708" s="8"/>
      <c r="AUY708" s="8"/>
      <c r="AUZ708" s="8"/>
      <c r="AVA708" s="8"/>
      <c r="AVB708" s="8"/>
      <c r="AVC708" s="8"/>
      <c r="AVD708" s="8"/>
      <c r="AVE708" s="8"/>
      <c r="AVF708" s="8"/>
      <c r="AVG708" s="8"/>
      <c r="AVH708" s="8"/>
      <c r="AVI708" s="8"/>
      <c r="AVJ708" s="8"/>
      <c r="AVK708" s="8"/>
      <c r="AVL708" s="8"/>
      <c r="AVM708" s="8"/>
      <c r="AVN708" s="8"/>
      <c r="AVO708" s="8"/>
      <c r="AVP708" s="8"/>
      <c r="AVQ708" s="8"/>
      <c r="AVR708" s="8"/>
      <c r="AVS708" s="8"/>
      <c r="AVT708" s="8"/>
      <c r="AVU708" s="8"/>
      <c r="AVV708" s="8"/>
      <c r="AVW708" s="8"/>
      <c r="AVX708" s="8"/>
      <c r="AVY708" s="8"/>
      <c r="AVZ708" s="8"/>
      <c r="AWA708" s="8"/>
      <c r="AWB708" s="8"/>
      <c r="AWC708" s="8"/>
      <c r="AWD708" s="8"/>
      <c r="AWE708" s="8"/>
      <c r="AWF708" s="8"/>
      <c r="AWG708" s="8"/>
      <c r="AWH708" s="8"/>
      <c r="AWI708" s="8"/>
      <c r="AWJ708" s="8"/>
      <c r="AWK708" s="8"/>
      <c r="AWL708" s="8"/>
      <c r="AWM708" s="8"/>
      <c r="AWN708" s="8"/>
      <c r="AWO708" s="8"/>
      <c r="AWP708" s="8"/>
      <c r="AWQ708" s="8"/>
      <c r="AWR708" s="8"/>
      <c r="AWS708" s="8"/>
      <c r="AWT708" s="8"/>
      <c r="AWU708" s="8"/>
      <c r="AWV708" s="8"/>
      <c r="AWW708" s="8"/>
      <c r="AWX708" s="8"/>
      <c r="AWY708" s="8"/>
      <c r="AWZ708" s="8"/>
      <c r="AXA708" s="8"/>
      <c r="AXB708" s="8"/>
      <c r="AXC708" s="8"/>
      <c r="AXD708" s="8"/>
      <c r="AXE708" s="8"/>
      <c r="AXF708" s="8"/>
      <c r="AXG708" s="8"/>
      <c r="AXH708" s="8"/>
      <c r="AXI708" s="8"/>
      <c r="AXJ708" s="8"/>
      <c r="AXK708" s="8"/>
      <c r="AXL708" s="8"/>
      <c r="AXM708" s="8"/>
      <c r="AXN708" s="8"/>
      <c r="AXO708" s="8"/>
      <c r="AXP708" s="8"/>
      <c r="AXQ708" s="8"/>
      <c r="AXR708" s="8"/>
      <c r="AXS708" s="8"/>
      <c r="AXT708" s="8"/>
      <c r="AXU708" s="8"/>
      <c r="AXV708" s="8"/>
      <c r="AXW708" s="8"/>
      <c r="AXX708" s="8"/>
      <c r="AXY708" s="8"/>
      <c r="AXZ708" s="8"/>
      <c r="AYA708" s="8"/>
      <c r="AYB708" s="8"/>
      <c r="AYC708" s="8"/>
      <c r="AYD708" s="8"/>
      <c r="AYE708" s="8"/>
      <c r="AYF708" s="8"/>
      <c r="AYG708" s="8"/>
      <c r="AYH708" s="8"/>
      <c r="AYI708" s="8"/>
      <c r="AYJ708" s="8"/>
      <c r="AYK708" s="8"/>
      <c r="AYL708" s="8"/>
      <c r="AYM708" s="8"/>
      <c r="AYN708" s="8"/>
      <c r="AYO708" s="8"/>
      <c r="AYP708" s="8"/>
      <c r="AYQ708" s="8"/>
      <c r="AYR708" s="8"/>
      <c r="AYS708" s="8"/>
      <c r="AYT708" s="8"/>
      <c r="AYU708" s="8"/>
      <c r="AYV708" s="8"/>
      <c r="AYW708" s="8"/>
      <c r="AYX708" s="8"/>
      <c r="AYY708" s="8"/>
      <c r="AYZ708" s="8"/>
      <c r="AZA708" s="8"/>
      <c r="AZB708" s="8"/>
      <c r="AZC708" s="8"/>
      <c r="AZD708" s="8"/>
      <c r="AZE708" s="8"/>
      <c r="AZF708" s="8"/>
      <c r="AZG708" s="8"/>
      <c r="AZH708" s="8"/>
      <c r="AZI708" s="8"/>
      <c r="AZJ708" s="8"/>
      <c r="AZK708" s="8"/>
      <c r="AZL708" s="8"/>
      <c r="AZM708" s="8"/>
      <c r="AZN708" s="8"/>
      <c r="AZO708" s="8"/>
      <c r="AZP708" s="8"/>
      <c r="AZQ708" s="8"/>
      <c r="AZR708" s="8"/>
      <c r="AZS708" s="8"/>
      <c r="AZT708" s="8"/>
      <c r="AZU708" s="8"/>
      <c r="AZV708" s="8"/>
      <c r="AZW708" s="8"/>
      <c r="AZX708" s="8"/>
      <c r="AZY708" s="8"/>
      <c r="AZZ708" s="8"/>
      <c r="BAA708" s="8"/>
      <c r="BAB708" s="8"/>
      <c r="BAC708" s="8"/>
      <c r="BAD708" s="8"/>
      <c r="BAE708" s="8"/>
      <c r="BAF708" s="8"/>
      <c r="BAG708" s="8"/>
      <c r="BAH708" s="8"/>
      <c r="BAI708" s="8"/>
      <c r="BAJ708" s="8"/>
      <c r="BAK708" s="8"/>
      <c r="BAL708" s="8"/>
      <c r="BAM708" s="8"/>
      <c r="BAN708" s="8"/>
      <c r="BAO708" s="8"/>
      <c r="BAP708" s="8"/>
      <c r="BAQ708" s="8"/>
      <c r="BAR708" s="8"/>
      <c r="BAS708" s="8"/>
      <c r="BAT708" s="8"/>
      <c r="BAU708" s="8"/>
      <c r="BAV708" s="8"/>
      <c r="BAW708" s="8"/>
      <c r="BAX708" s="8"/>
      <c r="BAY708" s="8"/>
      <c r="BAZ708" s="8"/>
      <c r="BBA708" s="8"/>
      <c r="BBB708" s="8"/>
      <c r="BBC708" s="8"/>
      <c r="BBD708" s="8"/>
      <c r="BBE708" s="8"/>
      <c r="BBF708" s="8"/>
      <c r="BBG708" s="8"/>
      <c r="BBH708" s="8"/>
      <c r="BBI708" s="8"/>
      <c r="BBJ708" s="8"/>
      <c r="BBK708" s="8"/>
      <c r="BBL708" s="8"/>
      <c r="BBM708" s="8"/>
      <c r="BBN708" s="8"/>
      <c r="BBO708" s="8"/>
      <c r="BBP708" s="8"/>
      <c r="BBQ708" s="8"/>
      <c r="BBR708" s="8"/>
      <c r="BBS708" s="8"/>
      <c r="BBT708" s="8"/>
      <c r="BBU708" s="8"/>
      <c r="BBV708" s="8"/>
      <c r="BBW708" s="8"/>
      <c r="BBX708" s="8"/>
      <c r="BBY708" s="8"/>
      <c r="BBZ708" s="8"/>
      <c r="BCA708" s="8"/>
      <c r="BCB708" s="8"/>
      <c r="BCC708" s="8"/>
      <c r="BCD708" s="8"/>
      <c r="BCE708" s="8"/>
      <c r="BCF708" s="8"/>
      <c r="BCG708" s="8"/>
      <c r="BCH708" s="8"/>
      <c r="BCI708" s="8"/>
      <c r="BCJ708" s="8"/>
      <c r="BCK708" s="8"/>
      <c r="BCL708" s="8"/>
      <c r="BCM708" s="8"/>
      <c r="BCN708" s="8"/>
      <c r="BCO708" s="8"/>
      <c r="BCP708" s="8"/>
      <c r="BCQ708" s="8"/>
      <c r="BCR708" s="8"/>
      <c r="BCS708" s="8"/>
      <c r="BCT708" s="8"/>
      <c r="BCU708" s="8"/>
      <c r="BCV708" s="8"/>
      <c r="BCW708" s="8"/>
      <c r="BCX708" s="8"/>
      <c r="BCY708" s="8"/>
      <c r="BCZ708" s="8"/>
      <c r="BDA708" s="8"/>
      <c r="BDB708" s="8"/>
      <c r="BDC708" s="8"/>
      <c r="BDD708" s="8"/>
      <c r="BDE708" s="8"/>
      <c r="BDF708" s="8"/>
      <c r="BDG708" s="8"/>
      <c r="BDH708" s="8"/>
      <c r="BDI708" s="8"/>
      <c r="BDJ708" s="8"/>
      <c r="BDK708" s="8"/>
      <c r="BDL708" s="8"/>
      <c r="BDM708" s="8"/>
      <c r="BDN708" s="8"/>
      <c r="BDO708" s="8"/>
      <c r="BDP708" s="8"/>
      <c r="BDQ708" s="8"/>
      <c r="BDR708" s="8"/>
      <c r="BDS708" s="8"/>
      <c r="BDT708" s="8"/>
      <c r="BDU708" s="8"/>
      <c r="BDV708" s="8"/>
      <c r="BDW708" s="8"/>
      <c r="BDX708" s="8"/>
      <c r="BDY708" s="8"/>
      <c r="BDZ708" s="8"/>
      <c r="BEA708" s="8"/>
      <c r="BEB708" s="8"/>
      <c r="BEC708" s="8"/>
      <c r="BED708" s="8"/>
      <c r="BEE708" s="8"/>
      <c r="BEF708" s="8"/>
      <c r="BEG708" s="8"/>
      <c r="BEH708" s="8"/>
      <c r="BEI708" s="8"/>
      <c r="BEJ708" s="8"/>
      <c r="BEK708" s="8"/>
      <c r="BEL708" s="8"/>
      <c r="BEM708" s="8"/>
      <c r="BEN708" s="8"/>
      <c r="BEO708" s="8"/>
      <c r="BEP708" s="8"/>
      <c r="BEQ708" s="8"/>
      <c r="BER708" s="8"/>
      <c r="BES708" s="8"/>
      <c r="BET708" s="8"/>
      <c r="BEU708" s="8"/>
      <c r="BEV708" s="8"/>
      <c r="BEW708" s="8"/>
      <c r="BEX708" s="8"/>
      <c r="BEY708" s="8"/>
      <c r="BEZ708" s="8"/>
      <c r="BFA708" s="8"/>
      <c r="BFB708" s="8"/>
      <c r="BFC708" s="8"/>
      <c r="BFD708" s="8"/>
      <c r="BFE708" s="8"/>
      <c r="BFF708" s="8"/>
      <c r="BFG708" s="8"/>
      <c r="BFH708" s="8"/>
      <c r="BFI708" s="8"/>
      <c r="BFJ708" s="8"/>
      <c r="BFK708" s="8"/>
      <c r="BFL708" s="8"/>
      <c r="BFM708" s="8"/>
      <c r="BFN708" s="8"/>
      <c r="BFO708" s="8"/>
      <c r="BFP708" s="8"/>
      <c r="BFQ708" s="8"/>
      <c r="BFR708" s="8"/>
      <c r="BFS708" s="8"/>
      <c r="BFT708" s="8"/>
      <c r="BFU708" s="8"/>
      <c r="BFV708" s="8"/>
      <c r="BFW708" s="8"/>
      <c r="BFX708" s="8"/>
      <c r="BFY708" s="8"/>
      <c r="BFZ708" s="8"/>
      <c r="BGA708" s="8"/>
      <c r="BGB708" s="8"/>
      <c r="BGC708" s="8"/>
      <c r="BGD708" s="8"/>
      <c r="BGE708" s="8"/>
      <c r="BGF708" s="8"/>
      <c r="BGG708" s="8"/>
      <c r="BGH708" s="8"/>
      <c r="BGI708" s="8"/>
      <c r="BGJ708" s="8"/>
      <c r="BGK708" s="8"/>
      <c r="BGL708" s="8"/>
      <c r="BGM708" s="8"/>
      <c r="BGN708" s="8"/>
      <c r="BGO708" s="8"/>
      <c r="BGP708" s="8"/>
      <c r="BGQ708" s="8"/>
      <c r="BGR708" s="8"/>
      <c r="BGS708" s="8"/>
      <c r="BGT708" s="8"/>
      <c r="BGU708" s="8"/>
      <c r="BGV708" s="8"/>
      <c r="BGW708" s="8"/>
      <c r="BGX708" s="8"/>
      <c r="BGY708" s="8"/>
      <c r="BGZ708" s="8"/>
      <c r="BHA708" s="8"/>
      <c r="BHB708" s="8"/>
      <c r="BHC708" s="8"/>
      <c r="BHD708" s="8"/>
      <c r="BHE708" s="8"/>
      <c r="BHF708" s="8"/>
      <c r="BHG708" s="8"/>
      <c r="BHH708" s="8"/>
      <c r="BHI708" s="8"/>
      <c r="BHJ708" s="8"/>
      <c r="BHK708" s="8"/>
      <c r="BHL708" s="8"/>
      <c r="BHM708" s="8"/>
      <c r="BHN708" s="8"/>
      <c r="BHO708" s="8"/>
      <c r="BHP708" s="8"/>
      <c r="BHQ708" s="8"/>
      <c r="BHR708" s="8"/>
      <c r="BHS708" s="8"/>
      <c r="BHT708" s="8"/>
      <c r="BHU708" s="8"/>
      <c r="BHV708" s="8"/>
      <c r="BHW708" s="8"/>
      <c r="BHX708" s="8"/>
      <c r="BHY708" s="8"/>
      <c r="BHZ708" s="8"/>
      <c r="BIA708" s="8"/>
      <c r="BIB708" s="8"/>
      <c r="BIC708" s="8"/>
      <c r="BID708" s="8"/>
      <c r="BIE708" s="8"/>
      <c r="BIF708" s="8"/>
      <c r="BIG708" s="8"/>
      <c r="BIH708" s="8"/>
      <c r="BII708" s="8"/>
      <c r="BIJ708" s="8"/>
      <c r="BIK708" s="8"/>
      <c r="BIL708" s="8"/>
      <c r="BIM708" s="8"/>
      <c r="BIN708" s="8"/>
      <c r="BIO708" s="8"/>
      <c r="BIP708" s="8"/>
      <c r="BIQ708" s="8"/>
      <c r="BIR708" s="8"/>
      <c r="BIS708" s="8"/>
      <c r="BIT708" s="8"/>
      <c r="BIU708" s="8"/>
      <c r="BIV708" s="8"/>
      <c r="BIW708" s="8"/>
      <c r="BIX708" s="8"/>
      <c r="BIY708" s="8"/>
      <c r="BIZ708" s="8"/>
      <c r="BJA708" s="8"/>
      <c r="BJB708" s="8"/>
      <c r="BJC708" s="8"/>
      <c r="BJD708" s="8"/>
      <c r="BJE708" s="8"/>
      <c r="BJF708" s="8"/>
      <c r="BJG708" s="8"/>
      <c r="BJH708" s="8"/>
      <c r="BJI708" s="8"/>
      <c r="BJJ708" s="8"/>
      <c r="BJK708" s="8"/>
      <c r="BJL708" s="8"/>
      <c r="BJM708" s="8"/>
      <c r="BJN708" s="8"/>
      <c r="BJO708" s="8"/>
      <c r="BJP708" s="8"/>
      <c r="BJQ708" s="8"/>
      <c r="BJR708" s="8"/>
      <c r="BJS708" s="8"/>
      <c r="BJT708" s="8"/>
      <c r="BJU708" s="8"/>
      <c r="BJV708" s="8"/>
      <c r="BJW708" s="8"/>
      <c r="BJX708" s="8"/>
      <c r="BJY708" s="8"/>
      <c r="BJZ708" s="8"/>
      <c r="BKA708" s="8"/>
      <c r="BKB708" s="8"/>
      <c r="BKC708" s="8"/>
      <c r="BKD708" s="8"/>
      <c r="BKE708" s="8"/>
      <c r="BKF708" s="8"/>
      <c r="BKG708" s="8"/>
      <c r="BKH708" s="8"/>
      <c r="BKI708" s="8"/>
      <c r="BKJ708" s="8"/>
      <c r="BKK708" s="8"/>
      <c r="BKL708" s="8"/>
      <c r="BKM708" s="8"/>
      <c r="BKN708" s="8"/>
      <c r="BKO708" s="8"/>
      <c r="BKP708" s="8"/>
      <c r="BKQ708" s="8"/>
      <c r="BKR708" s="8"/>
      <c r="BKS708" s="8"/>
      <c r="BKT708" s="8"/>
      <c r="BKU708" s="8"/>
      <c r="BKV708" s="8"/>
      <c r="BKW708" s="8"/>
      <c r="BKX708" s="8"/>
      <c r="BKY708" s="8"/>
      <c r="BKZ708" s="8"/>
      <c r="BLA708" s="8"/>
      <c r="BLB708" s="8"/>
      <c r="BLC708" s="8"/>
      <c r="BLD708" s="8"/>
      <c r="BLE708" s="8"/>
      <c r="BLF708" s="8"/>
      <c r="BLG708" s="8"/>
      <c r="BLH708" s="8"/>
      <c r="BLI708" s="8"/>
      <c r="BLJ708" s="8"/>
      <c r="BLK708" s="8"/>
      <c r="BLL708" s="8"/>
      <c r="BLM708" s="8"/>
      <c r="BLN708" s="8"/>
      <c r="BLO708" s="8"/>
      <c r="BLP708" s="8"/>
      <c r="BLQ708" s="8"/>
      <c r="BLR708" s="8"/>
      <c r="BLS708" s="8"/>
      <c r="BLT708" s="8"/>
      <c r="BLU708" s="8"/>
      <c r="BLV708" s="8"/>
      <c r="BLW708" s="8"/>
      <c r="BLX708" s="8"/>
      <c r="BLY708" s="8"/>
      <c r="BLZ708" s="8"/>
      <c r="BMA708" s="8"/>
      <c r="BMB708" s="8"/>
      <c r="BMC708" s="8"/>
      <c r="BMD708" s="8"/>
      <c r="BME708" s="8"/>
      <c r="BMF708" s="8"/>
      <c r="BMG708" s="8"/>
      <c r="BMH708" s="8"/>
      <c r="BMI708" s="8"/>
      <c r="BMJ708" s="8"/>
      <c r="BMK708" s="8"/>
      <c r="BML708" s="8"/>
      <c r="BMM708" s="8"/>
      <c r="BMN708" s="8"/>
      <c r="BMO708" s="8"/>
      <c r="BMP708" s="8"/>
      <c r="BMQ708" s="8"/>
      <c r="BMR708" s="8"/>
      <c r="BMS708" s="8"/>
      <c r="BMT708" s="8"/>
      <c r="BMU708" s="8"/>
      <c r="BMV708" s="8"/>
      <c r="BMW708" s="8"/>
      <c r="BMX708" s="8"/>
      <c r="BMY708" s="8"/>
      <c r="BMZ708" s="8"/>
      <c r="BNA708" s="8"/>
      <c r="BNB708" s="8"/>
      <c r="BNC708" s="8"/>
      <c r="BND708" s="8"/>
      <c r="BNE708" s="8"/>
      <c r="BNF708" s="8"/>
      <c r="BNG708" s="8"/>
      <c r="BNH708" s="8"/>
      <c r="BNI708" s="8"/>
      <c r="BNJ708" s="8"/>
      <c r="BNK708" s="8"/>
      <c r="BNL708" s="8"/>
      <c r="BNM708" s="8"/>
      <c r="BNN708" s="8"/>
      <c r="BNO708" s="8"/>
      <c r="BNP708" s="8"/>
      <c r="BNQ708" s="8"/>
      <c r="BNR708" s="8"/>
      <c r="BNS708" s="8"/>
      <c r="BNT708" s="8"/>
      <c r="BNU708" s="8"/>
      <c r="BNV708" s="8"/>
      <c r="BNW708" s="8"/>
      <c r="BNX708" s="8"/>
      <c r="BNY708" s="8"/>
      <c r="BNZ708" s="8"/>
      <c r="BOA708" s="8"/>
      <c r="BOB708" s="8"/>
      <c r="BOC708" s="8"/>
      <c r="BOD708" s="8"/>
      <c r="BOE708" s="8"/>
      <c r="BOF708" s="8"/>
      <c r="BOG708" s="8"/>
      <c r="BOH708" s="8"/>
      <c r="BOI708" s="8"/>
      <c r="BOJ708" s="8"/>
      <c r="BOK708" s="8"/>
      <c r="BOL708" s="8"/>
      <c r="BOM708" s="8"/>
      <c r="BON708" s="8"/>
      <c r="BOO708" s="8"/>
      <c r="BOP708" s="8"/>
      <c r="BOQ708" s="8"/>
      <c r="BOR708" s="8"/>
      <c r="BOS708" s="8"/>
      <c r="BOT708" s="8"/>
      <c r="BOU708" s="8"/>
      <c r="BOV708" s="8"/>
      <c r="BOW708" s="8"/>
      <c r="BOX708" s="8"/>
      <c r="BOY708" s="8"/>
      <c r="BOZ708" s="8"/>
      <c r="BPA708" s="8"/>
      <c r="BPB708" s="8"/>
      <c r="BPC708" s="8"/>
      <c r="BPD708" s="8"/>
      <c r="BPE708" s="8"/>
      <c r="BPF708" s="8"/>
      <c r="BPG708" s="8"/>
      <c r="BPH708" s="8"/>
      <c r="BPI708" s="8"/>
      <c r="BPJ708" s="8"/>
      <c r="BPK708" s="8"/>
      <c r="BPL708" s="8"/>
      <c r="BPM708" s="8"/>
      <c r="BPN708" s="8"/>
      <c r="BPO708" s="8"/>
      <c r="BPP708" s="8"/>
      <c r="BPQ708" s="8"/>
      <c r="BPR708" s="8"/>
      <c r="BPS708" s="8"/>
      <c r="BPT708" s="8"/>
      <c r="BPU708" s="8"/>
      <c r="BPV708" s="8"/>
      <c r="BPW708" s="8"/>
      <c r="BPX708" s="8"/>
      <c r="BPY708" s="8"/>
      <c r="BPZ708" s="8"/>
      <c r="BQA708" s="8"/>
      <c r="BQB708" s="8"/>
      <c r="BQC708" s="8"/>
      <c r="BQD708" s="8"/>
      <c r="BQE708" s="8"/>
      <c r="BQF708" s="8"/>
      <c r="BQG708" s="8"/>
      <c r="BQH708" s="8"/>
      <c r="BQI708" s="8"/>
      <c r="BQJ708" s="8"/>
      <c r="BQK708" s="8"/>
      <c r="BQL708" s="8"/>
      <c r="BQM708" s="8"/>
      <c r="BQN708" s="8"/>
      <c r="BQO708" s="8"/>
      <c r="BQP708" s="8"/>
      <c r="BQQ708" s="8"/>
      <c r="BQR708" s="8"/>
      <c r="BQS708" s="8"/>
      <c r="BQT708" s="8"/>
      <c r="BQU708" s="8"/>
      <c r="BQV708" s="8"/>
      <c r="BQW708" s="8"/>
      <c r="BQX708" s="8"/>
      <c r="BQY708" s="8"/>
      <c r="BQZ708" s="8"/>
      <c r="BRA708" s="8"/>
      <c r="BRB708" s="8"/>
      <c r="BRC708" s="8"/>
      <c r="BRD708" s="8"/>
      <c r="BRE708" s="8"/>
      <c r="BRF708" s="8"/>
      <c r="BRG708" s="8"/>
      <c r="BRH708" s="8"/>
      <c r="BRI708" s="8"/>
      <c r="BRJ708" s="8"/>
      <c r="BRK708" s="8"/>
      <c r="BRL708" s="8"/>
      <c r="BRM708" s="8"/>
      <c r="BRN708" s="8"/>
      <c r="BRO708" s="8"/>
      <c r="BRP708" s="8"/>
      <c r="BRQ708" s="8"/>
      <c r="BRR708" s="8"/>
      <c r="BRS708" s="8"/>
      <c r="BRT708" s="8"/>
      <c r="BRU708" s="8"/>
      <c r="BRV708" s="8"/>
      <c r="BRW708" s="8"/>
      <c r="BRX708" s="8"/>
      <c r="BRY708" s="8"/>
      <c r="BRZ708" s="8"/>
      <c r="BSA708" s="8"/>
      <c r="BSB708" s="8"/>
      <c r="BSC708" s="8"/>
      <c r="BSD708" s="8"/>
      <c r="BSE708" s="8"/>
      <c r="BSF708" s="8"/>
      <c r="BSG708" s="8"/>
      <c r="BSH708" s="8"/>
      <c r="BSI708" s="8"/>
      <c r="BSJ708" s="8"/>
      <c r="BSK708" s="8"/>
      <c r="BSL708" s="8"/>
      <c r="BSM708" s="8"/>
      <c r="BSN708" s="8"/>
      <c r="BSO708" s="8"/>
      <c r="BSP708" s="8"/>
      <c r="BSQ708" s="8"/>
      <c r="BSR708" s="8"/>
      <c r="BSS708" s="8"/>
      <c r="BST708" s="8"/>
      <c r="BSU708" s="8"/>
      <c r="BSV708" s="8"/>
      <c r="BSW708" s="8"/>
      <c r="BSX708" s="8"/>
      <c r="BSY708" s="8"/>
      <c r="BSZ708" s="8"/>
      <c r="BTA708" s="8"/>
      <c r="BTB708" s="8"/>
      <c r="BTC708" s="8"/>
      <c r="BTD708" s="8"/>
      <c r="BTE708" s="8"/>
      <c r="BTF708" s="8"/>
      <c r="BTG708" s="8"/>
      <c r="BTH708" s="8"/>
      <c r="BTI708" s="8"/>
      <c r="BTJ708" s="8"/>
      <c r="BTK708" s="8"/>
      <c r="BTL708" s="8"/>
      <c r="BTM708" s="8"/>
      <c r="BTN708" s="8"/>
      <c r="BTO708" s="8"/>
      <c r="BTP708" s="8"/>
      <c r="BTQ708" s="8"/>
      <c r="BTR708" s="8"/>
      <c r="BTS708" s="8"/>
      <c r="BTT708" s="8"/>
      <c r="BTU708" s="8"/>
      <c r="BTV708" s="8"/>
      <c r="BTW708" s="8"/>
      <c r="BTX708" s="8"/>
      <c r="BTY708" s="8"/>
      <c r="BTZ708" s="8"/>
      <c r="BUA708" s="8"/>
      <c r="BUB708" s="8"/>
      <c r="BUC708" s="8"/>
      <c r="BUD708" s="8"/>
      <c r="BUE708" s="8"/>
      <c r="BUF708" s="8"/>
      <c r="BUG708" s="8"/>
      <c r="BUH708" s="8"/>
      <c r="BUI708" s="8"/>
      <c r="BUJ708" s="8"/>
      <c r="BUK708" s="8"/>
      <c r="BUL708" s="8"/>
      <c r="BUM708" s="8"/>
      <c r="BUN708" s="8"/>
      <c r="BUO708" s="8"/>
      <c r="BUP708" s="8"/>
      <c r="BUQ708" s="8"/>
      <c r="BUR708" s="8"/>
      <c r="BUS708" s="8"/>
      <c r="BUT708" s="8"/>
      <c r="BUU708" s="8"/>
      <c r="BUV708" s="8"/>
      <c r="BUW708" s="8"/>
      <c r="BUX708" s="8"/>
      <c r="BUY708" s="8"/>
      <c r="BUZ708" s="8"/>
      <c r="BVA708" s="8"/>
      <c r="BVB708" s="8"/>
      <c r="BVC708" s="8"/>
      <c r="BVD708" s="8"/>
      <c r="BVE708" s="8"/>
      <c r="BVF708" s="8"/>
      <c r="BVG708" s="8"/>
      <c r="BVH708" s="8"/>
      <c r="BVI708" s="8"/>
      <c r="BVJ708" s="8"/>
      <c r="BVK708" s="8"/>
      <c r="BVL708" s="8"/>
      <c r="BVM708" s="8"/>
      <c r="BVN708" s="8"/>
      <c r="BVO708" s="8"/>
      <c r="BVP708" s="8"/>
      <c r="BVQ708" s="8"/>
      <c r="BVR708" s="8"/>
      <c r="BVS708" s="8"/>
      <c r="BVT708" s="8"/>
      <c r="BVU708" s="8"/>
      <c r="BVV708" s="8"/>
      <c r="BVW708" s="8"/>
      <c r="BVX708" s="8"/>
      <c r="BVY708" s="8"/>
      <c r="BVZ708" s="8"/>
      <c r="BWA708" s="8"/>
      <c r="BWB708" s="8"/>
      <c r="BWC708" s="8"/>
      <c r="BWD708" s="8"/>
      <c r="BWE708" s="8"/>
      <c r="BWF708" s="8"/>
      <c r="BWG708" s="8"/>
      <c r="BWH708" s="8"/>
      <c r="BWI708" s="8"/>
      <c r="BWJ708" s="8"/>
      <c r="BWK708" s="8"/>
      <c r="BWL708" s="8"/>
      <c r="BWM708" s="8"/>
      <c r="BWN708" s="8"/>
      <c r="BWO708" s="8"/>
      <c r="BWP708" s="8"/>
      <c r="BWQ708" s="8"/>
    </row>
    <row r="709" spans="1:1967" s="529" customFormat="1" ht="102" customHeight="1">
      <c r="A709" s="9" t="s">
        <v>6673</v>
      </c>
      <c r="B709" s="100" t="s">
        <v>97</v>
      </c>
      <c r="C709" s="111" t="s">
        <v>1126</v>
      </c>
      <c r="D709" s="111" t="s">
        <v>1127</v>
      </c>
      <c r="E709" s="111" t="s">
        <v>1128</v>
      </c>
      <c r="F709" s="3"/>
      <c r="G709" s="3" t="s">
        <v>384</v>
      </c>
      <c r="H709" s="20">
        <v>1</v>
      </c>
      <c r="I709" s="114">
        <v>470000000</v>
      </c>
      <c r="J709" s="21" t="s">
        <v>1330</v>
      </c>
      <c r="K709" s="19" t="s">
        <v>2096</v>
      </c>
      <c r="L709" s="138" t="s">
        <v>3428</v>
      </c>
      <c r="M709" s="141" t="s">
        <v>383</v>
      </c>
      <c r="N709" s="360" t="s">
        <v>2105</v>
      </c>
      <c r="O709" s="3" t="s">
        <v>1382</v>
      </c>
      <c r="P709" s="7" t="s">
        <v>1354</v>
      </c>
      <c r="Q709" s="3" t="s">
        <v>1195</v>
      </c>
      <c r="R709" s="24">
        <v>1</v>
      </c>
      <c r="S709" s="19">
        <v>18869</v>
      </c>
      <c r="T709" s="83">
        <f t="shared" si="156"/>
        <v>18869</v>
      </c>
      <c r="U709" s="83">
        <f t="shared" si="154"/>
        <v>21133.280000000002</v>
      </c>
      <c r="V709" s="9" t="s">
        <v>1341</v>
      </c>
      <c r="W709" s="153" t="s">
        <v>1410</v>
      </c>
      <c r="X709" s="9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  <c r="BA709" s="8"/>
      <c r="BB709" s="8"/>
      <c r="BC709" s="8"/>
      <c r="BD709" s="8"/>
      <c r="BE709" s="8"/>
      <c r="BF709" s="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8"/>
      <c r="BX709" s="8"/>
      <c r="BY709" s="8"/>
      <c r="BZ709" s="8"/>
      <c r="CA709" s="8"/>
      <c r="CB709" s="8"/>
      <c r="CC709" s="8"/>
      <c r="CD709" s="8"/>
      <c r="CE709" s="8"/>
      <c r="CF709" s="8"/>
      <c r="CG709" s="8"/>
      <c r="CH709" s="8"/>
      <c r="CI709" s="8"/>
      <c r="CJ709" s="8"/>
      <c r="CK709" s="8"/>
      <c r="CL709" s="8"/>
      <c r="CM709" s="8"/>
      <c r="CN709" s="8"/>
      <c r="CO709" s="8"/>
      <c r="CP709" s="8"/>
      <c r="CQ709" s="8"/>
      <c r="CR709" s="8"/>
      <c r="CS709" s="8"/>
      <c r="CT709" s="8"/>
      <c r="CU709" s="8"/>
      <c r="CV709" s="8"/>
      <c r="CW709" s="8"/>
      <c r="CX709" s="8"/>
      <c r="CY709" s="8"/>
      <c r="CZ709" s="8"/>
      <c r="DA709" s="8"/>
      <c r="DB709" s="8"/>
      <c r="DC709" s="8"/>
      <c r="DD709" s="8"/>
      <c r="DE709" s="8"/>
      <c r="DF709" s="8"/>
      <c r="DG709" s="8"/>
      <c r="DH709" s="8"/>
      <c r="DI709" s="8"/>
      <c r="DJ709" s="8"/>
      <c r="DK709" s="8"/>
      <c r="DL709" s="8"/>
      <c r="DM709" s="8"/>
      <c r="DN709" s="8"/>
      <c r="DO709" s="8"/>
      <c r="DP709" s="8"/>
      <c r="DQ709" s="8"/>
      <c r="DR709" s="8"/>
      <c r="DS709" s="8"/>
      <c r="DT709" s="8"/>
      <c r="DU709" s="8"/>
      <c r="DV709" s="8"/>
      <c r="DW709" s="8"/>
      <c r="DX709" s="8"/>
      <c r="DY709" s="8"/>
      <c r="DZ709" s="8"/>
      <c r="EA709" s="8"/>
      <c r="EB709" s="8"/>
      <c r="EC709" s="8"/>
      <c r="ED709" s="8"/>
      <c r="EE709" s="8"/>
      <c r="EF709" s="8"/>
      <c r="EG709" s="8"/>
      <c r="EH709" s="8"/>
      <c r="EI709" s="8"/>
      <c r="EJ709" s="8"/>
      <c r="EK709" s="8"/>
      <c r="EL709" s="8"/>
      <c r="EM709" s="8"/>
      <c r="EN709" s="8"/>
      <c r="EO709" s="8"/>
      <c r="EP709" s="8"/>
      <c r="EQ709" s="8"/>
      <c r="ER709" s="8"/>
      <c r="ES709" s="8"/>
      <c r="ET709" s="8"/>
      <c r="EU709" s="8"/>
      <c r="EV709" s="8"/>
      <c r="EW709" s="8"/>
      <c r="EX709" s="8"/>
      <c r="EY709" s="8"/>
      <c r="EZ709" s="8"/>
      <c r="FA709" s="8"/>
      <c r="FB709" s="8"/>
      <c r="FC709" s="8"/>
      <c r="FD709" s="8"/>
      <c r="FE709" s="8"/>
      <c r="FF709" s="8"/>
      <c r="FG709" s="8"/>
      <c r="FH709" s="8"/>
      <c r="FI709" s="8"/>
      <c r="FJ709" s="8"/>
      <c r="FK709" s="8"/>
      <c r="FL709" s="8"/>
      <c r="FM709" s="8"/>
      <c r="FN709" s="8"/>
      <c r="FO709" s="8"/>
      <c r="FP709" s="8"/>
      <c r="FQ709" s="8"/>
      <c r="FR709" s="8"/>
      <c r="FS709" s="8"/>
      <c r="FT709" s="8"/>
      <c r="FU709" s="8"/>
      <c r="FV709" s="8"/>
      <c r="FW709" s="8"/>
      <c r="FX709" s="8"/>
      <c r="FY709" s="8"/>
      <c r="FZ709" s="8"/>
      <c r="GA709" s="8"/>
      <c r="GB709" s="8"/>
      <c r="GC709" s="8"/>
      <c r="GD709" s="8"/>
      <c r="GE709" s="8"/>
      <c r="GF709" s="8"/>
      <c r="GG709" s="8"/>
      <c r="GH709" s="8"/>
      <c r="GI709" s="8"/>
      <c r="GJ709" s="8"/>
      <c r="GK709" s="8"/>
      <c r="GL709" s="8"/>
      <c r="GM709" s="8"/>
      <c r="GN709" s="8"/>
      <c r="GO709" s="8"/>
      <c r="GP709" s="8"/>
      <c r="GQ709" s="8"/>
      <c r="GR709" s="8"/>
      <c r="GS709" s="8"/>
      <c r="GT709" s="8"/>
      <c r="GU709" s="8"/>
      <c r="GV709" s="8"/>
      <c r="GW709" s="8"/>
      <c r="GX709" s="8"/>
      <c r="GY709" s="8"/>
      <c r="GZ709" s="8"/>
      <c r="HA709" s="8"/>
      <c r="HB709" s="8"/>
      <c r="HC709" s="8"/>
      <c r="HD709" s="8"/>
      <c r="HE709" s="8"/>
      <c r="HF709" s="8"/>
      <c r="HG709" s="8"/>
      <c r="HH709" s="8"/>
      <c r="HI709" s="8"/>
      <c r="HJ709" s="8"/>
      <c r="HK709" s="8"/>
      <c r="HL709" s="8"/>
      <c r="HM709" s="8"/>
      <c r="HN709" s="8"/>
      <c r="HO709" s="8"/>
      <c r="HP709" s="8"/>
      <c r="HQ709" s="8"/>
      <c r="HR709" s="8"/>
      <c r="HS709" s="8"/>
      <c r="HT709" s="8"/>
      <c r="HU709" s="8"/>
      <c r="HV709" s="8"/>
      <c r="HW709" s="8"/>
      <c r="HX709" s="8"/>
      <c r="HY709" s="8"/>
      <c r="HZ709" s="8"/>
      <c r="IA709" s="8"/>
      <c r="IB709" s="8"/>
      <c r="IC709" s="8"/>
      <c r="ID709" s="8"/>
      <c r="IE709" s="8"/>
      <c r="IF709" s="8"/>
      <c r="IG709" s="8"/>
      <c r="IH709" s="8"/>
      <c r="II709" s="8"/>
      <c r="IJ709" s="8"/>
      <c r="IK709" s="8"/>
      <c r="IL709" s="8"/>
      <c r="IM709" s="8"/>
      <c r="IN709" s="8"/>
      <c r="IO709" s="8"/>
      <c r="IP709" s="8"/>
      <c r="IQ709" s="8"/>
      <c r="IR709" s="8"/>
      <c r="IS709" s="8"/>
      <c r="IT709" s="8"/>
      <c r="IU709" s="8"/>
      <c r="IV709" s="8"/>
      <c r="IW709" s="8"/>
      <c r="IX709" s="8"/>
      <c r="IY709" s="8"/>
      <c r="IZ709" s="8"/>
      <c r="JA709" s="8"/>
      <c r="JB709" s="8"/>
      <c r="JC709" s="8"/>
      <c r="JD709" s="8"/>
      <c r="JE709" s="8"/>
      <c r="JF709" s="8"/>
      <c r="JG709" s="8"/>
      <c r="JH709" s="8"/>
      <c r="JI709" s="8"/>
      <c r="JJ709" s="8"/>
      <c r="JK709" s="8"/>
      <c r="JL709" s="8"/>
      <c r="JM709" s="8"/>
      <c r="JN709" s="8"/>
      <c r="JO709" s="8"/>
      <c r="JP709" s="8"/>
      <c r="JQ709" s="8"/>
      <c r="JR709" s="8"/>
      <c r="JS709" s="8"/>
      <c r="JT709" s="8"/>
      <c r="JU709" s="8"/>
      <c r="JV709" s="8"/>
      <c r="JW709" s="8"/>
      <c r="JX709" s="8"/>
      <c r="JY709" s="8"/>
      <c r="JZ709" s="8"/>
      <c r="KA709" s="8"/>
      <c r="KB709" s="8"/>
      <c r="KC709" s="8"/>
      <c r="KD709" s="8"/>
      <c r="KE709" s="8"/>
      <c r="KF709" s="8"/>
      <c r="KG709" s="8"/>
      <c r="KH709" s="8"/>
      <c r="KI709" s="8"/>
      <c r="KJ709" s="8"/>
      <c r="KK709" s="8"/>
      <c r="KL709" s="8"/>
      <c r="KM709" s="8"/>
      <c r="KN709" s="8"/>
      <c r="KO709" s="8"/>
      <c r="KP709" s="8"/>
      <c r="KQ709" s="8"/>
      <c r="KR709" s="8"/>
      <c r="KS709" s="8"/>
      <c r="KT709" s="8"/>
      <c r="KU709" s="8"/>
      <c r="KV709" s="8"/>
      <c r="KW709" s="8"/>
      <c r="KX709" s="8"/>
      <c r="KY709" s="8"/>
      <c r="KZ709" s="8"/>
      <c r="LA709" s="8"/>
      <c r="LB709" s="8"/>
      <c r="LC709" s="8"/>
      <c r="LD709" s="8"/>
      <c r="LE709" s="8"/>
      <c r="LF709" s="8"/>
      <c r="LG709" s="8"/>
      <c r="LH709" s="8"/>
      <c r="LI709" s="8"/>
      <c r="LJ709" s="8"/>
      <c r="LK709" s="8"/>
      <c r="LL709" s="8"/>
      <c r="LM709" s="8"/>
      <c r="LN709" s="8"/>
      <c r="LO709" s="8"/>
      <c r="LP709" s="8"/>
      <c r="LQ709" s="8"/>
      <c r="LR709" s="8"/>
      <c r="LS709" s="8"/>
      <c r="LT709" s="8"/>
      <c r="LU709" s="8"/>
      <c r="LV709" s="8"/>
      <c r="LW709" s="8"/>
      <c r="LX709" s="8"/>
      <c r="LY709" s="8"/>
      <c r="LZ709" s="8"/>
      <c r="MA709" s="8"/>
      <c r="MB709" s="8"/>
      <c r="MC709" s="8"/>
      <c r="MD709" s="8"/>
      <c r="ME709" s="8"/>
      <c r="MF709" s="8"/>
      <c r="MG709" s="8"/>
      <c r="MH709" s="8"/>
      <c r="MI709" s="8"/>
      <c r="MJ709" s="8"/>
      <c r="MK709" s="8"/>
      <c r="ML709" s="8"/>
      <c r="MM709" s="8"/>
      <c r="MN709" s="8"/>
      <c r="MO709" s="8"/>
      <c r="MP709" s="8"/>
      <c r="MQ709" s="8"/>
      <c r="MR709" s="8"/>
      <c r="MS709" s="8"/>
      <c r="MT709" s="8"/>
      <c r="MU709" s="8"/>
      <c r="MV709" s="8"/>
      <c r="MW709" s="8"/>
      <c r="MX709" s="8"/>
      <c r="MY709" s="8"/>
      <c r="MZ709" s="8"/>
      <c r="NA709" s="8"/>
      <c r="NB709" s="8"/>
      <c r="NC709" s="8"/>
      <c r="ND709" s="8"/>
      <c r="NE709" s="8"/>
      <c r="NF709" s="8"/>
      <c r="NG709" s="8"/>
      <c r="NH709" s="8"/>
      <c r="NI709" s="8"/>
      <c r="NJ709" s="8"/>
      <c r="NK709" s="8"/>
      <c r="NL709" s="8"/>
      <c r="NM709" s="8"/>
      <c r="NN709" s="8"/>
      <c r="NO709" s="8"/>
      <c r="NP709" s="8"/>
      <c r="NQ709" s="8"/>
      <c r="NR709" s="8"/>
      <c r="NS709" s="8"/>
      <c r="NT709" s="8"/>
      <c r="NU709" s="8"/>
      <c r="NV709" s="8"/>
      <c r="NW709" s="8"/>
      <c r="NX709" s="8"/>
      <c r="NY709" s="8"/>
      <c r="NZ709" s="8"/>
      <c r="OA709" s="8"/>
      <c r="OB709" s="8"/>
      <c r="OC709" s="8"/>
      <c r="OD709" s="8"/>
      <c r="OE709" s="8"/>
      <c r="OF709" s="8"/>
      <c r="OG709" s="8"/>
      <c r="OH709" s="8"/>
      <c r="OI709" s="8"/>
      <c r="OJ709" s="8"/>
      <c r="OK709" s="8"/>
      <c r="OL709" s="8"/>
      <c r="OM709" s="8"/>
      <c r="ON709" s="8"/>
      <c r="OO709" s="8"/>
      <c r="OP709" s="8"/>
      <c r="OQ709" s="8"/>
      <c r="OR709" s="8"/>
      <c r="OS709" s="8"/>
      <c r="OT709" s="8"/>
      <c r="OU709" s="8"/>
      <c r="OV709" s="8"/>
      <c r="OW709" s="8"/>
      <c r="OX709" s="8"/>
      <c r="OY709" s="8"/>
      <c r="OZ709" s="8"/>
      <c r="PA709" s="8"/>
      <c r="PB709" s="8"/>
      <c r="PC709" s="8"/>
      <c r="PD709" s="8"/>
      <c r="PE709" s="8"/>
      <c r="PF709" s="8"/>
      <c r="PG709" s="8"/>
      <c r="PH709" s="8"/>
      <c r="PI709" s="8"/>
      <c r="PJ709" s="8"/>
      <c r="PK709" s="8"/>
      <c r="PL709" s="8"/>
      <c r="PM709" s="8"/>
      <c r="PN709" s="8"/>
      <c r="PO709" s="8"/>
      <c r="PP709" s="8"/>
      <c r="PQ709" s="8"/>
      <c r="PR709" s="8"/>
      <c r="PS709" s="8"/>
      <c r="PT709" s="8"/>
      <c r="PU709" s="8"/>
      <c r="PV709" s="8"/>
      <c r="PW709" s="8"/>
      <c r="PX709" s="8"/>
      <c r="PY709" s="8"/>
      <c r="PZ709" s="8"/>
      <c r="QA709" s="8"/>
      <c r="QB709" s="8"/>
      <c r="QC709" s="8"/>
      <c r="QD709" s="8"/>
      <c r="QE709" s="8"/>
      <c r="QF709" s="8"/>
      <c r="QG709" s="8"/>
      <c r="QH709" s="8"/>
      <c r="QI709" s="8"/>
      <c r="QJ709" s="8"/>
      <c r="QK709" s="8"/>
      <c r="QL709" s="8"/>
      <c r="QM709" s="8"/>
      <c r="QN709" s="8"/>
      <c r="QO709" s="8"/>
      <c r="QP709" s="8"/>
      <c r="QQ709" s="8"/>
      <c r="QR709" s="8"/>
      <c r="QS709" s="8"/>
      <c r="QT709" s="8"/>
      <c r="QU709" s="8"/>
      <c r="QV709" s="8"/>
      <c r="QW709" s="8"/>
      <c r="QX709" s="8"/>
      <c r="QY709" s="8"/>
      <c r="QZ709" s="8"/>
      <c r="RA709" s="8"/>
      <c r="RB709" s="8"/>
      <c r="RC709" s="8"/>
      <c r="RD709" s="8"/>
      <c r="RE709" s="8"/>
      <c r="RF709" s="8"/>
      <c r="RG709" s="8"/>
      <c r="RH709" s="8"/>
      <c r="RI709" s="8"/>
      <c r="RJ709" s="8"/>
      <c r="RK709" s="8"/>
      <c r="RL709" s="8"/>
      <c r="RM709" s="8"/>
      <c r="RN709" s="8"/>
      <c r="RO709" s="8"/>
      <c r="RP709" s="8"/>
      <c r="RQ709" s="8"/>
      <c r="RR709" s="8"/>
      <c r="RS709" s="8"/>
      <c r="RT709" s="8"/>
      <c r="RU709" s="8"/>
      <c r="RV709" s="8"/>
      <c r="RW709" s="8"/>
      <c r="RX709" s="8"/>
      <c r="RY709" s="8"/>
      <c r="RZ709" s="8"/>
      <c r="SA709" s="8"/>
      <c r="SB709" s="8"/>
      <c r="SC709" s="8"/>
      <c r="SD709" s="8"/>
      <c r="SE709" s="8"/>
      <c r="SF709" s="8"/>
      <c r="SG709" s="8"/>
      <c r="SH709" s="8"/>
      <c r="SI709" s="8"/>
      <c r="SJ709" s="8"/>
      <c r="SK709" s="8"/>
      <c r="SL709" s="8"/>
      <c r="SM709" s="8"/>
      <c r="SN709" s="8"/>
      <c r="SO709" s="8"/>
      <c r="SP709" s="8"/>
      <c r="SQ709" s="8"/>
      <c r="SR709" s="8"/>
      <c r="SS709" s="8"/>
      <c r="ST709" s="8"/>
      <c r="SU709" s="8"/>
      <c r="SV709" s="8"/>
      <c r="SW709" s="8"/>
      <c r="SX709" s="8"/>
      <c r="SY709" s="8"/>
      <c r="SZ709" s="8"/>
      <c r="TA709" s="8"/>
      <c r="TB709" s="8"/>
      <c r="TC709" s="8"/>
      <c r="TD709" s="8"/>
      <c r="TE709" s="8"/>
      <c r="TF709" s="8"/>
      <c r="TG709" s="8"/>
      <c r="TH709" s="8"/>
      <c r="TI709" s="8"/>
      <c r="TJ709" s="8"/>
      <c r="TK709" s="8"/>
      <c r="TL709" s="8"/>
      <c r="TM709" s="8"/>
      <c r="TN709" s="8"/>
      <c r="TO709" s="8"/>
      <c r="TP709" s="8"/>
      <c r="TQ709" s="8"/>
      <c r="TR709" s="8"/>
      <c r="TS709" s="8"/>
      <c r="TT709" s="8"/>
      <c r="TU709" s="8"/>
      <c r="TV709" s="8"/>
      <c r="TW709" s="8"/>
      <c r="TX709" s="8"/>
      <c r="TY709" s="8"/>
      <c r="TZ709" s="8"/>
      <c r="UA709" s="8"/>
      <c r="UB709" s="8"/>
      <c r="UC709" s="8"/>
      <c r="UD709" s="8"/>
      <c r="UE709" s="8"/>
      <c r="UF709" s="8"/>
      <c r="UG709" s="8"/>
      <c r="UH709" s="8"/>
      <c r="UI709" s="8"/>
      <c r="UJ709" s="8"/>
      <c r="UK709" s="8"/>
      <c r="UL709" s="8"/>
      <c r="UM709" s="8"/>
      <c r="UN709" s="8"/>
      <c r="UO709" s="8"/>
      <c r="UP709" s="8"/>
      <c r="UQ709" s="8"/>
      <c r="UR709" s="8"/>
      <c r="US709" s="8"/>
      <c r="UT709" s="8"/>
      <c r="UU709" s="8"/>
      <c r="UV709" s="8"/>
      <c r="UW709" s="8"/>
      <c r="UX709" s="8"/>
      <c r="UY709" s="8"/>
      <c r="UZ709" s="8"/>
      <c r="VA709" s="8"/>
      <c r="VB709" s="8"/>
      <c r="VC709" s="8"/>
      <c r="VD709" s="8"/>
      <c r="VE709" s="8"/>
      <c r="VF709" s="8"/>
      <c r="VG709" s="8"/>
      <c r="VH709" s="8"/>
      <c r="VI709" s="8"/>
      <c r="VJ709" s="8"/>
      <c r="VK709" s="8"/>
      <c r="VL709" s="8"/>
      <c r="VM709" s="8"/>
      <c r="VN709" s="8"/>
      <c r="VO709" s="8"/>
      <c r="VP709" s="8"/>
      <c r="VQ709" s="8"/>
      <c r="VR709" s="8"/>
      <c r="VS709" s="8"/>
      <c r="VT709" s="8"/>
      <c r="VU709" s="8"/>
      <c r="VV709" s="8"/>
      <c r="VW709" s="8"/>
      <c r="VX709" s="8"/>
      <c r="VY709" s="8"/>
      <c r="VZ709" s="8"/>
      <c r="WA709" s="8"/>
      <c r="WB709" s="8"/>
      <c r="WC709" s="8"/>
      <c r="WD709" s="8"/>
      <c r="WE709" s="8"/>
      <c r="WF709" s="8"/>
      <c r="WG709" s="8"/>
      <c r="WH709" s="8"/>
      <c r="WI709" s="8"/>
      <c r="WJ709" s="8"/>
      <c r="WK709" s="8"/>
      <c r="WL709" s="8"/>
      <c r="WM709" s="8"/>
      <c r="WN709" s="8"/>
      <c r="WO709" s="8"/>
      <c r="WP709" s="8"/>
      <c r="WQ709" s="8"/>
      <c r="WR709" s="8"/>
      <c r="WS709" s="8"/>
      <c r="WT709" s="8"/>
      <c r="WU709" s="8"/>
      <c r="WV709" s="8"/>
      <c r="WW709" s="8"/>
      <c r="WX709" s="8"/>
      <c r="WY709" s="8"/>
      <c r="WZ709" s="8"/>
      <c r="XA709" s="8"/>
      <c r="XB709" s="8"/>
      <c r="XC709" s="8"/>
      <c r="XD709" s="8"/>
      <c r="XE709" s="8"/>
      <c r="XF709" s="8"/>
      <c r="XG709" s="8"/>
      <c r="XH709" s="8"/>
      <c r="XI709" s="8"/>
      <c r="XJ709" s="8"/>
      <c r="XK709" s="8"/>
      <c r="XL709" s="8"/>
      <c r="XM709" s="8"/>
      <c r="XN709" s="8"/>
      <c r="XO709" s="8"/>
      <c r="XP709" s="8"/>
      <c r="XQ709" s="8"/>
      <c r="XR709" s="8"/>
      <c r="XS709" s="8"/>
      <c r="XT709" s="8"/>
      <c r="XU709" s="8"/>
      <c r="XV709" s="8"/>
      <c r="XW709" s="8"/>
      <c r="XX709" s="8"/>
      <c r="XY709" s="8"/>
      <c r="XZ709" s="8"/>
      <c r="YA709" s="8"/>
      <c r="YB709" s="8"/>
      <c r="YC709" s="8"/>
      <c r="YD709" s="8"/>
      <c r="YE709" s="8"/>
      <c r="YF709" s="8"/>
      <c r="YG709" s="8"/>
      <c r="YH709" s="8"/>
      <c r="YI709" s="8"/>
      <c r="YJ709" s="8"/>
      <c r="YK709" s="8"/>
      <c r="YL709" s="8"/>
      <c r="YM709" s="8"/>
      <c r="YN709" s="8"/>
      <c r="YO709" s="8"/>
      <c r="YP709" s="8"/>
      <c r="YQ709" s="8"/>
      <c r="YR709" s="8"/>
      <c r="YS709" s="8"/>
      <c r="YT709" s="8"/>
      <c r="YU709" s="8"/>
      <c r="YV709" s="8"/>
      <c r="YW709" s="8"/>
      <c r="YX709" s="8"/>
      <c r="YY709" s="8"/>
      <c r="YZ709" s="8"/>
      <c r="ZA709" s="8"/>
      <c r="ZB709" s="8"/>
      <c r="ZC709" s="8"/>
      <c r="ZD709" s="8"/>
      <c r="ZE709" s="8"/>
      <c r="ZF709" s="8"/>
      <c r="ZG709" s="8"/>
      <c r="ZH709" s="8"/>
      <c r="ZI709" s="8"/>
      <c r="ZJ709" s="8"/>
      <c r="ZK709" s="8"/>
      <c r="ZL709" s="8"/>
      <c r="ZM709" s="8"/>
      <c r="ZN709" s="8"/>
      <c r="ZO709" s="8"/>
      <c r="ZP709" s="8"/>
      <c r="ZQ709" s="8"/>
      <c r="ZR709" s="8"/>
      <c r="ZS709" s="8"/>
      <c r="ZT709" s="8"/>
      <c r="ZU709" s="8"/>
      <c r="ZV709" s="8"/>
      <c r="ZW709" s="8"/>
      <c r="ZX709" s="8"/>
      <c r="ZY709" s="8"/>
      <c r="ZZ709" s="8"/>
      <c r="AAA709" s="8"/>
      <c r="AAB709" s="8"/>
      <c r="AAC709" s="8"/>
      <c r="AAD709" s="8"/>
      <c r="AAE709" s="8"/>
      <c r="AAF709" s="8"/>
      <c r="AAG709" s="8"/>
      <c r="AAH709" s="8"/>
      <c r="AAI709" s="8"/>
      <c r="AAJ709" s="8"/>
      <c r="AAK709" s="8"/>
      <c r="AAL709" s="8"/>
      <c r="AAM709" s="8"/>
      <c r="AAN709" s="8"/>
      <c r="AAO709" s="8"/>
      <c r="AAP709" s="8"/>
      <c r="AAQ709" s="8"/>
      <c r="AAR709" s="8"/>
      <c r="AAS709" s="8"/>
      <c r="AAT709" s="8"/>
      <c r="AAU709" s="8"/>
      <c r="AAV709" s="8"/>
      <c r="AAW709" s="8"/>
      <c r="AAX709" s="8"/>
      <c r="AAY709" s="8"/>
      <c r="AAZ709" s="8"/>
      <c r="ABA709" s="8"/>
      <c r="ABB709" s="8"/>
      <c r="ABC709" s="8"/>
      <c r="ABD709" s="8"/>
      <c r="ABE709" s="8"/>
      <c r="ABF709" s="8"/>
      <c r="ABG709" s="8"/>
      <c r="ABH709" s="8"/>
      <c r="ABI709" s="8"/>
      <c r="ABJ709" s="8"/>
      <c r="ABK709" s="8"/>
      <c r="ABL709" s="8"/>
      <c r="ABM709" s="8"/>
      <c r="ABN709" s="8"/>
      <c r="ABO709" s="8"/>
      <c r="ABP709" s="8"/>
      <c r="ABQ709" s="8"/>
      <c r="ABR709" s="8"/>
      <c r="ABS709" s="8"/>
      <c r="ABT709" s="8"/>
      <c r="ABU709" s="8"/>
      <c r="ABV709" s="8"/>
      <c r="ABW709" s="8"/>
      <c r="ABX709" s="8"/>
      <c r="ABY709" s="8"/>
      <c r="ABZ709" s="8"/>
      <c r="ACA709" s="8"/>
      <c r="ACB709" s="8"/>
      <c r="ACC709" s="8"/>
      <c r="ACD709" s="8"/>
      <c r="ACE709" s="8"/>
      <c r="ACF709" s="8"/>
      <c r="ACG709" s="8"/>
      <c r="ACH709" s="8"/>
      <c r="ACI709" s="8"/>
      <c r="ACJ709" s="8"/>
      <c r="ACK709" s="8"/>
      <c r="ACL709" s="8"/>
      <c r="ACM709" s="8"/>
      <c r="ACN709" s="8"/>
      <c r="ACO709" s="8"/>
      <c r="ACP709" s="8"/>
      <c r="ACQ709" s="8"/>
      <c r="ACR709" s="8"/>
      <c r="ACS709" s="8"/>
      <c r="ACT709" s="8"/>
      <c r="ACU709" s="8"/>
      <c r="ACV709" s="8"/>
      <c r="ACW709" s="8"/>
      <c r="ACX709" s="8"/>
      <c r="ACY709" s="8"/>
      <c r="ACZ709" s="8"/>
      <c r="ADA709" s="8"/>
      <c r="ADB709" s="8"/>
      <c r="ADC709" s="8"/>
      <c r="ADD709" s="8"/>
      <c r="ADE709" s="8"/>
      <c r="ADF709" s="8"/>
      <c r="ADG709" s="8"/>
      <c r="ADH709" s="8"/>
      <c r="ADI709" s="8"/>
      <c r="ADJ709" s="8"/>
      <c r="ADK709" s="8"/>
      <c r="ADL709" s="8"/>
      <c r="ADM709" s="8"/>
      <c r="ADN709" s="8"/>
      <c r="ADO709" s="8"/>
      <c r="ADP709" s="8"/>
      <c r="ADQ709" s="8"/>
      <c r="ADR709" s="8"/>
      <c r="ADS709" s="8"/>
      <c r="ADT709" s="8"/>
      <c r="ADU709" s="8"/>
      <c r="ADV709" s="8"/>
      <c r="ADW709" s="8"/>
      <c r="ADX709" s="8"/>
      <c r="ADY709" s="8"/>
      <c r="ADZ709" s="8"/>
      <c r="AEA709" s="8"/>
      <c r="AEB709" s="8"/>
      <c r="AEC709" s="8"/>
      <c r="AED709" s="8"/>
      <c r="AEE709" s="8"/>
      <c r="AEF709" s="8"/>
      <c r="AEG709" s="8"/>
      <c r="AEH709" s="8"/>
      <c r="AEI709" s="8"/>
      <c r="AEJ709" s="8"/>
      <c r="AEK709" s="8"/>
      <c r="AEL709" s="8"/>
      <c r="AEM709" s="8"/>
      <c r="AEN709" s="8"/>
      <c r="AEO709" s="8"/>
      <c r="AEP709" s="8"/>
      <c r="AEQ709" s="8"/>
      <c r="AER709" s="8"/>
      <c r="AES709" s="8"/>
      <c r="AET709" s="8"/>
      <c r="AEU709" s="8"/>
      <c r="AEV709" s="8"/>
      <c r="AEW709" s="8"/>
      <c r="AEX709" s="8"/>
      <c r="AEY709" s="8"/>
      <c r="AEZ709" s="8"/>
      <c r="AFA709" s="8"/>
      <c r="AFB709" s="8"/>
      <c r="AFC709" s="8"/>
      <c r="AFD709" s="8"/>
      <c r="AFE709" s="8"/>
      <c r="AFF709" s="8"/>
      <c r="AFG709" s="8"/>
      <c r="AFH709" s="8"/>
      <c r="AFI709" s="8"/>
      <c r="AFJ709" s="8"/>
      <c r="AFK709" s="8"/>
      <c r="AFL709" s="8"/>
      <c r="AFM709" s="8"/>
      <c r="AFN709" s="8"/>
      <c r="AFO709" s="8"/>
      <c r="AFP709" s="8"/>
      <c r="AFQ709" s="8"/>
      <c r="AFR709" s="8"/>
      <c r="AFS709" s="8"/>
      <c r="AFT709" s="8"/>
      <c r="AFU709" s="8"/>
      <c r="AFV709" s="8"/>
      <c r="AFW709" s="8"/>
      <c r="AFX709" s="8"/>
      <c r="AFY709" s="8"/>
      <c r="AFZ709" s="8"/>
      <c r="AGA709" s="8"/>
      <c r="AGB709" s="8"/>
      <c r="AGC709" s="8"/>
      <c r="AGD709" s="8"/>
      <c r="AGE709" s="8"/>
      <c r="AGF709" s="8"/>
      <c r="AGG709" s="8"/>
      <c r="AGH709" s="8"/>
      <c r="AGI709" s="8"/>
      <c r="AGJ709" s="8"/>
      <c r="AGK709" s="8"/>
      <c r="AGL709" s="8"/>
      <c r="AGM709" s="8"/>
      <c r="AGN709" s="8"/>
      <c r="AGO709" s="8"/>
      <c r="AGP709" s="8"/>
      <c r="AGQ709" s="8"/>
      <c r="AGR709" s="8"/>
      <c r="AGS709" s="8"/>
      <c r="AGT709" s="8"/>
      <c r="AGU709" s="8"/>
      <c r="AGV709" s="8"/>
      <c r="AGW709" s="8"/>
      <c r="AGX709" s="8"/>
      <c r="AGY709" s="8"/>
      <c r="AGZ709" s="8"/>
      <c r="AHA709" s="8"/>
      <c r="AHB709" s="8"/>
      <c r="AHC709" s="8"/>
      <c r="AHD709" s="8"/>
      <c r="AHE709" s="8"/>
      <c r="AHF709" s="8"/>
      <c r="AHG709" s="8"/>
      <c r="AHH709" s="8"/>
      <c r="AHI709" s="8"/>
      <c r="AHJ709" s="8"/>
      <c r="AHK709" s="8"/>
      <c r="AHL709" s="8"/>
      <c r="AHM709" s="8"/>
      <c r="AHN709" s="8"/>
      <c r="AHO709" s="8"/>
      <c r="AHP709" s="8"/>
      <c r="AHQ709" s="8"/>
      <c r="AHR709" s="8"/>
      <c r="AHS709" s="8"/>
      <c r="AHT709" s="8"/>
      <c r="AHU709" s="8"/>
      <c r="AHV709" s="8"/>
      <c r="AHW709" s="8"/>
      <c r="AHX709" s="8"/>
      <c r="AHY709" s="8"/>
      <c r="AHZ709" s="8"/>
      <c r="AIA709" s="8"/>
      <c r="AIB709" s="8"/>
      <c r="AIC709" s="8"/>
      <c r="AID709" s="8"/>
      <c r="AIE709" s="8"/>
      <c r="AIF709" s="8"/>
      <c r="AIG709" s="8"/>
      <c r="AIH709" s="8"/>
      <c r="AII709" s="8"/>
      <c r="AIJ709" s="8"/>
      <c r="AIK709" s="8"/>
      <c r="AIL709" s="8"/>
      <c r="AIM709" s="8"/>
      <c r="AIN709" s="8"/>
      <c r="AIO709" s="8"/>
      <c r="AIP709" s="8"/>
      <c r="AIQ709" s="8"/>
      <c r="AIR709" s="8"/>
      <c r="AIS709" s="8"/>
      <c r="AIT709" s="8"/>
      <c r="AIU709" s="8"/>
      <c r="AIV709" s="8"/>
      <c r="AIW709" s="8"/>
      <c r="AIX709" s="8"/>
      <c r="AIY709" s="8"/>
      <c r="AIZ709" s="8"/>
      <c r="AJA709" s="8"/>
      <c r="AJB709" s="8"/>
      <c r="AJC709" s="8"/>
      <c r="AJD709" s="8"/>
      <c r="AJE709" s="8"/>
      <c r="AJF709" s="8"/>
      <c r="AJG709" s="8"/>
      <c r="AJH709" s="8"/>
      <c r="AJI709" s="8"/>
      <c r="AJJ709" s="8"/>
      <c r="AJK709" s="8"/>
      <c r="AJL709" s="8"/>
      <c r="AJM709" s="8"/>
      <c r="AJN709" s="8"/>
      <c r="AJO709" s="8"/>
      <c r="AJP709" s="8"/>
      <c r="AJQ709" s="8"/>
      <c r="AJR709" s="8"/>
      <c r="AJS709" s="8"/>
      <c r="AJT709" s="8"/>
      <c r="AJU709" s="8"/>
      <c r="AJV709" s="8"/>
      <c r="AJW709" s="8"/>
      <c r="AJX709" s="8"/>
      <c r="AJY709" s="8"/>
      <c r="AJZ709" s="8"/>
      <c r="AKA709" s="8"/>
      <c r="AKB709" s="8"/>
      <c r="AKC709" s="8"/>
      <c r="AKD709" s="8"/>
      <c r="AKE709" s="8"/>
      <c r="AKF709" s="8"/>
      <c r="AKG709" s="8"/>
      <c r="AKH709" s="8"/>
      <c r="AKI709" s="8"/>
      <c r="AKJ709" s="8"/>
      <c r="AKK709" s="8"/>
      <c r="AKL709" s="8"/>
      <c r="AKM709" s="8"/>
      <c r="AKN709" s="8"/>
      <c r="AKO709" s="8"/>
      <c r="AKP709" s="8"/>
      <c r="AKQ709" s="8"/>
      <c r="AKR709" s="8"/>
      <c r="AKS709" s="8"/>
      <c r="AKT709" s="8"/>
      <c r="AKU709" s="8"/>
      <c r="AKV709" s="8"/>
      <c r="AKW709" s="8"/>
      <c r="AKX709" s="8"/>
      <c r="AKY709" s="8"/>
      <c r="AKZ709" s="8"/>
      <c r="ALA709" s="8"/>
      <c r="ALB709" s="8"/>
      <c r="ALC709" s="8"/>
      <c r="ALD709" s="8"/>
      <c r="ALE709" s="8"/>
      <c r="ALF709" s="8"/>
      <c r="ALG709" s="8"/>
      <c r="ALH709" s="8"/>
      <c r="ALI709" s="8"/>
      <c r="ALJ709" s="8"/>
      <c r="ALK709" s="8"/>
      <c r="ALL709" s="8"/>
      <c r="ALM709" s="8"/>
      <c r="ALN709" s="8"/>
      <c r="ALO709" s="8"/>
      <c r="ALP709" s="8"/>
      <c r="ALQ709" s="8"/>
      <c r="ALR709" s="8"/>
      <c r="ALS709" s="8"/>
      <c r="ALT709" s="8"/>
      <c r="ALU709" s="8"/>
      <c r="ALV709" s="8"/>
      <c r="ALW709" s="8"/>
      <c r="ALX709" s="8"/>
      <c r="ALY709" s="8"/>
      <c r="ALZ709" s="8"/>
      <c r="AMA709" s="8"/>
      <c r="AMB709" s="8"/>
      <c r="AMC709" s="8"/>
      <c r="AMD709" s="8"/>
      <c r="AME709" s="8"/>
      <c r="AMF709" s="8"/>
      <c r="AMG709" s="8"/>
      <c r="AMH709" s="8"/>
      <c r="AMI709" s="8"/>
      <c r="AMJ709" s="8"/>
      <c r="AMK709" s="8"/>
      <c r="AML709" s="8"/>
      <c r="AMM709" s="8"/>
      <c r="AMN709" s="8"/>
      <c r="AMO709" s="8"/>
      <c r="AMP709" s="8"/>
      <c r="AMQ709" s="8"/>
      <c r="AMR709" s="8"/>
      <c r="AMS709" s="8"/>
      <c r="AMT709" s="8"/>
      <c r="AMU709" s="8"/>
      <c r="AMV709" s="8"/>
      <c r="AMW709" s="8"/>
      <c r="AMX709" s="8"/>
      <c r="AMY709" s="8"/>
      <c r="AMZ709" s="8"/>
      <c r="ANA709" s="8"/>
      <c r="ANB709" s="8"/>
      <c r="ANC709" s="8"/>
      <c r="AND709" s="8"/>
      <c r="ANE709" s="8"/>
      <c r="ANF709" s="8"/>
      <c r="ANG709" s="8"/>
      <c r="ANH709" s="8"/>
      <c r="ANI709" s="8"/>
      <c r="ANJ709" s="8"/>
      <c r="ANK709" s="8"/>
      <c r="ANL709" s="8"/>
      <c r="ANM709" s="8"/>
      <c r="ANN709" s="8"/>
      <c r="ANO709" s="8"/>
      <c r="ANP709" s="8"/>
      <c r="ANQ709" s="8"/>
      <c r="ANR709" s="8"/>
      <c r="ANS709" s="8"/>
      <c r="ANT709" s="8"/>
      <c r="ANU709" s="8"/>
      <c r="ANV709" s="8"/>
      <c r="ANW709" s="8"/>
      <c r="ANX709" s="8"/>
      <c r="ANY709" s="8"/>
      <c r="ANZ709" s="8"/>
      <c r="AOA709" s="8"/>
      <c r="AOB709" s="8"/>
      <c r="AOC709" s="8"/>
      <c r="AOD709" s="8"/>
      <c r="AOE709" s="8"/>
      <c r="AOF709" s="8"/>
      <c r="AOG709" s="8"/>
      <c r="AOH709" s="8"/>
      <c r="AOI709" s="8"/>
      <c r="AOJ709" s="8"/>
      <c r="AOK709" s="8"/>
      <c r="AOL709" s="8"/>
      <c r="AOM709" s="8"/>
      <c r="AON709" s="8"/>
      <c r="AOO709" s="8"/>
      <c r="AOP709" s="8"/>
      <c r="AOQ709" s="8"/>
      <c r="AOR709" s="8"/>
      <c r="AOS709" s="8"/>
      <c r="AOT709" s="8"/>
      <c r="AOU709" s="8"/>
      <c r="AOV709" s="8"/>
      <c r="AOW709" s="8"/>
      <c r="AOX709" s="8"/>
      <c r="AOY709" s="8"/>
      <c r="AOZ709" s="8"/>
      <c r="APA709" s="8"/>
      <c r="APB709" s="8"/>
      <c r="APC709" s="8"/>
      <c r="APD709" s="8"/>
      <c r="APE709" s="8"/>
      <c r="APF709" s="8"/>
      <c r="APG709" s="8"/>
      <c r="APH709" s="8"/>
      <c r="API709" s="8"/>
      <c r="APJ709" s="8"/>
      <c r="APK709" s="8"/>
      <c r="APL709" s="8"/>
      <c r="APM709" s="8"/>
      <c r="APN709" s="8"/>
      <c r="APO709" s="8"/>
      <c r="APP709" s="8"/>
      <c r="APQ709" s="8"/>
      <c r="APR709" s="8"/>
      <c r="APS709" s="8"/>
      <c r="APT709" s="8"/>
      <c r="APU709" s="8"/>
      <c r="APV709" s="8"/>
      <c r="APW709" s="8"/>
      <c r="APX709" s="8"/>
      <c r="APY709" s="8"/>
      <c r="APZ709" s="8"/>
      <c r="AQA709" s="8"/>
      <c r="AQB709" s="8"/>
      <c r="AQC709" s="8"/>
      <c r="AQD709" s="8"/>
      <c r="AQE709" s="8"/>
      <c r="AQF709" s="8"/>
      <c r="AQG709" s="8"/>
      <c r="AQH709" s="8"/>
      <c r="AQI709" s="8"/>
      <c r="AQJ709" s="8"/>
      <c r="AQK709" s="8"/>
      <c r="AQL709" s="8"/>
      <c r="AQM709" s="8"/>
      <c r="AQN709" s="8"/>
      <c r="AQO709" s="8"/>
      <c r="AQP709" s="8"/>
      <c r="AQQ709" s="8"/>
      <c r="AQR709" s="8"/>
      <c r="AQS709" s="8"/>
      <c r="AQT709" s="8"/>
      <c r="AQU709" s="8"/>
      <c r="AQV709" s="8"/>
      <c r="AQW709" s="8"/>
      <c r="AQX709" s="8"/>
      <c r="AQY709" s="8"/>
      <c r="AQZ709" s="8"/>
      <c r="ARA709" s="8"/>
      <c r="ARB709" s="8"/>
      <c r="ARC709" s="8"/>
      <c r="ARD709" s="8"/>
      <c r="ARE709" s="8"/>
      <c r="ARF709" s="8"/>
      <c r="ARG709" s="8"/>
      <c r="ARH709" s="8"/>
      <c r="ARI709" s="8"/>
      <c r="ARJ709" s="8"/>
      <c r="ARK709" s="8"/>
      <c r="ARL709" s="8"/>
      <c r="ARM709" s="8"/>
      <c r="ARN709" s="8"/>
      <c r="ARO709" s="8"/>
      <c r="ARP709" s="8"/>
      <c r="ARQ709" s="8"/>
      <c r="ARR709" s="8"/>
      <c r="ARS709" s="8"/>
      <c r="ART709" s="8"/>
      <c r="ARU709" s="8"/>
      <c r="ARV709" s="8"/>
      <c r="ARW709" s="8"/>
      <c r="ARX709" s="8"/>
      <c r="ARY709" s="8"/>
      <c r="ARZ709" s="8"/>
      <c r="ASA709" s="8"/>
      <c r="ASB709" s="8"/>
      <c r="ASC709" s="8"/>
      <c r="ASD709" s="8"/>
      <c r="ASE709" s="8"/>
      <c r="ASF709" s="8"/>
      <c r="ASG709" s="8"/>
      <c r="ASH709" s="8"/>
      <c r="ASI709" s="8"/>
      <c r="ASJ709" s="8"/>
      <c r="ASK709" s="8"/>
      <c r="ASL709" s="8"/>
      <c r="ASM709" s="8"/>
      <c r="ASN709" s="8"/>
      <c r="ASO709" s="8"/>
      <c r="ASP709" s="8"/>
      <c r="ASQ709" s="8"/>
      <c r="ASR709" s="8"/>
      <c r="ASS709" s="8"/>
      <c r="AST709" s="8"/>
      <c r="ASU709" s="8"/>
      <c r="ASV709" s="8"/>
      <c r="ASW709" s="8"/>
      <c r="ASX709" s="8"/>
      <c r="ASY709" s="8"/>
      <c r="ASZ709" s="8"/>
      <c r="ATA709" s="8"/>
      <c r="ATB709" s="8"/>
      <c r="ATC709" s="8"/>
      <c r="ATD709" s="8"/>
      <c r="ATE709" s="8"/>
      <c r="ATF709" s="8"/>
      <c r="ATG709" s="8"/>
      <c r="ATH709" s="8"/>
      <c r="ATI709" s="8"/>
      <c r="ATJ709" s="8"/>
      <c r="ATK709" s="8"/>
      <c r="ATL709" s="8"/>
      <c r="ATM709" s="8"/>
      <c r="ATN709" s="8"/>
      <c r="ATO709" s="8"/>
      <c r="ATP709" s="8"/>
      <c r="ATQ709" s="8"/>
      <c r="ATR709" s="8"/>
      <c r="ATS709" s="8"/>
      <c r="ATT709" s="8"/>
      <c r="ATU709" s="8"/>
      <c r="ATV709" s="8"/>
      <c r="ATW709" s="8"/>
      <c r="ATX709" s="8"/>
      <c r="ATY709" s="8"/>
      <c r="ATZ709" s="8"/>
      <c r="AUA709" s="8"/>
      <c r="AUB709" s="8"/>
      <c r="AUC709" s="8"/>
      <c r="AUD709" s="8"/>
      <c r="AUE709" s="8"/>
      <c r="AUF709" s="8"/>
      <c r="AUG709" s="8"/>
      <c r="AUH709" s="8"/>
      <c r="AUI709" s="8"/>
      <c r="AUJ709" s="8"/>
      <c r="AUK709" s="8"/>
      <c r="AUL709" s="8"/>
      <c r="AUM709" s="8"/>
      <c r="AUN709" s="8"/>
      <c r="AUO709" s="8"/>
      <c r="AUP709" s="8"/>
      <c r="AUQ709" s="8"/>
      <c r="AUR709" s="8"/>
      <c r="AUS709" s="8"/>
      <c r="AUT709" s="8"/>
      <c r="AUU709" s="8"/>
      <c r="AUV709" s="8"/>
      <c r="AUW709" s="8"/>
      <c r="AUX709" s="8"/>
      <c r="AUY709" s="8"/>
      <c r="AUZ709" s="8"/>
      <c r="AVA709" s="8"/>
      <c r="AVB709" s="8"/>
      <c r="AVC709" s="8"/>
      <c r="AVD709" s="8"/>
      <c r="AVE709" s="8"/>
      <c r="AVF709" s="8"/>
      <c r="AVG709" s="8"/>
      <c r="AVH709" s="8"/>
      <c r="AVI709" s="8"/>
      <c r="AVJ709" s="8"/>
      <c r="AVK709" s="8"/>
      <c r="AVL709" s="8"/>
      <c r="AVM709" s="8"/>
      <c r="AVN709" s="8"/>
      <c r="AVO709" s="8"/>
      <c r="AVP709" s="8"/>
      <c r="AVQ709" s="8"/>
      <c r="AVR709" s="8"/>
      <c r="AVS709" s="8"/>
      <c r="AVT709" s="8"/>
      <c r="AVU709" s="8"/>
      <c r="AVV709" s="8"/>
      <c r="AVW709" s="8"/>
      <c r="AVX709" s="8"/>
      <c r="AVY709" s="8"/>
      <c r="AVZ709" s="8"/>
      <c r="AWA709" s="8"/>
      <c r="AWB709" s="8"/>
      <c r="AWC709" s="8"/>
      <c r="AWD709" s="8"/>
      <c r="AWE709" s="8"/>
      <c r="AWF709" s="8"/>
      <c r="AWG709" s="8"/>
      <c r="AWH709" s="8"/>
      <c r="AWI709" s="8"/>
      <c r="AWJ709" s="8"/>
      <c r="AWK709" s="8"/>
      <c r="AWL709" s="8"/>
      <c r="AWM709" s="8"/>
      <c r="AWN709" s="8"/>
      <c r="AWO709" s="8"/>
      <c r="AWP709" s="8"/>
      <c r="AWQ709" s="8"/>
      <c r="AWR709" s="8"/>
      <c r="AWS709" s="8"/>
      <c r="AWT709" s="8"/>
      <c r="AWU709" s="8"/>
      <c r="AWV709" s="8"/>
      <c r="AWW709" s="8"/>
      <c r="AWX709" s="8"/>
      <c r="AWY709" s="8"/>
      <c r="AWZ709" s="8"/>
      <c r="AXA709" s="8"/>
      <c r="AXB709" s="8"/>
      <c r="AXC709" s="8"/>
      <c r="AXD709" s="8"/>
      <c r="AXE709" s="8"/>
      <c r="AXF709" s="8"/>
      <c r="AXG709" s="8"/>
      <c r="AXH709" s="8"/>
      <c r="AXI709" s="8"/>
      <c r="AXJ709" s="8"/>
      <c r="AXK709" s="8"/>
      <c r="AXL709" s="8"/>
      <c r="AXM709" s="8"/>
      <c r="AXN709" s="8"/>
      <c r="AXO709" s="8"/>
      <c r="AXP709" s="8"/>
      <c r="AXQ709" s="8"/>
      <c r="AXR709" s="8"/>
      <c r="AXS709" s="8"/>
      <c r="AXT709" s="8"/>
      <c r="AXU709" s="8"/>
      <c r="AXV709" s="8"/>
      <c r="AXW709" s="8"/>
      <c r="AXX709" s="8"/>
      <c r="AXY709" s="8"/>
      <c r="AXZ709" s="8"/>
      <c r="AYA709" s="8"/>
      <c r="AYB709" s="8"/>
      <c r="AYC709" s="8"/>
      <c r="AYD709" s="8"/>
      <c r="AYE709" s="8"/>
      <c r="AYF709" s="8"/>
      <c r="AYG709" s="8"/>
      <c r="AYH709" s="8"/>
      <c r="AYI709" s="8"/>
      <c r="AYJ709" s="8"/>
      <c r="AYK709" s="8"/>
      <c r="AYL709" s="8"/>
      <c r="AYM709" s="8"/>
      <c r="AYN709" s="8"/>
      <c r="AYO709" s="8"/>
      <c r="AYP709" s="8"/>
      <c r="AYQ709" s="8"/>
      <c r="AYR709" s="8"/>
      <c r="AYS709" s="8"/>
      <c r="AYT709" s="8"/>
      <c r="AYU709" s="8"/>
      <c r="AYV709" s="8"/>
      <c r="AYW709" s="8"/>
      <c r="AYX709" s="8"/>
      <c r="AYY709" s="8"/>
      <c r="AYZ709" s="8"/>
      <c r="AZA709" s="8"/>
      <c r="AZB709" s="8"/>
      <c r="AZC709" s="8"/>
      <c r="AZD709" s="8"/>
      <c r="AZE709" s="8"/>
      <c r="AZF709" s="8"/>
      <c r="AZG709" s="8"/>
      <c r="AZH709" s="8"/>
      <c r="AZI709" s="8"/>
      <c r="AZJ709" s="8"/>
      <c r="AZK709" s="8"/>
      <c r="AZL709" s="8"/>
      <c r="AZM709" s="8"/>
      <c r="AZN709" s="8"/>
      <c r="AZO709" s="8"/>
      <c r="AZP709" s="8"/>
      <c r="AZQ709" s="8"/>
      <c r="AZR709" s="8"/>
      <c r="AZS709" s="8"/>
      <c r="AZT709" s="8"/>
      <c r="AZU709" s="8"/>
      <c r="AZV709" s="8"/>
      <c r="AZW709" s="8"/>
      <c r="AZX709" s="8"/>
      <c r="AZY709" s="8"/>
      <c r="AZZ709" s="8"/>
      <c r="BAA709" s="8"/>
      <c r="BAB709" s="8"/>
      <c r="BAC709" s="8"/>
      <c r="BAD709" s="8"/>
      <c r="BAE709" s="8"/>
      <c r="BAF709" s="8"/>
      <c r="BAG709" s="8"/>
      <c r="BAH709" s="8"/>
      <c r="BAI709" s="8"/>
      <c r="BAJ709" s="8"/>
      <c r="BAK709" s="8"/>
      <c r="BAL709" s="8"/>
      <c r="BAM709" s="8"/>
      <c r="BAN709" s="8"/>
      <c r="BAO709" s="8"/>
      <c r="BAP709" s="8"/>
      <c r="BAQ709" s="8"/>
      <c r="BAR709" s="8"/>
      <c r="BAS709" s="8"/>
      <c r="BAT709" s="8"/>
      <c r="BAU709" s="8"/>
      <c r="BAV709" s="8"/>
      <c r="BAW709" s="8"/>
      <c r="BAX709" s="8"/>
      <c r="BAY709" s="8"/>
      <c r="BAZ709" s="8"/>
      <c r="BBA709" s="8"/>
      <c r="BBB709" s="8"/>
      <c r="BBC709" s="8"/>
      <c r="BBD709" s="8"/>
      <c r="BBE709" s="8"/>
      <c r="BBF709" s="8"/>
      <c r="BBG709" s="8"/>
      <c r="BBH709" s="8"/>
      <c r="BBI709" s="8"/>
      <c r="BBJ709" s="8"/>
      <c r="BBK709" s="8"/>
      <c r="BBL709" s="8"/>
      <c r="BBM709" s="8"/>
      <c r="BBN709" s="8"/>
      <c r="BBO709" s="8"/>
      <c r="BBP709" s="8"/>
      <c r="BBQ709" s="8"/>
      <c r="BBR709" s="8"/>
      <c r="BBS709" s="8"/>
      <c r="BBT709" s="8"/>
      <c r="BBU709" s="8"/>
      <c r="BBV709" s="8"/>
      <c r="BBW709" s="8"/>
      <c r="BBX709" s="8"/>
      <c r="BBY709" s="8"/>
      <c r="BBZ709" s="8"/>
      <c r="BCA709" s="8"/>
      <c r="BCB709" s="8"/>
      <c r="BCC709" s="8"/>
      <c r="BCD709" s="8"/>
      <c r="BCE709" s="8"/>
      <c r="BCF709" s="8"/>
      <c r="BCG709" s="8"/>
      <c r="BCH709" s="8"/>
      <c r="BCI709" s="8"/>
      <c r="BCJ709" s="8"/>
      <c r="BCK709" s="8"/>
      <c r="BCL709" s="8"/>
      <c r="BCM709" s="8"/>
      <c r="BCN709" s="8"/>
      <c r="BCO709" s="8"/>
      <c r="BCP709" s="8"/>
      <c r="BCQ709" s="8"/>
      <c r="BCR709" s="8"/>
      <c r="BCS709" s="8"/>
      <c r="BCT709" s="8"/>
      <c r="BCU709" s="8"/>
      <c r="BCV709" s="8"/>
      <c r="BCW709" s="8"/>
      <c r="BCX709" s="8"/>
      <c r="BCY709" s="8"/>
      <c r="BCZ709" s="8"/>
      <c r="BDA709" s="8"/>
      <c r="BDB709" s="8"/>
      <c r="BDC709" s="8"/>
      <c r="BDD709" s="8"/>
      <c r="BDE709" s="8"/>
      <c r="BDF709" s="8"/>
      <c r="BDG709" s="8"/>
      <c r="BDH709" s="8"/>
      <c r="BDI709" s="8"/>
      <c r="BDJ709" s="8"/>
      <c r="BDK709" s="8"/>
      <c r="BDL709" s="8"/>
      <c r="BDM709" s="8"/>
      <c r="BDN709" s="8"/>
      <c r="BDO709" s="8"/>
      <c r="BDP709" s="8"/>
      <c r="BDQ709" s="8"/>
      <c r="BDR709" s="8"/>
      <c r="BDS709" s="8"/>
      <c r="BDT709" s="8"/>
      <c r="BDU709" s="8"/>
      <c r="BDV709" s="8"/>
      <c r="BDW709" s="8"/>
      <c r="BDX709" s="8"/>
      <c r="BDY709" s="8"/>
      <c r="BDZ709" s="8"/>
      <c r="BEA709" s="8"/>
      <c r="BEB709" s="8"/>
      <c r="BEC709" s="8"/>
      <c r="BED709" s="8"/>
      <c r="BEE709" s="8"/>
      <c r="BEF709" s="8"/>
      <c r="BEG709" s="8"/>
      <c r="BEH709" s="8"/>
      <c r="BEI709" s="8"/>
      <c r="BEJ709" s="8"/>
      <c r="BEK709" s="8"/>
      <c r="BEL709" s="8"/>
      <c r="BEM709" s="8"/>
      <c r="BEN709" s="8"/>
      <c r="BEO709" s="8"/>
      <c r="BEP709" s="8"/>
      <c r="BEQ709" s="8"/>
      <c r="BER709" s="8"/>
      <c r="BES709" s="8"/>
      <c r="BET709" s="8"/>
      <c r="BEU709" s="8"/>
      <c r="BEV709" s="8"/>
      <c r="BEW709" s="8"/>
      <c r="BEX709" s="8"/>
      <c r="BEY709" s="8"/>
      <c r="BEZ709" s="8"/>
      <c r="BFA709" s="8"/>
      <c r="BFB709" s="8"/>
      <c r="BFC709" s="8"/>
      <c r="BFD709" s="8"/>
      <c r="BFE709" s="8"/>
      <c r="BFF709" s="8"/>
      <c r="BFG709" s="8"/>
      <c r="BFH709" s="8"/>
      <c r="BFI709" s="8"/>
      <c r="BFJ709" s="8"/>
      <c r="BFK709" s="8"/>
      <c r="BFL709" s="8"/>
      <c r="BFM709" s="8"/>
      <c r="BFN709" s="8"/>
      <c r="BFO709" s="8"/>
      <c r="BFP709" s="8"/>
      <c r="BFQ709" s="8"/>
      <c r="BFR709" s="8"/>
      <c r="BFS709" s="8"/>
      <c r="BFT709" s="8"/>
      <c r="BFU709" s="8"/>
      <c r="BFV709" s="8"/>
      <c r="BFW709" s="8"/>
      <c r="BFX709" s="8"/>
      <c r="BFY709" s="8"/>
      <c r="BFZ709" s="8"/>
      <c r="BGA709" s="8"/>
      <c r="BGB709" s="8"/>
      <c r="BGC709" s="8"/>
      <c r="BGD709" s="8"/>
      <c r="BGE709" s="8"/>
      <c r="BGF709" s="8"/>
      <c r="BGG709" s="8"/>
      <c r="BGH709" s="8"/>
      <c r="BGI709" s="8"/>
      <c r="BGJ709" s="8"/>
      <c r="BGK709" s="8"/>
      <c r="BGL709" s="8"/>
      <c r="BGM709" s="8"/>
      <c r="BGN709" s="8"/>
      <c r="BGO709" s="8"/>
      <c r="BGP709" s="8"/>
      <c r="BGQ709" s="8"/>
      <c r="BGR709" s="8"/>
      <c r="BGS709" s="8"/>
      <c r="BGT709" s="8"/>
      <c r="BGU709" s="8"/>
      <c r="BGV709" s="8"/>
      <c r="BGW709" s="8"/>
      <c r="BGX709" s="8"/>
      <c r="BGY709" s="8"/>
      <c r="BGZ709" s="8"/>
      <c r="BHA709" s="8"/>
      <c r="BHB709" s="8"/>
      <c r="BHC709" s="8"/>
      <c r="BHD709" s="8"/>
      <c r="BHE709" s="8"/>
      <c r="BHF709" s="8"/>
      <c r="BHG709" s="8"/>
      <c r="BHH709" s="8"/>
      <c r="BHI709" s="8"/>
      <c r="BHJ709" s="8"/>
      <c r="BHK709" s="8"/>
      <c r="BHL709" s="8"/>
      <c r="BHM709" s="8"/>
      <c r="BHN709" s="8"/>
      <c r="BHO709" s="8"/>
      <c r="BHP709" s="8"/>
      <c r="BHQ709" s="8"/>
      <c r="BHR709" s="8"/>
      <c r="BHS709" s="8"/>
      <c r="BHT709" s="8"/>
      <c r="BHU709" s="8"/>
      <c r="BHV709" s="8"/>
      <c r="BHW709" s="8"/>
      <c r="BHX709" s="8"/>
      <c r="BHY709" s="8"/>
      <c r="BHZ709" s="8"/>
      <c r="BIA709" s="8"/>
      <c r="BIB709" s="8"/>
      <c r="BIC709" s="8"/>
      <c r="BID709" s="8"/>
      <c r="BIE709" s="8"/>
      <c r="BIF709" s="8"/>
      <c r="BIG709" s="8"/>
      <c r="BIH709" s="8"/>
      <c r="BII709" s="8"/>
      <c r="BIJ709" s="8"/>
      <c r="BIK709" s="8"/>
      <c r="BIL709" s="8"/>
      <c r="BIM709" s="8"/>
      <c r="BIN709" s="8"/>
      <c r="BIO709" s="8"/>
      <c r="BIP709" s="8"/>
      <c r="BIQ709" s="8"/>
      <c r="BIR709" s="8"/>
      <c r="BIS709" s="8"/>
      <c r="BIT709" s="8"/>
      <c r="BIU709" s="8"/>
      <c r="BIV709" s="8"/>
      <c r="BIW709" s="8"/>
      <c r="BIX709" s="8"/>
      <c r="BIY709" s="8"/>
      <c r="BIZ709" s="8"/>
      <c r="BJA709" s="8"/>
      <c r="BJB709" s="8"/>
      <c r="BJC709" s="8"/>
      <c r="BJD709" s="8"/>
      <c r="BJE709" s="8"/>
      <c r="BJF709" s="8"/>
      <c r="BJG709" s="8"/>
      <c r="BJH709" s="8"/>
      <c r="BJI709" s="8"/>
      <c r="BJJ709" s="8"/>
      <c r="BJK709" s="8"/>
      <c r="BJL709" s="8"/>
      <c r="BJM709" s="8"/>
      <c r="BJN709" s="8"/>
      <c r="BJO709" s="8"/>
      <c r="BJP709" s="8"/>
      <c r="BJQ709" s="8"/>
      <c r="BJR709" s="8"/>
      <c r="BJS709" s="8"/>
      <c r="BJT709" s="8"/>
      <c r="BJU709" s="8"/>
      <c r="BJV709" s="8"/>
      <c r="BJW709" s="8"/>
      <c r="BJX709" s="8"/>
      <c r="BJY709" s="8"/>
      <c r="BJZ709" s="8"/>
      <c r="BKA709" s="8"/>
      <c r="BKB709" s="8"/>
      <c r="BKC709" s="8"/>
      <c r="BKD709" s="8"/>
      <c r="BKE709" s="8"/>
      <c r="BKF709" s="8"/>
      <c r="BKG709" s="8"/>
      <c r="BKH709" s="8"/>
      <c r="BKI709" s="8"/>
      <c r="BKJ709" s="8"/>
      <c r="BKK709" s="8"/>
      <c r="BKL709" s="8"/>
      <c r="BKM709" s="8"/>
      <c r="BKN709" s="8"/>
      <c r="BKO709" s="8"/>
      <c r="BKP709" s="8"/>
      <c r="BKQ709" s="8"/>
      <c r="BKR709" s="8"/>
      <c r="BKS709" s="8"/>
      <c r="BKT709" s="8"/>
      <c r="BKU709" s="8"/>
      <c r="BKV709" s="8"/>
      <c r="BKW709" s="8"/>
      <c r="BKX709" s="8"/>
      <c r="BKY709" s="8"/>
      <c r="BKZ709" s="8"/>
      <c r="BLA709" s="8"/>
      <c r="BLB709" s="8"/>
      <c r="BLC709" s="8"/>
      <c r="BLD709" s="8"/>
      <c r="BLE709" s="8"/>
      <c r="BLF709" s="8"/>
      <c r="BLG709" s="8"/>
      <c r="BLH709" s="8"/>
      <c r="BLI709" s="8"/>
      <c r="BLJ709" s="8"/>
      <c r="BLK709" s="8"/>
      <c r="BLL709" s="8"/>
      <c r="BLM709" s="8"/>
      <c r="BLN709" s="8"/>
      <c r="BLO709" s="8"/>
      <c r="BLP709" s="8"/>
      <c r="BLQ709" s="8"/>
      <c r="BLR709" s="8"/>
      <c r="BLS709" s="8"/>
      <c r="BLT709" s="8"/>
      <c r="BLU709" s="8"/>
      <c r="BLV709" s="8"/>
      <c r="BLW709" s="8"/>
      <c r="BLX709" s="8"/>
      <c r="BLY709" s="8"/>
      <c r="BLZ709" s="8"/>
      <c r="BMA709" s="8"/>
      <c r="BMB709" s="8"/>
      <c r="BMC709" s="8"/>
      <c r="BMD709" s="8"/>
      <c r="BME709" s="8"/>
      <c r="BMF709" s="8"/>
      <c r="BMG709" s="8"/>
      <c r="BMH709" s="8"/>
      <c r="BMI709" s="8"/>
      <c r="BMJ709" s="8"/>
      <c r="BMK709" s="8"/>
      <c r="BML709" s="8"/>
      <c r="BMM709" s="8"/>
      <c r="BMN709" s="8"/>
      <c r="BMO709" s="8"/>
      <c r="BMP709" s="8"/>
      <c r="BMQ709" s="8"/>
      <c r="BMR709" s="8"/>
      <c r="BMS709" s="8"/>
      <c r="BMT709" s="8"/>
      <c r="BMU709" s="8"/>
      <c r="BMV709" s="8"/>
      <c r="BMW709" s="8"/>
      <c r="BMX709" s="8"/>
      <c r="BMY709" s="8"/>
      <c r="BMZ709" s="8"/>
      <c r="BNA709" s="8"/>
      <c r="BNB709" s="8"/>
      <c r="BNC709" s="8"/>
      <c r="BND709" s="8"/>
      <c r="BNE709" s="8"/>
      <c r="BNF709" s="8"/>
      <c r="BNG709" s="8"/>
      <c r="BNH709" s="8"/>
      <c r="BNI709" s="8"/>
      <c r="BNJ709" s="8"/>
      <c r="BNK709" s="8"/>
      <c r="BNL709" s="8"/>
      <c r="BNM709" s="8"/>
      <c r="BNN709" s="8"/>
      <c r="BNO709" s="8"/>
      <c r="BNP709" s="8"/>
      <c r="BNQ709" s="8"/>
      <c r="BNR709" s="8"/>
      <c r="BNS709" s="8"/>
      <c r="BNT709" s="8"/>
      <c r="BNU709" s="8"/>
      <c r="BNV709" s="8"/>
      <c r="BNW709" s="8"/>
      <c r="BNX709" s="8"/>
      <c r="BNY709" s="8"/>
      <c r="BNZ709" s="8"/>
      <c r="BOA709" s="8"/>
      <c r="BOB709" s="8"/>
      <c r="BOC709" s="8"/>
      <c r="BOD709" s="8"/>
      <c r="BOE709" s="8"/>
      <c r="BOF709" s="8"/>
      <c r="BOG709" s="8"/>
      <c r="BOH709" s="8"/>
      <c r="BOI709" s="8"/>
      <c r="BOJ709" s="8"/>
      <c r="BOK709" s="8"/>
      <c r="BOL709" s="8"/>
      <c r="BOM709" s="8"/>
      <c r="BON709" s="8"/>
      <c r="BOO709" s="8"/>
      <c r="BOP709" s="8"/>
      <c r="BOQ709" s="8"/>
      <c r="BOR709" s="8"/>
      <c r="BOS709" s="8"/>
      <c r="BOT709" s="8"/>
      <c r="BOU709" s="8"/>
      <c r="BOV709" s="8"/>
      <c r="BOW709" s="8"/>
      <c r="BOX709" s="8"/>
      <c r="BOY709" s="8"/>
      <c r="BOZ709" s="8"/>
      <c r="BPA709" s="8"/>
      <c r="BPB709" s="8"/>
      <c r="BPC709" s="8"/>
      <c r="BPD709" s="8"/>
      <c r="BPE709" s="8"/>
      <c r="BPF709" s="8"/>
      <c r="BPG709" s="8"/>
      <c r="BPH709" s="8"/>
      <c r="BPI709" s="8"/>
      <c r="BPJ709" s="8"/>
      <c r="BPK709" s="8"/>
      <c r="BPL709" s="8"/>
      <c r="BPM709" s="8"/>
      <c r="BPN709" s="8"/>
      <c r="BPO709" s="8"/>
      <c r="BPP709" s="8"/>
      <c r="BPQ709" s="8"/>
      <c r="BPR709" s="8"/>
      <c r="BPS709" s="8"/>
      <c r="BPT709" s="8"/>
      <c r="BPU709" s="8"/>
      <c r="BPV709" s="8"/>
      <c r="BPW709" s="8"/>
      <c r="BPX709" s="8"/>
      <c r="BPY709" s="8"/>
      <c r="BPZ709" s="8"/>
      <c r="BQA709" s="8"/>
      <c r="BQB709" s="8"/>
      <c r="BQC709" s="8"/>
      <c r="BQD709" s="8"/>
      <c r="BQE709" s="8"/>
      <c r="BQF709" s="8"/>
      <c r="BQG709" s="8"/>
      <c r="BQH709" s="8"/>
      <c r="BQI709" s="8"/>
      <c r="BQJ709" s="8"/>
      <c r="BQK709" s="8"/>
      <c r="BQL709" s="8"/>
      <c r="BQM709" s="8"/>
      <c r="BQN709" s="8"/>
      <c r="BQO709" s="8"/>
      <c r="BQP709" s="8"/>
      <c r="BQQ709" s="8"/>
      <c r="BQR709" s="8"/>
      <c r="BQS709" s="8"/>
      <c r="BQT709" s="8"/>
      <c r="BQU709" s="8"/>
      <c r="BQV709" s="8"/>
      <c r="BQW709" s="8"/>
      <c r="BQX709" s="8"/>
      <c r="BQY709" s="8"/>
      <c r="BQZ709" s="8"/>
      <c r="BRA709" s="8"/>
      <c r="BRB709" s="8"/>
      <c r="BRC709" s="8"/>
      <c r="BRD709" s="8"/>
      <c r="BRE709" s="8"/>
      <c r="BRF709" s="8"/>
      <c r="BRG709" s="8"/>
      <c r="BRH709" s="8"/>
      <c r="BRI709" s="8"/>
      <c r="BRJ709" s="8"/>
      <c r="BRK709" s="8"/>
      <c r="BRL709" s="8"/>
      <c r="BRM709" s="8"/>
      <c r="BRN709" s="8"/>
      <c r="BRO709" s="8"/>
      <c r="BRP709" s="8"/>
      <c r="BRQ709" s="8"/>
      <c r="BRR709" s="8"/>
      <c r="BRS709" s="8"/>
      <c r="BRT709" s="8"/>
      <c r="BRU709" s="8"/>
      <c r="BRV709" s="8"/>
      <c r="BRW709" s="8"/>
      <c r="BRX709" s="8"/>
      <c r="BRY709" s="8"/>
      <c r="BRZ709" s="8"/>
      <c r="BSA709" s="8"/>
      <c r="BSB709" s="8"/>
      <c r="BSC709" s="8"/>
      <c r="BSD709" s="8"/>
      <c r="BSE709" s="8"/>
      <c r="BSF709" s="8"/>
      <c r="BSG709" s="8"/>
      <c r="BSH709" s="8"/>
      <c r="BSI709" s="8"/>
      <c r="BSJ709" s="8"/>
      <c r="BSK709" s="8"/>
      <c r="BSL709" s="8"/>
      <c r="BSM709" s="8"/>
      <c r="BSN709" s="8"/>
      <c r="BSO709" s="8"/>
      <c r="BSP709" s="8"/>
      <c r="BSQ709" s="8"/>
      <c r="BSR709" s="8"/>
      <c r="BSS709" s="8"/>
      <c r="BST709" s="8"/>
      <c r="BSU709" s="8"/>
      <c r="BSV709" s="8"/>
      <c r="BSW709" s="8"/>
      <c r="BSX709" s="8"/>
      <c r="BSY709" s="8"/>
      <c r="BSZ709" s="8"/>
      <c r="BTA709" s="8"/>
      <c r="BTB709" s="8"/>
      <c r="BTC709" s="8"/>
      <c r="BTD709" s="8"/>
      <c r="BTE709" s="8"/>
      <c r="BTF709" s="8"/>
      <c r="BTG709" s="8"/>
      <c r="BTH709" s="8"/>
      <c r="BTI709" s="8"/>
      <c r="BTJ709" s="8"/>
      <c r="BTK709" s="8"/>
      <c r="BTL709" s="8"/>
      <c r="BTM709" s="8"/>
      <c r="BTN709" s="8"/>
      <c r="BTO709" s="8"/>
      <c r="BTP709" s="8"/>
      <c r="BTQ709" s="8"/>
      <c r="BTR709" s="8"/>
      <c r="BTS709" s="8"/>
      <c r="BTT709" s="8"/>
      <c r="BTU709" s="8"/>
      <c r="BTV709" s="8"/>
      <c r="BTW709" s="8"/>
      <c r="BTX709" s="8"/>
      <c r="BTY709" s="8"/>
      <c r="BTZ709" s="8"/>
      <c r="BUA709" s="8"/>
      <c r="BUB709" s="8"/>
      <c r="BUC709" s="8"/>
      <c r="BUD709" s="8"/>
      <c r="BUE709" s="8"/>
      <c r="BUF709" s="8"/>
      <c r="BUG709" s="8"/>
      <c r="BUH709" s="8"/>
      <c r="BUI709" s="8"/>
      <c r="BUJ709" s="8"/>
      <c r="BUK709" s="8"/>
      <c r="BUL709" s="8"/>
      <c r="BUM709" s="8"/>
      <c r="BUN709" s="8"/>
      <c r="BUO709" s="8"/>
      <c r="BUP709" s="8"/>
      <c r="BUQ709" s="8"/>
      <c r="BUR709" s="8"/>
      <c r="BUS709" s="8"/>
      <c r="BUT709" s="8"/>
      <c r="BUU709" s="8"/>
      <c r="BUV709" s="8"/>
      <c r="BUW709" s="8"/>
      <c r="BUX709" s="8"/>
      <c r="BUY709" s="8"/>
      <c r="BUZ709" s="8"/>
      <c r="BVA709" s="8"/>
      <c r="BVB709" s="8"/>
      <c r="BVC709" s="8"/>
      <c r="BVD709" s="8"/>
      <c r="BVE709" s="8"/>
      <c r="BVF709" s="8"/>
      <c r="BVG709" s="8"/>
      <c r="BVH709" s="8"/>
      <c r="BVI709" s="8"/>
      <c r="BVJ709" s="8"/>
      <c r="BVK709" s="8"/>
      <c r="BVL709" s="8"/>
      <c r="BVM709" s="8"/>
      <c r="BVN709" s="8"/>
      <c r="BVO709" s="8"/>
      <c r="BVP709" s="8"/>
      <c r="BVQ709" s="8"/>
      <c r="BVR709" s="8"/>
      <c r="BVS709" s="8"/>
      <c r="BVT709" s="8"/>
      <c r="BVU709" s="8"/>
      <c r="BVV709" s="8"/>
      <c r="BVW709" s="8"/>
      <c r="BVX709" s="8"/>
      <c r="BVY709" s="8"/>
      <c r="BVZ709" s="8"/>
      <c r="BWA709" s="8"/>
      <c r="BWB709" s="8"/>
      <c r="BWC709" s="8"/>
      <c r="BWD709" s="8"/>
      <c r="BWE709" s="8"/>
      <c r="BWF709" s="8"/>
      <c r="BWG709" s="8"/>
      <c r="BWH709" s="8"/>
      <c r="BWI709" s="8"/>
      <c r="BWJ709" s="8"/>
      <c r="BWK709" s="8"/>
      <c r="BWL709" s="8"/>
      <c r="BWM709" s="8"/>
      <c r="BWN709" s="8"/>
      <c r="BWO709" s="8"/>
      <c r="BWP709" s="8"/>
      <c r="BWQ709" s="8"/>
    </row>
    <row r="710" spans="1:1967" s="529" customFormat="1" ht="102" customHeight="1">
      <c r="A710" s="9" t="s">
        <v>6674</v>
      </c>
      <c r="B710" s="100" t="s">
        <v>97</v>
      </c>
      <c r="C710" s="111" t="s">
        <v>1129</v>
      </c>
      <c r="D710" s="111" t="s">
        <v>1127</v>
      </c>
      <c r="E710" s="111" t="s">
        <v>1130</v>
      </c>
      <c r="F710" s="3"/>
      <c r="G710" s="3" t="s">
        <v>384</v>
      </c>
      <c r="H710" s="20">
        <v>1</v>
      </c>
      <c r="I710" s="114">
        <v>470000000</v>
      </c>
      <c r="J710" s="21" t="s">
        <v>1330</v>
      </c>
      <c r="K710" s="19" t="s">
        <v>2096</v>
      </c>
      <c r="L710" s="138" t="s">
        <v>3428</v>
      </c>
      <c r="M710" s="141" t="s">
        <v>383</v>
      </c>
      <c r="N710" s="360" t="s">
        <v>2105</v>
      </c>
      <c r="O710" s="3" t="s">
        <v>1382</v>
      </c>
      <c r="P710" s="7" t="s">
        <v>1354</v>
      </c>
      <c r="Q710" s="3" t="s">
        <v>1195</v>
      </c>
      <c r="R710" s="24">
        <v>45</v>
      </c>
      <c r="S710" s="19">
        <v>2490</v>
      </c>
      <c r="T710" s="83">
        <f t="shared" si="156"/>
        <v>112050</v>
      </c>
      <c r="U710" s="83">
        <f t="shared" si="154"/>
        <v>125496.00000000001</v>
      </c>
      <c r="V710" s="9" t="s">
        <v>1341</v>
      </c>
      <c r="W710" s="153" t="s">
        <v>1410</v>
      </c>
      <c r="X710" s="9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  <c r="BA710" s="8"/>
      <c r="BB710" s="8"/>
      <c r="BC710" s="8"/>
      <c r="BD710" s="8"/>
      <c r="BE710" s="8"/>
      <c r="BF710" s="8"/>
      <c r="BG710" s="8"/>
      <c r="BH710" s="8"/>
      <c r="BI710" s="8"/>
      <c r="BJ710" s="8"/>
      <c r="BK710" s="8"/>
      <c r="BL710" s="8"/>
      <c r="BM710" s="8"/>
      <c r="BN710" s="8"/>
      <c r="BO710" s="8"/>
      <c r="BP710" s="8"/>
      <c r="BQ710" s="8"/>
      <c r="BR710" s="8"/>
      <c r="BS710" s="8"/>
      <c r="BT710" s="8"/>
      <c r="BU710" s="8"/>
      <c r="BV710" s="8"/>
      <c r="BW710" s="8"/>
      <c r="BX710" s="8"/>
      <c r="BY710" s="8"/>
      <c r="BZ710" s="8"/>
      <c r="CA710" s="8"/>
      <c r="CB710" s="8"/>
      <c r="CC710" s="8"/>
      <c r="CD710" s="8"/>
      <c r="CE710" s="8"/>
      <c r="CF710" s="8"/>
      <c r="CG710" s="8"/>
      <c r="CH710" s="8"/>
      <c r="CI710" s="8"/>
      <c r="CJ710" s="8"/>
      <c r="CK710" s="8"/>
      <c r="CL710" s="8"/>
      <c r="CM710" s="8"/>
      <c r="CN710" s="8"/>
      <c r="CO710" s="8"/>
      <c r="CP710" s="8"/>
      <c r="CQ710" s="8"/>
      <c r="CR710" s="8"/>
      <c r="CS710" s="8"/>
      <c r="CT710" s="8"/>
      <c r="CU710" s="8"/>
      <c r="CV710" s="8"/>
      <c r="CW710" s="8"/>
      <c r="CX710" s="8"/>
      <c r="CY710" s="8"/>
      <c r="CZ710" s="8"/>
      <c r="DA710" s="8"/>
      <c r="DB710" s="8"/>
      <c r="DC710" s="8"/>
      <c r="DD710" s="8"/>
      <c r="DE710" s="8"/>
      <c r="DF710" s="8"/>
      <c r="DG710" s="8"/>
      <c r="DH710" s="8"/>
      <c r="DI710" s="8"/>
      <c r="DJ710" s="8"/>
      <c r="DK710" s="8"/>
      <c r="DL710" s="8"/>
      <c r="DM710" s="8"/>
      <c r="DN710" s="8"/>
      <c r="DO710" s="8"/>
      <c r="DP710" s="8"/>
      <c r="DQ710" s="8"/>
      <c r="DR710" s="8"/>
      <c r="DS710" s="8"/>
      <c r="DT710" s="8"/>
      <c r="DU710" s="8"/>
      <c r="DV710" s="8"/>
      <c r="DW710" s="8"/>
      <c r="DX710" s="8"/>
      <c r="DY710" s="8"/>
      <c r="DZ710" s="8"/>
      <c r="EA710" s="8"/>
      <c r="EB710" s="8"/>
      <c r="EC710" s="8"/>
      <c r="ED710" s="8"/>
      <c r="EE710" s="8"/>
      <c r="EF710" s="8"/>
      <c r="EG710" s="8"/>
      <c r="EH710" s="8"/>
      <c r="EI710" s="8"/>
      <c r="EJ710" s="8"/>
      <c r="EK710" s="8"/>
      <c r="EL710" s="8"/>
      <c r="EM710" s="8"/>
      <c r="EN710" s="8"/>
      <c r="EO710" s="8"/>
      <c r="EP710" s="8"/>
      <c r="EQ710" s="8"/>
      <c r="ER710" s="8"/>
      <c r="ES710" s="8"/>
      <c r="ET710" s="8"/>
      <c r="EU710" s="8"/>
      <c r="EV710" s="8"/>
      <c r="EW710" s="8"/>
      <c r="EX710" s="8"/>
      <c r="EY710" s="8"/>
      <c r="EZ710" s="8"/>
      <c r="FA710" s="8"/>
      <c r="FB710" s="8"/>
      <c r="FC710" s="8"/>
      <c r="FD710" s="8"/>
      <c r="FE710" s="8"/>
      <c r="FF710" s="8"/>
      <c r="FG710" s="8"/>
      <c r="FH710" s="8"/>
      <c r="FI710" s="8"/>
      <c r="FJ710" s="8"/>
      <c r="FK710" s="8"/>
      <c r="FL710" s="8"/>
      <c r="FM710" s="8"/>
      <c r="FN710" s="8"/>
      <c r="FO710" s="8"/>
      <c r="FP710" s="8"/>
      <c r="FQ710" s="8"/>
      <c r="FR710" s="8"/>
      <c r="FS710" s="8"/>
      <c r="FT710" s="8"/>
      <c r="FU710" s="8"/>
      <c r="FV710" s="8"/>
      <c r="FW710" s="8"/>
      <c r="FX710" s="8"/>
      <c r="FY710" s="8"/>
      <c r="FZ710" s="8"/>
      <c r="GA710" s="8"/>
      <c r="GB710" s="8"/>
      <c r="GC710" s="8"/>
      <c r="GD710" s="8"/>
      <c r="GE710" s="8"/>
      <c r="GF710" s="8"/>
      <c r="GG710" s="8"/>
      <c r="GH710" s="8"/>
      <c r="GI710" s="8"/>
      <c r="GJ710" s="8"/>
      <c r="GK710" s="8"/>
      <c r="GL710" s="8"/>
      <c r="GM710" s="8"/>
      <c r="GN710" s="8"/>
      <c r="GO710" s="8"/>
      <c r="GP710" s="8"/>
      <c r="GQ710" s="8"/>
      <c r="GR710" s="8"/>
      <c r="GS710" s="8"/>
      <c r="GT710" s="8"/>
      <c r="GU710" s="8"/>
      <c r="GV710" s="8"/>
      <c r="GW710" s="8"/>
      <c r="GX710" s="8"/>
      <c r="GY710" s="8"/>
      <c r="GZ710" s="8"/>
      <c r="HA710" s="8"/>
      <c r="HB710" s="8"/>
      <c r="HC710" s="8"/>
      <c r="HD710" s="8"/>
      <c r="HE710" s="8"/>
      <c r="HF710" s="8"/>
      <c r="HG710" s="8"/>
      <c r="HH710" s="8"/>
      <c r="HI710" s="8"/>
      <c r="HJ710" s="8"/>
      <c r="HK710" s="8"/>
      <c r="HL710" s="8"/>
      <c r="HM710" s="8"/>
      <c r="HN710" s="8"/>
      <c r="HO710" s="8"/>
      <c r="HP710" s="8"/>
      <c r="HQ710" s="8"/>
      <c r="HR710" s="8"/>
      <c r="HS710" s="8"/>
      <c r="HT710" s="8"/>
      <c r="HU710" s="8"/>
      <c r="HV710" s="8"/>
      <c r="HW710" s="8"/>
      <c r="HX710" s="8"/>
      <c r="HY710" s="8"/>
      <c r="HZ710" s="8"/>
      <c r="IA710" s="8"/>
      <c r="IB710" s="8"/>
      <c r="IC710" s="8"/>
      <c r="ID710" s="8"/>
      <c r="IE710" s="8"/>
      <c r="IF710" s="8"/>
      <c r="IG710" s="8"/>
      <c r="IH710" s="8"/>
      <c r="II710" s="8"/>
      <c r="IJ710" s="8"/>
      <c r="IK710" s="8"/>
      <c r="IL710" s="8"/>
      <c r="IM710" s="8"/>
      <c r="IN710" s="8"/>
      <c r="IO710" s="8"/>
      <c r="IP710" s="8"/>
      <c r="IQ710" s="8"/>
      <c r="IR710" s="8"/>
      <c r="IS710" s="8"/>
      <c r="IT710" s="8"/>
      <c r="IU710" s="8"/>
      <c r="IV710" s="8"/>
      <c r="IW710" s="8"/>
      <c r="IX710" s="8"/>
      <c r="IY710" s="8"/>
      <c r="IZ710" s="8"/>
      <c r="JA710" s="8"/>
      <c r="JB710" s="8"/>
      <c r="JC710" s="8"/>
      <c r="JD710" s="8"/>
      <c r="JE710" s="8"/>
      <c r="JF710" s="8"/>
      <c r="JG710" s="8"/>
      <c r="JH710" s="8"/>
      <c r="JI710" s="8"/>
      <c r="JJ710" s="8"/>
      <c r="JK710" s="8"/>
      <c r="JL710" s="8"/>
      <c r="JM710" s="8"/>
      <c r="JN710" s="8"/>
      <c r="JO710" s="8"/>
      <c r="JP710" s="8"/>
      <c r="JQ710" s="8"/>
      <c r="JR710" s="8"/>
      <c r="JS710" s="8"/>
      <c r="JT710" s="8"/>
      <c r="JU710" s="8"/>
      <c r="JV710" s="8"/>
      <c r="JW710" s="8"/>
      <c r="JX710" s="8"/>
      <c r="JY710" s="8"/>
      <c r="JZ710" s="8"/>
      <c r="KA710" s="8"/>
      <c r="KB710" s="8"/>
      <c r="KC710" s="8"/>
      <c r="KD710" s="8"/>
      <c r="KE710" s="8"/>
      <c r="KF710" s="8"/>
      <c r="KG710" s="8"/>
      <c r="KH710" s="8"/>
      <c r="KI710" s="8"/>
      <c r="KJ710" s="8"/>
      <c r="KK710" s="8"/>
      <c r="KL710" s="8"/>
      <c r="KM710" s="8"/>
      <c r="KN710" s="8"/>
      <c r="KO710" s="8"/>
      <c r="KP710" s="8"/>
      <c r="KQ710" s="8"/>
      <c r="KR710" s="8"/>
      <c r="KS710" s="8"/>
      <c r="KT710" s="8"/>
      <c r="KU710" s="8"/>
      <c r="KV710" s="8"/>
      <c r="KW710" s="8"/>
      <c r="KX710" s="8"/>
      <c r="KY710" s="8"/>
      <c r="KZ710" s="8"/>
      <c r="LA710" s="8"/>
      <c r="LB710" s="8"/>
      <c r="LC710" s="8"/>
      <c r="LD710" s="8"/>
      <c r="LE710" s="8"/>
      <c r="LF710" s="8"/>
      <c r="LG710" s="8"/>
      <c r="LH710" s="8"/>
      <c r="LI710" s="8"/>
      <c r="LJ710" s="8"/>
      <c r="LK710" s="8"/>
      <c r="LL710" s="8"/>
      <c r="LM710" s="8"/>
      <c r="LN710" s="8"/>
      <c r="LO710" s="8"/>
      <c r="LP710" s="8"/>
      <c r="LQ710" s="8"/>
      <c r="LR710" s="8"/>
      <c r="LS710" s="8"/>
      <c r="LT710" s="8"/>
      <c r="LU710" s="8"/>
      <c r="LV710" s="8"/>
      <c r="LW710" s="8"/>
      <c r="LX710" s="8"/>
      <c r="LY710" s="8"/>
      <c r="LZ710" s="8"/>
      <c r="MA710" s="8"/>
      <c r="MB710" s="8"/>
      <c r="MC710" s="8"/>
      <c r="MD710" s="8"/>
      <c r="ME710" s="8"/>
      <c r="MF710" s="8"/>
      <c r="MG710" s="8"/>
      <c r="MH710" s="8"/>
      <c r="MI710" s="8"/>
      <c r="MJ710" s="8"/>
      <c r="MK710" s="8"/>
      <c r="ML710" s="8"/>
      <c r="MM710" s="8"/>
      <c r="MN710" s="8"/>
      <c r="MO710" s="8"/>
      <c r="MP710" s="8"/>
      <c r="MQ710" s="8"/>
      <c r="MR710" s="8"/>
      <c r="MS710" s="8"/>
      <c r="MT710" s="8"/>
      <c r="MU710" s="8"/>
      <c r="MV710" s="8"/>
      <c r="MW710" s="8"/>
      <c r="MX710" s="8"/>
      <c r="MY710" s="8"/>
      <c r="MZ710" s="8"/>
      <c r="NA710" s="8"/>
      <c r="NB710" s="8"/>
      <c r="NC710" s="8"/>
      <c r="ND710" s="8"/>
      <c r="NE710" s="8"/>
      <c r="NF710" s="8"/>
      <c r="NG710" s="8"/>
      <c r="NH710" s="8"/>
      <c r="NI710" s="8"/>
      <c r="NJ710" s="8"/>
      <c r="NK710" s="8"/>
      <c r="NL710" s="8"/>
      <c r="NM710" s="8"/>
      <c r="NN710" s="8"/>
      <c r="NO710" s="8"/>
      <c r="NP710" s="8"/>
      <c r="NQ710" s="8"/>
      <c r="NR710" s="8"/>
      <c r="NS710" s="8"/>
      <c r="NT710" s="8"/>
      <c r="NU710" s="8"/>
      <c r="NV710" s="8"/>
      <c r="NW710" s="8"/>
      <c r="NX710" s="8"/>
      <c r="NY710" s="8"/>
      <c r="NZ710" s="8"/>
      <c r="OA710" s="8"/>
      <c r="OB710" s="8"/>
      <c r="OC710" s="8"/>
      <c r="OD710" s="8"/>
      <c r="OE710" s="8"/>
      <c r="OF710" s="8"/>
      <c r="OG710" s="8"/>
      <c r="OH710" s="8"/>
      <c r="OI710" s="8"/>
      <c r="OJ710" s="8"/>
      <c r="OK710" s="8"/>
      <c r="OL710" s="8"/>
      <c r="OM710" s="8"/>
      <c r="ON710" s="8"/>
      <c r="OO710" s="8"/>
      <c r="OP710" s="8"/>
      <c r="OQ710" s="8"/>
      <c r="OR710" s="8"/>
      <c r="OS710" s="8"/>
      <c r="OT710" s="8"/>
      <c r="OU710" s="8"/>
      <c r="OV710" s="8"/>
      <c r="OW710" s="8"/>
      <c r="OX710" s="8"/>
      <c r="OY710" s="8"/>
      <c r="OZ710" s="8"/>
      <c r="PA710" s="8"/>
      <c r="PB710" s="8"/>
      <c r="PC710" s="8"/>
      <c r="PD710" s="8"/>
      <c r="PE710" s="8"/>
      <c r="PF710" s="8"/>
      <c r="PG710" s="8"/>
      <c r="PH710" s="8"/>
      <c r="PI710" s="8"/>
      <c r="PJ710" s="8"/>
      <c r="PK710" s="8"/>
      <c r="PL710" s="8"/>
      <c r="PM710" s="8"/>
      <c r="PN710" s="8"/>
      <c r="PO710" s="8"/>
      <c r="PP710" s="8"/>
      <c r="PQ710" s="8"/>
      <c r="PR710" s="8"/>
      <c r="PS710" s="8"/>
      <c r="PT710" s="8"/>
      <c r="PU710" s="8"/>
      <c r="PV710" s="8"/>
      <c r="PW710" s="8"/>
      <c r="PX710" s="8"/>
      <c r="PY710" s="8"/>
      <c r="PZ710" s="8"/>
      <c r="QA710" s="8"/>
      <c r="QB710" s="8"/>
      <c r="QC710" s="8"/>
      <c r="QD710" s="8"/>
      <c r="QE710" s="8"/>
      <c r="QF710" s="8"/>
      <c r="QG710" s="8"/>
      <c r="QH710" s="8"/>
      <c r="QI710" s="8"/>
      <c r="QJ710" s="8"/>
      <c r="QK710" s="8"/>
      <c r="QL710" s="8"/>
      <c r="QM710" s="8"/>
      <c r="QN710" s="8"/>
      <c r="QO710" s="8"/>
      <c r="QP710" s="8"/>
      <c r="QQ710" s="8"/>
      <c r="QR710" s="8"/>
      <c r="QS710" s="8"/>
      <c r="QT710" s="8"/>
      <c r="QU710" s="8"/>
      <c r="QV710" s="8"/>
      <c r="QW710" s="8"/>
      <c r="QX710" s="8"/>
      <c r="QY710" s="8"/>
      <c r="QZ710" s="8"/>
      <c r="RA710" s="8"/>
      <c r="RB710" s="8"/>
      <c r="RC710" s="8"/>
      <c r="RD710" s="8"/>
      <c r="RE710" s="8"/>
      <c r="RF710" s="8"/>
      <c r="RG710" s="8"/>
      <c r="RH710" s="8"/>
      <c r="RI710" s="8"/>
      <c r="RJ710" s="8"/>
      <c r="RK710" s="8"/>
      <c r="RL710" s="8"/>
      <c r="RM710" s="8"/>
      <c r="RN710" s="8"/>
      <c r="RO710" s="8"/>
      <c r="RP710" s="8"/>
      <c r="RQ710" s="8"/>
      <c r="RR710" s="8"/>
      <c r="RS710" s="8"/>
      <c r="RT710" s="8"/>
      <c r="RU710" s="8"/>
      <c r="RV710" s="8"/>
      <c r="RW710" s="8"/>
      <c r="RX710" s="8"/>
      <c r="RY710" s="8"/>
      <c r="RZ710" s="8"/>
      <c r="SA710" s="8"/>
      <c r="SB710" s="8"/>
      <c r="SC710" s="8"/>
      <c r="SD710" s="8"/>
      <c r="SE710" s="8"/>
      <c r="SF710" s="8"/>
      <c r="SG710" s="8"/>
      <c r="SH710" s="8"/>
      <c r="SI710" s="8"/>
      <c r="SJ710" s="8"/>
      <c r="SK710" s="8"/>
      <c r="SL710" s="8"/>
      <c r="SM710" s="8"/>
      <c r="SN710" s="8"/>
      <c r="SO710" s="8"/>
      <c r="SP710" s="8"/>
      <c r="SQ710" s="8"/>
      <c r="SR710" s="8"/>
      <c r="SS710" s="8"/>
      <c r="ST710" s="8"/>
      <c r="SU710" s="8"/>
      <c r="SV710" s="8"/>
      <c r="SW710" s="8"/>
      <c r="SX710" s="8"/>
      <c r="SY710" s="8"/>
      <c r="SZ710" s="8"/>
      <c r="TA710" s="8"/>
      <c r="TB710" s="8"/>
      <c r="TC710" s="8"/>
      <c r="TD710" s="8"/>
      <c r="TE710" s="8"/>
      <c r="TF710" s="8"/>
      <c r="TG710" s="8"/>
      <c r="TH710" s="8"/>
      <c r="TI710" s="8"/>
      <c r="TJ710" s="8"/>
      <c r="TK710" s="8"/>
      <c r="TL710" s="8"/>
      <c r="TM710" s="8"/>
      <c r="TN710" s="8"/>
      <c r="TO710" s="8"/>
      <c r="TP710" s="8"/>
      <c r="TQ710" s="8"/>
      <c r="TR710" s="8"/>
      <c r="TS710" s="8"/>
      <c r="TT710" s="8"/>
      <c r="TU710" s="8"/>
      <c r="TV710" s="8"/>
      <c r="TW710" s="8"/>
      <c r="TX710" s="8"/>
      <c r="TY710" s="8"/>
      <c r="TZ710" s="8"/>
      <c r="UA710" s="8"/>
      <c r="UB710" s="8"/>
      <c r="UC710" s="8"/>
      <c r="UD710" s="8"/>
      <c r="UE710" s="8"/>
      <c r="UF710" s="8"/>
      <c r="UG710" s="8"/>
      <c r="UH710" s="8"/>
      <c r="UI710" s="8"/>
      <c r="UJ710" s="8"/>
      <c r="UK710" s="8"/>
      <c r="UL710" s="8"/>
      <c r="UM710" s="8"/>
      <c r="UN710" s="8"/>
      <c r="UO710" s="8"/>
      <c r="UP710" s="8"/>
      <c r="UQ710" s="8"/>
      <c r="UR710" s="8"/>
      <c r="US710" s="8"/>
      <c r="UT710" s="8"/>
      <c r="UU710" s="8"/>
      <c r="UV710" s="8"/>
      <c r="UW710" s="8"/>
      <c r="UX710" s="8"/>
      <c r="UY710" s="8"/>
      <c r="UZ710" s="8"/>
      <c r="VA710" s="8"/>
      <c r="VB710" s="8"/>
      <c r="VC710" s="8"/>
      <c r="VD710" s="8"/>
      <c r="VE710" s="8"/>
      <c r="VF710" s="8"/>
      <c r="VG710" s="8"/>
      <c r="VH710" s="8"/>
      <c r="VI710" s="8"/>
      <c r="VJ710" s="8"/>
      <c r="VK710" s="8"/>
      <c r="VL710" s="8"/>
      <c r="VM710" s="8"/>
      <c r="VN710" s="8"/>
      <c r="VO710" s="8"/>
      <c r="VP710" s="8"/>
      <c r="VQ710" s="8"/>
      <c r="VR710" s="8"/>
      <c r="VS710" s="8"/>
      <c r="VT710" s="8"/>
      <c r="VU710" s="8"/>
      <c r="VV710" s="8"/>
      <c r="VW710" s="8"/>
      <c r="VX710" s="8"/>
      <c r="VY710" s="8"/>
      <c r="VZ710" s="8"/>
      <c r="WA710" s="8"/>
      <c r="WB710" s="8"/>
      <c r="WC710" s="8"/>
      <c r="WD710" s="8"/>
      <c r="WE710" s="8"/>
      <c r="WF710" s="8"/>
      <c r="WG710" s="8"/>
      <c r="WH710" s="8"/>
      <c r="WI710" s="8"/>
      <c r="WJ710" s="8"/>
      <c r="WK710" s="8"/>
      <c r="WL710" s="8"/>
      <c r="WM710" s="8"/>
      <c r="WN710" s="8"/>
      <c r="WO710" s="8"/>
      <c r="WP710" s="8"/>
      <c r="WQ710" s="8"/>
      <c r="WR710" s="8"/>
      <c r="WS710" s="8"/>
      <c r="WT710" s="8"/>
      <c r="WU710" s="8"/>
      <c r="WV710" s="8"/>
      <c r="WW710" s="8"/>
      <c r="WX710" s="8"/>
      <c r="WY710" s="8"/>
      <c r="WZ710" s="8"/>
      <c r="XA710" s="8"/>
      <c r="XB710" s="8"/>
      <c r="XC710" s="8"/>
      <c r="XD710" s="8"/>
      <c r="XE710" s="8"/>
      <c r="XF710" s="8"/>
      <c r="XG710" s="8"/>
      <c r="XH710" s="8"/>
      <c r="XI710" s="8"/>
      <c r="XJ710" s="8"/>
      <c r="XK710" s="8"/>
      <c r="XL710" s="8"/>
      <c r="XM710" s="8"/>
      <c r="XN710" s="8"/>
      <c r="XO710" s="8"/>
      <c r="XP710" s="8"/>
      <c r="XQ710" s="8"/>
      <c r="XR710" s="8"/>
      <c r="XS710" s="8"/>
      <c r="XT710" s="8"/>
      <c r="XU710" s="8"/>
      <c r="XV710" s="8"/>
      <c r="XW710" s="8"/>
      <c r="XX710" s="8"/>
      <c r="XY710" s="8"/>
      <c r="XZ710" s="8"/>
      <c r="YA710" s="8"/>
      <c r="YB710" s="8"/>
      <c r="YC710" s="8"/>
      <c r="YD710" s="8"/>
      <c r="YE710" s="8"/>
      <c r="YF710" s="8"/>
      <c r="YG710" s="8"/>
      <c r="YH710" s="8"/>
      <c r="YI710" s="8"/>
      <c r="YJ710" s="8"/>
      <c r="YK710" s="8"/>
      <c r="YL710" s="8"/>
      <c r="YM710" s="8"/>
      <c r="YN710" s="8"/>
      <c r="YO710" s="8"/>
      <c r="YP710" s="8"/>
      <c r="YQ710" s="8"/>
      <c r="YR710" s="8"/>
      <c r="YS710" s="8"/>
      <c r="YT710" s="8"/>
      <c r="YU710" s="8"/>
      <c r="YV710" s="8"/>
      <c r="YW710" s="8"/>
      <c r="YX710" s="8"/>
      <c r="YY710" s="8"/>
      <c r="YZ710" s="8"/>
      <c r="ZA710" s="8"/>
      <c r="ZB710" s="8"/>
      <c r="ZC710" s="8"/>
      <c r="ZD710" s="8"/>
      <c r="ZE710" s="8"/>
      <c r="ZF710" s="8"/>
      <c r="ZG710" s="8"/>
      <c r="ZH710" s="8"/>
      <c r="ZI710" s="8"/>
      <c r="ZJ710" s="8"/>
      <c r="ZK710" s="8"/>
      <c r="ZL710" s="8"/>
      <c r="ZM710" s="8"/>
      <c r="ZN710" s="8"/>
      <c r="ZO710" s="8"/>
      <c r="ZP710" s="8"/>
      <c r="ZQ710" s="8"/>
      <c r="ZR710" s="8"/>
      <c r="ZS710" s="8"/>
      <c r="ZT710" s="8"/>
      <c r="ZU710" s="8"/>
      <c r="ZV710" s="8"/>
      <c r="ZW710" s="8"/>
      <c r="ZX710" s="8"/>
      <c r="ZY710" s="8"/>
      <c r="ZZ710" s="8"/>
      <c r="AAA710" s="8"/>
      <c r="AAB710" s="8"/>
      <c r="AAC710" s="8"/>
      <c r="AAD710" s="8"/>
      <c r="AAE710" s="8"/>
      <c r="AAF710" s="8"/>
      <c r="AAG710" s="8"/>
      <c r="AAH710" s="8"/>
      <c r="AAI710" s="8"/>
      <c r="AAJ710" s="8"/>
      <c r="AAK710" s="8"/>
      <c r="AAL710" s="8"/>
      <c r="AAM710" s="8"/>
      <c r="AAN710" s="8"/>
      <c r="AAO710" s="8"/>
      <c r="AAP710" s="8"/>
      <c r="AAQ710" s="8"/>
      <c r="AAR710" s="8"/>
      <c r="AAS710" s="8"/>
      <c r="AAT710" s="8"/>
      <c r="AAU710" s="8"/>
      <c r="AAV710" s="8"/>
      <c r="AAW710" s="8"/>
      <c r="AAX710" s="8"/>
      <c r="AAY710" s="8"/>
      <c r="AAZ710" s="8"/>
      <c r="ABA710" s="8"/>
      <c r="ABB710" s="8"/>
      <c r="ABC710" s="8"/>
      <c r="ABD710" s="8"/>
      <c r="ABE710" s="8"/>
      <c r="ABF710" s="8"/>
      <c r="ABG710" s="8"/>
      <c r="ABH710" s="8"/>
      <c r="ABI710" s="8"/>
      <c r="ABJ710" s="8"/>
      <c r="ABK710" s="8"/>
      <c r="ABL710" s="8"/>
      <c r="ABM710" s="8"/>
      <c r="ABN710" s="8"/>
      <c r="ABO710" s="8"/>
      <c r="ABP710" s="8"/>
      <c r="ABQ710" s="8"/>
      <c r="ABR710" s="8"/>
      <c r="ABS710" s="8"/>
      <c r="ABT710" s="8"/>
      <c r="ABU710" s="8"/>
      <c r="ABV710" s="8"/>
      <c r="ABW710" s="8"/>
      <c r="ABX710" s="8"/>
      <c r="ABY710" s="8"/>
      <c r="ABZ710" s="8"/>
      <c r="ACA710" s="8"/>
      <c r="ACB710" s="8"/>
      <c r="ACC710" s="8"/>
      <c r="ACD710" s="8"/>
      <c r="ACE710" s="8"/>
      <c r="ACF710" s="8"/>
      <c r="ACG710" s="8"/>
      <c r="ACH710" s="8"/>
      <c r="ACI710" s="8"/>
      <c r="ACJ710" s="8"/>
      <c r="ACK710" s="8"/>
      <c r="ACL710" s="8"/>
      <c r="ACM710" s="8"/>
      <c r="ACN710" s="8"/>
      <c r="ACO710" s="8"/>
      <c r="ACP710" s="8"/>
      <c r="ACQ710" s="8"/>
      <c r="ACR710" s="8"/>
      <c r="ACS710" s="8"/>
      <c r="ACT710" s="8"/>
      <c r="ACU710" s="8"/>
      <c r="ACV710" s="8"/>
      <c r="ACW710" s="8"/>
      <c r="ACX710" s="8"/>
      <c r="ACY710" s="8"/>
      <c r="ACZ710" s="8"/>
      <c r="ADA710" s="8"/>
      <c r="ADB710" s="8"/>
      <c r="ADC710" s="8"/>
      <c r="ADD710" s="8"/>
      <c r="ADE710" s="8"/>
      <c r="ADF710" s="8"/>
      <c r="ADG710" s="8"/>
      <c r="ADH710" s="8"/>
      <c r="ADI710" s="8"/>
      <c r="ADJ710" s="8"/>
      <c r="ADK710" s="8"/>
      <c r="ADL710" s="8"/>
      <c r="ADM710" s="8"/>
      <c r="ADN710" s="8"/>
      <c r="ADO710" s="8"/>
      <c r="ADP710" s="8"/>
      <c r="ADQ710" s="8"/>
      <c r="ADR710" s="8"/>
      <c r="ADS710" s="8"/>
      <c r="ADT710" s="8"/>
      <c r="ADU710" s="8"/>
      <c r="ADV710" s="8"/>
      <c r="ADW710" s="8"/>
      <c r="ADX710" s="8"/>
      <c r="ADY710" s="8"/>
      <c r="ADZ710" s="8"/>
      <c r="AEA710" s="8"/>
      <c r="AEB710" s="8"/>
      <c r="AEC710" s="8"/>
      <c r="AED710" s="8"/>
      <c r="AEE710" s="8"/>
      <c r="AEF710" s="8"/>
      <c r="AEG710" s="8"/>
      <c r="AEH710" s="8"/>
      <c r="AEI710" s="8"/>
      <c r="AEJ710" s="8"/>
      <c r="AEK710" s="8"/>
      <c r="AEL710" s="8"/>
      <c r="AEM710" s="8"/>
      <c r="AEN710" s="8"/>
      <c r="AEO710" s="8"/>
      <c r="AEP710" s="8"/>
      <c r="AEQ710" s="8"/>
      <c r="AER710" s="8"/>
      <c r="AES710" s="8"/>
      <c r="AET710" s="8"/>
      <c r="AEU710" s="8"/>
      <c r="AEV710" s="8"/>
      <c r="AEW710" s="8"/>
      <c r="AEX710" s="8"/>
      <c r="AEY710" s="8"/>
      <c r="AEZ710" s="8"/>
      <c r="AFA710" s="8"/>
      <c r="AFB710" s="8"/>
      <c r="AFC710" s="8"/>
      <c r="AFD710" s="8"/>
      <c r="AFE710" s="8"/>
      <c r="AFF710" s="8"/>
      <c r="AFG710" s="8"/>
      <c r="AFH710" s="8"/>
      <c r="AFI710" s="8"/>
      <c r="AFJ710" s="8"/>
      <c r="AFK710" s="8"/>
      <c r="AFL710" s="8"/>
      <c r="AFM710" s="8"/>
      <c r="AFN710" s="8"/>
      <c r="AFO710" s="8"/>
      <c r="AFP710" s="8"/>
      <c r="AFQ710" s="8"/>
      <c r="AFR710" s="8"/>
      <c r="AFS710" s="8"/>
      <c r="AFT710" s="8"/>
      <c r="AFU710" s="8"/>
      <c r="AFV710" s="8"/>
      <c r="AFW710" s="8"/>
      <c r="AFX710" s="8"/>
      <c r="AFY710" s="8"/>
      <c r="AFZ710" s="8"/>
      <c r="AGA710" s="8"/>
      <c r="AGB710" s="8"/>
      <c r="AGC710" s="8"/>
      <c r="AGD710" s="8"/>
      <c r="AGE710" s="8"/>
      <c r="AGF710" s="8"/>
      <c r="AGG710" s="8"/>
      <c r="AGH710" s="8"/>
      <c r="AGI710" s="8"/>
      <c r="AGJ710" s="8"/>
      <c r="AGK710" s="8"/>
      <c r="AGL710" s="8"/>
      <c r="AGM710" s="8"/>
      <c r="AGN710" s="8"/>
      <c r="AGO710" s="8"/>
      <c r="AGP710" s="8"/>
      <c r="AGQ710" s="8"/>
      <c r="AGR710" s="8"/>
      <c r="AGS710" s="8"/>
      <c r="AGT710" s="8"/>
      <c r="AGU710" s="8"/>
      <c r="AGV710" s="8"/>
      <c r="AGW710" s="8"/>
      <c r="AGX710" s="8"/>
      <c r="AGY710" s="8"/>
      <c r="AGZ710" s="8"/>
      <c r="AHA710" s="8"/>
      <c r="AHB710" s="8"/>
      <c r="AHC710" s="8"/>
      <c r="AHD710" s="8"/>
      <c r="AHE710" s="8"/>
      <c r="AHF710" s="8"/>
      <c r="AHG710" s="8"/>
      <c r="AHH710" s="8"/>
      <c r="AHI710" s="8"/>
      <c r="AHJ710" s="8"/>
      <c r="AHK710" s="8"/>
      <c r="AHL710" s="8"/>
      <c r="AHM710" s="8"/>
      <c r="AHN710" s="8"/>
      <c r="AHO710" s="8"/>
      <c r="AHP710" s="8"/>
      <c r="AHQ710" s="8"/>
      <c r="AHR710" s="8"/>
      <c r="AHS710" s="8"/>
      <c r="AHT710" s="8"/>
      <c r="AHU710" s="8"/>
      <c r="AHV710" s="8"/>
      <c r="AHW710" s="8"/>
      <c r="AHX710" s="8"/>
      <c r="AHY710" s="8"/>
      <c r="AHZ710" s="8"/>
      <c r="AIA710" s="8"/>
      <c r="AIB710" s="8"/>
      <c r="AIC710" s="8"/>
      <c r="AID710" s="8"/>
      <c r="AIE710" s="8"/>
      <c r="AIF710" s="8"/>
      <c r="AIG710" s="8"/>
      <c r="AIH710" s="8"/>
      <c r="AII710" s="8"/>
      <c r="AIJ710" s="8"/>
      <c r="AIK710" s="8"/>
      <c r="AIL710" s="8"/>
      <c r="AIM710" s="8"/>
      <c r="AIN710" s="8"/>
      <c r="AIO710" s="8"/>
      <c r="AIP710" s="8"/>
      <c r="AIQ710" s="8"/>
      <c r="AIR710" s="8"/>
      <c r="AIS710" s="8"/>
      <c r="AIT710" s="8"/>
      <c r="AIU710" s="8"/>
      <c r="AIV710" s="8"/>
      <c r="AIW710" s="8"/>
      <c r="AIX710" s="8"/>
      <c r="AIY710" s="8"/>
      <c r="AIZ710" s="8"/>
      <c r="AJA710" s="8"/>
      <c r="AJB710" s="8"/>
      <c r="AJC710" s="8"/>
      <c r="AJD710" s="8"/>
      <c r="AJE710" s="8"/>
      <c r="AJF710" s="8"/>
      <c r="AJG710" s="8"/>
      <c r="AJH710" s="8"/>
      <c r="AJI710" s="8"/>
      <c r="AJJ710" s="8"/>
      <c r="AJK710" s="8"/>
      <c r="AJL710" s="8"/>
      <c r="AJM710" s="8"/>
      <c r="AJN710" s="8"/>
      <c r="AJO710" s="8"/>
      <c r="AJP710" s="8"/>
      <c r="AJQ710" s="8"/>
      <c r="AJR710" s="8"/>
      <c r="AJS710" s="8"/>
      <c r="AJT710" s="8"/>
      <c r="AJU710" s="8"/>
      <c r="AJV710" s="8"/>
      <c r="AJW710" s="8"/>
      <c r="AJX710" s="8"/>
      <c r="AJY710" s="8"/>
      <c r="AJZ710" s="8"/>
      <c r="AKA710" s="8"/>
      <c r="AKB710" s="8"/>
      <c r="AKC710" s="8"/>
      <c r="AKD710" s="8"/>
      <c r="AKE710" s="8"/>
      <c r="AKF710" s="8"/>
      <c r="AKG710" s="8"/>
      <c r="AKH710" s="8"/>
      <c r="AKI710" s="8"/>
      <c r="AKJ710" s="8"/>
      <c r="AKK710" s="8"/>
      <c r="AKL710" s="8"/>
      <c r="AKM710" s="8"/>
      <c r="AKN710" s="8"/>
      <c r="AKO710" s="8"/>
      <c r="AKP710" s="8"/>
      <c r="AKQ710" s="8"/>
      <c r="AKR710" s="8"/>
      <c r="AKS710" s="8"/>
      <c r="AKT710" s="8"/>
      <c r="AKU710" s="8"/>
      <c r="AKV710" s="8"/>
      <c r="AKW710" s="8"/>
      <c r="AKX710" s="8"/>
      <c r="AKY710" s="8"/>
      <c r="AKZ710" s="8"/>
      <c r="ALA710" s="8"/>
      <c r="ALB710" s="8"/>
      <c r="ALC710" s="8"/>
      <c r="ALD710" s="8"/>
      <c r="ALE710" s="8"/>
      <c r="ALF710" s="8"/>
      <c r="ALG710" s="8"/>
      <c r="ALH710" s="8"/>
      <c r="ALI710" s="8"/>
      <c r="ALJ710" s="8"/>
      <c r="ALK710" s="8"/>
      <c r="ALL710" s="8"/>
      <c r="ALM710" s="8"/>
      <c r="ALN710" s="8"/>
      <c r="ALO710" s="8"/>
      <c r="ALP710" s="8"/>
      <c r="ALQ710" s="8"/>
      <c r="ALR710" s="8"/>
      <c r="ALS710" s="8"/>
      <c r="ALT710" s="8"/>
      <c r="ALU710" s="8"/>
      <c r="ALV710" s="8"/>
      <c r="ALW710" s="8"/>
      <c r="ALX710" s="8"/>
      <c r="ALY710" s="8"/>
      <c r="ALZ710" s="8"/>
      <c r="AMA710" s="8"/>
      <c r="AMB710" s="8"/>
      <c r="AMC710" s="8"/>
      <c r="AMD710" s="8"/>
      <c r="AME710" s="8"/>
      <c r="AMF710" s="8"/>
      <c r="AMG710" s="8"/>
      <c r="AMH710" s="8"/>
      <c r="AMI710" s="8"/>
      <c r="AMJ710" s="8"/>
      <c r="AMK710" s="8"/>
      <c r="AML710" s="8"/>
      <c r="AMM710" s="8"/>
      <c r="AMN710" s="8"/>
      <c r="AMO710" s="8"/>
      <c r="AMP710" s="8"/>
      <c r="AMQ710" s="8"/>
      <c r="AMR710" s="8"/>
      <c r="AMS710" s="8"/>
      <c r="AMT710" s="8"/>
      <c r="AMU710" s="8"/>
      <c r="AMV710" s="8"/>
      <c r="AMW710" s="8"/>
      <c r="AMX710" s="8"/>
      <c r="AMY710" s="8"/>
      <c r="AMZ710" s="8"/>
      <c r="ANA710" s="8"/>
      <c r="ANB710" s="8"/>
      <c r="ANC710" s="8"/>
      <c r="AND710" s="8"/>
      <c r="ANE710" s="8"/>
      <c r="ANF710" s="8"/>
      <c r="ANG710" s="8"/>
      <c r="ANH710" s="8"/>
      <c r="ANI710" s="8"/>
      <c r="ANJ710" s="8"/>
      <c r="ANK710" s="8"/>
      <c r="ANL710" s="8"/>
      <c r="ANM710" s="8"/>
      <c r="ANN710" s="8"/>
      <c r="ANO710" s="8"/>
      <c r="ANP710" s="8"/>
      <c r="ANQ710" s="8"/>
      <c r="ANR710" s="8"/>
      <c r="ANS710" s="8"/>
      <c r="ANT710" s="8"/>
      <c r="ANU710" s="8"/>
      <c r="ANV710" s="8"/>
      <c r="ANW710" s="8"/>
      <c r="ANX710" s="8"/>
      <c r="ANY710" s="8"/>
      <c r="ANZ710" s="8"/>
      <c r="AOA710" s="8"/>
      <c r="AOB710" s="8"/>
      <c r="AOC710" s="8"/>
      <c r="AOD710" s="8"/>
      <c r="AOE710" s="8"/>
      <c r="AOF710" s="8"/>
      <c r="AOG710" s="8"/>
      <c r="AOH710" s="8"/>
      <c r="AOI710" s="8"/>
      <c r="AOJ710" s="8"/>
      <c r="AOK710" s="8"/>
      <c r="AOL710" s="8"/>
      <c r="AOM710" s="8"/>
      <c r="AON710" s="8"/>
      <c r="AOO710" s="8"/>
      <c r="AOP710" s="8"/>
      <c r="AOQ710" s="8"/>
      <c r="AOR710" s="8"/>
      <c r="AOS710" s="8"/>
      <c r="AOT710" s="8"/>
      <c r="AOU710" s="8"/>
      <c r="AOV710" s="8"/>
      <c r="AOW710" s="8"/>
      <c r="AOX710" s="8"/>
      <c r="AOY710" s="8"/>
      <c r="AOZ710" s="8"/>
      <c r="APA710" s="8"/>
      <c r="APB710" s="8"/>
      <c r="APC710" s="8"/>
      <c r="APD710" s="8"/>
      <c r="APE710" s="8"/>
      <c r="APF710" s="8"/>
      <c r="APG710" s="8"/>
      <c r="APH710" s="8"/>
      <c r="API710" s="8"/>
      <c r="APJ710" s="8"/>
      <c r="APK710" s="8"/>
      <c r="APL710" s="8"/>
      <c r="APM710" s="8"/>
      <c r="APN710" s="8"/>
      <c r="APO710" s="8"/>
      <c r="APP710" s="8"/>
      <c r="APQ710" s="8"/>
      <c r="APR710" s="8"/>
      <c r="APS710" s="8"/>
      <c r="APT710" s="8"/>
      <c r="APU710" s="8"/>
      <c r="APV710" s="8"/>
      <c r="APW710" s="8"/>
      <c r="APX710" s="8"/>
      <c r="APY710" s="8"/>
      <c r="APZ710" s="8"/>
      <c r="AQA710" s="8"/>
      <c r="AQB710" s="8"/>
      <c r="AQC710" s="8"/>
      <c r="AQD710" s="8"/>
      <c r="AQE710" s="8"/>
      <c r="AQF710" s="8"/>
      <c r="AQG710" s="8"/>
      <c r="AQH710" s="8"/>
      <c r="AQI710" s="8"/>
      <c r="AQJ710" s="8"/>
      <c r="AQK710" s="8"/>
      <c r="AQL710" s="8"/>
      <c r="AQM710" s="8"/>
      <c r="AQN710" s="8"/>
      <c r="AQO710" s="8"/>
      <c r="AQP710" s="8"/>
      <c r="AQQ710" s="8"/>
      <c r="AQR710" s="8"/>
      <c r="AQS710" s="8"/>
      <c r="AQT710" s="8"/>
      <c r="AQU710" s="8"/>
      <c r="AQV710" s="8"/>
      <c r="AQW710" s="8"/>
      <c r="AQX710" s="8"/>
      <c r="AQY710" s="8"/>
      <c r="AQZ710" s="8"/>
      <c r="ARA710" s="8"/>
      <c r="ARB710" s="8"/>
      <c r="ARC710" s="8"/>
      <c r="ARD710" s="8"/>
      <c r="ARE710" s="8"/>
      <c r="ARF710" s="8"/>
      <c r="ARG710" s="8"/>
      <c r="ARH710" s="8"/>
      <c r="ARI710" s="8"/>
      <c r="ARJ710" s="8"/>
      <c r="ARK710" s="8"/>
      <c r="ARL710" s="8"/>
      <c r="ARM710" s="8"/>
      <c r="ARN710" s="8"/>
      <c r="ARO710" s="8"/>
      <c r="ARP710" s="8"/>
      <c r="ARQ710" s="8"/>
      <c r="ARR710" s="8"/>
      <c r="ARS710" s="8"/>
      <c r="ART710" s="8"/>
      <c r="ARU710" s="8"/>
      <c r="ARV710" s="8"/>
      <c r="ARW710" s="8"/>
      <c r="ARX710" s="8"/>
      <c r="ARY710" s="8"/>
      <c r="ARZ710" s="8"/>
      <c r="ASA710" s="8"/>
      <c r="ASB710" s="8"/>
      <c r="ASC710" s="8"/>
      <c r="ASD710" s="8"/>
      <c r="ASE710" s="8"/>
      <c r="ASF710" s="8"/>
      <c r="ASG710" s="8"/>
      <c r="ASH710" s="8"/>
      <c r="ASI710" s="8"/>
      <c r="ASJ710" s="8"/>
      <c r="ASK710" s="8"/>
      <c r="ASL710" s="8"/>
      <c r="ASM710" s="8"/>
      <c r="ASN710" s="8"/>
      <c r="ASO710" s="8"/>
      <c r="ASP710" s="8"/>
      <c r="ASQ710" s="8"/>
      <c r="ASR710" s="8"/>
      <c r="ASS710" s="8"/>
      <c r="AST710" s="8"/>
      <c r="ASU710" s="8"/>
      <c r="ASV710" s="8"/>
      <c r="ASW710" s="8"/>
      <c r="ASX710" s="8"/>
      <c r="ASY710" s="8"/>
      <c r="ASZ710" s="8"/>
      <c r="ATA710" s="8"/>
      <c r="ATB710" s="8"/>
      <c r="ATC710" s="8"/>
      <c r="ATD710" s="8"/>
      <c r="ATE710" s="8"/>
      <c r="ATF710" s="8"/>
      <c r="ATG710" s="8"/>
      <c r="ATH710" s="8"/>
      <c r="ATI710" s="8"/>
      <c r="ATJ710" s="8"/>
      <c r="ATK710" s="8"/>
      <c r="ATL710" s="8"/>
      <c r="ATM710" s="8"/>
      <c r="ATN710" s="8"/>
      <c r="ATO710" s="8"/>
      <c r="ATP710" s="8"/>
      <c r="ATQ710" s="8"/>
      <c r="ATR710" s="8"/>
      <c r="ATS710" s="8"/>
      <c r="ATT710" s="8"/>
      <c r="ATU710" s="8"/>
      <c r="ATV710" s="8"/>
      <c r="ATW710" s="8"/>
      <c r="ATX710" s="8"/>
      <c r="ATY710" s="8"/>
      <c r="ATZ710" s="8"/>
      <c r="AUA710" s="8"/>
      <c r="AUB710" s="8"/>
      <c r="AUC710" s="8"/>
      <c r="AUD710" s="8"/>
      <c r="AUE710" s="8"/>
      <c r="AUF710" s="8"/>
      <c r="AUG710" s="8"/>
      <c r="AUH710" s="8"/>
      <c r="AUI710" s="8"/>
      <c r="AUJ710" s="8"/>
      <c r="AUK710" s="8"/>
      <c r="AUL710" s="8"/>
      <c r="AUM710" s="8"/>
      <c r="AUN710" s="8"/>
      <c r="AUO710" s="8"/>
      <c r="AUP710" s="8"/>
      <c r="AUQ710" s="8"/>
      <c r="AUR710" s="8"/>
      <c r="AUS710" s="8"/>
      <c r="AUT710" s="8"/>
      <c r="AUU710" s="8"/>
      <c r="AUV710" s="8"/>
      <c r="AUW710" s="8"/>
      <c r="AUX710" s="8"/>
      <c r="AUY710" s="8"/>
      <c r="AUZ710" s="8"/>
      <c r="AVA710" s="8"/>
      <c r="AVB710" s="8"/>
      <c r="AVC710" s="8"/>
      <c r="AVD710" s="8"/>
      <c r="AVE710" s="8"/>
      <c r="AVF710" s="8"/>
      <c r="AVG710" s="8"/>
      <c r="AVH710" s="8"/>
      <c r="AVI710" s="8"/>
      <c r="AVJ710" s="8"/>
      <c r="AVK710" s="8"/>
      <c r="AVL710" s="8"/>
      <c r="AVM710" s="8"/>
      <c r="AVN710" s="8"/>
      <c r="AVO710" s="8"/>
      <c r="AVP710" s="8"/>
      <c r="AVQ710" s="8"/>
      <c r="AVR710" s="8"/>
      <c r="AVS710" s="8"/>
      <c r="AVT710" s="8"/>
      <c r="AVU710" s="8"/>
      <c r="AVV710" s="8"/>
      <c r="AVW710" s="8"/>
      <c r="AVX710" s="8"/>
      <c r="AVY710" s="8"/>
      <c r="AVZ710" s="8"/>
      <c r="AWA710" s="8"/>
      <c r="AWB710" s="8"/>
      <c r="AWC710" s="8"/>
      <c r="AWD710" s="8"/>
      <c r="AWE710" s="8"/>
      <c r="AWF710" s="8"/>
      <c r="AWG710" s="8"/>
      <c r="AWH710" s="8"/>
      <c r="AWI710" s="8"/>
      <c r="AWJ710" s="8"/>
      <c r="AWK710" s="8"/>
      <c r="AWL710" s="8"/>
      <c r="AWM710" s="8"/>
      <c r="AWN710" s="8"/>
      <c r="AWO710" s="8"/>
      <c r="AWP710" s="8"/>
      <c r="AWQ710" s="8"/>
      <c r="AWR710" s="8"/>
      <c r="AWS710" s="8"/>
      <c r="AWT710" s="8"/>
      <c r="AWU710" s="8"/>
      <c r="AWV710" s="8"/>
      <c r="AWW710" s="8"/>
      <c r="AWX710" s="8"/>
      <c r="AWY710" s="8"/>
      <c r="AWZ710" s="8"/>
      <c r="AXA710" s="8"/>
      <c r="AXB710" s="8"/>
      <c r="AXC710" s="8"/>
      <c r="AXD710" s="8"/>
      <c r="AXE710" s="8"/>
      <c r="AXF710" s="8"/>
      <c r="AXG710" s="8"/>
      <c r="AXH710" s="8"/>
      <c r="AXI710" s="8"/>
      <c r="AXJ710" s="8"/>
      <c r="AXK710" s="8"/>
      <c r="AXL710" s="8"/>
      <c r="AXM710" s="8"/>
      <c r="AXN710" s="8"/>
      <c r="AXO710" s="8"/>
      <c r="AXP710" s="8"/>
      <c r="AXQ710" s="8"/>
      <c r="AXR710" s="8"/>
      <c r="AXS710" s="8"/>
      <c r="AXT710" s="8"/>
      <c r="AXU710" s="8"/>
      <c r="AXV710" s="8"/>
      <c r="AXW710" s="8"/>
      <c r="AXX710" s="8"/>
      <c r="AXY710" s="8"/>
      <c r="AXZ710" s="8"/>
      <c r="AYA710" s="8"/>
      <c r="AYB710" s="8"/>
      <c r="AYC710" s="8"/>
      <c r="AYD710" s="8"/>
      <c r="AYE710" s="8"/>
      <c r="AYF710" s="8"/>
      <c r="AYG710" s="8"/>
      <c r="AYH710" s="8"/>
      <c r="AYI710" s="8"/>
      <c r="AYJ710" s="8"/>
      <c r="AYK710" s="8"/>
      <c r="AYL710" s="8"/>
      <c r="AYM710" s="8"/>
      <c r="AYN710" s="8"/>
      <c r="AYO710" s="8"/>
      <c r="AYP710" s="8"/>
      <c r="AYQ710" s="8"/>
      <c r="AYR710" s="8"/>
      <c r="AYS710" s="8"/>
      <c r="AYT710" s="8"/>
      <c r="AYU710" s="8"/>
      <c r="AYV710" s="8"/>
      <c r="AYW710" s="8"/>
      <c r="AYX710" s="8"/>
      <c r="AYY710" s="8"/>
      <c r="AYZ710" s="8"/>
      <c r="AZA710" s="8"/>
      <c r="AZB710" s="8"/>
      <c r="AZC710" s="8"/>
      <c r="AZD710" s="8"/>
      <c r="AZE710" s="8"/>
      <c r="AZF710" s="8"/>
      <c r="AZG710" s="8"/>
      <c r="AZH710" s="8"/>
      <c r="AZI710" s="8"/>
      <c r="AZJ710" s="8"/>
      <c r="AZK710" s="8"/>
      <c r="AZL710" s="8"/>
      <c r="AZM710" s="8"/>
      <c r="AZN710" s="8"/>
      <c r="AZO710" s="8"/>
      <c r="AZP710" s="8"/>
      <c r="AZQ710" s="8"/>
      <c r="AZR710" s="8"/>
      <c r="AZS710" s="8"/>
      <c r="AZT710" s="8"/>
      <c r="AZU710" s="8"/>
      <c r="AZV710" s="8"/>
      <c r="AZW710" s="8"/>
      <c r="AZX710" s="8"/>
      <c r="AZY710" s="8"/>
      <c r="AZZ710" s="8"/>
      <c r="BAA710" s="8"/>
      <c r="BAB710" s="8"/>
      <c r="BAC710" s="8"/>
      <c r="BAD710" s="8"/>
      <c r="BAE710" s="8"/>
      <c r="BAF710" s="8"/>
      <c r="BAG710" s="8"/>
      <c r="BAH710" s="8"/>
      <c r="BAI710" s="8"/>
      <c r="BAJ710" s="8"/>
      <c r="BAK710" s="8"/>
      <c r="BAL710" s="8"/>
      <c r="BAM710" s="8"/>
      <c r="BAN710" s="8"/>
      <c r="BAO710" s="8"/>
      <c r="BAP710" s="8"/>
      <c r="BAQ710" s="8"/>
      <c r="BAR710" s="8"/>
      <c r="BAS710" s="8"/>
      <c r="BAT710" s="8"/>
      <c r="BAU710" s="8"/>
      <c r="BAV710" s="8"/>
      <c r="BAW710" s="8"/>
      <c r="BAX710" s="8"/>
      <c r="BAY710" s="8"/>
      <c r="BAZ710" s="8"/>
      <c r="BBA710" s="8"/>
      <c r="BBB710" s="8"/>
      <c r="BBC710" s="8"/>
      <c r="BBD710" s="8"/>
      <c r="BBE710" s="8"/>
      <c r="BBF710" s="8"/>
      <c r="BBG710" s="8"/>
      <c r="BBH710" s="8"/>
      <c r="BBI710" s="8"/>
      <c r="BBJ710" s="8"/>
      <c r="BBK710" s="8"/>
      <c r="BBL710" s="8"/>
      <c r="BBM710" s="8"/>
      <c r="BBN710" s="8"/>
      <c r="BBO710" s="8"/>
      <c r="BBP710" s="8"/>
      <c r="BBQ710" s="8"/>
      <c r="BBR710" s="8"/>
      <c r="BBS710" s="8"/>
      <c r="BBT710" s="8"/>
      <c r="BBU710" s="8"/>
      <c r="BBV710" s="8"/>
      <c r="BBW710" s="8"/>
      <c r="BBX710" s="8"/>
      <c r="BBY710" s="8"/>
      <c r="BBZ710" s="8"/>
      <c r="BCA710" s="8"/>
      <c r="BCB710" s="8"/>
      <c r="BCC710" s="8"/>
      <c r="BCD710" s="8"/>
      <c r="BCE710" s="8"/>
      <c r="BCF710" s="8"/>
      <c r="BCG710" s="8"/>
      <c r="BCH710" s="8"/>
      <c r="BCI710" s="8"/>
      <c r="BCJ710" s="8"/>
      <c r="BCK710" s="8"/>
      <c r="BCL710" s="8"/>
      <c r="BCM710" s="8"/>
      <c r="BCN710" s="8"/>
      <c r="BCO710" s="8"/>
      <c r="BCP710" s="8"/>
      <c r="BCQ710" s="8"/>
      <c r="BCR710" s="8"/>
      <c r="BCS710" s="8"/>
      <c r="BCT710" s="8"/>
      <c r="BCU710" s="8"/>
      <c r="BCV710" s="8"/>
      <c r="BCW710" s="8"/>
      <c r="BCX710" s="8"/>
      <c r="BCY710" s="8"/>
      <c r="BCZ710" s="8"/>
      <c r="BDA710" s="8"/>
      <c r="BDB710" s="8"/>
      <c r="BDC710" s="8"/>
      <c r="BDD710" s="8"/>
      <c r="BDE710" s="8"/>
      <c r="BDF710" s="8"/>
      <c r="BDG710" s="8"/>
      <c r="BDH710" s="8"/>
      <c r="BDI710" s="8"/>
      <c r="BDJ710" s="8"/>
      <c r="BDK710" s="8"/>
      <c r="BDL710" s="8"/>
      <c r="BDM710" s="8"/>
      <c r="BDN710" s="8"/>
      <c r="BDO710" s="8"/>
      <c r="BDP710" s="8"/>
      <c r="BDQ710" s="8"/>
      <c r="BDR710" s="8"/>
      <c r="BDS710" s="8"/>
      <c r="BDT710" s="8"/>
      <c r="BDU710" s="8"/>
      <c r="BDV710" s="8"/>
      <c r="BDW710" s="8"/>
      <c r="BDX710" s="8"/>
      <c r="BDY710" s="8"/>
      <c r="BDZ710" s="8"/>
      <c r="BEA710" s="8"/>
      <c r="BEB710" s="8"/>
      <c r="BEC710" s="8"/>
      <c r="BED710" s="8"/>
      <c r="BEE710" s="8"/>
      <c r="BEF710" s="8"/>
      <c r="BEG710" s="8"/>
      <c r="BEH710" s="8"/>
      <c r="BEI710" s="8"/>
      <c r="BEJ710" s="8"/>
      <c r="BEK710" s="8"/>
      <c r="BEL710" s="8"/>
      <c r="BEM710" s="8"/>
      <c r="BEN710" s="8"/>
      <c r="BEO710" s="8"/>
      <c r="BEP710" s="8"/>
      <c r="BEQ710" s="8"/>
      <c r="BER710" s="8"/>
      <c r="BES710" s="8"/>
      <c r="BET710" s="8"/>
      <c r="BEU710" s="8"/>
      <c r="BEV710" s="8"/>
      <c r="BEW710" s="8"/>
      <c r="BEX710" s="8"/>
      <c r="BEY710" s="8"/>
      <c r="BEZ710" s="8"/>
      <c r="BFA710" s="8"/>
      <c r="BFB710" s="8"/>
      <c r="BFC710" s="8"/>
      <c r="BFD710" s="8"/>
      <c r="BFE710" s="8"/>
      <c r="BFF710" s="8"/>
      <c r="BFG710" s="8"/>
      <c r="BFH710" s="8"/>
      <c r="BFI710" s="8"/>
      <c r="BFJ710" s="8"/>
      <c r="BFK710" s="8"/>
      <c r="BFL710" s="8"/>
      <c r="BFM710" s="8"/>
      <c r="BFN710" s="8"/>
      <c r="BFO710" s="8"/>
      <c r="BFP710" s="8"/>
      <c r="BFQ710" s="8"/>
      <c r="BFR710" s="8"/>
      <c r="BFS710" s="8"/>
      <c r="BFT710" s="8"/>
      <c r="BFU710" s="8"/>
      <c r="BFV710" s="8"/>
      <c r="BFW710" s="8"/>
      <c r="BFX710" s="8"/>
      <c r="BFY710" s="8"/>
      <c r="BFZ710" s="8"/>
      <c r="BGA710" s="8"/>
      <c r="BGB710" s="8"/>
      <c r="BGC710" s="8"/>
      <c r="BGD710" s="8"/>
      <c r="BGE710" s="8"/>
      <c r="BGF710" s="8"/>
      <c r="BGG710" s="8"/>
      <c r="BGH710" s="8"/>
      <c r="BGI710" s="8"/>
      <c r="BGJ710" s="8"/>
      <c r="BGK710" s="8"/>
      <c r="BGL710" s="8"/>
      <c r="BGM710" s="8"/>
      <c r="BGN710" s="8"/>
      <c r="BGO710" s="8"/>
      <c r="BGP710" s="8"/>
      <c r="BGQ710" s="8"/>
      <c r="BGR710" s="8"/>
      <c r="BGS710" s="8"/>
      <c r="BGT710" s="8"/>
      <c r="BGU710" s="8"/>
      <c r="BGV710" s="8"/>
      <c r="BGW710" s="8"/>
      <c r="BGX710" s="8"/>
      <c r="BGY710" s="8"/>
      <c r="BGZ710" s="8"/>
      <c r="BHA710" s="8"/>
      <c r="BHB710" s="8"/>
      <c r="BHC710" s="8"/>
      <c r="BHD710" s="8"/>
      <c r="BHE710" s="8"/>
      <c r="BHF710" s="8"/>
      <c r="BHG710" s="8"/>
      <c r="BHH710" s="8"/>
      <c r="BHI710" s="8"/>
      <c r="BHJ710" s="8"/>
      <c r="BHK710" s="8"/>
      <c r="BHL710" s="8"/>
      <c r="BHM710" s="8"/>
      <c r="BHN710" s="8"/>
      <c r="BHO710" s="8"/>
      <c r="BHP710" s="8"/>
      <c r="BHQ710" s="8"/>
      <c r="BHR710" s="8"/>
      <c r="BHS710" s="8"/>
      <c r="BHT710" s="8"/>
      <c r="BHU710" s="8"/>
      <c r="BHV710" s="8"/>
      <c r="BHW710" s="8"/>
      <c r="BHX710" s="8"/>
      <c r="BHY710" s="8"/>
      <c r="BHZ710" s="8"/>
      <c r="BIA710" s="8"/>
      <c r="BIB710" s="8"/>
      <c r="BIC710" s="8"/>
      <c r="BID710" s="8"/>
      <c r="BIE710" s="8"/>
      <c r="BIF710" s="8"/>
      <c r="BIG710" s="8"/>
      <c r="BIH710" s="8"/>
      <c r="BII710" s="8"/>
      <c r="BIJ710" s="8"/>
      <c r="BIK710" s="8"/>
      <c r="BIL710" s="8"/>
      <c r="BIM710" s="8"/>
      <c r="BIN710" s="8"/>
      <c r="BIO710" s="8"/>
      <c r="BIP710" s="8"/>
      <c r="BIQ710" s="8"/>
      <c r="BIR710" s="8"/>
      <c r="BIS710" s="8"/>
      <c r="BIT710" s="8"/>
      <c r="BIU710" s="8"/>
      <c r="BIV710" s="8"/>
      <c r="BIW710" s="8"/>
      <c r="BIX710" s="8"/>
      <c r="BIY710" s="8"/>
      <c r="BIZ710" s="8"/>
      <c r="BJA710" s="8"/>
      <c r="BJB710" s="8"/>
      <c r="BJC710" s="8"/>
      <c r="BJD710" s="8"/>
      <c r="BJE710" s="8"/>
      <c r="BJF710" s="8"/>
      <c r="BJG710" s="8"/>
      <c r="BJH710" s="8"/>
      <c r="BJI710" s="8"/>
      <c r="BJJ710" s="8"/>
      <c r="BJK710" s="8"/>
      <c r="BJL710" s="8"/>
      <c r="BJM710" s="8"/>
      <c r="BJN710" s="8"/>
      <c r="BJO710" s="8"/>
      <c r="BJP710" s="8"/>
      <c r="BJQ710" s="8"/>
      <c r="BJR710" s="8"/>
      <c r="BJS710" s="8"/>
      <c r="BJT710" s="8"/>
      <c r="BJU710" s="8"/>
      <c r="BJV710" s="8"/>
      <c r="BJW710" s="8"/>
      <c r="BJX710" s="8"/>
      <c r="BJY710" s="8"/>
      <c r="BJZ710" s="8"/>
      <c r="BKA710" s="8"/>
      <c r="BKB710" s="8"/>
      <c r="BKC710" s="8"/>
      <c r="BKD710" s="8"/>
      <c r="BKE710" s="8"/>
      <c r="BKF710" s="8"/>
      <c r="BKG710" s="8"/>
      <c r="BKH710" s="8"/>
      <c r="BKI710" s="8"/>
      <c r="BKJ710" s="8"/>
      <c r="BKK710" s="8"/>
      <c r="BKL710" s="8"/>
      <c r="BKM710" s="8"/>
      <c r="BKN710" s="8"/>
      <c r="BKO710" s="8"/>
      <c r="BKP710" s="8"/>
      <c r="BKQ710" s="8"/>
      <c r="BKR710" s="8"/>
      <c r="BKS710" s="8"/>
      <c r="BKT710" s="8"/>
      <c r="BKU710" s="8"/>
      <c r="BKV710" s="8"/>
      <c r="BKW710" s="8"/>
      <c r="BKX710" s="8"/>
      <c r="BKY710" s="8"/>
      <c r="BKZ710" s="8"/>
      <c r="BLA710" s="8"/>
      <c r="BLB710" s="8"/>
      <c r="BLC710" s="8"/>
      <c r="BLD710" s="8"/>
      <c r="BLE710" s="8"/>
      <c r="BLF710" s="8"/>
      <c r="BLG710" s="8"/>
      <c r="BLH710" s="8"/>
      <c r="BLI710" s="8"/>
      <c r="BLJ710" s="8"/>
      <c r="BLK710" s="8"/>
      <c r="BLL710" s="8"/>
      <c r="BLM710" s="8"/>
      <c r="BLN710" s="8"/>
      <c r="BLO710" s="8"/>
      <c r="BLP710" s="8"/>
      <c r="BLQ710" s="8"/>
      <c r="BLR710" s="8"/>
      <c r="BLS710" s="8"/>
      <c r="BLT710" s="8"/>
      <c r="BLU710" s="8"/>
      <c r="BLV710" s="8"/>
      <c r="BLW710" s="8"/>
      <c r="BLX710" s="8"/>
      <c r="BLY710" s="8"/>
      <c r="BLZ710" s="8"/>
      <c r="BMA710" s="8"/>
      <c r="BMB710" s="8"/>
      <c r="BMC710" s="8"/>
      <c r="BMD710" s="8"/>
      <c r="BME710" s="8"/>
      <c r="BMF710" s="8"/>
      <c r="BMG710" s="8"/>
      <c r="BMH710" s="8"/>
      <c r="BMI710" s="8"/>
      <c r="BMJ710" s="8"/>
      <c r="BMK710" s="8"/>
      <c r="BML710" s="8"/>
      <c r="BMM710" s="8"/>
      <c r="BMN710" s="8"/>
      <c r="BMO710" s="8"/>
      <c r="BMP710" s="8"/>
      <c r="BMQ710" s="8"/>
      <c r="BMR710" s="8"/>
      <c r="BMS710" s="8"/>
      <c r="BMT710" s="8"/>
      <c r="BMU710" s="8"/>
      <c r="BMV710" s="8"/>
      <c r="BMW710" s="8"/>
      <c r="BMX710" s="8"/>
      <c r="BMY710" s="8"/>
      <c r="BMZ710" s="8"/>
      <c r="BNA710" s="8"/>
      <c r="BNB710" s="8"/>
      <c r="BNC710" s="8"/>
      <c r="BND710" s="8"/>
      <c r="BNE710" s="8"/>
      <c r="BNF710" s="8"/>
      <c r="BNG710" s="8"/>
      <c r="BNH710" s="8"/>
      <c r="BNI710" s="8"/>
      <c r="BNJ710" s="8"/>
      <c r="BNK710" s="8"/>
      <c r="BNL710" s="8"/>
      <c r="BNM710" s="8"/>
      <c r="BNN710" s="8"/>
      <c r="BNO710" s="8"/>
      <c r="BNP710" s="8"/>
      <c r="BNQ710" s="8"/>
      <c r="BNR710" s="8"/>
      <c r="BNS710" s="8"/>
      <c r="BNT710" s="8"/>
      <c r="BNU710" s="8"/>
      <c r="BNV710" s="8"/>
      <c r="BNW710" s="8"/>
      <c r="BNX710" s="8"/>
      <c r="BNY710" s="8"/>
      <c r="BNZ710" s="8"/>
      <c r="BOA710" s="8"/>
      <c r="BOB710" s="8"/>
      <c r="BOC710" s="8"/>
      <c r="BOD710" s="8"/>
      <c r="BOE710" s="8"/>
      <c r="BOF710" s="8"/>
      <c r="BOG710" s="8"/>
      <c r="BOH710" s="8"/>
      <c r="BOI710" s="8"/>
      <c r="BOJ710" s="8"/>
      <c r="BOK710" s="8"/>
      <c r="BOL710" s="8"/>
      <c r="BOM710" s="8"/>
      <c r="BON710" s="8"/>
      <c r="BOO710" s="8"/>
      <c r="BOP710" s="8"/>
      <c r="BOQ710" s="8"/>
      <c r="BOR710" s="8"/>
      <c r="BOS710" s="8"/>
      <c r="BOT710" s="8"/>
      <c r="BOU710" s="8"/>
      <c r="BOV710" s="8"/>
      <c r="BOW710" s="8"/>
      <c r="BOX710" s="8"/>
      <c r="BOY710" s="8"/>
      <c r="BOZ710" s="8"/>
      <c r="BPA710" s="8"/>
      <c r="BPB710" s="8"/>
      <c r="BPC710" s="8"/>
      <c r="BPD710" s="8"/>
      <c r="BPE710" s="8"/>
      <c r="BPF710" s="8"/>
      <c r="BPG710" s="8"/>
      <c r="BPH710" s="8"/>
      <c r="BPI710" s="8"/>
      <c r="BPJ710" s="8"/>
      <c r="BPK710" s="8"/>
      <c r="BPL710" s="8"/>
      <c r="BPM710" s="8"/>
      <c r="BPN710" s="8"/>
      <c r="BPO710" s="8"/>
      <c r="BPP710" s="8"/>
      <c r="BPQ710" s="8"/>
      <c r="BPR710" s="8"/>
      <c r="BPS710" s="8"/>
      <c r="BPT710" s="8"/>
      <c r="BPU710" s="8"/>
      <c r="BPV710" s="8"/>
      <c r="BPW710" s="8"/>
      <c r="BPX710" s="8"/>
      <c r="BPY710" s="8"/>
      <c r="BPZ710" s="8"/>
      <c r="BQA710" s="8"/>
      <c r="BQB710" s="8"/>
      <c r="BQC710" s="8"/>
      <c r="BQD710" s="8"/>
      <c r="BQE710" s="8"/>
      <c r="BQF710" s="8"/>
      <c r="BQG710" s="8"/>
      <c r="BQH710" s="8"/>
      <c r="BQI710" s="8"/>
      <c r="BQJ710" s="8"/>
      <c r="BQK710" s="8"/>
      <c r="BQL710" s="8"/>
      <c r="BQM710" s="8"/>
      <c r="BQN710" s="8"/>
      <c r="BQO710" s="8"/>
      <c r="BQP710" s="8"/>
      <c r="BQQ710" s="8"/>
      <c r="BQR710" s="8"/>
      <c r="BQS710" s="8"/>
      <c r="BQT710" s="8"/>
      <c r="BQU710" s="8"/>
      <c r="BQV710" s="8"/>
      <c r="BQW710" s="8"/>
      <c r="BQX710" s="8"/>
      <c r="BQY710" s="8"/>
      <c r="BQZ710" s="8"/>
      <c r="BRA710" s="8"/>
      <c r="BRB710" s="8"/>
      <c r="BRC710" s="8"/>
      <c r="BRD710" s="8"/>
      <c r="BRE710" s="8"/>
      <c r="BRF710" s="8"/>
      <c r="BRG710" s="8"/>
      <c r="BRH710" s="8"/>
      <c r="BRI710" s="8"/>
      <c r="BRJ710" s="8"/>
      <c r="BRK710" s="8"/>
      <c r="BRL710" s="8"/>
      <c r="BRM710" s="8"/>
      <c r="BRN710" s="8"/>
      <c r="BRO710" s="8"/>
      <c r="BRP710" s="8"/>
      <c r="BRQ710" s="8"/>
      <c r="BRR710" s="8"/>
      <c r="BRS710" s="8"/>
      <c r="BRT710" s="8"/>
      <c r="BRU710" s="8"/>
      <c r="BRV710" s="8"/>
      <c r="BRW710" s="8"/>
      <c r="BRX710" s="8"/>
      <c r="BRY710" s="8"/>
      <c r="BRZ710" s="8"/>
      <c r="BSA710" s="8"/>
      <c r="BSB710" s="8"/>
      <c r="BSC710" s="8"/>
      <c r="BSD710" s="8"/>
      <c r="BSE710" s="8"/>
      <c r="BSF710" s="8"/>
      <c r="BSG710" s="8"/>
      <c r="BSH710" s="8"/>
      <c r="BSI710" s="8"/>
      <c r="BSJ710" s="8"/>
      <c r="BSK710" s="8"/>
      <c r="BSL710" s="8"/>
      <c r="BSM710" s="8"/>
      <c r="BSN710" s="8"/>
      <c r="BSO710" s="8"/>
      <c r="BSP710" s="8"/>
      <c r="BSQ710" s="8"/>
      <c r="BSR710" s="8"/>
      <c r="BSS710" s="8"/>
      <c r="BST710" s="8"/>
      <c r="BSU710" s="8"/>
      <c r="BSV710" s="8"/>
      <c r="BSW710" s="8"/>
      <c r="BSX710" s="8"/>
      <c r="BSY710" s="8"/>
      <c r="BSZ710" s="8"/>
      <c r="BTA710" s="8"/>
      <c r="BTB710" s="8"/>
      <c r="BTC710" s="8"/>
      <c r="BTD710" s="8"/>
      <c r="BTE710" s="8"/>
      <c r="BTF710" s="8"/>
      <c r="BTG710" s="8"/>
      <c r="BTH710" s="8"/>
      <c r="BTI710" s="8"/>
      <c r="BTJ710" s="8"/>
      <c r="BTK710" s="8"/>
      <c r="BTL710" s="8"/>
      <c r="BTM710" s="8"/>
      <c r="BTN710" s="8"/>
      <c r="BTO710" s="8"/>
      <c r="BTP710" s="8"/>
      <c r="BTQ710" s="8"/>
      <c r="BTR710" s="8"/>
      <c r="BTS710" s="8"/>
      <c r="BTT710" s="8"/>
      <c r="BTU710" s="8"/>
      <c r="BTV710" s="8"/>
      <c r="BTW710" s="8"/>
      <c r="BTX710" s="8"/>
      <c r="BTY710" s="8"/>
      <c r="BTZ710" s="8"/>
      <c r="BUA710" s="8"/>
      <c r="BUB710" s="8"/>
      <c r="BUC710" s="8"/>
      <c r="BUD710" s="8"/>
      <c r="BUE710" s="8"/>
      <c r="BUF710" s="8"/>
      <c r="BUG710" s="8"/>
      <c r="BUH710" s="8"/>
      <c r="BUI710" s="8"/>
      <c r="BUJ710" s="8"/>
      <c r="BUK710" s="8"/>
      <c r="BUL710" s="8"/>
      <c r="BUM710" s="8"/>
      <c r="BUN710" s="8"/>
      <c r="BUO710" s="8"/>
      <c r="BUP710" s="8"/>
      <c r="BUQ710" s="8"/>
      <c r="BUR710" s="8"/>
      <c r="BUS710" s="8"/>
      <c r="BUT710" s="8"/>
      <c r="BUU710" s="8"/>
      <c r="BUV710" s="8"/>
      <c r="BUW710" s="8"/>
      <c r="BUX710" s="8"/>
      <c r="BUY710" s="8"/>
      <c r="BUZ710" s="8"/>
      <c r="BVA710" s="8"/>
      <c r="BVB710" s="8"/>
      <c r="BVC710" s="8"/>
      <c r="BVD710" s="8"/>
      <c r="BVE710" s="8"/>
      <c r="BVF710" s="8"/>
      <c r="BVG710" s="8"/>
      <c r="BVH710" s="8"/>
      <c r="BVI710" s="8"/>
      <c r="BVJ710" s="8"/>
      <c r="BVK710" s="8"/>
      <c r="BVL710" s="8"/>
      <c r="BVM710" s="8"/>
      <c r="BVN710" s="8"/>
      <c r="BVO710" s="8"/>
      <c r="BVP710" s="8"/>
      <c r="BVQ710" s="8"/>
      <c r="BVR710" s="8"/>
      <c r="BVS710" s="8"/>
      <c r="BVT710" s="8"/>
      <c r="BVU710" s="8"/>
      <c r="BVV710" s="8"/>
      <c r="BVW710" s="8"/>
      <c r="BVX710" s="8"/>
      <c r="BVY710" s="8"/>
      <c r="BVZ710" s="8"/>
      <c r="BWA710" s="8"/>
      <c r="BWB710" s="8"/>
      <c r="BWC710" s="8"/>
      <c r="BWD710" s="8"/>
      <c r="BWE710" s="8"/>
      <c r="BWF710" s="8"/>
      <c r="BWG710" s="8"/>
      <c r="BWH710" s="8"/>
      <c r="BWI710" s="8"/>
      <c r="BWJ710" s="8"/>
      <c r="BWK710" s="8"/>
      <c r="BWL710" s="8"/>
      <c r="BWM710" s="8"/>
      <c r="BWN710" s="8"/>
      <c r="BWO710" s="8"/>
      <c r="BWP710" s="8"/>
      <c r="BWQ710" s="8"/>
    </row>
    <row r="711" spans="1:1967" s="529" customFormat="1" ht="102" customHeight="1">
      <c r="A711" s="9" t="s">
        <v>6675</v>
      </c>
      <c r="B711" s="100" t="s">
        <v>97</v>
      </c>
      <c r="C711" s="111" t="s">
        <v>1131</v>
      </c>
      <c r="D711" s="111" t="s">
        <v>1127</v>
      </c>
      <c r="E711" s="111" t="s">
        <v>1132</v>
      </c>
      <c r="F711" s="3"/>
      <c r="G711" s="3" t="s">
        <v>384</v>
      </c>
      <c r="H711" s="20">
        <v>1</v>
      </c>
      <c r="I711" s="114">
        <v>470000000</v>
      </c>
      <c r="J711" s="21" t="s">
        <v>1330</v>
      </c>
      <c r="K711" s="19" t="s">
        <v>2096</v>
      </c>
      <c r="L711" s="138" t="s">
        <v>3428</v>
      </c>
      <c r="M711" s="141" t="s">
        <v>383</v>
      </c>
      <c r="N711" s="360" t="s">
        <v>2105</v>
      </c>
      <c r="O711" s="3" t="s">
        <v>1382</v>
      </c>
      <c r="P711" s="7" t="s">
        <v>1354</v>
      </c>
      <c r="Q711" s="3" t="s">
        <v>1195</v>
      </c>
      <c r="R711" s="24">
        <v>9</v>
      </c>
      <c r="S711" s="19">
        <v>2264</v>
      </c>
      <c r="T711" s="83">
        <f t="shared" si="156"/>
        <v>20376</v>
      </c>
      <c r="U711" s="83">
        <f t="shared" si="154"/>
        <v>22821.120000000003</v>
      </c>
      <c r="V711" s="9" t="s">
        <v>1341</v>
      </c>
      <c r="W711" s="153" t="s">
        <v>1410</v>
      </c>
      <c r="X711" s="9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  <c r="AY711" s="8"/>
      <c r="AZ711" s="8"/>
      <c r="BA711" s="8"/>
      <c r="BB711" s="8"/>
      <c r="BC711" s="8"/>
      <c r="BD711" s="8"/>
      <c r="BE711" s="8"/>
      <c r="BF711" s="8"/>
      <c r="BG711" s="8"/>
      <c r="BH711" s="8"/>
      <c r="BI711" s="8"/>
      <c r="BJ711" s="8"/>
      <c r="BK711" s="8"/>
      <c r="BL711" s="8"/>
      <c r="BM711" s="8"/>
      <c r="BN711" s="8"/>
      <c r="BO711" s="8"/>
      <c r="BP711" s="8"/>
      <c r="BQ711" s="8"/>
      <c r="BR711" s="8"/>
      <c r="BS711" s="8"/>
      <c r="BT711" s="8"/>
      <c r="BU711" s="8"/>
      <c r="BV711" s="8"/>
      <c r="BW711" s="8"/>
      <c r="BX711" s="8"/>
      <c r="BY711" s="8"/>
      <c r="BZ711" s="8"/>
      <c r="CA711" s="8"/>
      <c r="CB711" s="8"/>
      <c r="CC711" s="8"/>
      <c r="CD711" s="8"/>
      <c r="CE711" s="8"/>
      <c r="CF711" s="8"/>
      <c r="CG711" s="8"/>
      <c r="CH711" s="8"/>
      <c r="CI711" s="8"/>
      <c r="CJ711" s="8"/>
      <c r="CK711" s="8"/>
      <c r="CL711" s="8"/>
      <c r="CM711" s="8"/>
      <c r="CN711" s="8"/>
      <c r="CO711" s="8"/>
      <c r="CP711" s="8"/>
      <c r="CQ711" s="8"/>
      <c r="CR711" s="8"/>
      <c r="CS711" s="8"/>
      <c r="CT711" s="8"/>
      <c r="CU711" s="8"/>
      <c r="CV711" s="8"/>
      <c r="CW711" s="8"/>
      <c r="CX711" s="8"/>
      <c r="CY711" s="8"/>
      <c r="CZ711" s="8"/>
      <c r="DA711" s="8"/>
      <c r="DB711" s="8"/>
      <c r="DC711" s="8"/>
      <c r="DD711" s="8"/>
      <c r="DE711" s="8"/>
      <c r="DF711" s="8"/>
      <c r="DG711" s="8"/>
      <c r="DH711" s="8"/>
      <c r="DI711" s="8"/>
      <c r="DJ711" s="8"/>
      <c r="DK711" s="8"/>
      <c r="DL711" s="8"/>
      <c r="DM711" s="8"/>
      <c r="DN711" s="8"/>
      <c r="DO711" s="8"/>
      <c r="DP711" s="8"/>
      <c r="DQ711" s="8"/>
      <c r="DR711" s="8"/>
      <c r="DS711" s="8"/>
      <c r="DT711" s="8"/>
      <c r="DU711" s="8"/>
      <c r="DV711" s="8"/>
      <c r="DW711" s="8"/>
      <c r="DX711" s="8"/>
      <c r="DY711" s="8"/>
      <c r="DZ711" s="8"/>
      <c r="EA711" s="8"/>
      <c r="EB711" s="8"/>
      <c r="EC711" s="8"/>
      <c r="ED711" s="8"/>
      <c r="EE711" s="8"/>
      <c r="EF711" s="8"/>
      <c r="EG711" s="8"/>
      <c r="EH711" s="8"/>
      <c r="EI711" s="8"/>
      <c r="EJ711" s="8"/>
      <c r="EK711" s="8"/>
      <c r="EL711" s="8"/>
      <c r="EM711" s="8"/>
      <c r="EN711" s="8"/>
      <c r="EO711" s="8"/>
      <c r="EP711" s="8"/>
      <c r="EQ711" s="8"/>
      <c r="ER711" s="8"/>
      <c r="ES711" s="8"/>
      <c r="ET711" s="8"/>
      <c r="EU711" s="8"/>
      <c r="EV711" s="8"/>
      <c r="EW711" s="8"/>
      <c r="EX711" s="8"/>
      <c r="EY711" s="8"/>
      <c r="EZ711" s="8"/>
      <c r="FA711" s="8"/>
      <c r="FB711" s="8"/>
      <c r="FC711" s="8"/>
      <c r="FD711" s="8"/>
      <c r="FE711" s="8"/>
      <c r="FF711" s="8"/>
      <c r="FG711" s="8"/>
      <c r="FH711" s="8"/>
      <c r="FI711" s="8"/>
      <c r="FJ711" s="8"/>
      <c r="FK711" s="8"/>
      <c r="FL711" s="8"/>
      <c r="FM711" s="8"/>
      <c r="FN711" s="8"/>
      <c r="FO711" s="8"/>
      <c r="FP711" s="8"/>
      <c r="FQ711" s="8"/>
      <c r="FR711" s="8"/>
      <c r="FS711" s="8"/>
      <c r="FT711" s="8"/>
      <c r="FU711" s="8"/>
      <c r="FV711" s="8"/>
      <c r="FW711" s="8"/>
      <c r="FX711" s="8"/>
      <c r="FY711" s="8"/>
      <c r="FZ711" s="8"/>
      <c r="GA711" s="8"/>
      <c r="GB711" s="8"/>
      <c r="GC711" s="8"/>
      <c r="GD711" s="8"/>
      <c r="GE711" s="8"/>
      <c r="GF711" s="8"/>
      <c r="GG711" s="8"/>
      <c r="GH711" s="8"/>
      <c r="GI711" s="8"/>
      <c r="GJ711" s="8"/>
      <c r="GK711" s="8"/>
      <c r="GL711" s="8"/>
      <c r="GM711" s="8"/>
      <c r="GN711" s="8"/>
      <c r="GO711" s="8"/>
      <c r="GP711" s="8"/>
      <c r="GQ711" s="8"/>
      <c r="GR711" s="8"/>
      <c r="GS711" s="8"/>
      <c r="GT711" s="8"/>
      <c r="GU711" s="8"/>
      <c r="GV711" s="8"/>
      <c r="GW711" s="8"/>
      <c r="GX711" s="8"/>
      <c r="GY711" s="8"/>
      <c r="GZ711" s="8"/>
      <c r="HA711" s="8"/>
      <c r="HB711" s="8"/>
      <c r="HC711" s="8"/>
      <c r="HD711" s="8"/>
      <c r="HE711" s="8"/>
      <c r="HF711" s="8"/>
      <c r="HG711" s="8"/>
      <c r="HH711" s="8"/>
      <c r="HI711" s="8"/>
      <c r="HJ711" s="8"/>
      <c r="HK711" s="8"/>
      <c r="HL711" s="8"/>
      <c r="HM711" s="8"/>
      <c r="HN711" s="8"/>
      <c r="HO711" s="8"/>
      <c r="HP711" s="8"/>
      <c r="HQ711" s="8"/>
      <c r="HR711" s="8"/>
      <c r="HS711" s="8"/>
      <c r="HT711" s="8"/>
      <c r="HU711" s="8"/>
      <c r="HV711" s="8"/>
      <c r="HW711" s="8"/>
      <c r="HX711" s="8"/>
      <c r="HY711" s="8"/>
      <c r="HZ711" s="8"/>
      <c r="IA711" s="8"/>
      <c r="IB711" s="8"/>
      <c r="IC711" s="8"/>
      <c r="ID711" s="8"/>
      <c r="IE711" s="8"/>
      <c r="IF711" s="8"/>
      <c r="IG711" s="8"/>
      <c r="IH711" s="8"/>
      <c r="II711" s="8"/>
      <c r="IJ711" s="8"/>
      <c r="IK711" s="8"/>
      <c r="IL711" s="8"/>
      <c r="IM711" s="8"/>
      <c r="IN711" s="8"/>
      <c r="IO711" s="8"/>
      <c r="IP711" s="8"/>
      <c r="IQ711" s="8"/>
      <c r="IR711" s="8"/>
      <c r="IS711" s="8"/>
      <c r="IT711" s="8"/>
      <c r="IU711" s="8"/>
      <c r="IV711" s="8"/>
      <c r="IW711" s="8"/>
      <c r="IX711" s="8"/>
      <c r="IY711" s="8"/>
      <c r="IZ711" s="8"/>
      <c r="JA711" s="8"/>
      <c r="JB711" s="8"/>
      <c r="JC711" s="8"/>
      <c r="JD711" s="8"/>
      <c r="JE711" s="8"/>
      <c r="JF711" s="8"/>
      <c r="JG711" s="8"/>
      <c r="JH711" s="8"/>
      <c r="JI711" s="8"/>
      <c r="JJ711" s="8"/>
      <c r="JK711" s="8"/>
      <c r="JL711" s="8"/>
      <c r="JM711" s="8"/>
      <c r="JN711" s="8"/>
      <c r="JO711" s="8"/>
      <c r="JP711" s="8"/>
      <c r="JQ711" s="8"/>
      <c r="JR711" s="8"/>
      <c r="JS711" s="8"/>
      <c r="JT711" s="8"/>
      <c r="JU711" s="8"/>
      <c r="JV711" s="8"/>
      <c r="JW711" s="8"/>
      <c r="JX711" s="8"/>
      <c r="JY711" s="8"/>
      <c r="JZ711" s="8"/>
      <c r="KA711" s="8"/>
      <c r="KB711" s="8"/>
      <c r="KC711" s="8"/>
      <c r="KD711" s="8"/>
      <c r="KE711" s="8"/>
      <c r="KF711" s="8"/>
      <c r="KG711" s="8"/>
      <c r="KH711" s="8"/>
      <c r="KI711" s="8"/>
      <c r="KJ711" s="8"/>
      <c r="KK711" s="8"/>
      <c r="KL711" s="8"/>
      <c r="KM711" s="8"/>
      <c r="KN711" s="8"/>
      <c r="KO711" s="8"/>
      <c r="KP711" s="8"/>
      <c r="KQ711" s="8"/>
      <c r="KR711" s="8"/>
      <c r="KS711" s="8"/>
      <c r="KT711" s="8"/>
      <c r="KU711" s="8"/>
      <c r="KV711" s="8"/>
      <c r="KW711" s="8"/>
      <c r="KX711" s="8"/>
      <c r="KY711" s="8"/>
      <c r="KZ711" s="8"/>
      <c r="LA711" s="8"/>
      <c r="LB711" s="8"/>
      <c r="LC711" s="8"/>
      <c r="LD711" s="8"/>
      <c r="LE711" s="8"/>
      <c r="LF711" s="8"/>
      <c r="LG711" s="8"/>
      <c r="LH711" s="8"/>
      <c r="LI711" s="8"/>
      <c r="LJ711" s="8"/>
      <c r="LK711" s="8"/>
      <c r="LL711" s="8"/>
      <c r="LM711" s="8"/>
      <c r="LN711" s="8"/>
      <c r="LO711" s="8"/>
      <c r="LP711" s="8"/>
      <c r="LQ711" s="8"/>
      <c r="LR711" s="8"/>
      <c r="LS711" s="8"/>
      <c r="LT711" s="8"/>
      <c r="LU711" s="8"/>
      <c r="LV711" s="8"/>
      <c r="LW711" s="8"/>
      <c r="LX711" s="8"/>
      <c r="LY711" s="8"/>
      <c r="LZ711" s="8"/>
      <c r="MA711" s="8"/>
      <c r="MB711" s="8"/>
      <c r="MC711" s="8"/>
      <c r="MD711" s="8"/>
      <c r="ME711" s="8"/>
      <c r="MF711" s="8"/>
      <c r="MG711" s="8"/>
      <c r="MH711" s="8"/>
      <c r="MI711" s="8"/>
      <c r="MJ711" s="8"/>
      <c r="MK711" s="8"/>
      <c r="ML711" s="8"/>
      <c r="MM711" s="8"/>
      <c r="MN711" s="8"/>
      <c r="MO711" s="8"/>
      <c r="MP711" s="8"/>
      <c r="MQ711" s="8"/>
      <c r="MR711" s="8"/>
      <c r="MS711" s="8"/>
      <c r="MT711" s="8"/>
      <c r="MU711" s="8"/>
      <c r="MV711" s="8"/>
      <c r="MW711" s="8"/>
      <c r="MX711" s="8"/>
      <c r="MY711" s="8"/>
      <c r="MZ711" s="8"/>
      <c r="NA711" s="8"/>
      <c r="NB711" s="8"/>
      <c r="NC711" s="8"/>
      <c r="ND711" s="8"/>
      <c r="NE711" s="8"/>
      <c r="NF711" s="8"/>
      <c r="NG711" s="8"/>
      <c r="NH711" s="8"/>
      <c r="NI711" s="8"/>
      <c r="NJ711" s="8"/>
      <c r="NK711" s="8"/>
      <c r="NL711" s="8"/>
      <c r="NM711" s="8"/>
      <c r="NN711" s="8"/>
      <c r="NO711" s="8"/>
      <c r="NP711" s="8"/>
      <c r="NQ711" s="8"/>
      <c r="NR711" s="8"/>
      <c r="NS711" s="8"/>
      <c r="NT711" s="8"/>
      <c r="NU711" s="8"/>
      <c r="NV711" s="8"/>
      <c r="NW711" s="8"/>
      <c r="NX711" s="8"/>
      <c r="NY711" s="8"/>
      <c r="NZ711" s="8"/>
      <c r="OA711" s="8"/>
      <c r="OB711" s="8"/>
      <c r="OC711" s="8"/>
      <c r="OD711" s="8"/>
      <c r="OE711" s="8"/>
      <c r="OF711" s="8"/>
      <c r="OG711" s="8"/>
      <c r="OH711" s="8"/>
      <c r="OI711" s="8"/>
      <c r="OJ711" s="8"/>
      <c r="OK711" s="8"/>
      <c r="OL711" s="8"/>
      <c r="OM711" s="8"/>
      <c r="ON711" s="8"/>
      <c r="OO711" s="8"/>
      <c r="OP711" s="8"/>
      <c r="OQ711" s="8"/>
      <c r="OR711" s="8"/>
      <c r="OS711" s="8"/>
      <c r="OT711" s="8"/>
      <c r="OU711" s="8"/>
      <c r="OV711" s="8"/>
      <c r="OW711" s="8"/>
      <c r="OX711" s="8"/>
      <c r="OY711" s="8"/>
      <c r="OZ711" s="8"/>
      <c r="PA711" s="8"/>
      <c r="PB711" s="8"/>
      <c r="PC711" s="8"/>
      <c r="PD711" s="8"/>
      <c r="PE711" s="8"/>
      <c r="PF711" s="8"/>
      <c r="PG711" s="8"/>
      <c r="PH711" s="8"/>
      <c r="PI711" s="8"/>
      <c r="PJ711" s="8"/>
      <c r="PK711" s="8"/>
      <c r="PL711" s="8"/>
      <c r="PM711" s="8"/>
      <c r="PN711" s="8"/>
      <c r="PO711" s="8"/>
      <c r="PP711" s="8"/>
      <c r="PQ711" s="8"/>
      <c r="PR711" s="8"/>
      <c r="PS711" s="8"/>
      <c r="PT711" s="8"/>
      <c r="PU711" s="8"/>
      <c r="PV711" s="8"/>
      <c r="PW711" s="8"/>
      <c r="PX711" s="8"/>
      <c r="PY711" s="8"/>
      <c r="PZ711" s="8"/>
      <c r="QA711" s="8"/>
      <c r="QB711" s="8"/>
      <c r="QC711" s="8"/>
      <c r="QD711" s="8"/>
      <c r="QE711" s="8"/>
      <c r="QF711" s="8"/>
      <c r="QG711" s="8"/>
      <c r="QH711" s="8"/>
      <c r="QI711" s="8"/>
      <c r="QJ711" s="8"/>
      <c r="QK711" s="8"/>
      <c r="QL711" s="8"/>
      <c r="QM711" s="8"/>
      <c r="QN711" s="8"/>
      <c r="QO711" s="8"/>
      <c r="QP711" s="8"/>
      <c r="QQ711" s="8"/>
      <c r="QR711" s="8"/>
      <c r="QS711" s="8"/>
      <c r="QT711" s="8"/>
      <c r="QU711" s="8"/>
      <c r="QV711" s="8"/>
      <c r="QW711" s="8"/>
      <c r="QX711" s="8"/>
      <c r="QY711" s="8"/>
      <c r="QZ711" s="8"/>
      <c r="RA711" s="8"/>
      <c r="RB711" s="8"/>
      <c r="RC711" s="8"/>
      <c r="RD711" s="8"/>
      <c r="RE711" s="8"/>
      <c r="RF711" s="8"/>
      <c r="RG711" s="8"/>
      <c r="RH711" s="8"/>
      <c r="RI711" s="8"/>
      <c r="RJ711" s="8"/>
      <c r="RK711" s="8"/>
      <c r="RL711" s="8"/>
      <c r="RM711" s="8"/>
      <c r="RN711" s="8"/>
      <c r="RO711" s="8"/>
      <c r="RP711" s="8"/>
      <c r="RQ711" s="8"/>
      <c r="RR711" s="8"/>
      <c r="RS711" s="8"/>
      <c r="RT711" s="8"/>
      <c r="RU711" s="8"/>
      <c r="RV711" s="8"/>
      <c r="RW711" s="8"/>
      <c r="RX711" s="8"/>
      <c r="RY711" s="8"/>
      <c r="RZ711" s="8"/>
      <c r="SA711" s="8"/>
      <c r="SB711" s="8"/>
      <c r="SC711" s="8"/>
      <c r="SD711" s="8"/>
      <c r="SE711" s="8"/>
      <c r="SF711" s="8"/>
      <c r="SG711" s="8"/>
      <c r="SH711" s="8"/>
      <c r="SI711" s="8"/>
      <c r="SJ711" s="8"/>
      <c r="SK711" s="8"/>
      <c r="SL711" s="8"/>
      <c r="SM711" s="8"/>
      <c r="SN711" s="8"/>
      <c r="SO711" s="8"/>
      <c r="SP711" s="8"/>
      <c r="SQ711" s="8"/>
      <c r="SR711" s="8"/>
      <c r="SS711" s="8"/>
      <c r="ST711" s="8"/>
      <c r="SU711" s="8"/>
      <c r="SV711" s="8"/>
      <c r="SW711" s="8"/>
      <c r="SX711" s="8"/>
      <c r="SY711" s="8"/>
      <c r="SZ711" s="8"/>
      <c r="TA711" s="8"/>
      <c r="TB711" s="8"/>
      <c r="TC711" s="8"/>
      <c r="TD711" s="8"/>
      <c r="TE711" s="8"/>
      <c r="TF711" s="8"/>
      <c r="TG711" s="8"/>
      <c r="TH711" s="8"/>
      <c r="TI711" s="8"/>
      <c r="TJ711" s="8"/>
      <c r="TK711" s="8"/>
      <c r="TL711" s="8"/>
      <c r="TM711" s="8"/>
      <c r="TN711" s="8"/>
      <c r="TO711" s="8"/>
      <c r="TP711" s="8"/>
      <c r="TQ711" s="8"/>
      <c r="TR711" s="8"/>
      <c r="TS711" s="8"/>
      <c r="TT711" s="8"/>
      <c r="TU711" s="8"/>
      <c r="TV711" s="8"/>
      <c r="TW711" s="8"/>
      <c r="TX711" s="8"/>
      <c r="TY711" s="8"/>
      <c r="TZ711" s="8"/>
      <c r="UA711" s="8"/>
      <c r="UB711" s="8"/>
      <c r="UC711" s="8"/>
      <c r="UD711" s="8"/>
      <c r="UE711" s="8"/>
      <c r="UF711" s="8"/>
      <c r="UG711" s="8"/>
      <c r="UH711" s="8"/>
      <c r="UI711" s="8"/>
      <c r="UJ711" s="8"/>
      <c r="UK711" s="8"/>
      <c r="UL711" s="8"/>
      <c r="UM711" s="8"/>
      <c r="UN711" s="8"/>
      <c r="UO711" s="8"/>
      <c r="UP711" s="8"/>
      <c r="UQ711" s="8"/>
      <c r="UR711" s="8"/>
      <c r="US711" s="8"/>
      <c r="UT711" s="8"/>
      <c r="UU711" s="8"/>
      <c r="UV711" s="8"/>
      <c r="UW711" s="8"/>
      <c r="UX711" s="8"/>
      <c r="UY711" s="8"/>
      <c r="UZ711" s="8"/>
      <c r="VA711" s="8"/>
      <c r="VB711" s="8"/>
      <c r="VC711" s="8"/>
      <c r="VD711" s="8"/>
      <c r="VE711" s="8"/>
      <c r="VF711" s="8"/>
      <c r="VG711" s="8"/>
      <c r="VH711" s="8"/>
      <c r="VI711" s="8"/>
      <c r="VJ711" s="8"/>
      <c r="VK711" s="8"/>
      <c r="VL711" s="8"/>
      <c r="VM711" s="8"/>
      <c r="VN711" s="8"/>
      <c r="VO711" s="8"/>
      <c r="VP711" s="8"/>
      <c r="VQ711" s="8"/>
      <c r="VR711" s="8"/>
      <c r="VS711" s="8"/>
      <c r="VT711" s="8"/>
      <c r="VU711" s="8"/>
      <c r="VV711" s="8"/>
      <c r="VW711" s="8"/>
      <c r="VX711" s="8"/>
      <c r="VY711" s="8"/>
      <c r="VZ711" s="8"/>
      <c r="WA711" s="8"/>
      <c r="WB711" s="8"/>
      <c r="WC711" s="8"/>
      <c r="WD711" s="8"/>
      <c r="WE711" s="8"/>
      <c r="WF711" s="8"/>
      <c r="WG711" s="8"/>
      <c r="WH711" s="8"/>
      <c r="WI711" s="8"/>
      <c r="WJ711" s="8"/>
      <c r="WK711" s="8"/>
      <c r="WL711" s="8"/>
      <c r="WM711" s="8"/>
      <c r="WN711" s="8"/>
      <c r="WO711" s="8"/>
      <c r="WP711" s="8"/>
      <c r="WQ711" s="8"/>
      <c r="WR711" s="8"/>
      <c r="WS711" s="8"/>
      <c r="WT711" s="8"/>
      <c r="WU711" s="8"/>
      <c r="WV711" s="8"/>
      <c r="WW711" s="8"/>
      <c r="WX711" s="8"/>
      <c r="WY711" s="8"/>
      <c r="WZ711" s="8"/>
      <c r="XA711" s="8"/>
      <c r="XB711" s="8"/>
      <c r="XC711" s="8"/>
      <c r="XD711" s="8"/>
      <c r="XE711" s="8"/>
      <c r="XF711" s="8"/>
      <c r="XG711" s="8"/>
      <c r="XH711" s="8"/>
      <c r="XI711" s="8"/>
      <c r="XJ711" s="8"/>
      <c r="XK711" s="8"/>
      <c r="XL711" s="8"/>
      <c r="XM711" s="8"/>
      <c r="XN711" s="8"/>
      <c r="XO711" s="8"/>
      <c r="XP711" s="8"/>
      <c r="XQ711" s="8"/>
      <c r="XR711" s="8"/>
      <c r="XS711" s="8"/>
      <c r="XT711" s="8"/>
      <c r="XU711" s="8"/>
      <c r="XV711" s="8"/>
      <c r="XW711" s="8"/>
      <c r="XX711" s="8"/>
      <c r="XY711" s="8"/>
      <c r="XZ711" s="8"/>
      <c r="YA711" s="8"/>
      <c r="YB711" s="8"/>
      <c r="YC711" s="8"/>
      <c r="YD711" s="8"/>
      <c r="YE711" s="8"/>
      <c r="YF711" s="8"/>
      <c r="YG711" s="8"/>
      <c r="YH711" s="8"/>
      <c r="YI711" s="8"/>
      <c r="YJ711" s="8"/>
      <c r="YK711" s="8"/>
      <c r="YL711" s="8"/>
      <c r="YM711" s="8"/>
      <c r="YN711" s="8"/>
      <c r="YO711" s="8"/>
      <c r="YP711" s="8"/>
      <c r="YQ711" s="8"/>
      <c r="YR711" s="8"/>
      <c r="YS711" s="8"/>
      <c r="YT711" s="8"/>
      <c r="YU711" s="8"/>
      <c r="YV711" s="8"/>
      <c r="YW711" s="8"/>
      <c r="YX711" s="8"/>
      <c r="YY711" s="8"/>
      <c r="YZ711" s="8"/>
      <c r="ZA711" s="8"/>
      <c r="ZB711" s="8"/>
      <c r="ZC711" s="8"/>
      <c r="ZD711" s="8"/>
      <c r="ZE711" s="8"/>
      <c r="ZF711" s="8"/>
      <c r="ZG711" s="8"/>
      <c r="ZH711" s="8"/>
      <c r="ZI711" s="8"/>
      <c r="ZJ711" s="8"/>
      <c r="ZK711" s="8"/>
      <c r="ZL711" s="8"/>
      <c r="ZM711" s="8"/>
      <c r="ZN711" s="8"/>
      <c r="ZO711" s="8"/>
      <c r="ZP711" s="8"/>
      <c r="ZQ711" s="8"/>
      <c r="ZR711" s="8"/>
      <c r="ZS711" s="8"/>
      <c r="ZT711" s="8"/>
      <c r="ZU711" s="8"/>
      <c r="ZV711" s="8"/>
      <c r="ZW711" s="8"/>
      <c r="ZX711" s="8"/>
      <c r="ZY711" s="8"/>
      <c r="ZZ711" s="8"/>
      <c r="AAA711" s="8"/>
      <c r="AAB711" s="8"/>
      <c r="AAC711" s="8"/>
      <c r="AAD711" s="8"/>
      <c r="AAE711" s="8"/>
      <c r="AAF711" s="8"/>
      <c r="AAG711" s="8"/>
      <c r="AAH711" s="8"/>
      <c r="AAI711" s="8"/>
      <c r="AAJ711" s="8"/>
      <c r="AAK711" s="8"/>
      <c r="AAL711" s="8"/>
      <c r="AAM711" s="8"/>
      <c r="AAN711" s="8"/>
      <c r="AAO711" s="8"/>
      <c r="AAP711" s="8"/>
      <c r="AAQ711" s="8"/>
      <c r="AAR711" s="8"/>
      <c r="AAS711" s="8"/>
      <c r="AAT711" s="8"/>
      <c r="AAU711" s="8"/>
      <c r="AAV711" s="8"/>
      <c r="AAW711" s="8"/>
      <c r="AAX711" s="8"/>
      <c r="AAY711" s="8"/>
      <c r="AAZ711" s="8"/>
      <c r="ABA711" s="8"/>
      <c r="ABB711" s="8"/>
      <c r="ABC711" s="8"/>
      <c r="ABD711" s="8"/>
      <c r="ABE711" s="8"/>
      <c r="ABF711" s="8"/>
      <c r="ABG711" s="8"/>
      <c r="ABH711" s="8"/>
      <c r="ABI711" s="8"/>
      <c r="ABJ711" s="8"/>
      <c r="ABK711" s="8"/>
      <c r="ABL711" s="8"/>
      <c r="ABM711" s="8"/>
      <c r="ABN711" s="8"/>
      <c r="ABO711" s="8"/>
      <c r="ABP711" s="8"/>
      <c r="ABQ711" s="8"/>
      <c r="ABR711" s="8"/>
      <c r="ABS711" s="8"/>
      <c r="ABT711" s="8"/>
      <c r="ABU711" s="8"/>
      <c r="ABV711" s="8"/>
      <c r="ABW711" s="8"/>
      <c r="ABX711" s="8"/>
      <c r="ABY711" s="8"/>
      <c r="ABZ711" s="8"/>
      <c r="ACA711" s="8"/>
      <c r="ACB711" s="8"/>
      <c r="ACC711" s="8"/>
      <c r="ACD711" s="8"/>
      <c r="ACE711" s="8"/>
      <c r="ACF711" s="8"/>
      <c r="ACG711" s="8"/>
      <c r="ACH711" s="8"/>
      <c r="ACI711" s="8"/>
      <c r="ACJ711" s="8"/>
      <c r="ACK711" s="8"/>
      <c r="ACL711" s="8"/>
      <c r="ACM711" s="8"/>
      <c r="ACN711" s="8"/>
      <c r="ACO711" s="8"/>
      <c r="ACP711" s="8"/>
      <c r="ACQ711" s="8"/>
      <c r="ACR711" s="8"/>
      <c r="ACS711" s="8"/>
      <c r="ACT711" s="8"/>
      <c r="ACU711" s="8"/>
      <c r="ACV711" s="8"/>
      <c r="ACW711" s="8"/>
      <c r="ACX711" s="8"/>
      <c r="ACY711" s="8"/>
      <c r="ACZ711" s="8"/>
      <c r="ADA711" s="8"/>
      <c r="ADB711" s="8"/>
      <c r="ADC711" s="8"/>
      <c r="ADD711" s="8"/>
      <c r="ADE711" s="8"/>
      <c r="ADF711" s="8"/>
      <c r="ADG711" s="8"/>
      <c r="ADH711" s="8"/>
      <c r="ADI711" s="8"/>
      <c r="ADJ711" s="8"/>
      <c r="ADK711" s="8"/>
      <c r="ADL711" s="8"/>
      <c r="ADM711" s="8"/>
      <c r="ADN711" s="8"/>
      <c r="ADO711" s="8"/>
      <c r="ADP711" s="8"/>
      <c r="ADQ711" s="8"/>
      <c r="ADR711" s="8"/>
      <c r="ADS711" s="8"/>
      <c r="ADT711" s="8"/>
      <c r="ADU711" s="8"/>
      <c r="ADV711" s="8"/>
      <c r="ADW711" s="8"/>
      <c r="ADX711" s="8"/>
      <c r="ADY711" s="8"/>
      <c r="ADZ711" s="8"/>
      <c r="AEA711" s="8"/>
      <c r="AEB711" s="8"/>
      <c r="AEC711" s="8"/>
      <c r="AED711" s="8"/>
      <c r="AEE711" s="8"/>
      <c r="AEF711" s="8"/>
      <c r="AEG711" s="8"/>
      <c r="AEH711" s="8"/>
      <c r="AEI711" s="8"/>
      <c r="AEJ711" s="8"/>
      <c r="AEK711" s="8"/>
      <c r="AEL711" s="8"/>
      <c r="AEM711" s="8"/>
      <c r="AEN711" s="8"/>
      <c r="AEO711" s="8"/>
      <c r="AEP711" s="8"/>
      <c r="AEQ711" s="8"/>
      <c r="AER711" s="8"/>
      <c r="AES711" s="8"/>
      <c r="AET711" s="8"/>
      <c r="AEU711" s="8"/>
      <c r="AEV711" s="8"/>
      <c r="AEW711" s="8"/>
      <c r="AEX711" s="8"/>
      <c r="AEY711" s="8"/>
      <c r="AEZ711" s="8"/>
      <c r="AFA711" s="8"/>
      <c r="AFB711" s="8"/>
      <c r="AFC711" s="8"/>
      <c r="AFD711" s="8"/>
      <c r="AFE711" s="8"/>
      <c r="AFF711" s="8"/>
      <c r="AFG711" s="8"/>
      <c r="AFH711" s="8"/>
      <c r="AFI711" s="8"/>
      <c r="AFJ711" s="8"/>
      <c r="AFK711" s="8"/>
      <c r="AFL711" s="8"/>
      <c r="AFM711" s="8"/>
      <c r="AFN711" s="8"/>
      <c r="AFO711" s="8"/>
      <c r="AFP711" s="8"/>
      <c r="AFQ711" s="8"/>
      <c r="AFR711" s="8"/>
      <c r="AFS711" s="8"/>
      <c r="AFT711" s="8"/>
      <c r="AFU711" s="8"/>
      <c r="AFV711" s="8"/>
      <c r="AFW711" s="8"/>
      <c r="AFX711" s="8"/>
      <c r="AFY711" s="8"/>
      <c r="AFZ711" s="8"/>
      <c r="AGA711" s="8"/>
      <c r="AGB711" s="8"/>
      <c r="AGC711" s="8"/>
      <c r="AGD711" s="8"/>
      <c r="AGE711" s="8"/>
      <c r="AGF711" s="8"/>
      <c r="AGG711" s="8"/>
      <c r="AGH711" s="8"/>
      <c r="AGI711" s="8"/>
      <c r="AGJ711" s="8"/>
      <c r="AGK711" s="8"/>
      <c r="AGL711" s="8"/>
      <c r="AGM711" s="8"/>
      <c r="AGN711" s="8"/>
      <c r="AGO711" s="8"/>
      <c r="AGP711" s="8"/>
      <c r="AGQ711" s="8"/>
      <c r="AGR711" s="8"/>
      <c r="AGS711" s="8"/>
      <c r="AGT711" s="8"/>
      <c r="AGU711" s="8"/>
      <c r="AGV711" s="8"/>
      <c r="AGW711" s="8"/>
      <c r="AGX711" s="8"/>
      <c r="AGY711" s="8"/>
      <c r="AGZ711" s="8"/>
      <c r="AHA711" s="8"/>
      <c r="AHB711" s="8"/>
      <c r="AHC711" s="8"/>
      <c r="AHD711" s="8"/>
      <c r="AHE711" s="8"/>
      <c r="AHF711" s="8"/>
      <c r="AHG711" s="8"/>
      <c r="AHH711" s="8"/>
      <c r="AHI711" s="8"/>
      <c r="AHJ711" s="8"/>
      <c r="AHK711" s="8"/>
      <c r="AHL711" s="8"/>
      <c r="AHM711" s="8"/>
      <c r="AHN711" s="8"/>
      <c r="AHO711" s="8"/>
      <c r="AHP711" s="8"/>
      <c r="AHQ711" s="8"/>
      <c r="AHR711" s="8"/>
      <c r="AHS711" s="8"/>
      <c r="AHT711" s="8"/>
      <c r="AHU711" s="8"/>
      <c r="AHV711" s="8"/>
      <c r="AHW711" s="8"/>
      <c r="AHX711" s="8"/>
      <c r="AHY711" s="8"/>
      <c r="AHZ711" s="8"/>
      <c r="AIA711" s="8"/>
      <c r="AIB711" s="8"/>
      <c r="AIC711" s="8"/>
      <c r="AID711" s="8"/>
      <c r="AIE711" s="8"/>
      <c r="AIF711" s="8"/>
      <c r="AIG711" s="8"/>
      <c r="AIH711" s="8"/>
      <c r="AII711" s="8"/>
      <c r="AIJ711" s="8"/>
      <c r="AIK711" s="8"/>
      <c r="AIL711" s="8"/>
      <c r="AIM711" s="8"/>
      <c r="AIN711" s="8"/>
      <c r="AIO711" s="8"/>
      <c r="AIP711" s="8"/>
      <c r="AIQ711" s="8"/>
      <c r="AIR711" s="8"/>
      <c r="AIS711" s="8"/>
      <c r="AIT711" s="8"/>
      <c r="AIU711" s="8"/>
      <c r="AIV711" s="8"/>
      <c r="AIW711" s="8"/>
      <c r="AIX711" s="8"/>
      <c r="AIY711" s="8"/>
      <c r="AIZ711" s="8"/>
      <c r="AJA711" s="8"/>
      <c r="AJB711" s="8"/>
      <c r="AJC711" s="8"/>
      <c r="AJD711" s="8"/>
      <c r="AJE711" s="8"/>
      <c r="AJF711" s="8"/>
      <c r="AJG711" s="8"/>
      <c r="AJH711" s="8"/>
      <c r="AJI711" s="8"/>
      <c r="AJJ711" s="8"/>
      <c r="AJK711" s="8"/>
      <c r="AJL711" s="8"/>
      <c r="AJM711" s="8"/>
      <c r="AJN711" s="8"/>
      <c r="AJO711" s="8"/>
      <c r="AJP711" s="8"/>
      <c r="AJQ711" s="8"/>
      <c r="AJR711" s="8"/>
      <c r="AJS711" s="8"/>
      <c r="AJT711" s="8"/>
      <c r="AJU711" s="8"/>
      <c r="AJV711" s="8"/>
      <c r="AJW711" s="8"/>
      <c r="AJX711" s="8"/>
      <c r="AJY711" s="8"/>
      <c r="AJZ711" s="8"/>
      <c r="AKA711" s="8"/>
      <c r="AKB711" s="8"/>
      <c r="AKC711" s="8"/>
      <c r="AKD711" s="8"/>
      <c r="AKE711" s="8"/>
      <c r="AKF711" s="8"/>
      <c r="AKG711" s="8"/>
      <c r="AKH711" s="8"/>
      <c r="AKI711" s="8"/>
      <c r="AKJ711" s="8"/>
      <c r="AKK711" s="8"/>
      <c r="AKL711" s="8"/>
      <c r="AKM711" s="8"/>
      <c r="AKN711" s="8"/>
      <c r="AKO711" s="8"/>
      <c r="AKP711" s="8"/>
      <c r="AKQ711" s="8"/>
      <c r="AKR711" s="8"/>
      <c r="AKS711" s="8"/>
      <c r="AKT711" s="8"/>
      <c r="AKU711" s="8"/>
      <c r="AKV711" s="8"/>
      <c r="AKW711" s="8"/>
      <c r="AKX711" s="8"/>
      <c r="AKY711" s="8"/>
      <c r="AKZ711" s="8"/>
      <c r="ALA711" s="8"/>
      <c r="ALB711" s="8"/>
      <c r="ALC711" s="8"/>
      <c r="ALD711" s="8"/>
      <c r="ALE711" s="8"/>
      <c r="ALF711" s="8"/>
      <c r="ALG711" s="8"/>
      <c r="ALH711" s="8"/>
      <c r="ALI711" s="8"/>
      <c r="ALJ711" s="8"/>
      <c r="ALK711" s="8"/>
      <c r="ALL711" s="8"/>
      <c r="ALM711" s="8"/>
      <c r="ALN711" s="8"/>
      <c r="ALO711" s="8"/>
      <c r="ALP711" s="8"/>
      <c r="ALQ711" s="8"/>
      <c r="ALR711" s="8"/>
      <c r="ALS711" s="8"/>
      <c r="ALT711" s="8"/>
      <c r="ALU711" s="8"/>
      <c r="ALV711" s="8"/>
      <c r="ALW711" s="8"/>
      <c r="ALX711" s="8"/>
      <c r="ALY711" s="8"/>
      <c r="ALZ711" s="8"/>
      <c r="AMA711" s="8"/>
      <c r="AMB711" s="8"/>
      <c r="AMC711" s="8"/>
      <c r="AMD711" s="8"/>
      <c r="AME711" s="8"/>
      <c r="AMF711" s="8"/>
      <c r="AMG711" s="8"/>
      <c r="AMH711" s="8"/>
      <c r="AMI711" s="8"/>
      <c r="AMJ711" s="8"/>
      <c r="AMK711" s="8"/>
      <c r="AML711" s="8"/>
      <c r="AMM711" s="8"/>
      <c r="AMN711" s="8"/>
      <c r="AMO711" s="8"/>
      <c r="AMP711" s="8"/>
      <c r="AMQ711" s="8"/>
      <c r="AMR711" s="8"/>
      <c r="AMS711" s="8"/>
      <c r="AMT711" s="8"/>
      <c r="AMU711" s="8"/>
      <c r="AMV711" s="8"/>
      <c r="AMW711" s="8"/>
      <c r="AMX711" s="8"/>
      <c r="AMY711" s="8"/>
      <c r="AMZ711" s="8"/>
      <c r="ANA711" s="8"/>
      <c r="ANB711" s="8"/>
      <c r="ANC711" s="8"/>
      <c r="AND711" s="8"/>
      <c r="ANE711" s="8"/>
      <c r="ANF711" s="8"/>
      <c r="ANG711" s="8"/>
      <c r="ANH711" s="8"/>
      <c r="ANI711" s="8"/>
      <c r="ANJ711" s="8"/>
      <c r="ANK711" s="8"/>
      <c r="ANL711" s="8"/>
      <c r="ANM711" s="8"/>
      <c r="ANN711" s="8"/>
      <c r="ANO711" s="8"/>
      <c r="ANP711" s="8"/>
      <c r="ANQ711" s="8"/>
      <c r="ANR711" s="8"/>
      <c r="ANS711" s="8"/>
      <c r="ANT711" s="8"/>
      <c r="ANU711" s="8"/>
      <c r="ANV711" s="8"/>
      <c r="ANW711" s="8"/>
      <c r="ANX711" s="8"/>
      <c r="ANY711" s="8"/>
      <c r="ANZ711" s="8"/>
      <c r="AOA711" s="8"/>
      <c r="AOB711" s="8"/>
      <c r="AOC711" s="8"/>
      <c r="AOD711" s="8"/>
      <c r="AOE711" s="8"/>
      <c r="AOF711" s="8"/>
      <c r="AOG711" s="8"/>
      <c r="AOH711" s="8"/>
      <c r="AOI711" s="8"/>
      <c r="AOJ711" s="8"/>
      <c r="AOK711" s="8"/>
      <c r="AOL711" s="8"/>
      <c r="AOM711" s="8"/>
      <c r="AON711" s="8"/>
      <c r="AOO711" s="8"/>
      <c r="AOP711" s="8"/>
      <c r="AOQ711" s="8"/>
      <c r="AOR711" s="8"/>
      <c r="AOS711" s="8"/>
      <c r="AOT711" s="8"/>
      <c r="AOU711" s="8"/>
      <c r="AOV711" s="8"/>
      <c r="AOW711" s="8"/>
      <c r="AOX711" s="8"/>
      <c r="AOY711" s="8"/>
      <c r="AOZ711" s="8"/>
      <c r="APA711" s="8"/>
      <c r="APB711" s="8"/>
      <c r="APC711" s="8"/>
      <c r="APD711" s="8"/>
      <c r="APE711" s="8"/>
      <c r="APF711" s="8"/>
      <c r="APG711" s="8"/>
      <c r="APH711" s="8"/>
      <c r="API711" s="8"/>
      <c r="APJ711" s="8"/>
      <c r="APK711" s="8"/>
      <c r="APL711" s="8"/>
      <c r="APM711" s="8"/>
      <c r="APN711" s="8"/>
      <c r="APO711" s="8"/>
      <c r="APP711" s="8"/>
      <c r="APQ711" s="8"/>
      <c r="APR711" s="8"/>
      <c r="APS711" s="8"/>
      <c r="APT711" s="8"/>
      <c r="APU711" s="8"/>
      <c r="APV711" s="8"/>
      <c r="APW711" s="8"/>
      <c r="APX711" s="8"/>
      <c r="APY711" s="8"/>
      <c r="APZ711" s="8"/>
      <c r="AQA711" s="8"/>
      <c r="AQB711" s="8"/>
      <c r="AQC711" s="8"/>
      <c r="AQD711" s="8"/>
      <c r="AQE711" s="8"/>
      <c r="AQF711" s="8"/>
      <c r="AQG711" s="8"/>
      <c r="AQH711" s="8"/>
      <c r="AQI711" s="8"/>
      <c r="AQJ711" s="8"/>
      <c r="AQK711" s="8"/>
      <c r="AQL711" s="8"/>
      <c r="AQM711" s="8"/>
      <c r="AQN711" s="8"/>
      <c r="AQO711" s="8"/>
      <c r="AQP711" s="8"/>
      <c r="AQQ711" s="8"/>
      <c r="AQR711" s="8"/>
      <c r="AQS711" s="8"/>
      <c r="AQT711" s="8"/>
      <c r="AQU711" s="8"/>
      <c r="AQV711" s="8"/>
      <c r="AQW711" s="8"/>
      <c r="AQX711" s="8"/>
      <c r="AQY711" s="8"/>
      <c r="AQZ711" s="8"/>
      <c r="ARA711" s="8"/>
      <c r="ARB711" s="8"/>
      <c r="ARC711" s="8"/>
      <c r="ARD711" s="8"/>
      <c r="ARE711" s="8"/>
      <c r="ARF711" s="8"/>
      <c r="ARG711" s="8"/>
      <c r="ARH711" s="8"/>
      <c r="ARI711" s="8"/>
      <c r="ARJ711" s="8"/>
      <c r="ARK711" s="8"/>
      <c r="ARL711" s="8"/>
      <c r="ARM711" s="8"/>
      <c r="ARN711" s="8"/>
      <c r="ARO711" s="8"/>
      <c r="ARP711" s="8"/>
      <c r="ARQ711" s="8"/>
      <c r="ARR711" s="8"/>
      <c r="ARS711" s="8"/>
      <c r="ART711" s="8"/>
      <c r="ARU711" s="8"/>
      <c r="ARV711" s="8"/>
      <c r="ARW711" s="8"/>
      <c r="ARX711" s="8"/>
      <c r="ARY711" s="8"/>
      <c r="ARZ711" s="8"/>
      <c r="ASA711" s="8"/>
      <c r="ASB711" s="8"/>
      <c r="ASC711" s="8"/>
      <c r="ASD711" s="8"/>
      <c r="ASE711" s="8"/>
      <c r="ASF711" s="8"/>
      <c r="ASG711" s="8"/>
      <c r="ASH711" s="8"/>
      <c r="ASI711" s="8"/>
      <c r="ASJ711" s="8"/>
      <c r="ASK711" s="8"/>
      <c r="ASL711" s="8"/>
      <c r="ASM711" s="8"/>
      <c r="ASN711" s="8"/>
      <c r="ASO711" s="8"/>
      <c r="ASP711" s="8"/>
      <c r="ASQ711" s="8"/>
      <c r="ASR711" s="8"/>
      <c r="ASS711" s="8"/>
      <c r="AST711" s="8"/>
      <c r="ASU711" s="8"/>
      <c r="ASV711" s="8"/>
      <c r="ASW711" s="8"/>
      <c r="ASX711" s="8"/>
      <c r="ASY711" s="8"/>
      <c r="ASZ711" s="8"/>
      <c r="ATA711" s="8"/>
      <c r="ATB711" s="8"/>
      <c r="ATC711" s="8"/>
      <c r="ATD711" s="8"/>
      <c r="ATE711" s="8"/>
      <c r="ATF711" s="8"/>
      <c r="ATG711" s="8"/>
      <c r="ATH711" s="8"/>
      <c r="ATI711" s="8"/>
      <c r="ATJ711" s="8"/>
      <c r="ATK711" s="8"/>
      <c r="ATL711" s="8"/>
      <c r="ATM711" s="8"/>
      <c r="ATN711" s="8"/>
      <c r="ATO711" s="8"/>
      <c r="ATP711" s="8"/>
      <c r="ATQ711" s="8"/>
      <c r="ATR711" s="8"/>
      <c r="ATS711" s="8"/>
      <c r="ATT711" s="8"/>
      <c r="ATU711" s="8"/>
      <c r="ATV711" s="8"/>
      <c r="ATW711" s="8"/>
      <c r="ATX711" s="8"/>
      <c r="ATY711" s="8"/>
      <c r="ATZ711" s="8"/>
      <c r="AUA711" s="8"/>
      <c r="AUB711" s="8"/>
      <c r="AUC711" s="8"/>
      <c r="AUD711" s="8"/>
      <c r="AUE711" s="8"/>
      <c r="AUF711" s="8"/>
      <c r="AUG711" s="8"/>
      <c r="AUH711" s="8"/>
      <c r="AUI711" s="8"/>
      <c r="AUJ711" s="8"/>
      <c r="AUK711" s="8"/>
      <c r="AUL711" s="8"/>
      <c r="AUM711" s="8"/>
      <c r="AUN711" s="8"/>
      <c r="AUO711" s="8"/>
      <c r="AUP711" s="8"/>
      <c r="AUQ711" s="8"/>
      <c r="AUR711" s="8"/>
      <c r="AUS711" s="8"/>
      <c r="AUT711" s="8"/>
      <c r="AUU711" s="8"/>
      <c r="AUV711" s="8"/>
      <c r="AUW711" s="8"/>
      <c r="AUX711" s="8"/>
      <c r="AUY711" s="8"/>
      <c r="AUZ711" s="8"/>
      <c r="AVA711" s="8"/>
      <c r="AVB711" s="8"/>
      <c r="AVC711" s="8"/>
      <c r="AVD711" s="8"/>
      <c r="AVE711" s="8"/>
      <c r="AVF711" s="8"/>
      <c r="AVG711" s="8"/>
      <c r="AVH711" s="8"/>
      <c r="AVI711" s="8"/>
      <c r="AVJ711" s="8"/>
      <c r="AVK711" s="8"/>
      <c r="AVL711" s="8"/>
      <c r="AVM711" s="8"/>
      <c r="AVN711" s="8"/>
      <c r="AVO711" s="8"/>
      <c r="AVP711" s="8"/>
      <c r="AVQ711" s="8"/>
      <c r="AVR711" s="8"/>
      <c r="AVS711" s="8"/>
      <c r="AVT711" s="8"/>
      <c r="AVU711" s="8"/>
      <c r="AVV711" s="8"/>
      <c r="AVW711" s="8"/>
      <c r="AVX711" s="8"/>
      <c r="AVY711" s="8"/>
      <c r="AVZ711" s="8"/>
      <c r="AWA711" s="8"/>
      <c r="AWB711" s="8"/>
      <c r="AWC711" s="8"/>
      <c r="AWD711" s="8"/>
      <c r="AWE711" s="8"/>
      <c r="AWF711" s="8"/>
      <c r="AWG711" s="8"/>
      <c r="AWH711" s="8"/>
      <c r="AWI711" s="8"/>
      <c r="AWJ711" s="8"/>
      <c r="AWK711" s="8"/>
      <c r="AWL711" s="8"/>
      <c r="AWM711" s="8"/>
      <c r="AWN711" s="8"/>
      <c r="AWO711" s="8"/>
      <c r="AWP711" s="8"/>
      <c r="AWQ711" s="8"/>
      <c r="AWR711" s="8"/>
      <c r="AWS711" s="8"/>
      <c r="AWT711" s="8"/>
      <c r="AWU711" s="8"/>
      <c r="AWV711" s="8"/>
      <c r="AWW711" s="8"/>
      <c r="AWX711" s="8"/>
      <c r="AWY711" s="8"/>
      <c r="AWZ711" s="8"/>
      <c r="AXA711" s="8"/>
      <c r="AXB711" s="8"/>
      <c r="AXC711" s="8"/>
      <c r="AXD711" s="8"/>
      <c r="AXE711" s="8"/>
      <c r="AXF711" s="8"/>
      <c r="AXG711" s="8"/>
      <c r="AXH711" s="8"/>
      <c r="AXI711" s="8"/>
      <c r="AXJ711" s="8"/>
      <c r="AXK711" s="8"/>
      <c r="AXL711" s="8"/>
      <c r="AXM711" s="8"/>
      <c r="AXN711" s="8"/>
      <c r="AXO711" s="8"/>
      <c r="AXP711" s="8"/>
      <c r="AXQ711" s="8"/>
      <c r="AXR711" s="8"/>
      <c r="AXS711" s="8"/>
      <c r="AXT711" s="8"/>
      <c r="AXU711" s="8"/>
      <c r="AXV711" s="8"/>
      <c r="AXW711" s="8"/>
      <c r="AXX711" s="8"/>
      <c r="AXY711" s="8"/>
      <c r="AXZ711" s="8"/>
      <c r="AYA711" s="8"/>
      <c r="AYB711" s="8"/>
      <c r="AYC711" s="8"/>
      <c r="AYD711" s="8"/>
      <c r="AYE711" s="8"/>
      <c r="AYF711" s="8"/>
      <c r="AYG711" s="8"/>
      <c r="AYH711" s="8"/>
      <c r="AYI711" s="8"/>
      <c r="AYJ711" s="8"/>
      <c r="AYK711" s="8"/>
      <c r="AYL711" s="8"/>
      <c r="AYM711" s="8"/>
      <c r="AYN711" s="8"/>
      <c r="AYO711" s="8"/>
      <c r="AYP711" s="8"/>
      <c r="AYQ711" s="8"/>
      <c r="AYR711" s="8"/>
      <c r="AYS711" s="8"/>
      <c r="AYT711" s="8"/>
      <c r="AYU711" s="8"/>
      <c r="AYV711" s="8"/>
      <c r="AYW711" s="8"/>
      <c r="AYX711" s="8"/>
      <c r="AYY711" s="8"/>
      <c r="AYZ711" s="8"/>
      <c r="AZA711" s="8"/>
      <c r="AZB711" s="8"/>
      <c r="AZC711" s="8"/>
      <c r="AZD711" s="8"/>
      <c r="AZE711" s="8"/>
      <c r="AZF711" s="8"/>
      <c r="AZG711" s="8"/>
      <c r="AZH711" s="8"/>
      <c r="AZI711" s="8"/>
      <c r="AZJ711" s="8"/>
      <c r="AZK711" s="8"/>
      <c r="AZL711" s="8"/>
      <c r="AZM711" s="8"/>
      <c r="AZN711" s="8"/>
      <c r="AZO711" s="8"/>
      <c r="AZP711" s="8"/>
      <c r="AZQ711" s="8"/>
      <c r="AZR711" s="8"/>
      <c r="AZS711" s="8"/>
      <c r="AZT711" s="8"/>
      <c r="AZU711" s="8"/>
      <c r="AZV711" s="8"/>
      <c r="AZW711" s="8"/>
      <c r="AZX711" s="8"/>
      <c r="AZY711" s="8"/>
      <c r="AZZ711" s="8"/>
      <c r="BAA711" s="8"/>
      <c r="BAB711" s="8"/>
      <c r="BAC711" s="8"/>
      <c r="BAD711" s="8"/>
      <c r="BAE711" s="8"/>
      <c r="BAF711" s="8"/>
      <c r="BAG711" s="8"/>
      <c r="BAH711" s="8"/>
      <c r="BAI711" s="8"/>
      <c r="BAJ711" s="8"/>
      <c r="BAK711" s="8"/>
      <c r="BAL711" s="8"/>
      <c r="BAM711" s="8"/>
      <c r="BAN711" s="8"/>
      <c r="BAO711" s="8"/>
      <c r="BAP711" s="8"/>
      <c r="BAQ711" s="8"/>
      <c r="BAR711" s="8"/>
      <c r="BAS711" s="8"/>
      <c r="BAT711" s="8"/>
      <c r="BAU711" s="8"/>
      <c r="BAV711" s="8"/>
      <c r="BAW711" s="8"/>
      <c r="BAX711" s="8"/>
      <c r="BAY711" s="8"/>
      <c r="BAZ711" s="8"/>
      <c r="BBA711" s="8"/>
      <c r="BBB711" s="8"/>
      <c r="BBC711" s="8"/>
      <c r="BBD711" s="8"/>
      <c r="BBE711" s="8"/>
      <c r="BBF711" s="8"/>
      <c r="BBG711" s="8"/>
      <c r="BBH711" s="8"/>
      <c r="BBI711" s="8"/>
      <c r="BBJ711" s="8"/>
      <c r="BBK711" s="8"/>
      <c r="BBL711" s="8"/>
      <c r="BBM711" s="8"/>
      <c r="BBN711" s="8"/>
      <c r="BBO711" s="8"/>
      <c r="BBP711" s="8"/>
      <c r="BBQ711" s="8"/>
      <c r="BBR711" s="8"/>
      <c r="BBS711" s="8"/>
      <c r="BBT711" s="8"/>
      <c r="BBU711" s="8"/>
      <c r="BBV711" s="8"/>
      <c r="BBW711" s="8"/>
      <c r="BBX711" s="8"/>
      <c r="BBY711" s="8"/>
      <c r="BBZ711" s="8"/>
      <c r="BCA711" s="8"/>
      <c r="BCB711" s="8"/>
      <c r="BCC711" s="8"/>
      <c r="BCD711" s="8"/>
      <c r="BCE711" s="8"/>
      <c r="BCF711" s="8"/>
      <c r="BCG711" s="8"/>
      <c r="BCH711" s="8"/>
      <c r="BCI711" s="8"/>
      <c r="BCJ711" s="8"/>
      <c r="BCK711" s="8"/>
      <c r="BCL711" s="8"/>
      <c r="BCM711" s="8"/>
      <c r="BCN711" s="8"/>
      <c r="BCO711" s="8"/>
      <c r="BCP711" s="8"/>
      <c r="BCQ711" s="8"/>
      <c r="BCR711" s="8"/>
      <c r="BCS711" s="8"/>
      <c r="BCT711" s="8"/>
      <c r="BCU711" s="8"/>
      <c r="BCV711" s="8"/>
      <c r="BCW711" s="8"/>
      <c r="BCX711" s="8"/>
      <c r="BCY711" s="8"/>
      <c r="BCZ711" s="8"/>
      <c r="BDA711" s="8"/>
      <c r="BDB711" s="8"/>
      <c r="BDC711" s="8"/>
      <c r="BDD711" s="8"/>
      <c r="BDE711" s="8"/>
      <c r="BDF711" s="8"/>
      <c r="BDG711" s="8"/>
      <c r="BDH711" s="8"/>
      <c r="BDI711" s="8"/>
      <c r="BDJ711" s="8"/>
      <c r="BDK711" s="8"/>
      <c r="BDL711" s="8"/>
      <c r="BDM711" s="8"/>
      <c r="BDN711" s="8"/>
      <c r="BDO711" s="8"/>
      <c r="BDP711" s="8"/>
      <c r="BDQ711" s="8"/>
      <c r="BDR711" s="8"/>
      <c r="BDS711" s="8"/>
      <c r="BDT711" s="8"/>
      <c r="BDU711" s="8"/>
      <c r="BDV711" s="8"/>
      <c r="BDW711" s="8"/>
      <c r="BDX711" s="8"/>
      <c r="BDY711" s="8"/>
      <c r="BDZ711" s="8"/>
      <c r="BEA711" s="8"/>
      <c r="BEB711" s="8"/>
      <c r="BEC711" s="8"/>
      <c r="BED711" s="8"/>
      <c r="BEE711" s="8"/>
      <c r="BEF711" s="8"/>
      <c r="BEG711" s="8"/>
      <c r="BEH711" s="8"/>
      <c r="BEI711" s="8"/>
      <c r="BEJ711" s="8"/>
      <c r="BEK711" s="8"/>
      <c r="BEL711" s="8"/>
      <c r="BEM711" s="8"/>
      <c r="BEN711" s="8"/>
      <c r="BEO711" s="8"/>
      <c r="BEP711" s="8"/>
      <c r="BEQ711" s="8"/>
      <c r="BER711" s="8"/>
      <c r="BES711" s="8"/>
      <c r="BET711" s="8"/>
      <c r="BEU711" s="8"/>
      <c r="BEV711" s="8"/>
      <c r="BEW711" s="8"/>
      <c r="BEX711" s="8"/>
      <c r="BEY711" s="8"/>
      <c r="BEZ711" s="8"/>
      <c r="BFA711" s="8"/>
      <c r="BFB711" s="8"/>
      <c r="BFC711" s="8"/>
      <c r="BFD711" s="8"/>
      <c r="BFE711" s="8"/>
      <c r="BFF711" s="8"/>
      <c r="BFG711" s="8"/>
      <c r="BFH711" s="8"/>
      <c r="BFI711" s="8"/>
      <c r="BFJ711" s="8"/>
      <c r="BFK711" s="8"/>
      <c r="BFL711" s="8"/>
      <c r="BFM711" s="8"/>
      <c r="BFN711" s="8"/>
      <c r="BFO711" s="8"/>
      <c r="BFP711" s="8"/>
      <c r="BFQ711" s="8"/>
      <c r="BFR711" s="8"/>
      <c r="BFS711" s="8"/>
      <c r="BFT711" s="8"/>
      <c r="BFU711" s="8"/>
      <c r="BFV711" s="8"/>
      <c r="BFW711" s="8"/>
      <c r="BFX711" s="8"/>
      <c r="BFY711" s="8"/>
      <c r="BFZ711" s="8"/>
      <c r="BGA711" s="8"/>
      <c r="BGB711" s="8"/>
      <c r="BGC711" s="8"/>
      <c r="BGD711" s="8"/>
      <c r="BGE711" s="8"/>
      <c r="BGF711" s="8"/>
      <c r="BGG711" s="8"/>
      <c r="BGH711" s="8"/>
      <c r="BGI711" s="8"/>
      <c r="BGJ711" s="8"/>
      <c r="BGK711" s="8"/>
      <c r="BGL711" s="8"/>
      <c r="BGM711" s="8"/>
      <c r="BGN711" s="8"/>
      <c r="BGO711" s="8"/>
      <c r="BGP711" s="8"/>
      <c r="BGQ711" s="8"/>
      <c r="BGR711" s="8"/>
      <c r="BGS711" s="8"/>
      <c r="BGT711" s="8"/>
      <c r="BGU711" s="8"/>
      <c r="BGV711" s="8"/>
      <c r="BGW711" s="8"/>
      <c r="BGX711" s="8"/>
      <c r="BGY711" s="8"/>
      <c r="BGZ711" s="8"/>
      <c r="BHA711" s="8"/>
      <c r="BHB711" s="8"/>
      <c r="BHC711" s="8"/>
      <c r="BHD711" s="8"/>
      <c r="BHE711" s="8"/>
      <c r="BHF711" s="8"/>
      <c r="BHG711" s="8"/>
      <c r="BHH711" s="8"/>
      <c r="BHI711" s="8"/>
      <c r="BHJ711" s="8"/>
      <c r="BHK711" s="8"/>
      <c r="BHL711" s="8"/>
      <c r="BHM711" s="8"/>
      <c r="BHN711" s="8"/>
      <c r="BHO711" s="8"/>
      <c r="BHP711" s="8"/>
      <c r="BHQ711" s="8"/>
      <c r="BHR711" s="8"/>
      <c r="BHS711" s="8"/>
      <c r="BHT711" s="8"/>
      <c r="BHU711" s="8"/>
      <c r="BHV711" s="8"/>
      <c r="BHW711" s="8"/>
      <c r="BHX711" s="8"/>
      <c r="BHY711" s="8"/>
      <c r="BHZ711" s="8"/>
      <c r="BIA711" s="8"/>
      <c r="BIB711" s="8"/>
      <c r="BIC711" s="8"/>
      <c r="BID711" s="8"/>
      <c r="BIE711" s="8"/>
      <c r="BIF711" s="8"/>
      <c r="BIG711" s="8"/>
      <c r="BIH711" s="8"/>
      <c r="BII711" s="8"/>
      <c r="BIJ711" s="8"/>
      <c r="BIK711" s="8"/>
      <c r="BIL711" s="8"/>
      <c r="BIM711" s="8"/>
      <c r="BIN711" s="8"/>
      <c r="BIO711" s="8"/>
      <c r="BIP711" s="8"/>
      <c r="BIQ711" s="8"/>
      <c r="BIR711" s="8"/>
      <c r="BIS711" s="8"/>
      <c r="BIT711" s="8"/>
      <c r="BIU711" s="8"/>
      <c r="BIV711" s="8"/>
      <c r="BIW711" s="8"/>
      <c r="BIX711" s="8"/>
      <c r="BIY711" s="8"/>
      <c r="BIZ711" s="8"/>
      <c r="BJA711" s="8"/>
      <c r="BJB711" s="8"/>
      <c r="BJC711" s="8"/>
      <c r="BJD711" s="8"/>
      <c r="BJE711" s="8"/>
      <c r="BJF711" s="8"/>
      <c r="BJG711" s="8"/>
      <c r="BJH711" s="8"/>
      <c r="BJI711" s="8"/>
      <c r="BJJ711" s="8"/>
      <c r="BJK711" s="8"/>
      <c r="BJL711" s="8"/>
      <c r="BJM711" s="8"/>
      <c r="BJN711" s="8"/>
      <c r="BJO711" s="8"/>
      <c r="BJP711" s="8"/>
      <c r="BJQ711" s="8"/>
      <c r="BJR711" s="8"/>
      <c r="BJS711" s="8"/>
      <c r="BJT711" s="8"/>
      <c r="BJU711" s="8"/>
      <c r="BJV711" s="8"/>
      <c r="BJW711" s="8"/>
      <c r="BJX711" s="8"/>
      <c r="BJY711" s="8"/>
      <c r="BJZ711" s="8"/>
      <c r="BKA711" s="8"/>
      <c r="BKB711" s="8"/>
      <c r="BKC711" s="8"/>
      <c r="BKD711" s="8"/>
      <c r="BKE711" s="8"/>
      <c r="BKF711" s="8"/>
      <c r="BKG711" s="8"/>
      <c r="BKH711" s="8"/>
      <c r="BKI711" s="8"/>
      <c r="BKJ711" s="8"/>
      <c r="BKK711" s="8"/>
      <c r="BKL711" s="8"/>
      <c r="BKM711" s="8"/>
      <c r="BKN711" s="8"/>
      <c r="BKO711" s="8"/>
      <c r="BKP711" s="8"/>
      <c r="BKQ711" s="8"/>
      <c r="BKR711" s="8"/>
      <c r="BKS711" s="8"/>
      <c r="BKT711" s="8"/>
      <c r="BKU711" s="8"/>
      <c r="BKV711" s="8"/>
      <c r="BKW711" s="8"/>
      <c r="BKX711" s="8"/>
      <c r="BKY711" s="8"/>
      <c r="BKZ711" s="8"/>
      <c r="BLA711" s="8"/>
      <c r="BLB711" s="8"/>
      <c r="BLC711" s="8"/>
      <c r="BLD711" s="8"/>
      <c r="BLE711" s="8"/>
      <c r="BLF711" s="8"/>
      <c r="BLG711" s="8"/>
      <c r="BLH711" s="8"/>
      <c r="BLI711" s="8"/>
      <c r="BLJ711" s="8"/>
      <c r="BLK711" s="8"/>
      <c r="BLL711" s="8"/>
      <c r="BLM711" s="8"/>
      <c r="BLN711" s="8"/>
      <c r="BLO711" s="8"/>
      <c r="BLP711" s="8"/>
      <c r="BLQ711" s="8"/>
      <c r="BLR711" s="8"/>
      <c r="BLS711" s="8"/>
      <c r="BLT711" s="8"/>
      <c r="BLU711" s="8"/>
      <c r="BLV711" s="8"/>
      <c r="BLW711" s="8"/>
      <c r="BLX711" s="8"/>
      <c r="BLY711" s="8"/>
      <c r="BLZ711" s="8"/>
      <c r="BMA711" s="8"/>
      <c r="BMB711" s="8"/>
      <c r="BMC711" s="8"/>
      <c r="BMD711" s="8"/>
      <c r="BME711" s="8"/>
      <c r="BMF711" s="8"/>
      <c r="BMG711" s="8"/>
      <c r="BMH711" s="8"/>
      <c r="BMI711" s="8"/>
      <c r="BMJ711" s="8"/>
      <c r="BMK711" s="8"/>
      <c r="BML711" s="8"/>
      <c r="BMM711" s="8"/>
      <c r="BMN711" s="8"/>
      <c r="BMO711" s="8"/>
      <c r="BMP711" s="8"/>
      <c r="BMQ711" s="8"/>
      <c r="BMR711" s="8"/>
      <c r="BMS711" s="8"/>
      <c r="BMT711" s="8"/>
      <c r="BMU711" s="8"/>
      <c r="BMV711" s="8"/>
      <c r="BMW711" s="8"/>
      <c r="BMX711" s="8"/>
      <c r="BMY711" s="8"/>
      <c r="BMZ711" s="8"/>
      <c r="BNA711" s="8"/>
      <c r="BNB711" s="8"/>
      <c r="BNC711" s="8"/>
      <c r="BND711" s="8"/>
      <c r="BNE711" s="8"/>
      <c r="BNF711" s="8"/>
      <c r="BNG711" s="8"/>
      <c r="BNH711" s="8"/>
      <c r="BNI711" s="8"/>
      <c r="BNJ711" s="8"/>
      <c r="BNK711" s="8"/>
      <c r="BNL711" s="8"/>
      <c r="BNM711" s="8"/>
      <c r="BNN711" s="8"/>
      <c r="BNO711" s="8"/>
      <c r="BNP711" s="8"/>
      <c r="BNQ711" s="8"/>
      <c r="BNR711" s="8"/>
      <c r="BNS711" s="8"/>
      <c r="BNT711" s="8"/>
      <c r="BNU711" s="8"/>
      <c r="BNV711" s="8"/>
      <c r="BNW711" s="8"/>
      <c r="BNX711" s="8"/>
      <c r="BNY711" s="8"/>
      <c r="BNZ711" s="8"/>
      <c r="BOA711" s="8"/>
      <c r="BOB711" s="8"/>
      <c r="BOC711" s="8"/>
      <c r="BOD711" s="8"/>
      <c r="BOE711" s="8"/>
      <c r="BOF711" s="8"/>
      <c r="BOG711" s="8"/>
      <c r="BOH711" s="8"/>
      <c r="BOI711" s="8"/>
      <c r="BOJ711" s="8"/>
      <c r="BOK711" s="8"/>
      <c r="BOL711" s="8"/>
      <c r="BOM711" s="8"/>
      <c r="BON711" s="8"/>
      <c r="BOO711" s="8"/>
      <c r="BOP711" s="8"/>
      <c r="BOQ711" s="8"/>
      <c r="BOR711" s="8"/>
      <c r="BOS711" s="8"/>
      <c r="BOT711" s="8"/>
      <c r="BOU711" s="8"/>
      <c r="BOV711" s="8"/>
      <c r="BOW711" s="8"/>
      <c r="BOX711" s="8"/>
      <c r="BOY711" s="8"/>
      <c r="BOZ711" s="8"/>
      <c r="BPA711" s="8"/>
      <c r="BPB711" s="8"/>
      <c r="BPC711" s="8"/>
      <c r="BPD711" s="8"/>
      <c r="BPE711" s="8"/>
      <c r="BPF711" s="8"/>
      <c r="BPG711" s="8"/>
      <c r="BPH711" s="8"/>
      <c r="BPI711" s="8"/>
      <c r="BPJ711" s="8"/>
      <c r="BPK711" s="8"/>
      <c r="BPL711" s="8"/>
      <c r="BPM711" s="8"/>
      <c r="BPN711" s="8"/>
      <c r="BPO711" s="8"/>
      <c r="BPP711" s="8"/>
      <c r="BPQ711" s="8"/>
      <c r="BPR711" s="8"/>
      <c r="BPS711" s="8"/>
      <c r="BPT711" s="8"/>
      <c r="BPU711" s="8"/>
      <c r="BPV711" s="8"/>
      <c r="BPW711" s="8"/>
      <c r="BPX711" s="8"/>
      <c r="BPY711" s="8"/>
      <c r="BPZ711" s="8"/>
      <c r="BQA711" s="8"/>
      <c r="BQB711" s="8"/>
      <c r="BQC711" s="8"/>
      <c r="BQD711" s="8"/>
      <c r="BQE711" s="8"/>
      <c r="BQF711" s="8"/>
      <c r="BQG711" s="8"/>
      <c r="BQH711" s="8"/>
      <c r="BQI711" s="8"/>
      <c r="BQJ711" s="8"/>
      <c r="BQK711" s="8"/>
      <c r="BQL711" s="8"/>
      <c r="BQM711" s="8"/>
      <c r="BQN711" s="8"/>
      <c r="BQO711" s="8"/>
      <c r="BQP711" s="8"/>
      <c r="BQQ711" s="8"/>
      <c r="BQR711" s="8"/>
      <c r="BQS711" s="8"/>
      <c r="BQT711" s="8"/>
      <c r="BQU711" s="8"/>
      <c r="BQV711" s="8"/>
      <c r="BQW711" s="8"/>
      <c r="BQX711" s="8"/>
      <c r="BQY711" s="8"/>
      <c r="BQZ711" s="8"/>
      <c r="BRA711" s="8"/>
      <c r="BRB711" s="8"/>
      <c r="BRC711" s="8"/>
      <c r="BRD711" s="8"/>
      <c r="BRE711" s="8"/>
      <c r="BRF711" s="8"/>
      <c r="BRG711" s="8"/>
      <c r="BRH711" s="8"/>
      <c r="BRI711" s="8"/>
      <c r="BRJ711" s="8"/>
      <c r="BRK711" s="8"/>
      <c r="BRL711" s="8"/>
      <c r="BRM711" s="8"/>
      <c r="BRN711" s="8"/>
      <c r="BRO711" s="8"/>
      <c r="BRP711" s="8"/>
      <c r="BRQ711" s="8"/>
      <c r="BRR711" s="8"/>
      <c r="BRS711" s="8"/>
      <c r="BRT711" s="8"/>
      <c r="BRU711" s="8"/>
      <c r="BRV711" s="8"/>
      <c r="BRW711" s="8"/>
      <c r="BRX711" s="8"/>
      <c r="BRY711" s="8"/>
      <c r="BRZ711" s="8"/>
      <c r="BSA711" s="8"/>
      <c r="BSB711" s="8"/>
      <c r="BSC711" s="8"/>
      <c r="BSD711" s="8"/>
      <c r="BSE711" s="8"/>
      <c r="BSF711" s="8"/>
      <c r="BSG711" s="8"/>
      <c r="BSH711" s="8"/>
      <c r="BSI711" s="8"/>
      <c r="BSJ711" s="8"/>
      <c r="BSK711" s="8"/>
      <c r="BSL711" s="8"/>
      <c r="BSM711" s="8"/>
      <c r="BSN711" s="8"/>
      <c r="BSO711" s="8"/>
      <c r="BSP711" s="8"/>
      <c r="BSQ711" s="8"/>
      <c r="BSR711" s="8"/>
      <c r="BSS711" s="8"/>
      <c r="BST711" s="8"/>
      <c r="BSU711" s="8"/>
      <c r="BSV711" s="8"/>
      <c r="BSW711" s="8"/>
      <c r="BSX711" s="8"/>
      <c r="BSY711" s="8"/>
      <c r="BSZ711" s="8"/>
      <c r="BTA711" s="8"/>
      <c r="BTB711" s="8"/>
      <c r="BTC711" s="8"/>
      <c r="BTD711" s="8"/>
      <c r="BTE711" s="8"/>
      <c r="BTF711" s="8"/>
      <c r="BTG711" s="8"/>
      <c r="BTH711" s="8"/>
      <c r="BTI711" s="8"/>
      <c r="BTJ711" s="8"/>
      <c r="BTK711" s="8"/>
      <c r="BTL711" s="8"/>
      <c r="BTM711" s="8"/>
      <c r="BTN711" s="8"/>
      <c r="BTO711" s="8"/>
      <c r="BTP711" s="8"/>
      <c r="BTQ711" s="8"/>
      <c r="BTR711" s="8"/>
      <c r="BTS711" s="8"/>
      <c r="BTT711" s="8"/>
      <c r="BTU711" s="8"/>
      <c r="BTV711" s="8"/>
      <c r="BTW711" s="8"/>
      <c r="BTX711" s="8"/>
      <c r="BTY711" s="8"/>
      <c r="BTZ711" s="8"/>
      <c r="BUA711" s="8"/>
      <c r="BUB711" s="8"/>
      <c r="BUC711" s="8"/>
      <c r="BUD711" s="8"/>
      <c r="BUE711" s="8"/>
      <c r="BUF711" s="8"/>
      <c r="BUG711" s="8"/>
      <c r="BUH711" s="8"/>
      <c r="BUI711" s="8"/>
      <c r="BUJ711" s="8"/>
      <c r="BUK711" s="8"/>
      <c r="BUL711" s="8"/>
      <c r="BUM711" s="8"/>
      <c r="BUN711" s="8"/>
      <c r="BUO711" s="8"/>
      <c r="BUP711" s="8"/>
      <c r="BUQ711" s="8"/>
      <c r="BUR711" s="8"/>
      <c r="BUS711" s="8"/>
      <c r="BUT711" s="8"/>
      <c r="BUU711" s="8"/>
      <c r="BUV711" s="8"/>
      <c r="BUW711" s="8"/>
      <c r="BUX711" s="8"/>
      <c r="BUY711" s="8"/>
      <c r="BUZ711" s="8"/>
      <c r="BVA711" s="8"/>
      <c r="BVB711" s="8"/>
      <c r="BVC711" s="8"/>
      <c r="BVD711" s="8"/>
      <c r="BVE711" s="8"/>
      <c r="BVF711" s="8"/>
      <c r="BVG711" s="8"/>
      <c r="BVH711" s="8"/>
      <c r="BVI711" s="8"/>
      <c r="BVJ711" s="8"/>
      <c r="BVK711" s="8"/>
      <c r="BVL711" s="8"/>
      <c r="BVM711" s="8"/>
      <c r="BVN711" s="8"/>
      <c r="BVO711" s="8"/>
      <c r="BVP711" s="8"/>
      <c r="BVQ711" s="8"/>
      <c r="BVR711" s="8"/>
      <c r="BVS711" s="8"/>
      <c r="BVT711" s="8"/>
      <c r="BVU711" s="8"/>
      <c r="BVV711" s="8"/>
      <c r="BVW711" s="8"/>
      <c r="BVX711" s="8"/>
      <c r="BVY711" s="8"/>
      <c r="BVZ711" s="8"/>
      <c r="BWA711" s="8"/>
      <c r="BWB711" s="8"/>
      <c r="BWC711" s="8"/>
      <c r="BWD711" s="8"/>
      <c r="BWE711" s="8"/>
      <c r="BWF711" s="8"/>
      <c r="BWG711" s="8"/>
      <c r="BWH711" s="8"/>
      <c r="BWI711" s="8"/>
      <c r="BWJ711" s="8"/>
      <c r="BWK711" s="8"/>
      <c r="BWL711" s="8"/>
      <c r="BWM711" s="8"/>
      <c r="BWN711" s="8"/>
      <c r="BWO711" s="8"/>
      <c r="BWP711" s="8"/>
      <c r="BWQ711" s="8"/>
    </row>
    <row r="712" spans="1:1967" s="529" customFormat="1" ht="102" customHeight="1">
      <c r="A712" s="9" t="s">
        <v>6676</v>
      </c>
      <c r="B712" s="100" t="s">
        <v>97</v>
      </c>
      <c r="C712" s="111" t="s">
        <v>1133</v>
      </c>
      <c r="D712" s="111" t="s">
        <v>1127</v>
      </c>
      <c r="E712" s="111" t="s">
        <v>1134</v>
      </c>
      <c r="F712" s="3"/>
      <c r="G712" s="3" t="s">
        <v>384</v>
      </c>
      <c r="H712" s="20">
        <v>1</v>
      </c>
      <c r="I712" s="114">
        <v>470000000</v>
      </c>
      <c r="J712" s="21" t="s">
        <v>1330</v>
      </c>
      <c r="K712" s="19" t="s">
        <v>2096</v>
      </c>
      <c r="L712" s="138" t="s">
        <v>3428</v>
      </c>
      <c r="M712" s="141" t="s">
        <v>383</v>
      </c>
      <c r="N712" s="360" t="s">
        <v>2105</v>
      </c>
      <c r="O712" s="3" t="s">
        <v>1382</v>
      </c>
      <c r="P712" s="7" t="s">
        <v>1354</v>
      </c>
      <c r="Q712" s="3" t="s">
        <v>1195</v>
      </c>
      <c r="R712" s="24">
        <v>129</v>
      </c>
      <c r="S712" s="19">
        <v>1969</v>
      </c>
      <c r="T712" s="83">
        <f t="shared" si="156"/>
        <v>254001</v>
      </c>
      <c r="U712" s="83">
        <f t="shared" si="154"/>
        <v>284481.12000000005</v>
      </c>
      <c r="V712" s="9" t="s">
        <v>1341</v>
      </c>
      <c r="W712" s="153" t="s">
        <v>1410</v>
      </c>
      <c r="X712" s="9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  <c r="AY712" s="8"/>
      <c r="AZ712" s="8"/>
      <c r="BA712" s="8"/>
      <c r="BB712" s="8"/>
      <c r="BC712" s="8"/>
      <c r="BD712" s="8"/>
      <c r="BE712" s="8"/>
      <c r="BF712" s="8"/>
      <c r="BG712" s="8"/>
      <c r="BH712" s="8"/>
      <c r="BI712" s="8"/>
      <c r="BJ712" s="8"/>
      <c r="BK712" s="8"/>
      <c r="BL712" s="8"/>
      <c r="BM712" s="8"/>
      <c r="BN712" s="8"/>
      <c r="BO712" s="8"/>
      <c r="BP712" s="8"/>
      <c r="BQ712" s="8"/>
      <c r="BR712" s="8"/>
      <c r="BS712" s="8"/>
      <c r="BT712" s="8"/>
      <c r="BU712" s="8"/>
      <c r="BV712" s="8"/>
      <c r="BW712" s="8"/>
      <c r="BX712" s="8"/>
      <c r="BY712" s="8"/>
      <c r="BZ712" s="8"/>
      <c r="CA712" s="8"/>
      <c r="CB712" s="8"/>
      <c r="CC712" s="8"/>
      <c r="CD712" s="8"/>
      <c r="CE712" s="8"/>
      <c r="CF712" s="8"/>
      <c r="CG712" s="8"/>
      <c r="CH712" s="8"/>
      <c r="CI712" s="8"/>
      <c r="CJ712" s="8"/>
      <c r="CK712" s="8"/>
      <c r="CL712" s="8"/>
      <c r="CM712" s="8"/>
      <c r="CN712" s="8"/>
      <c r="CO712" s="8"/>
      <c r="CP712" s="8"/>
      <c r="CQ712" s="8"/>
      <c r="CR712" s="8"/>
      <c r="CS712" s="8"/>
      <c r="CT712" s="8"/>
      <c r="CU712" s="8"/>
      <c r="CV712" s="8"/>
      <c r="CW712" s="8"/>
      <c r="CX712" s="8"/>
      <c r="CY712" s="8"/>
      <c r="CZ712" s="8"/>
      <c r="DA712" s="8"/>
      <c r="DB712" s="8"/>
      <c r="DC712" s="8"/>
      <c r="DD712" s="8"/>
      <c r="DE712" s="8"/>
      <c r="DF712" s="8"/>
      <c r="DG712" s="8"/>
      <c r="DH712" s="8"/>
      <c r="DI712" s="8"/>
      <c r="DJ712" s="8"/>
      <c r="DK712" s="8"/>
      <c r="DL712" s="8"/>
      <c r="DM712" s="8"/>
      <c r="DN712" s="8"/>
      <c r="DO712" s="8"/>
      <c r="DP712" s="8"/>
      <c r="DQ712" s="8"/>
      <c r="DR712" s="8"/>
      <c r="DS712" s="8"/>
      <c r="DT712" s="8"/>
      <c r="DU712" s="8"/>
      <c r="DV712" s="8"/>
      <c r="DW712" s="8"/>
      <c r="DX712" s="8"/>
      <c r="DY712" s="8"/>
      <c r="DZ712" s="8"/>
      <c r="EA712" s="8"/>
      <c r="EB712" s="8"/>
      <c r="EC712" s="8"/>
      <c r="ED712" s="8"/>
      <c r="EE712" s="8"/>
      <c r="EF712" s="8"/>
      <c r="EG712" s="8"/>
      <c r="EH712" s="8"/>
      <c r="EI712" s="8"/>
      <c r="EJ712" s="8"/>
      <c r="EK712" s="8"/>
      <c r="EL712" s="8"/>
      <c r="EM712" s="8"/>
      <c r="EN712" s="8"/>
      <c r="EO712" s="8"/>
      <c r="EP712" s="8"/>
      <c r="EQ712" s="8"/>
      <c r="ER712" s="8"/>
      <c r="ES712" s="8"/>
      <c r="ET712" s="8"/>
      <c r="EU712" s="8"/>
      <c r="EV712" s="8"/>
      <c r="EW712" s="8"/>
      <c r="EX712" s="8"/>
      <c r="EY712" s="8"/>
      <c r="EZ712" s="8"/>
      <c r="FA712" s="8"/>
      <c r="FB712" s="8"/>
      <c r="FC712" s="8"/>
      <c r="FD712" s="8"/>
      <c r="FE712" s="8"/>
      <c r="FF712" s="8"/>
      <c r="FG712" s="8"/>
      <c r="FH712" s="8"/>
      <c r="FI712" s="8"/>
      <c r="FJ712" s="8"/>
      <c r="FK712" s="8"/>
      <c r="FL712" s="8"/>
      <c r="FM712" s="8"/>
      <c r="FN712" s="8"/>
      <c r="FO712" s="8"/>
      <c r="FP712" s="8"/>
      <c r="FQ712" s="8"/>
      <c r="FR712" s="8"/>
      <c r="FS712" s="8"/>
      <c r="FT712" s="8"/>
      <c r="FU712" s="8"/>
      <c r="FV712" s="8"/>
      <c r="FW712" s="8"/>
      <c r="FX712" s="8"/>
      <c r="FY712" s="8"/>
      <c r="FZ712" s="8"/>
      <c r="GA712" s="8"/>
      <c r="GB712" s="8"/>
      <c r="GC712" s="8"/>
      <c r="GD712" s="8"/>
      <c r="GE712" s="8"/>
      <c r="GF712" s="8"/>
      <c r="GG712" s="8"/>
      <c r="GH712" s="8"/>
      <c r="GI712" s="8"/>
      <c r="GJ712" s="8"/>
      <c r="GK712" s="8"/>
      <c r="GL712" s="8"/>
      <c r="GM712" s="8"/>
      <c r="GN712" s="8"/>
      <c r="GO712" s="8"/>
      <c r="GP712" s="8"/>
      <c r="GQ712" s="8"/>
      <c r="GR712" s="8"/>
      <c r="GS712" s="8"/>
      <c r="GT712" s="8"/>
      <c r="GU712" s="8"/>
      <c r="GV712" s="8"/>
      <c r="GW712" s="8"/>
      <c r="GX712" s="8"/>
      <c r="GY712" s="8"/>
      <c r="GZ712" s="8"/>
      <c r="HA712" s="8"/>
      <c r="HB712" s="8"/>
      <c r="HC712" s="8"/>
      <c r="HD712" s="8"/>
      <c r="HE712" s="8"/>
      <c r="HF712" s="8"/>
      <c r="HG712" s="8"/>
      <c r="HH712" s="8"/>
      <c r="HI712" s="8"/>
      <c r="HJ712" s="8"/>
      <c r="HK712" s="8"/>
      <c r="HL712" s="8"/>
      <c r="HM712" s="8"/>
      <c r="HN712" s="8"/>
      <c r="HO712" s="8"/>
      <c r="HP712" s="8"/>
      <c r="HQ712" s="8"/>
      <c r="HR712" s="8"/>
      <c r="HS712" s="8"/>
      <c r="HT712" s="8"/>
      <c r="HU712" s="8"/>
      <c r="HV712" s="8"/>
      <c r="HW712" s="8"/>
      <c r="HX712" s="8"/>
      <c r="HY712" s="8"/>
      <c r="HZ712" s="8"/>
      <c r="IA712" s="8"/>
      <c r="IB712" s="8"/>
      <c r="IC712" s="8"/>
      <c r="ID712" s="8"/>
      <c r="IE712" s="8"/>
      <c r="IF712" s="8"/>
      <c r="IG712" s="8"/>
      <c r="IH712" s="8"/>
      <c r="II712" s="8"/>
      <c r="IJ712" s="8"/>
      <c r="IK712" s="8"/>
      <c r="IL712" s="8"/>
      <c r="IM712" s="8"/>
      <c r="IN712" s="8"/>
      <c r="IO712" s="8"/>
      <c r="IP712" s="8"/>
      <c r="IQ712" s="8"/>
      <c r="IR712" s="8"/>
      <c r="IS712" s="8"/>
      <c r="IT712" s="8"/>
      <c r="IU712" s="8"/>
      <c r="IV712" s="8"/>
      <c r="IW712" s="8"/>
      <c r="IX712" s="8"/>
      <c r="IY712" s="8"/>
      <c r="IZ712" s="8"/>
      <c r="JA712" s="8"/>
      <c r="JB712" s="8"/>
      <c r="JC712" s="8"/>
      <c r="JD712" s="8"/>
      <c r="JE712" s="8"/>
      <c r="JF712" s="8"/>
      <c r="JG712" s="8"/>
      <c r="JH712" s="8"/>
      <c r="JI712" s="8"/>
      <c r="JJ712" s="8"/>
      <c r="JK712" s="8"/>
      <c r="JL712" s="8"/>
      <c r="JM712" s="8"/>
      <c r="JN712" s="8"/>
      <c r="JO712" s="8"/>
      <c r="JP712" s="8"/>
      <c r="JQ712" s="8"/>
      <c r="JR712" s="8"/>
      <c r="JS712" s="8"/>
      <c r="JT712" s="8"/>
      <c r="JU712" s="8"/>
      <c r="JV712" s="8"/>
      <c r="JW712" s="8"/>
      <c r="JX712" s="8"/>
      <c r="JY712" s="8"/>
      <c r="JZ712" s="8"/>
      <c r="KA712" s="8"/>
      <c r="KB712" s="8"/>
      <c r="KC712" s="8"/>
      <c r="KD712" s="8"/>
      <c r="KE712" s="8"/>
      <c r="KF712" s="8"/>
      <c r="KG712" s="8"/>
      <c r="KH712" s="8"/>
      <c r="KI712" s="8"/>
      <c r="KJ712" s="8"/>
      <c r="KK712" s="8"/>
      <c r="KL712" s="8"/>
      <c r="KM712" s="8"/>
      <c r="KN712" s="8"/>
      <c r="KO712" s="8"/>
      <c r="KP712" s="8"/>
      <c r="KQ712" s="8"/>
      <c r="KR712" s="8"/>
      <c r="KS712" s="8"/>
      <c r="KT712" s="8"/>
      <c r="KU712" s="8"/>
      <c r="KV712" s="8"/>
      <c r="KW712" s="8"/>
      <c r="KX712" s="8"/>
      <c r="KY712" s="8"/>
      <c r="KZ712" s="8"/>
      <c r="LA712" s="8"/>
      <c r="LB712" s="8"/>
      <c r="LC712" s="8"/>
      <c r="LD712" s="8"/>
      <c r="LE712" s="8"/>
      <c r="LF712" s="8"/>
      <c r="LG712" s="8"/>
      <c r="LH712" s="8"/>
      <c r="LI712" s="8"/>
      <c r="LJ712" s="8"/>
      <c r="LK712" s="8"/>
      <c r="LL712" s="8"/>
      <c r="LM712" s="8"/>
      <c r="LN712" s="8"/>
      <c r="LO712" s="8"/>
      <c r="LP712" s="8"/>
      <c r="LQ712" s="8"/>
      <c r="LR712" s="8"/>
      <c r="LS712" s="8"/>
      <c r="LT712" s="8"/>
      <c r="LU712" s="8"/>
      <c r="LV712" s="8"/>
      <c r="LW712" s="8"/>
      <c r="LX712" s="8"/>
      <c r="LY712" s="8"/>
      <c r="LZ712" s="8"/>
      <c r="MA712" s="8"/>
      <c r="MB712" s="8"/>
      <c r="MC712" s="8"/>
      <c r="MD712" s="8"/>
      <c r="ME712" s="8"/>
      <c r="MF712" s="8"/>
      <c r="MG712" s="8"/>
      <c r="MH712" s="8"/>
      <c r="MI712" s="8"/>
      <c r="MJ712" s="8"/>
      <c r="MK712" s="8"/>
      <c r="ML712" s="8"/>
      <c r="MM712" s="8"/>
      <c r="MN712" s="8"/>
      <c r="MO712" s="8"/>
      <c r="MP712" s="8"/>
      <c r="MQ712" s="8"/>
      <c r="MR712" s="8"/>
      <c r="MS712" s="8"/>
      <c r="MT712" s="8"/>
      <c r="MU712" s="8"/>
      <c r="MV712" s="8"/>
      <c r="MW712" s="8"/>
      <c r="MX712" s="8"/>
      <c r="MY712" s="8"/>
      <c r="MZ712" s="8"/>
      <c r="NA712" s="8"/>
      <c r="NB712" s="8"/>
      <c r="NC712" s="8"/>
      <c r="ND712" s="8"/>
      <c r="NE712" s="8"/>
      <c r="NF712" s="8"/>
      <c r="NG712" s="8"/>
      <c r="NH712" s="8"/>
      <c r="NI712" s="8"/>
      <c r="NJ712" s="8"/>
      <c r="NK712" s="8"/>
      <c r="NL712" s="8"/>
      <c r="NM712" s="8"/>
      <c r="NN712" s="8"/>
      <c r="NO712" s="8"/>
      <c r="NP712" s="8"/>
      <c r="NQ712" s="8"/>
      <c r="NR712" s="8"/>
      <c r="NS712" s="8"/>
      <c r="NT712" s="8"/>
      <c r="NU712" s="8"/>
      <c r="NV712" s="8"/>
      <c r="NW712" s="8"/>
      <c r="NX712" s="8"/>
      <c r="NY712" s="8"/>
      <c r="NZ712" s="8"/>
      <c r="OA712" s="8"/>
      <c r="OB712" s="8"/>
      <c r="OC712" s="8"/>
      <c r="OD712" s="8"/>
      <c r="OE712" s="8"/>
      <c r="OF712" s="8"/>
      <c r="OG712" s="8"/>
      <c r="OH712" s="8"/>
      <c r="OI712" s="8"/>
      <c r="OJ712" s="8"/>
      <c r="OK712" s="8"/>
      <c r="OL712" s="8"/>
      <c r="OM712" s="8"/>
      <c r="ON712" s="8"/>
      <c r="OO712" s="8"/>
      <c r="OP712" s="8"/>
      <c r="OQ712" s="8"/>
      <c r="OR712" s="8"/>
      <c r="OS712" s="8"/>
      <c r="OT712" s="8"/>
      <c r="OU712" s="8"/>
      <c r="OV712" s="8"/>
      <c r="OW712" s="8"/>
      <c r="OX712" s="8"/>
      <c r="OY712" s="8"/>
      <c r="OZ712" s="8"/>
      <c r="PA712" s="8"/>
      <c r="PB712" s="8"/>
      <c r="PC712" s="8"/>
      <c r="PD712" s="8"/>
      <c r="PE712" s="8"/>
      <c r="PF712" s="8"/>
      <c r="PG712" s="8"/>
      <c r="PH712" s="8"/>
      <c r="PI712" s="8"/>
      <c r="PJ712" s="8"/>
      <c r="PK712" s="8"/>
      <c r="PL712" s="8"/>
      <c r="PM712" s="8"/>
      <c r="PN712" s="8"/>
      <c r="PO712" s="8"/>
      <c r="PP712" s="8"/>
      <c r="PQ712" s="8"/>
      <c r="PR712" s="8"/>
      <c r="PS712" s="8"/>
      <c r="PT712" s="8"/>
      <c r="PU712" s="8"/>
      <c r="PV712" s="8"/>
      <c r="PW712" s="8"/>
      <c r="PX712" s="8"/>
      <c r="PY712" s="8"/>
      <c r="PZ712" s="8"/>
      <c r="QA712" s="8"/>
      <c r="QB712" s="8"/>
      <c r="QC712" s="8"/>
      <c r="QD712" s="8"/>
      <c r="QE712" s="8"/>
      <c r="QF712" s="8"/>
      <c r="QG712" s="8"/>
      <c r="QH712" s="8"/>
      <c r="QI712" s="8"/>
      <c r="QJ712" s="8"/>
      <c r="QK712" s="8"/>
      <c r="QL712" s="8"/>
      <c r="QM712" s="8"/>
      <c r="QN712" s="8"/>
      <c r="QO712" s="8"/>
      <c r="QP712" s="8"/>
      <c r="QQ712" s="8"/>
      <c r="QR712" s="8"/>
      <c r="QS712" s="8"/>
      <c r="QT712" s="8"/>
      <c r="QU712" s="8"/>
      <c r="QV712" s="8"/>
      <c r="QW712" s="8"/>
      <c r="QX712" s="8"/>
      <c r="QY712" s="8"/>
      <c r="QZ712" s="8"/>
      <c r="RA712" s="8"/>
      <c r="RB712" s="8"/>
      <c r="RC712" s="8"/>
      <c r="RD712" s="8"/>
      <c r="RE712" s="8"/>
      <c r="RF712" s="8"/>
      <c r="RG712" s="8"/>
      <c r="RH712" s="8"/>
      <c r="RI712" s="8"/>
      <c r="RJ712" s="8"/>
      <c r="RK712" s="8"/>
      <c r="RL712" s="8"/>
      <c r="RM712" s="8"/>
      <c r="RN712" s="8"/>
      <c r="RO712" s="8"/>
      <c r="RP712" s="8"/>
      <c r="RQ712" s="8"/>
      <c r="RR712" s="8"/>
      <c r="RS712" s="8"/>
      <c r="RT712" s="8"/>
      <c r="RU712" s="8"/>
      <c r="RV712" s="8"/>
      <c r="RW712" s="8"/>
      <c r="RX712" s="8"/>
      <c r="RY712" s="8"/>
      <c r="RZ712" s="8"/>
      <c r="SA712" s="8"/>
      <c r="SB712" s="8"/>
      <c r="SC712" s="8"/>
      <c r="SD712" s="8"/>
      <c r="SE712" s="8"/>
      <c r="SF712" s="8"/>
      <c r="SG712" s="8"/>
      <c r="SH712" s="8"/>
      <c r="SI712" s="8"/>
      <c r="SJ712" s="8"/>
      <c r="SK712" s="8"/>
      <c r="SL712" s="8"/>
      <c r="SM712" s="8"/>
      <c r="SN712" s="8"/>
      <c r="SO712" s="8"/>
      <c r="SP712" s="8"/>
      <c r="SQ712" s="8"/>
      <c r="SR712" s="8"/>
      <c r="SS712" s="8"/>
      <c r="ST712" s="8"/>
      <c r="SU712" s="8"/>
      <c r="SV712" s="8"/>
      <c r="SW712" s="8"/>
      <c r="SX712" s="8"/>
      <c r="SY712" s="8"/>
      <c r="SZ712" s="8"/>
      <c r="TA712" s="8"/>
      <c r="TB712" s="8"/>
      <c r="TC712" s="8"/>
      <c r="TD712" s="8"/>
      <c r="TE712" s="8"/>
      <c r="TF712" s="8"/>
      <c r="TG712" s="8"/>
      <c r="TH712" s="8"/>
      <c r="TI712" s="8"/>
      <c r="TJ712" s="8"/>
      <c r="TK712" s="8"/>
      <c r="TL712" s="8"/>
      <c r="TM712" s="8"/>
      <c r="TN712" s="8"/>
      <c r="TO712" s="8"/>
      <c r="TP712" s="8"/>
      <c r="TQ712" s="8"/>
      <c r="TR712" s="8"/>
      <c r="TS712" s="8"/>
      <c r="TT712" s="8"/>
      <c r="TU712" s="8"/>
      <c r="TV712" s="8"/>
      <c r="TW712" s="8"/>
      <c r="TX712" s="8"/>
      <c r="TY712" s="8"/>
      <c r="TZ712" s="8"/>
      <c r="UA712" s="8"/>
      <c r="UB712" s="8"/>
      <c r="UC712" s="8"/>
      <c r="UD712" s="8"/>
      <c r="UE712" s="8"/>
      <c r="UF712" s="8"/>
      <c r="UG712" s="8"/>
      <c r="UH712" s="8"/>
      <c r="UI712" s="8"/>
      <c r="UJ712" s="8"/>
      <c r="UK712" s="8"/>
      <c r="UL712" s="8"/>
      <c r="UM712" s="8"/>
      <c r="UN712" s="8"/>
      <c r="UO712" s="8"/>
      <c r="UP712" s="8"/>
      <c r="UQ712" s="8"/>
      <c r="UR712" s="8"/>
      <c r="US712" s="8"/>
      <c r="UT712" s="8"/>
      <c r="UU712" s="8"/>
      <c r="UV712" s="8"/>
      <c r="UW712" s="8"/>
      <c r="UX712" s="8"/>
      <c r="UY712" s="8"/>
      <c r="UZ712" s="8"/>
      <c r="VA712" s="8"/>
      <c r="VB712" s="8"/>
      <c r="VC712" s="8"/>
      <c r="VD712" s="8"/>
      <c r="VE712" s="8"/>
      <c r="VF712" s="8"/>
      <c r="VG712" s="8"/>
      <c r="VH712" s="8"/>
      <c r="VI712" s="8"/>
      <c r="VJ712" s="8"/>
      <c r="VK712" s="8"/>
      <c r="VL712" s="8"/>
      <c r="VM712" s="8"/>
      <c r="VN712" s="8"/>
      <c r="VO712" s="8"/>
      <c r="VP712" s="8"/>
      <c r="VQ712" s="8"/>
      <c r="VR712" s="8"/>
      <c r="VS712" s="8"/>
      <c r="VT712" s="8"/>
      <c r="VU712" s="8"/>
      <c r="VV712" s="8"/>
      <c r="VW712" s="8"/>
      <c r="VX712" s="8"/>
      <c r="VY712" s="8"/>
      <c r="VZ712" s="8"/>
      <c r="WA712" s="8"/>
      <c r="WB712" s="8"/>
      <c r="WC712" s="8"/>
      <c r="WD712" s="8"/>
      <c r="WE712" s="8"/>
      <c r="WF712" s="8"/>
      <c r="WG712" s="8"/>
      <c r="WH712" s="8"/>
      <c r="WI712" s="8"/>
      <c r="WJ712" s="8"/>
      <c r="WK712" s="8"/>
      <c r="WL712" s="8"/>
      <c r="WM712" s="8"/>
      <c r="WN712" s="8"/>
      <c r="WO712" s="8"/>
      <c r="WP712" s="8"/>
      <c r="WQ712" s="8"/>
      <c r="WR712" s="8"/>
      <c r="WS712" s="8"/>
      <c r="WT712" s="8"/>
      <c r="WU712" s="8"/>
      <c r="WV712" s="8"/>
      <c r="WW712" s="8"/>
      <c r="WX712" s="8"/>
      <c r="WY712" s="8"/>
      <c r="WZ712" s="8"/>
      <c r="XA712" s="8"/>
      <c r="XB712" s="8"/>
      <c r="XC712" s="8"/>
      <c r="XD712" s="8"/>
      <c r="XE712" s="8"/>
      <c r="XF712" s="8"/>
      <c r="XG712" s="8"/>
      <c r="XH712" s="8"/>
      <c r="XI712" s="8"/>
      <c r="XJ712" s="8"/>
      <c r="XK712" s="8"/>
      <c r="XL712" s="8"/>
      <c r="XM712" s="8"/>
      <c r="XN712" s="8"/>
      <c r="XO712" s="8"/>
      <c r="XP712" s="8"/>
      <c r="XQ712" s="8"/>
      <c r="XR712" s="8"/>
      <c r="XS712" s="8"/>
      <c r="XT712" s="8"/>
      <c r="XU712" s="8"/>
      <c r="XV712" s="8"/>
      <c r="XW712" s="8"/>
      <c r="XX712" s="8"/>
      <c r="XY712" s="8"/>
      <c r="XZ712" s="8"/>
      <c r="YA712" s="8"/>
      <c r="YB712" s="8"/>
      <c r="YC712" s="8"/>
      <c r="YD712" s="8"/>
      <c r="YE712" s="8"/>
      <c r="YF712" s="8"/>
      <c r="YG712" s="8"/>
      <c r="YH712" s="8"/>
      <c r="YI712" s="8"/>
      <c r="YJ712" s="8"/>
      <c r="YK712" s="8"/>
      <c r="YL712" s="8"/>
      <c r="YM712" s="8"/>
      <c r="YN712" s="8"/>
      <c r="YO712" s="8"/>
      <c r="YP712" s="8"/>
      <c r="YQ712" s="8"/>
      <c r="YR712" s="8"/>
      <c r="YS712" s="8"/>
      <c r="YT712" s="8"/>
      <c r="YU712" s="8"/>
      <c r="YV712" s="8"/>
      <c r="YW712" s="8"/>
      <c r="YX712" s="8"/>
      <c r="YY712" s="8"/>
      <c r="YZ712" s="8"/>
      <c r="ZA712" s="8"/>
      <c r="ZB712" s="8"/>
      <c r="ZC712" s="8"/>
      <c r="ZD712" s="8"/>
      <c r="ZE712" s="8"/>
      <c r="ZF712" s="8"/>
      <c r="ZG712" s="8"/>
      <c r="ZH712" s="8"/>
      <c r="ZI712" s="8"/>
      <c r="ZJ712" s="8"/>
      <c r="ZK712" s="8"/>
      <c r="ZL712" s="8"/>
      <c r="ZM712" s="8"/>
      <c r="ZN712" s="8"/>
      <c r="ZO712" s="8"/>
      <c r="ZP712" s="8"/>
      <c r="ZQ712" s="8"/>
      <c r="ZR712" s="8"/>
      <c r="ZS712" s="8"/>
      <c r="ZT712" s="8"/>
      <c r="ZU712" s="8"/>
      <c r="ZV712" s="8"/>
      <c r="ZW712" s="8"/>
      <c r="ZX712" s="8"/>
      <c r="ZY712" s="8"/>
      <c r="ZZ712" s="8"/>
      <c r="AAA712" s="8"/>
      <c r="AAB712" s="8"/>
      <c r="AAC712" s="8"/>
      <c r="AAD712" s="8"/>
      <c r="AAE712" s="8"/>
      <c r="AAF712" s="8"/>
      <c r="AAG712" s="8"/>
      <c r="AAH712" s="8"/>
      <c r="AAI712" s="8"/>
      <c r="AAJ712" s="8"/>
      <c r="AAK712" s="8"/>
      <c r="AAL712" s="8"/>
      <c r="AAM712" s="8"/>
      <c r="AAN712" s="8"/>
      <c r="AAO712" s="8"/>
      <c r="AAP712" s="8"/>
      <c r="AAQ712" s="8"/>
      <c r="AAR712" s="8"/>
      <c r="AAS712" s="8"/>
      <c r="AAT712" s="8"/>
      <c r="AAU712" s="8"/>
      <c r="AAV712" s="8"/>
      <c r="AAW712" s="8"/>
      <c r="AAX712" s="8"/>
      <c r="AAY712" s="8"/>
      <c r="AAZ712" s="8"/>
      <c r="ABA712" s="8"/>
      <c r="ABB712" s="8"/>
      <c r="ABC712" s="8"/>
      <c r="ABD712" s="8"/>
      <c r="ABE712" s="8"/>
      <c r="ABF712" s="8"/>
      <c r="ABG712" s="8"/>
      <c r="ABH712" s="8"/>
      <c r="ABI712" s="8"/>
      <c r="ABJ712" s="8"/>
      <c r="ABK712" s="8"/>
      <c r="ABL712" s="8"/>
      <c r="ABM712" s="8"/>
      <c r="ABN712" s="8"/>
      <c r="ABO712" s="8"/>
      <c r="ABP712" s="8"/>
      <c r="ABQ712" s="8"/>
      <c r="ABR712" s="8"/>
      <c r="ABS712" s="8"/>
      <c r="ABT712" s="8"/>
      <c r="ABU712" s="8"/>
      <c r="ABV712" s="8"/>
      <c r="ABW712" s="8"/>
      <c r="ABX712" s="8"/>
      <c r="ABY712" s="8"/>
      <c r="ABZ712" s="8"/>
      <c r="ACA712" s="8"/>
      <c r="ACB712" s="8"/>
      <c r="ACC712" s="8"/>
      <c r="ACD712" s="8"/>
      <c r="ACE712" s="8"/>
      <c r="ACF712" s="8"/>
      <c r="ACG712" s="8"/>
      <c r="ACH712" s="8"/>
      <c r="ACI712" s="8"/>
      <c r="ACJ712" s="8"/>
      <c r="ACK712" s="8"/>
      <c r="ACL712" s="8"/>
      <c r="ACM712" s="8"/>
      <c r="ACN712" s="8"/>
      <c r="ACO712" s="8"/>
      <c r="ACP712" s="8"/>
      <c r="ACQ712" s="8"/>
      <c r="ACR712" s="8"/>
      <c r="ACS712" s="8"/>
      <c r="ACT712" s="8"/>
      <c r="ACU712" s="8"/>
      <c r="ACV712" s="8"/>
      <c r="ACW712" s="8"/>
      <c r="ACX712" s="8"/>
      <c r="ACY712" s="8"/>
      <c r="ACZ712" s="8"/>
      <c r="ADA712" s="8"/>
      <c r="ADB712" s="8"/>
      <c r="ADC712" s="8"/>
      <c r="ADD712" s="8"/>
      <c r="ADE712" s="8"/>
      <c r="ADF712" s="8"/>
      <c r="ADG712" s="8"/>
      <c r="ADH712" s="8"/>
      <c r="ADI712" s="8"/>
      <c r="ADJ712" s="8"/>
      <c r="ADK712" s="8"/>
      <c r="ADL712" s="8"/>
      <c r="ADM712" s="8"/>
      <c r="ADN712" s="8"/>
      <c r="ADO712" s="8"/>
      <c r="ADP712" s="8"/>
      <c r="ADQ712" s="8"/>
      <c r="ADR712" s="8"/>
      <c r="ADS712" s="8"/>
      <c r="ADT712" s="8"/>
      <c r="ADU712" s="8"/>
      <c r="ADV712" s="8"/>
      <c r="ADW712" s="8"/>
      <c r="ADX712" s="8"/>
      <c r="ADY712" s="8"/>
      <c r="ADZ712" s="8"/>
      <c r="AEA712" s="8"/>
      <c r="AEB712" s="8"/>
      <c r="AEC712" s="8"/>
      <c r="AED712" s="8"/>
      <c r="AEE712" s="8"/>
      <c r="AEF712" s="8"/>
      <c r="AEG712" s="8"/>
      <c r="AEH712" s="8"/>
      <c r="AEI712" s="8"/>
      <c r="AEJ712" s="8"/>
      <c r="AEK712" s="8"/>
      <c r="AEL712" s="8"/>
      <c r="AEM712" s="8"/>
      <c r="AEN712" s="8"/>
      <c r="AEO712" s="8"/>
      <c r="AEP712" s="8"/>
      <c r="AEQ712" s="8"/>
      <c r="AER712" s="8"/>
      <c r="AES712" s="8"/>
      <c r="AET712" s="8"/>
      <c r="AEU712" s="8"/>
      <c r="AEV712" s="8"/>
      <c r="AEW712" s="8"/>
      <c r="AEX712" s="8"/>
      <c r="AEY712" s="8"/>
      <c r="AEZ712" s="8"/>
      <c r="AFA712" s="8"/>
      <c r="AFB712" s="8"/>
      <c r="AFC712" s="8"/>
      <c r="AFD712" s="8"/>
      <c r="AFE712" s="8"/>
      <c r="AFF712" s="8"/>
      <c r="AFG712" s="8"/>
      <c r="AFH712" s="8"/>
      <c r="AFI712" s="8"/>
      <c r="AFJ712" s="8"/>
      <c r="AFK712" s="8"/>
      <c r="AFL712" s="8"/>
      <c r="AFM712" s="8"/>
      <c r="AFN712" s="8"/>
      <c r="AFO712" s="8"/>
      <c r="AFP712" s="8"/>
      <c r="AFQ712" s="8"/>
      <c r="AFR712" s="8"/>
      <c r="AFS712" s="8"/>
      <c r="AFT712" s="8"/>
      <c r="AFU712" s="8"/>
      <c r="AFV712" s="8"/>
      <c r="AFW712" s="8"/>
      <c r="AFX712" s="8"/>
      <c r="AFY712" s="8"/>
      <c r="AFZ712" s="8"/>
      <c r="AGA712" s="8"/>
      <c r="AGB712" s="8"/>
      <c r="AGC712" s="8"/>
      <c r="AGD712" s="8"/>
      <c r="AGE712" s="8"/>
      <c r="AGF712" s="8"/>
      <c r="AGG712" s="8"/>
      <c r="AGH712" s="8"/>
      <c r="AGI712" s="8"/>
      <c r="AGJ712" s="8"/>
      <c r="AGK712" s="8"/>
      <c r="AGL712" s="8"/>
      <c r="AGM712" s="8"/>
      <c r="AGN712" s="8"/>
      <c r="AGO712" s="8"/>
      <c r="AGP712" s="8"/>
      <c r="AGQ712" s="8"/>
      <c r="AGR712" s="8"/>
      <c r="AGS712" s="8"/>
      <c r="AGT712" s="8"/>
      <c r="AGU712" s="8"/>
      <c r="AGV712" s="8"/>
      <c r="AGW712" s="8"/>
      <c r="AGX712" s="8"/>
      <c r="AGY712" s="8"/>
      <c r="AGZ712" s="8"/>
      <c r="AHA712" s="8"/>
      <c r="AHB712" s="8"/>
      <c r="AHC712" s="8"/>
      <c r="AHD712" s="8"/>
      <c r="AHE712" s="8"/>
      <c r="AHF712" s="8"/>
      <c r="AHG712" s="8"/>
      <c r="AHH712" s="8"/>
      <c r="AHI712" s="8"/>
      <c r="AHJ712" s="8"/>
      <c r="AHK712" s="8"/>
      <c r="AHL712" s="8"/>
      <c r="AHM712" s="8"/>
      <c r="AHN712" s="8"/>
      <c r="AHO712" s="8"/>
      <c r="AHP712" s="8"/>
      <c r="AHQ712" s="8"/>
      <c r="AHR712" s="8"/>
      <c r="AHS712" s="8"/>
      <c r="AHT712" s="8"/>
      <c r="AHU712" s="8"/>
      <c r="AHV712" s="8"/>
      <c r="AHW712" s="8"/>
      <c r="AHX712" s="8"/>
      <c r="AHY712" s="8"/>
      <c r="AHZ712" s="8"/>
      <c r="AIA712" s="8"/>
      <c r="AIB712" s="8"/>
      <c r="AIC712" s="8"/>
      <c r="AID712" s="8"/>
      <c r="AIE712" s="8"/>
      <c r="AIF712" s="8"/>
      <c r="AIG712" s="8"/>
      <c r="AIH712" s="8"/>
      <c r="AII712" s="8"/>
      <c r="AIJ712" s="8"/>
      <c r="AIK712" s="8"/>
      <c r="AIL712" s="8"/>
      <c r="AIM712" s="8"/>
      <c r="AIN712" s="8"/>
      <c r="AIO712" s="8"/>
      <c r="AIP712" s="8"/>
      <c r="AIQ712" s="8"/>
      <c r="AIR712" s="8"/>
      <c r="AIS712" s="8"/>
      <c r="AIT712" s="8"/>
      <c r="AIU712" s="8"/>
      <c r="AIV712" s="8"/>
      <c r="AIW712" s="8"/>
      <c r="AIX712" s="8"/>
      <c r="AIY712" s="8"/>
      <c r="AIZ712" s="8"/>
      <c r="AJA712" s="8"/>
      <c r="AJB712" s="8"/>
      <c r="AJC712" s="8"/>
      <c r="AJD712" s="8"/>
      <c r="AJE712" s="8"/>
      <c r="AJF712" s="8"/>
      <c r="AJG712" s="8"/>
      <c r="AJH712" s="8"/>
      <c r="AJI712" s="8"/>
      <c r="AJJ712" s="8"/>
      <c r="AJK712" s="8"/>
      <c r="AJL712" s="8"/>
      <c r="AJM712" s="8"/>
      <c r="AJN712" s="8"/>
      <c r="AJO712" s="8"/>
      <c r="AJP712" s="8"/>
      <c r="AJQ712" s="8"/>
      <c r="AJR712" s="8"/>
      <c r="AJS712" s="8"/>
      <c r="AJT712" s="8"/>
      <c r="AJU712" s="8"/>
      <c r="AJV712" s="8"/>
      <c r="AJW712" s="8"/>
      <c r="AJX712" s="8"/>
      <c r="AJY712" s="8"/>
      <c r="AJZ712" s="8"/>
      <c r="AKA712" s="8"/>
      <c r="AKB712" s="8"/>
      <c r="AKC712" s="8"/>
      <c r="AKD712" s="8"/>
      <c r="AKE712" s="8"/>
      <c r="AKF712" s="8"/>
      <c r="AKG712" s="8"/>
      <c r="AKH712" s="8"/>
      <c r="AKI712" s="8"/>
      <c r="AKJ712" s="8"/>
      <c r="AKK712" s="8"/>
      <c r="AKL712" s="8"/>
      <c r="AKM712" s="8"/>
      <c r="AKN712" s="8"/>
      <c r="AKO712" s="8"/>
      <c r="AKP712" s="8"/>
      <c r="AKQ712" s="8"/>
      <c r="AKR712" s="8"/>
      <c r="AKS712" s="8"/>
      <c r="AKT712" s="8"/>
      <c r="AKU712" s="8"/>
      <c r="AKV712" s="8"/>
      <c r="AKW712" s="8"/>
      <c r="AKX712" s="8"/>
      <c r="AKY712" s="8"/>
      <c r="AKZ712" s="8"/>
      <c r="ALA712" s="8"/>
      <c r="ALB712" s="8"/>
      <c r="ALC712" s="8"/>
      <c r="ALD712" s="8"/>
      <c r="ALE712" s="8"/>
      <c r="ALF712" s="8"/>
      <c r="ALG712" s="8"/>
      <c r="ALH712" s="8"/>
      <c r="ALI712" s="8"/>
      <c r="ALJ712" s="8"/>
      <c r="ALK712" s="8"/>
      <c r="ALL712" s="8"/>
      <c r="ALM712" s="8"/>
      <c r="ALN712" s="8"/>
      <c r="ALO712" s="8"/>
      <c r="ALP712" s="8"/>
      <c r="ALQ712" s="8"/>
      <c r="ALR712" s="8"/>
      <c r="ALS712" s="8"/>
      <c r="ALT712" s="8"/>
      <c r="ALU712" s="8"/>
      <c r="ALV712" s="8"/>
      <c r="ALW712" s="8"/>
      <c r="ALX712" s="8"/>
      <c r="ALY712" s="8"/>
      <c r="ALZ712" s="8"/>
      <c r="AMA712" s="8"/>
      <c r="AMB712" s="8"/>
      <c r="AMC712" s="8"/>
      <c r="AMD712" s="8"/>
      <c r="AME712" s="8"/>
      <c r="AMF712" s="8"/>
      <c r="AMG712" s="8"/>
      <c r="AMH712" s="8"/>
      <c r="AMI712" s="8"/>
      <c r="AMJ712" s="8"/>
      <c r="AMK712" s="8"/>
      <c r="AML712" s="8"/>
      <c r="AMM712" s="8"/>
      <c r="AMN712" s="8"/>
      <c r="AMO712" s="8"/>
      <c r="AMP712" s="8"/>
      <c r="AMQ712" s="8"/>
      <c r="AMR712" s="8"/>
      <c r="AMS712" s="8"/>
      <c r="AMT712" s="8"/>
      <c r="AMU712" s="8"/>
      <c r="AMV712" s="8"/>
      <c r="AMW712" s="8"/>
      <c r="AMX712" s="8"/>
      <c r="AMY712" s="8"/>
      <c r="AMZ712" s="8"/>
      <c r="ANA712" s="8"/>
      <c r="ANB712" s="8"/>
      <c r="ANC712" s="8"/>
      <c r="AND712" s="8"/>
      <c r="ANE712" s="8"/>
      <c r="ANF712" s="8"/>
      <c r="ANG712" s="8"/>
      <c r="ANH712" s="8"/>
      <c r="ANI712" s="8"/>
      <c r="ANJ712" s="8"/>
      <c r="ANK712" s="8"/>
      <c r="ANL712" s="8"/>
      <c r="ANM712" s="8"/>
      <c r="ANN712" s="8"/>
      <c r="ANO712" s="8"/>
      <c r="ANP712" s="8"/>
      <c r="ANQ712" s="8"/>
      <c r="ANR712" s="8"/>
      <c r="ANS712" s="8"/>
      <c r="ANT712" s="8"/>
      <c r="ANU712" s="8"/>
      <c r="ANV712" s="8"/>
      <c r="ANW712" s="8"/>
      <c r="ANX712" s="8"/>
      <c r="ANY712" s="8"/>
      <c r="ANZ712" s="8"/>
      <c r="AOA712" s="8"/>
      <c r="AOB712" s="8"/>
      <c r="AOC712" s="8"/>
      <c r="AOD712" s="8"/>
      <c r="AOE712" s="8"/>
      <c r="AOF712" s="8"/>
      <c r="AOG712" s="8"/>
      <c r="AOH712" s="8"/>
      <c r="AOI712" s="8"/>
      <c r="AOJ712" s="8"/>
      <c r="AOK712" s="8"/>
      <c r="AOL712" s="8"/>
      <c r="AOM712" s="8"/>
      <c r="AON712" s="8"/>
      <c r="AOO712" s="8"/>
      <c r="AOP712" s="8"/>
      <c r="AOQ712" s="8"/>
      <c r="AOR712" s="8"/>
      <c r="AOS712" s="8"/>
      <c r="AOT712" s="8"/>
      <c r="AOU712" s="8"/>
      <c r="AOV712" s="8"/>
      <c r="AOW712" s="8"/>
      <c r="AOX712" s="8"/>
      <c r="AOY712" s="8"/>
      <c r="AOZ712" s="8"/>
      <c r="APA712" s="8"/>
      <c r="APB712" s="8"/>
      <c r="APC712" s="8"/>
      <c r="APD712" s="8"/>
      <c r="APE712" s="8"/>
      <c r="APF712" s="8"/>
      <c r="APG712" s="8"/>
      <c r="APH712" s="8"/>
      <c r="API712" s="8"/>
      <c r="APJ712" s="8"/>
      <c r="APK712" s="8"/>
      <c r="APL712" s="8"/>
      <c r="APM712" s="8"/>
      <c r="APN712" s="8"/>
      <c r="APO712" s="8"/>
      <c r="APP712" s="8"/>
      <c r="APQ712" s="8"/>
      <c r="APR712" s="8"/>
      <c r="APS712" s="8"/>
      <c r="APT712" s="8"/>
      <c r="APU712" s="8"/>
      <c r="APV712" s="8"/>
      <c r="APW712" s="8"/>
      <c r="APX712" s="8"/>
      <c r="APY712" s="8"/>
      <c r="APZ712" s="8"/>
      <c r="AQA712" s="8"/>
      <c r="AQB712" s="8"/>
      <c r="AQC712" s="8"/>
      <c r="AQD712" s="8"/>
      <c r="AQE712" s="8"/>
      <c r="AQF712" s="8"/>
      <c r="AQG712" s="8"/>
      <c r="AQH712" s="8"/>
      <c r="AQI712" s="8"/>
      <c r="AQJ712" s="8"/>
      <c r="AQK712" s="8"/>
      <c r="AQL712" s="8"/>
      <c r="AQM712" s="8"/>
      <c r="AQN712" s="8"/>
      <c r="AQO712" s="8"/>
      <c r="AQP712" s="8"/>
      <c r="AQQ712" s="8"/>
      <c r="AQR712" s="8"/>
      <c r="AQS712" s="8"/>
      <c r="AQT712" s="8"/>
      <c r="AQU712" s="8"/>
      <c r="AQV712" s="8"/>
      <c r="AQW712" s="8"/>
      <c r="AQX712" s="8"/>
      <c r="AQY712" s="8"/>
      <c r="AQZ712" s="8"/>
      <c r="ARA712" s="8"/>
      <c r="ARB712" s="8"/>
      <c r="ARC712" s="8"/>
      <c r="ARD712" s="8"/>
      <c r="ARE712" s="8"/>
      <c r="ARF712" s="8"/>
      <c r="ARG712" s="8"/>
      <c r="ARH712" s="8"/>
      <c r="ARI712" s="8"/>
      <c r="ARJ712" s="8"/>
      <c r="ARK712" s="8"/>
      <c r="ARL712" s="8"/>
      <c r="ARM712" s="8"/>
      <c r="ARN712" s="8"/>
      <c r="ARO712" s="8"/>
      <c r="ARP712" s="8"/>
      <c r="ARQ712" s="8"/>
      <c r="ARR712" s="8"/>
      <c r="ARS712" s="8"/>
      <c r="ART712" s="8"/>
      <c r="ARU712" s="8"/>
      <c r="ARV712" s="8"/>
      <c r="ARW712" s="8"/>
      <c r="ARX712" s="8"/>
      <c r="ARY712" s="8"/>
      <c r="ARZ712" s="8"/>
      <c r="ASA712" s="8"/>
      <c r="ASB712" s="8"/>
      <c r="ASC712" s="8"/>
      <c r="ASD712" s="8"/>
      <c r="ASE712" s="8"/>
      <c r="ASF712" s="8"/>
      <c r="ASG712" s="8"/>
      <c r="ASH712" s="8"/>
      <c r="ASI712" s="8"/>
      <c r="ASJ712" s="8"/>
      <c r="ASK712" s="8"/>
      <c r="ASL712" s="8"/>
      <c r="ASM712" s="8"/>
      <c r="ASN712" s="8"/>
      <c r="ASO712" s="8"/>
      <c r="ASP712" s="8"/>
      <c r="ASQ712" s="8"/>
      <c r="ASR712" s="8"/>
      <c r="ASS712" s="8"/>
      <c r="AST712" s="8"/>
      <c r="ASU712" s="8"/>
      <c r="ASV712" s="8"/>
      <c r="ASW712" s="8"/>
      <c r="ASX712" s="8"/>
      <c r="ASY712" s="8"/>
      <c r="ASZ712" s="8"/>
      <c r="ATA712" s="8"/>
      <c r="ATB712" s="8"/>
      <c r="ATC712" s="8"/>
      <c r="ATD712" s="8"/>
      <c r="ATE712" s="8"/>
      <c r="ATF712" s="8"/>
      <c r="ATG712" s="8"/>
      <c r="ATH712" s="8"/>
      <c r="ATI712" s="8"/>
      <c r="ATJ712" s="8"/>
      <c r="ATK712" s="8"/>
      <c r="ATL712" s="8"/>
      <c r="ATM712" s="8"/>
      <c r="ATN712" s="8"/>
      <c r="ATO712" s="8"/>
      <c r="ATP712" s="8"/>
      <c r="ATQ712" s="8"/>
      <c r="ATR712" s="8"/>
      <c r="ATS712" s="8"/>
      <c r="ATT712" s="8"/>
      <c r="ATU712" s="8"/>
      <c r="ATV712" s="8"/>
      <c r="ATW712" s="8"/>
      <c r="ATX712" s="8"/>
      <c r="ATY712" s="8"/>
      <c r="ATZ712" s="8"/>
      <c r="AUA712" s="8"/>
      <c r="AUB712" s="8"/>
      <c r="AUC712" s="8"/>
      <c r="AUD712" s="8"/>
      <c r="AUE712" s="8"/>
      <c r="AUF712" s="8"/>
      <c r="AUG712" s="8"/>
      <c r="AUH712" s="8"/>
      <c r="AUI712" s="8"/>
      <c r="AUJ712" s="8"/>
      <c r="AUK712" s="8"/>
      <c r="AUL712" s="8"/>
      <c r="AUM712" s="8"/>
      <c r="AUN712" s="8"/>
      <c r="AUO712" s="8"/>
      <c r="AUP712" s="8"/>
      <c r="AUQ712" s="8"/>
      <c r="AUR712" s="8"/>
      <c r="AUS712" s="8"/>
      <c r="AUT712" s="8"/>
      <c r="AUU712" s="8"/>
      <c r="AUV712" s="8"/>
      <c r="AUW712" s="8"/>
      <c r="AUX712" s="8"/>
      <c r="AUY712" s="8"/>
      <c r="AUZ712" s="8"/>
      <c r="AVA712" s="8"/>
      <c r="AVB712" s="8"/>
      <c r="AVC712" s="8"/>
      <c r="AVD712" s="8"/>
      <c r="AVE712" s="8"/>
      <c r="AVF712" s="8"/>
      <c r="AVG712" s="8"/>
      <c r="AVH712" s="8"/>
      <c r="AVI712" s="8"/>
      <c r="AVJ712" s="8"/>
      <c r="AVK712" s="8"/>
      <c r="AVL712" s="8"/>
      <c r="AVM712" s="8"/>
      <c r="AVN712" s="8"/>
      <c r="AVO712" s="8"/>
      <c r="AVP712" s="8"/>
      <c r="AVQ712" s="8"/>
      <c r="AVR712" s="8"/>
      <c r="AVS712" s="8"/>
      <c r="AVT712" s="8"/>
      <c r="AVU712" s="8"/>
      <c r="AVV712" s="8"/>
      <c r="AVW712" s="8"/>
      <c r="AVX712" s="8"/>
      <c r="AVY712" s="8"/>
      <c r="AVZ712" s="8"/>
      <c r="AWA712" s="8"/>
      <c r="AWB712" s="8"/>
      <c r="AWC712" s="8"/>
      <c r="AWD712" s="8"/>
      <c r="AWE712" s="8"/>
      <c r="AWF712" s="8"/>
      <c r="AWG712" s="8"/>
      <c r="AWH712" s="8"/>
      <c r="AWI712" s="8"/>
      <c r="AWJ712" s="8"/>
      <c r="AWK712" s="8"/>
      <c r="AWL712" s="8"/>
      <c r="AWM712" s="8"/>
      <c r="AWN712" s="8"/>
      <c r="AWO712" s="8"/>
      <c r="AWP712" s="8"/>
      <c r="AWQ712" s="8"/>
      <c r="AWR712" s="8"/>
      <c r="AWS712" s="8"/>
      <c r="AWT712" s="8"/>
      <c r="AWU712" s="8"/>
      <c r="AWV712" s="8"/>
      <c r="AWW712" s="8"/>
      <c r="AWX712" s="8"/>
      <c r="AWY712" s="8"/>
      <c r="AWZ712" s="8"/>
      <c r="AXA712" s="8"/>
      <c r="AXB712" s="8"/>
      <c r="AXC712" s="8"/>
      <c r="AXD712" s="8"/>
      <c r="AXE712" s="8"/>
      <c r="AXF712" s="8"/>
      <c r="AXG712" s="8"/>
      <c r="AXH712" s="8"/>
      <c r="AXI712" s="8"/>
      <c r="AXJ712" s="8"/>
      <c r="AXK712" s="8"/>
      <c r="AXL712" s="8"/>
      <c r="AXM712" s="8"/>
      <c r="AXN712" s="8"/>
      <c r="AXO712" s="8"/>
      <c r="AXP712" s="8"/>
      <c r="AXQ712" s="8"/>
      <c r="AXR712" s="8"/>
      <c r="AXS712" s="8"/>
      <c r="AXT712" s="8"/>
      <c r="AXU712" s="8"/>
      <c r="AXV712" s="8"/>
      <c r="AXW712" s="8"/>
      <c r="AXX712" s="8"/>
      <c r="AXY712" s="8"/>
      <c r="AXZ712" s="8"/>
      <c r="AYA712" s="8"/>
      <c r="AYB712" s="8"/>
      <c r="AYC712" s="8"/>
      <c r="AYD712" s="8"/>
      <c r="AYE712" s="8"/>
      <c r="AYF712" s="8"/>
      <c r="AYG712" s="8"/>
      <c r="AYH712" s="8"/>
      <c r="AYI712" s="8"/>
      <c r="AYJ712" s="8"/>
      <c r="AYK712" s="8"/>
      <c r="AYL712" s="8"/>
      <c r="AYM712" s="8"/>
      <c r="AYN712" s="8"/>
      <c r="AYO712" s="8"/>
      <c r="AYP712" s="8"/>
      <c r="AYQ712" s="8"/>
      <c r="AYR712" s="8"/>
      <c r="AYS712" s="8"/>
      <c r="AYT712" s="8"/>
      <c r="AYU712" s="8"/>
      <c r="AYV712" s="8"/>
      <c r="AYW712" s="8"/>
      <c r="AYX712" s="8"/>
      <c r="AYY712" s="8"/>
      <c r="AYZ712" s="8"/>
      <c r="AZA712" s="8"/>
      <c r="AZB712" s="8"/>
      <c r="AZC712" s="8"/>
      <c r="AZD712" s="8"/>
      <c r="AZE712" s="8"/>
      <c r="AZF712" s="8"/>
      <c r="AZG712" s="8"/>
      <c r="AZH712" s="8"/>
      <c r="AZI712" s="8"/>
      <c r="AZJ712" s="8"/>
      <c r="AZK712" s="8"/>
      <c r="AZL712" s="8"/>
      <c r="AZM712" s="8"/>
      <c r="AZN712" s="8"/>
      <c r="AZO712" s="8"/>
      <c r="AZP712" s="8"/>
      <c r="AZQ712" s="8"/>
      <c r="AZR712" s="8"/>
      <c r="AZS712" s="8"/>
      <c r="AZT712" s="8"/>
      <c r="AZU712" s="8"/>
      <c r="AZV712" s="8"/>
      <c r="AZW712" s="8"/>
      <c r="AZX712" s="8"/>
      <c r="AZY712" s="8"/>
      <c r="AZZ712" s="8"/>
      <c r="BAA712" s="8"/>
      <c r="BAB712" s="8"/>
      <c r="BAC712" s="8"/>
      <c r="BAD712" s="8"/>
      <c r="BAE712" s="8"/>
      <c r="BAF712" s="8"/>
      <c r="BAG712" s="8"/>
      <c r="BAH712" s="8"/>
      <c r="BAI712" s="8"/>
      <c r="BAJ712" s="8"/>
      <c r="BAK712" s="8"/>
      <c r="BAL712" s="8"/>
      <c r="BAM712" s="8"/>
      <c r="BAN712" s="8"/>
      <c r="BAO712" s="8"/>
      <c r="BAP712" s="8"/>
      <c r="BAQ712" s="8"/>
      <c r="BAR712" s="8"/>
      <c r="BAS712" s="8"/>
      <c r="BAT712" s="8"/>
      <c r="BAU712" s="8"/>
      <c r="BAV712" s="8"/>
      <c r="BAW712" s="8"/>
      <c r="BAX712" s="8"/>
      <c r="BAY712" s="8"/>
      <c r="BAZ712" s="8"/>
      <c r="BBA712" s="8"/>
      <c r="BBB712" s="8"/>
      <c r="BBC712" s="8"/>
      <c r="BBD712" s="8"/>
      <c r="BBE712" s="8"/>
      <c r="BBF712" s="8"/>
      <c r="BBG712" s="8"/>
      <c r="BBH712" s="8"/>
      <c r="BBI712" s="8"/>
      <c r="BBJ712" s="8"/>
      <c r="BBK712" s="8"/>
      <c r="BBL712" s="8"/>
      <c r="BBM712" s="8"/>
      <c r="BBN712" s="8"/>
      <c r="BBO712" s="8"/>
      <c r="BBP712" s="8"/>
      <c r="BBQ712" s="8"/>
      <c r="BBR712" s="8"/>
      <c r="BBS712" s="8"/>
      <c r="BBT712" s="8"/>
      <c r="BBU712" s="8"/>
      <c r="BBV712" s="8"/>
      <c r="BBW712" s="8"/>
      <c r="BBX712" s="8"/>
      <c r="BBY712" s="8"/>
      <c r="BBZ712" s="8"/>
      <c r="BCA712" s="8"/>
      <c r="BCB712" s="8"/>
      <c r="BCC712" s="8"/>
      <c r="BCD712" s="8"/>
      <c r="BCE712" s="8"/>
      <c r="BCF712" s="8"/>
      <c r="BCG712" s="8"/>
      <c r="BCH712" s="8"/>
      <c r="BCI712" s="8"/>
      <c r="BCJ712" s="8"/>
      <c r="BCK712" s="8"/>
      <c r="BCL712" s="8"/>
      <c r="BCM712" s="8"/>
      <c r="BCN712" s="8"/>
      <c r="BCO712" s="8"/>
      <c r="BCP712" s="8"/>
      <c r="BCQ712" s="8"/>
      <c r="BCR712" s="8"/>
      <c r="BCS712" s="8"/>
      <c r="BCT712" s="8"/>
      <c r="BCU712" s="8"/>
      <c r="BCV712" s="8"/>
      <c r="BCW712" s="8"/>
      <c r="BCX712" s="8"/>
      <c r="BCY712" s="8"/>
      <c r="BCZ712" s="8"/>
      <c r="BDA712" s="8"/>
      <c r="BDB712" s="8"/>
      <c r="BDC712" s="8"/>
      <c r="BDD712" s="8"/>
      <c r="BDE712" s="8"/>
      <c r="BDF712" s="8"/>
      <c r="BDG712" s="8"/>
      <c r="BDH712" s="8"/>
      <c r="BDI712" s="8"/>
      <c r="BDJ712" s="8"/>
      <c r="BDK712" s="8"/>
      <c r="BDL712" s="8"/>
      <c r="BDM712" s="8"/>
      <c r="BDN712" s="8"/>
      <c r="BDO712" s="8"/>
      <c r="BDP712" s="8"/>
      <c r="BDQ712" s="8"/>
      <c r="BDR712" s="8"/>
      <c r="BDS712" s="8"/>
      <c r="BDT712" s="8"/>
      <c r="BDU712" s="8"/>
      <c r="BDV712" s="8"/>
      <c r="BDW712" s="8"/>
      <c r="BDX712" s="8"/>
      <c r="BDY712" s="8"/>
      <c r="BDZ712" s="8"/>
      <c r="BEA712" s="8"/>
      <c r="BEB712" s="8"/>
      <c r="BEC712" s="8"/>
      <c r="BED712" s="8"/>
      <c r="BEE712" s="8"/>
      <c r="BEF712" s="8"/>
      <c r="BEG712" s="8"/>
      <c r="BEH712" s="8"/>
      <c r="BEI712" s="8"/>
      <c r="BEJ712" s="8"/>
      <c r="BEK712" s="8"/>
      <c r="BEL712" s="8"/>
      <c r="BEM712" s="8"/>
      <c r="BEN712" s="8"/>
      <c r="BEO712" s="8"/>
      <c r="BEP712" s="8"/>
      <c r="BEQ712" s="8"/>
      <c r="BER712" s="8"/>
      <c r="BES712" s="8"/>
      <c r="BET712" s="8"/>
      <c r="BEU712" s="8"/>
      <c r="BEV712" s="8"/>
      <c r="BEW712" s="8"/>
      <c r="BEX712" s="8"/>
      <c r="BEY712" s="8"/>
      <c r="BEZ712" s="8"/>
      <c r="BFA712" s="8"/>
      <c r="BFB712" s="8"/>
      <c r="BFC712" s="8"/>
      <c r="BFD712" s="8"/>
      <c r="BFE712" s="8"/>
      <c r="BFF712" s="8"/>
      <c r="BFG712" s="8"/>
      <c r="BFH712" s="8"/>
      <c r="BFI712" s="8"/>
      <c r="BFJ712" s="8"/>
      <c r="BFK712" s="8"/>
      <c r="BFL712" s="8"/>
      <c r="BFM712" s="8"/>
      <c r="BFN712" s="8"/>
      <c r="BFO712" s="8"/>
      <c r="BFP712" s="8"/>
      <c r="BFQ712" s="8"/>
      <c r="BFR712" s="8"/>
      <c r="BFS712" s="8"/>
      <c r="BFT712" s="8"/>
      <c r="BFU712" s="8"/>
      <c r="BFV712" s="8"/>
      <c r="BFW712" s="8"/>
      <c r="BFX712" s="8"/>
      <c r="BFY712" s="8"/>
      <c r="BFZ712" s="8"/>
      <c r="BGA712" s="8"/>
      <c r="BGB712" s="8"/>
      <c r="BGC712" s="8"/>
      <c r="BGD712" s="8"/>
      <c r="BGE712" s="8"/>
      <c r="BGF712" s="8"/>
      <c r="BGG712" s="8"/>
      <c r="BGH712" s="8"/>
      <c r="BGI712" s="8"/>
      <c r="BGJ712" s="8"/>
      <c r="BGK712" s="8"/>
      <c r="BGL712" s="8"/>
      <c r="BGM712" s="8"/>
      <c r="BGN712" s="8"/>
      <c r="BGO712" s="8"/>
      <c r="BGP712" s="8"/>
      <c r="BGQ712" s="8"/>
      <c r="BGR712" s="8"/>
      <c r="BGS712" s="8"/>
      <c r="BGT712" s="8"/>
      <c r="BGU712" s="8"/>
      <c r="BGV712" s="8"/>
      <c r="BGW712" s="8"/>
      <c r="BGX712" s="8"/>
      <c r="BGY712" s="8"/>
      <c r="BGZ712" s="8"/>
      <c r="BHA712" s="8"/>
      <c r="BHB712" s="8"/>
      <c r="BHC712" s="8"/>
      <c r="BHD712" s="8"/>
      <c r="BHE712" s="8"/>
      <c r="BHF712" s="8"/>
      <c r="BHG712" s="8"/>
      <c r="BHH712" s="8"/>
      <c r="BHI712" s="8"/>
      <c r="BHJ712" s="8"/>
      <c r="BHK712" s="8"/>
      <c r="BHL712" s="8"/>
      <c r="BHM712" s="8"/>
      <c r="BHN712" s="8"/>
      <c r="BHO712" s="8"/>
      <c r="BHP712" s="8"/>
      <c r="BHQ712" s="8"/>
      <c r="BHR712" s="8"/>
      <c r="BHS712" s="8"/>
      <c r="BHT712" s="8"/>
      <c r="BHU712" s="8"/>
      <c r="BHV712" s="8"/>
      <c r="BHW712" s="8"/>
      <c r="BHX712" s="8"/>
      <c r="BHY712" s="8"/>
      <c r="BHZ712" s="8"/>
      <c r="BIA712" s="8"/>
      <c r="BIB712" s="8"/>
      <c r="BIC712" s="8"/>
      <c r="BID712" s="8"/>
      <c r="BIE712" s="8"/>
      <c r="BIF712" s="8"/>
      <c r="BIG712" s="8"/>
      <c r="BIH712" s="8"/>
      <c r="BII712" s="8"/>
      <c r="BIJ712" s="8"/>
      <c r="BIK712" s="8"/>
      <c r="BIL712" s="8"/>
      <c r="BIM712" s="8"/>
      <c r="BIN712" s="8"/>
      <c r="BIO712" s="8"/>
      <c r="BIP712" s="8"/>
      <c r="BIQ712" s="8"/>
      <c r="BIR712" s="8"/>
      <c r="BIS712" s="8"/>
      <c r="BIT712" s="8"/>
      <c r="BIU712" s="8"/>
      <c r="BIV712" s="8"/>
      <c r="BIW712" s="8"/>
      <c r="BIX712" s="8"/>
      <c r="BIY712" s="8"/>
      <c r="BIZ712" s="8"/>
      <c r="BJA712" s="8"/>
      <c r="BJB712" s="8"/>
      <c r="BJC712" s="8"/>
      <c r="BJD712" s="8"/>
      <c r="BJE712" s="8"/>
      <c r="BJF712" s="8"/>
      <c r="BJG712" s="8"/>
      <c r="BJH712" s="8"/>
      <c r="BJI712" s="8"/>
      <c r="BJJ712" s="8"/>
      <c r="BJK712" s="8"/>
      <c r="BJL712" s="8"/>
      <c r="BJM712" s="8"/>
      <c r="BJN712" s="8"/>
      <c r="BJO712" s="8"/>
      <c r="BJP712" s="8"/>
      <c r="BJQ712" s="8"/>
      <c r="BJR712" s="8"/>
      <c r="BJS712" s="8"/>
      <c r="BJT712" s="8"/>
      <c r="BJU712" s="8"/>
      <c r="BJV712" s="8"/>
      <c r="BJW712" s="8"/>
      <c r="BJX712" s="8"/>
      <c r="BJY712" s="8"/>
      <c r="BJZ712" s="8"/>
      <c r="BKA712" s="8"/>
      <c r="BKB712" s="8"/>
      <c r="BKC712" s="8"/>
      <c r="BKD712" s="8"/>
      <c r="BKE712" s="8"/>
      <c r="BKF712" s="8"/>
      <c r="BKG712" s="8"/>
      <c r="BKH712" s="8"/>
      <c r="BKI712" s="8"/>
      <c r="BKJ712" s="8"/>
      <c r="BKK712" s="8"/>
      <c r="BKL712" s="8"/>
      <c r="BKM712" s="8"/>
      <c r="BKN712" s="8"/>
      <c r="BKO712" s="8"/>
      <c r="BKP712" s="8"/>
      <c r="BKQ712" s="8"/>
      <c r="BKR712" s="8"/>
      <c r="BKS712" s="8"/>
      <c r="BKT712" s="8"/>
      <c r="BKU712" s="8"/>
      <c r="BKV712" s="8"/>
      <c r="BKW712" s="8"/>
      <c r="BKX712" s="8"/>
      <c r="BKY712" s="8"/>
      <c r="BKZ712" s="8"/>
      <c r="BLA712" s="8"/>
      <c r="BLB712" s="8"/>
      <c r="BLC712" s="8"/>
      <c r="BLD712" s="8"/>
      <c r="BLE712" s="8"/>
      <c r="BLF712" s="8"/>
      <c r="BLG712" s="8"/>
      <c r="BLH712" s="8"/>
      <c r="BLI712" s="8"/>
      <c r="BLJ712" s="8"/>
      <c r="BLK712" s="8"/>
      <c r="BLL712" s="8"/>
      <c r="BLM712" s="8"/>
      <c r="BLN712" s="8"/>
      <c r="BLO712" s="8"/>
      <c r="BLP712" s="8"/>
      <c r="BLQ712" s="8"/>
      <c r="BLR712" s="8"/>
      <c r="BLS712" s="8"/>
      <c r="BLT712" s="8"/>
      <c r="BLU712" s="8"/>
      <c r="BLV712" s="8"/>
      <c r="BLW712" s="8"/>
      <c r="BLX712" s="8"/>
      <c r="BLY712" s="8"/>
      <c r="BLZ712" s="8"/>
      <c r="BMA712" s="8"/>
      <c r="BMB712" s="8"/>
      <c r="BMC712" s="8"/>
      <c r="BMD712" s="8"/>
      <c r="BME712" s="8"/>
      <c r="BMF712" s="8"/>
      <c r="BMG712" s="8"/>
      <c r="BMH712" s="8"/>
      <c r="BMI712" s="8"/>
      <c r="BMJ712" s="8"/>
      <c r="BMK712" s="8"/>
      <c r="BML712" s="8"/>
      <c r="BMM712" s="8"/>
      <c r="BMN712" s="8"/>
      <c r="BMO712" s="8"/>
      <c r="BMP712" s="8"/>
      <c r="BMQ712" s="8"/>
      <c r="BMR712" s="8"/>
      <c r="BMS712" s="8"/>
      <c r="BMT712" s="8"/>
      <c r="BMU712" s="8"/>
      <c r="BMV712" s="8"/>
      <c r="BMW712" s="8"/>
      <c r="BMX712" s="8"/>
      <c r="BMY712" s="8"/>
      <c r="BMZ712" s="8"/>
      <c r="BNA712" s="8"/>
      <c r="BNB712" s="8"/>
      <c r="BNC712" s="8"/>
      <c r="BND712" s="8"/>
      <c r="BNE712" s="8"/>
      <c r="BNF712" s="8"/>
      <c r="BNG712" s="8"/>
      <c r="BNH712" s="8"/>
      <c r="BNI712" s="8"/>
      <c r="BNJ712" s="8"/>
      <c r="BNK712" s="8"/>
      <c r="BNL712" s="8"/>
      <c r="BNM712" s="8"/>
      <c r="BNN712" s="8"/>
      <c r="BNO712" s="8"/>
      <c r="BNP712" s="8"/>
      <c r="BNQ712" s="8"/>
      <c r="BNR712" s="8"/>
      <c r="BNS712" s="8"/>
      <c r="BNT712" s="8"/>
      <c r="BNU712" s="8"/>
      <c r="BNV712" s="8"/>
      <c r="BNW712" s="8"/>
      <c r="BNX712" s="8"/>
      <c r="BNY712" s="8"/>
      <c r="BNZ712" s="8"/>
      <c r="BOA712" s="8"/>
      <c r="BOB712" s="8"/>
      <c r="BOC712" s="8"/>
      <c r="BOD712" s="8"/>
      <c r="BOE712" s="8"/>
      <c r="BOF712" s="8"/>
      <c r="BOG712" s="8"/>
      <c r="BOH712" s="8"/>
      <c r="BOI712" s="8"/>
      <c r="BOJ712" s="8"/>
      <c r="BOK712" s="8"/>
      <c r="BOL712" s="8"/>
      <c r="BOM712" s="8"/>
      <c r="BON712" s="8"/>
      <c r="BOO712" s="8"/>
      <c r="BOP712" s="8"/>
      <c r="BOQ712" s="8"/>
      <c r="BOR712" s="8"/>
      <c r="BOS712" s="8"/>
      <c r="BOT712" s="8"/>
      <c r="BOU712" s="8"/>
      <c r="BOV712" s="8"/>
      <c r="BOW712" s="8"/>
      <c r="BOX712" s="8"/>
      <c r="BOY712" s="8"/>
      <c r="BOZ712" s="8"/>
      <c r="BPA712" s="8"/>
      <c r="BPB712" s="8"/>
      <c r="BPC712" s="8"/>
      <c r="BPD712" s="8"/>
      <c r="BPE712" s="8"/>
      <c r="BPF712" s="8"/>
      <c r="BPG712" s="8"/>
      <c r="BPH712" s="8"/>
      <c r="BPI712" s="8"/>
      <c r="BPJ712" s="8"/>
      <c r="BPK712" s="8"/>
      <c r="BPL712" s="8"/>
      <c r="BPM712" s="8"/>
      <c r="BPN712" s="8"/>
      <c r="BPO712" s="8"/>
      <c r="BPP712" s="8"/>
      <c r="BPQ712" s="8"/>
      <c r="BPR712" s="8"/>
      <c r="BPS712" s="8"/>
      <c r="BPT712" s="8"/>
      <c r="BPU712" s="8"/>
      <c r="BPV712" s="8"/>
      <c r="BPW712" s="8"/>
      <c r="BPX712" s="8"/>
      <c r="BPY712" s="8"/>
      <c r="BPZ712" s="8"/>
      <c r="BQA712" s="8"/>
      <c r="BQB712" s="8"/>
      <c r="BQC712" s="8"/>
      <c r="BQD712" s="8"/>
      <c r="BQE712" s="8"/>
      <c r="BQF712" s="8"/>
      <c r="BQG712" s="8"/>
      <c r="BQH712" s="8"/>
      <c r="BQI712" s="8"/>
      <c r="BQJ712" s="8"/>
      <c r="BQK712" s="8"/>
      <c r="BQL712" s="8"/>
      <c r="BQM712" s="8"/>
      <c r="BQN712" s="8"/>
      <c r="BQO712" s="8"/>
      <c r="BQP712" s="8"/>
      <c r="BQQ712" s="8"/>
      <c r="BQR712" s="8"/>
      <c r="BQS712" s="8"/>
      <c r="BQT712" s="8"/>
      <c r="BQU712" s="8"/>
      <c r="BQV712" s="8"/>
      <c r="BQW712" s="8"/>
      <c r="BQX712" s="8"/>
      <c r="BQY712" s="8"/>
      <c r="BQZ712" s="8"/>
      <c r="BRA712" s="8"/>
      <c r="BRB712" s="8"/>
      <c r="BRC712" s="8"/>
      <c r="BRD712" s="8"/>
      <c r="BRE712" s="8"/>
      <c r="BRF712" s="8"/>
      <c r="BRG712" s="8"/>
      <c r="BRH712" s="8"/>
      <c r="BRI712" s="8"/>
      <c r="BRJ712" s="8"/>
      <c r="BRK712" s="8"/>
      <c r="BRL712" s="8"/>
      <c r="BRM712" s="8"/>
      <c r="BRN712" s="8"/>
      <c r="BRO712" s="8"/>
      <c r="BRP712" s="8"/>
      <c r="BRQ712" s="8"/>
      <c r="BRR712" s="8"/>
      <c r="BRS712" s="8"/>
      <c r="BRT712" s="8"/>
      <c r="BRU712" s="8"/>
      <c r="BRV712" s="8"/>
      <c r="BRW712" s="8"/>
      <c r="BRX712" s="8"/>
      <c r="BRY712" s="8"/>
      <c r="BRZ712" s="8"/>
      <c r="BSA712" s="8"/>
      <c r="BSB712" s="8"/>
      <c r="BSC712" s="8"/>
      <c r="BSD712" s="8"/>
      <c r="BSE712" s="8"/>
      <c r="BSF712" s="8"/>
      <c r="BSG712" s="8"/>
      <c r="BSH712" s="8"/>
      <c r="BSI712" s="8"/>
      <c r="BSJ712" s="8"/>
      <c r="BSK712" s="8"/>
      <c r="BSL712" s="8"/>
      <c r="BSM712" s="8"/>
      <c r="BSN712" s="8"/>
      <c r="BSO712" s="8"/>
      <c r="BSP712" s="8"/>
      <c r="BSQ712" s="8"/>
      <c r="BSR712" s="8"/>
      <c r="BSS712" s="8"/>
      <c r="BST712" s="8"/>
      <c r="BSU712" s="8"/>
      <c r="BSV712" s="8"/>
      <c r="BSW712" s="8"/>
      <c r="BSX712" s="8"/>
      <c r="BSY712" s="8"/>
      <c r="BSZ712" s="8"/>
      <c r="BTA712" s="8"/>
      <c r="BTB712" s="8"/>
      <c r="BTC712" s="8"/>
      <c r="BTD712" s="8"/>
      <c r="BTE712" s="8"/>
      <c r="BTF712" s="8"/>
      <c r="BTG712" s="8"/>
      <c r="BTH712" s="8"/>
      <c r="BTI712" s="8"/>
      <c r="BTJ712" s="8"/>
      <c r="BTK712" s="8"/>
      <c r="BTL712" s="8"/>
      <c r="BTM712" s="8"/>
      <c r="BTN712" s="8"/>
      <c r="BTO712" s="8"/>
      <c r="BTP712" s="8"/>
      <c r="BTQ712" s="8"/>
      <c r="BTR712" s="8"/>
      <c r="BTS712" s="8"/>
      <c r="BTT712" s="8"/>
      <c r="BTU712" s="8"/>
      <c r="BTV712" s="8"/>
      <c r="BTW712" s="8"/>
      <c r="BTX712" s="8"/>
      <c r="BTY712" s="8"/>
      <c r="BTZ712" s="8"/>
      <c r="BUA712" s="8"/>
      <c r="BUB712" s="8"/>
      <c r="BUC712" s="8"/>
      <c r="BUD712" s="8"/>
      <c r="BUE712" s="8"/>
      <c r="BUF712" s="8"/>
      <c r="BUG712" s="8"/>
      <c r="BUH712" s="8"/>
      <c r="BUI712" s="8"/>
      <c r="BUJ712" s="8"/>
      <c r="BUK712" s="8"/>
      <c r="BUL712" s="8"/>
      <c r="BUM712" s="8"/>
      <c r="BUN712" s="8"/>
      <c r="BUO712" s="8"/>
      <c r="BUP712" s="8"/>
      <c r="BUQ712" s="8"/>
      <c r="BUR712" s="8"/>
      <c r="BUS712" s="8"/>
      <c r="BUT712" s="8"/>
      <c r="BUU712" s="8"/>
      <c r="BUV712" s="8"/>
      <c r="BUW712" s="8"/>
      <c r="BUX712" s="8"/>
      <c r="BUY712" s="8"/>
      <c r="BUZ712" s="8"/>
      <c r="BVA712" s="8"/>
      <c r="BVB712" s="8"/>
      <c r="BVC712" s="8"/>
      <c r="BVD712" s="8"/>
      <c r="BVE712" s="8"/>
      <c r="BVF712" s="8"/>
      <c r="BVG712" s="8"/>
      <c r="BVH712" s="8"/>
      <c r="BVI712" s="8"/>
      <c r="BVJ712" s="8"/>
      <c r="BVK712" s="8"/>
      <c r="BVL712" s="8"/>
      <c r="BVM712" s="8"/>
      <c r="BVN712" s="8"/>
      <c r="BVO712" s="8"/>
      <c r="BVP712" s="8"/>
      <c r="BVQ712" s="8"/>
      <c r="BVR712" s="8"/>
      <c r="BVS712" s="8"/>
      <c r="BVT712" s="8"/>
      <c r="BVU712" s="8"/>
      <c r="BVV712" s="8"/>
      <c r="BVW712" s="8"/>
      <c r="BVX712" s="8"/>
      <c r="BVY712" s="8"/>
      <c r="BVZ712" s="8"/>
      <c r="BWA712" s="8"/>
      <c r="BWB712" s="8"/>
      <c r="BWC712" s="8"/>
      <c r="BWD712" s="8"/>
      <c r="BWE712" s="8"/>
      <c r="BWF712" s="8"/>
      <c r="BWG712" s="8"/>
      <c r="BWH712" s="8"/>
      <c r="BWI712" s="8"/>
      <c r="BWJ712" s="8"/>
      <c r="BWK712" s="8"/>
      <c r="BWL712" s="8"/>
      <c r="BWM712" s="8"/>
      <c r="BWN712" s="8"/>
      <c r="BWO712" s="8"/>
      <c r="BWP712" s="8"/>
      <c r="BWQ712" s="8"/>
    </row>
    <row r="713" spans="1:1967" s="529" customFormat="1" ht="102" customHeight="1">
      <c r="A713" s="9" t="s">
        <v>6677</v>
      </c>
      <c r="B713" s="100" t="s">
        <v>97</v>
      </c>
      <c r="C713" s="111" t="s">
        <v>1135</v>
      </c>
      <c r="D713" s="111" t="s">
        <v>1127</v>
      </c>
      <c r="E713" s="111" t="s">
        <v>1136</v>
      </c>
      <c r="F713" s="3"/>
      <c r="G713" s="3" t="s">
        <v>384</v>
      </c>
      <c r="H713" s="20">
        <v>1</v>
      </c>
      <c r="I713" s="114">
        <v>470000000</v>
      </c>
      <c r="J713" s="21" t="s">
        <v>1330</v>
      </c>
      <c r="K713" s="19" t="s">
        <v>2096</v>
      </c>
      <c r="L713" s="138" t="s">
        <v>3428</v>
      </c>
      <c r="M713" s="141" t="s">
        <v>383</v>
      </c>
      <c r="N713" s="360" t="s">
        <v>2105</v>
      </c>
      <c r="O713" s="3" t="s">
        <v>1382</v>
      </c>
      <c r="P713" s="7" t="s">
        <v>1354</v>
      </c>
      <c r="Q713" s="3" t="s">
        <v>1195</v>
      </c>
      <c r="R713" s="24">
        <v>174</v>
      </c>
      <c r="S713" s="19">
        <v>1723</v>
      </c>
      <c r="T713" s="83">
        <f t="shared" si="156"/>
        <v>299802</v>
      </c>
      <c r="U713" s="83">
        <f t="shared" si="154"/>
        <v>335778.24000000005</v>
      </c>
      <c r="V713" s="9" t="s">
        <v>1341</v>
      </c>
      <c r="W713" s="153" t="s">
        <v>1410</v>
      </c>
      <c r="X713" s="9"/>
    </row>
    <row r="714" spans="1:1967" s="529" customFormat="1" ht="102" customHeight="1">
      <c r="A714" s="446" t="s">
        <v>6678</v>
      </c>
      <c r="B714" s="447" t="s">
        <v>97</v>
      </c>
      <c r="C714" s="463" t="s">
        <v>1137</v>
      </c>
      <c r="D714" s="463" t="s">
        <v>1127</v>
      </c>
      <c r="E714" s="463" t="s">
        <v>1138</v>
      </c>
      <c r="F714" s="448"/>
      <c r="G714" s="448" t="s">
        <v>384</v>
      </c>
      <c r="H714" s="450">
        <v>1</v>
      </c>
      <c r="I714" s="477">
        <v>470000000</v>
      </c>
      <c r="J714" s="452" t="s">
        <v>1330</v>
      </c>
      <c r="K714" s="465" t="s">
        <v>2096</v>
      </c>
      <c r="L714" s="453" t="s">
        <v>3428</v>
      </c>
      <c r="M714" s="454" t="s">
        <v>383</v>
      </c>
      <c r="N714" s="466" t="s">
        <v>2105</v>
      </c>
      <c r="O714" s="448" t="s">
        <v>1382</v>
      </c>
      <c r="P714" s="456" t="s">
        <v>1354</v>
      </c>
      <c r="Q714" s="448" t="s">
        <v>1195</v>
      </c>
      <c r="R714" s="462">
        <v>242</v>
      </c>
      <c r="S714" s="458">
        <v>1632</v>
      </c>
      <c r="T714" s="459">
        <v>0</v>
      </c>
      <c r="U714" s="459">
        <f t="shared" si="154"/>
        <v>0</v>
      </c>
      <c r="V714" s="446" t="s">
        <v>1341</v>
      </c>
      <c r="W714" s="461" t="s">
        <v>1410</v>
      </c>
      <c r="X714" s="446" t="s">
        <v>9455</v>
      </c>
    </row>
    <row r="715" spans="1:1967" s="529" customFormat="1" ht="102" customHeight="1">
      <c r="A715" s="446" t="s">
        <v>10843</v>
      </c>
      <c r="B715" s="447" t="s">
        <v>97</v>
      </c>
      <c r="C715" s="463" t="s">
        <v>1137</v>
      </c>
      <c r="D715" s="463" t="s">
        <v>1127</v>
      </c>
      <c r="E715" s="463" t="s">
        <v>1138</v>
      </c>
      <c r="F715" s="448"/>
      <c r="G715" s="448" t="s">
        <v>384</v>
      </c>
      <c r="H715" s="450">
        <v>1</v>
      </c>
      <c r="I715" s="477">
        <v>470000000</v>
      </c>
      <c r="J715" s="452" t="s">
        <v>1330</v>
      </c>
      <c r="K715" s="465" t="s">
        <v>10531</v>
      </c>
      <c r="L715" s="453" t="s">
        <v>3428</v>
      </c>
      <c r="M715" s="454" t="s">
        <v>383</v>
      </c>
      <c r="N715" s="466" t="s">
        <v>2105</v>
      </c>
      <c r="O715" s="448" t="s">
        <v>1382</v>
      </c>
      <c r="P715" s="456" t="s">
        <v>1354</v>
      </c>
      <c r="Q715" s="448" t="s">
        <v>1195</v>
      </c>
      <c r="R715" s="462">
        <v>269</v>
      </c>
      <c r="S715" s="458">
        <v>1632</v>
      </c>
      <c r="T715" s="459">
        <f t="shared" ref="T715" si="161">R715*S715</f>
        <v>439008</v>
      </c>
      <c r="U715" s="459">
        <f t="shared" si="154"/>
        <v>491688.96000000002</v>
      </c>
      <c r="V715" s="446" t="s">
        <v>1341</v>
      </c>
      <c r="W715" s="461" t="s">
        <v>1410</v>
      </c>
      <c r="X715" s="446"/>
    </row>
    <row r="716" spans="1:1967" s="529" customFormat="1" ht="102" customHeight="1">
      <c r="A716" s="9" t="s">
        <v>6679</v>
      </c>
      <c r="B716" s="100" t="s">
        <v>97</v>
      </c>
      <c r="C716" s="111" t="s">
        <v>1139</v>
      </c>
      <c r="D716" s="111" t="s">
        <v>1127</v>
      </c>
      <c r="E716" s="111" t="s">
        <v>1140</v>
      </c>
      <c r="F716" s="3"/>
      <c r="G716" s="3" t="s">
        <v>384</v>
      </c>
      <c r="H716" s="20">
        <v>1</v>
      </c>
      <c r="I716" s="114">
        <v>470000000</v>
      </c>
      <c r="J716" s="21" t="s">
        <v>1330</v>
      </c>
      <c r="K716" s="19" t="s">
        <v>2096</v>
      </c>
      <c r="L716" s="138" t="s">
        <v>3428</v>
      </c>
      <c r="M716" s="141" t="s">
        <v>383</v>
      </c>
      <c r="N716" s="360" t="s">
        <v>2105</v>
      </c>
      <c r="O716" s="3" t="s">
        <v>1382</v>
      </c>
      <c r="P716" s="7" t="s">
        <v>1354</v>
      </c>
      <c r="Q716" s="3" t="s">
        <v>1195</v>
      </c>
      <c r="R716" s="24">
        <v>6</v>
      </c>
      <c r="S716" s="19">
        <v>1632</v>
      </c>
      <c r="T716" s="83">
        <f t="shared" si="156"/>
        <v>9792</v>
      </c>
      <c r="U716" s="83">
        <f t="shared" si="154"/>
        <v>10967.04</v>
      </c>
      <c r="V716" s="9" t="s">
        <v>1341</v>
      </c>
      <c r="W716" s="153" t="s">
        <v>1410</v>
      </c>
      <c r="X716" s="9"/>
    </row>
    <row r="717" spans="1:1967" s="529" customFormat="1" ht="102" customHeight="1">
      <c r="A717" s="9" t="s">
        <v>6680</v>
      </c>
      <c r="B717" s="100" t="s">
        <v>97</v>
      </c>
      <c r="C717" s="111" t="s">
        <v>1146</v>
      </c>
      <c r="D717" s="111" t="s">
        <v>1142</v>
      </c>
      <c r="E717" s="111" t="s">
        <v>1147</v>
      </c>
      <c r="F717" s="3"/>
      <c r="G717" s="3" t="s">
        <v>385</v>
      </c>
      <c r="H717" s="20">
        <v>1</v>
      </c>
      <c r="I717" s="114">
        <v>470000000</v>
      </c>
      <c r="J717" s="21" t="s">
        <v>1330</v>
      </c>
      <c r="K717" s="19" t="s">
        <v>2096</v>
      </c>
      <c r="L717" s="138" t="s">
        <v>3428</v>
      </c>
      <c r="M717" s="141" t="s">
        <v>383</v>
      </c>
      <c r="N717" s="360" t="s">
        <v>2105</v>
      </c>
      <c r="O717" s="3" t="s">
        <v>1382</v>
      </c>
      <c r="P717" s="7" t="s">
        <v>1354</v>
      </c>
      <c r="Q717" s="3" t="s">
        <v>1195</v>
      </c>
      <c r="R717" s="24">
        <v>10242</v>
      </c>
      <c r="S717" s="19">
        <v>1048</v>
      </c>
      <c r="T717" s="83">
        <f t="shared" si="156"/>
        <v>10733616</v>
      </c>
      <c r="U717" s="83">
        <f t="shared" ref="U717:U813" si="162">T717*1.12</f>
        <v>12021649.920000002</v>
      </c>
      <c r="V717" s="9" t="s">
        <v>1341</v>
      </c>
      <c r="W717" s="153" t="s">
        <v>1410</v>
      </c>
      <c r="X717" s="9"/>
    </row>
    <row r="718" spans="1:1967" s="529" customFormat="1" ht="102" customHeight="1">
      <c r="A718" s="9" t="s">
        <v>6681</v>
      </c>
      <c r="B718" s="100" t="s">
        <v>97</v>
      </c>
      <c r="C718" s="111" t="s">
        <v>1141</v>
      </c>
      <c r="D718" s="111" t="s">
        <v>1142</v>
      </c>
      <c r="E718" s="111" t="s">
        <v>1143</v>
      </c>
      <c r="F718" s="3"/>
      <c r="G718" s="3" t="s">
        <v>385</v>
      </c>
      <c r="H718" s="20">
        <v>1</v>
      </c>
      <c r="I718" s="114">
        <v>470000000</v>
      </c>
      <c r="J718" s="21" t="s">
        <v>1330</v>
      </c>
      <c r="K718" s="19" t="s">
        <v>2096</v>
      </c>
      <c r="L718" s="138" t="s">
        <v>3428</v>
      </c>
      <c r="M718" s="141" t="s">
        <v>383</v>
      </c>
      <c r="N718" s="360" t="s">
        <v>2105</v>
      </c>
      <c r="O718" s="3" t="s">
        <v>1382</v>
      </c>
      <c r="P718" s="7" t="s">
        <v>1354</v>
      </c>
      <c r="Q718" s="3" t="s">
        <v>1195</v>
      </c>
      <c r="R718" s="24">
        <v>1785</v>
      </c>
      <c r="S718" s="19">
        <v>2293</v>
      </c>
      <c r="T718" s="83">
        <f t="shared" si="156"/>
        <v>4093005</v>
      </c>
      <c r="U718" s="83">
        <f t="shared" si="162"/>
        <v>4584165.6000000006</v>
      </c>
      <c r="V718" s="9" t="s">
        <v>1341</v>
      </c>
      <c r="W718" s="153" t="s">
        <v>1410</v>
      </c>
      <c r="X718" s="9"/>
    </row>
    <row r="719" spans="1:1967" s="529" customFormat="1" ht="102" customHeight="1">
      <c r="A719" s="9" t="s">
        <v>6682</v>
      </c>
      <c r="B719" s="100" t="s">
        <v>97</v>
      </c>
      <c r="C719" s="111" t="s">
        <v>1144</v>
      </c>
      <c r="D719" s="111" t="s">
        <v>1142</v>
      </c>
      <c r="E719" s="111" t="s">
        <v>1145</v>
      </c>
      <c r="F719" s="3"/>
      <c r="G719" s="3" t="s">
        <v>385</v>
      </c>
      <c r="H719" s="20">
        <v>1</v>
      </c>
      <c r="I719" s="114">
        <v>470000000</v>
      </c>
      <c r="J719" s="21" t="s">
        <v>1330</v>
      </c>
      <c r="K719" s="19" t="s">
        <v>2096</v>
      </c>
      <c r="L719" s="138" t="s">
        <v>3428</v>
      </c>
      <c r="M719" s="141" t="s">
        <v>383</v>
      </c>
      <c r="N719" s="360" t="s">
        <v>2105</v>
      </c>
      <c r="O719" s="3" t="s">
        <v>1382</v>
      </c>
      <c r="P719" s="7" t="s">
        <v>1354</v>
      </c>
      <c r="Q719" s="3" t="s">
        <v>1195</v>
      </c>
      <c r="R719" s="24">
        <v>3926</v>
      </c>
      <c r="S719" s="19">
        <v>7280</v>
      </c>
      <c r="T719" s="83">
        <f t="shared" si="156"/>
        <v>28581280</v>
      </c>
      <c r="U719" s="83">
        <f t="shared" si="162"/>
        <v>32011033.600000001</v>
      </c>
      <c r="V719" s="9" t="s">
        <v>1341</v>
      </c>
      <c r="W719" s="153" t="s">
        <v>1410</v>
      </c>
      <c r="X719" s="9"/>
    </row>
    <row r="720" spans="1:1967" s="529" customFormat="1" ht="102" customHeight="1">
      <c r="A720" s="9" t="s">
        <v>6683</v>
      </c>
      <c r="B720" s="100" t="s">
        <v>97</v>
      </c>
      <c r="C720" s="111" t="s">
        <v>1148</v>
      </c>
      <c r="D720" s="111" t="s">
        <v>1149</v>
      </c>
      <c r="E720" s="111" t="s">
        <v>1150</v>
      </c>
      <c r="F720" s="3"/>
      <c r="G720" s="3" t="s">
        <v>385</v>
      </c>
      <c r="H720" s="20">
        <v>1</v>
      </c>
      <c r="I720" s="114">
        <v>470000000</v>
      </c>
      <c r="J720" s="21" t="s">
        <v>1330</v>
      </c>
      <c r="K720" s="19" t="s">
        <v>2096</v>
      </c>
      <c r="L720" s="138" t="s">
        <v>3428</v>
      </c>
      <c r="M720" s="141" t="s">
        <v>383</v>
      </c>
      <c r="N720" s="360" t="s">
        <v>2105</v>
      </c>
      <c r="O720" s="3" t="s">
        <v>1382</v>
      </c>
      <c r="P720" s="7" t="s">
        <v>1354</v>
      </c>
      <c r="Q720" s="3" t="s">
        <v>1195</v>
      </c>
      <c r="R720" s="42">
        <v>38</v>
      </c>
      <c r="S720" s="19">
        <v>10756</v>
      </c>
      <c r="T720" s="83">
        <f t="shared" si="156"/>
        <v>408728</v>
      </c>
      <c r="U720" s="83">
        <f t="shared" si="162"/>
        <v>457775.36000000004</v>
      </c>
      <c r="V720" s="9" t="s">
        <v>1341</v>
      </c>
      <c r="W720" s="153" t="s">
        <v>1410</v>
      </c>
      <c r="X720" s="9"/>
    </row>
    <row r="721" spans="1:1967" s="529" customFormat="1" ht="102" customHeight="1">
      <c r="A721" s="9" t="s">
        <v>6684</v>
      </c>
      <c r="B721" s="100" t="s">
        <v>97</v>
      </c>
      <c r="C721" s="111" t="s">
        <v>1151</v>
      </c>
      <c r="D721" s="111" t="s">
        <v>1149</v>
      </c>
      <c r="E721" s="111" t="s">
        <v>1152</v>
      </c>
      <c r="F721" s="3"/>
      <c r="G721" s="3" t="s">
        <v>385</v>
      </c>
      <c r="H721" s="20">
        <v>1</v>
      </c>
      <c r="I721" s="114">
        <v>470000000</v>
      </c>
      <c r="J721" s="21" t="s">
        <v>1330</v>
      </c>
      <c r="K721" s="19" t="s">
        <v>2096</v>
      </c>
      <c r="L721" s="138" t="s">
        <v>3428</v>
      </c>
      <c r="M721" s="141" t="s">
        <v>383</v>
      </c>
      <c r="N721" s="360" t="s">
        <v>2105</v>
      </c>
      <c r="O721" s="3" t="s">
        <v>1382</v>
      </c>
      <c r="P721" s="7" t="s">
        <v>1354</v>
      </c>
      <c r="Q721" s="3" t="s">
        <v>1195</v>
      </c>
      <c r="R721" s="42">
        <v>88</v>
      </c>
      <c r="S721" s="19">
        <v>19245</v>
      </c>
      <c r="T721" s="83">
        <f t="shared" si="156"/>
        <v>1693560</v>
      </c>
      <c r="U721" s="83">
        <f t="shared" si="162"/>
        <v>1896787.2000000002</v>
      </c>
      <c r="V721" s="9" t="s">
        <v>1341</v>
      </c>
      <c r="W721" s="153" t="s">
        <v>1410</v>
      </c>
      <c r="X721" s="9"/>
    </row>
    <row r="722" spans="1:1967" s="529" customFormat="1" ht="102" customHeight="1">
      <c r="A722" s="9" t="s">
        <v>6685</v>
      </c>
      <c r="B722" s="100" t="s">
        <v>97</v>
      </c>
      <c r="C722" s="111" t="s">
        <v>1153</v>
      </c>
      <c r="D722" s="111" t="s">
        <v>1149</v>
      </c>
      <c r="E722" s="111" t="s">
        <v>1154</v>
      </c>
      <c r="F722" s="9"/>
      <c r="G722" s="3" t="s">
        <v>385</v>
      </c>
      <c r="H722" s="20">
        <v>1</v>
      </c>
      <c r="I722" s="114">
        <v>470000000</v>
      </c>
      <c r="J722" s="21" t="s">
        <v>1330</v>
      </c>
      <c r="K722" s="19" t="s">
        <v>2096</v>
      </c>
      <c r="L722" s="138" t="s">
        <v>3428</v>
      </c>
      <c r="M722" s="141" t="s">
        <v>383</v>
      </c>
      <c r="N722" s="360" t="s">
        <v>2105</v>
      </c>
      <c r="O722" s="3" t="s">
        <v>1382</v>
      </c>
      <c r="P722" s="7" t="s">
        <v>1354</v>
      </c>
      <c r="Q722" s="3" t="s">
        <v>1195</v>
      </c>
      <c r="R722" s="88">
        <v>12</v>
      </c>
      <c r="S722" s="19">
        <v>12830</v>
      </c>
      <c r="T722" s="83">
        <f t="shared" si="156"/>
        <v>153960</v>
      </c>
      <c r="U722" s="83">
        <f t="shared" si="162"/>
        <v>172435.20000000001</v>
      </c>
      <c r="V722" s="9" t="s">
        <v>1341</v>
      </c>
      <c r="W722" s="153" t="s">
        <v>1410</v>
      </c>
      <c r="X722" s="9"/>
    </row>
    <row r="723" spans="1:1967" s="529" customFormat="1" ht="102" customHeight="1">
      <c r="A723" s="446" t="s">
        <v>6686</v>
      </c>
      <c r="B723" s="447" t="s">
        <v>97</v>
      </c>
      <c r="C723" s="463" t="s">
        <v>1155</v>
      </c>
      <c r="D723" s="463" t="s">
        <v>1149</v>
      </c>
      <c r="E723" s="463" t="s">
        <v>1156</v>
      </c>
      <c r="F723" s="448"/>
      <c r="G723" s="448" t="s">
        <v>385</v>
      </c>
      <c r="H723" s="450">
        <v>1</v>
      </c>
      <c r="I723" s="477">
        <v>470000000</v>
      </c>
      <c r="J723" s="452" t="s">
        <v>1330</v>
      </c>
      <c r="K723" s="465" t="s">
        <v>2096</v>
      </c>
      <c r="L723" s="453" t="s">
        <v>3428</v>
      </c>
      <c r="M723" s="454" t="s">
        <v>383</v>
      </c>
      <c r="N723" s="466" t="s">
        <v>2105</v>
      </c>
      <c r="O723" s="448" t="s">
        <v>1382</v>
      </c>
      <c r="P723" s="456" t="s">
        <v>1354</v>
      </c>
      <c r="Q723" s="448" t="s">
        <v>1195</v>
      </c>
      <c r="R723" s="483">
        <v>298</v>
      </c>
      <c r="S723" s="458">
        <v>19028</v>
      </c>
      <c r="T723" s="459">
        <v>0</v>
      </c>
      <c r="U723" s="459">
        <f t="shared" si="162"/>
        <v>0</v>
      </c>
      <c r="V723" s="446" t="s">
        <v>1341</v>
      </c>
      <c r="W723" s="461" t="s">
        <v>1410</v>
      </c>
      <c r="X723" s="446" t="s">
        <v>9455</v>
      </c>
    </row>
    <row r="724" spans="1:1967" s="529" customFormat="1" ht="102" customHeight="1">
      <c r="A724" s="446" t="s">
        <v>10844</v>
      </c>
      <c r="B724" s="447" t="s">
        <v>97</v>
      </c>
      <c r="C724" s="463" t="s">
        <v>1155</v>
      </c>
      <c r="D724" s="463" t="s">
        <v>1149</v>
      </c>
      <c r="E724" s="463" t="s">
        <v>1156</v>
      </c>
      <c r="F724" s="448"/>
      <c r="G724" s="448" t="s">
        <v>385</v>
      </c>
      <c r="H724" s="450">
        <v>1</v>
      </c>
      <c r="I724" s="477">
        <v>470000000</v>
      </c>
      <c r="J724" s="452" t="s">
        <v>1330</v>
      </c>
      <c r="K724" s="465" t="s">
        <v>10531</v>
      </c>
      <c r="L724" s="453" t="s">
        <v>3428</v>
      </c>
      <c r="M724" s="454" t="s">
        <v>383</v>
      </c>
      <c r="N724" s="466" t="s">
        <v>2105</v>
      </c>
      <c r="O724" s="448" t="s">
        <v>1382</v>
      </c>
      <c r="P724" s="456" t="s">
        <v>1354</v>
      </c>
      <c r="Q724" s="448" t="s">
        <v>1195</v>
      </c>
      <c r="R724" s="483">
        <v>249</v>
      </c>
      <c r="S724" s="458">
        <v>19028</v>
      </c>
      <c r="T724" s="459">
        <f t="shared" ref="T724" si="163">R724*S724</f>
        <v>4737972</v>
      </c>
      <c r="U724" s="459">
        <f t="shared" si="162"/>
        <v>5306528.6400000006</v>
      </c>
      <c r="V724" s="446" t="s">
        <v>1341</v>
      </c>
      <c r="W724" s="461" t="s">
        <v>1410</v>
      </c>
      <c r="X724" s="446"/>
    </row>
    <row r="725" spans="1:1967" s="529" customFormat="1" ht="102" customHeight="1">
      <c r="A725" s="446" t="s">
        <v>6687</v>
      </c>
      <c r="B725" s="447" t="s">
        <v>97</v>
      </c>
      <c r="C725" s="463" t="s">
        <v>1157</v>
      </c>
      <c r="D725" s="463" t="s">
        <v>1149</v>
      </c>
      <c r="E725" s="463" t="s">
        <v>1158</v>
      </c>
      <c r="F725" s="448"/>
      <c r="G725" s="448" t="s">
        <v>385</v>
      </c>
      <c r="H725" s="450">
        <v>1</v>
      </c>
      <c r="I725" s="477">
        <v>470000000</v>
      </c>
      <c r="J725" s="452" t="s">
        <v>1330</v>
      </c>
      <c r="K725" s="465" t="s">
        <v>2096</v>
      </c>
      <c r="L725" s="453" t="s">
        <v>3428</v>
      </c>
      <c r="M725" s="454" t="s">
        <v>383</v>
      </c>
      <c r="N725" s="466" t="s">
        <v>2105</v>
      </c>
      <c r="O725" s="448" t="s">
        <v>1382</v>
      </c>
      <c r="P725" s="456" t="s">
        <v>1354</v>
      </c>
      <c r="Q725" s="448" t="s">
        <v>1195</v>
      </c>
      <c r="R725" s="483">
        <v>28</v>
      </c>
      <c r="S725" s="458">
        <v>28542</v>
      </c>
      <c r="T725" s="459">
        <v>0</v>
      </c>
      <c r="U725" s="459">
        <f t="shared" si="162"/>
        <v>0</v>
      </c>
      <c r="V725" s="446" t="s">
        <v>1341</v>
      </c>
      <c r="W725" s="461" t="s">
        <v>1410</v>
      </c>
      <c r="X725" s="446" t="s">
        <v>9455</v>
      </c>
    </row>
    <row r="726" spans="1:1967" s="529" customFormat="1" ht="102" customHeight="1">
      <c r="A726" s="446" t="s">
        <v>10845</v>
      </c>
      <c r="B726" s="447" t="s">
        <v>97</v>
      </c>
      <c r="C726" s="463" t="s">
        <v>1157</v>
      </c>
      <c r="D726" s="463" t="s">
        <v>1149</v>
      </c>
      <c r="E726" s="463" t="s">
        <v>1158</v>
      </c>
      <c r="F726" s="448"/>
      <c r="G726" s="448" t="s">
        <v>385</v>
      </c>
      <c r="H726" s="450">
        <v>1</v>
      </c>
      <c r="I726" s="477">
        <v>470000000</v>
      </c>
      <c r="J726" s="452" t="s">
        <v>1330</v>
      </c>
      <c r="K726" s="465" t="s">
        <v>10531</v>
      </c>
      <c r="L726" s="453" t="s">
        <v>3428</v>
      </c>
      <c r="M726" s="454" t="s">
        <v>383</v>
      </c>
      <c r="N726" s="466" t="s">
        <v>2105</v>
      </c>
      <c r="O726" s="448" t="s">
        <v>1382</v>
      </c>
      <c r="P726" s="456" t="s">
        <v>1354</v>
      </c>
      <c r="Q726" s="448" t="s">
        <v>1195</v>
      </c>
      <c r="R726" s="483">
        <v>138</v>
      </c>
      <c r="S726" s="458">
        <v>28542</v>
      </c>
      <c r="T726" s="459">
        <f t="shared" ref="T726" si="164">R726*S726</f>
        <v>3938796</v>
      </c>
      <c r="U726" s="459">
        <f t="shared" si="162"/>
        <v>4411451.5200000005</v>
      </c>
      <c r="V726" s="446" t="s">
        <v>1341</v>
      </c>
      <c r="W726" s="461" t="s">
        <v>1410</v>
      </c>
      <c r="X726" s="446"/>
    </row>
    <row r="727" spans="1:1967" s="529" customFormat="1" ht="102" customHeight="1">
      <c r="A727" s="9" t="s">
        <v>6688</v>
      </c>
      <c r="B727" s="100" t="s">
        <v>97</v>
      </c>
      <c r="C727" s="111" t="s">
        <v>1159</v>
      </c>
      <c r="D727" s="111" t="s">
        <v>1160</v>
      </c>
      <c r="E727" s="111" t="s">
        <v>1161</v>
      </c>
      <c r="F727" s="117"/>
      <c r="G727" s="3" t="s">
        <v>385</v>
      </c>
      <c r="H727" s="20">
        <v>1</v>
      </c>
      <c r="I727" s="114">
        <v>470000000</v>
      </c>
      <c r="J727" s="21" t="s">
        <v>1330</v>
      </c>
      <c r="K727" s="19" t="s">
        <v>2096</v>
      </c>
      <c r="L727" s="138" t="s">
        <v>3428</v>
      </c>
      <c r="M727" s="141" t="s">
        <v>383</v>
      </c>
      <c r="N727" s="360" t="s">
        <v>2105</v>
      </c>
      <c r="O727" s="3" t="s">
        <v>1382</v>
      </c>
      <c r="P727" s="7" t="s">
        <v>1354</v>
      </c>
      <c r="Q727" s="3" t="s">
        <v>1195</v>
      </c>
      <c r="R727" s="88">
        <v>38</v>
      </c>
      <c r="S727" s="25">
        <v>7420</v>
      </c>
      <c r="T727" s="83">
        <f t="shared" si="156"/>
        <v>281960</v>
      </c>
      <c r="U727" s="83">
        <f t="shared" si="162"/>
        <v>315795.20000000001</v>
      </c>
      <c r="V727" s="9" t="s">
        <v>1341</v>
      </c>
      <c r="W727" s="153" t="s">
        <v>1410</v>
      </c>
      <c r="X727" s="9"/>
    </row>
    <row r="728" spans="1:1967" s="529" customFormat="1" ht="102" customHeight="1">
      <c r="A728" s="9" t="s">
        <v>6689</v>
      </c>
      <c r="B728" s="100" t="s">
        <v>97</v>
      </c>
      <c r="C728" s="111" t="s">
        <v>1162</v>
      </c>
      <c r="D728" s="111" t="s">
        <v>1160</v>
      </c>
      <c r="E728" s="111" t="s">
        <v>1163</v>
      </c>
      <c r="F728" s="117"/>
      <c r="G728" s="3" t="s">
        <v>385</v>
      </c>
      <c r="H728" s="20">
        <v>1</v>
      </c>
      <c r="I728" s="114">
        <v>470000000</v>
      </c>
      <c r="J728" s="21" t="s">
        <v>1330</v>
      </c>
      <c r="K728" s="19" t="s">
        <v>2096</v>
      </c>
      <c r="L728" s="138" t="s">
        <v>3428</v>
      </c>
      <c r="M728" s="141" t="s">
        <v>383</v>
      </c>
      <c r="N728" s="360" t="s">
        <v>2105</v>
      </c>
      <c r="O728" s="3" t="s">
        <v>1382</v>
      </c>
      <c r="P728" s="7" t="s">
        <v>1354</v>
      </c>
      <c r="Q728" s="3" t="s">
        <v>1195</v>
      </c>
      <c r="R728" s="88">
        <v>79</v>
      </c>
      <c r="S728" s="25">
        <v>17111</v>
      </c>
      <c r="T728" s="83">
        <f t="shared" si="156"/>
        <v>1351769</v>
      </c>
      <c r="U728" s="83">
        <f t="shared" si="162"/>
        <v>1513981.28</v>
      </c>
      <c r="V728" s="9" t="s">
        <v>1341</v>
      </c>
      <c r="W728" s="153" t="s">
        <v>1410</v>
      </c>
      <c r="X728" s="9"/>
    </row>
    <row r="729" spans="1:1967" s="529" customFormat="1" ht="102" customHeight="1">
      <c r="A729" s="446" t="s">
        <v>6690</v>
      </c>
      <c r="B729" s="447" t="s">
        <v>97</v>
      </c>
      <c r="C729" s="463" t="s">
        <v>1164</v>
      </c>
      <c r="D729" s="463" t="s">
        <v>1160</v>
      </c>
      <c r="E729" s="463" t="s">
        <v>1165</v>
      </c>
      <c r="F729" s="481"/>
      <c r="G729" s="448" t="s">
        <v>385</v>
      </c>
      <c r="H729" s="450">
        <v>1</v>
      </c>
      <c r="I729" s="477">
        <v>470000000</v>
      </c>
      <c r="J729" s="452" t="s">
        <v>1330</v>
      </c>
      <c r="K729" s="465" t="s">
        <v>2096</v>
      </c>
      <c r="L729" s="453" t="s">
        <v>3428</v>
      </c>
      <c r="M729" s="454" t="s">
        <v>383</v>
      </c>
      <c r="N729" s="466" t="s">
        <v>2105</v>
      </c>
      <c r="O729" s="448" t="s">
        <v>1382</v>
      </c>
      <c r="P729" s="456" t="s">
        <v>1354</v>
      </c>
      <c r="Q729" s="448" t="s">
        <v>1195</v>
      </c>
      <c r="R729" s="488">
        <v>118</v>
      </c>
      <c r="S729" s="489">
        <v>25371</v>
      </c>
      <c r="T729" s="459">
        <v>0</v>
      </c>
      <c r="U729" s="459">
        <f t="shared" si="162"/>
        <v>0</v>
      </c>
      <c r="V729" s="446" t="s">
        <v>1341</v>
      </c>
      <c r="W729" s="461" t="s">
        <v>1410</v>
      </c>
      <c r="X729" s="446" t="s">
        <v>9455</v>
      </c>
    </row>
    <row r="730" spans="1:1967" s="529" customFormat="1" ht="102" customHeight="1">
      <c r="A730" s="446" t="s">
        <v>10846</v>
      </c>
      <c r="B730" s="447" t="s">
        <v>97</v>
      </c>
      <c r="C730" s="463" t="s">
        <v>1164</v>
      </c>
      <c r="D730" s="463" t="s">
        <v>1160</v>
      </c>
      <c r="E730" s="463" t="s">
        <v>1165</v>
      </c>
      <c r="F730" s="481"/>
      <c r="G730" s="448" t="s">
        <v>385</v>
      </c>
      <c r="H730" s="450">
        <v>1</v>
      </c>
      <c r="I730" s="477">
        <v>470000000</v>
      </c>
      <c r="J730" s="452" t="s">
        <v>1330</v>
      </c>
      <c r="K730" s="465" t="s">
        <v>10531</v>
      </c>
      <c r="L730" s="453" t="s">
        <v>3428</v>
      </c>
      <c r="M730" s="454" t="s">
        <v>383</v>
      </c>
      <c r="N730" s="466" t="s">
        <v>2105</v>
      </c>
      <c r="O730" s="448" t="s">
        <v>1382</v>
      </c>
      <c r="P730" s="456" t="s">
        <v>1354</v>
      </c>
      <c r="Q730" s="448" t="s">
        <v>1195</v>
      </c>
      <c r="R730" s="488">
        <v>176</v>
      </c>
      <c r="S730" s="489">
        <v>25371</v>
      </c>
      <c r="T730" s="459">
        <f t="shared" ref="T730" si="165">R730*S730</f>
        <v>4465296</v>
      </c>
      <c r="U730" s="459">
        <f t="shared" si="162"/>
        <v>5001131.5200000005</v>
      </c>
      <c r="V730" s="446" t="s">
        <v>1341</v>
      </c>
      <c r="W730" s="461" t="s">
        <v>1410</v>
      </c>
      <c r="X730" s="446"/>
    </row>
    <row r="731" spans="1:1967" s="529" customFormat="1" ht="102" customHeight="1">
      <c r="A731" s="9" t="s">
        <v>6691</v>
      </c>
      <c r="B731" s="100" t="s">
        <v>97</v>
      </c>
      <c r="C731" s="111" t="s">
        <v>1166</v>
      </c>
      <c r="D731" s="111" t="s">
        <v>1167</v>
      </c>
      <c r="E731" s="111" t="s">
        <v>1168</v>
      </c>
      <c r="F731" s="117"/>
      <c r="G731" s="3" t="s">
        <v>385</v>
      </c>
      <c r="H731" s="20">
        <v>1</v>
      </c>
      <c r="I731" s="114">
        <v>470000000</v>
      </c>
      <c r="J731" s="21" t="s">
        <v>1330</v>
      </c>
      <c r="K731" s="19" t="s">
        <v>2096</v>
      </c>
      <c r="L731" s="138" t="s">
        <v>3428</v>
      </c>
      <c r="M731" s="141" t="s">
        <v>383</v>
      </c>
      <c r="N731" s="360" t="s">
        <v>2105</v>
      </c>
      <c r="O731" s="3" t="s">
        <v>1382</v>
      </c>
      <c r="P731" s="7" t="s">
        <v>1354</v>
      </c>
      <c r="Q731" s="3" t="s">
        <v>1195</v>
      </c>
      <c r="R731" s="88">
        <v>38</v>
      </c>
      <c r="S731" s="25">
        <v>9489</v>
      </c>
      <c r="T731" s="83">
        <f t="shared" si="156"/>
        <v>360582</v>
      </c>
      <c r="U731" s="83">
        <f t="shared" si="162"/>
        <v>403851.84</v>
      </c>
      <c r="V731" s="9" t="s">
        <v>1341</v>
      </c>
      <c r="W731" s="153" t="s">
        <v>1410</v>
      </c>
      <c r="X731" s="9"/>
    </row>
    <row r="732" spans="1:1967" s="529" customFormat="1" ht="102" customHeight="1">
      <c r="A732" s="9" t="s">
        <v>6692</v>
      </c>
      <c r="B732" s="100" t="s">
        <v>97</v>
      </c>
      <c r="C732" s="111" t="s">
        <v>1169</v>
      </c>
      <c r="D732" s="111" t="s">
        <v>1167</v>
      </c>
      <c r="E732" s="111" t="s">
        <v>1170</v>
      </c>
      <c r="F732" s="117"/>
      <c r="G732" s="3" t="s">
        <v>385</v>
      </c>
      <c r="H732" s="20">
        <v>1</v>
      </c>
      <c r="I732" s="114">
        <v>470000000</v>
      </c>
      <c r="J732" s="21" t="s">
        <v>1330</v>
      </c>
      <c r="K732" s="19" t="s">
        <v>2096</v>
      </c>
      <c r="L732" s="138" t="s">
        <v>3428</v>
      </c>
      <c r="M732" s="141" t="s">
        <v>383</v>
      </c>
      <c r="N732" s="360" t="s">
        <v>2105</v>
      </c>
      <c r="O732" s="3" t="s">
        <v>1382</v>
      </c>
      <c r="P732" s="7" t="s">
        <v>1354</v>
      </c>
      <c r="Q732" s="3" t="s">
        <v>1195</v>
      </c>
      <c r="R732" s="88">
        <v>78</v>
      </c>
      <c r="S732" s="25">
        <v>20664</v>
      </c>
      <c r="T732" s="83">
        <f t="shared" si="156"/>
        <v>1611792</v>
      </c>
      <c r="U732" s="83">
        <f t="shared" si="162"/>
        <v>1805207.0400000003</v>
      </c>
      <c r="V732" s="9" t="s">
        <v>1341</v>
      </c>
      <c r="W732" s="153" t="s">
        <v>1410</v>
      </c>
      <c r="X732" s="9"/>
    </row>
    <row r="733" spans="1:1967" s="529" customFormat="1" ht="102" customHeight="1">
      <c r="A733" s="446" t="s">
        <v>6693</v>
      </c>
      <c r="B733" s="447" t="s">
        <v>97</v>
      </c>
      <c r="C733" s="463" t="s">
        <v>1171</v>
      </c>
      <c r="D733" s="463" t="s">
        <v>1167</v>
      </c>
      <c r="E733" s="463" t="s">
        <v>1172</v>
      </c>
      <c r="F733" s="448"/>
      <c r="G733" s="448" t="s">
        <v>385</v>
      </c>
      <c r="H733" s="450">
        <v>1</v>
      </c>
      <c r="I733" s="477">
        <v>470000000</v>
      </c>
      <c r="J733" s="452" t="s">
        <v>1330</v>
      </c>
      <c r="K733" s="465" t="s">
        <v>2096</v>
      </c>
      <c r="L733" s="453" t="s">
        <v>3428</v>
      </c>
      <c r="M733" s="454" t="s">
        <v>383</v>
      </c>
      <c r="N733" s="466" t="s">
        <v>2105</v>
      </c>
      <c r="O733" s="448" t="s">
        <v>1382</v>
      </c>
      <c r="P733" s="456" t="s">
        <v>1354</v>
      </c>
      <c r="Q733" s="448" t="s">
        <v>1195</v>
      </c>
      <c r="R733" s="462">
        <v>115</v>
      </c>
      <c r="S733" s="489">
        <v>31629</v>
      </c>
      <c r="T733" s="459">
        <v>0</v>
      </c>
      <c r="U733" s="459">
        <f t="shared" si="162"/>
        <v>0</v>
      </c>
      <c r="V733" s="446" t="s">
        <v>1341</v>
      </c>
      <c r="W733" s="461" t="s">
        <v>1410</v>
      </c>
      <c r="X733" s="446" t="s">
        <v>9455</v>
      </c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8"/>
      <c r="AZ733" s="8"/>
      <c r="BA733" s="8"/>
      <c r="BB733" s="8"/>
      <c r="BC733" s="8"/>
      <c r="BD733" s="8"/>
      <c r="BE733" s="8"/>
      <c r="BF733" s="8"/>
      <c r="BG733" s="8"/>
      <c r="BH733" s="8"/>
      <c r="BI733" s="8"/>
      <c r="BJ733" s="8"/>
      <c r="BK733" s="8"/>
      <c r="BL733" s="8"/>
      <c r="BM733" s="8"/>
      <c r="BN733" s="8"/>
      <c r="BO733" s="8"/>
      <c r="BP733" s="8"/>
      <c r="BQ733" s="8"/>
      <c r="BR733" s="8"/>
      <c r="BS733" s="8"/>
      <c r="BT733" s="8"/>
      <c r="BU733" s="8"/>
      <c r="BV733" s="8"/>
      <c r="BW733" s="8"/>
      <c r="BX733" s="8"/>
      <c r="BY733" s="8"/>
      <c r="BZ733" s="8"/>
      <c r="CA733" s="8"/>
      <c r="CB733" s="8"/>
      <c r="CC733" s="8"/>
      <c r="CD733" s="8"/>
      <c r="CE733" s="8"/>
      <c r="CF733" s="8"/>
      <c r="CG733" s="8"/>
      <c r="CH733" s="8"/>
      <c r="CI733" s="8"/>
      <c r="CJ733" s="8"/>
      <c r="CK733" s="8"/>
      <c r="CL733" s="8"/>
      <c r="CM733" s="8"/>
      <c r="CN733" s="8"/>
      <c r="CO733" s="8"/>
      <c r="CP733" s="8"/>
      <c r="CQ733" s="8"/>
      <c r="CR733" s="8"/>
      <c r="CS733" s="8"/>
      <c r="CT733" s="8"/>
      <c r="CU733" s="8"/>
      <c r="CV733" s="8"/>
      <c r="CW733" s="8"/>
      <c r="CX733" s="8"/>
      <c r="CY733" s="8"/>
      <c r="CZ733" s="8"/>
      <c r="DA733" s="8"/>
      <c r="DB733" s="8"/>
      <c r="DC733" s="8"/>
      <c r="DD733" s="8"/>
      <c r="DE733" s="8"/>
      <c r="DF733" s="8"/>
      <c r="DG733" s="8"/>
      <c r="DH733" s="8"/>
      <c r="DI733" s="8"/>
      <c r="DJ733" s="8"/>
      <c r="DK733" s="8"/>
      <c r="DL733" s="8"/>
      <c r="DM733" s="8"/>
      <c r="DN733" s="8"/>
      <c r="DO733" s="8"/>
      <c r="DP733" s="8"/>
      <c r="DQ733" s="8"/>
      <c r="DR733" s="8"/>
      <c r="DS733" s="8"/>
      <c r="DT733" s="8"/>
      <c r="DU733" s="8"/>
      <c r="DV733" s="8"/>
      <c r="DW733" s="8"/>
      <c r="DX733" s="8"/>
      <c r="DY733" s="8"/>
      <c r="DZ733" s="8"/>
      <c r="EA733" s="8"/>
      <c r="EB733" s="8"/>
      <c r="EC733" s="8"/>
      <c r="ED733" s="8"/>
      <c r="EE733" s="8"/>
      <c r="EF733" s="8"/>
      <c r="EG733" s="8"/>
      <c r="EH733" s="8"/>
      <c r="EI733" s="8"/>
      <c r="EJ733" s="8"/>
      <c r="EK733" s="8"/>
      <c r="EL733" s="8"/>
      <c r="EM733" s="8"/>
      <c r="EN733" s="8"/>
      <c r="EO733" s="8"/>
      <c r="EP733" s="8"/>
      <c r="EQ733" s="8"/>
      <c r="ER733" s="8"/>
      <c r="ES733" s="8"/>
      <c r="ET733" s="8"/>
      <c r="EU733" s="8"/>
      <c r="EV733" s="8"/>
      <c r="EW733" s="8"/>
      <c r="EX733" s="8"/>
      <c r="EY733" s="8"/>
      <c r="EZ733" s="8"/>
      <c r="FA733" s="8"/>
      <c r="FB733" s="8"/>
      <c r="FC733" s="8"/>
      <c r="FD733" s="8"/>
      <c r="FE733" s="8"/>
      <c r="FF733" s="8"/>
      <c r="FG733" s="8"/>
      <c r="FH733" s="8"/>
      <c r="FI733" s="8"/>
      <c r="FJ733" s="8"/>
      <c r="FK733" s="8"/>
      <c r="FL733" s="8"/>
      <c r="FM733" s="8"/>
      <c r="FN733" s="8"/>
      <c r="FO733" s="8"/>
      <c r="FP733" s="8"/>
      <c r="FQ733" s="8"/>
      <c r="FR733" s="8"/>
      <c r="FS733" s="8"/>
      <c r="FT733" s="8"/>
      <c r="FU733" s="8"/>
      <c r="FV733" s="8"/>
      <c r="FW733" s="8"/>
      <c r="FX733" s="8"/>
      <c r="FY733" s="8"/>
      <c r="FZ733" s="8"/>
      <c r="GA733" s="8"/>
      <c r="GB733" s="8"/>
      <c r="GC733" s="8"/>
      <c r="GD733" s="8"/>
      <c r="GE733" s="8"/>
      <c r="GF733" s="8"/>
      <c r="GG733" s="8"/>
      <c r="GH733" s="8"/>
      <c r="GI733" s="8"/>
      <c r="GJ733" s="8"/>
      <c r="GK733" s="8"/>
      <c r="GL733" s="8"/>
      <c r="GM733" s="8"/>
      <c r="GN733" s="8"/>
      <c r="GO733" s="8"/>
      <c r="GP733" s="8"/>
      <c r="GQ733" s="8"/>
      <c r="GR733" s="8"/>
      <c r="GS733" s="8"/>
      <c r="GT733" s="8"/>
      <c r="GU733" s="8"/>
      <c r="GV733" s="8"/>
      <c r="GW733" s="8"/>
      <c r="GX733" s="8"/>
      <c r="GY733" s="8"/>
      <c r="GZ733" s="8"/>
      <c r="HA733" s="8"/>
      <c r="HB733" s="8"/>
      <c r="HC733" s="8"/>
      <c r="HD733" s="8"/>
      <c r="HE733" s="8"/>
      <c r="HF733" s="8"/>
      <c r="HG733" s="8"/>
      <c r="HH733" s="8"/>
      <c r="HI733" s="8"/>
      <c r="HJ733" s="8"/>
      <c r="HK733" s="8"/>
      <c r="HL733" s="8"/>
      <c r="HM733" s="8"/>
      <c r="HN733" s="8"/>
      <c r="HO733" s="8"/>
      <c r="HP733" s="8"/>
      <c r="HQ733" s="8"/>
      <c r="HR733" s="8"/>
      <c r="HS733" s="8"/>
      <c r="HT733" s="8"/>
      <c r="HU733" s="8"/>
      <c r="HV733" s="8"/>
      <c r="HW733" s="8"/>
      <c r="HX733" s="8"/>
      <c r="HY733" s="8"/>
      <c r="HZ733" s="8"/>
      <c r="IA733" s="8"/>
      <c r="IB733" s="8"/>
      <c r="IC733" s="8"/>
      <c r="ID733" s="8"/>
      <c r="IE733" s="8"/>
      <c r="IF733" s="8"/>
      <c r="IG733" s="8"/>
      <c r="IH733" s="8"/>
      <c r="II733" s="8"/>
      <c r="IJ733" s="8"/>
      <c r="IK733" s="8"/>
      <c r="IL733" s="8"/>
      <c r="IM733" s="8"/>
      <c r="IN733" s="8"/>
      <c r="IO733" s="8"/>
      <c r="IP733" s="8"/>
      <c r="IQ733" s="8"/>
      <c r="IR733" s="8"/>
      <c r="IS733" s="8"/>
      <c r="IT733" s="8"/>
      <c r="IU733" s="8"/>
      <c r="IV733" s="8"/>
      <c r="IW733" s="8"/>
      <c r="IX733" s="8"/>
      <c r="IY733" s="8"/>
      <c r="IZ733" s="8"/>
      <c r="JA733" s="8"/>
      <c r="JB733" s="8"/>
      <c r="JC733" s="8"/>
      <c r="JD733" s="8"/>
      <c r="JE733" s="8"/>
      <c r="JF733" s="8"/>
      <c r="JG733" s="8"/>
      <c r="JH733" s="8"/>
      <c r="JI733" s="8"/>
      <c r="JJ733" s="8"/>
      <c r="JK733" s="8"/>
      <c r="JL733" s="8"/>
      <c r="JM733" s="8"/>
      <c r="JN733" s="8"/>
      <c r="JO733" s="8"/>
      <c r="JP733" s="8"/>
      <c r="JQ733" s="8"/>
      <c r="JR733" s="8"/>
      <c r="JS733" s="8"/>
      <c r="JT733" s="8"/>
      <c r="JU733" s="8"/>
      <c r="JV733" s="8"/>
      <c r="JW733" s="8"/>
      <c r="JX733" s="8"/>
      <c r="JY733" s="8"/>
      <c r="JZ733" s="8"/>
      <c r="KA733" s="8"/>
      <c r="KB733" s="8"/>
      <c r="KC733" s="8"/>
      <c r="KD733" s="8"/>
      <c r="KE733" s="8"/>
      <c r="KF733" s="8"/>
      <c r="KG733" s="8"/>
      <c r="KH733" s="8"/>
      <c r="KI733" s="8"/>
      <c r="KJ733" s="8"/>
      <c r="KK733" s="8"/>
      <c r="KL733" s="8"/>
      <c r="KM733" s="8"/>
      <c r="KN733" s="8"/>
      <c r="KO733" s="8"/>
      <c r="KP733" s="8"/>
      <c r="KQ733" s="8"/>
      <c r="KR733" s="8"/>
      <c r="KS733" s="8"/>
      <c r="KT733" s="8"/>
      <c r="KU733" s="8"/>
      <c r="KV733" s="8"/>
      <c r="KW733" s="8"/>
      <c r="KX733" s="8"/>
      <c r="KY733" s="8"/>
      <c r="KZ733" s="8"/>
      <c r="LA733" s="8"/>
      <c r="LB733" s="8"/>
      <c r="LC733" s="8"/>
      <c r="LD733" s="8"/>
      <c r="LE733" s="8"/>
      <c r="LF733" s="8"/>
      <c r="LG733" s="8"/>
      <c r="LH733" s="8"/>
      <c r="LI733" s="8"/>
      <c r="LJ733" s="8"/>
      <c r="LK733" s="8"/>
      <c r="LL733" s="8"/>
      <c r="LM733" s="8"/>
      <c r="LN733" s="8"/>
      <c r="LO733" s="8"/>
      <c r="LP733" s="8"/>
      <c r="LQ733" s="8"/>
      <c r="LR733" s="8"/>
      <c r="LS733" s="8"/>
      <c r="LT733" s="8"/>
      <c r="LU733" s="8"/>
      <c r="LV733" s="8"/>
      <c r="LW733" s="8"/>
      <c r="LX733" s="8"/>
      <c r="LY733" s="8"/>
      <c r="LZ733" s="8"/>
      <c r="MA733" s="8"/>
      <c r="MB733" s="8"/>
      <c r="MC733" s="8"/>
      <c r="MD733" s="8"/>
      <c r="ME733" s="8"/>
      <c r="MF733" s="8"/>
      <c r="MG733" s="8"/>
      <c r="MH733" s="8"/>
      <c r="MI733" s="8"/>
      <c r="MJ733" s="8"/>
      <c r="MK733" s="8"/>
      <c r="ML733" s="8"/>
      <c r="MM733" s="8"/>
      <c r="MN733" s="8"/>
      <c r="MO733" s="8"/>
      <c r="MP733" s="8"/>
      <c r="MQ733" s="8"/>
      <c r="MR733" s="8"/>
      <c r="MS733" s="8"/>
      <c r="MT733" s="8"/>
      <c r="MU733" s="8"/>
      <c r="MV733" s="8"/>
      <c r="MW733" s="8"/>
      <c r="MX733" s="8"/>
      <c r="MY733" s="8"/>
      <c r="MZ733" s="8"/>
      <c r="NA733" s="8"/>
      <c r="NB733" s="8"/>
      <c r="NC733" s="8"/>
      <c r="ND733" s="8"/>
      <c r="NE733" s="8"/>
      <c r="NF733" s="8"/>
      <c r="NG733" s="8"/>
      <c r="NH733" s="8"/>
      <c r="NI733" s="8"/>
      <c r="NJ733" s="8"/>
      <c r="NK733" s="8"/>
      <c r="NL733" s="8"/>
      <c r="NM733" s="8"/>
      <c r="NN733" s="8"/>
      <c r="NO733" s="8"/>
      <c r="NP733" s="8"/>
      <c r="NQ733" s="8"/>
      <c r="NR733" s="8"/>
      <c r="NS733" s="8"/>
      <c r="NT733" s="8"/>
      <c r="NU733" s="8"/>
      <c r="NV733" s="8"/>
      <c r="NW733" s="8"/>
      <c r="NX733" s="8"/>
      <c r="NY733" s="8"/>
      <c r="NZ733" s="8"/>
      <c r="OA733" s="8"/>
      <c r="OB733" s="8"/>
      <c r="OC733" s="8"/>
      <c r="OD733" s="8"/>
      <c r="OE733" s="8"/>
      <c r="OF733" s="8"/>
      <c r="OG733" s="8"/>
      <c r="OH733" s="8"/>
      <c r="OI733" s="8"/>
      <c r="OJ733" s="8"/>
      <c r="OK733" s="8"/>
      <c r="OL733" s="8"/>
      <c r="OM733" s="8"/>
      <c r="ON733" s="8"/>
      <c r="OO733" s="8"/>
      <c r="OP733" s="8"/>
      <c r="OQ733" s="8"/>
      <c r="OR733" s="8"/>
      <c r="OS733" s="8"/>
      <c r="OT733" s="8"/>
      <c r="OU733" s="8"/>
      <c r="OV733" s="8"/>
      <c r="OW733" s="8"/>
      <c r="OX733" s="8"/>
      <c r="OY733" s="8"/>
      <c r="OZ733" s="8"/>
      <c r="PA733" s="8"/>
      <c r="PB733" s="8"/>
      <c r="PC733" s="8"/>
      <c r="PD733" s="8"/>
      <c r="PE733" s="8"/>
      <c r="PF733" s="8"/>
      <c r="PG733" s="8"/>
      <c r="PH733" s="8"/>
      <c r="PI733" s="8"/>
      <c r="PJ733" s="8"/>
      <c r="PK733" s="8"/>
      <c r="PL733" s="8"/>
      <c r="PM733" s="8"/>
      <c r="PN733" s="8"/>
      <c r="PO733" s="8"/>
      <c r="PP733" s="8"/>
      <c r="PQ733" s="8"/>
      <c r="PR733" s="8"/>
      <c r="PS733" s="8"/>
      <c r="PT733" s="8"/>
      <c r="PU733" s="8"/>
      <c r="PV733" s="8"/>
      <c r="PW733" s="8"/>
      <c r="PX733" s="8"/>
      <c r="PY733" s="8"/>
      <c r="PZ733" s="8"/>
      <c r="QA733" s="8"/>
      <c r="QB733" s="8"/>
      <c r="QC733" s="8"/>
      <c r="QD733" s="8"/>
      <c r="QE733" s="8"/>
      <c r="QF733" s="8"/>
      <c r="QG733" s="8"/>
      <c r="QH733" s="8"/>
      <c r="QI733" s="8"/>
      <c r="QJ733" s="8"/>
      <c r="QK733" s="8"/>
      <c r="QL733" s="8"/>
      <c r="QM733" s="8"/>
      <c r="QN733" s="8"/>
      <c r="QO733" s="8"/>
      <c r="QP733" s="8"/>
      <c r="QQ733" s="8"/>
      <c r="QR733" s="8"/>
      <c r="QS733" s="8"/>
      <c r="QT733" s="8"/>
      <c r="QU733" s="8"/>
      <c r="QV733" s="8"/>
      <c r="QW733" s="8"/>
      <c r="QX733" s="8"/>
      <c r="QY733" s="8"/>
      <c r="QZ733" s="8"/>
      <c r="RA733" s="8"/>
      <c r="RB733" s="8"/>
      <c r="RC733" s="8"/>
      <c r="RD733" s="8"/>
      <c r="RE733" s="8"/>
      <c r="RF733" s="8"/>
      <c r="RG733" s="8"/>
      <c r="RH733" s="8"/>
      <c r="RI733" s="8"/>
      <c r="RJ733" s="8"/>
      <c r="RK733" s="8"/>
      <c r="RL733" s="8"/>
      <c r="RM733" s="8"/>
      <c r="RN733" s="8"/>
      <c r="RO733" s="8"/>
      <c r="RP733" s="8"/>
      <c r="RQ733" s="8"/>
      <c r="RR733" s="8"/>
      <c r="RS733" s="8"/>
      <c r="RT733" s="8"/>
      <c r="RU733" s="8"/>
      <c r="RV733" s="8"/>
      <c r="RW733" s="8"/>
      <c r="RX733" s="8"/>
      <c r="RY733" s="8"/>
      <c r="RZ733" s="8"/>
      <c r="SA733" s="8"/>
      <c r="SB733" s="8"/>
      <c r="SC733" s="8"/>
      <c r="SD733" s="8"/>
      <c r="SE733" s="8"/>
      <c r="SF733" s="8"/>
      <c r="SG733" s="8"/>
      <c r="SH733" s="8"/>
      <c r="SI733" s="8"/>
      <c r="SJ733" s="8"/>
      <c r="SK733" s="8"/>
      <c r="SL733" s="8"/>
      <c r="SM733" s="8"/>
      <c r="SN733" s="8"/>
      <c r="SO733" s="8"/>
      <c r="SP733" s="8"/>
      <c r="SQ733" s="8"/>
      <c r="SR733" s="8"/>
      <c r="SS733" s="8"/>
      <c r="ST733" s="8"/>
      <c r="SU733" s="8"/>
      <c r="SV733" s="8"/>
      <c r="SW733" s="8"/>
      <c r="SX733" s="8"/>
      <c r="SY733" s="8"/>
      <c r="SZ733" s="8"/>
      <c r="TA733" s="8"/>
      <c r="TB733" s="8"/>
      <c r="TC733" s="8"/>
      <c r="TD733" s="8"/>
      <c r="TE733" s="8"/>
      <c r="TF733" s="8"/>
      <c r="TG733" s="8"/>
      <c r="TH733" s="8"/>
      <c r="TI733" s="8"/>
      <c r="TJ733" s="8"/>
      <c r="TK733" s="8"/>
      <c r="TL733" s="8"/>
      <c r="TM733" s="8"/>
      <c r="TN733" s="8"/>
      <c r="TO733" s="8"/>
      <c r="TP733" s="8"/>
      <c r="TQ733" s="8"/>
      <c r="TR733" s="8"/>
      <c r="TS733" s="8"/>
      <c r="TT733" s="8"/>
      <c r="TU733" s="8"/>
      <c r="TV733" s="8"/>
      <c r="TW733" s="8"/>
      <c r="TX733" s="8"/>
      <c r="TY733" s="8"/>
      <c r="TZ733" s="8"/>
      <c r="UA733" s="8"/>
      <c r="UB733" s="8"/>
      <c r="UC733" s="8"/>
      <c r="UD733" s="8"/>
      <c r="UE733" s="8"/>
      <c r="UF733" s="8"/>
      <c r="UG733" s="8"/>
      <c r="UH733" s="8"/>
      <c r="UI733" s="8"/>
      <c r="UJ733" s="8"/>
      <c r="UK733" s="8"/>
      <c r="UL733" s="8"/>
      <c r="UM733" s="8"/>
      <c r="UN733" s="8"/>
      <c r="UO733" s="8"/>
      <c r="UP733" s="8"/>
      <c r="UQ733" s="8"/>
      <c r="UR733" s="8"/>
      <c r="US733" s="8"/>
      <c r="UT733" s="8"/>
      <c r="UU733" s="8"/>
      <c r="UV733" s="8"/>
      <c r="UW733" s="8"/>
      <c r="UX733" s="8"/>
      <c r="UY733" s="8"/>
      <c r="UZ733" s="8"/>
      <c r="VA733" s="8"/>
      <c r="VB733" s="8"/>
      <c r="VC733" s="8"/>
      <c r="VD733" s="8"/>
      <c r="VE733" s="8"/>
      <c r="VF733" s="8"/>
      <c r="VG733" s="8"/>
      <c r="VH733" s="8"/>
      <c r="VI733" s="8"/>
      <c r="VJ733" s="8"/>
      <c r="VK733" s="8"/>
      <c r="VL733" s="8"/>
      <c r="VM733" s="8"/>
      <c r="VN733" s="8"/>
      <c r="VO733" s="8"/>
      <c r="VP733" s="8"/>
      <c r="VQ733" s="8"/>
      <c r="VR733" s="8"/>
      <c r="VS733" s="8"/>
      <c r="VT733" s="8"/>
      <c r="VU733" s="8"/>
      <c r="VV733" s="8"/>
      <c r="VW733" s="8"/>
      <c r="VX733" s="8"/>
      <c r="VY733" s="8"/>
      <c r="VZ733" s="8"/>
      <c r="WA733" s="8"/>
      <c r="WB733" s="8"/>
      <c r="WC733" s="8"/>
      <c r="WD733" s="8"/>
      <c r="WE733" s="8"/>
      <c r="WF733" s="8"/>
      <c r="WG733" s="8"/>
      <c r="WH733" s="8"/>
      <c r="WI733" s="8"/>
      <c r="WJ733" s="8"/>
      <c r="WK733" s="8"/>
      <c r="WL733" s="8"/>
      <c r="WM733" s="8"/>
      <c r="WN733" s="8"/>
      <c r="WO733" s="8"/>
      <c r="WP733" s="8"/>
      <c r="WQ733" s="8"/>
      <c r="WR733" s="8"/>
      <c r="WS733" s="8"/>
      <c r="WT733" s="8"/>
      <c r="WU733" s="8"/>
      <c r="WV733" s="8"/>
      <c r="WW733" s="8"/>
      <c r="WX733" s="8"/>
      <c r="WY733" s="8"/>
      <c r="WZ733" s="8"/>
      <c r="XA733" s="8"/>
      <c r="XB733" s="8"/>
      <c r="XC733" s="8"/>
      <c r="XD733" s="8"/>
      <c r="XE733" s="8"/>
      <c r="XF733" s="8"/>
      <c r="XG733" s="8"/>
      <c r="XH733" s="8"/>
      <c r="XI733" s="8"/>
      <c r="XJ733" s="8"/>
      <c r="XK733" s="8"/>
      <c r="XL733" s="8"/>
      <c r="XM733" s="8"/>
      <c r="XN733" s="8"/>
      <c r="XO733" s="8"/>
      <c r="XP733" s="8"/>
      <c r="XQ733" s="8"/>
      <c r="XR733" s="8"/>
      <c r="XS733" s="8"/>
      <c r="XT733" s="8"/>
      <c r="XU733" s="8"/>
      <c r="XV733" s="8"/>
      <c r="XW733" s="8"/>
      <c r="XX733" s="8"/>
      <c r="XY733" s="8"/>
      <c r="XZ733" s="8"/>
      <c r="YA733" s="8"/>
      <c r="YB733" s="8"/>
      <c r="YC733" s="8"/>
      <c r="YD733" s="8"/>
      <c r="YE733" s="8"/>
      <c r="YF733" s="8"/>
      <c r="YG733" s="8"/>
      <c r="YH733" s="8"/>
      <c r="YI733" s="8"/>
      <c r="YJ733" s="8"/>
      <c r="YK733" s="8"/>
      <c r="YL733" s="8"/>
      <c r="YM733" s="8"/>
      <c r="YN733" s="8"/>
      <c r="YO733" s="8"/>
      <c r="YP733" s="8"/>
      <c r="YQ733" s="8"/>
      <c r="YR733" s="8"/>
      <c r="YS733" s="8"/>
      <c r="YT733" s="8"/>
      <c r="YU733" s="8"/>
      <c r="YV733" s="8"/>
      <c r="YW733" s="8"/>
      <c r="YX733" s="8"/>
      <c r="YY733" s="8"/>
      <c r="YZ733" s="8"/>
      <c r="ZA733" s="8"/>
      <c r="ZB733" s="8"/>
      <c r="ZC733" s="8"/>
      <c r="ZD733" s="8"/>
      <c r="ZE733" s="8"/>
      <c r="ZF733" s="8"/>
      <c r="ZG733" s="8"/>
      <c r="ZH733" s="8"/>
      <c r="ZI733" s="8"/>
      <c r="ZJ733" s="8"/>
      <c r="ZK733" s="8"/>
      <c r="ZL733" s="8"/>
      <c r="ZM733" s="8"/>
      <c r="ZN733" s="8"/>
      <c r="ZO733" s="8"/>
      <c r="ZP733" s="8"/>
      <c r="ZQ733" s="8"/>
      <c r="ZR733" s="8"/>
      <c r="ZS733" s="8"/>
      <c r="ZT733" s="8"/>
      <c r="ZU733" s="8"/>
      <c r="ZV733" s="8"/>
      <c r="ZW733" s="8"/>
      <c r="ZX733" s="8"/>
      <c r="ZY733" s="8"/>
      <c r="ZZ733" s="8"/>
      <c r="AAA733" s="8"/>
      <c r="AAB733" s="8"/>
      <c r="AAC733" s="8"/>
      <c r="AAD733" s="8"/>
      <c r="AAE733" s="8"/>
      <c r="AAF733" s="8"/>
      <c r="AAG733" s="8"/>
      <c r="AAH733" s="8"/>
      <c r="AAI733" s="8"/>
      <c r="AAJ733" s="8"/>
      <c r="AAK733" s="8"/>
      <c r="AAL733" s="8"/>
      <c r="AAM733" s="8"/>
      <c r="AAN733" s="8"/>
      <c r="AAO733" s="8"/>
      <c r="AAP733" s="8"/>
      <c r="AAQ733" s="8"/>
      <c r="AAR733" s="8"/>
      <c r="AAS733" s="8"/>
      <c r="AAT733" s="8"/>
      <c r="AAU733" s="8"/>
      <c r="AAV733" s="8"/>
      <c r="AAW733" s="8"/>
      <c r="AAX733" s="8"/>
      <c r="AAY733" s="8"/>
      <c r="AAZ733" s="8"/>
      <c r="ABA733" s="8"/>
      <c r="ABB733" s="8"/>
      <c r="ABC733" s="8"/>
      <c r="ABD733" s="8"/>
      <c r="ABE733" s="8"/>
      <c r="ABF733" s="8"/>
      <c r="ABG733" s="8"/>
      <c r="ABH733" s="8"/>
      <c r="ABI733" s="8"/>
      <c r="ABJ733" s="8"/>
      <c r="ABK733" s="8"/>
      <c r="ABL733" s="8"/>
      <c r="ABM733" s="8"/>
      <c r="ABN733" s="8"/>
      <c r="ABO733" s="8"/>
      <c r="ABP733" s="8"/>
      <c r="ABQ733" s="8"/>
      <c r="ABR733" s="8"/>
      <c r="ABS733" s="8"/>
      <c r="ABT733" s="8"/>
      <c r="ABU733" s="8"/>
      <c r="ABV733" s="8"/>
      <c r="ABW733" s="8"/>
      <c r="ABX733" s="8"/>
      <c r="ABY733" s="8"/>
      <c r="ABZ733" s="8"/>
      <c r="ACA733" s="8"/>
      <c r="ACB733" s="8"/>
      <c r="ACC733" s="8"/>
      <c r="ACD733" s="8"/>
      <c r="ACE733" s="8"/>
      <c r="ACF733" s="8"/>
      <c r="ACG733" s="8"/>
      <c r="ACH733" s="8"/>
      <c r="ACI733" s="8"/>
      <c r="ACJ733" s="8"/>
      <c r="ACK733" s="8"/>
      <c r="ACL733" s="8"/>
      <c r="ACM733" s="8"/>
      <c r="ACN733" s="8"/>
      <c r="ACO733" s="8"/>
      <c r="ACP733" s="8"/>
      <c r="ACQ733" s="8"/>
      <c r="ACR733" s="8"/>
      <c r="ACS733" s="8"/>
      <c r="ACT733" s="8"/>
      <c r="ACU733" s="8"/>
      <c r="ACV733" s="8"/>
      <c r="ACW733" s="8"/>
      <c r="ACX733" s="8"/>
      <c r="ACY733" s="8"/>
      <c r="ACZ733" s="8"/>
      <c r="ADA733" s="8"/>
      <c r="ADB733" s="8"/>
      <c r="ADC733" s="8"/>
      <c r="ADD733" s="8"/>
      <c r="ADE733" s="8"/>
      <c r="ADF733" s="8"/>
      <c r="ADG733" s="8"/>
      <c r="ADH733" s="8"/>
      <c r="ADI733" s="8"/>
      <c r="ADJ733" s="8"/>
      <c r="ADK733" s="8"/>
      <c r="ADL733" s="8"/>
      <c r="ADM733" s="8"/>
      <c r="ADN733" s="8"/>
      <c r="ADO733" s="8"/>
      <c r="ADP733" s="8"/>
      <c r="ADQ733" s="8"/>
      <c r="ADR733" s="8"/>
      <c r="ADS733" s="8"/>
      <c r="ADT733" s="8"/>
      <c r="ADU733" s="8"/>
      <c r="ADV733" s="8"/>
      <c r="ADW733" s="8"/>
      <c r="ADX733" s="8"/>
      <c r="ADY733" s="8"/>
      <c r="ADZ733" s="8"/>
      <c r="AEA733" s="8"/>
      <c r="AEB733" s="8"/>
      <c r="AEC733" s="8"/>
      <c r="AED733" s="8"/>
      <c r="AEE733" s="8"/>
      <c r="AEF733" s="8"/>
      <c r="AEG733" s="8"/>
      <c r="AEH733" s="8"/>
      <c r="AEI733" s="8"/>
      <c r="AEJ733" s="8"/>
      <c r="AEK733" s="8"/>
      <c r="AEL733" s="8"/>
      <c r="AEM733" s="8"/>
      <c r="AEN733" s="8"/>
      <c r="AEO733" s="8"/>
      <c r="AEP733" s="8"/>
      <c r="AEQ733" s="8"/>
      <c r="AER733" s="8"/>
      <c r="AES733" s="8"/>
      <c r="AET733" s="8"/>
      <c r="AEU733" s="8"/>
      <c r="AEV733" s="8"/>
      <c r="AEW733" s="8"/>
      <c r="AEX733" s="8"/>
      <c r="AEY733" s="8"/>
      <c r="AEZ733" s="8"/>
      <c r="AFA733" s="8"/>
      <c r="AFB733" s="8"/>
      <c r="AFC733" s="8"/>
      <c r="AFD733" s="8"/>
      <c r="AFE733" s="8"/>
      <c r="AFF733" s="8"/>
      <c r="AFG733" s="8"/>
      <c r="AFH733" s="8"/>
      <c r="AFI733" s="8"/>
      <c r="AFJ733" s="8"/>
      <c r="AFK733" s="8"/>
      <c r="AFL733" s="8"/>
      <c r="AFM733" s="8"/>
      <c r="AFN733" s="8"/>
      <c r="AFO733" s="8"/>
      <c r="AFP733" s="8"/>
      <c r="AFQ733" s="8"/>
      <c r="AFR733" s="8"/>
      <c r="AFS733" s="8"/>
      <c r="AFT733" s="8"/>
      <c r="AFU733" s="8"/>
      <c r="AFV733" s="8"/>
      <c r="AFW733" s="8"/>
      <c r="AFX733" s="8"/>
      <c r="AFY733" s="8"/>
      <c r="AFZ733" s="8"/>
      <c r="AGA733" s="8"/>
      <c r="AGB733" s="8"/>
      <c r="AGC733" s="8"/>
      <c r="AGD733" s="8"/>
      <c r="AGE733" s="8"/>
      <c r="AGF733" s="8"/>
      <c r="AGG733" s="8"/>
      <c r="AGH733" s="8"/>
      <c r="AGI733" s="8"/>
      <c r="AGJ733" s="8"/>
      <c r="AGK733" s="8"/>
      <c r="AGL733" s="8"/>
      <c r="AGM733" s="8"/>
      <c r="AGN733" s="8"/>
      <c r="AGO733" s="8"/>
      <c r="AGP733" s="8"/>
      <c r="AGQ733" s="8"/>
      <c r="AGR733" s="8"/>
      <c r="AGS733" s="8"/>
      <c r="AGT733" s="8"/>
      <c r="AGU733" s="8"/>
      <c r="AGV733" s="8"/>
      <c r="AGW733" s="8"/>
      <c r="AGX733" s="8"/>
      <c r="AGY733" s="8"/>
      <c r="AGZ733" s="8"/>
      <c r="AHA733" s="8"/>
      <c r="AHB733" s="8"/>
      <c r="AHC733" s="8"/>
      <c r="AHD733" s="8"/>
      <c r="AHE733" s="8"/>
      <c r="AHF733" s="8"/>
      <c r="AHG733" s="8"/>
      <c r="AHH733" s="8"/>
      <c r="AHI733" s="8"/>
      <c r="AHJ733" s="8"/>
      <c r="AHK733" s="8"/>
      <c r="AHL733" s="8"/>
      <c r="AHM733" s="8"/>
      <c r="AHN733" s="8"/>
      <c r="AHO733" s="8"/>
      <c r="AHP733" s="8"/>
      <c r="AHQ733" s="8"/>
      <c r="AHR733" s="8"/>
      <c r="AHS733" s="8"/>
      <c r="AHT733" s="8"/>
      <c r="AHU733" s="8"/>
      <c r="AHV733" s="8"/>
      <c r="AHW733" s="8"/>
      <c r="AHX733" s="8"/>
      <c r="AHY733" s="8"/>
      <c r="AHZ733" s="8"/>
      <c r="AIA733" s="8"/>
      <c r="AIB733" s="8"/>
      <c r="AIC733" s="8"/>
      <c r="AID733" s="8"/>
      <c r="AIE733" s="8"/>
      <c r="AIF733" s="8"/>
      <c r="AIG733" s="8"/>
      <c r="AIH733" s="8"/>
      <c r="AII733" s="8"/>
      <c r="AIJ733" s="8"/>
      <c r="AIK733" s="8"/>
      <c r="AIL733" s="8"/>
      <c r="AIM733" s="8"/>
      <c r="AIN733" s="8"/>
      <c r="AIO733" s="8"/>
      <c r="AIP733" s="8"/>
      <c r="AIQ733" s="8"/>
      <c r="AIR733" s="8"/>
      <c r="AIS733" s="8"/>
      <c r="AIT733" s="8"/>
      <c r="AIU733" s="8"/>
      <c r="AIV733" s="8"/>
      <c r="AIW733" s="8"/>
      <c r="AIX733" s="8"/>
      <c r="AIY733" s="8"/>
      <c r="AIZ733" s="8"/>
      <c r="AJA733" s="8"/>
      <c r="AJB733" s="8"/>
      <c r="AJC733" s="8"/>
      <c r="AJD733" s="8"/>
      <c r="AJE733" s="8"/>
      <c r="AJF733" s="8"/>
      <c r="AJG733" s="8"/>
      <c r="AJH733" s="8"/>
      <c r="AJI733" s="8"/>
      <c r="AJJ733" s="8"/>
      <c r="AJK733" s="8"/>
      <c r="AJL733" s="8"/>
      <c r="AJM733" s="8"/>
      <c r="AJN733" s="8"/>
      <c r="AJO733" s="8"/>
      <c r="AJP733" s="8"/>
      <c r="AJQ733" s="8"/>
      <c r="AJR733" s="8"/>
      <c r="AJS733" s="8"/>
      <c r="AJT733" s="8"/>
      <c r="AJU733" s="8"/>
      <c r="AJV733" s="8"/>
      <c r="AJW733" s="8"/>
      <c r="AJX733" s="8"/>
      <c r="AJY733" s="8"/>
      <c r="AJZ733" s="8"/>
      <c r="AKA733" s="8"/>
      <c r="AKB733" s="8"/>
      <c r="AKC733" s="8"/>
      <c r="AKD733" s="8"/>
      <c r="AKE733" s="8"/>
      <c r="AKF733" s="8"/>
      <c r="AKG733" s="8"/>
      <c r="AKH733" s="8"/>
      <c r="AKI733" s="8"/>
      <c r="AKJ733" s="8"/>
      <c r="AKK733" s="8"/>
      <c r="AKL733" s="8"/>
      <c r="AKM733" s="8"/>
      <c r="AKN733" s="8"/>
      <c r="AKO733" s="8"/>
      <c r="AKP733" s="8"/>
      <c r="AKQ733" s="8"/>
      <c r="AKR733" s="8"/>
      <c r="AKS733" s="8"/>
      <c r="AKT733" s="8"/>
      <c r="AKU733" s="8"/>
      <c r="AKV733" s="8"/>
      <c r="AKW733" s="8"/>
      <c r="AKX733" s="8"/>
      <c r="AKY733" s="8"/>
      <c r="AKZ733" s="8"/>
      <c r="ALA733" s="8"/>
      <c r="ALB733" s="8"/>
      <c r="ALC733" s="8"/>
      <c r="ALD733" s="8"/>
      <c r="ALE733" s="8"/>
      <c r="ALF733" s="8"/>
      <c r="ALG733" s="8"/>
      <c r="ALH733" s="8"/>
      <c r="ALI733" s="8"/>
      <c r="ALJ733" s="8"/>
      <c r="ALK733" s="8"/>
      <c r="ALL733" s="8"/>
      <c r="ALM733" s="8"/>
      <c r="ALN733" s="8"/>
      <c r="ALO733" s="8"/>
      <c r="ALP733" s="8"/>
      <c r="ALQ733" s="8"/>
      <c r="ALR733" s="8"/>
      <c r="ALS733" s="8"/>
      <c r="ALT733" s="8"/>
      <c r="ALU733" s="8"/>
      <c r="ALV733" s="8"/>
      <c r="ALW733" s="8"/>
      <c r="ALX733" s="8"/>
      <c r="ALY733" s="8"/>
      <c r="ALZ733" s="8"/>
      <c r="AMA733" s="8"/>
      <c r="AMB733" s="8"/>
      <c r="AMC733" s="8"/>
      <c r="AMD733" s="8"/>
      <c r="AME733" s="8"/>
      <c r="AMF733" s="8"/>
      <c r="AMG733" s="8"/>
      <c r="AMH733" s="8"/>
      <c r="AMI733" s="8"/>
      <c r="AMJ733" s="8"/>
      <c r="AMK733" s="8"/>
      <c r="AML733" s="8"/>
      <c r="AMM733" s="8"/>
      <c r="AMN733" s="8"/>
      <c r="AMO733" s="8"/>
      <c r="AMP733" s="8"/>
      <c r="AMQ733" s="8"/>
      <c r="AMR733" s="8"/>
      <c r="AMS733" s="8"/>
      <c r="AMT733" s="8"/>
      <c r="AMU733" s="8"/>
      <c r="AMV733" s="8"/>
      <c r="AMW733" s="8"/>
      <c r="AMX733" s="8"/>
      <c r="AMY733" s="8"/>
      <c r="AMZ733" s="8"/>
      <c r="ANA733" s="8"/>
      <c r="ANB733" s="8"/>
      <c r="ANC733" s="8"/>
      <c r="AND733" s="8"/>
      <c r="ANE733" s="8"/>
      <c r="ANF733" s="8"/>
      <c r="ANG733" s="8"/>
      <c r="ANH733" s="8"/>
      <c r="ANI733" s="8"/>
      <c r="ANJ733" s="8"/>
      <c r="ANK733" s="8"/>
      <c r="ANL733" s="8"/>
      <c r="ANM733" s="8"/>
      <c r="ANN733" s="8"/>
      <c r="ANO733" s="8"/>
      <c r="ANP733" s="8"/>
      <c r="ANQ733" s="8"/>
      <c r="ANR733" s="8"/>
      <c r="ANS733" s="8"/>
      <c r="ANT733" s="8"/>
      <c r="ANU733" s="8"/>
      <c r="ANV733" s="8"/>
      <c r="ANW733" s="8"/>
      <c r="ANX733" s="8"/>
      <c r="ANY733" s="8"/>
      <c r="ANZ733" s="8"/>
      <c r="AOA733" s="8"/>
      <c r="AOB733" s="8"/>
      <c r="AOC733" s="8"/>
      <c r="AOD733" s="8"/>
      <c r="AOE733" s="8"/>
      <c r="AOF733" s="8"/>
      <c r="AOG733" s="8"/>
      <c r="AOH733" s="8"/>
      <c r="AOI733" s="8"/>
      <c r="AOJ733" s="8"/>
      <c r="AOK733" s="8"/>
      <c r="AOL733" s="8"/>
      <c r="AOM733" s="8"/>
      <c r="AON733" s="8"/>
      <c r="AOO733" s="8"/>
      <c r="AOP733" s="8"/>
      <c r="AOQ733" s="8"/>
      <c r="AOR733" s="8"/>
      <c r="AOS733" s="8"/>
      <c r="AOT733" s="8"/>
      <c r="AOU733" s="8"/>
      <c r="AOV733" s="8"/>
      <c r="AOW733" s="8"/>
      <c r="AOX733" s="8"/>
      <c r="AOY733" s="8"/>
      <c r="AOZ733" s="8"/>
      <c r="APA733" s="8"/>
      <c r="APB733" s="8"/>
      <c r="APC733" s="8"/>
      <c r="APD733" s="8"/>
      <c r="APE733" s="8"/>
      <c r="APF733" s="8"/>
      <c r="APG733" s="8"/>
      <c r="APH733" s="8"/>
      <c r="API733" s="8"/>
      <c r="APJ733" s="8"/>
      <c r="APK733" s="8"/>
      <c r="APL733" s="8"/>
      <c r="APM733" s="8"/>
      <c r="APN733" s="8"/>
      <c r="APO733" s="8"/>
      <c r="APP733" s="8"/>
      <c r="APQ733" s="8"/>
      <c r="APR733" s="8"/>
      <c r="APS733" s="8"/>
      <c r="APT733" s="8"/>
      <c r="APU733" s="8"/>
      <c r="APV733" s="8"/>
      <c r="APW733" s="8"/>
      <c r="APX733" s="8"/>
      <c r="APY733" s="8"/>
      <c r="APZ733" s="8"/>
      <c r="AQA733" s="8"/>
      <c r="AQB733" s="8"/>
      <c r="AQC733" s="8"/>
      <c r="AQD733" s="8"/>
      <c r="AQE733" s="8"/>
      <c r="AQF733" s="8"/>
      <c r="AQG733" s="8"/>
      <c r="AQH733" s="8"/>
      <c r="AQI733" s="8"/>
      <c r="AQJ733" s="8"/>
      <c r="AQK733" s="8"/>
      <c r="AQL733" s="8"/>
      <c r="AQM733" s="8"/>
      <c r="AQN733" s="8"/>
      <c r="AQO733" s="8"/>
      <c r="AQP733" s="8"/>
      <c r="AQQ733" s="8"/>
      <c r="AQR733" s="8"/>
      <c r="AQS733" s="8"/>
      <c r="AQT733" s="8"/>
      <c r="AQU733" s="8"/>
      <c r="AQV733" s="8"/>
      <c r="AQW733" s="8"/>
      <c r="AQX733" s="8"/>
      <c r="AQY733" s="8"/>
      <c r="AQZ733" s="8"/>
      <c r="ARA733" s="8"/>
      <c r="ARB733" s="8"/>
      <c r="ARC733" s="8"/>
      <c r="ARD733" s="8"/>
      <c r="ARE733" s="8"/>
      <c r="ARF733" s="8"/>
      <c r="ARG733" s="8"/>
      <c r="ARH733" s="8"/>
      <c r="ARI733" s="8"/>
      <c r="ARJ733" s="8"/>
      <c r="ARK733" s="8"/>
      <c r="ARL733" s="8"/>
      <c r="ARM733" s="8"/>
      <c r="ARN733" s="8"/>
      <c r="ARO733" s="8"/>
      <c r="ARP733" s="8"/>
      <c r="ARQ733" s="8"/>
      <c r="ARR733" s="8"/>
      <c r="ARS733" s="8"/>
      <c r="ART733" s="8"/>
      <c r="ARU733" s="8"/>
      <c r="ARV733" s="8"/>
      <c r="ARW733" s="8"/>
      <c r="ARX733" s="8"/>
      <c r="ARY733" s="8"/>
      <c r="ARZ733" s="8"/>
      <c r="ASA733" s="8"/>
      <c r="ASB733" s="8"/>
      <c r="ASC733" s="8"/>
      <c r="ASD733" s="8"/>
      <c r="ASE733" s="8"/>
      <c r="ASF733" s="8"/>
      <c r="ASG733" s="8"/>
      <c r="ASH733" s="8"/>
      <c r="ASI733" s="8"/>
      <c r="ASJ733" s="8"/>
      <c r="ASK733" s="8"/>
      <c r="ASL733" s="8"/>
      <c r="ASM733" s="8"/>
      <c r="ASN733" s="8"/>
      <c r="ASO733" s="8"/>
      <c r="ASP733" s="8"/>
      <c r="ASQ733" s="8"/>
      <c r="ASR733" s="8"/>
      <c r="ASS733" s="8"/>
      <c r="AST733" s="8"/>
      <c r="ASU733" s="8"/>
      <c r="ASV733" s="8"/>
      <c r="ASW733" s="8"/>
      <c r="ASX733" s="8"/>
      <c r="ASY733" s="8"/>
      <c r="ASZ733" s="8"/>
      <c r="ATA733" s="8"/>
      <c r="ATB733" s="8"/>
      <c r="ATC733" s="8"/>
      <c r="ATD733" s="8"/>
      <c r="ATE733" s="8"/>
      <c r="ATF733" s="8"/>
      <c r="ATG733" s="8"/>
      <c r="ATH733" s="8"/>
      <c r="ATI733" s="8"/>
      <c r="ATJ733" s="8"/>
      <c r="ATK733" s="8"/>
      <c r="ATL733" s="8"/>
      <c r="ATM733" s="8"/>
      <c r="ATN733" s="8"/>
      <c r="ATO733" s="8"/>
      <c r="ATP733" s="8"/>
      <c r="ATQ733" s="8"/>
      <c r="ATR733" s="8"/>
      <c r="ATS733" s="8"/>
      <c r="ATT733" s="8"/>
      <c r="ATU733" s="8"/>
      <c r="ATV733" s="8"/>
      <c r="ATW733" s="8"/>
      <c r="ATX733" s="8"/>
      <c r="ATY733" s="8"/>
      <c r="ATZ733" s="8"/>
      <c r="AUA733" s="8"/>
      <c r="AUB733" s="8"/>
      <c r="AUC733" s="8"/>
      <c r="AUD733" s="8"/>
      <c r="AUE733" s="8"/>
      <c r="AUF733" s="8"/>
      <c r="AUG733" s="8"/>
      <c r="AUH733" s="8"/>
      <c r="AUI733" s="8"/>
      <c r="AUJ733" s="8"/>
      <c r="AUK733" s="8"/>
      <c r="AUL733" s="8"/>
      <c r="AUM733" s="8"/>
      <c r="AUN733" s="8"/>
      <c r="AUO733" s="8"/>
      <c r="AUP733" s="8"/>
      <c r="AUQ733" s="8"/>
      <c r="AUR733" s="8"/>
      <c r="AUS733" s="8"/>
      <c r="AUT733" s="8"/>
      <c r="AUU733" s="8"/>
      <c r="AUV733" s="8"/>
      <c r="AUW733" s="8"/>
      <c r="AUX733" s="8"/>
      <c r="AUY733" s="8"/>
      <c r="AUZ733" s="8"/>
      <c r="AVA733" s="8"/>
      <c r="AVB733" s="8"/>
      <c r="AVC733" s="8"/>
      <c r="AVD733" s="8"/>
      <c r="AVE733" s="8"/>
      <c r="AVF733" s="8"/>
      <c r="AVG733" s="8"/>
      <c r="AVH733" s="8"/>
      <c r="AVI733" s="8"/>
      <c r="AVJ733" s="8"/>
      <c r="AVK733" s="8"/>
      <c r="AVL733" s="8"/>
      <c r="AVM733" s="8"/>
      <c r="AVN733" s="8"/>
      <c r="AVO733" s="8"/>
      <c r="AVP733" s="8"/>
      <c r="AVQ733" s="8"/>
      <c r="AVR733" s="8"/>
      <c r="AVS733" s="8"/>
      <c r="AVT733" s="8"/>
      <c r="AVU733" s="8"/>
      <c r="AVV733" s="8"/>
      <c r="AVW733" s="8"/>
      <c r="AVX733" s="8"/>
      <c r="AVY733" s="8"/>
      <c r="AVZ733" s="8"/>
      <c r="AWA733" s="8"/>
      <c r="AWB733" s="8"/>
      <c r="AWC733" s="8"/>
      <c r="AWD733" s="8"/>
      <c r="AWE733" s="8"/>
      <c r="AWF733" s="8"/>
      <c r="AWG733" s="8"/>
      <c r="AWH733" s="8"/>
      <c r="AWI733" s="8"/>
      <c r="AWJ733" s="8"/>
      <c r="AWK733" s="8"/>
      <c r="AWL733" s="8"/>
      <c r="AWM733" s="8"/>
      <c r="AWN733" s="8"/>
      <c r="AWO733" s="8"/>
      <c r="AWP733" s="8"/>
      <c r="AWQ733" s="8"/>
      <c r="AWR733" s="8"/>
      <c r="AWS733" s="8"/>
      <c r="AWT733" s="8"/>
      <c r="AWU733" s="8"/>
      <c r="AWV733" s="8"/>
      <c r="AWW733" s="8"/>
      <c r="AWX733" s="8"/>
      <c r="AWY733" s="8"/>
      <c r="AWZ733" s="8"/>
      <c r="AXA733" s="8"/>
      <c r="AXB733" s="8"/>
      <c r="AXC733" s="8"/>
      <c r="AXD733" s="8"/>
      <c r="AXE733" s="8"/>
      <c r="AXF733" s="8"/>
      <c r="AXG733" s="8"/>
      <c r="AXH733" s="8"/>
      <c r="AXI733" s="8"/>
      <c r="AXJ733" s="8"/>
      <c r="AXK733" s="8"/>
      <c r="AXL733" s="8"/>
      <c r="AXM733" s="8"/>
      <c r="AXN733" s="8"/>
      <c r="AXO733" s="8"/>
      <c r="AXP733" s="8"/>
      <c r="AXQ733" s="8"/>
      <c r="AXR733" s="8"/>
      <c r="AXS733" s="8"/>
      <c r="AXT733" s="8"/>
      <c r="AXU733" s="8"/>
      <c r="AXV733" s="8"/>
      <c r="AXW733" s="8"/>
      <c r="AXX733" s="8"/>
      <c r="AXY733" s="8"/>
      <c r="AXZ733" s="8"/>
      <c r="AYA733" s="8"/>
      <c r="AYB733" s="8"/>
      <c r="AYC733" s="8"/>
      <c r="AYD733" s="8"/>
      <c r="AYE733" s="8"/>
      <c r="AYF733" s="8"/>
      <c r="AYG733" s="8"/>
      <c r="AYH733" s="8"/>
      <c r="AYI733" s="8"/>
      <c r="AYJ733" s="8"/>
      <c r="AYK733" s="8"/>
      <c r="AYL733" s="8"/>
      <c r="AYM733" s="8"/>
      <c r="AYN733" s="8"/>
      <c r="AYO733" s="8"/>
      <c r="AYP733" s="8"/>
      <c r="AYQ733" s="8"/>
      <c r="AYR733" s="8"/>
      <c r="AYS733" s="8"/>
      <c r="AYT733" s="8"/>
      <c r="AYU733" s="8"/>
      <c r="AYV733" s="8"/>
      <c r="AYW733" s="8"/>
      <c r="AYX733" s="8"/>
      <c r="AYY733" s="8"/>
      <c r="AYZ733" s="8"/>
      <c r="AZA733" s="8"/>
      <c r="AZB733" s="8"/>
      <c r="AZC733" s="8"/>
      <c r="AZD733" s="8"/>
      <c r="AZE733" s="8"/>
      <c r="AZF733" s="8"/>
      <c r="AZG733" s="8"/>
      <c r="AZH733" s="8"/>
      <c r="AZI733" s="8"/>
      <c r="AZJ733" s="8"/>
      <c r="AZK733" s="8"/>
      <c r="AZL733" s="8"/>
      <c r="AZM733" s="8"/>
      <c r="AZN733" s="8"/>
      <c r="AZO733" s="8"/>
      <c r="AZP733" s="8"/>
      <c r="AZQ733" s="8"/>
      <c r="AZR733" s="8"/>
      <c r="AZS733" s="8"/>
      <c r="AZT733" s="8"/>
      <c r="AZU733" s="8"/>
      <c r="AZV733" s="8"/>
      <c r="AZW733" s="8"/>
      <c r="AZX733" s="8"/>
      <c r="AZY733" s="8"/>
      <c r="AZZ733" s="8"/>
      <c r="BAA733" s="8"/>
      <c r="BAB733" s="8"/>
      <c r="BAC733" s="8"/>
      <c r="BAD733" s="8"/>
      <c r="BAE733" s="8"/>
      <c r="BAF733" s="8"/>
      <c r="BAG733" s="8"/>
      <c r="BAH733" s="8"/>
      <c r="BAI733" s="8"/>
      <c r="BAJ733" s="8"/>
      <c r="BAK733" s="8"/>
      <c r="BAL733" s="8"/>
      <c r="BAM733" s="8"/>
      <c r="BAN733" s="8"/>
      <c r="BAO733" s="8"/>
      <c r="BAP733" s="8"/>
      <c r="BAQ733" s="8"/>
      <c r="BAR733" s="8"/>
      <c r="BAS733" s="8"/>
      <c r="BAT733" s="8"/>
      <c r="BAU733" s="8"/>
      <c r="BAV733" s="8"/>
      <c r="BAW733" s="8"/>
      <c r="BAX733" s="8"/>
      <c r="BAY733" s="8"/>
      <c r="BAZ733" s="8"/>
      <c r="BBA733" s="8"/>
      <c r="BBB733" s="8"/>
      <c r="BBC733" s="8"/>
      <c r="BBD733" s="8"/>
      <c r="BBE733" s="8"/>
      <c r="BBF733" s="8"/>
      <c r="BBG733" s="8"/>
      <c r="BBH733" s="8"/>
      <c r="BBI733" s="8"/>
      <c r="BBJ733" s="8"/>
      <c r="BBK733" s="8"/>
      <c r="BBL733" s="8"/>
      <c r="BBM733" s="8"/>
      <c r="BBN733" s="8"/>
      <c r="BBO733" s="8"/>
      <c r="BBP733" s="8"/>
      <c r="BBQ733" s="8"/>
      <c r="BBR733" s="8"/>
      <c r="BBS733" s="8"/>
      <c r="BBT733" s="8"/>
      <c r="BBU733" s="8"/>
      <c r="BBV733" s="8"/>
      <c r="BBW733" s="8"/>
      <c r="BBX733" s="8"/>
      <c r="BBY733" s="8"/>
      <c r="BBZ733" s="8"/>
      <c r="BCA733" s="8"/>
      <c r="BCB733" s="8"/>
      <c r="BCC733" s="8"/>
      <c r="BCD733" s="8"/>
      <c r="BCE733" s="8"/>
      <c r="BCF733" s="8"/>
      <c r="BCG733" s="8"/>
      <c r="BCH733" s="8"/>
      <c r="BCI733" s="8"/>
      <c r="BCJ733" s="8"/>
      <c r="BCK733" s="8"/>
      <c r="BCL733" s="8"/>
      <c r="BCM733" s="8"/>
      <c r="BCN733" s="8"/>
      <c r="BCO733" s="8"/>
      <c r="BCP733" s="8"/>
      <c r="BCQ733" s="8"/>
      <c r="BCR733" s="8"/>
      <c r="BCS733" s="8"/>
      <c r="BCT733" s="8"/>
      <c r="BCU733" s="8"/>
      <c r="BCV733" s="8"/>
      <c r="BCW733" s="8"/>
      <c r="BCX733" s="8"/>
      <c r="BCY733" s="8"/>
      <c r="BCZ733" s="8"/>
      <c r="BDA733" s="8"/>
      <c r="BDB733" s="8"/>
      <c r="BDC733" s="8"/>
      <c r="BDD733" s="8"/>
      <c r="BDE733" s="8"/>
      <c r="BDF733" s="8"/>
      <c r="BDG733" s="8"/>
      <c r="BDH733" s="8"/>
      <c r="BDI733" s="8"/>
      <c r="BDJ733" s="8"/>
      <c r="BDK733" s="8"/>
      <c r="BDL733" s="8"/>
      <c r="BDM733" s="8"/>
      <c r="BDN733" s="8"/>
      <c r="BDO733" s="8"/>
      <c r="BDP733" s="8"/>
      <c r="BDQ733" s="8"/>
      <c r="BDR733" s="8"/>
      <c r="BDS733" s="8"/>
      <c r="BDT733" s="8"/>
      <c r="BDU733" s="8"/>
      <c r="BDV733" s="8"/>
      <c r="BDW733" s="8"/>
      <c r="BDX733" s="8"/>
      <c r="BDY733" s="8"/>
      <c r="BDZ733" s="8"/>
      <c r="BEA733" s="8"/>
      <c r="BEB733" s="8"/>
      <c r="BEC733" s="8"/>
      <c r="BED733" s="8"/>
      <c r="BEE733" s="8"/>
      <c r="BEF733" s="8"/>
      <c r="BEG733" s="8"/>
      <c r="BEH733" s="8"/>
      <c r="BEI733" s="8"/>
      <c r="BEJ733" s="8"/>
      <c r="BEK733" s="8"/>
      <c r="BEL733" s="8"/>
      <c r="BEM733" s="8"/>
      <c r="BEN733" s="8"/>
      <c r="BEO733" s="8"/>
      <c r="BEP733" s="8"/>
      <c r="BEQ733" s="8"/>
      <c r="BER733" s="8"/>
      <c r="BES733" s="8"/>
      <c r="BET733" s="8"/>
      <c r="BEU733" s="8"/>
      <c r="BEV733" s="8"/>
      <c r="BEW733" s="8"/>
      <c r="BEX733" s="8"/>
      <c r="BEY733" s="8"/>
      <c r="BEZ733" s="8"/>
      <c r="BFA733" s="8"/>
      <c r="BFB733" s="8"/>
      <c r="BFC733" s="8"/>
      <c r="BFD733" s="8"/>
      <c r="BFE733" s="8"/>
      <c r="BFF733" s="8"/>
      <c r="BFG733" s="8"/>
      <c r="BFH733" s="8"/>
      <c r="BFI733" s="8"/>
      <c r="BFJ733" s="8"/>
      <c r="BFK733" s="8"/>
      <c r="BFL733" s="8"/>
      <c r="BFM733" s="8"/>
      <c r="BFN733" s="8"/>
      <c r="BFO733" s="8"/>
      <c r="BFP733" s="8"/>
      <c r="BFQ733" s="8"/>
      <c r="BFR733" s="8"/>
      <c r="BFS733" s="8"/>
      <c r="BFT733" s="8"/>
      <c r="BFU733" s="8"/>
      <c r="BFV733" s="8"/>
      <c r="BFW733" s="8"/>
      <c r="BFX733" s="8"/>
      <c r="BFY733" s="8"/>
      <c r="BFZ733" s="8"/>
      <c r="BGA733" s="8"/>
      <c r="BGB733" s="8"/>
      <c r="BGC733" s="8"/>
      <c r="BGD733" s="8"/>
      <c r="BGE733" s="8"/>
      <c r="BGF733" s="8"/>
      <c r="BGG733" s="8"/>
      <c r="BGH733" s="8"/>
      <c r="BGI733" s="8"/>
      <c r="BGJ733" s="8"/>
      <c r="BGK733" s="8"/>
      <c r="BGL733" s="8"/>
      <c r="BGM733" s="8"/>
      <c r="BGN733" s="8"/>
      <c r="BGO733" s="8"/>
      <c r="BGP733" s="8"/>
      <c r="BGQ733" s="8"/>
      <c r="BGR733" s="8"/>
      <c r="BGS733" s="8"/>
      <c r="BGT733" s="8"/>
      <c r="BGU733" s="8"/>
      <c r="BGV733" s="8"/>
      <c r="BGW733" s="8"/>
      <c r="BGX733" s="8"/>
      <c r="BGY733" s="8"/>
      <c r="BGZ733" s="8"/>
      <c r="BHA733" s="8"/>
      <c r="BHB733" s="8"/>
      <c r="BHC733" s="8"/>
      <c r="BHD733" s="8"/>
      <c r="BHE733" s="8"/>
      <c r="BHF733" s="8"/>
      <c r="BHG733" s="8"/>
      <c r="BHH733" s="8"/>
      <c r="BHI733" s="8"/>
      <c r="BHJ733" s="8"/>
      <c r="BHK733" s="8"/>
      <c r="BHL733" s="8"/>
      <c r="BHM733" s="8"/>
      <c r="BHN733" s="8"/>
      <c r="BHO733" s="8"/>
      <c r="BHP733" s="8"/>
      <c r="BHQ733" s="8"/>
      <c r="BHR733" s="8"/>
      <c r="BHS733" s="8"/>
      <c r="BHT733" s="8"/>
      <c r="BHU733" s="8"/>
      <c r="BHV733" s="8"/>
      <c r="BHW733" s="8"/>
      <c r="BHX733" s="8"/>
      <c r="BHY733" s="8"/>
      <c r="BHZ733" s="8"/>
      <c r="BIA733" s="8"/>
      <c r="BIB733" s="8"/>
      <c r="BIC733" s="8"/>
      <c r="BID733" s="8"/>
      <c r="BIE733" s="8"/>
      <c r="BIF733" s="8"/>
      <c r="BIG733" s="8"/>
      <c r="BIH733" s="8"/>
      <c r="BII733" s="8"/>
      <c r="BIJ733" s="8"/>
      <c r="BIK733" s="8"/>
      <c r="BIL733" s="8"/>
      <c r="BIM733" s="8"/>
      <c r="BIN733" s="8"/>
      <c r="BIO733" s="8"/>
      <c r="BIP733" s="8"/>
      <c r="BIQ733" s="8"/>
      <c r="BIR733" s="8"/>
      <c r="BIS733" s="8"/>
      <c r="BIT733" s="8"/>
      <c r="BIU733" s="8"/>
      <c r="BIV733" s="8"/>
      <c r="BIW733" s="8"/>
      <c r="BIX733" s="8"/>
      <c r="BIY733" s="8"/>
      <c r="BIZ733" s="8"/>
      <c r="BJA733" s="8"/>
      <c r="BJB733" s="8"/>
      <c r="BJC733" s="8"/>
      <c r="BJD733" s="8"/>
      <c r="BJE733" s="8"/>
      <c r="BJF733" s="8"/>
      <c r="BJG733" s="8"/>
      <c r="BJH733" s="8"/>
      <c r="BJI733" s="8"/>
      <c r="BJJ733" s="8"/>
      <c r="BJK733" s="8"/>
      <c r="BJL733" s="8"/>
      <c r="BJM733" s="8"/>
      <c r="BJN733" s="8"/>
      <c r="BJO733" s="8"/>
      <c r="BJP733" s="8"/>
      <c r="BJQ733" s="8"/>
      <c r="BJR733" s="8"/>
      <c r="BJS733" s="8"/>
      <c r="BJT733" s="8"/>
      <c r="BJU733" s="8"/>
      <c r="BJV733" s="8"/>
      <c r="BJW733" s="8"/>
      <c r="BJX733" s="8"/>
      <c r="BJY733" s="8"/>
      <c r="BJZ733" s="8"/>
      <c r="BKA733" s="8"/>
      <c r="BKB733" s="8"/>
      <c r="BKC733" s="8"/>
      <c r="BKD733" s="8"/>
      <c r="BKE733" s="8"/>
      <c r="BKF733" s="8"/>
      <c r="BKG733" s="8"/>
      <c r="BKH733" s="8"/>
      <c r="BKI733" s="8"/>
      <c r="BKJ733" s="8"/>
      <c r="BKK733" s="8"/>
      <c r="BKL733" s="8"/>
      <c r="BKM733" s="8"/>
      <c r="BKN733" s="8"/>
      <c r="BKO733" s="8"/>
      <c r="BKP733" s="8"/>
      <c r="BKQ733" s="8"/>
      <c r="BKR733" s="8"/>
      <c r="BKS733" s="8"/>
      <c r="BKT733" s="8"/>
      <c r="BKU733" s="8"/>
      <c r="BKV733" s="8"/>
      <c r="BKW733" s="8"/>
      <c r="BKX733" s="8"/>
      <c r="BKY733" s="8"/>
      <c r="BKZ733" s="8"/>
      <c r="BLA733" s="8"/>
      <c r="BLB733" s="8"/>
      <c r="BLC733" s="8"/>
      <c r="BLD733" s="8"/>
      <c r="BLE733" s="8"/>
      <c r="BLF733" s="8"/>
      <c r="BLG733" s="8"/>
      <c r="BLH733" s="8"/>
      <c r="BLI733" s="8"/>
      <c r="BLJ733" s="8"/>
      <c r="BLK733" s="8"/>
      <c r="BLL733" s="8"/>
      <c r="BLM733" s="8"/>
      <c r="BLN733" s="8"/>
      <c r="BLO733" s="8"/>
      <c r="BLP733" s="8"/>
      <c r="BLQ733" s="8"/>
      <c r="BLR733" s="8"/>
      <c r="BLS733" s="8"/>
      <c r="BLT733" s="8"/>
      <c r="BLU733" s="8"/>
      <c r="BLV733" s="8"/>
      <c r="BLW733" s="8"/>
      <c r="BLX733" s="8"/>
      <c r="BLY733" s="8"/>
      <c r="BLZ733" s="8"/>
      <c r="BMA733" s="8"/>
      <c r="BMB733" s="8"/>
      <c r="BMC733" s="8"/>
      <c r="BMD733" s="8"/>
      <c r="BME733" s="8"/>
      <c r="BMF733" s="8"/>
      <c r="BMG733" s="8"/>
      <c r="BMH733" s="8"/>
      <c r="BMI733" s="8"/>
      <c r="BMJ733" s="8"/>
      <c r="BMK733" s="8"/>
      <c r="BML733" s="8"/>
      <c r="BMM733" s="8"/>
      <c r="BMN733" s="8"/>
      <c r="BMO733" s="8"/>
      <c r="BMP733" s="8"/>
      <c r="BMQ733" s="8"/>
      <c r="BMR733" s="8"/>
      <c r="BMS733" s="8"/>
      <c r="BMT733" s="8"/>
      <c r="BMU733" s="8"/>
      <c r="BMV733" s="8"/>
      <c r="BMW733" s="8"/>
      <c r="BMX733" s="8"/>
      <c r="BMY733" s="8"/>
      <c r="BMZ733" s="8"/>
      <c r="BNA733" s="8"/>
      <c r="BNB733" s="8"/>
      <c r="BNC733" s="8"/>
      <c r="BND733" s="8"/>
      <c r="BNE733" s="8"/>
      <c r="BNF733" s="8"/>
      <c r="BNG733" s="8"/>
      <c r="BNH733" s="8"/>
      <c r="BNI733" s="8"/>
      <c r="BNJ733" s="8"/>
      <c r="BNK733" s="8"/>
      <c r="BNL733" s="8"/>
      <c r="BNM733" s="8"/>
      <c r="BNN733" s="8"/>
      <c r="BNO733" s="8"/>
      <c r="BNP733" s="8"/>
      <c r="BNQ733" s="8"/>
      <c r="BNR733" s="8"/>
      <c r="BNS733" s="8"/>
      <c r="BNT733" s="8"/>
      <c r="BNU733" s="8"/>
      <c r="BNV733" s="8"/>
      <c r="BNW733" s="8"/>
      <c r="BNX733" s="8"/>
      <c r="BNY733" s="8"/>
      <c r="BNZ733" s="8"/>
      <c r="BOA733" s="8"/>
      <c r="BOB733" s="8"/>
      <c r="BOC733" s="8"/>
      <c r="BOD733" s="8"/>
      <c r="BOE733" s="8"/>
      <c r="BOF733" s="8"/>
      <c r="BOG733" s="8"/>
      <c r="BOH733" s="8"/>
      <c r="BOI733" s="8"/>
      <c r="BOJ733" s="8"/>
      <c r="BOK733" s="8"/>
      <c r="BOL733" s="8"/>
      <c r="BOM733" s="8"/>
      <c r="BON733" s="8"/>
      <c r="BOO733" s="8"/>
      <c r="BOP733" s="8"/>
      <c r="BOQ733" s="8"/>
      <c r="BOR733" s="8"/>
      <c r="BOS733" s="8"/>
      <c r="BOT733" s="8"/>
      <c r="BOU733" s="8"/>
      <c r="BOV733" s="8"/>
      <c r="BOW733" s="8"/>
      <c r="BOX733" s="8"/>
      <c r="BOY733" s="8"/>
      <c r="BOZ733" s="8"/>
      <c r="BPA733" s="8"/>
      <c r="BPB733" s="8"/>
      <c r="BPC733" s="8"/>
      <c r="BPD733" s="8"/>
      <c r="BPE733" s="8"/>
      <c r="BPF733" s="8"/>
      <c r="BPG733" s="8"/>
      <c r="BPH733" s="8"/>
      <c r="BPI733" s="8"/>
      <c r="BPJ733" s="8"/>
      <c r="BPK733" s="8"/>
      <c r="BPL733" s="8"/>
      <c r="BPM733" s="8"/>
      <c r="BPN733" s="8"/>
      <c r="BPO733" s="8"/>
      <c r="BPP733" s="8"/>
      <c r="BPQ733" s="8"/>
      <c r="BPR733" s="8"/>
      <c r="BPS733" s="8"/>
      <c r="BPT733" s="8"/>
      <c r="BPU733" s="8"/>
      <c r="BPV733" s="8"/>
      <c r="BPW733" s="8"/>
      <c r="BPX733" s="8"/>
      <c r="BPY733" s="8"/>
      <c r="BPZ733" s="8"/>
      <c r="BQA733" s="8"/>
      <c r="BQB733" s="8"/>
      <c r="BQC733" s="8"/>
      <c r="BQD733" s="8"/>
      <c r="BQE733" s="8"/>
      <c r="BQF733" s="8"/>
      <c r="BQG733" s="8"/>
      <c r="BQH733" s="8"/>
      <c r="BQI733" s="8"/>
      <c r="BQJ733" s="8"/>
      <c r="BQK733" s="8"/>
      <c r="BQL733" s="8"/>
      <c r="BQM733" s="8"/>
      <c r="BQN733" s="8"/>
      <c r="BQO733" s="8"/>
      <c r="BQP733" s="8"/>
      <c r="BQQ733" s="8"/>
      <c r="BQR733" s="8"/>
      <c r="BQS733" s="8"/>
      <c r="BQT733" s="8"/>
      <c r="BQU733" s="8"/>
      <c r="BQV733" s="8"/>
      <c r="BQW733" s="8"/>
      <c r="BQX733" s="8"/>
      <c r="BQY733" s="8"/>
      <c r="BQZ733" s="8"/>
      <c r="BRA733" s="8"/>
      <c r="BRB733" s="8"/>
      <c r="BRC733" s="8"/>
      <c r="BRD733" s="8"/>
      <c r="BRE733" s="8"/>
      <c r="BRF733" s="8"/>
      <c r="BRG733" s="8"/>
      <c r="BRH733" s="8"/>
      <c r="BRI733" s="8"/>
      <c r="BRJ733" s="8"/>
      <c r="BRK733" s="8"/>
      <c r="BRL733" s="8"/>
      <c r="BRM733" s="8"/>
      <c r="BRN733" s="8"/>
      <c r="BRO733" s="8"/>
      <c r="BRP733" s="8"/>
      <c r="BRQ733" s="8"/>
      <c r="BRR733" s="8"/>
      <c r="BRS733" s="8"/>
      <c r="BRT733" s="8"/>
      <c r="BRU733" s="8"/>
      <c r="BRV733" s="8"/>
      <c r="BRW733" s="8"/>
      <c r="BRX733" s="8"/>
      <c r="BRY733" s="8"/>
      <c r="BRZ733" s="8"/>
      <c r="BSA733" s="8"/>
      <c r="BSB733" s="8"/>
      <c r="BSC733" s="8"/>
      <c r="BSD733" s="8"/>
      <c r="BSE733" s="8"/>
      <c r="BSF733" s="8"/>
      <c r="BSG733" s="8"/>
      <c r="BSH733" s="8"/>
      <c r="BSI733" s="8"/>
      <c r="BSJ733" s="8"/>
      <c r="BSK733" s="8"/>
      <c r="BSL733" s="8"/>
      <c r="BSM733" s="8"/>
      <c r="BSN733" s="8"/>
      <c r="BSO733" s="8"/>
      <c r="BSP733" s="8"/>
      <c r="BSQ733" s="8"/>
      <c r="BSR733" s="8"/>
      <c r="BSS733" s="8"/>
      <c r="BST733" s="8"/>
      <c r="BSU733" s="8"/>
      <c r="BSV733" s="8"/>
      <c r="BSW733" s="8"/>
      <c r="BSX733" s="8"/>
      <c r="BSY733" s="8"/>
      <c r="BSZ733" s="8"/>
      <c r="BTA733" s="8"/>
      <c r="BTB733" s="8"/>
      <c r="BTC733" s="8"/>
      <c r="BTD733" s="8"/>
      <c r="BTE733" s="8"/>
      <c r="BTF733" s="8"/>
      <c r="BTG733" s="8"/>
      <c r="BTH733" s="8"/>
      <c r="BTI733" s="8"/>
      <c r="BTJ733" s="8"/>
      <c r="BTK733" s="8"/>
      <c r="BTL733" s="8"/>
      <c r="BTM733" s="8"/>
      <c r="BTN733" s="8"/>
      <c r="BTO733" s="8"/>
      <c r="BTP733" s="8"/>
      <c r="BTQ733" s="8"/>
      <c r="BTR733" s="8"/>
      <c r="BTS733" s="8"/>
      <c r="BTT733" s="8"/>
      <c r="BTU733" s="8"/>
      <c r="BTV733" s="8"/>
      <c r="BTW733" s="8"/>
      <c r="BTX733" s="8"/>
      <c r="BTY733" s="8"/>
      <c r="BTZ733" s="8"/>
      <c r="BUA733" s="8"/>
      <c r="BUB733" s="8"/>
      <c r="BUC733" s="8"/>
      <c r="BUD733" s="8"/>
      <c r="BUE733" s="8"/>
      <c r="BUF733" s="8"/>
      <c r="BUG733" s="8"/>
      <c r="BUH733" s="8"/>
      <c r="BUI733" s="8"/>
      <c r="BUJ733" s="8"/>
      <c r="BUK733" s="8"/>
      <c r="BUL733" s="8"/>
      <c r="BUM733" s="8"/>
      <c r="BUN733" s="8"/>
      <c r="BUO733" s="8"/>
      <c r="BUP733" s="8"/>
      <c r="BUQ733" s="8"/>
      <c r="BUR733" s="8"/>
      <c r="BUS733" s="8"/>
      <c r="BUT733" s="8"/>
      <c r="BUU733" s="8"/>
      <c r="BUV733" s="8"/>
      <c r="BUW733" s="8"/>
      <c r="BUX733" s="8"/>
      <c r="BUY733" s="8"/>
      <c r="BUZ733" s="8"/>
      <c r="BVA733" s="8"/>
      <c r="BVB733" s="8"/>
      <c r="BVC733" s="8"/>
      <c r="BVD733" s="8"/>
      <c r="BVE733" s="8"/>
      <c r="BVF733" s="8"/>
      <c r="BVG733" s="8"/>
      <c r="BVH733" s="8"/>
      <c r="BVI733" s="8"/>
      <c r="BVJ733" s="8"/>
      <c r="BVK733" s="8"/>
      <c r="BVL733" s="8"/>
      <c r="BVM733" s="8"/>
      <c r="BVN733" s="8"/>
      <c r="BVO733" s="8"/>
      <c r="BVP733" s="8"/>
      <c r="BVQ733" s="8"/>
      <c r="BVR733" s="8"/>
      <c r="BVS733" s="8"/>
      <c r="BVT733" s="8"/>
      <c r="BVU733" s="8"/>
      <c r="BVV733" s="8"/>
      <c r="BVW733" s="8"/>
      <c r="BVX733" s="8"/>
      <c r="BVY733" s="8"/>
      <c r="BVZ733" s="8"/>
      <c r="BWA733" s="8"/>
      <c r="BWB733" s="8"/>
      <c r="BWC733" s="8"/>
      <c r="BWD733" s="8"/>
      <c r="BWE733" s="8"/>
      <c r="BWF733" s="8"/>
      <c r="BWG733" s="8"/>
      <c r="BWH733" s="8"/>
      <c r="BWI733" s="8"/>
      <c r="BWJ733" s="8"/>
      <c r="BWK733" s="8"/>
      <c r="BWL733" s="8"/>
      <c r="BWM733" s="8"/>
      <c r="BWN733" s="8"/>
      <c r="BWO733" s="8"/>
      <c r="BWP733" s="8"/>
      <c r="BWQ733" s="8"/>
    </row>
    <row r="734" spans="1:1967" s="529" customFormat="1" ht="102" customHeight="1">
      <c r="A734" s="446" t="s">
        <v>10847</v>
      </c>
      <c r="B734" s="447" t="s">
        <v>97</v>
      </c>
      <c r="C734" s="463" t="s">
        <v>1171</v>
      </c>
      <c r="D734" s="463" t="s">
        <v>1167</v>
      </c>
      <c r="E734" s="463" t="s">
        <v>1172</v>
      </c>
      <c r="F734" s="448"/>
      <c r="G734" s="448" t="s">
        <v>385</v>
      </c>
      <c r="H734" s="450">
        <v>1</v>
      </c>
      <c r="I734" s="477">
        <v>470000000</v>
      </c>
      <c r="J734" s="452" t="s">
        <v>1330</v>
      </c>
      <c r="K734" s="465" t="s">
        <v>10531</v>
      </c>
      <c r="L734" s="453" t="s">
        <v>3428</v>
      </c>
      <c r="M734" s="454" t="s">
        <v>383</v>
      </c>
      <c r="N734" s="466" t="s">
        <v>2105</v>
      </c>
      <c r="O734" s="448" t="s">
        <v>1382</v>
      </c>
      <c r="P734" s="456" t="s">
        <v>1354</v>
      </c>
      <c r="Q734" s="448" t="s">
        <v>1195</v>
      </c>
      <c r="R734" s="462">
        <v>173</v>
      </c>
      <c r="S734" s="489">
        <v>31629</v>
      </c>
      <c r="T734" s="459">
        <f t="shared" ref="T734" si="166">R734*S734</f>
        <v>5471817</v>
      </c>
      <c r="U734" s="459">
        <f t="shared" si="162"/>
        <v>6128435.040000001</v>
      </c>
      <c r="V734" s="446" t="s">
        <v>1341</v>
      </c>
      <c r="W734" s="461" t="s">
        <v>1410</v>
      </c>
      <c r="X734" s="446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  <c r="BA734" s="8"/>
      <c r="BB734" s="8"/>
      <c r="BC734" s="8"/>
      <c r="BD734" s="8"/>
      <c r="BE734" s="8"/>
      <c r="BF734" s="8"/>
      <c r="BG734" s="8"/>
      <c r="BH734" s="8"/>
      <c r="BI734" s="8"/>
      <c r="BJ734" s="8"/>
      <c r="BK734" s="8"/>
      <c r="BL734" s="8"/>
      <c r="BM734" s="8"/>
      <c r="BN734" s="8"/>
      <c r="BO734" s="8"/>
      <c r="BP734" s="8"/>
      <c r="BQ734" s="8"/>
      <c r="BR734" s="8"/>
      <c r="BS734" s="8"/>
      <c r="BT734" s="8"/>
      <c r="BU734" s="8"/>
      <c r="BV734" s="8"/>
      <c r="BW734" s="8"/>
      <c r="BX734" s="8"/>
      <c r="BY734" s="8"/>
      <c r="BZ734" s="8"/>
      <c r="CA734" s="8"/>
      <c r="CB734" s="8"/>
      <c r="CC734" s="8"/>
      <c r="CD734" s="8"/>
      <c r="CE734" s="8"/>
      <c r="CF734" s="8"/>
      <c r="CG734" s="8"/>
      <c r="CH734" s="8"/>
      <c r="CI734" s="8"/>
      <c r="CJ734" s="8"/>
      <c r="CK734" s="8"/>
      <c r="CL734" s="8"/>
      <c r="CM734" s="8"/>
      <c r="CN734" s="8"/>
      <c r="CO734" s="8"/>
      <c r="CP734" s="8"/>
      <c r="CQ734" s="8"/>
      <c r="CR734" s="8"/>
      <c r="CS734" s="8"/>
      <c r="CT734" s="8"/>
      <c r="CU734" s="8"/>
      <c r="CV734" s="8"/>
      <c r="CW734" s="8"/>
      <c r="CX734" s="8"/>
      <c r="CY734" s="8"/>
      <c r="CZ734" s="8"/>
      <c r="DA734" s="8"/>
      <c r="DB734" s="8"/>
      <c r="DC734" s="8"/>
      <c r="DD734" s="8"/>
      <c r="DE734" s="8"/>
      <c r="DF734" s="8"/>
      <c r="DG734" s="8"/>
      <c r="DH734" s="8"/>
      <c r="DI734" s="8"/>
      <c r="DJ734" s="8"/>
      <c r="DK734" s="8"/>
      <c r="DL734" s="8"/>
      <c r="DM734" s="8"/>
      <c r="DN734" s="8"/>
      <c r="DO734" s="8"/>
      <c r="DP734" s="8"/>
      <c r="DQ734" s="8"/>
      <c r="DR734" s="8"/>
      <c r="DS734" s="8"/>
      <c r="DT734" s="8"/>
      <c r="DU734" s="8"/>
      <c r="DV734" s="8"/>
      <c r="DW734" s="8"/>
      <c r="DX734" s="8"/>
      <c r="DY734" s="8"/>
      <c r="DZ734" s="8"/>
      <c r="EA734" s="8"/>
      <c r="EB734" s="8"/>
      <c r="EC734" s="8"/>
      <c r="ED734" s="8"/>
      <c r="EE734" s="8"/>
      <c r="EF734" s="8"/>
      <c r="EG734" s="8"/>
      <c r="EH734" s="8"/>
      <c r="EI734" s="8"/>
      <c r="EJ734" s="8"/>
      <c r="EK734" s="8"/>
      <c r="EL734" s="8"/>
      <c r="EM734" s="8"/>
      <c r="EN734" s="8"/>
      <c r="EO734" s="8"/>
      <c r="EP734" s="8"/>
      <c r="EQ734" s="8"/>
      <c r="ER734" s="8"/>
      <c r="ES734" s="8"/>
      <c r="ET734" s="8"/>
      <c r="EU734" s="8"/>
      <c r="EV734" s="8"/>
      <c r="EW734" s="8"/>
      <c r="EX734" s="8"/>
      <c r="EY734" s="8"/>
      <c r="EZ734" s="8"/>
      <c r="FA734" s="8"/>
      <c r="FB734" s="8"/>
      <c r="FC734" s="8"/>
      <c r="FD734" s="8"/>
      <c r="FE734" s="8"/>
      <c r="FF734" s="8"/>
      <c r="FG734" s="8"/>
      <c r="FH734" s="8"/>
      <c r="FI734" s="8"/>
      <c r="FJ734" s="8"/>
      <c r="FK734" s="8"/>
      <c r="FL734" s="8"/>
      <c r="FM734" s="8"/>
      <c r="FN734" s="8"/>
      <c r="FO734" s="8"/>
      <c r="FP734" s="8"/>
      <c r="FQ734" s="8"/>
      <c r="FR734" s="8"/>
      <c r="FS734" s="8"/>
      <c r="FT734" s="8"/>
      <c r="FU734" s="8"/>
      <c r="FV734" s="8"/>
      <c r="FW734" s="8"/>
      <c r="FX734" s="8"/>
      <c r="FY734" s="8"/>
      <c r="FZ734" s="8"/>
      <c r="GA734" s="8"/>
      <c r="GB734" s="8"/>
      <c r="GC734" s="8"/>
      <c r="GD734" s="8"/>
      <c r="GE734" s="8"/>
      <c r="GF734" s="8"/>
      <c r="GG734" s="8"/>
      <c r="GH734" s="8"/>
      <c r="GI734" s="8"/>
      <c r="GJ734" s="8"/>
      <c r="GK734" s="8"/>
      <c r="GL734" s="8"/>
      <c r="GM734" s="8"/>
      <c r="GN734" s="8"/>
      <c r="GO734" s="8"/>
      <c r="GP734" s="8"/>
      <c r="GQ734" s="8"/>
      <c r="GR734" s="8"/>
      <c r="GS734" s="8"/>
      <c r="GT734" s="8"/>
      <c r="GU734" s="8"/>
      <c r="GV734" s="8"/>
      <c r="GW734" s="8"/>
      <c r="GX734" s="8"/>
      <c r="GY734" s="8"/>
      <c r="GZ734" s="8"/>
      <c r="HA734" s="8"/>
      <c r="HB734" s="8"/>
      <c r="HC734" s="8"/>
      <c r="HD734" s="8"/>
      <c r="HE734" s="8"/>
      <c r="HF734" s="8"/>
      <c r="HG734" s="8"/>
      <c r="HH734" s="8"/>
      <c r="HI734" s="8"/>
      <c r="HJ734" s="8"/>
      <c r="HK734" s="8"/>
      <c r="HL734" s="8"/>
      <c r="HM734" s="8"/>
      <c r="HN734" s="8"/>
      <c r="HO734" s="8"/>
      <c r="HP734" s="8"/>
      <c r="HQ734" s="8"/>
      <c r="HR734" s="8"/>
      <c r="HS734" s="8"/>
      <c r="HT734" s="8"/>
      <c r="HU734" s="8"/>
      <c r="HV734" s="8"/>
      <c r="HW734" s="8"/>
      <c r="HX734" s="8"/>
      <c r="HY734" s="8"/>
      <c r="HZ734" s="8"/>
      <c r="IA734" s="8"/>
      <c r="IB734" s="8"/>
      <c r="IC734" s="8"/>
      <c r="ID734" s="8"/>
      <c r="IE734" s="8"/>
      <c r="IF734" s="8"/>
      <c r="IG734" s="8"/>
      <c r="IH734" s="8"/>
      <c r="II734" s="8"/>
      <c r="IJ734" s="8"/>
      <c r="IK734" s="8"/>
      <c r="IL734" s="8"/>
      <c r="IM734" s="8"/>
      <c r="IN734" s="8"/>
      <c r="IO734" s="8"/>
      <c r="IP734" s="8"/>
      <c r="IQ734" s="8"/>
      <c r="IR734" s="8"/>
      <c r="IS734" s="8"/>
      <c r="IT734" s="8"/>
      <c r="IU734" s="8"/>
      <c r="IV734" s="8"/>
      <c r="IW734" s="8"/>
      <c r="IX734" s="8"/>
      <c r="IY734" s="8"/>
      <c r="IZ734" s="8"/>
      <c r="JA734" s="8"/>
      <c r="JB734" s="8"/>
      <c r="JC734" s="8"/>
      <c r="JD734" s="8"/>
      <c r="JE734" s="8"/>
      <c r="JF734" s="8"/>
      <c r="JG734" s="8"/>
      <c r="JH734" s="8"/>
      <c r="JI734" s="8"/>
      <c r="JJ734" s="8"/>
      <c r="JK734" s="8"/>
      <c r="JL734" s="8"/>
      <c r="JM734" s="8"/>
      <c r="JN734" s="8"/>
      <c r="JO734" s="8"/>
      <c r="JP734" s="8"/>
      <c r="JQ734" s="8"/>
      <c r="JR734" s="8"/>
      <c r="JS734" s="8"/>
      <c r="JT734" s="8"/>
      <c r="JU734" s="8"/>
      <c r="JV734" s="8"/>
      <c r="JW734" s="8"/>
      <c r="JX734" s="8"/>
      <c r="JY734" s="8"/>
      <c r="JZ734" s="8"/>
      <c r="KA734" s="8"/>
      <c r="KB734" s="8"/>
      <c r="KC734" s="8"/>
      <c r="KD734" s="8"/>
      <c r="KE734" s="8"/>
      <c r="KF734" s="8"/>
      <c r="KG734" s="8"/>
      <c r="KH734" s="8"/>
      <c r="KI734" s="8"/>
      <c r="KJ734" s="8"/>
      <c r="KK734" s="8"/>
      <c r="KL734" s="8"/>
      <c r="KM734" s="8"/>
      <c r="KN734" s="8"/>
      <c r="KO734" s="8"/>
      <c r="KP734" s="8"/>
      <c r="KQ734" s="8"/>
      <c r="KR734" s="8"/>
      <c r="KS734" s="8"/>
      <c r="KT734" s="8"/>
      <c r="KU734" s="8"/>
      <c r="KV734" s="8"/>
      <c r="KW734" s="8"/>
      <c r="KX734" s="8"/>
      <c r="KY734" s="8"/>
      <c r="KZ734" s="8"/>
      <c r="LA734" s="8"/>
      <c r="LB734" s="8"/>
      <c r="LC734" s="8"/>
      <c r="LD734" s="8"/>
      <c r="LE734" s="8"/>
      <c r="LF734" s="8"/>
      <c r="LG734" s="8"/>
      <c r="LH734" s="8"/>
      <c r="LI734" s="8"/>
      <c r="LJ734" s="8"/>
      <c r="LK734" s="8"/>
      <c r="LL734" s="8"/>
      <c r="LM734" s="8"/>
      <c r="LN734" s="8"/>
      <c r="LO734" s="8"/>
      <c r="LP734" s="8"/>
      <c r="LQ734" s="8"/>
      <c r="LR734" s="8"/>
      <c r="LS734" s="8"/>
      <c r="LT734" s="8"/>
      <c r="LU734" s="8"/>
      <c r="LV734" s="8"/>
      <c r="LW734" s="8"/>
      <c r="LX734" s="8"/>
      <c r="LY734" s="8"/>
      <c r="LZ734" s="8"/>
      <c r="MA734" s="8"/>
      <c r="MB734" s="8"/>
      <c r="MC734" s="8"/>
      <c r="MD734" s="8"/>
      <c r="ME734" s="8"/>
      <c r="MF734" s="8"/>
      <c r="MG734" s="8"/>
      <c r="MH734" s="8"/>
      <c r="MI734" s="8"/>
      <c r="MJ734" s="8"/>
      <c r="MK734" s="8"/>
      <c r="ML734" s="8"/>
      <c r="MM734" s="8"/>
      <c r="MN734" s="8"/>
      <c r="MO734" s="8"/>
      <c r="MP734" s="8"/>
      <c r="MQ734" s="8"/>
      <c r="MR734" s="8"/>
      <c r="MS734" s="8"/>
      <c r="MT734" s="8"/>
      <c r="MU734" s="8"/>
      <c r="MV734" s="8"/>
      <c r="MW734" s="8"/>
      <c r="MX734" s="8"/>
      <c r="MY734" s="8"/>
      <c r="MZ734" s="8"/>
      <c r="NA734" s="8"/>
      <c r="NB734" s="8"/>
      <c r="NC734" s="8"/>
      <c r="ND734" s="8"/>
      <c r="NE734" s="8"/>
      <c r="NF734" s="8"/>
      <c r="NG734" s="8"/>
      <c r="NH734" s="8"/>
      <c r="NI734" s="8"/>
      <c r="NJ734" s="8"/>
      <c r="NK734" s="8"/>
      <c r="NL734" s="8"/>
      <c r="NM734" s="8"/>
      <c r="NN734" s="8"/>
      <c r="NO734" s="8"/>
      <c r="NP734" s="8"/>
      <c r="NQ734" s="8"/>
      <c r="NR734" s="8"/>
      <c r="NS734" s="8"/>
      <c r="NT734" s="8"/>
      <c r="NU734" s="8"/>
      <c r="NV734" s="8"/>
      <c r="NW734" s="8"/>
      <c r="NX734" s="8"/>
      <c r="NY734" s="8"/>
      <c r="NZ734" s="8"/>
      <c r="OA734" s="8"/>
      <c r="OB734" s="8"/>
      <c r="OC734" s="8"/>
      <c r="OD734" s="8"/>
      <c r="OE734" s="8"/>
      <c r="OF734" s="8"/>
      <c r="OG734" s="8"/>
      <c r="OH734" s="8"/>
      <c r="OI734" s="8"/>
      <c r="OJ734" s="8"/>
      <c r="OK734" s="8"/>
      <c r="OL734" s="8"/>
      <c r="OM734" s="8"/>
      <c r="ON734" s="8"/>
      <c r="OO734" s="8"/>
      <c r="OP734" s="8"/>
      <c r="OQ734" s="8"/>
      <c r="OR734" s="8"/>
      <c r="OS734" s="8"/>
      <c r="OT734" s="8"/>
      <c r="OU734" s="8"/>
      <c r="OV734" s="8"/>
      <c r="OW734" s="8"/>
      <c r="OX734" s="8"/>
      <c r="OY734" s="8"/>
      <c r="OZ734" s="8"/>
      <c r="PA734" s="8"/>
      <c r="PB734" s="8"/>
      <c r="PC734" s="8"/>
      <c r="PD734" s="8"/>
      <c r="PE734" s="8"/>
      <c r="PF734" s="8"/>
      <c r="PG734" s="8"/>
      <c r="PH734" s="8"/>
      <c r="PI734" s="8"/>
      <c r="PJ734" s="8"/>
      <c r="PK734" s="8"/>
      <c r="PL734" s="8"/>
      <c r="PM734" s="8"/>
      <c r="PN734" s="8"/>
      <c r="PO734" s="8"/>
      <c r="PP734" s="8"/>
      <c r="PQ734" s="8"/>
      <c r="PR734" s="8"/>
      <c r="PS734" s="8"/>
      <c r="PT734" s="8"/>
      <c r="PU734" s="8"/>
      <c r="PV734" s="8"/>
      <c r="PW734" s="8"/>
      <c r="PX734" s="8"/>
      <c r="PY734" s="8"/>
      <c r="PZ734" s="8"/>
      <c r="QA734" s="8"/>
      <c r="QB734" s="8"/>
      <c r="QC734" s="8"/>
      <c r="QD734" s="8"/>
      <c r="QE734" s="8"/>
      <c r="QF734" s="8"/>
      <c r="QG734" s="8"/>
      <c r="QH734" s="8"/>
      <c r="QI734" s="8"/>
      <c r="QJ734" s="8"/>
      <c r="QK734" s="8"/>
      <c r="QL734" s="8"/>
      <c r="QM734" s="8"/>
      <c r="QN734" s="8"/>
      <c r="QO734" s="8"/>
      <c r="QP734" s="8"/>
      <c r="QQ734" s="8"/>
      <c r="QR734" s="8"/>
      <c r="QS734" s="8"/>
      <c r="QT734" s="8"/>
      <c r="QU734" s="8"/>
      <c r="QV734" s="8"/>
      <c r="QW734" s="8"/>
      <c r="QX734" s="8"/>
      <c r="QY734" s="8"/>
      <c r="QZ734" s="8"/>
      <c r="RA734" s="8"/>
      <c r="RB734" s="8"/>
      <c r="RC734" s="8"/>
      <c r="RD734" s="8"/>
      <c r="RE734" s="8"/>
      <c r="RF734" s="8"/>
      <c r="RG734" s="8"/>
      <c r="RH734" s="8"/>
      <c r="RI734" s="8"/>
      <c r="RJ734" s="8"/>
      <c r="RK734" s="8"/>
      <c r="RL734" s="8"/>
      <c r="RM734" s="8"/>
      <c r="RN734" s="8"/>
      <c r="RO734" s="8"/>
      <c r="RP734" s="8"/>
      <c r="RQ734" s="8"/>
      <c r="RR734" s="8"/>
      <c r="RS734" s="8"/>
      <c r="RT734" s="8"/>
      <c r="RU734" s="8"/>
      <c r="RV734" s="8"/>
      <c r="RW734" s="8"/>
      <c r="RX734" s="8"/>
      <c r="RY734" s="8"/>
      <c r="RZ734" s="8"/>
      <c r="SA734" s="8"/>
      <c r="SB734" s="8"/>
      <c r="SC734" s="8"/>
      <c r="SD734" s="8"/>
      <c r="SE734" s="8"/>
      <c r="SF734" s="8"/>
      <c r="SG734" s="8"/>
      <c r="SH734" s="8"/>
      <c r="SI734" s="8"/>
      <c r="SJ734" s="8"/>
      <c r="SK734" s="8"/>
      <c r="SL734" s="8"/>
      <c r="SM734" s="8"/>
      <c r="SN734" s="8"/>
      <c r="SO734" s="8"/>
      <c r="SP734" s="8"/>
      <c r="SQ734" s="8"/>
      <c r="SR734" s="8"/>
      <c r="SS734" s="8"/>
      <c r="ST734" s="8"/>
      <c r="SU734" s="8"/>
      <c r="SV734" s="8"/>
      <c r="SW734" s="8"/>
      <c r="SX734" s="8"/>
      <c r="SY734" s="8"/>
      <c r="SZ734" s="8"/>
      <c r="TA734" s="8"/>
      <c r="TB734" s="8"/>
      <c r="TC734" s="8"/>
      <c r="TD734" s="8"/>
      <c r="TE734" s="8"/>
      <c r="TF734" s="8"/>
      <c r="TG734" s="8"/>
      <c r="TH734" s="8"/>
      <c r="TI734" s="8"/>
      <c r="TJ734" s="8"/>
      <c r="TK734" s="8"/>
      <c r="TL734" s="8"/>
      <c r="TM734" s="8"/>
      <c r="TN734" s="8"/>
      <c r="TO734" s="8"/>
      <c r="TP734" s="8"/>
      <c r="TQ734" s="8"/>
      <c r="TR734" s="8"/>
      <c r="TS734" s="8"/>
      <c r="TT734" s="8"/>
      <c r="TU734" s="8"/>
      <c r="TV734" s="8"/>
      <c r="TW734" s="8"/>
      <c r="TX734" s="8"/>
      <c r="TY734" s="8"/>
      <c r="TZ734" s="8"/>
      <c r="UA734" s="8"/>
      <c r="UB734" s="8"/>
      <c r="UC734" s="8"/>
      <c r="UD734" s="8"/>
      <c r="UE734" s="8"/>
      <c r="UF734" s="8"/>
      <c r="UG734" s="8"/>
      <c r="UH734" s="8"/>
      <c r="UI734" s="8"/>
      <c r="UJ734" s="8"/>
      <c r="UK734" s="8"/>
      <c r="UL734" s="8"/>
      <c r="UM734" s="8"/>
      <c r="UN734" s="8"/>
      <c r="UO734" s="8"/>
      <c r="UP734" s="8"/>
      <c r="UQ734" s="8"/>
      <c r="UR734" s="8"/>
      <c r="US734" s="8"/>
      <c r="UT734" s="8"/>
      <c r="UU734" s="8"/>
      <c r="UV734" s="8"/>
      <c r="UW734" s="8"/>
      <c r="UX734" s="8"/>
      <c r="UY734" s="8"/>
      <c r="UZ734" s="8"/>
      <c r="VA734" s="8"/>
      <c r="VB734" s="8"/>
      <c r="VC734" s="8"/>
      <c r="VD734" s="8"/>
      <c r="VE734" s="8"/>
      <c r="VF734" s="8"/>
      <c r="VG734" s="8"/>
      <c r="VH734" s="8"/>
      <c r="VI734" s="8"/>
      <c r="VJ734" s="8"/>
      <c r="VK734" s="8"/>
      <c r="VL734" s="8"/>
      <c r="VM734" s="8"/>
      <c r="VN734" s="8"/>
      <c r="VO734" s="8"/>
      <c r="VP734" s="8"/>
      <c r="VQ734" s="8"/>
      <c r="VR734" s="8"/>
      <c r="VS734" s="8"/>
      <c r="VT734" s="8"/>
      <c r="VU734" s="8"/>
      <c r="VV734" s="8"/>
      <c r="VW734" s="8"/>
      <c r="VX734" s="8"/>
      <c r="VY734" s="8"/>
      <c r="VZ734" s="8"/>
      <c r="WA734" s="8"/>
      <c r="WB734" s="8"/>
      <c r="WC734" s="8"/>
      <c r="WD734" s="8"/>
      <c r="WE734" s="8"/>
      <c r="WF734" s="8"/>
      <c r="WG734" s="8"/>
      <c r="WH734" s="8"/>
      <c r="WI734" s="8"/>
      <c r="WJ734" s="8"/>
      <c r="WK734" s="8"/>
      <c r="WL734" s="8"/>
      <c r="WM734" s="8"/>
      <c r="WN734" s="8"/>
      <c r="WO734" s="8"/>
      <c r="WP734" s="8"/>
      <c r="WQ734" s="8"/>
      <c r="WR734" s="8"/>
      <c r="WS734" s="8"/>
      <c r="WT734" s="8"/>
      <c r="WU734" s="8"/>
      <c r="WV734" s="8"/>
      <c r="WW734" s="8"/>
      <c r="WX734" s="8"/>
      <c r="WY734" s="8"/>
      <c r="WZ734" s="8"/>
      <c r="XA734" s="8"/>
      <c r="XB734" s="8"/>
      <c r="XC734" s="8"/>
      <c r="XD734" s="8"/>
      <c r="XE734" s="8"/>
      <c r="XF734" s="8"/>
      <c r="XG734" s="8"/>
      <c r="XH734" s="8"/>
      <c r="XI734" s="8"/>
      <c r="XJ734" s="8"/>
      <c r="XK734" s="8"/>
      <c r="XL734" s="8"/>
      <c r="XM734" s="8"/>
      <c r="XN734" s="8"/>
      <c r="XO734" s="8"/>
      <c r="XP734" s="8"/>
      <c r="XQ734" s="8"/>
      <c r="XR734" s="8"/>
      <c r="XS734" s="8"/>
      <c r="XT734" s="8"/>
      <c r="XU734" s="8"/>
      <c r="XV734" s="8"/>
      <c r="XW734" s="8"/>
      <c r="XX734" s="8"/>
      <c r="XY734" s="8"/>
      <c r="XZ734" s="8"/>
      <c r="YA734" s="8"/>
      <c r="YB734" s="8"/>
      <c r="YC734" s="8"/>
      <c r="YD734" s="8"/>
      <c r="YE734" s="8"/>
      <c r="YF734" s="8"/>
      <c r="YG734" s="8"/>
      <c r="YH734" s="8"/>
      <c r="YI734" s="8"/>
      <c r="YJ734" s="8"/>
      <c r="YK734" s="8"/>
      <c r="YL734" s="8"/>
      <c r="YM734" s="8"/>
      <c r="YN734" s="8"/>
      <c r="YO734" s="8"/>
      <c r="YP734" s="8"/>
      <c r="YQ734" s="8"/>
      <c r="YR734" s="8"/>
      <c r="YS734" s="8"/>
      <c r="YT734" s="8"/>
      <c r="YU734" s="8"/>
      <c r="YV734" s="8"/>
      <c r="YW734" s="8"/>
      <c r="YX734" s="8"/>
      <c r="YY734" s="8"/>
      <c r="YZ734" s="8"/>
      <c r="ZA734" s="8"/>
      <c r="ZB734" s="8"/>
      <c r="ZC734" s="8"/>
      <c r="ZD734" s="8"/>
      <c r="ZE734" s="8"/>
      <c r="ZF734" s="8"/>
      <c r="ZG734" s="8"/>
      <c r="ZH734" s="8"/>
      <c r="ZI734" s="8"/>
      <c r="ZJ734" s="8"/>
      <c r="ZK734" s="8"/>
      <c r="ZL734" s="8"/>
      <c r="ZM734" s="8"/>
      <c r="ZN734" s="8"/>
      <c r="ZO734" s="8"/>
      <c r="ZP734" s="8"/>
      <c r="ZQ734" s="8"/>
      <c r="ZR734" s="8"/>
      <c r="ZS734" s="8"/>
      <c r="ZT734" s="8"/>
      <c r="ZU734" s="8"/>
      <c r="ZV734" s="8"/>
      <c r="ZW734" s="8"/>
      <c r="ZX734" s="8"/>
      <c r="ZY734" s="8"/>
      <c r="ZZ734" s="8"/>
      <c r="AAA734" s="8"/>
      <c r="AAB734" s="8"/>
      <c r="AAC734" s="8"/>
      <c r="AAD734" s="8"/>
      <c r="AAE734" s="8"/>
      <c r="AAF734" s="8"/>
      <c r="AAG734" s="8"/>
      <c r="AAH734" s="8"/>
      <c r="AAI734" s="8"/>
      <c r="AAJ734" s="8"/>
      <c r="AAK734" s="8"/>
      <c r="AAL734" s="8"/>
      <c r="AAM734" s="8"/>
      <c r="AAN734" s="8"/>
      <c r="AAO734" s="8"/>
      <c r="AAP734" s="8"/>
      <c r="AAQ734" s="8"/>
      <c r="AAR734" s="8"/>
      <c r="AAS734" s="8"/>
      <c r="AAT734" s="8"/>
      <c r="AAU734" s="8"/>
      <c r="AAV734" s="8"/>
      <c r="AAW734" s="8"/>
      <c r="AAX734" s="8"/>
      <c r="AAY734" s="8"/>
      <c r="AAZ734" s="8"/>
      <c r="ABA734" s="8"/>
      <c r="ABB734" s="8"/>
      <c r="ABC734" s="8"/>
      <c r="ABD734" s="8"/>
      <c r="ABE734" s="8"/>
      <c r="ABF734" s="8"/>
      <c r="ABG734" s="8"/>
      <c r="ABH734" s="8"/>
      <c r="ABI734" s="8"/>
      <c r="ABJ734" s="8"/>
      <c r="ABK734" s="8"/>
      <c r="ABL734" s="8"/>
      <c r="ABM734" s="8"/>
      <c r="ABN734" s="8"/>
      <c r="ABO734" s="8"/>
      <c r="ABP734" s="8"/>
      <c r="ABQ734" s="8"/>
      <c r="ABR734" s="8"/>
      <c r="ABS734" s="8"/>
      <c r="ABT734" s="8"/>
      <c r="ABU734" s="8"/>
      <c r="ABV734" s="8"/>
      <c r="ABW734" s="8"/>
      <c r="ABX734" s="8"/>
      <c r="ABY734" s="8"/>
      <c r="ABZ734" s="8"/>
      <c r="ACA734" s="8"/>
      <c r="ACB734" s="8"/>
      <c r="ACC734" s="8"/>
      <c r="ACD734" s="8"/>
      <c r="ACE734" s="8"/>
      <c r="ACF734" s="8"/>
      <c r="ACG734" s="8"/>
      <c r="ACH734" s="8"/>
      <c r="ACI734" s="8"/>
      <c r="ACJ734" s="8"/>
      <c r="ACK734" s="8"/>
      <c r="ACL734" s="8"/>
      <c r="ACM734" s="8"/>
      <c r="ACN734" s="8"/>
      <c r="ACO734" s="8"/>
      <c r="ACP734" s="8"/>
      <c r="ACQ734" s="8"/>
      <c r="ACR734" s="8"/>
      <c r="ACS734" s="8"/>
      <c r="ACT734" s="8"/>
      <c r="ACU734" s="8"/>
      <c r="ACV734" s="8"/>
      <c r="ACW734" s="8"/>
      <c r="ACX734" s="8"/>
      <c r="ACY734" s="8"/>
      <c r="ACZ734" s="8"/>
      <c r="ADA734" s="8"/>
      <c r="ADB734" s="8"/>
      <c r="ADC734" s="8"/>
      <c r="ADD734" s="8"/>
      <c r="ADE734" s="8"/>
      <c r="ADF734" s="8"/>
      <c r="ADG734" s="8"/>
      <c r="ADH734" s="8"/>
      <c r="ADI734" s="8"/>
      <c r="ADJ734" s="8"/>
      <c r="ADK734" s="8"/>
      <c r="ADL734" s="8"/>
      <c r="ADM734" s="8"/>
      <c r="ADN734" s="8"/>
      <c r="ADO734" s="8"/>
      <c r="ADP734" s="8"/>
      <c r="ADQ734" s="8"/>
      <c r="ADR734" s="8"/>
      <c r="ADS734" s="8"/>
      <c r="ADT734" s="8"/>
      <c r="ADU734" s="8"/>
      <c r="ADV734" s="8"/>
      <c r="ADW734" s="8"/>
      <c r="ADX734" s="8"/>
      <c r="ADY734" s="8"/>
      <c r="ADZ734" s="8"/>
      <c r="AEA734" s="8"/>
      <c r="AEB734" s="8"/>
      <c r="AEC734" s="8"/>
      <c r="AED734" s="8"/>
      <c r="AEE734" s="8"/>
      <c r="AEF734" s="8"/>
      <c r="AEG734" s="8"/>
      <c r="AEH734" s="8"/>
      <c r="AEI734" s="8"/>
      <c r="AEJ734" s="8"/>
      <c r="AEK734" s="8"/>
      <c r="AEL734" s="8"/>
      <c r="AEM734" s="8"/>
      <c r="AEN734" s="8"/>
      <c r="AEO734" s="8"/>
      <c r="AEP734" s="8"/>
      <c r="AEQ734" s="8"/>
      <c r="AER734" s="8"/>
      <c r="AES734" s="8"/>
      <c r="AET734" s="8"/>
      <c r="AEU734" s="8"/>
      <c r="AEV734" s="8"/>
      <c r="AEW734" s="8"/>
      <c r="AEX734" s="8"/>
      <c r="AEY734" s="8"/>
      <c r="AEZ734" s="8"/>
      <c r="AFA734" s="8"/>
      <c r="AFB734" s="8"/>
      <c r="AFC734" s="8"/>
      <c r="AFD734" s="8"/>
      <c r="AFE734" s="8"/>
      <c r="AFF734" s="8"/>
      <c r="AFG734" s="8"/>
      <c r="AFH734" s="8"/>
      <c r="AFI734" s="8"/>
      <c r="AFJ734" s="8"/>
      <c r="AFK734" s="8"/>
      <c r="AFL734" s="8"/>
      <c r="AFM734" s="8"/>
      <c r="AFN734" s="8"/>
      <c r="AFO734" s="8"/>
      <c r="AFP734" s="8"/>
      <c r="AFQ734" s="8"/>
      <c r="AFR734" s="8"/>
      <c r="AFS734" s="8"/>
      <c r="AFT734" s="8"/>
      <c r="AFU734" s="8"/>
      <c r="AFV734" s="8"/>
      <c r="AFW734" s="8"/>
      <c r="AFX734" s="8"/>
      <c r="AFY734" s="8"/>
      <c r="AFZ734" s="8"/>
      <c r="AGA734" s="8"/>
      <c r="AGB734" s="8"/>
      <c r="AGC734" s="8"/>
      <c r="AGD734" s="8"/>
      <c r="AGE734" s="8"/>
      <c r="AGF734" s="8"/>
      <c r="AGG734" s="8"/>
      <c r="AGH734" s="8"/>
      <c r="AGI734" s="8"/>
      <c r="AGJ734" s="8"/>
      <c r="AGK734" s="8"/>
      <c r="AGL734" s="8"/>
      <c r="AGM734" s="8"/>
      <c r="AGN734" s="8"/>
      <c r="AGO734" s="8"/>
      <c r="AGP734" s="8"/>
      <c r="AGQ734" s="8"/>
      <c r="AGR734" s="8"/>
      <c r="AGS734" s="8"/>
      <c r="AGT734" s="8"/>
      <c r="AGU734" s="8"/>
      <c r="AGV734" s="8"/>
      <c r="AGW734" s="8"/>
      <c r="AGX734" s="8"/>
      <c r="AGY734" s="8"/>
      <c r="AGZ734" s="8"/>
      <c r="AHA734" s="8"/>
      <c r="AHB734" s="8"/>
      <c r="AHC734" s="8"/>
      <c r="AHD734" s="8"/>
      <c r="AHE734" s="8"/>
      <c r="AHF734" s="8"/>
      <c r="AHG734" s="8"/>
      <c r="AHH734" s="8"/>
      <c r="AHI734" s="8"/>
      <c r="AHJ734" s="8"/>
      <c r="AHK734" s="8"/>
      <c r="AHL734" s="8"/>
      <c r="AHM734" s="8"/>
      <c r="AHN734" s="8"/>
      <c r="AHO734" s="8"/>
      <c r="AHP734" s="8"/>
      <c r="AHQ734" s="8"/>
      <c r="AHR734" s="8"/>
      <c r="AHS734" s="8"/>
      <c r="AHT734" s="8"/>
      <c r="AHU734" s="8"/>
      <c r="AHV734" s="8"/>
      <c r="AHW734" s="8"/>
      <c r="AHX734" s="8"/>
      <c r="AHY734" s="8"/>
      <c r="AHZ734" s="8"/>
      <c r="AIA734" s="8"/>
      <c r="AIB734" s="8"/>
      <c r="AIC734" s="8"/>
      <c r="AID734" s="8"/>
      <c r="AIE734" s="8"/>
      <c r="AIF734" s="8"/>
      <c r="AIG734" s="8"/>
      <c r="AIH734" s="8"/>
      <c r="AII734" s="8"/>
      <c r="AIJ734" s="8"/>
      <c r="AIK734" s="8"/>
      <c r="AIL734" s="8"/>
      <c r="AIM734" s="8"/>
      <c r="AIN734" s="8"/>
      <c r="AIO734" s="8"/>
      <c r="AIP734" s="8"/>
      <c r="AIQ734" s="8"/>
      <c r="AIR734" s="8"/>
      <c r="AIS734" s="8"/>
      <c r="AIT734" s="8"/>
      <c r="AIU734" s="8"/>
      <c r="AIV734" s="8"/>
      <c r="AIW734" s="8"/>
      <c r="AIX734" s="8"/>
      <c r="AIY734" s="8"/>
      <c r="AIZ734" s="8"/>
      <c r="AJA734" s="8"/>
      <c r="AJB734" s="8"/>
      <c r="AJC734" s="8"/>
      <c r="AJD734" s="8"/>
      <c r="AJE734" s="8"/>
      <c r="AJF734" s="8"/>
      <c r="AJG734" s="8"/>
      <c r="AJH734" s="8"/>
      <c r="AJI734" s="8"/>
      <c r="AJJ734" s="8"/>
      <c r="AJK734" s="8"/>
      <c r="AJL734" s="8"/>
      <c r="AJM734" s="8"/>
      <c r="AJN734" s="8"/>
      <c r="AJO734" s="8"/>
      <c r="AJP734" s="8"/>
      <c r="AJQ734" s="8"/>
      <c r="AJR734" s="8"/>
      <c r="AJS734" s="8"/>
      <c r="AJT734" s="8"/>
      <c r="AJU734" s="8"/>
      <c r="AJV734" s="8"/>
      <c r="AJW734" s="8"/>
      <c r="AJX734" s="8"/>
      <c r="AJY734" s="8"/>
      <c r="AJZ734" s="8"/>
      <c r="AKA734" s="8"/>
      <c r="AKB734" s="8"/>
      <c r="AKC734" s="8"/>
      <c r="AKD734" s="8"/>
      <c r="AKE734" s="8"/>
      <c r="AKF734" s="8"/>
      <c r="AKG734" s="8"/>
      <c r="AKH734" s="8"/>
      <c r="AKI734" s="8"/>
      <c r="AKJ734" s="8"/>
      <c r="AKK734" s="8"/>
      <c r="AKL734" s="8"/>
      <c r="AKM734" s="8"/>
      <c r="AKN734" s="8"/>
      <c r="AKO734" s="8"/>
      <c r="AKP734" s="8"/>
      <c r="AKQ734" s="8"/>
      <c r="AKR734" s="8"/>
      <c r="AKS734" s="8"/>
      <c r="AKT734" s="8"/>
      <c r="AKU734" s="8"/>
      <c r="AKV734" s="8"/>
      <c r="AKW734" s="8"/>
      <c r="AKX734" s="8"/>
      <c r="AKY734" s="8"/>
      <c r="AKZ734" s="8"/>
      <c r="ALA734" s="8"/>
      <c r="ALB734" s="8"/>
      <c r="ALC734" s="8"/>
      <c r="ALD734" s="8"/>
      <c r="ALE734" s="8"/>
      <c r="ALF734" s="8"/>
      <c r="ALG734" s="8"/>
      <c r="ALH734" s="8"/>
      <c r="ALI734" s="8"/>
      <c r="ALJ734" s="8"/>
      <c r="ALK734" s="8"/>
      <c r="ALL734" s="8"/>
      <c r="ALM734" s="8"/>
      <c r="ALN734" s="8"/>
      <c r="ALO734" s="8"/>
      <c r="ALP734" s="8"/>
      <c r="ALQ734" s="8"/>
      <c r="ALR734" s="8"/>
      <c r="ALS734" s="8"/>
      <c r="ALT734" s="8"/>
      <c r="ALU734" s="8"/>
      <c r="ALV734" s="8"/>
      <c r="ALW734" s="8"/>
      <c r="ALX734" s="8"/>
      <c r="ALY734" s="8"/>
      <c r="ALZ734" s="8"/>
      <c r="AMA734" s="8"/>
      <c r="AMB734" s="8"/>
      <c r="AMC734" s="8"/>
      <c r="AMD734" s="8"/>
      <c r="AME734" s="8"/>
      <c r="AMF734" s="8"/>
      <c r="AMG734" s="8"/>
      <c r="AMH734" s="8"/>
      <c r="AMI734" s="8"/>
      <c r="AMJ734" s="8"/>
      <c r="AMK734" s="8"/>
      <c r="AML734" s="8"/>
      <c r="AMM734" s="8"/>
      <c r="AMN734" s="8"/>
      <c r="AMO734" s="8"/>
      <c r="AMP734" s="8"/>
      <c r="AMQ734" s="8"/>
      <c r="AMR734" s="8"/>
      <c r="AMS734" s="8"/>
      <c r="AMT734" s="8"/>
      <c r="AMU734" s="8"/>
      <c r="AMV734" s="8"/>
      <c r="AMW734" s="8"/>
      <c r="AMX734" s="8"/>
      <c r="AMY734" s="8"/>
      <c r="AMZ734" s="8"/>
      <c r="ANA734" s="8"/>
      <c r="ANB734" s="8"/>
      <c r="ANC734" s="8"/>
      <c r="AND734" s="8"/>
      <c r="ANE734" s="8"/>
      <c r="ANF734" s="8"/>
      <c r="ANG734" s="8"/>
      <c r="ANH734" s="8"/>
      <c r="ANI734" s="8"/>
      <c r="ANJ734" s="8"/>
      <c r="ANK734" s="8"/>
      <c r="ANL734" s="8"/>
      <c r="ANM734" s="8"/>
      <c r="ANN734" s="8"/>
      <c r="ANO734" s="8"/>
      <c r="ANP734" s="8"/>
      <c r="ANQ734" s="8"/>
      <c r="ANR734" s="8"/>
      <c r="ANS734" s="8"/>
      <c r="ANT734" s="8"/>
      <c r="ANU734" s="8"/>
      <c r="ANV734" s="8"/>
      <c r="ANW734" s="8"/>
      <c r="ANX734" s="8"/>
      <c r="ANY734" s="8"/>
      <c r="ANZ734" s="8"/>
      <c r="AOA734" s="8"/>
      <c r="AOB734" s="8"/>
      <c r="AOC734" s="8"/>
      <c r="AOD734" s="8"/>
      <c r="AOE734" s="8"/>
      <c r="AOF734" s="8"/>
      <c r="AOG734" s="8"/>
      <c r="AOH734" s="8"/>
      <c r="AOI734" s="8"/>
      <c r="AOJ734" s="8"/>
      <c r="AOK734" s="8"/>
      <c r="AOL734" s="8"/>
      <c r="AOM734" s="8"/>
      <c r="AON734" s="8"/>
      <c r="AOO734" s="8"/>
      <c r="AOP734" s="8"/>
      <c r="AOQ734" s="8"/>
      <c r="AOR734" s="8"/>
      <c r="AOS734" s="8"/>
      <c r="AOT734" s="8"/>
      <c r="AOU734" s="8"/>
      <c r="AOV734" s="8"/>
      <c r="AOW734" s="8"/>
      <c r="AOX734" s="8"/>
      <c r="AOY734" s="8"/>
      <c r="AOZ734" s="8"/>
      <c r="APA734" s="8"/>
      <c r="APB734" s="8"/>
      <c r="APC734" s="8"/>
      <c r="APD734" s="8"/>
      <c r="APE734" s="8"/>
      <c r="APF734" s="8"/>
      <c r="APG734" s="8"/>
      <c r="APH734" s="8"/>
      <c r="API734" s="8"/>
      <c r="APJ734" s="8"/>
      <c r="APK734" s="8"/>
      <c r="APL734" s="8"/>
      <c r="APM734" s="8"/>
      <c r="APN734" s="8"/>
      <c r="APO734" s="8"/>
      <c r="APP734" s="8"/>
      <c r="APQ734" s="8"/>
      <c r="APR734" s="8"/>
      <c r="APS734" s="8"/>
      <c r="APT734" s="8"/>
      <c r="APU734" s="8"/>
      <c r="APV734" s="8"/>
      <c r="APW734" s="8"/>
      <c r="APX734" s="8"/>
      <c r="APY734" s="8"/>
      <c r="APZ734" s="8"/>
      <c r="AQA734" s="8"/>
      <c r="AQB734" s="8"/>
      <c r="AQC734" s="8"/>
      <c r="AQD734" s="8"/>
      <c r="AQE734" s="8"/>
      <c r="AQF734" s="8"/>
      <c r="AQG734" s="8"/>
      <c r="AQH734" s="8"/>
      <c r="AQI734" s="8"/>
      <c r="AQJ734" s="8"/>
      <c r="AQK734" s="8"/>
      <c r="AQL734" s="8"/>
      <c r="AQM734" s="8"/>
      <c r="AQN734" s="8"/>
      <c r="AQO734" s="8"/>
      <c r="AQP734" s="8"/>
      <c r="AQQ734" s="8"/>
      <c r="AQR734" s="8"/>
      <c r="AQS734" s="8"/>
      <c r="AQT734" s="8"/>
      <c r="AQU734" s="8"/>
      <c r="AQV734" s="8"/>
      <c r="AQW734" s="8"/>
      <c r="AQX734" s="8"/>
      <c r="AQY734" s="8"/>
      <c r="AQZ734" s="8"/>
      <c r="ARA734" s="8"/>
      <c r="ARB734" s="8"/>
      <c r="ARC734" s="8"/>
      <c r="ARD734" s="8"/>
      <c r="ARE734" s="8"/>
      <c r="ARF734" s="8"/>
      <c r="ARG734" s="8"/>
      <c r="ARH734" s="8"/>
      <c r="ARI734" s="8"/>
      <c r="ARJ734" s="8"/>
      <c r="ARK734" s="8"/>
      <c r="ARL734" s="8"/>
      <c r="ARM734" s="8"/>
      <c r="ARN734" s="8"/>
      <c r="ARO734" s="8"/>
      <c r="ARP734" s="8"/>
      <c r="ARQ734" s="8"/>
      <c r="ARR734" s="8"/>
      <c r="ARS734" s="8"/>
      <c r="ART734" s="8"/>
      <c r="ARU734" s="8"/>
      <c r="ARV734" s="8"/>
      <c r="ARW734" s="8"/>
      <c r="ARX734" s="8"/>
      <c r="ARY734" s="8"/>
      <c r="ARZ734" s="8"/>
      <c r="ASA734" s="8"/>
      <c r="ASB734" s="8"/>
      <c r="ASC734" s="8"/>
      <c r="ASD734" s="8"/>
      <c r="ASE734" s="8"/>
      <c r="ASF734" s="8"/>
      <c r="ASG734" s="8"/>
      <c r="ASH734" s="8"/>
      <c r="ASI734" s="8"/>
      <c r="ASJ734" s="8"/>
      <c r="ASK734" s="8"/>
      <c r="ASL734" s="8"/>
      <c r="ASM734" s="8"/>
      <c r="ASN734" s="8"/>
      <c r="ASO734" s="8"/>
      <c r="ASP734" s="8"/>
      <c r="ASQ734" s="8"/>
      <c r="ASR734" s="8"/>
      <c r="ASS734" s="8"/>
      <c r="AST734" s="8"/>
      <c r="ASU734" s="8"/>
      <c r="ASV734" s="8"/>
      <c r="ASW734" s="8"/>
      <c r="ASX734" s="8"/>
      <c r="ASY734" s="8"/>
      <c r="ASZ734" s="8"/>
      <c r="ATA734" s="8"/>
      <c r="ATB734" s="8"/>
      <c r="ATC734" s="8"/>
      <c r="ATD734" s="8"/>
      <c r="ATE734" s="8"/>
      <c r="ATF734" s="8"/>
      <c r="ATG734" s="8"/>
      <c r="ATH734" s="8"/>
      <c r="ATI734" s="8"/>
      <c r="ATJ734" s="8"/>
      <c r="ATK734" s="8"/>
      <c r="ATL734" s="8"/>
      <c r="ATM734" s="8"/>
      <c r="ATN734" s="8"/>
      <c r="ATO734" s="8"/>
      <c r="ATP734" s="8"/>
      <c r="ATQ734" s="8"/>
      <c r="ATR734" s="8"/>
      <c r="ATS734" s="8"/>
      <c r="ATT734" s="8"/>
      <c r="ATU734" s="8"/>
      <c r="ATV734" s="8"/>
      <c r="ATW734" s="8"/>
      <c r="ATX734" s="8"/>
      <c r="ATY734" s="8"/>
      <c r="ATZ734" s="8"/>
      <c r="AUA734" s="8"/>
      <c r="AUB734" s="8"/>
      <c r="AUC734" s="8"/>
      <c r="AUD734" s="8"/>
      <c r="AUE734" s="8"/>
      <c r="AUF734" s="8"/>
      <c r="AUG734" s="8"/>
      <c r="AUH734" s="8"/>
      <c r="AUI734" s="8"/>
      <c r="AUJ734" s="8"/>
      <c r="AUK734" s="8"/>
      <c r="AUL734" s="8"/>
      <c r="AUM734" s="8"/>
      <c r="AUN734" s="8"/>
      <c r="AUO734" s="8"/>
      <c r="AUP734" s="8"/>
      <c r="AUQ734" s="8"/>
      <c r="AUR734" s="8"/>
      <c r="AUS734" s="8"/>
      <c r="AUT734" s="8"/>
      <c r="AUU734" s="8"/>
      <c r="AUV734" s="8"/>
      <c r="AUW734" s="8"/>
      <c r="AUX734" s="8"/>
      <c r="AUY734" s="8"/>
      <c r="AUZ734" s="8"/>
      <c r="AVA734" s="8"/>
      <c r="AVB734" s="8"/>
      <c r="AVC734" s="8"/>
      <c r="AVD734" s="8"/>
      <c r="AVE734" s="8"/>
      <c r="AVF734" s="8"/>
      <c r="AVG734" s="8"/>
      <c r="AVH734" s="8"/>
      <c r="AVI734" s="8"/>
      <c r="AVJ734" s="8"/>
      <c r="AVK734" s="8"/>
      <c r="AVL734" s="8"/>
      <c r="AVM734" s="8"/>
      <c r="AVN734" s="8"/>
      <c r="AVO734" s="8"/>
      <c r="AVP734" s="8"/>
      <c r="AVQ734" s="8"/>
      <c r="AVR734" s="8"/>
      <c r="AVS734" s="8"/>
      <c r="AVT734" s="8"/>
      <c r="AVU734" s="8"/>
      <c r="AVV734" s="8"/>
      <c r="AVW734" s="8"/>
      <c r="AVX734" s="8"/>
      <c r="AVY734" s="8"/>
      <c r="AVZ734" s="8"/>
      <c r="AWA734" s="8"/>
      <c r="AWB734" s="8"/>
      <c r="AWC734" s="8"/>
      <c r="AWD734" s="8"/>
      <c r="AWE734" s="8"/>
      <c r="AWF734" s="8"/>
      <c r="AWG734" s="8"/>
      <c r="AWH734" s="8"/>
      <c r="AWI734" s="8"/>
      <c r="AWJ734" s="8"/>
      <c r="AWK734" s="8"/>
      <c r="AWL734" s="8"/>
      <c r="AWM734" s="8"/>
      <c r="AWN734" s="8"/>
      <c r="AWO734" s="8"/>
      <c r="AWP734" s="8"/>
      <c r="AWQ734" s="8"/>
      <c r="AWR734" s="8"/>
      <c r="AWS734" s="8"/>
      <c r="AWT734" s="8"/>
      <c r="AWU734" s="8"/>
      <c r="AWV734" s="8"/>
      <c r="AWW734" s="8"/>
      <c r="AWX734" s="8"/>
      <c r="AWY734" s="8"/>
      <c r="AWZ734" s="8"/>
      <c r="AXA734" s="8"/>
      <c r="AXB734" s="8"/>
      <c r="AXC734" s="8"/>
      <c r="AXD734" s="8"/>
      <c r="AXE734" s="8"/>
      <c r="AXF734" s="8"/>
      <c r="AXG734" s="8"/>
      <c r="AXH734" s="8"/>
      <c r="AXI734" s="8"/>
      <c r="AXJ734" s="8"/>
      <c r="AXK734" s="8"/>
      <c r="AXL734" s="8"/>
      <c r="AXM734" s="8"/>
      <c r="AXN734" s="8"/>
      <c r="AXO734" s="8"/>
      <c r="AXP734" s="8"/>
      <c r="AXQ734" s="8"/>
      <c r="AXR734" s="8"/>
      <c r="AXS734" s="8"/>
      <c r="AXT734" s="8"/>
      <c r="AXU734" s="8"/>
      <c r="AXV734" s="8"/>
      <c r="AXW734" s="8"/>
      <c r="AXX734" s="8"/>
      <c r="AXY734" s="8"/>
      <c r="AXZ734" s="8"/>
      <c r="AYA734" s="8"/>
      <c r="AYB734" s="8"/>
      <c r="AYC734" s="8"/>
      <c r="AYD734" s="8"/>
      <c r="AYE734" s="8"/>
      <c r="AYF734" s="8"/>
      <c r="AYG734" s="8"/>
      <c r="AYH734" s="8"/>
      <c r="AYI734" s="8"/>
      <c r="AYJ734" s="8"/>
      <c r="AYK734" s="8"/>
      <c r="AYL734" s="8"/>
      <c r="AYM734" s="8"/>
      <c r="AYN734" s="8"/>
      <c r="AYO734" s="8"/>
      <c r="AYP734" s="8"/>
      <c r="AYQ734" s="8"/>
      <c r="AYR734" s="8"/>
      <c r="AYS734" s="8"/>
      <c r="AYT734" s="8"/>
      <c r="AYU734" s="8"/>
      <c r="AYV734" s="8"/>
      <c r="AYW734" s="8"/>
      <c r="AYX734" s="8"/>
      <c r="AYY734" s="8"/>
      <c r="AYZ734" s="8"/>
      <c r="AZA734" s="8"/>
      <c r="AZB734" s="8"/>
      <c r="AZC734" s="8"/>
      <c r="AZD734" s="8"/>
      <c r="AZE734" s="8"/>
      <c r="AZF734" s="8"/>
      <c r="AZG734" s="8"/>
      <c r="AZH734" s="8"/>
      <c r="AZI734" s="8"/>
      <c r="AZJ734" s="8"/>
      <c r="AZK734" s="8"/>
      <c r="AZL734" s="8"/>
      <c r="AZM734" s="8"/>
      <c r="AZN734" s="8"/>
      <c r="AZO734" s="8"/>
      <c r="AZP734" s="8"/>
      <c r="AZQ734" s="8"/>
      <c r="AZR734" s="8"/>
      <c r="AZS734" s="8"/>
      <c r="AZT734" s="8"/>
      <c r="AZU734" s="8"/>
      <c r="AZV734" s="8"/>
      <c r="AZW734" s="8"/>
      <c r="AZX734" s="8"/>
      <c r="AZY734" s="8"/>
      <c r="AZZ734" s="8"/>
      <c r="BAA734" s="8"/>
      <c r="BAB734" s="8"/>
      <c r="BAC734" s="8"/>
      <c r="BAD734" s="8"/>
      <c r="BAE734" s="8"/>
      <c r="BAF734" s="8"/>
      <c r="BAG734" s="8"/>
      <c r="BAH734" s="8"/>
      <c r="BAI734" s="8"/>
      <c r="BAJ734" s="8"/>
      <c r="BAK734" s="8"/>
      <c r="BAL734" s="8"/>
      <c r="BAM734" s="8"/>
      <c r="BAN734" s="8"/>
      <c r="BAO734" s="8"/>
      <c r="BAP734" s="8"/>
      <c r="BAQ734" s="8"/>
      <c r="BAR734" s="8"/>
      <c r="BAS734" s="8"/>
      <c r="BAT734" s="8"/>
      <c r="BAU734" s="8"/>
      <c r="BAV734" s="8"/>
      <c r="BAW734" s="8"/>
      <c r="BAX734" s="8"/>
      <c r="BAY734" s="8"/>
      <c r="BAZ734" s="8"/>
      <c r="BBA734" s="8"/>
      <c r="BBB734" s="8"/>
      <c r="BBC734" s="8"/>
      <c r="BBD734" s="8"/>
      <c r="BBE734" s="8"/>
      <c r="BBF734" s="8"/>
      <c r="BBG734" s="8"/>
      <c r="BBH734" s="8"/>
      <c r="BBI734" s="8"/>
      <c r="BBJ734" s="8"/>
      <c r="BBK734" s="8"/>
      <c r="BBL734" s="8"/>
      <c r="BBM734" s="8"/>
      <c r="BBN734" s="8"/>
      <c r="BBO734" s="8"/>
      <c r="BBP734" s="8"/>
      <c r="BBQ734" s="8"/>
      <c r="BBR734" s="8"/>
      <c r="BBS734" s="8"/>
      <c r="BBT734" s="8"/>
      <c r="BBU734" s="8"/>
      <c r="BBV734" s="8"/>
      <c r="BBW734" s="8"/>
      <c r="BBX734" s="8"/>
      <c r="BBY734" s="8"/>
      <c r="BBZ734" s="8"/>
      <c r="BCA734" s="8"/>
      <c r="BCB734" s="8"/>
      <c r="BCC734" s="8"/>
      <c r="BCD734" s="8"/>
      <c r="BCE734" s="8"/>
      <c r="BCF734" s="8"/>
      <c r="BCG734" s="8"/>
      <c r="BCH734" s="8"/>
      <c r="BCI734" s="8"/>
      <c r="BCJ734" s="8"/>
      <c r="BCK734" s="8"/>
      <c r="BCL734" s="8"/>
      <c r="BCM734" s="8"/>
      <c r="BCN734" s="8"/>
      <c r="BCO734" s="8"/>
      <c r="BCP734" s="8"/>
      <c r="BCQ734" s="8"/>
      <c r="BCR734" s="8"/>
      <c r="BCS734" s="8"/>
      <c r="BCT734" s="8"/>
      <c r="BCU734" s="8"/>
      <c r="BCV734" s="8"/>
      <c r="BCW734" s="8"/>
      <c r="BCX734" s="8"/>
      <c r="BCY734" s="8"/>
      <c r="BCZ734" s="8"/>
      <c r="BDA734" s="8"/>
      <c r="BDB734" s="8"/>
      <c r="BDC734" s="8"/>
      <c r="BDD734" s="8"/>
      <c r="BDE734" s="8"/>
      <c r="BDF734" s="8"/>
      <c r="BDG734" s="8"/>
      <c r="BDH734" s="8"/>
      <c r="BDI734" s="8"/>
      <c r="BDJ734" s="8"/>
      <c r="BDK734" s="8"/>
      <c r="BDL734" s="8"/>
      <c r="BDM734" s="8"/>
      <c r="BDN734" s="8"/>
      <c r="BDO734" s="8"/>
      <c r="BDP734" s="8"/>
      <c r="BDQ734" s="8"/>
      <c r="BDR734" s="8"/>
      <c r="BDS734" s="8"/>
      <c r="BDT734" s="8"/>
      <c r="BDU734" s="8"/>
      <c r="BDV734" s="8"/>
      <c r="BDW734" s="8"/>
      <c r="BDX734" s="8"/>
      <c r="BDY734" s="8"/>
      <c r="BDZ734" s="8"/>
      <c r="BEA734" s="8"/>
      <c r="BEB734" s="8"/>
      <c r="BEC734" s="8"/>
      <c r="BED734" s="8"/>
      <c r="BEE734" s="8"/>
      <c r="BEF734" s="8"/>
      <c r="BEG734" s="8"/>
      <c r="BEH734" s="8"/>
      <c r="BEI734" s="8"/>
      <c r="BEJ734" s="8"/>
      <c r="BEK734" s="8"/>
      <c r="BEL734" s="8"/>
      <c r="BEM734" s="8"/>
      <c r="BEN734" s="8"/>
      <c r="BEO734" s="8"/>
      <c r="BEP734" s="8"/>
      <c r="BEQ734" s="8"/>
      <c r="BER734" s="8"/>
      <c r="BES734" s="8"/>
      <c r="BET734" s="8"/>
      <c r="BEU734" s="8"/>
      <c r="BEV734" s="8"/>
      <c r="BEW734" s="8"/>
      <c r="BEX734" s="8"/>
      <c r="BEY734" s="8"/>
      <c r="BEZ734" s="8"/>
      <c r="BFA734" s="8"/>
      <c r="BFB734" s="8"/>
      <c r="BFC734" s="8"/>
      <c r="BFD734" s="8"/>
      <c r="BFE734" s="8"/>
      <c r="BFF734" s="8"/>
      <c r="BFG734" s="8"/>
      <c r="BFH734" s="8"/>
      <c r="BFI734" s="8"/>
      <c r="BFJ734" s="8"/>
      <c r="BFK734" s="8"/>
      <c r="BFL734" s="8"/>
      <c r="BFM734" s="8"/>
      <c r="BFN734" s="8"/>
      <c r="BFO734" s="8"/>
      <c r="BFP734" s="8"/>
      <c r="BFQ734" s="8"/>
      <c r="BFR734" s="8"/>
      <c r="BFS734" s="8"/>
      <c r="BFT734" s="8"/>
      <c r="BFU734" s="8"/>
      <c r="BFV734" s="8"/>
      <c r="BFW734" s="8"/>
      <c r="BFX734" s="8"/>
      <c r="BFY734" s="8"/>
      <c r="BFZ734" s="8"/>
      <c r="BGA734" s="8"/>
      <c r="BGB734" s="8"/>
      <c r="BGC734" s="8"/>
      <c r="BGD734" s="8"/>
      <c r="BGE734" s="8"/>
      <c r="BGF734" s="8"/>
      <c r="BGG734" s="8"/>
      <c r="BGH734" s="8"/>
      <c r="BGI734" s="8"/>
      <c r="BGJ734" s="8"/>
      <c r="BGK734" s="8"/>
      <c r="BGL734" s="8"/>
      <c r="BGM734" s="8"/>
      <c r="BGN734" s="8"/>
      <c r="BGO734" s="8"/>
      <c r="BGP734" s="8"/>
      <c r="BGQ734" s="8"/>
      <c r="BGR734" s="8"/>
      <c r="BGS734" s="8"/>
      <c r="BGT734" s="8"/>
      <c r="BGU734" s="8"/>
      <c r="BGV734" s="8"/>
      <c r="BGW734" s="8"/>
      <c r="BGX734" s="8"/>
      <c r="BGY734" s="8"/>
      <c r="BGZ734" s="8"/>
      <c r="BHA734" s="8"/>
      <c r="BHB734" s="8"/>
      <c r="BHC734" s="8"/>
      <c r="BHD734" s="8"/>
      <c r="BHE734" s="8"/>
      <c r="BHF734" s="8"/>
      <c r="BHG734" s="8"/>
      <c r="BHH734" s="8"/>
      <c r="BHI734" s="8"/>
      <c r="BHJ734" s="8"/>
      <c r="BHK734" s="8"/>
      <c r="BHL734" s="8"/>
      <c r="BHM734" s="8"/>
      <c r="BHN734" s="8"/>
      <c r="BHO734" s="8"/>
      <c r="BHP734" s="8"/>
      <c r="BHQ734" s="8"/>
      <c r="BHR734" s="8"/>
      <c r="BHS734" s="8"/>
      <c r="BHT734" s="8"/>
      <c r="BHU734" s="8"/>
      <c r="BHV734" s="8"/>
      <c r="BHW734" s="8"/>
      <c r="BHX734" s="8"/>
      <c r="BHY734" s="8"/>
      <c r="BHZ734" s="8"/>
      <c r="BIA734" s="8"/>
      <c r="BIB734" s="8"/>
      <c r="BIC734" s="8"/>
      <c r="BID734" s="8"/>
      <c r="BIE734" s="8"/>
      <c r="BIF734" s="8"/>
      <c r="BIG734" s="8"/>
      <c r="BIH734" s="8"/>
      <c r="BII734" s="8"/>
      <c r="BIJ734" s="8"/>
      <c r="BIK734" s="8"/>
      <c r="BIL734" s="8"/>
      <c r="BIM734" s="8"/>
      <c r="BIN734" s="8"/>
      <c r="BIO734" s="8"/>
      <c r="BIP734" s="8"/>
      <c r="BIQ734" s="8"/>
      <c r="BIR734" s="8"/>
      <c r="BIS734" s="8"/>
      <c r="BIT734" s="8"/>
      <c r="BIU734" s="8"/>
      <c r="BIV734" s="8"/>
      <c r="BIW734" s="8"/>
      <c r="BIX734" s="8"/>
      <c r="BIY734" s="8"/>
      <c r="BIZ734" s="8"/>
      <c r="BJA734" s="8"/>
      <c r="BJB734" s="8"/>
      <c r="BJC734" s="8"/>
      <c r="BJD734" s="8"/>
      <c r="BJE734" s="8"/>
      <c r="BJF734" s="8"/>
      <c r="BJG734" s="8"/>
      <c r="BJH734" s="8"/>
      <c r="BJI734" s="8"/>
      <c r="BJJ734" s="8"/>
      <c r="BJK734" s="8"/>
      <c r="BJL734" s="8"/>
      <c r="BJM734" s="8"/>
      <c r="BJN734" s="8"/>
      <c r="BJO734" s="8"/>
      <c r="BJP734" s="8"/>
      <c r="BJQ734" s="8"/>
      <c r="BJR734" s="8"/>
      <c r="BJS734" s="8"/>
      <c r="BJT734" s="8"/>
      <c r="BJU734" s="8"/>
      <c r="BJV734" s="8"/>
      <c r="BJW734" s="8"/>
      <c r="BJX734" s="8"/>
      <c r="BJY734" s="8"/>
      <c r="BJZ734" s="8"/>
      <c r="BKA734" s="8"/>
      <c r="BKB734" s="8"/>
      <c r="BKC734" s="8"/>
      <c r="BKD734" s="8"/>
      <c r="BKE734" s="8"/>
      <c r="BKF734" s="8"/>
      <c r="BKG734" s="8"/>
      <c r="BKH734" s="8"/>
      <c r="BKI734" s="8"/>
      <c r="BKJ734" s="8"/>
      <c r="BKK734" s="8"/>
      <c r="BKL734" s="8"/>
      <c r="BKM734" s="8"/>
      <c r="BKN734" s="8"/>
      <c r="BKO734" s="8"/>
      <c r="BKP734" s="8"/>
      <c r="BKQ734" s="8"/>
      <c r="BKR734" s="8"/>
      <c r="BKS734" s="8"/>
      <c r="BKT734" s="8"/>
      <c r="BKU734" s="8"/>
      <c r="BKV734" s="8"/>
      <c r="BKW734" s="8"/>
      <c r="BKX734" s="8"/>
      <c r="BKY734" s="8"/>
      <c r="BKZ734" s="8"/>
      <c r="BLA734" s="8"/>
      <c r="BLB734" s="8"/>
      <c r="BLC734" s="8"/>
      <c r="BLD734" s="8"/>
      <c r="BLE734" s="8"/>
      <c r="BLF734" s="8"/>
      <c r="BLG734" s="8"/>
      <c r="BLH734" s="8"/>
      <c r="BLI734" s="8"/>
      <c r="BLJ734" s="8"/>
      <c r="BLK734" s="8"/>
      <c r="BLL734" s="8"/>
      <c r="BLM734" s="8"/>
      <c r="BLN734" s="8"/>
      <c r="BLO734" s="8"/>
      <c r="BLP734" s="8"/>
      <c r="BLQ734" s="8"/>
      <c r="BLR734" s="8"/>
      <c r="BLS734" s="8"/>
      <c r="BLT734" s="8"/>
      <c r="BLU734" s="8"/>
      <c r="BLV734" s="8"/>
      <c r="BLW734" s="8"/>
      <c r="BLX734" s="8"/>
      <c r="BLY734" s="8"/>
      <c r="BLZ734" s="8"/>
      <c r="BMA734" s="8"/>
      <c r="BMB734" s="8"/>
      <c r="BMC734" s="8"/>
      <c r="BMD734" s="8"/>
      <c r="BME734" s="8"/>
      <c r="BMF734" s="8"/>
      <c r="BMG734" s="8"/>
      <c r="BMH734" s="8"/>
      <c r="BMI734" s="8"/>
      <c r="BMJ734" s="8"/>
      <c r="BMK734" s="8"/>
      <c r="BML734" s="8"/>
      <c r="BMM734" s="8"/>
      <c r="BMN734" s="8"/>
      <c r="BMO734" s="8"/>
      <c r="BMP734" s="8"/>
      <c r="BMQ734" s="8"/>
      <c r="BMR734" s="8"/>
      <c r="BMS734" s="8"/>
      <c r="BMT734" s="8"/>
      <c r="BMU734" s="8"/>
      <c r="BMV734" s="8"/>
      <c r="BMW734" s="8"/>
      <c r="BMX734" s="8"/>
      <c r="BMY734" s="8"/>
      <c r="BMZ734" s="8"/>
      <c r="BNA734" s="8"/>
      <c r="BNB734" s="8"/>
      <c r="BNC734" s="8"/>
      <c r="BND734" s="8"/>
      <c r="BNE734" s="8"/>
      <c r="BNF734" s="8"/>
      <c r="BNG734" s="8"/>
      <c r="BNH734" s="8"/>
      <c r="BNI734" s="8"/>
      <c r="BNJ734" s="8"/>
      <c r="BNK734" s="8"/>
      <c r="BNL734" s="8"/>
      <c r="BNM734" s="8"/>
      <c r="BNN734" s="8"/>
      <c r="BNO734" s="8"/>
      <c r="BNP734" s="8"/>
      <c r="BNQ734" s="8"/>
      <c r="BNR734" s="8"/>
      <c r="BNS734" s="8"/>
      <c r="BNT734" s="8"/>
      <c r="BNU734" s="8"/>
      <c r="BNV734" s="8"/>
      <c r="BNW734" s="8"/>
      <c r="BNX734" s="8"/>
      <c r="BNY734" s="8"/>
      <c r="BNZ734" s="8"/>
      <c r="BOA734" s="8"/>
      <c r="BOB734" s="8"/>
      <c r="BOC734" s="8"/>
      <c r="BOD734" s="8"/>
      <c r="BOE734" s="8"/>
      <c r="BOF734" s="8"/>
      <c r="BOG734" s="8"/>
      <c r="BOH734" s="8"/>
      <c r="BOI734" s="8"/>
      <c r="BOJ734" s="8"/>
      <c r="BOK734" s="8"/>
      <c r="BOL734" s="8"/>
      <c r="BOM734" s="8"/>
      <c r="BON734" s="8"/>
      <c r="BOO734" s="8"/>
      <c r="BOP734" s="8"/>
      <c r="BOQ734" s="8"/>
      <c r="BOR734" s="8"/>
      <c r="BOS734" s="8"/>
      <c r="BOT734" s="8"/>
      <c r="BOU734" s="8"/>
      <c r="BOV734" s="8"/>
      <c r="BOW734" s="8"/>
      <c r="BOX734" s="8"/>
      <c r="BOY734" s="8"/>
      <c r="BOZ734" s="8"/>
      <c r="BPA734" s="8"/>
      <c r="BPB734" s="8"/>
      <c r="BPC734" s="8"/>
      <c r="BPD734" s="8"/>
      <c r="BPE734" s="8"/>
      <c r="BPF734" s="8"/>
      <c r="BPG734" s="8"/>
      <c r="BPH734" s="8"/>
      <c r="BPI734" s="8"/>
      <c r="BPJ734" s="8"/>
      <c r="BPK734" s="8"/>
      <c r="BPL734" s="8"/>
      <c r="BPM734" s="8"/>
      <c r="BPN734" s="8"/>
      <c r="BPO734" s="8"/>
      <c r="BPP734" s="8"/>
      <c r="BPQ734" s="8"/>
      <c r="BPR734" s="8"/>
      <c r="BPS734" s="8"/>
      <c r="BPT734" s="8"/>
      <c r="BPU734" s="8"/>
      <c r="BPV734" s="8"/>
      <c r="BPW734" s="8"/>
      <c r="BPX734" s="8"/>
      <c r="BPY734" s="8"/>
      <c r="BPZ734" s="8"/>
      <c r="BQA734" s="8"/>
      <c r="BQB734" s="8"/>
      <c r="BQC734" s="8"/>
      <c r="BQD734" s="8"/>
      <c r="BQE734" s="8"/>
      <c r="BQF734" s="8"/>
      <c r="BQG734" s="8"/>
      <c r="BQH734" s="8"/>
      <c r="BQI734" s="8"/>
      <c r="BQJ734" s="8"/>
      <c r="BQK734" s="8"/>
      <c r="BQL734" s="8"/>
      <c r="BQM734" s="8"/>
      <c r="BQN734" s="8"/>
      <c r="BQO734" s="8"/>
      <c r="BQP734" s="8"/>
      <c r="BQQ734" s="8"/>
      <c r="BQR734" s="8"/>
      <c r="BQS734" s="8"/>
      <c r="BQT734" s="8"/>
      <c r="BQU734" s="8"/>
      <c r="BQV734" s="8"/>
      <c r="BQW734" s="8"/>
      <c r="BQX734" s="8"/>
      <c r="BQY734" s="8"/>
      <c r="BQZ734" s="8"/>
      <c r="BRA734" s="8"/>
      <c r="BRB734" s="8"/>
      <c r="BRC734" s="8"/>
      <c r="BRD734" s="8"/>
      <c r="BRE734" s="8"/>
      <c r="BRF734" s="8"/>
      <c r="BRG734" s="8"/>
      <c r="BRH734" s="8"/>
      <c r="BRI734" s="8"/>
      <c r="BRJ734" s="8"/>
      <c r="BRK734" s="8"/>
      <c r="BRL734" s="8"/>
      <c r="BRM734" s="8"/>
      <c r="BRN734" s="8"/>
      <c r="BRO734" s="8"/>
      <c r="BRP734" s="8"/>
      <c r="BRQ734" s="8"/>
      <c r="BRR734" s="8"/>
      <c r="BRS734" s="8"/>
      <c r="BRT734" s="8"/>
      <c r="BRU734" s="8"/>
      <c r="BRV734" s="8"/>
      <c r="BRW734" s="8"/>
      <c r="BRX734" s="8"/>
      <c r="BRY734" s="8"/>
      <c r="BRZ734" s="8"/>
      <c r="BSA734" s="8"/>
      <c r="BSB734" s="8"/>
      <c r="BSC734" s="8"/>
      <c r="BSD734" s="8"/>
      <c r="BSE734" s="8"/>
      <c r="BSF734" s="8"/>
      <c r="BSG734" s="8"/>
      <c r="BSH734" s="8"/>
      <c r="BSI734" s="8"/>
      <c r="BSJ734" s="8"/>
      <c r="BSK734" s="8"/>
      <c r="BSL734" s="8"/>
      <c r="BSM734" s="8"/>
      <c r="BSN734" s="8"/>
      <c r="BSO734" s="8"/>
      <c r="BSP734" s="8"/>
      <c r="BSQ734" s="8"/>
      <c r="BSR734" s="8"/>
      <c r="BSS734" s="8"/>
      <c r="BST734" s="8"/>
      <c r="BSU734" s="8"/>
      <c r="BSV734" s="8"/>
      <c r="BSW734" s="8"/>
      <c r="BSX734" s="8"/>
      <c r="BSY734" s="8"/>
      <c r="BSZ734" s="8"/>
      <c r="BTA734" s="8"/>
      <c r="BTB734" s="8"/>
      <c r="BTC734" s="8"/>
      <c r="BTD734" s="8"/>
      <c r="BTE734" s="8"/>
      <c r="BTF734" s="8"/>
      <c r="BTG734" s="8"/>
      <c r="BTH734" s="8"/>
      <c r="BTI734" s="8"/>
      <c r="BTJ734" s="8"/>
      <c r="BTK734" s="8"/>
      <c r="BTL734" s="8"/>
      <c r="BTM734" s="8"/>
      <c r="BTN734" s="8"/>
      <c r="BTO734" s="8"/>
      <c r="BTP734" s="8"/>
      <c r="BTQ734" s="8"/>
      <c r="BTR734" s="8"/>
      <c r="BTS734" s="8"/>
      <c r="BTT734" s="8"/>
      <c r="BTU734" s="8"/>
      <c r="BTV734" s="8"/>
      <c r="BTW734" s="8"/>
      <c r="BTX734" s="8"/>
      <c r="BTY734" s="8"/>
      <c r="BTZ734" s="8"/>
      <c r="BUA734" s="8"/>
      <c r="BUB734" s="8"/>
      <c r="BUC734" s="8"/>
      <c r="BUD734" s="8"/>
      <c r="BUE734" s="8"/>
      <c r="BUF734" s="8"/>
      <c r="BUG734" s="8"/>
      <c r="BUH734" s="8"/>
      <c r="BUI734" s="8"/>
      <c r="BUJ734" s="8"/>
      <c r="BUK734" s="8"/>
      <c r="BUL734" s="8"/>
      <c r="BUM734" s="8"/>
      <c r="BUN734" s="8"/>
      <c r="BUO734" s="8"/>
      <c r="BUP734" s="8"/>
      <c r="BUQ734" s="8"/>
      <c r="BUR734" s="8"/>
      <c r="BUS734" s="8"/>
      <c r="BUT734" s="8"/>
      <c r="BUU734" s="8"/>
      <c r="BUV734" s="8"/>
      <c r="BUW734" s="8"/>
      <c r="BUX734" s="8"/>
      <c r="BUY734" s="8"/>
      <c r="BUZ734" s="8"/>
      <c r="BVA734" s="8"/>
      <c r="BVB734" s="8"/>
      <c r="BVC734" s="8"/>
      <c r="BVD734" s="8"/>
      <c r="BVE734" s="8"/>
      <c r="BVF734" s="8"/>
      <c r="BVG734" s="8"/>
      <c r="BVH734" s="8"/>
      <c r="BVI734" s="8"/>
      <c r="BVJ734" s="8"/>
      <c r="BVK734" s="8"/>
      <c r="BVL734" s="8"/>
      <c r="BVM734" s="8"/>
      <c r="BVN734" s="8"/>
      <c r="BVO734" s="8"/>
      <c r="BVP734" s="8"/>
      <c r="BVQ734" s="8"/>
      <c r="BVR734" s="8"/>
      <c r="BVS734" s="8"/>
      <c r="BVT734" s="8"/>
      <c r="BVU734" s="8"/>
      <c r="BVV734" s="8"/>
      <c r="BVW734" s="8"/>
      <c r="BVX734" s="8"/>
      <c r="BVY734" s="8"/>
      <c r="BVZ734" s="8"/>
      <c r="BWA734" s="8"/>
      <c r="BWB734" s="8"/>
      <c r="BWC734" s="8"/>
      <c r="BWD734" s="8"/>
      <c r="BWE734" s="8"/>
      <c r="BWF734" s="8"/>
      <c r="BWG734" s="8"/>
      <c r="BWH734" s="8"/>
      <c r="BWI734" s="8"/>
      <c r="BWJ734" s="8"/>
      <c r="BWK734" s="8"/>
      <c r="BWL734" s="8"/>
      <c r="BWM734" s="8"/>
      <c r="BWN734" s="8"/>
      <c r="BWO734" s="8"/>
      <c r="BWP734" s="8"/>
      <c r="BWQ734" s="8"/>
    </row>
    <row r="735" spans="1:1967" s="529" customFormat="1" ht="102" customHeight="1">
      <c r="A735" s="9" t="s">
        <v>6694</v>
      </c>
      <c r="B735" s="100" t="s">
        <v>97</v>
      </c>
      <c r="C735" s="111" t="s">
        <v>1173</v>
      </c>
      <c r="D735" s="111" t="s">
        <v>1246</v>
      </c>
      <c r="E735" s="111" t="s">
        <v>1174</v>
      </c>
      <c r="F735" s="3"/>
      <c r="G735" s="3" t="s">
        <v>384</v>
      </c>
      <c r="H735" s="20">
        <v>0.3</v>
      </c>
      <c r="I735" s="114">
        <v>470000000</v>
      </c>
      <c r="J735" s="21" t="s">
        <v>1330</v>
      </c>
      <c r="K735" s="19" t="s">
        <v>2096</v>
      </c>
      <c r="L735" s="138" t="s">
        <v>3428</v>
      </c>
      <c r="M735" s="141" t="s">
        <v>383</v>
      </c>
      <c r="N735" s="360" t="s">
        <v>8876</v>
      </c>
      <c r="O735" s="3" t="s">
        <v>1382</v>
      </c>
      <c r="P735" s="7" t="s">
        <v>1361</v>
      </c>
      <c r="Q735" s="3" t="s">
        <v>1345</v>
      </c>
      <c r="R735" s="24">
        <v>845</v>
      </c>
      <c r="S735" s="25">
        <v>1800</v>
      </c>
      <c r="T735" s="83">
        <f t="shared" si="156"/>
        <v>1521000</v>
      </c>
      <c r="U735" s="83">
        <f t="shared" si="162"/>
        <v>1703520.0000000002</v>
      </c>
      <c r="V735" s="9" t="s">
        <v>1341</v>
      </c>
      <c r="W735" s="153" t="s">
        <v>1410</v>
      </c>
      <c r="X735" s="9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8"/>
      <c r="AZ735" s="8"/>
      <c r="BA735" s="8"/>
      <c r="BB735" s="8"/>
      <c r="BC735" s="8"/>
      <c r="BD735" s="8"/>
      <c r="BE735" s="8"/>
      <c r="BF735" s="8"/>
      <c r="BG735" s="8"/>
      <c r="BH735" s="8"/>
      <c r="BI735" s="8"/>
      <c r="BJ735" s="8"/>
      <c r="BK735" s="8"/>
      <c r="BL735" s="8"/>
      <c r="BM735" s="8"/>
      <c r="BN735" s="8"/>
      <c r="BO735" s="8"/>
      <c r="BP735" s="8"/>
      <c r="BQ735" s="8"/>
      <c r="BR735" s="8"/>
      <c r="BS735" s="8"/>
      <c r="BT735" s="8"/>
      <c r="BU735" s="8"/>
      <c r="BV735" s="8"/>
      <c r="BW735" s="8"/>
      <c r="BX735" s="8"/>
      <c r="BY735" s="8"/>
      <c r="BZ735" s="8"/>
      <c r="CA735" s="8"/>
      <c r="CB735" s="8"/>
      <c r="CC735" s="8"/>
      <c r="CD735" s="8"/>
      <c r="CE735" s="8"/>
      <c r="CF735" s="8"/>
      <c r="CG735" s="8"/>
      <c r="CH735" s="8"/>
      <c r="CI735" s="8"/>
      <c r="CJ735" s="8"/>
      <c r="CK735" s="8"/>
      <c r="CL735" s="8"/>
      <c r="CM735" s="8"/>
      <c r="CN735" s="8"/>
      <c r="CO735" s="8"/>
      <c r="CP735" s="8"/>
      <c r="CQ735" s="8"/>
      <c r="CR735" s="8"/>
      <c r="CS735" s="8"/>
      <c r="CT735" s="8"/>
      <c r="CU735" s="8"/>
      <c r="CV735" s="8"/>
      <c r="CW735" s="8"/>
      <c r="CX735" s="8"/>
      <c r="CY735" s="8"/>
      <c r="CZ735" s="8"/>
      <c r="DA735" s="8"/>
      <c r="DB735" s="8"/>
      <c r="DC735" s="8"/>
      <c r="DD735" s="8"/>
      <c r="DE735" s="8"/>
      <c r="DF735" s="8"/>
      <c r="DG735" s="8"/>
      <c r="DH735" s="8"/>
      <c r="DI735" s="8"/>
      <c r="DJ735" s="8"/>
      <c r="DK735" s="8"/>
      <c r="DL735" s="8"/>
      <c r="DM735" s="8"/>
      <c r="DN735" s="8"/>
      <c r="DO735" s="8"/>
      <c r="DP735" s="8"/>
      <c r="DQ735" s="8"/>
      <c r="DR735" s="8"/>
      <c r="DS735" s="8"/>
      <c r="DT735" s="8"/>
      <c r="DU735" s="8"/>
      <c r="DV735" s="8"/>
      <c r="DW735" s="8"/>
      <c r="DX735" s="8"/>
      <c r="DY735" s="8"/>
      <c r="DZ735" s="8"/>
      <c r="EA735" s="8"/>
      <c r="EB735" s="8"/>
      <c r="EC735" s="8"/>
      <c r="ED735" s="8"/>
      <c r="EE735" s="8"/>
      <c r="EF735" s="8"/>
      <c r="EG735" s="8"/>
      <c r="EH735" s="8"/>
      <c r="EI735" s="8"/>
      <c r="EJ735" s="8"/>
      <c r="EK735" s="8"/>
      <c r="EL735" s="8"/>
      <c r="EM735" s="8"/>
      <c r="EN735" s="8"/>
      <c r="EO735" s="8"/>
      <c r="EP735" s="8"/>
      <c r="EQ735" s="8"/>
      <c r="ER735" s="8"/>
      <c r="ES735" s="8"/>
      <c r="ET735" s="8"/>
      <c r="EU735" s="8"/>
      <c r="EV735" s="8"/>
      <c r="EW735" s="8"/>
      <c r="EX735" s="8"/>
      <c r="EY735" s="8"/>
      <c r="EZ735" s="8"/>
      <c r="FA735" s="8"/>
      <c r="FB735" s="8"/>
      <c r="FC735" s="8"/>
      <c r="FD735" s="8"/>
      <c r="FE735" s="8"/>
      <c r="FF735" s="8"/>
      <c r="FG735" s="8"/>
      <c r="FH735" s="8"/>
      <c r="FI735" s="8"/>
      <c r="FJ735" s="8"/>
      <c r="FK735" s="8"/>
      <c r="FL735" s="8"/>
      <c r="FM735" s="8"/>
      <c r="FN735" s="8"/>
      <c r="FO735" s="8"/>
      <c r="FP735" s="8"/>
      <c r="FQ735" s="8"/>
      <c r="FR735" s="8"/>
      <c r="FS735" s="8"/>
      <c r="FT735" s="8"/>
      <c r="FU735" s="8"/>
      <c r="FV735" s="8"/>
      <c r="FW735" s="8"/>
      <c r="FX735" s="8"/>
      <c r="FY735" s="8"/>
      <c r="FZ735" s="8"/>
      <c r="GA735" s="8"/>
      <c r="GB735" s="8"/>
      <c r="GC735" s="8"/>
      <c r="GD735" s="8"/>
      <c r="GE735" s="8"/>
      <c r="GF735" s="8"/>
      <c r="GG735" s="8"/>
      <c r="GH735" s="8"/>
      <c r="GI735" s="8"/>
      <c r="GJ735" s="8"/>
      <c r="GK735" s="8"/>
      <c r="GL735" s="8"/>
      <c r="GM735" s="8"/>
      <c r="GN735" s="8"/>
      <c r="GO735" s="8"/>
      <c r="GP735" s="8"/>
      <c r="GQ735" s="8"/>
      <c r="GR735" s="8"/>
      <c r="GS735" s="8"/>
      <c r="GT735" s="8"/>
      <c r="GU735" s="8"/>
      <c r="GV735" s="8"/>
      <c r="GW735" s="8"/>
      <c r="GX735" s="8"/>
      <c r="GY735" s="8"/>
      <c r="GZ735" s="8"/>
      <c r="HA735" s="8"/>
      <c r="HB735" s="8"/>
      <c r="HC735" s="8"/>
      <c r="HD735" s="8"/>
      <c r="HE735" s="8"/>
      <c r="HF735" s="8"/>
      <c r="HG735" s="8"/>
      <c r="HH735" s="8"/>
      <c r="HI735" s="8"/>
      <c r="HJ735" s="8"/>
      <c r="HK735" s="8"/>
      <c r="HL735" s="8"/>
      <c r="HM735" s="8"/>
      <c r="HN735" s="8"/>
      <c r="HO735" s="8"/>
      <c r="HP735" s="8"/>
      <c r="HQ735" s="8"/>
      <c r="HR735" s="8"/>
      <c r="HS735" s="8"/>
      <c r="HT735" s="8"/>
      <c r="HU735" s="8"/>
      <c r="HV735" s="8"/>
      <c r="HW735" s="8"/>
      <c r="HX735" s="8"/>
      <c r="HY735" s="8"/>
      <c r="HZ735" s="8"/>
      <c r="IA735" s="8"/>
      <c r="IB735" s="8"/>
      <c r="IC735" s="8"/>
      <c r="ID735" s="8"/>
      <c r="IE735" s="8"/>
      <c r="IF735" s="8"/>
      <c r="IG735" s="8"/>
      <c r="IH735" s="8"/>
      <c r="II735" s="8"/>
      <c r="IJ735" s="8"/>
      <c r="IK735" s="8"/>
      <c r="IL735" s="8"/>
      <c r="IM735" s="8"/>
      <c r="IN735" s="8"/>
      <c r="IO735" s="8"/>
      <c r="IP735" s="8"/>
      <c r="IQ735" s="8"/>
      <c r="IR735" s="8"/>
      <c r="IS735" s="8"/>
      <c r="IT735" s="8"/>
      <c r="IU735" s="8"/>
      <c r="IV735" s="8"/>
      <c r="IW735" s="8"/>
      <c r="IX735" s="8"/>
      <c r="IY735" s="8"/>
      <c r="IZ735" s="8"/>
      <c r="JA735" s="8"/>
      <c r="JB735" s="8"/>
      <c r="JC735" s="8"/>
      <c r="JD735" s="8"/>
      <c r="JE735" s="8"/>
      <c r="JF735" s="8"/>
      <c r="JG735" s="8"/>
      <c r="JH735" s="8"/>
      <c r="JI735" s="8"/>
      <c r="JJ735" s="8"/>
      <c r="JK735" s="8"/>
      <c r="JL735" s="8"/>
      <c r="JM735" s="8"/>
      <c r="JN735" s="8"/>
      <c r="JO735" s="8"/>
      <c r="JP735" s="8"/>
      <c r="JQ735" s="8"/>
      <c r="JR735" s="8"/>
      <c r="JS735" s="8"/>
      <c r="JT735" s="8"/>
      <c r="JU735" s="8"/>
      <c r="JV735" s="8"/>
      <c r="JW735" s="8"/>
      <c r="JX735" s="8"/>
      <c r="JY735" s="8"/>
      <c r="JZ735" s="8"/>
      <c r="KA735" s="8"/>
      <c r="KB735" s="8"/>
      <c r="KC735" s="8"/>
      <c r="KD735" s="8"/>
      <c r="KE735" s="8"/>
      <c r="KF735" s="8"/>
      <c r="KG735" s="8"/>
      <c r="KH735" s="8"/>
      <c r="KI735" s="8"/>
      <c r="KJ735" s="8"/>
      <c r="KK735" s="8"/>
      <c r="KL735" s="8"/>
      <c r="KM735" s="8"/>
      <c r="KN735" s="8"/>
      <c r="KO735" s="8"/>
      <c r="KP735" s="8"/>
      <c r="KQ735" s="8"/>
      <c r="KR735" s="8"/>
      <c r="KS735" s="8"/>
      <c r="KT735" s="8"/>
      <c r="KU735" s="8"/>
      <c r="KV735" s="8"/>
      <c r="KW735" s="8"/>
      <c r="KX735" s="8"/>
      <c r="KY735" s="8"/>
      <c r="KZ735" s="8"/>
      <c r="LA735" s="8"/>
      <c r="LB735" s="8"/>
      <c r="LC735" s="8"/>
      <c r="LD735" s="8"/>
      <c r="LE735" s="8"/>
      <c r="LF735" s="8"/>
      <c r="LG735" s="8"/>
      <c r="LH735" s="8"/>
      <c r="LI735" s="8"/>
      <c r="LJ735" s="8"/>
      <c r="LK735" s="8"/>
      <c r="LL735" s="8"/>
      <c r="LM735" s="8"/>
      <c r="LN735" s="8"/>
      <c r="LO735" s="8"/>
      <c r="LP735" s="8"/>
      <c r="LQ735" s="8"/>
      <c r="LR735" s="8"/>
      <c r="LS735" s="8"/>
      <c r="LT735" s="8"/>
      <c r="LU735" s="8"/>
      <c r="LV735" s="8"/>
      <c r="LW735" s="8"/>
      <c r="LX735" s="8"/>
      <c r="LY735" s="8"/>
      <c r="LZ735" s="8"/>
      <c r="MA735" s="8"/>
      <c r="MB735" s="8"/>
      <c r="MC735" s="8"/>
      <c r="MD735" s="8"/>
      <c r="ME735" s="8"/>
      <c r="MF735" s="8"/>
      <c r="MG735" s="8"/>
      <c r="MH735" s="8"/>
      <c r="MI735" s="8"/>
      <c r="MJ735" s="8"/>
      <c r="MK735" s="8"/>
      <c r="ML735" s="8"/>
      <c r="MM735" s="8"/>
      <c r="MN735" s="8"/>
      <c r="MO735" s="8"/>
      <c r="MP735" s="8"/>
      <c r="MQ735" s="8"/>
      <c r="MR735" s="8"/>
      <c r="MS735" s="8"/>
      <c r="MT735" s="8"/>
      <c r="MU735" s="8"/>
      <c r="MV735" s="8"/>
      <c r="MW735" s="8"/>
      <c r="MX735" s="8"/>
      <c r="MY735" s="8"/>
      <c r="MZ735" s="8"/>
      <c r="NA735" s="8"/>
      <c r="NB735" s="8"/>
      <c r="NC735" s="8"/>
      <c r="ND735" s="8"/>
      <c r="NE735" s="8"/>
      <c r="NF735" s="8"/>
      <c r="NG735" s="8"/>
      <c r="NH735" s="8"/>
      <c r="NI735" s="8"/>
      <c r="NJ735" s="8"/>
      <c r="NK735" s="8"/>
      <c r="NL735" s="8"/>
      <c r="NM735" s="8"/>
      <c r="NN735" s="8"/>
      <c r="NO735" s="8"/>
      <c r="NP735" s="8"/>
      <c r="NQ735" s="8"/>
      <c r="NR735" s="8"/>
      <c r="NS735" s="8"/>
      <c r="NT735" s="8"/>
      <c r="NU735" s="8"/>
      <c r="NV735" s="8"/>
      <c r="NW735" s="8"/>
      <c r="NX735" s="8"/>
      <c r="NY735" s="8"/>
      <c r="NZ735" s="8"/>
      <c r="OA735" s="8"/>
      <c r="OB735" s="8"/>
      <c r="OC735" s="8"/>
      <c r="OD735" s="8"/>
      <c r="OE735" s="8"/>
      <c r="OF735" s="8"/>
      <c r="OG735" s="8"/>
      <c r="OH735" s="8"/>
      <c r="OI735" s="8"/>
      <c r="OJ735" s="8"/>
      <c r="OK735" s="8"/>
      <c r="OL735" s="8"/>
      <c r="OM735" s="8"/>
      <c r="ON735" s="8"/>
      <c r="OO735" s="8"/>
      <c r="OP735" s="8"/>
      <c r="OQ735" s="8"/>
      <c r="OR735" s="8"/>
      <c r="OS735" s="8"/>
      <c r="OT735" s="8"/>
      <c r="OU735" s="8"/>
      <c r="OV735" s="8"/>
      <c r="OW735" s="8"/>
      <c r="OX735" s="8"/>
      <c r="OY735" s="8"/>
      <c r="OZ735" s="8"/>
      <c r="PA735" s="8"/>
      <c r="PB735" s="8"/>
      <c r="PC735" s="8"/>
      <c r="PD735" s="8"/>
      <c r="PE735" s="8"/>
      <c r="PF735" s="8"/>
      <c r="PG735" s="8"/>
      <c r="PH735" s="8"/>
      <c r="PI735" s="8"/>
      <c r="PJ735" s="8"/>
      <c r="PK735" s="8"/>
      <c r="PL735" s="8"/>
      <c r="PM735" s="8"/>
      <c r="PN735" s="8"/>
      <c r="PO735" s="8"/>
      <c r="PP735" s="8"/>
      <c r="PQ735" s="8"/>
      <c r="PR735" s="8"/>
      <c r="PS735" s="8"/>
      <c r="PT735" s="8"/>
      <c r="PU735" s="8"/>
      <c r="PV735" s="8"/>
      <c r="PW735" s="8"/>
      <c r="PX735" s="8"/>
      <c r="PY735" s="8"/>
      <c r="PZ735" s="8"/>
      <c r="QA735" s="8"/>
      <c r="QB735" s="8"/>
      <c r="QC735" s="8"/>
      <c r="QD735" s="8"/>
      <c r="QE735" s="8"/>
      <c r="QF735" s="8"/>
      <c r="QG735" s="8"/>
      <c r="QH735" s="8"/>
      <c r="QI735" s="8"/>
      <c r="QJ735" s="8"/>
      <c r="QK735" s="8"/>
      <c r="QL735" s="8"/>
      <c r="QM735" s="8"/>
      <c r="QN735" s="8"/>
      <c r="QO735" s="8"/>
      <c r="QP735" s="8"/>
      <c r="QQ735" s="8"/>
      <c r="QR735" s="8"/>
      <c r="QS735" s="8"/>
      <c r="QT735" s="8"/>
      <c r="QU735" s="8"/>
      <c r="QV735" s="8"/>
      <c r="QW735" s="8"/>
      <c r="QX735" s="8"/>
      <c r="QY735" s="8"/>
      <c r="QZ735" s="8"/>
      <c r="RA735" s="8"/>
      <c r="RB735" s="8"/>
      <c r="RC735" s="8"/>
      <c r="RD735" s="8"/>
      <c r="RE735" s="8"/>
      <c r="RF735" s="8"/>
      <c r="RG735" s="8"/>
      <c r="RH735" s="8"/>
      <c r="RI735" s="8"/>
      <c r="RJ735" s="8"/>
      <c r="RK735" s="8"/>
      <c r="RL735" s="8"/>
      <c r="RM735" s="8"/>
      <c r="RN735" s="8"/>
      <c r="RO735" s="8"/>
      <c r="RP735" s="8"/>
      <c r="RQ735" s="8"/>
      <c r="RR735" s="8"/>
      <c r="RS735" s="8"/>
      <c r="RT735" s="8"/>
      <c r="RU735" s="8"/>
      <c r="RV735" s="8"/>
      <c r="RW735" s="8"/>
      <c r="RX735" s="8"/>
      <c r="RY735" s="8"/>
      <c r="RZ735" s="8"/>
      <c r="SA735" s="8"/>
      <c r="SB735" s="8"/>
      <c r="SC735" s="8"/>
      <c r="SD735" s="8"/>
      <c r="SE735" s="8"/>
      <c r="SF735" s="8"/>
      <c r="SG735" s="8"/>
      <c r="SH735" s="8"/>
      <c r="SI735" s="8"/>
      <c r="SJ735" s="8"/>
      <c r="SK735" s="8"/>
      <c r="SL735" s="8"/>
      <c r="SM735" s="8"/>
      <c r="SN735" s="8"/>
      <c r="SO735" s="8"/>
      <c r="SP735" s="8"/>
      <c r="SQ735" s="8"/>
      <c r="SR735" s="8"/>
      <c r="SS735" s="8"/>
      <c r="ST735" s="8"/>
      <c r="SU735" s="8"/>
      <c r="SV735" s="8"/>
      <c r="SW735" s="8"/>
      <c r="SX735" s="8"/>
      <c r="SY735" s="8"/>
      <c r="SZ735" s="8"/>
      <c r="TA735" s="8"/>
      <c r="TB735" s="8"/>
      <c r="TC735" s="8"/>
      <c r="TD735" s="8"/>
      <c r="TE735" s="8"/>
      <c r="TF735" s="8"/>
      <c r="TG735" s="8"/>
      <c r="TH735" s="8"/>
      <c r="TI735" s="8"/>
      <c r="TJ735" s="8"/>
      <c r="TK735" s="8"/>
      <c r="TL735" s="8"/>
      <c r="TM735" s="8"/>
      <c r="TN735" s="8"/>
      <c r="TO735" s="8"/>
      <c r="TP735" s="8"/>
      <c r="TQ735" s="8"/>
      <c r="TR735" s="8"/>
      <c r="TS735" s="8"/>
      <c r="TT735" s="8"/>
      <c r="TU735" s="8"/>
      <c r="TV735" s="8"/>
      <c r="TW735" s="8"/>
      <c r="TX735" s="8"/>
      <c r="TY735" s="8"/>
      <c r="TZ735" s="8"/>
      <c r="UA735" s="8"/>
      <c r="UB735" s="8"/>
      <c r="UC735" s="8"/>
      <c r="UD735" s="8"/>
      <c r="UE735" s="8"/>
      <c r="UF735" s="8"/>
      <c r="UG735" s="8"/>
      <c r="UH735" s="8"/>
      <c r="UI735" s="8"/>
      <c r="UJ735" s="8"/>
      <c r="UK735" s="8"/>
      <c r="UL735" s="8"/>
      <c r="UM735" s="8"/>
      <c r="UN735" s="8"/>
      <c r="UO735" s="8"/>
      <c r="UP735" s="8"/>
      <c r="UQ735" s="8"/>
      <c r="UR735" s="8"/>
      <c r="US735" s="8"/>
      <c r="UT735" s="8"/>
      <c r="UU735" s="8"/>
      <c r="UV735" s="8"/>
      <c r="UW735" s="8"/>
      <c r="UX735" s="8"/>
      <c r="UY735" s="8"/>
      <c r="UZ735" s="8"/>
      <c r="VA735" s="8"/>
      <c r="VB735" s="8"/>
      <c r="VC735" s="8"/>
      <c r="VD735" s="8"/>
      <c r="VE735" s="8"/>
      <c r="VF735" s="8"/>
      <c r="VG735" s="8"/>
      <c r="VH735" s="8"/>
      <c r="VI735" s="8"/>
      <c r="VJ735" s="8"/>
      <c r="VK735" s="8"/>
      <c r="VL735" s="8"/>
      <c r="VM735" s="8"/>
      <c r="VN735" s="8"/>
      <c r="VO735" s="8"/>
      <c r="VP735" s="8"/>
      <c r="VQ735" s="8"/>
      <c r="VR735" s="8"/>
      <c r="VS735" s="8"/>
      <c r="VT735" s="8"/>
      <c r="VU735" s="8"/>
      <c r="VV735" s="8"/>
      <c r="VW735" s="8"/>
      <c r="VX735" s="8"/>
      <c r="VY735" s="8"/>
      <c r="VZ735" s="8"/>
      <c r="WA735" s="8"/>
      <c r="WB735" s="8"/>
      <c r="WC735" s="8"/>
      <c r="WD735" s="8"/>
      <c r="WE735" s="8"/>
      <c r="WF735" s="8"/>
      <c r="WG735" s="8"/>
      <c r="WH735" s="8"/>
      <c r="WI735" s="8"/>
      <c r="WJ735" s="8"/>
      <c r="WK735" s="8"/>
      <c r="WL735" s="8"/>
      <c r="WM735" s="8"/>
      <c r="WN735" s="8"/>
      <c r="WO735" s="8"/>
      <c r="WP735" s="8"/>
      <c r="WQ735" s="8"/>
      <c r="WR735" s="8"/>
      <c r="WS735" s="8"/>
      <c r="WT735" s="8"/>
      <c r="WU735" s="8"/>
      <c r="WV735" s="8"/>
      <c r="WW735" s="8"/>
      <c r="WX735" s="8"/>
      <c r="WY735" s="8"/>
      <c r="WZ735" s="8"/>
      <c r="XA735" s="8"/>
      <c r="XB735" s="8"/>
      <c r="XC735" s="8"/>
      <c r="XD735" s="8"/>
      <c r="XE735" s="8"/>
      <c r="XF735" s="8"/>
      <c r="XG735" s="8"/>
      <c r="XH735" s="8"/>
      <c r="XI735" s="8"/>
      <c r="XJ735" s="8"/>
      <c r="XK735" s="8"/>
      <c r="XL735" s="8"/>
      <c r="XM735" s="8"/>
      <c r="XN735" s="8"/>
      <c r="XO735" s="8"/>
      <c r="XP735" s="8"/>
      <c r="XQ735" s="8"/>
      <c r="XR735" s="8"/>
      <c r="XS735" s="8"/>
      <c r="XT735" s="8"/>
      <c r="XU735" s="8"/>
      <c r="XV735" s="8"/>
      <c r="XW735" s="8"/>
      <c r="XX735" s="8"/>
      <c r="XY735" s="8"/>
      <c r="XZ735" s="8"/>
      <c r="YA735" s="8"/>
      <c r="YB735" s="8"/>
      <c r="YC735" s="8"/>
      <c r="YD735" s="8"/>
      <c r="YE735" s="8"/>
      <c r="YF735" s="8"/>
      <c r="YG735" s="8"/>
      <c r="YH735" s="8"/>
      <c r="YI735" s="8"/>
      <c r="YJ735" s="8"/>
      <c r="YK735" s="8"/>
      <c r="YL735" s="8"/>
      <c r="YM735" s="8"/>
      <c r="YN735" s="8"/>
      <c r="YO735" s="8"/>
      <c r="YP735" s="8"/>
      <c r="YQ735" s="8"/>
      <c r="YR735" s="8"/>
      <c r="YS735" s="8"/>
      <c r="YT735" s="8"/>
      <c r="YU735" s="8"/>
      <c r="YV735" s="8"/>
      <c r="YW735" s="8"/>
      <c r="YX735" s="8"/>
      <c r="YY735" s="8"/>
      <c r="YZ735" s="8"/>
      <c r="ZA735" s="8"/>
      <c r="ZB735" s="8"/>
      <c r="ZC735" s="8"/>
      <c r="ZD735" s="8"/>
      <c r="ZE735" s="8"/>
      <c r="ZF735" s="8"/>
      <c r="ZG735" s="8"/>
      <c r="ZH735" s="8"/>
      <c r="ZI735" s="8"/>
      <c r="ZJ735" s="8"/>
      <c r="ZK735" s="8"/>
      <c r="ZL735" s="8"/>
      <c r="ZM735" s="8"/>
      <c r="ZN735" s="8"/>
      <c r="ZO735" s="8"/>
      <c r="ZP735" s="8"/>
      <c r="ZQ735" s="8"/>
      <c r="ZR735" s="8"/>
      <c r="ZS735" s="8"/>
      <c r="ZT735" s="8"/>
      <c r="ZU735" s="8"/>
      <c r="ZV735" s="8"/>
      <c r="ZW735" s="8"/>
      <c r="ZX735" s="8"/>
      <c r="ZY735" s="8"/>
      <c r="ZZ735" s="8"/>
      <c r="AAA735" s="8"/>
      <c r="AAB735" s="8"/>
      <c r="AAC735" s="8"/>
      <c r="AAD735" s="8"/>
      <c r="AAE735" s="8"/>
      <c r="AAF735" s="8"/>
      <c r="AAG735" s="8"/>
      <c r="AAH735" s="8"/>
      <c r="AAI735" s="8"/>
      <c r="AAJ735" s="8"/>
      <c r="AAK735" s="8"/>
      <c r="AAL735" s="8"/>
      <c r="AAM735" s="8"/>
      <c r="AAN735" s="8"/>
      <c r="AAO735" s="8"/>
      <c r="AAP735" s="8"/>
      <c r="AAQ735" s="8"/>
      <c r="AAR735" s="8"/>
      <c r="AAS735" s="8"/>
      <c r="AAT735" s="8"/>
      <c r="AAU735" s="8"/>
      <c r="AAV735" s="8"/>
      <c r="AAW735" s="8"/>
      <c r="AAX735" s="8"/>
      <c r="AAY735" s="8"/>
      <c r="AAZ735" s="8"/>
      <c r="ABA735" s="8"/>
      <c r="ABB735" s="8"/>
      <c r="ABC735" s="8"/>
      <c r="ABD735" s="8"/>
      <c r="ABE735" s="8"/>
      <c r="ABF735" s="8"/>
      <c r="ABG735" s="8"/>
      <c r="ABH735" s="8"/>
      <c r="ABI735" s="8"/>
      <c r="ABJ735" s="8"/>
      <c r="ABK735" s="8"/>
      <c r="ABL735" s="8"/>
      <c r="ABM735" s="8"/>
      <c r="ABN735" s="8"/>
      <c r="ABO735" s="8"/>
      <c r="ABP735" s="8"/>
      <c r="ABQ735" s="8"/>
      <c r="ABR735" s="8"/>
      <c r="ABS735" s="8"/>
      <c r="ABT735" s="8"/>
      <c r="ABU735" s="8"/>
      <c r="ABV735" s="8"/>
      <c r="ABW735" s="8"/>
      <c r="ABX735" s="8"/>
      <c r="ABY735" s="8"/>
      <c r="ABZ735" s="8"/>
      <c r="ACA735" s="8"/>
      <c r="ACB735" s="8"/>
      <c r="ACC735" s="8"/>
      <c r="ACD735" s="8"/>
      <c r="ACE735" s="8"/>
      <c r="ACF735" s="8"/>
      <c r="ACG735" s="8"/>
      <c r="ACH735" s="8"/>
      <c r="ACI735" s="8"/>
      <c r="ACJ735" s="8"/>
      <c r="ACK735" s="8"/>
      <c r="ACL735" s="8"/>
      <c r="ACM735" s="8"/>
      <c r="ACN735" s="8"/>
      <c r="ACO735" s="8"/>
      <c r="ACP735" s="8"/>
      <c r="ACQ735" s="8"/>
      <c r="ACR735" s="8"/>
      <c r="ACS735" s="8"/>
      <c r="ACT735" s="8"/>
      <c r="ACU735" s="8"/>
      <c r="ACV735" s="8"/>
      <c r="ACW735" s="8"/>
      <c r="ACX735" s="8"/>
      <c r="ACY735" s="8"/>
      <c r="ACZ735" s="8"/>
      <c r="ADA735" s="8"/>
      <c r="ADB735" s="8"/>
      <c r="ADC735" s="8"/>
      <c r="ADD735" s="8"/>
      <c r="ADE735" s="8"/>
      <c r="ADF735" s="8"/>
      <c r="ADG735" s="8"/>
      <c r="ADH735" s="8"/>
      <c r="ADI735" s="8"/>
      <c r="ADJ735" s="8"/>
      <c r="ADK735" s="8"/>
      <c r="ADL735" s="8"/>
      <c r="ADM735" s="8"/>
      <c r="ADN735" s="8"/>
      <c r="ADO735" s="8"/>
      <c r="ADP735" s="8"/>
      <c r="ADQ735" s="8"/>
      <c r="ADR735" s="8"/>
      <c r="ADS735" s="8"/>
      <c r="ADT735" s="8"/>
      <c r="ADU735" s="8"/>
      <c r="ADV735" s="8"/>
      <c r="ADW735" s="8"/>
      <c r="ADX735" s="8"/>
      <c r="ADY735" s="8"/>
      <c r="ADZ735" s="8"/>
      <c r="AEA735" s="8"/>
      <c r="AEB735" s="8"/>
      <c r="AEC735" s="8"/>
      <c r="AED735" s="8"/>
      <c r="AEE735" s="8"/>
      <c r="AEF735" s="8"/>
      <c r="AEG735" s="8"/>
      <c r="AEH735" s="8"/>
      <c r="AEI735" s="8"/>
      <c r="AEJ735" s="8"/>
      <c r="AEK735" s="8"/>
      <c r="AEL735" s="8"/>
      <c r="AEM735" s="8"/>
      <c r="AEN735" s="8"/>
      <c r="AEO735" s="8"/>
      <c r="AEP735" s="8"/>
      <c r="AEQ735" s="8"/>
      <c r="AER735" s="8"/>
      <c r="AES735" s="8"/>
      <c r="AET735" s="8"/>
      <c r="AEU735" s="8"/>
      <c r="AEV735" s="8"/>
      <c r="AEW735" s="8"/>
      <c r="AEX735" s="8"/>
      <c r="AEY735" s="8"/>
      <c r="AEZ735" s="8"/>
      <c r="AFA735" s="8"/>
      <c r="AFB735" s="8"/>
      <c r="AFC735" s="8"/>
      <c r="AFD735" s="8"/>
      <c r="AFE735" s="8"/>
      <c r="AFF735" s="8"/>
      <c r="AFG735" s="8"/>
      <c r="AFH735" s="8"/>
      <c r="AFI735" s="8"/>
      <c r="AFJ735" s="8"/>
      <c r="AFK735" s="8"/>
      <c r="AFL735" s="8"/>
      <c r="AFM735" s="8"/>
      <c r="AFN735" s="8"/>
      <c r="AFO735" s="8"/>
      <c r="AFP735" s="8"/>
      <c r="AFQ735" s="8"/>
      <c r="AFR735" s="8"/>
      <c r="AFS735" s="8"/>
      <c r="AFT735" s="8"/>
      <c r="AFU735" s="8"/>
      <c r="AFV735" s="8"/>
      <c r="AFW735" s="8"/>
      <c r="AFX735" s="8"/>
      <c r="AFY735" s="8"/>
      <c r="AFZ735" s="8"/>
      <c r="AGA735" s="8"/>
      <c r="AGB735" s="8"/>
      <c r="AGC735" s="8"/>
      <c r="AGD735" s="8"/>
      <c r="AGE735" s="8"/>
      <c r="AGF735" s="8"/>
      <c r="AGG735" s="8"/>
      <c r="AGH735" s="8"/>
      <c r="AGI735" s="8"/>
      <c r="AGJ735" s="8"/>
      <c r="AGK735" s="8"/>
      <c r="AGL735" s="8"/>
      <c r="AGM735" s="8"/>
      <c r="AGN735" s="8"/>
      <c r="AGO735" s="8"/>
      <c r="AGP735" s="8"/>
      <c r="AGQ735" s="8"/>
      <c r="AGR735" s="8"/>
      <c r="AGS735" s="8"/>
      <c r="AGT735" s="8"/>
      <c r="AGU735" s="8"/>
      <c r="AGV735" s="8"/>
      <c r="AGW735" s="8"/>
      <c r="AGX735" s="8"/>
      <c r="AGY735" s="8"/>
      <c r="AGZ735" s="8"/>
      <c r="AHA735" s="8"/>
      <c r="AHB735" s="8"/>
      <c r="AHC735" s="8"/>
      <c r="AHD735" s="8"/>
      <c r="AHE735" s="8"/>
      <c r="AHF735" s="8"/>
      <c r="AHG735" s="8"/>
      <c r="AHH735" s="8"/>
      <c r="AHI735" s="8"/>
      <c r="AHJ735" s="8"/>
      <c r="AHK735" s="8"/>
      <c r="AHL735" s="8"/>
      <c r="AHM735" s="8"/>
      <c r="AHN735" s="8"/>
      <c r="AHO735" s="8"/>
      <c r="AHP735" s="8"/>
      <c r="AHQ735" s="8"/>
      <c r="AHR735" s="8"/>
      <c r="AHS735" s="8"/>
      <c r="AHT735" s="8"/>
      <c r="AHU735" s="8"/>
      <c r="AHV735" s="8"/>
      <c r="AHW735" s="8"/>
      <c r="AHX735" s="8"/>
      <c r="AHY735" s="8"/>
      <c r="AHZ735" s="8"/>
      <c r="AIA735" s="8"/>
      <c r="AIB735" s="8"/>
      <c r="AIC735" s="8"/>
      <c r="AID735" s="8"/>
      <c r="AIE735" s="8"/>
      <c r="AIF735" s="8"/>
      <c r="AIG735" s="8"/>
      <c r="AIH735" s="8"/>
      <c r="AII735" s="8"/>
      <c r="AIJ735" s="8"/>
      <c r="AIK735" s="8"/>
      <c r="AIL735" s="8"/>
      <c r="AIM735" s="8"/>
      <c r="AIN735" s="8"/>
      <c r="AIO735" s="8"/>
      <c r="AIP735" s="8"/>
      <c r="AIQ735" s="8"/>
      <c r="AIR735" s="8"/>
      <c r="AIS735" s="8"/>
      <c r="AIT735" s="8"/>
      <c r="AIU735" s="8"/>
      <c r="AIV735" s="8"/>
      <c r="AIW735" s="8"/>
      <c r="AIX735" s="8"/>
      <c r="AIY735" s="8"/>
      <c r="AIZ735" s="8"/>
      <c r="AJA735" s="8"/>
      <c r="AJB735" s="8"/>
      <c r="AJC735" s="8"/>
      <c r="AJD735" s="8"/>
      <c r="AJE735" s="8"/>
      <c r="AJF735" s="8"/>
      <c r="AJG735" s="8"/>
      <c r="AJH735" s="8"/>
      <c r="AJI735" s="8"/>
      <c r="AJJ735" s="8"/>
      <c r="AJK735" s="8"/>
      <c r="AJL735" s="8"/>
      <c r="AJM735" s="8"/>
      <c r="AJN735" s="8"/>
      <c r="AJO735" s="8"/>
      <c r="AJP735" s="8"/>
      <c r="AJQ735" s="8"/>
      <c r="AJR735" s="8"/>
      <c r="AJS735" s="8"/>
      <c r="AJT735" s="8"/>
      <c r="AJU735" s="8"/>
      <c r="AJV735" s="8"/>
      <c r="AJW735" s="8"/>
      <c r="AJX735" s="8"/>
      <c r="AJY735" s="8"/>
      <c r="AJZ735" s="8"/>
      <c r="AKA735" s="8"/>
      <c r="AKB735" s="8"/>
      <c r="AKC735" s="8"/>
      <c r="AKD735" s="8"/>
      <c r="AKE735" s="8"/>
      <c r="AKF735" s="8"/>
      <c r="AKG735" s="8"/>
      <c r="AKH735" s="8"/>
      <c r="AKI735" s="8"/>
      <c r="AKJ735" s="8"/>
      <c r="AKK735" s="8"/>
      <c r="AKL735" s="8"/>
      <c r="AKM735" s="8"/>
      <c r="AKN735" s="8"/>
      <c r="AKO735" s="8"/>
      <c r="AKP735" s="8"/>
      <c r="AKQ735" s="8"/>
      <c r="AKR735" s="8"/>
      <c r="AKS735" s="8"/>
      <c r="AKT735" s="8"/>
      <c r="AKU735" s="8"/>
      <c r="AKV735" s="8"/>
      <c r="AKW735" s="8"/>
      <c r="AKX735" s="8"/>
      <c r="AKY735" s="8"/>
      <c r="AKZ735" s="8"/>
      <c r="ALA735" s="8"/>
      <c r="ALB735" s="8"/>
      <c r="ALC735" s="8"/>
      <c r="ALD735" s="8"/>
      <c r="ALE735" s="8"/>
      <c r="ALF735" s="8"/>
      <c r="ALG735" s="8"/>
      <c r="ALH735" s="8"/>
      <c r="ALI735" s="8"/>
      <c r="ALJ735" s="8"/>
      <c r="ALK735" s="8"/>
      <c r="ALL735" s="8"/>
      <c r="ALM735" s="8"/>
      <c r="ALN735" s="8"/>
      <c r="ALO735" s="8"/>
      <c r="ALP735" s="8"/>
      <c r="ALQ735" s="8"/>
      <c r="ALR735" s="8"/>
      <c r="ALS735" s="8"/>
      <c r="ALT735" s="8"/>
      <c r="ALU735" s="8"/>
      <c r="ALV735" s="8"/>
      <c r="ALW735" s="8"/>
      <c r="ALX735" s="8"/>
      <c r="ALY735" s="8"/>
      <c r="ALZ735" s="8"/>
      <c r="AMA735" s="8"/>
      <c r="AMB735" s="8"/>
      <c r="AMC735" s="8"/>
      <c r="AMD735" s="8"/>
      <c r="AME735" s="8"/>
      <c r="AMF735" s="8"/>
      <c r="AMG735" s="8"/>
      <c r="AMH735" s="8"/>
      <c r="AMI735" s="8"/>
      <c r="AMJ735" s="8"/>
      <c r="AMK735" s="8"/>
      <c r="AML735" s="8"/>
      <c r="AMM735" s="8"/>
      <c r="AMN735" s="8"/>
      <c r="AMO735" s="8"/>
      <c r="AMP735" s="8"/>
      <c r="AMQ735" s="8"/>
      <c r="AMR735" s="8"/>
      <c r="AMS735" s="8"/>
      <c r="AMT735" s="8"/>
      <c r="AMU735" s="8"/>
      <c r="AMV735" s="8"/>
      <c r="AMW735" s="8"/>
      <c r="AMX735" s="8"/>
      <c r="AMY735" s="8"/>
      <c r="AMZ735" s="8"/>
      <c r="ANA735" s="8"/>
      <c r="ANB735" s="8"/>
      <c r="ANC735" s="8"/>
      <c r="AND735" s="8"/>
      <c r="ANE735" s="8"/>
      <c r="ANF735" s="8"/>
      <c r="ANG735" s="8"/>
      <c r="ANH735" s="8"/>
      <c r="ANI735" s="8"/>
      <c r="ANJ735" s="8"/>
      <c r="ANK735" s="8"/>
      <c r="ANL735" s="8"/>
      <c r="ANM735" s="8"/>
      <c r="ANN735" s="8"/>
      <c r="ANO735" s="8"/>
      <c r="ANP735" s="8"/>
      <c r="ANQ735" s="8"/>
      <c r="ANR735" s="8"/>
      <c r="ANS735" s="8"/>
      <c r="ANT735" s="8"/>
      <c r="ANU735" s="8"/>
      <c r="ANV735" s="8"/>
      <c r="ANW735" s="8"/>
      <c r="ANX735" s="8"/>
      <c r="ANY735" s="8"/>
      <c r="ANZ735" s="8"/>
      <c r="AOA735" s="8"/>
      <c r="AOB735" s="8"/>
      <c r="AOC735" s="8"/>
      <c r="AOD735" s="8"/>
      <c r="AOE735" s="8"/>
      <c r="AOF735" s="8"/>
      <c r="AOG735" s="8"/>
      <c r="AOH735" s="8"/>
      <c r="AOI735" s="8"/>
      <c r="AOJ735" s="8"/>
      <c r="AOK735" s="8"/>
      <c r="AOL735" s="8"/>
      <c r="AOM735" s="8"/>
      <c r="AON735" s="8"/>
      <c r="AOO735" s="8"/>
      <c r="AOP735" s="8"/>
      <c r="AOQ735" s="8"/>
      <c r="AOR735" s="8"/>
      <c r="AOS735" s="8"/>
      <c r="AOT735" s="8"/>
      <c r="AOU735" s="8"/>
      <c r="AOV735" s="8"/>
      <c r="AOW735" s="8"/>
      <c r="AOX735" s="8"/>
      <c r="AOY735" s="8"/>
      <c r="AOZ735" s="8"/>
      <c r="APA735" s="8"/>
      <c r="APB735" s="8"/>
      <c r="APC735" s="8"/>
      <c r="APD735" s="8"/>
      <c r="APE735" s="8"/>
      <c r="APF735" s="8"/>
      <c r="APG735" s="8"/>
      <c r="APH735" s="8"/>
      <c r="API735" s="8"/>
      <c r="APJ735" s="8"/>
      <c r="APK735" s="8"/>
      <c r="APL735" s="8"/>
      <c r="APM735" s="8"/>
      <c r="APN735" s="8"/>
      <c r="APO735" s="8"/>
      <c r="APP735" s="8"/>
      <c r="APQ735" s="8"/>
      <c r="APR735" s="8"/>
      <c r="APS735" s="8"/>
      <c r="APT735" s="8"/>
      <c r="APU735" s="8"/>
      <c r="APV735" s="8"/>
      <c r="APW735" s="8"/>
      <c r="APX735" s="8"/>
      <c r="APY735" s="8"/>
      <c r="APZ735" s="8"/>
      <c r="AQA735" s="8"/>
      <c r="AQB735" s="8"/>
      <c r="AQC735" s="8"/>
      <c r="AQD735" s="8"/>
      <c r="AQE735" s="8"/>
      <c r="AQF735" s="8"/>
      <c r="AQG735" s="8"/>
      <c r="AQH735" s="8"/>
      <c r="AQI735" s="8"/>
      <c r="AQJ735" s="8"/>
      <c r="AQK735" s="8"/>
      <c r="AQL735" s="8"/>
      <c r="AQM735" s="8"/>
      <c r="AQN735" s="8"/>
      <c r="AQO735" s="8"/>
      <c r="AQP735" s="8"/>
      <c r="AQQ735" s="8"/>
      <c r="AQR735" s="8"/>
      <c r="AQS735" s="8"/>
      <c r="AQT735" s="8"/>
      <c r="AQU735" s="8"/>
      <c r="AQV735" s="8"/>
      <c r="AQW735" s="8"/>
      <c r="AQX735" s="8"/>
      <c r="AQY735" s="8"/>
      <c r="AQZ735" s="8"/>
      <c r="ARA735" s="8"/>
      <c r="ARB735" s="8"/>
      <c r="ARC735" s="8"/>
      <c r="ARD735" s="8"/>
      <c r="ARE735" s="8"/>
      <c r="ARF735" s="8"/>
      <c r="ARG735" s="8"/>
      <c r="ARH735" s="8"/>
      <c r="ARI735" s="8"/>
      <c r="ARJ735" s="8"/>
      <c r="ARK735" s="8"/>
      <c r="ARL735" s="8"/>
      <c r="ARM735" s="8"/>
      <c r="ARN735" s="8"/>
      <c r="ARO735" s="8"/>
      <c r="ARP735" s="8"/>
      <c r="ARQ735" s="8"/>
      <c r="ARR735" s="8"/>
      <c r="ARS735" s="8"/>
      <c r="ART735" s="8"/>
      <c r="ARU735" s="8"/>
      <c r="ARV735" s="8"/>
      <c r="ARW735" s="8"/>
      <c r="ARX735" s="8"/>
      <c r="ARY735" s="8"/>
      <c r="ARZ735" s="8"/>
      <c r="ASA735" s="8"/>
      <c r="ASB735" s="8"/>
      <c r="ASC735" s="8"/>
      <c r="ASD735" s="8"/>
      <c r="ASE735" s="8"/>
      <c r="ASF735" s="8"/>
      <c r="ASG735" s="8"/>
      <c r="ASH735" s="8"/>
      <c r="ASI735" s="8"/>
      <c r="ASJ735" s="8"/>
      <c r="ASK735" s="8"/>
      <c r="ASL735" s="8"/>
      <c r="ASM735" s="8"/>
      <c r="ASN735" s="8"/>
      <c r="ASO735" s="8"/>
      <c r="ASP735" s="8"/>
      <c r="ASQ735" s="8"/>
      <c r="ASR735" s="8"/>
      <c r="ASS735" s="8"/>
      <c r="AST735" s="8"/>
      <c r="ASU735" s="8"/>
      <c r="ASV735" s="8"/>
      <c r="ASW735" s="8"/>
      <c r="ASX735" s="8"/>
      <c r="ASY735" s="8"/>
      <c r="ASZ735" s="8"/>
      <c r="ATA735" s="8"/>
      <c r="ATB735" s="8"/>
      <c r="ATC735" s="8"/>
      <c r="ATD735" s="8"/>
      <c r="ATE735" s="8"/>
      <c r="ATF735" s="8"/>
      <c r="ATG735" s="8"/>
      <c r="ATH735" s="8"/>
      <c r="ATI735" s="8"/>
      <c r="ATJ735" s="8"/>
      <c r="ATK735" s="8"/>
      <c r="ATL735" s="8"/>
      <c r="ATM735" s="8"/>
      <c r="ATN735" s="8"/>
      <c r="ATO735" s="8"/>
      <c r="ATP735" s="8"/>
      <c r="ATQ735" s="8"/>
      <c r="ATR735" s="8"/>
      <c r="ATS735" s="8"/>
      <c r="ATT735" s="8"/>
      <c r="ATU735" s="8"/>
      <c r="ATV735" s="8"/>
      <c r="ATW735" s="8"/>
      <c r="ATX735" s="8"/>
      <c r="ATY735" s="8"/>
      <c r="ATZ735" s="8"/>
      <c r="AUA735" s="8"/>
      <c r="AUB735" s="8"/>
      <c r="AUC735" s="8"/>
      <c r="AUD735" s="8"/>
      <c r="AUE735" s="8"/>
      <c r="AUF735" s="8"/>
      <c r="AUG735" s="8"/>
      <c r="AUH735" s="8"/>
      <c r="AUI735" s="8"/>
      <c r="AUJ735" s="8"/>
      <c r="AUK735" s="8"/>
      <c r="AUL735" s="8"/>
      <c r="AUM735" s="8"/>
      <c r="AUN735" s="8"/>
      <c r="AUO735" s="8"/>
      <c r="AUP735" s="8"/>
      <c r="AUQ735" s="8"/>
      <c r="AUR735" s="8"/>
      <c r="AUS735" s="8"/>
      <c r="AUT735" s="8"/>
      <c r="AUU735" s="8"/>
      <c r="AUV735" s="8"/>
      <c r="AUW735" s="8"/>
      <c r="AUX735" s="8"/>
      <c r="AUY735" s="8"/>
      <c r="AUZ735" s="8"/>
      <c r="AVA735" s="8"/>
      <c r="AVB735" s="8"/>
      <c r="AVC735" s="8"/>
      <c r="AVD735" s="8"/>
      <c r="AVE735" s="8"/>
      <c r="AVF735" s="8"/>
      <c r="AVG735" s="8"/>
      <c r="AVH735" s="8"/>
      <c r="AVI735" s="8"/>
      <c r="AVJ735" s="8"/>
      <c r="AVK735" s="8"/>
      <c r="AVL735" s="8"/>
      <c r="AVM735" s="8"/>
      <c r="AVN735" s="8"/>
      <c r="AVO735" s="8"/>
      <c r="AVP735" s="8"/>
      <c r="AVQ735" s="8"/>
      <c r="AVR735" s="8"/>
      <c r="AVS735" s="8"/>
      <c r="AVT735" s="8"/>
      <c r="AVU735" s="8"/>
      <c r="AVV735" s="8"/>
      <c r="AVW735" s="8"/>
      <c r="AVX735" s="8"/>
      <c r="AVY735" s="8"/>
      <c r="AVZ735" s="8"/>
      <c r="AWA735" s="8"/>
      <c r="AWB735" s="8"/>
      <c r="AWC735" s="8"/>
      <c r="AWD735" s="8"/>
      <c r="AWE735" s="8"/>
      <c r="AWF735" s="8"/>
      <c r="AWG735" s="8"/>
      <c r="AWH735" s="8"/>
      <c r="AWI735" s="8"/>
      <c r="AWJ735" s="8"/>
      <c r="AWK735" s="8"/>
      <c r="AWL735" s="8"/>
      <c r="AWM735" s="8"/>
      <c r="AWN735" s="8"/>
      <c r="AWO735" s="8"/>
      <c r="AWP735" s="8"/>
      <c r="AWQ735" s="8"/>
      <c r="AWR735" s="8"/>
      <c r="AWS735" s="8"/>
      <c r="AWT735" s="8"/>
      <c r="AWU735" s="8"/>
      <c r="AWV735" s="8"/>
      <c r="AWW735" s="8"/>
      <c r="AWX735" s="8"/>
      <c r="AWY735" s="8"/>
      <c r="AWZ735" s="8"/>
      <c r="AXA735" s="8"/>
      <c r="AXB735" s="8"/>
      <c r="AXC735" s="8"/>
      <c r="AXD735" s="8"/>
      <c r="AXE735" s="8"/>
      <c r="AXF735" s="8"/>
      <c r="AXG735" s="8"/>
      <c r="AXH735" s="8"/>
      <c r="AXI735" s="8"/>
      <c r="AXJ735" s="8"/>
      <c r="AXK735" s="8"/>
      <c r="AXL735" s="8"/>
      <c r="AXM735" s="8"/>
      <c r="AXN735" s="8"/>
      <c r="AXO735" s="8"/>
      <c r="AXP735" s="8"/>
      <c r="AXQ735" s="8"/>
      <c r="AXR735" s="8"/>
      <c r="AXS735" s="8"/>
      <c r="AXT735" s="8"/>
      <c r="AXU735" s="8"/>
      <c r="AXV735" s="8"/>
      <c r="AXW735" s="8"/>
      <c r="AXX735" s="8"/>
      <c r="AXY735" s="8"/>
      <c r="AXZ735" s="8"/>
      <c r="AYA735" s="8"/>
      <c r="AYB735" s="8"/>
      <c r="AYC735" s="8"/>
      <c r="AYD735" s="8"/>
      <c r="AYE735" s="8"/>
      <c r="AYF735" s="8"/>
      <c r="AYG735" s="8"/>
      <c r="AYH735" s="8"/>
      <c r="AYI735" s="8"/>
      <c r="AYJ735" s="8"/>
      <c r="AYK735" s="8"/>
      <c r="AYL735" s="8"/>
      <c r="AYM735" s="8"/>
      <c r="AYN735" s="8"/>
      <c r="AYO735" s="8"/>
      <c r="AYP735" s="8"/>
      <c r="AYQ735" s="8"/>
      <c r="AYR735" s="8"/>
      <c r="AYS735" s="8"/>
      <c r="AYT735" s="8"/>
      <c r="AYU735" s="8"/>
      <c r="AYV735" s="8"/>
      <c r="AYW735" s="8"/>
      <c r="AYX735" s="8"/>
      <c r="AYY735" s="8"/>
      <c r="AYZ735" s="8"/>
      <c r="AZA735" s="8"/>
      <c r="AZB735" s="8"/>
      <c r="AZC735" s="8"/>
      <c r="AZD735" s="8"/>
      <c r="AZE735" s="8"/>
      <c r="AZF735" s="8"/>
      <c r="AZG735" s="8"/>
      <c r="AZH735" s="8"/>
      <c r="AZI735" s="8"/>
      <c r="AZJ735" s="8"/>
      <c r="AZK735" s="8"/>
      <c r="AZL735" s="8"/>
      <c r="AZM735" s="8"/>
      <c r="AZN735" s="8"/>
      <c r="AZO735" s="8"/>
      <c r="AZP735" s="8"/>
      <c r="AZQ735" s="8"/>
      <c r="AZR735" s="8"/>
      <c r="AZS735" s="8"/>
      <c r="AZT735" s="8"/>
      <c r="AZU735" s="8"/>
      <c r="AZV735" s="8"/>
      <c r="AZW735" s="8"/>
      <c r="AZX735" s="8"/>
      <c r="AZY735" s="8"/>
      <c r="AZZ735" s="8"/>
      <c r="BAA735" s="8"/>
      <c r="BAB735" s="8"/>
      <c r="BAC735" s="8"/>
      <c r="BAD735" s="8"/>
      <c r="BAE735" s="8"/>
      <c r="BAF735" s="8"/>
      <c r="BAG735" s="8"/>
      <c r="BAH735" s="8"/>
      <c r="BAI735" s="8"/>
      <c r="BAJ735" s="8"/>
      <c r="BAK735" s="8"/>
      <c r="BAL735" s="8"/>
      <c r="BAM735" s="8"/>
      <c r="BAN735" s="8"/>
      <c r="BAO735" s="8"/>
      <c r="BAP735" s="8"/>
      <c r="BAQ735" s="8"/>
      <c r="BAR735" s="8"/>
      <c r="BAS735" s="8"/>
      <c r="BAT735" s="8"/>
      <c r="BAU735" s="8"/>
      <c r="BAV735" s="8"/>
      <c r="BAW735" s="8"/>
      <c r="BAX735" s="8"/>
      <c r="BAY735" s="8"/>
      <c r="BAZ735" s="8"/>
      <c r="BBA735" s="8"/>
      <c r="BBB735" s="8"/>
      <c r="BBC735" s="8"/>
      <c r="BBD735" s="8"/>
      <c r="BBE735" s="8"/>
      <c r="BBF735" s="8"/>
      <c r="BBG735" s="8"/>
      <c r="BBH735" s="8"/>
      <c r="BBI735" s="8"/>
      <c r="BBJ735" s="8"/>
      <c r="BBK735" s="8"/>
      <c r="BBL735" s="8"/>
      <c r="BBM735" s="8"/>
      <c r="BBN735" s="8"/>
      <c r="BBO735" s="8"/>
      <c r="BBP735" s="8"/>
      <c r="BBQ735" s="8"/>
      <c r="BBR735" s="8"/>
      <c r="BBS735" s="8"/>
      <c r="BBT735" s="8"/>
      <c r="BBU735" s="8"/>
      <c r="BBV735" s="8"/>
      <c r="BBW735" s="8"/>
      <c r="BBX735" s="8"/>
      <c r="BBY735" s="8"/>
      <c r="BBZ735" s="8"/>
      <c r="BCA735" s="8"/>
      <c r="BCB735" s="8"/>
      <c r="BCC735" s="8"/>
      <c r="BCD735" s="8"/>
      <c r="BCE735" s="8"/>
      <c r="BCF735" s="8"/>
      <c r="BCG735" s="8"/>
      <c r="BCH735" s="8"/>
      <c r="BCI735" s="8"/>
      <c r="BCJ735" s="8"/>
      <c r="BCK735" s="8"/>
      <c r="BCL735" s="8"/>
      <c r="BCM735" s="8"/>
      <c r="BCN735" s="8"/>
      <c r="BCO735" s="8"/>
      <c r="BCP735" s="8"/>
      <c r="BCQ735" s="8"/>
      <c r="BCR735" s="8"/>
      <c r="BCS735" s="8"/>
      <c r="BCT735" s="8"/>
      <c r="BCU735" s="8"/>
      <c r="BCV735" s="8"/>
      <c r="BCW735" s="8"/>
      <c r="BCX735" s="8"/>
      <c r="BCY735" s="8"/>
      <c r="BCZ735" s="8"/>
      <c r="BDA735" s="8"/>
      <c r="BDB735" s="8"/>
      <c r="BDC735" s="8"/>
      <c r="BDD735" s="8"/>
      <c r="BDE735" s="8"/>
      <c r="BDF735" s="8"/>
      <c r="BDG735" s="8"/>
      <c r="BDH735" s="8"/>
      <c r="BDI735" s="8"/>
      <c r="BDJ735" s="8"/>
      <c r="BDK735" s="8"/>
      <c r="BDL735" s="8"/>
      <c r="BDM735" s="8"/>
      <c r="BDN735" s="8"/>
      <c r="BDO735" s="8"/>
      <c r="BDP735" s="8"/>
      <c r="BDQ735" s="8"/>
      <c r="BDR735" s="8"/>
      <c r="BDS735" s="8"/>
      <c r="BDT735" s="8"/>
      <c r="BDU735" s="8"/>
      <c r="BDV735" s="8"/>
      <c r="BDW735" s="8"/>
      <c r="BDX735" s="8"/>
      <c r="BDY735" s="8"/>
      <c r="BDZ735" s="8"/>
      <c r="BEA735" s="8"/>
      <c r="BEB735" s="8"/>
      <c r="BEC735" s="8"/>
      <c r="BED735" s="8"/>
      <c r="BEE735" s="8"/>
      <c r="BEF735" s="8"/>
      <c r="BEG735" s="8"/>
      <c r="BEH735" s="8"/>
      <c r="BEI735" s="8"/>
      <c r="BEJ735" s="8"/>
      <c r="BEK735" s="8"/>
      <c r="BEL735" s="8"/>
      <c r="BEM735" s="8"/>
      <c r="BEN735" s="8"/>
      <c r="BEO735" s="8"/>
      <c r="BEP735" s="8"/>
      <c r="BEQ735" s="8"/>
      <c r="BER735" s="8"/>
      <c r="BES735" s="8"/>
      <c r="BET735" s="8"/>
      <c r="BEU735" s="8"/>
      <c r="BEV735" s="8"/>
      <c r="BEW735" s="8"/>
      <c r="BEX735" s="8"/>
      <c r="BEY735" s="8"/>
      <c r="BEZ735" s="8"/>
      <c r="BFA735" s="8"/>
      <c r="BFB735" s="8"/>
      <c r="BFC735" s="8"/>
      <c r="BFD735" s="8"/>
      <c r="BFE735" s="8"/>
      <c r="BFF735" s="8"/>
      <c r="BFG735" s="8"/>
      <c r="BFH735" s="8"/>
      <c r="BFI735" s="8"/>
      <c r="BFJ735" s="8"/>
      <c r="BFK735" s="8"/>
      <c r="BFL735" s="8"/>
      <c r="BFM735" s="8"/>
      <c r="BFN735" s="8"/>
      <c r="BFO735" s="8"/>
      <c r="BFP735" s="8"/>
      <c r="BFQ735" s="8"/>
      <c r="BFR735" s="8"/>
      <c r="BFS735" s="8"/>
      <c r="BFT735" s="8"/>
      <c r="BFU735" s="8"/>
      <c r="BFV735" s="8"/>
      <c r="BFW735" s="8"/>
      <c r="BFX735" s="8"/>
      <c r="BFY735" s="8"/>
      <c r="BFZ735" s="8"/>
      <c r="BGA735" s="8"/>
      <c r="BGB735" s="8"/>
      <c r="BGC735" s="8"/>
      <c r="BGD735" s="8"/>
      <c r="BGE735" s="8"/>
      <c r="BGF735" s="8"/>
      <c r="BGG735" s="8"/>
      <c r="BGH735" s="8"/>
      <c r="BGI735" s="8"/>
      <c r="BGJ735" s="8"/>
      <c r="BGK735" s="8"/>
      <c r="BGL735" s="8"/>
      <c r="BGM735" s="8"/>
      <c r="BGN735" s="8"/>
      <c r="BGO735" s="8"/>
      <c r="BGP735" s="8"/>
      <c r="BGQ735" s="8"/>
      <c r="BGR735" s="8"/>
      <c r="BGS735" s="8"/>
      <c r="BGT735" s="8"/>
      <c r="BGU735" s="8"/>
      <c r="BGV735" s="8"/>
      <c r="BGW735" s="8"/>
      <c r="BGX735" s="8"/>
      <c r="BGY735" s="8"/>
      <c r="BGZ735" s="8"/>
      <c r="BHA735" s="8"/>
      <c r="BHB735" s="8"/>
      <c r="BHC735" s="8"/>
      <c r="BHD735" s="8"/>
      <c r="BHE735" s="8"/>
      <c r="BHF735" s="8"/>
      <c r="BHG735" s="8"/>
      <c r="BHH735" s="8"/>
      <c r="BHI735" s="8"/>
      <c r="BHJ735" s="8"/>
      <c r="BHK735" s="8"/>
      <c r="BHL735" s="8"/>
      <c r="BHM735" s="8"/>
      <c r="BHN735" s="8"/>
      <c r="BHO735" s="8"/>
      <c r="BHP735" s="8"/>
      <c r="BHQ735" s="8"/>
      <c r="BHR735" s="8"/>
      <c r="BHS735" s="8"/>
      <c r="BHT735" s="8"/>
      <c r="BHU735" s="8"/>
      <c r="BHV735" s="8"/>
      <c r="BHW735" s="8"/>
      <c r="BHX735" s="8"/>
      <c r="BHY735" s="8"/>
      <c r="BHZ735" s="8"/>
      <c r="BIA735" s="8"/>
      <c r="BIB735" s="8"/>
      <c r="BIC735" s="8"/>
      <c r="BID735" s="8"/>
      <c r="BIE735" s="8"/>
      <c r="BIF735" s="8"/>
      <c r="BIG735" s="8"/>
      <c r="BIH735" s="8"/>
      <c r="BII735" s="8"/>
      <c r="BIJ735" s="8"/>
      <c r="BIK735" s="8"/>
      <c r="BIL735" s="8"/>
      <c r="BIM735" s="8"/>
      <c r="BIN735" s="8"/>
      <c r="BIO735" s="8"/>
      <c r="BIP735" s="8"/>
      <c r="BIQ735" s="8"/>
      <c r="BIR735" s="8"/>
      <c r="BIS735" s="8"/>
      <c r="BIT735" s="8"/>
      <c r="BIU735" s="8"/>
      <c r="BIV735" s="8"/>
      <c r="BIW735" s="8"/>
      <c r="BIX735" s="8"/>
      <c r="BIY735" s="8"/>
      <c r="BIZ735" s="8"/>
      <c r="BJA735" s="8"/>
      <c r="BJB735" s="8"/>
      <c r="BJC735" s="8"/>
      <c r="BJD735" s="8"/>
      <c r="BJE735" s="8"/>
      <c r="BJF735" s="8"/>
      <c r="BJG735" s="8"/>
      <c r="BJH735" s="8"/>
      <c r="BJI735" s="8"/>
      <c r="BJJ735" s="8"/>
      <c r="BJK735" s="8"/>
      <c r="BJL735" s="8"/>
      <c r="BJM735" s="8"/>
      <c r="BJN735" s="8"/>
      <c r="BJO735" s="8"/>
      <c r="BJP735" s="8"/>
      <c r="BJQ735" s="8"/>
      <c r="BJR735" s="8"/>
      <c r="BJS735" s="8"/>
      <c r="BJT735" s="8"/>
      <c r="BJU735" s="8"/>
      <c r="BJV735" s="8"/>
      <c r="BJW735" s="8"/>
      <c r="BJX735" s="8"/>
      <c r="BJY735" s="8"/>
      <c r="BJZ735" s="8"/>
      <c r="BKA735" s="8"/>
      <c r="BKB735" s="8"/>
      <c r="BKC735" s="8"/>
      <c r="BKD735" s="8"/>
      <c r="BKE735" s="8"/>
      <c r="BKF735" s="8"/>
      <c r="BKG735" s="8"/>
      <c r="BKH735" s="8"/>
      <c r="BKI735" s="8"/>
      <c r="BKJ735" s="8"/>
      <c r="BKK735" s="8"/>
      <c r="BKL735" s="8"/>
      <c r="BKM735" s="8"/>
      <c r="BKN735" s="8"/>
      <c r="BKO735" s="8"/>
      <c r="BKP735" s="8"/>
      <c r="BKQ735" s="8"/>
      <c r="BKR735" s="8"/>
      <c r="BKS735" s="8"/>
      <c r="BKT735" s="8"/>
      <c r="BKU735" s="8"/>
      <c r="BKV735" s="8"/>
      <c r="BKW735" s="8"/>
      <c r="BKX735" s="8"/>
      <c r="BKY735" s="8"/>
      <c r="BKZ735" s="8"/>
      <c r="BLA735" s="8"/>
      <c r="BLB735" s="8"/>
      <c r="BLC735" s="8"/>
      <c r="BLD735" s="8"/>
      <c r="BLE735" s="8"/>
      <c r="BLF735" s="8"/>
      <c r="BLG735" s="8"/>
      <c r="BLH735" s="8"/>
      <c r="BLI735" s="8"/>
      <c r="BLJ735" s="8"/>
      <c r="BLK735" s="8"/>
      <c r="BLL735" s="8"/>
      <c r="BLM735" s="8"/>
      <c r="BLN735" s="8"/>
      <c r="BLO735" s="8"/>
      <c r="BLP735" s="8"/>
      <c r="BLQ735" s="8"/>
      <c r="BLR735" s="8"/>
      <c r="BLS735" s="8"/>
      <c r="BLT735" s="8"/>
      <c r="BLU735" s="8"/>
      <c r="BLV735" s="8"/>
      <c r="BLW735" s="8"/>
      <c r="BLX735" s="8"/>
      <c r="BLY735" s="8"/>
      <c r="BLZ735" s="8"/>
      <c r="BMA735" s="8"/>
      <c r="BMB735" s="8"/>
      <c r="BMC735" s="8"/>
      <c r="BMD735" s="8"/>
      <c r="BME735" s="8"/>
      <c r="BMF735" s="8"/>
      <c r="BMG735" s="8"/>
      <c r="BMH735" s="8"/>
      <c r="BMI735" s="8"/>
      <c r="BMJ735" s="8"/>
      <c r="BMK735" s="8"/>
      <c r="BML735" s="8"/>
      <c r="BMM735" s="8"/>
      <c r="BMN735" s="8"/>
      <c r="BMO735" s="8"/>
      <c r="BMP735" s="8"/>
      <c r="BMQ735" s="8"/>
      <c r="BMR735" s="8"/>
      <c r="BMS735" s="8"/>
      <c r="BMT735" s="8"/>
      <c r="BMU735" s="8"/>
      <c r="BMV735" s="8"/>
      <c r="BMW735" s="8"/>
      <c r="BMX735" s="8"/>
      <c r="BMY735" s="8"/>
      <c r="BMZ735" s="8"/>
      <c r="BNA735" s="8"/>
      <c r="BNB735" s="8"/>
      <c r="BNC735" s="8"/>
      <c r="BND735" s="8"/>
      <c r="BNE735" s="8"/>
      <c r="BNF735" s="8"/>
      <c r="BNG735" s="8"/>
      <c r="BNH735" s="8"/>
      <c r="BNI735" s="8"/>
      <c r="BNJ735" s="8"/>
      <c r="BNK735" s="8"/>
      <c r="BNL735" s="8"/>
      <c r="BNM735" s="8"/>
      <c r="BNN735" s="8"/>
      <c r="BNO735" s="8"/>
      <c r="BNP735" s="8"/>
      <c r="BNQ735" s="8"/>
      <c r="BNR735" s="8"/>
      <c r="BNS735" s="8"/>
      <c r="BNT735" s="8"/>
      <c r="BNU735" s="8"/>
      <c r="BNV735" s="8"/>
      <c r="BNW735" s="8"/>
      <c r="BNX735" s="8"/>
      <c r="BNY735" s="8"/>
      <c r="BNZ735" s="8"/>
      <c r="BOA735" s="8"/>
      <c r="BOB735" s="8"/>
      <c r="BOC735" s="8"/>
      <c r="BOD735" s="8"/>
      <c r="BOE735" s="8"/>
      <c r="BOF735" s="8"/>
      <c r="BOG735" s="8"/>
      <c r="BOH735" s="8"/>
      <c r="BOI735" s="8"/>
      <c r="BOJ735" s="8"/>
      <c r="BOK735" s="8"/>
      <c r="BOL735" s="8"/>
      <c r="BOM735" s="8"/>
      <c r="BON735" s="8"/>
      <c r="BOO735" s="8"/>
      <c r="BOP735" s="8"/>
      <c r="BOQ735" s="8"/>
      <c r="BOR735" s="8"/>
      <c r="BOS735" s="8"/>
      <c r="BOT735" s="8"/>
      <c r="BOU735" s="8"/>
      <c r="BOV735" s="8"/>
      <c r="BOW735" s="8"/>
      <c r="BOX735" s="8"/>
      <c r="BOY735" s="8"/>
      <c r="BOZ735" s="8"/>
      <c r="BPA735" s="8"/>
      <c r="BPB735" s="8"/>
      <c r="BPC735" s="8"/>
      <c r="BPD735" s="8"/>
      <c r="BPE735" s="8"/>
      <c r="BPF735" s="8"/>
      <c r="BPG735" s="8"/>
      <c r="BPH735" s="8"/>
      <c r="BPI735" s="8"/>
      <c r="BPJ735" s="8"/>
      <c r="BPK735" s="8"/>
      <c r="BPL735" s="8"/>
      <c r="BPM735" s="8"/>
      <c r="BPN735" s="8"/>
      <c r="BPO735" s="8"/>
      <c r="BPP735" s="8"/>
      <c r="BPQ735" s="8"/>
      <c r="BPR735" s="8"/>
      <c r="BPS735" s="8"/>
      <c r="BPT735" s="8"/>
      <c r="BPU735" s="8"/>
      <c r="BPV735" s="8"/>
      <c r="BPW735" s="8"/>
      <c r="BPX735" s="8"/>
      <c r="BPY735" s="8"/>
      <c r="BPZ735" s="8"/>
      <c r="BQA735" s="8"/>
      <c r="BQB735" s="8"/>
      <c r="BQC735" s="8"/>
      <c r="BQD735" s="8"/>
      <c r="BQE735" s="8"/>
      <c r="BQF735" s="8"/>
      <c r="BQG735" s="8"/>
      <c r="BQH735" s="8"/>
      <c r="BQI735" s="8"/>
      <c r="BQJ735" s="8"/>
      <c r="BQK735" s="8"/>
      <c r="BQL735" s="8"/>
      <c r="BQM735" s="8"/>
      <c r="BQN735" s="8"/>
      <c r="BQO735" s="8"/>
      <c r="BQP735" s="8"/>
      <c r="BQQ735" s="8"/>
      <c r="BQR735" s="8"/>
      <c r="BQS735" s="8"/>
      <c r="BQT735" s="8"/>
      <c r="BQU735" s="8"/>
      <c r="BQV735" s="8"/>
      <c r="BQW735" s="8"/>
      <c r="BQX735" s="8"/>
      <c r="BQY735" s="8"/>
      <c r="BQZ735" s="8"/>
      <c r="BRA735" s="8"/>
      <c r="BRB735" s="8"/>
      <c r="BRC735" s="8"/>
      <c r="BRD735" s="8"/>
      <c r="BRE735" s="8"/>
      <c r="BRF735" s="8"/>
      <c r="BRG735" s="8"/>
      <c r="BRH735" s="8"/>
      <c r="BRI735" s="8"/>
      <c r="BRJ735" s="8"/>
      <c r="BRK735" s="8"/>
      <c r="BRL735" s="8"/>
      <c r="BRM735" s="8"/>
      <c r="BRN735" s="8"/>
      <c r="BRO735" s="8"/>
      <c r="BRP735" s="8"/>
      <c r="BRQ735" s="8"/>
      <c r="BRR735" s="8"/>
      <c r="BRS735" s="8"/>
      <c r="BRT735" s="8"/>
      <c r="BRU735" s="8"/>
      <c r="BRV735" s="8"/>
      <c r="BRW735" s="8"/>
      <c r="BRX735" s="8"/>
      <c r="BRY735" s="8"/>
      <c r="BRZ735" s="8"/>
      <c r="BSA735" s="8"/>
      <c r="BSB735" s="8"/>
      <c r="BSC735" s="8"/>
      <c r="BSD735" s="8"/>
      <c r="BSE735" s="8"/>
      <c r="BSF735" s="8"/>
      <c r="BSG735" s="8"/>
      <c r="BSH735" s="8"/>
      <c r="BSI735" s="8"/>
      <c r="BSJ735" s="8"/>
      <c r="BSK735" s="8"/>
      <c r="BSL735" s="8"/>
      <c r="BSM735" s="8"/>
      <c r="BSN735" s="8"/>
      <c r="BSO735" s="8"/>
      <c r="BSP735" s="8"/>
      <c r="BSQ735" s="8"/>
      <c r="BSR735" s="8"/>
      <c r="BSS735" s="8"/>
      <c r="BST735" s="8"/>
      <c r="BSU735" s="8"/>
      <c r="BSV735" s="8"/>
      <c r="BSW735" s="8"/>
      <c r="BSX735" s="8"/>
      <c r="BSY735" s="8"/>
      <c r="BSZ735" s="8"/>
      <c r="BTA735" s="8"/>
      <c r="BTB735" s="8"/>
      <c r="BTC735" s="8"/>
      <c r="BTD735" s="8"/>
      <c r="BTE735" s="8"/>
      <c r="BTF735" s="8"/>
      <c r="BTG735" s="8"/>
      <c r="BTH735" s="8"/>
      <c r="BTI735" s="8"/>
      <c r="BTJ735" s="8"/>
      <c r="BTK735" s="8"/>
      <c r="BTL735" s="8"/>
      <c r="BTM735" s="8"/>
      <c r="BTN735" s="8"/>
      <c r="BTO735" s="8"/>
      <c r="BTP735" s="8"/>
      <c r="BTQ735" s="8"/>
      <c r="BTR735" s="8"/>
      <c r="BTS735" s="8"/>
      <c r="BTT735" s="8"/>
      <c r="BTU735" s="8"/>
      <c r="BTV735" s="8"/>
      <c r="BTW735" s="8"/>
      <c r="BTX735" s="8"/>
      <c r="BTY735" s="8"/>
      <c r="BTZ735" s="8"/>
      <c r="BUA735" s="8"/>
      <c r="BUB735" s="8"/>
      <c r="BUC735" s="8"/>
      <c r="BUD735" s="8"/>
      <c r="BUE735" s="8"/>
      <c r="BUF735" s="8"/>
      <c r="BUG735" s="8"/>
      <c r="BUH735" s="8"/>
      <c r="BUI735" s="8"/>
      <c r="BUJ735" s="8"/>
      <c r="BUK735" s="8"/>
      <c r="BUL735" s="8"/>
      <c r="BUM735" s="8"/>
      <c r="BUN735" s="8"/>
      <c r="BUO735" s="8"/>
      <c r="BUP735" s="8"/>
      <c r="BUQ735" s="8"/>
      <c r="BUR735" s="8"/>
      <c r="BUS735" s="8"/>
      <c r="BUT735" s="8"/>
      <c r="BUU735" s="8"/>
      <c r="BUV735" s="8"/>
      <c r="BUW735" s="8"/>
      <c r="BUX735" s="8"/>
      <c r="BUY735" s="8"/>
      <c r="BUZ735" s="8"/>
      <c r="BVA735" s="8"/>
      <c r="BVB735" s="8"/>
      <c r="BVC735" s="8"/>
      <c r="BVD735" s="8"/>
      <c r="BVE735" s="8"/>
      <c r="BVF735" s="8"/>
      <c r="BVG735" s="8"/>
      <c r="BVH735" s="8"/>
      <c r="BVI735" s="8"/>
      <c r="BVJ735" s="8"/>
      <c r="BVK735" s="8"/>
      <c r="BVL735" s="8"/>
      <c r="BVM735" s="8"/>
      <c r="BVN735" s="8"/>
      <c r="BVO735" s="8"/>
      <c r="BVP735" s="8"/>
      <c r="BVQ735" s="8"/>
      <c r="BVR735" s="8"/>
      <c r="BVS735" s="8"/>
      <c r="BVT735" s="8"/>
      <c r="BVU735" s="8"/>
      <c r="BVV735" s="8"/>
      <c r="BVW735" s="8"/>
      <c r="BVX735" s="8"/>
      <c r="BVY735" s="8"/>
      <c r="BVZ735" s="8"/>
      <c r="BWA735" s="8"/>
      <c r="BWB735" s="8"/>
      <c r="BWC735" s="8"/>
      <c r="BWD735" s="8"/>
      <c r="BWE735" s="8"/>
      <c r="BWF735" s="8"/>
      <c r="BWG735" s="8"/>
      <c r="BWH735" s="8"/>
      <c r="BWI735" s="8"/>
      <c r="BWJ735" s="8"/>
      <c r="BWK735" s="8"/>
      <c r="BWL735" s="8"/>
      <c r="BWM735" s="8"/>
      <c r="BWN735" s="8"/>
      <c r="BWO735" s="8"/>
      <c r="BWP735" s="8"/>
      <c r="BWQ735" s="8"/>
    </row>
    <row r="736" spans="1:1967" s="529" customFormat="1" ht="102" customHeight="1">
      <c r="A736" s="9" t="s">
        <v>6695</v>
      </c>
      <c r="B736" s="100" t="s">
        <v>97</v>
      </c>
      <c r="C736" s="111" t="s">
        <v>1175</v>
      </c>
      <c r="D736" s="111" t="s">
        <v>1176</v>
      </c>
      <c r="E736" s="111" t="s">
        <v>1177</v>
      </c>
      <c r="F736" s="3"/>
      <c r="G736" s="3" t="s">
        <v>385</v>
      </c>
      <c r="H736" s="20">
        <v>1</v>
      </c>
      <c r="I736" s="114">
        <v>470000000</v>
      </c>
      <c r="J736" s="21" t="s">
        <v>1330</v>
      </c>
      <c r="K736" s="25" t="s">
        <v>2106</v>
      </c>
      <c r="L736" s="138" t="s">
        <v>3428</v>
      </c>
      <c r="M736" s="141" t="s">
        <v>383</v>
      </c>
      <c r="N736" s="360" t="s">
        <v>8875</v>
      </c>
      <c r="O736" s="3" t="s">
        <v>1382</v>
      </c>
      <c r="P736" s="7" t="s">
        <v>1354</v>
      </c>
      <c r="Q736" s="3" t="s">
        <v>1195</v>
      </c>
      <c r="R736" s="24">
        <v>1060</v>
      </c>
      <c r="S736" s="25">
        <v>32983.81</v>
      </c>
      <c r="T736" s="83">
        <v>0</v>
      </c>
      <c r="U736" s="83">
        <f t="shared" si="162"/>
        <v>0</v>
      </c>
      <c r="V736" s="9" t="s">
        <v>1341</v>
      </c>
      <c r="W736" s="153" t="s">
        <v>1410</v>
      </c>
      <c r="X736" s="9">
        <v>14.15</v>
      </c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8"/>
      <c r="AZ736" s="8"/>
      <c r="BA736" s="8"/>
      <c r="BB736" s="8"/>
      <c r="BC736" s="8"/>
      <c r="BD736" s="8"/>
      <c r="BE736" s="8"/>
      <c r="BF736" s="8"/>
      <c r="BG736" s="8"/>
      <c r="BH736" s="8"/>
      <c r="BI736" s="8"/>
      <c r="BJ736" s="8"/>
      <c r="BK736" s="8"/>
      <c r="BL736" s="8"/>
      <c r="BM736" s="8"/>
      <c r="BN736" s="8"/>
      <c r="BO736" s="8"/>
      <c r="BP736" s="8"/>
      <c r="BQ736" s="8"/>
      <c r="BR736" s="8"/>
      <c r="BS736" s="8"/>
      <c r="BT736" s="8"/>
      <c r="BU736" s="8"/>
      <c r="BV736" s="8"/>
      <c r="BW736" s="8"/>
      <c r="BX736" s="8"/>
      <c r="BY736" s="8"/>
      <c r="BZ736" s="8"/>
      <c r="CA736" s="8"/>
      <c r="CB736" s="8"/>
      <c r="CC736" s="8"/>
      <c r="CD736" s="8"/>
      <c r="CE736" s="8"/>
      <c r="CF736" s="8"/>
      <c r="CG736" s="8"/>
      <c r="CH736" s="8"/>
      <c r="CI736" s="8"/>
      <c r="CJ736" s="8"/>
      <c r="CK736" s="8"/>
      <c r="CL736" s="8"/>
      <c r="CM736" s="8"/>
      <c r="CN736" s="8"/>
      <c r="CO736" s="8"/>
      <c r="CP736" s="8"/>
      <c r="CQ736" s="8"/>
      <c r="CR736" s="8"/>
      <c r="CS736" s="8"/>
      <c r="CT736" s="8"/>
      <c r="CU736" s="8"/>
      <c r="CV736" s="8"/>
      <c r="CW736" s="8"/>
      <c r="CX736" s="8"/>
      <c r="CY736" s="8"/>
      <c r="CZ736" s="8"/>
      <c r="DA736" s="8"/>
      <c r="DB736" s="8"/>
      <c r="DC736" s="8"/>
      <c r="DD736" s="8"/>
      <c r="DE736" s="8"/>
      <c r="DF736" s="8"/>
      <c r="DG736" s="8"/>
      <c r="DH736" s="8"/>
      <c r="DI736" s="8"/>
      <c r="DJ736" s="8"/>
      <c r="DK736" s="8"/>
      <c r="DL736" s="8"/>
      <c r="DM736" s="8"/>
      <c r="DN736" s="8"/>
      <c r="DO736" s="8"/>
      <c r="DP736" s="8"/>
      <c r="DQ736" s="8"/>
      <c r="DR736" s="8"/>
      <c r="DS736" s="8"/>
      <c r="DT736" s="8"/>
      <c r="DU736" s="8"/>
      <c r="DV736" s="8"/>
      <c r="DW736" s="8"/>
      <c r="DX736" s="8"/>
      <c r="DY736" s="8"/>
      <c r="DZ736" s="8"/>
      <c r="EA736" s="8"/>
      <c r="EB736" s="8"/>
      <c r="EC736" s="8"/>
      <c r="ED736" s="8"/>
      <c r="EE736" s="8"/>
      <c r="EF736" s="8"/>
      <c r="EG736" s="8"/>
      <c r="EH736" s="8"/>
      <c r="EI736" s="8"/>
      <c r="EJ736" s="8"/>
      <c r="EK736" s="8"/>
      <c r="EL736" s="8"/>
      <c r="EM736" s="8"/>
      <c r="EN736" s="8"/>
      <c r="EO736" s="8"/>
      <c r="EP736" s="8"/>
      <c r="EQ736" s="8"/>
      <c r="ER736" s="8"/>
      <c r="ES736" s="8"/>
      <c r="ET736" s="8"/>
      <c r="EU736" s="8"/>
      <c r="EV736" s="8"/>
      <c r="EW736" s="8"/>
      <c r="EX736" s="8"/>
      <c r="EY736" s="8"/>
      <c r="EZ736" s="8"/>
      <c r="FA736" s="8"/>
      <c r="FB736" s="8"/>
      <c r="FC736" s="8"/>
      <c r="FD736" s="8"/>
      <c r="FE736" s="8"/>
      <c r="FF736" s="8"/>
      <c r="FG736" s="8"/>
      <c r="FH736" s="8"/>
      <c r="FI736" s="8"/>
      <c r="FJ736" s="8"/>
      <c r="FK736" s="8"/>
      <c r="FL736" s="8"/>
      <c r="FM736" s="8"/>
      <c r="FN736" s="8"/>
      <c r="FO736" s="8"/>
      <c r="FP736" s="8"/>
      <c r="FQ736" s="8"/>
      <c r="FR736" s="8"/>
      <c r="FS736" s="8"/>
      <c r="FT736" s="8"/>
      <c r="FU736" s="8"/>
      <c r="FV736" s="8"/>
      <c r="FW736" s="8"/>
      <c r="FX736" s="8"/>
      <c r="FY736" s="8"/>
      <c r="FZ736" s="8"/>
      <c r="GA736" s="8"/>
      <c r="GB736" s="8"/>
      <c r="GC736" s="8"/>
      <c r="GD736" s="8"/>
      <c r="GE736" s="8"/>
      <c r="GF736" s="8"/>
      <c r="GG736" s="8"/>
      <c r="GH736" s="8"/>
      <c r="GI736" s="8"/>
      <c r="GJ736" s="8"/>
      <c r="GK736" s="8"/>
      <c r="GL736" s="8"/>
      <c r="GM736" s="8"/>
      <c r="GN736" s="8"/>
      <c r="GO736" s="8"/>
      <c r="GP736" s="8"/>
      <c r="GQ736" s="8"/>
      <c r="GR736" s="8"/>
      <c r="GS736" s="8"/>
      <c r="GT736" s="8"/>
      <c r="GU736" s="8"/>
      <c r="GV736" s="8"/>
      <c r="GW736" s="8"/>
      <c r="GX736" s="8"/>
      <c r="GY736" s="8"/>
      <c r="GZ736" s="8"/>
      <c r="HA736" s="8"/>
      <c r="HB736" s="8"/>
      <c r="HC736" s="8"/>
      <c r="HD736" s="8"/>
      <c r="HE736" s="8"/>
      <c r="HF736" s="8"/>
      <c r="HG736" s="8"/>
      <c r="HH736" s="8"/>
      <c r="HI736" s="8"/>
      <c r="HJ736" s="8"/>
      <c r="HK736" s="8"/>
      <c r="HL736" s="8"/>
      <c r="HM736" s="8"/>
      <c r="HN736" s="8"/>
      <c r="HO736" s="8"/>
      <c r="HP736" s="8"/>
      <c r="HQ736" s="8"/>
      <c r="HR736" s="8"/>
      <c r="HS736" s="8"/>
      <c r="HT736" s="8"/>
      <c r="HU736" s="8"/>
      <c r="HV736" s="8"/>
      <c r="HW736" s="8"/>
      <c r="HX736" s="8"/>
      <c r="HY736" s="8"/>
      <c r="HZ736" s="8"/>
      <c r="IA736" s="8"/>
      <c r="IB736" s="8"/>
      <c r="IC736" s="8"/>
      <c r="ID736" s="8"/>
      <c r="IE736" s="8"/>
      <c r="IF736" s="8"/>
      <c r="IG736" s="8"/>
      <c r="IH736" s="8"/>
      <c r="II736" s="8"/>
      <c r="IJ736" s="8"/>
      <c r="IK736" s="8"/>
      <c r="IL736" s="8"/>
      <c r="IM736" s="8"/>
      <c r="IN736" s="8"/>
      <c r="IO736" s="8"/>
      <c r="IP736" s="8"/>
      <c r="IQ736" s="8"/>
      <c r="IR736" s="8"/>
      <c r="IS736" s="8"/>
      <c r="IT736" s="8"/>
      <c r="IU736" s="8"/>
      <c r="IV736" s="8"/>
      <c r="IW736" s="8"/>
      <c r="IX736" s="8"/>
      <c r="IY736" s="8"/>
      <c r="IZ736" s="8"/>
      <c r="JA736" s="8"/>
      <c r="JB736" s="8"/>
      <c r="JC736" s="8"/>
      <c r="JD736" s="8"/>
      <c r="JE736" s="8"/>
      <c r="JF736" s="8"/>
      <c r="JG736" s="8"/>
      <c r="JH736" s="8"/>
      <c r="JI736" s="8"/>
      <c r="JJ736" s="8"/>
      <c r="JK736" s="8"/>
      <c r="JL736" s="8"/>
      <c r="JM736" s="8"/>
      <c r="JN736" s="8"/>
      <c r="JO736" s="8"/>
      <c r="JP736" s="8"/>
      <c r="JQ736" s="8"/>
      <c r="JR736" s="8"/>
      <c r="JS736" s="8"/>
      <c r="JT736" s="8"/>
      <c r="JU736" s="8"/>
      <c r="JV736" s="8"/>
      <c r="JW736" s="8"/>
      <c r="JX736" s="8"/>
      <c r="JY736" s="8"/>
      <c r="JZ736" s="8"/>
      <c r="KA736" s="8"/>
      <c r="KB736" s="8"/>
      <c r="KC736" s="8"/>
      <c r="KD736" s="8"/>
      <c r="KE736" s="8"/>
      <c r="KF736" s="8"/>
      <c r="KG736" s="8"/>
      <c r="KH736" s="8"/>
      <c r="KI736" s="8"/>
      <c r="KJ736" s="8"/>
      <c r="KK736" s="8"/>
      <c r="KL736" s="8"/>
      <c r="KM736" s="8"/>
      <c r="KN736" s="8"/>
      <c r="KO736" s="8"/>
      <c r="KP736" s="8"/>
      <c r="KQ736" s="8"/>
      <c r="KR736" s="8"/>
      <c r="KS736" s="8"/>
      <c r="KT736" s="8"/>
      <c r="KU736" s="8"/>
      <c r="KV736" s="8"/>
      <c r="KW736" s="8"/>
      <c r="KX736" s="8"/>
      <c r="KY736" s="8"/>
      <c r="KZ736" s="8"/>
      <c r="LA736" s="8"/>
      <c r="LB736" s="8"/>
      <c r="LC736" s="8"/>
      <c r="LD736" s="8"/>
      <c r="LE736" s="8"/>
      <c r="LF736" s="8"/>
      <c r="LG736" s="8"/>
      <c r="LH736" s="8"/>
      <c r="LI736" s="8"/>
      <c r="LJ736" s="8"/>
      <c r="LK736" s="8"/>
      <c r="LL736" s="8"/>
      <c r="LM736" s="8"/>
      <c r="LN736" s="8"/>
      <c r="LO736" s="8"/>
      <c r="LP736" s="8"/>
      <c r="LQ736" s="8"/>
      <c r="LR736" s="8"/>
      <c r="LS736" s="8"/>
      <c r="LT736" s="8"/>
      <c r="LU736" s="8"/>
      <c r="LV736" s="8"/>
      <c r="LW736" s="8"/>
      <c r="LX736" s="8"/>
      <c r="LY736" s="8"/>
      <c r="LZ736" s="8"/>
      <c r="MA736" s="8"/>
      <c r="MB736" s="8"/>
      <c r="MC736" s="8"/>
      <c r="MD736" s="8"/>
      <c r="ME736" s="8"/>
      <c r="MF736" s="8"/>
      <c r="MG736" s="8"/>
      <c r="MH736" s="8"/>
      <c r="MI736" s="8"/>
      <c r="MJ736" s="8"/>
      <c r="MK736" s="8"/>
      <c r="ML736" s="8"/>
      <c r="MM736" s="8"/>
      <c r="MN736" s="8"/>
      <c r="MO736" s="8"/>
      <c r="MP736" s="8"/>
      <c r="MQ736" s="8"/>
      <c r="MR736" s="8"/>
      <c r="MS736" s="8"/>
      <c r="MT736" s="8"/>
      <c r="MU736" s="8"/>
      <c r="MV736" s="8"/>
      <c r="MW736" s="8"/>
      <c r="MX736" s="8"/>
      <c r="MY736" s="8"/>
      <c r="MZ736" s="8"/>
      <c r="NA736" s="8"/>
      <c r="NB736" s="8"/>
      <c r="NC736" s="8"/>
      <c r="ND736" s="8"/>
      <c r="NE736" s="8"/>
      <c r="NF736" s="8"/>
      <c r="NG736" s="8"/>
      <c r="NH736" s="8"/>
      <c r="NI736" s="8"/>
      <c r="NJ736" s="8"/>
      <c r="NK736" s="8"/>
      <c r="NL736" s="8"/>
      <c r="NM736" s="8"/>
      <c r="NN736" s="8"/>
      <c r="NO736" s="8"/>
      <c r="NP736" s="8"/>
      <c r="NQ736" s="8"/>
      <c r="NR736" s="8"/>
      <c r="NS736" s="8"/>
      <c r="NT736" s="8"/>
      <c r="NU736" s="8"/>
      <c r="NV736" s="8"/>
      <c r="NW736" s="8"/>
      <c r="NX736" s="8"/>
      <c r="NY736" s="8"/>
      <c r="NZ736" s="8"/>
      <c r="OA736" s="8"/>
      <c r="OB736" s="8"/>
      <c r="OC736" s="8"/>
      <c r="OD736" s="8"/>
      <c r="OE736" s="8"/>
      <c r="OF736" s="8"/>
      <c r="OG736" s="8"/>
      <c r="OH736" s="8"/>
      <c r="OI736" s="8"/>
      <c r="OJ736" s="8"/>
      <c r="OK736" s="8"/>
      <c r="OL736" s="8"/>
      <c r="OM736" s="8"/>
      <c r="ON736" s="8"/>
      <c r="OO736" s="8"/>
      <c r="OP736" s="8"/>
      <c r="OQ736" s="8"/>
      <c r="OR736" s="8"/>
      <c r="OS736" s="8"/>
      <c r="OT736" s="8"/>
      <c r="OU736" s="8"/>
      <c r="OV736" s="8"/>
      <c r="OW736" s="8"/>
      <c r="OX736" s="8"/>
      <c r="OY736" s="8"/>
      <c r="OZ736" s="8"/>
      <c r="PA736" s="8"/>
      <c r="PB736" s="8"/>
      <c r="PC736" s="8"/>
      <c r="PD736" s="8"/>
      <c r="PE736" s="8"/>
      <c r="PF736" s="8"/>
      <c r="PG736" s="8"/>
      <c r="PH736" s="8"/>
      <c r="PI736" s="8"/>
      <c r="PJ736" s="8"/>
      <c r="PK736" s="8"/>
      <c r="PL736" s="8"/>
      <c r="PM736" s="8"/>
      <c r="PN736" s="8"/>
      <c r="PO736" s="8"/>
      <c r="PP736" s="8"/>
      <c r="PQ736" s="8"/>
      <c r="PR736" s="8"/>
      <c r="PS736" s="8"/>
      <c r="PT736" s="8"/>
      <c r="PU736" s="8"/>
      <c r="PV736" s="8"/>
      <c r="PW736" s="8"/>
      <c r="PX736" s="8"/>
      <c r="PY736" s="8"/>
      <c r="PZ736" s="8"/>
      <c r="QA736" s="8"/>
      <c r="QB736" s="8"/>
      <c r="QC736" s="8"/>
      <c r="QD736" s="8"/>
      <c r="QE736" s="8"/>
      <c r="QF736" s="8"/>
      <c r="QG736" s="8"/>
      <c r="QH736" s="8"/>
      <c r="QI736" s="8"/>
      <c r="QJ736" s="8"/>
      <c r="QK736" s="8"/>
      <c r="QL736" s="8"/>
      <c r="QM736" s="8"/>
      <c r="QN736" s="8"/>
      <c r="QO736" s="8"/>
      <c r="QP736" s="8"/>
      <c r="QQ736" s="8"/>
      <c r="QR736" s="8"/>
      <c r="QS736" s="8"/>
      <c r="QT736" s="8"/>
      <c r="QU736" s="8"/>
      <c r="QV736" s="8"/>
      <c r="QW736" s="8"/>
      <c r="QX736" s="8"/>
      <c r="QY736" s="8"/>
      <c r="QZ736" s="8"/>
      <c r="RA736" s="8"/>
      <c r="RB736" s="8"/>
      <c r="RC736" s="8"/>
      <c r="RD736" s="8"/>
      <c r="RE736" s="8"/>
      <c r="RF736" s="8"/>
      <c r="RG736" s="8"/>
      <c r="RH736" s="8"/>
      <c r="RI736" s="8"/>
      <c r="RJ736" s="8"/>
      <c r="RK736" s="8"/>
      <c r="RL736" s="8"/>
      <c r="RM736" s="8"/>
      <c r="RN736" s="8"/>
      <c r="RO736" s="8"/>
      <c r="RP736" s="8"/>
      <c r="RQ736" s="8"/>
      <c r="RR736" s="8"/>
      <c r="RS736" s="8"/>
      <c r="RT736" s="8"/>
      <c r="RU736" s="8"/>
      <c r="RV736" s="8"/>
      <c r="RW736" s="8"/>
      <c r="RX736" s="8"/>
      <c r="RY736" s="8"/>
      <c r="RZ736" s="8"/>
      <c r="SA736" s="8"/>
      <c r="SB736" s="8"/>
      <c r="SC736" s="8"/>
      <c r="SD736" s="8"/>
      <c r="SE736" s="8"/>
      <c r="SF736" s="8"/>
      <c r="SG736" s="8"/>
      <c r="SH736" s="8"/>
      <c r="SI736" s="8"/>
      <c r="SJ736" s="8"/>
      <c r="SK736" s="8"/>
      <c r="SL736" s="8"/>
      <c r="SM736" s="8"/>
      <c r="SN736" s="8"/>
      <c r="SO736" s="8"/>
      <c r="SP736" s="8"/>
      <c r="SQ736" s="8"/>
      <c r="SR736" s="8"/>
      <c r="SS736" s="8"/>
      <c r="ST736" s="8"/>
      <c r="SU736" s="8"/>
      <c r="SV736" s="8"/>
      <c r="SW736" s="8"/>
      <c r="SX736" s="8"/>
      <c r="SY736" s="8"/>
      <c r="SZ736" s="8"/>
      <c r="TA736" s="8"/>
      <c r="TB736" s="8"/>
      <c r="TC736" s="8"/>
      <c r="TD736" s="8"/>
      <c r="TE736" s="8"/>
      <c r="TF736" s="8"/>
      <c r="TG736" s="8"/>
      <c r="TH736" s="8"/>
      <c r="TI736" s="8"/>
      <c r="TJ736" s="8"/>
      <c r="TK736" s="8"/>
      <c r="TL736" s="8"/>
      <c r="TM736" s="8"/>
      <c r="TN736" s="8"/>
      <c r="TO736" s="8"/>
      <c r="TP736" s="8"/>
      <c r="TQ736" s="8"/>
      <c r="TR736" s="8"/>
      <c r="TS736" s="8"/>
      <c r="TT736" s="8"/>
      <c r="TU736" s="8"/>
      <c r="TV736" s="8"/>
      <c r="TW736" s="8"/>
      <c r="TX736" s="8"/>
      <c r="TY736" s="8"/>
      <c r="TZ736" s="8"/>
      <c r="UA736" s="8"/>
      <c r="UB736" s="8"/>
      <c r="UC736" s="8"/>
      <c r="UD736" s="8"/>
      <c r="UE736" s="8"/>
      <c r="UF736" s="8"/>
      <c r="UG736" s="8"/>
      <c r="UH736" s="8"/>
      <c r="UI736" s="8"/>
      <c r="UJ736" s="8"/>
      <c r="UK736" s="8"/>
      <c r="UL736" s="8"/>
      <c r="UM736" s="8"/>
      <c r="UN736" s="8"/>
      <c r="UO736" s="8"/>
      <c r="UP736" s="8"/>
      <c r="UQ736" s="8"/>
      <c r="UR736" s="8"/>
      <c r="US736" s="8"/>
      <c r="UT736" s="8"/>
      <c r="UU736" s="8"/>
      <c r="UV736" s="8"/>
      <c r="UW736" s="8"/>
      <c r="UX736" s="8"/>
      <c r="UY736" s="8"/>
      <c r="UZ736" s="8"/>
      <c r="VA736" s="8"/>
      <c r="VB736" s="8"/>
      <c r="VC736" s="8"/>
      <c r="VD736" s="8"/>
      <c r="VE736" s="8"/>
      <c r="VF736" s="8"/>
      <c r="VG736" s="8"/>
      <c r="VH736" s="8"/>
      <c r="VI736" s="8"/>
      <c r="VJ736" s="8"/>
      <c r="VK736" s="8"/>
      <c r="VL736" s="8"/>
      <c r="VM736" s="8"/>
      <c r="VN736" s="8"/>
      <c r="VO736" s="8"/>
      <c r="VP736" s="8"/>
      <c r="VQ736" s="8"/>
      <c r="VR736" s="8"/>
      <c r="VS736" s="8"/>
      <c r="VT736" s="8"/>
      <c r="VU736" s="8"/>
      <c r="VV736" s="8"/>
      <c r="VW736" s="8"/>
      <c r="VX736" s="8"/>
      <c r="VY736" s="8"/>
      <c r="VZ736" s="8"/>
      <c r="WA736" s="8"/>
      <c r="WB736" s="8"/>
      <c r="WC736" s="8"/>
      <c r="WD736" s="8"/>
      <c r="WE736" s="8"/>
      <c r="WF736" s="8"/>
      <c r="WG736" s="8"/>
      <c r="WH736" s="8"/>
      <c r="WI736" s="8"/>
      <c r="WJ736" s="8"/>
      <c r="WK736" s="8"/>
      <c r="WL736" s="8"/>
      <c r="WM736" s="8"/>
      <c r="WN736" s="8"/>
      <c r="WO736" s="8"/>
      <c r="WP736" s="8"/>
      <c r="WQ736" s="8"/>
      <c r="WR736" s="8"/>
      <c r="WS736" s="8"/>
      <c r="WT736" s="8"/>
      <c r="WU736" s="8"/>
      <c r="WV736" s="8"/>
      <c r="WW736" s="8"/>
      <c r="WX736" s="8"/>
      <c r="WY736" s="8"/>
      <c r="WZ736" s="8"/>
      <c r="XA736" s="8"/>
      <c r="XB736" s="8"/>
      <c r="XC736" s="8"/>
      <c r="XD736" s="8"/>
      <c r="XE736" s="8"/>
      <c r="XF736" s="8"/>
      <c r="XG736" s="8"/>
      <c r="XH736" s="8"/>
      <c r="XI736" s="8"/>
      <c r="XJ736" s="8"/>
      <c r="XK736" s="8"/>
      <c r="XL736" s="8"/>
      <c r="XM736" s="8"/>
      <c r="XN736" s="8"/>
      <c r="XO736" s="8"/>
      <c r="XP736" s="8"/>
      <c r="XQ736" s="8"/>
      <c r="XR736" s="8"/>
      <c r="XS736" s="8"/>
      <c r="XT736" s="8"/>
      <c r="XU736" s="8"/>
      <c r="XV736" s="8"/>
      <c r="XW736" s="8"/>
      <c r="XX736" s="8"/>
      <c r="XY736" s="8"/>
      <c r="XZ736" s="8"/>
      <c r="YA736" s="8"/>
      <c r="YB736" s="8"/>
      <c r="YC736" s="8"/>
      <c r="YD736" s="8"/>
      <c r="YE736" s="8"/>
      <c r="YF736" s="8"/>
      <c r="YG736" s="8"/>
      <c r="YH736" s="8"/>
      <c r="YI736" s="8"/>
      <c r="YJ736" s="8"/>
      <c r="YK736" s="8"/>
      <c r="YL736" s="8"/>
      <c r="YM736" s="8"/>
      <c r="YN736" s="8"/>
      <c r="YO736" s="8"/>
      <c r="YP736" s="8"/>
      <c r="YQ736" s="8"/>
      <c r="YR736" s="8"/>
      <c r="YS736" s="8"/>
      <c r="YT736" s="8"/>
      <c r="YU736" s="8"/>
      <c r="YV736" s="8"/>
      <c r="YW736" s="8"/>
      <c r="YX736" s="8"/>
      <c r="YY736" s="8"/>
      <c r="YZ736" s="8"/>
      <c r="ZA736" s="8"/>
      <c r="ZB736" s="8"/>
      <c r="ZC736" s="8"/>
      <c r="ZD736" s="8"/>
      <c r="ZE736" s="8"/>
      <c r="ZF736" s="8"/>
      <c r="ZG736" s="8"/>
      <c r="ZH736" s="8"/>
      <c r="ZI736" s="8"/>
      <c r="ZJ736" s="8"/>
      <c r="ZK736" s="8"/>
      <c r="ZL736" s="8"/>
      <c r="ZM736" s="8"/>
      <c r="ZN736" s="8"/>
      <c r="ZO736" s="8"/>
      <c r="ZP736" s="8"/>
      <c r="ZQ736" s="8"/>
      <c r="ZR736" s="8"/>
      <c r="ZS736" s="8"/>
      <c r="ZT736" s="8"/>
      <c r="ZU736" s="8"/>
      <c r="ZV736" s="8"/>
      <c r="ZW736" s="8"/>
      <c r="ZX736" s="8"/>
      <c r="ZY736" s="8"/>
      <c r="ZZ736" s="8"/>
      <c r="AAA736" s="8"/>
      <c r="AAB736" s="8"/>
      <c r="AAC736" s="8"/>
      <c r="AAD736" s="8"/>
      <c r="AAE736" s="8"/>
      <c r="AAF736" s="8"/>
      <c r="AAG736" s="8"/>
      <c r="AAH736" s="8"/>
      <c r="AAI736" s="8"/>
      <c r="AAJ736" s="8"/>
      <c r="AAK736" s="8"/>
      <c r="AAL736" s="8"/>
      <c r="AAM736" s="8"/>
      <c r="AAN736" s="8"/>
      <c r="AAO736" s="8"/>
      <c r="AAP736" s="8"/>
      <c r="AAQ736" s="8"/>
      <c r="AAR736" s="8"/>
      <c r="AAS736" s="8"/>
      <c r="AAT736" s="8"/>
      <c r="AAU736" s="8"/>
      <c r="AAV736" s="8"/>
      <c r="AAW736" s="8"/>
      <c r="AAX736" s="8"/>
      <c r="AAY736" s="8"/>
      <c r="AAZ736" s="8"/>
      <c r="ABA736" s="8"/>
      <c r="ABB736" s="8"/>
      <c r="ABC736" s="8"/>
      <c r="ABD736" s="8"/>
      <c r="ABE736" s="8"/>
      <c r="ABF736" s="8"/>
      <c r="ABG736" s="8"/>
      <c r="ABH736" s="8"/>
      <c r="ABI736" s="8"/>
      <c r="ABJ736" s="8"/>
      <c r="ABK736" s="8"/>
      <c r="ABL736" s="8"/>
      <c r="ABM736" s="8"/>
      <c r="ABN736" s="8"/>
      <c r="ABO736" s="8"/>
      <c r="ABP736" s="8"/>
      <c r="ABQ736" s="8"/>
      <c r="ABR736" s="8"/>
      <c r="ABS736" s="8"/>
      <c r="ABT736" s="8"/>
      <c r="ABU736" s="8"/>
      <c r="ABV736" s="8"/>
      <c r="ABW736" s="8"/>
      <c r="ABX736" s="8"/>
      <c r="ABY736" s="8"/>
      <c r="ABZ736" s="8"/>
      <c r="ACA736" s="8"/>
      <c r="ACB736" s="8"/>
      <c r="ACC736" s="8"/>
      <c r="ACD736" s="8"/>
      <c r="ACE736" s="8"/>
      <c r="ACF736" s="8"/>
      <c r="ACG736" s="8"/>
      <c r="ACH736" s="8"/>
      <c r="ACI736" s="8"/>
      <c r="ACJ736" s="8"/>
      <c r="ACK736" s="8"/>
      <c r="ACL736" s="8"/>
      <c r="ACM736" s="8"/>
      <c r="ACN736" s="8"/>
      <c r="ACO736" s="8"/>
      <c r="ACP736" s="8"/>
      <c r="ACQ736" s="8"/>
      <c r="ACR736" s="8"/>
      <c r="ACS736" s="8"/>
      <c r="ACT736" s="8"/>
      <c r="ACU736" s="8"/>
      <c r="ACV736" s="8"/>
      <c r="ACW736" s="8"/>
      <c r="ACX736" s="8"/>
      <c r="ACY736" s="8"/>
      <c r="ACZ736" s="8"/>
      <c r="ADA736" s="8"/>
      <c r="ADB736" s="8"/>
      <c r="ADC736" s="8"/>
      <c r="ADD736" s="8"/>
      <c r="ADE736" s="8"/>
      <c r="ADF736" s="8"/>
      <c r="ADG736" s="8"/>
      <c r="ADH736" s="8"/>
      <c r="ADI736" s="8"/>
      <c r="ADJ736" s="8"/>
      <c r="ADK736" s="8"/>
      <c r="ADL736" s="8"/>
      <c r="ADM736" s="8"/>
      <c r="ADN736" s="8"/>
      <c r="ADO736" s="8"/>
      <c r="ADP736" s="8"/>
      <c r="ADQ736" s="8"/>
      <c r="ADR736" s="8"/>
      <c r="ADS736" s="8"/>
      <c r="ADT736" s="8"/>
      <c r="ADU736" s="8"/>
      <c r="ADV736" s="8"/>
      <c r="ADW736" s="8"/>
      <c r="ADX736" s="8"/>
      <c r="ADY736" s="8"/>
      <c r="ADZ736" s="8"/>
      <c r="AEA736" s="8"/>
      <c r="AEB736" s="8"/>
      <c r="AEC736" s="8"/>
      <c r="AED736" s="8"/>
      <c r="AEE736" s="8"/>
      <c r="AEF736" s="8"/>
      <c r="AEG736" s="8"/>
      <c r="AEH736" s="8"/>
      <c r="AEI736" s="8"/>
      <c r="AEJ736" s="8"/>
      <c r="AEK736" s="8"/>
      <c r="AEL736" s="8"/>
      <c r="AEM736" s="8"/>
      <c r="AEN736" s="8"/>
      <c r="AEO736" s="8"/>
      <c r="AEP736" s="8"/>
      <c r="AEQ736" s="8"/>
      <c r="AER736" s="8"/>
      <c r="AES736" s="8"/>
      <c r="AET736" s="8"/>
      <c r="AEU736" s="8"/>
      <c r="AEV736" s="8"/>
      <c r="AEW736" s="8"/>
      <c r="AEX736" s="8"/>
      <c r="AEY736" s="8"/>
      <c r="AEZ736" s="8"/>
      <c r="AFA736" s="8"/>
      <c r="AFB736" s="8"/>
      <c r="AFC736" s="8"/>
      <c r="AFD736" s="8"/>
      <c r="AFE736" s="8"/>
      <c r="AFF736" s="8"/>
      <c r="AFG736" s="8"/>
      <c r="AFH736" s="8"/>
      <c r="AFI736" s="8"/>
      <c r="AFJ736" s="8"/>
      <c r="AFK736" s="8"/>
      <c r="AFL736" s="8"/>
      <c r="AFM736" s="8"/>
      <c r="AFN736" s="8"/>
      <c r="AFO736" s="8"/>
      <c r="AFP736" s="8"/>
      <c r="AFQ736" s="8"/>
      <c r="AFR736" s="8"/>
      <c r="AFS736" s="8"/>
      <c r="AFT736" s="8"/>
      <c r="AFU736" s="8"/>
      <c r="AFV736" s="8"/>
      <c r="AFW736" s="8"/>
      <c r="AFX736" s="8"/>
      <c r="AFY736" s="8"/>
      <c r="AFZ736" s="8"/>
      <c r="AGA736" s="8"/>
      <c r="AGB736" s="8"/>
      <c r="AGC736" s="8"/>
      <c r="AGD736" s="8"/>
      <c r="AGE736" s="8"/>
      <c r="AGF736" s="8"/>
      <c r="AGG736" s="8"/>
      <c r="AGH736" s="8"/>
      <c r="AGI736" s="8"/>
      <c r="AGJ736" s="8"/>
      <c r="AGK736" s="8"/>
      <c r="AGL736" s="8"/>
      <c r="AGM736" s="8"/>
      <c r="AGN736" s="8"/>
      <c r="AGO736" s="8"/>
      <c r="AGP736" s="8"/>
      <c r="AGQ736" s="8"/>
      <c r="AGR736" s="8"/>
      <c r="AGS736" s="8"/>
      <c r="AGT736" s="8"/>
      <c r="AGU736" s="8"/>
      <c r="AGV736" s="8"/>
      <c r="AGW736" s="8"/>
      <c r="AGX736" s="8"/>
      <c r="AGY736" s="8"/>
      <c r="AGZ736" s="8"/>
      <c r="AHA736" s="8"/>
      <c r="AHB736" s="8"/>
      <c r="AHC736" s="8"/>
      <c r="AHD736" s="8"/>
      <c r="AHE736" s="8"/>
      <c r="AHF736" s="8"/>
      <c r="AHG736" s="8"/>
      <c r="AHH736" s="8"/>
      <c r="AHI736" s="8"/>
      <c r="AHJ736" s="8"/>
      <c r="AHK736" s="8"/>
      <c r="AHL736" s="8"/>
      <c r="AHM736" s="8"/>
      <c r="AHN736" s="8"/>
      <c r="AHO736" s="8"/>
      <c r="AHP736" s="8"/>
      <c r="AHQ736" s="8"/>
      <c r="AHR736" s="8"/>
      <c r="AHS736" s="8"/>
      <c r="AHT736" s="8"/>
      <c r="AHU736" s="8"/>
      <c r="AHV736" s="8"/>
      <c r="AHW736" s="8"/>
      <c r="AHX736" s="8"/>
      <c r="AHY736" s="8"/>
      <c r="AHZ736" s="8"/>
      <c r="AIA736" s="8"/>
      <c r="AIB736" s="8"/>
      <c r="AIC736" s="8"/>
      <c r="AID736" s="8"/>
      <c r="AIE736" s="8"/>
      <c r="AIF736" s="8"/>
      <c r="AIG736" s="8"/>
      <c r="AIH736" s="8"/>
      <c r="AII736" s="8"/>
      <c r="AIJ736" s="8"/>
      <c r="AIK736" s="8"/>
      <c r="AIL736" s="8"/>
      <c r="AIM736" s="8"/>
      <c r="AIN736" s="8"/>
      <c r="AIO736" s="8"/>
      <c r="AIP736" s="8"/>
      <c r="AIQ736" s="8"/>
      <c r="AIR736" s="8"/>
      <c r="AIS736" s="8"/>
      <c r="AIT736" s="8"/>
      <c r="AIU736" s="8"/>
      <c r="AIV736" s="8"/>
      <c r="AIW736" s="8"/>
      <c r="AIX736" s="8"/>
      <c r="AIY736" s="8"/>
      <c r="AIZ736" s="8"/>
      <c r="AJA736" s="8"/>
      <c r="AJB736" s="8"/>
      <c r="AJC736" s="8"/>
      <c r="AJD736" s="8"/>
      <c r="AJE736" s="8"/>
      <c r="AJF736" s="8"/>
      <c r="AJG736" s="8"/>
      <c r="AJH736" s="8"/>
      <c r="AJI736" s="8"/>
      <c r="AJJ736" s="8"/>
      <c r="AJK736" s="8"/>
      <c r="AJL736" s="8"/>
      <c r="AJM736" s="8"/>
      <c r="AJN736" s="8"/>
      <c r="AJO736" s="8"/>
      <c r="AJP736" s="8"/>
      <c r="AJQ736" s="8"/>
      <c r="AJR736" s="8"/>
      <c r="AJS736" s="8"/>
      <c r="AJT736" s="8"/>
      <c r="AJU736" s="8"/>
      <c r="AJV736" s="8"/>
      <c r="AJW736" s="8"/>
      <c r="AJX736" s="8"/>
      <c r="AJY736" s="8"/>
      <c r="AJZ736" s="8"/>
      <c r="AKA736" s="8"/>
      <c r="AKB736" s="8"/>
      <c r="AKC736" s="8"/>
      <c r="AKD736" s="8"/>
      <c r="AKE736" s="8"/>
      <c r="AKF736" s="8"/>
      <c r="AKG736" s="8"/>
      <c r="AKH736" s="8"/>
      <c r="AKI736" s="8"/>
      <c r="AKJ736" s="8"/>
      <c r="AKK736" s="8"/>
      <c r="AKL736" s="8"/>
      <c r="AKM736" s="8"/>
      <c r="AKN736" s="8"/>
      <c r="AKO736" s="8"/>
      <c r="AKP736" s="8"/>
      <c r="AKQ736" s="8"/>
      <c r="AKR736" s="8"/>
      <c r="AKS736" s="8"/>
      <c r="AKT736" s="8"/>
      <c r="AKU736" s="8"/>
      <c r="AKV736" s="8"/>
      <c r="AKW736" s="8"/>
      <c r="AKX736" s="8"/>
      <c r="AKY736" s="8"/>
      <c r="AKZ736" s="8"/>
      <c r="ALA736" s="8"/>
      <c r="ALB736" s="8"/>
      <c r="ALC736" s="8"/>
      <c r="ALD736" s="8"/>
      <c r="ALE736" s="8"/>
      <c r="ALF736" s="8"/>
      <c r="ALG736" s="8"/>
      <c r="ALH736" s="8"/>
      <c r="ALI736" s="8"/>
      <c r="ALJ736" s="8"/>
      <c r="ALK736" s="8"/>
      <c r="ALL736" s="8"/>
      <c r="ALM736" s="8"/>
      <c r="ALN736" s="8"/>
      <c r="ALO736" s="8"/>
      <c r="ALP736" s="8"/>
      <c r="ALQ736" s="8"/>
      <c r="ALR736" s="8"/>
      <c r="ALS736" s="8"/>
      <c r="ALT736" s="8"/>
      <c r="ALU736" s="8"/>
      <c r="ALV736" s="8"/>
      <c r="ALW736" s="8"/>
      <c r="ALX736" s="8"/>
      <c r="ALY736" s="8"/>
      <c r="ALZ736" s="8"/>
      <c r="AMA736" s="8"/>
      <c r="AMB736" s="8"/>
      <c r="AMC736" s="8"/>
      <c r="AMD736" s="8"/>
      <c r="AME736" s="8"/>
      <c r="AMF736" s="8"/>
      <c r="AMG736" s="8"/>
      <c r="AMH736" s="8"/>
      <c r="AMI736" s="8"/>
      <c r="AMJ736" s="8"/>
      <c r="AMK736" s="8"/>
      <c r="AML736" s="8"/>
      <c r="AMM736" s="8"/>
      <c r="AMN736" s="8"/>
      <c r="AMO736" s="8"/>
      <c r="AMP736" s="8"/>
      <c r="AMQ736" s="8"/>
      <c r="AMR736" s="8"/>
      <c r="AMS736" s="8"/>
      <c r="AMT736" s="8"/>
      <c r="AMU736" s="8"/>
      <c r="AMV736" s="8"/>
      <c r="AMW736" s="8"/>
      <c r="AMX736" s="8"/>
      <c r="AMY736" s="8"/>
      <c r="AMZ736" s="8"/>
      <c r="ANA736" s="8"/>
      <c r="ANB736" s="8"/>
      <c r="ANC736" s="8"/>
      <c r="AND736" s="8"/>
      <c r="ANE736" s="8"/>
      <c r="ANF736" s="8"/>
      <c r="ANG736" s="8"/>
      <c r="ANH736" s="8"/>
      <c r="ANI736" s="8"/>
      <c r="ANJ736" s="8"/>
      <c r="ANK736" s="8"/>
      <c r="ANL736" s="8"/>
      <c r="ANM736" s="8"/>
      <c r="ANN736" s="8"/>
      <c r="ANO736" s="8"/>
      <c r="ANP736" s="8"/>
      <c r="ANQ736" s="8"/>
      <c r="ANR736" s="8"/>
      <c r="ANS736" s="8"/>
      <c r="ANT736" s="8"/>
      <c r="ANU736" s="8"/>
      <c r="ANV736" s="8"/>
      <c r="ANW736" s="8"/>
      <c r="ANX736" s="8"/>
      <c r="ANY736" s="8"/>
      <c r="ANZ736" s="8"/>
      <c r="AOA736" s="8"/>
      <c r="AOB736" s="8"/>
      <c r="AOC736" s="8"/>
      <c r="AOD736" s="8"/>
      <c r="AOE736" s="8"/>
      <c r="AOF736" s="8"/>
      <c r="AOG736" s="8"/>
      <c r="AOH736" s="8"/>
      <c r="AOI736" s="8"/>
      <c r="AOJ736" s="8"/>
      <c r="AOK736" s="8"/>
      <c r="AOL736" s="8"/>
      <c r="AOM736" s="8"/>
      <c r="AON736" s="8"/>
      <c r="AOO736" s="8"/>
      <c r="AOP736" s="8"/>
      <c r="AOQ736" s="8"/>
      <c r="AOR736" s="8"/>
      <c r="AOS736" s="8"/>
      <c r="AOT736" s="8"/>
      <c r="AOU736" s="8"/>
      <c r="AOV736" s="8"/>
      <c r="AOW736" s="8"/>
      <c r="AOX736" s="8"/>
      <c r="AOY736" s="8"/>
      <c r="AOZ736" s="8"/>
      <c r="APA736" s="8"/>
      <c r="APB736" s="8"/>
      <c r="APC736" s="8"/>
      <c r="APD736" s="8"/>
      <c r="APE736" s="8"/>
      <c r="APF736" s="8"/>
      <c r="APG736" s="8"/>
      <c r="APH736" s="8"/>
      <c r="API736" s="8"/>
      <c r="APJ736" s="8"/>
      <c r="APK736" s="8"/>
      <c r="APL736" s="8"/>
      <c r="APM736" s="8"/>
      <c r="APN736" s="8"/>
      <c r="APO736" s="8"/>
      <c r="APP736" s="8"/>
      <c r="APQ736" s="8"/>
      <c r="APR736" s="8"/>
      <c r="APS736" s="8"/>
      <c r="APT736" s="8"/>
      <c r="APU736" s="8"/>
      <c r="APV736" s="8"/>
      <c r="APW736" s="8"/>
      <c r="APX736" s="8"/>
      <c r="APY736" s="8"/>
      <c r="APZ736" s="8"/>
      <c r="AQA736" s="8"/>
      <c r="AQB736" s="8"/>
      <c r="AQC736" s="8"/>
      <c r="AQD736" s="8"/>
      <c r="AQE736" s="8"/>
      <c r="AQF736" s="8"/>
      <c r="AQG736" s="8"/>
      <c r="AQH736" s="8"/>
      <c r="AQI736" s="8"/>
      <c r="AQJ736" s="8"/>
      <c r="AQK736" s="8"/>
      <c r="AQL736" s="8"/>
      <c r="AQM736" s="8"/>
      <c r="AQN736" s="8"/>
      <c r="AQO736" s="8"/>
      <c r="AQP736" s="8"/>
      <c r="AQQ736" s="8"/>
      <c r="AQR736" s="8"/>
      <c r="AQS736" s="8"/>
      <c r="AQT736" s="8"/>
      <c r="AQU736" s="8"/>
      <c r="AQV736" s="8"/>
      <c r="AQW736" s="8"/>
      <c r="AQX736" s="8"/>
      <c r="AQY736" s="8"/>
      <c r="AQZ736" s="8"/>
      <c r="ARA736" s="8"/>
      <c r="ARB736" s="8"/>
      <c r="ARC736" s="8"/>
      <c r="ARD736" s="8"/>
      <c r="ARE736" s="8"/>
      <c r="ARF736" s="8"/>
      <c r="ARG736" s="8"/>
      <c r="ARH736" s="8"/>
      <c r="ARI736" s="8"/>
      <c r="ARJ736" s="8"/>
      <c r="ARK736" s="8"/>
      <c r="ARL736" s="8"/>
      <c r="ARM736" s="8"/>
      <c r="ARN736" s="8"/>
      <c r="ARO736" s="8"/>
      <c r="ARP736" s="8"/>
      <c r="ARQ736" s="8"/>
      <c r="ARR736" s="8"/>
      <c r="ARS736" s="8"/>
      <c r="ART736" s="8"/>
      <c r="ARU736" s="8"/>
      <c r="ARV736" s="8"/>
      <c r="ARW736" s="8"/>
      <c r="ARX736" s="8"/>
      <c r="ARY736" s="8"/>
      <c r="ARZ736" s="8"/>
      <c r="ASA736" s="8"/>
      <c r="ASB736" s="8"/>
      <c r="ASC736" s="8"/>
      <c r="ASD736" s="8"/>
      <c r="ASE736" s="8"/>
      <c r="ASF736" s="8"/>
      <c r="ASG736" s="8"/>
      <c r="ASH736" s="8"/>
      <c r="ASI736" s="8"/>
      <c r="ASJ736" s="8"/>
      <c r="ASK736" s="8"/>
      <c r="ASL736" s="8"/>
      <c r="ASM736" s="8"/>
      <c r="ASN736" s="8"/>
      <c r="ASO736" s="8"/>
      <c r="ASP736" s="8"/>
      <c r="ASQ736" s="8"/>
      <c r="ASR736" s="8"/>
      <c r="ASS736" s="8"/>
      <c r="AST736" s="8"/>
      <c r="ASU736" s="8"/>
      <c r="ASV736" s="8"/>
      <c r="ASW736" s="8"/>
      <c r="ASX736" s="8"/>
      <c r="ASY736" s="8"/>
      <c r="ASZ736" s="8"/>
      <c r="ATA736" s="8"/>
      <c r="ATB736" s="8"/>
      <c r="ATC736" s="8"/>
      <c r="ATD736" s="8"/>
      <c r="ATE736" s="8"/>
      <c r="ATF736" s="8"/>
      <c r="ATG736" s="8"/>
      <c r="ATH736" s="8"/>
      <c r="ATI736" s="8"/>
      <c r="ATJ736" s="8"/>
      <c r="ATK736" s="8"/>
      <c r="ATL736" s="8"/>
      <c r="ATM736" s="8"/>
      <c r="ATN736" s="8"/>
      <c r="ATO736" s="8"/>
      <c r="ATP736" s="8"/>
      <c r="ATQ736" s="8"/>
      <c r="ATR736" s="8"/>
      <c r="ATS736" s="8"/>
      <c r="ATT736" s="8"/>
      <c r="ATU736" s="8"/>
      <c r="ATV736" s="8"/>
      <c r="ATW736" s="8"/>
      <c r="ATX736" s="8"/>
      <c r="ATY736" s="8"/>
      <c r="ATZ736" s="8"/>
      <c r="AUA736" s="8"/>
      <c r="AUB736" s="8"/>
      <c r="AUC736" s="8"/>
      <c r="AUD736" s="8"/>
      <c r="AUE736" s="8"/>
      <c r="AUF736" s="8"/>
      <c r="AUG736" s="8"/>
      <c r="AUH736" s="8"/>
      <c r="AUI736" s="8"/>
      <c r="AUJ736" s="8"/>
      <c r="AUK736" s="8"/>
      <c r="AUL736" s="8"/>
      <c r="AUM736" s="8"/>
      <c r="AUN736" s="8"/>
      <c r="AUO736" s="8"/>
      <c r="AUP736" s="8"/>
      <c r="AUQ736" s="8"/>
      <c r="AUR736" s="8"/>
      <c r="AUS736" s="8"/>
      <c r="AUT736" s="8"/>
      <c r="AUU736" s="8"/>
      <c r="AUV736" s="8"/>
      <c r="AUW736" s="8"/>
      <c r="AUX736" s="8"/>
      <c r="AUY736" s="8"/>
      <c r="AUZ736" s="8"/>
      <c r="AVA736" s="8"/>
      <c r="AVB736" s="8"/>
      <c r="AVC736" s="8"/>
      <c r="AVD736" s="8"/>
      <c r="AVE736" s="8"/>
      <c r="AVF736" s="8"/>
      <c r="AVG736" s="8"/>
      <c r="AVH736" s="8"/>
      <c r="AVI736" s="8"/>
      <c r="AVJ736" s="8"/>
      <c r="AVK736" s="8"/>
      <c r="AVL736" s="8"/>
      <c r="AVM736" s="8"/>
      <c r="AVN736" s="8"/>
      <c r="AVO736" s="8"/>
      <c r="AVP736" s="8"/>
      <c r="AVQ736" s="8"/>
      <c r="AVR736" s="8"/>
      <c r="AVS736" s="8"/>
      <c r="AVT736" s="8"/>
      <c r="AVU736" s="8"/>
      <c r="AVV736" s="8"/>
      <c r="AVW736" s="8"/>
      <c r="AVX736" s="8"/>
      <c r="AVY736" s="8"/>
      <c r="AVZ736" s="8"/>
      <c r="AWA736" s="8"/>
      <c r="AWB736" s="8"/>
      <c r="AWC736" s="8"/>
      <c r="AWD736" s="8"/>
      <c r="AWE736" s="8"/>
      <c r="AWF736" s="8"/>
      <c r="AWG736" s="8"/>
      <c r="AWH736" s="8"/>
      <c r="AWI736" s="8"/>
      <c r="AWJ736" s="8"/>
      <c r="AWK736" s="8"/>
      <c r="AWL736" s="8"/>
      <c r="AWM736" s="8"/>
      <c r="AWN736" s="8"/>
      <c r="AWO736" s="8"/>
      <c r="AWP736" s="8"/>
      <c r="AWQ736" s="8"/>
      <c r="AWR736" s="8"/>
      <c r="AWS736" s="8"/>
      <c r="AWT736" s="8"/>
      <c r="AWU736" s="8"/>
      <c r="AWV736" s="8"/>
      <c r="AWW736" s="8"/>
      <c r="AWX736" s="8"/>
      <c r="AWY736" s="8"/>
      <c r="AWZ736" s="8"/>
      <c r="AXA736" s="8"/>
      <c r="AXB736" s="8"/>
      <c r="AXC736" s="8"/>
      <c r="AXD736" s="8"/>
      <c r="AXE736" s="8"/>
      <c r="AXF736" s="8"/>
      <c r="AXG736" s="8"/>
      <c r="AXH736" s="8"/>
      <c r="AXI736" s="8"/>
      <c r="AXJ736" s="8"/>
      <c r="AXK736" s="8"/>
      <c r="AXL736" s="8"/>
      <c r="AXM736" s="8"/>
      <c r="AXN736" s="8"/>
      <c r="AXO736" s="8"/>
      <c r="AXP736" s="8"/>
      <c r="AXQ736" s="8"/>
      <c r="AXR736" s="8"/>
      <c r="AXS736" s="8"/>
      <c r="AXT736" s="8"/>
      <c r="AXU736" s="8"/>
      <c r="AXV736" s="8"/>
      <c r="AXW736" s="8"/>
      <c r="AXX736" s="8"/>
      <c r="AXY736" s="8"/>
      <c r="AXZ736" s="8"/>
      <c r="AYA736" s="8"/>
      <c r="AYB736" s="8"/>
      <c r="AYC736" s="8"/>
      <c r="AYD736" s="8"/>
      <c r="AYE736" s="8"/>
      <c r="AYF736" s="8"/>
      <c r="AYG736" s="8"/>
      <c r="AYH736" s="8"/>
      <c r="AYI736" s="8"/>
      <c r="AYJ736" s="8"/>
      <c r="AYK736" s="8"/>
      <c r="AYL736" s="8"/>
      <c r="AYM736" s="8"/>
      <c r="AYN736" s="8"/>
      <c r="AYO736" s="8"/>
      <c r="AYP736" s="8"/>
      <c r="AYQ736" s="8"/>
      <c r="AYR736" s="8"/>
      <c r="AYS736" s="8"/>
      <c r="AYT736" s="8"/>
      <c r="AYU736" s="8"/>
      <c r="AYV736" s="8"/>
      <c r="AYW736" s="8"/>
      <c r="AYX736" s="8"/>
      <c r="AYY736" s="8"/>
      <c r="AYZ736" s="8"/>
      <c r="AZA736" s="8"/>
      <c r="AZB736" s="8"/>
      <c r="AZC736" s="8"/>
      <c r="AZD736" s="8"/>
      <c r="AZE736" s="8"/>
      <c r="AZF736" s="8"/>
      <c r="AZG736" s="8"/>
      <c r="AZH736" s="8"/>
      <c r="AZI736" s="8"/>
      <c r="AZJ736" s="8"/>
      <c r="AZK736" s="8"/>
      <c r="AZL736" s="8"/>
      <c r="AZM736" s="8"/>
      <c r="AZN736" s="8"/>
      <c r="AZO736" s="8"/>
      <c r="AZP736" s="8"/>
      <c r="AZQ736" s="8"/>
      <c r="AZR736" s="8"/>
      <c r="AZS736" s="8"/>
      <c r="AZT736" s="8"/>
      <c r="AZU736" s="8"/>
      <c r="AZV736" s="8"/>
      <c r="AZW736" s="8"/>
      <c r="AZX736" s="8"/>
      <c r="AZY736" s="8"/>
      <c r="AZZ736" s="8"/>
      <c r="BAA736" s="8"/>
      <c r="BAB736" s="8"/>
      <c r="BAC736" s="8"/>
      <c r="BAD736" s="8"/>
      <c r="BAE736" s="8"/>
      <c r="BAF736" s="8"/>
      <c r="BAG736" s="8"/>
      <c r="BAH736" s="8"/>
      <c r="BAI736" s="8"/>
      <c r="BAJ736" s="8"/>
      <c r="BAK736" s="8"/>
      <c r="BAL736" s="8"/>
      <c r="BAM736" s="8"/>
      <c r="BAN736" s="8"/>
      <c r="BAO736" s="8"/>
      <c r="BAP736" s="8"/>
      <c r="BAQ736" s="8"/>
      <c r="BAR736" s="8"/>
      <c r="BAS736" s="8"/>
      <c r="BAT736" s="8"/>
      <c r="BAU736" s="8"/>
      <c r="BAV736" s="8"/>
      <c r="BAW736" s="8"/>
      <c r="BAX736" s="8"/>
      <c r="BAY736" s="8"/>
      <c r="BAZ736" s="8"/>
      <c r="BBA736" s="8"/>
      <c r="BBB736" s="8"/>
      <c r="BBC736" s="8"/>
      <c r="BBD736" s="8"/>
      <c r="BBE736" s="8"/>
      <c r="BBF736" s="8"/>
      <c r="BBG736" s="8"/>
      <c r="BBH736" s="8"/>
      <c r="BBI736" s="8"/>
      <c r="BBJ736" s="8"/>
      <c r="BBK736" s="8"/>
      <c r="BBL736" s="8"/>
      <c r="BBM736" s="8"/>
      <c r="BBN736" s="8"/>
      <c r="BBO736" s="8"/>
      <c r="BBP736" s="8"/>
      <c r="BBQ736" s="8"/>
      <c r="BBR736" s="8"/>
      <c r="BBS736" s="8"/>
      <c r="BBT736" s="8"/>
      <c r="BBU736" s="8"/>
      <c r="BBV736" s="8"/>
      <c r="BBW736" s="8"/>
      <c r="BBX736" s="8"/>
      <c r="BBY736" s="8"/>
      <c r="BBZ736" s="8"/>
      <c r="BCA736" s="8"/>
      <c r="BCB736" s="8"/>
      <c r="BCC736" s="8"/>
      <c r="BCD736" s="8"/>
      <c r="BCE736" s="8"/>
      <c r="BCF736" s="8"/>
      <c r="BCG736" s="8"/>
      <c r="BCH736" s="8"/>
      <c r="BCI736" s="8"/>
      <c r="BCJ736" s="8"/>
      <c r="BCK736" s="8"/>
      <c r="BCL736" s="8"/>
      <c r="BCM736" s="8"/>
      <c r="BCN736" s="8"/>
      <c r="BCO736" s="8"/>
      <c r="BCP736" s="8"/>
      <c r="BCQ736" s="8"/>
      <c r="BCR736" s="8"/>
      <c r="BCS736" s="8"/>
      <c r="BCT736" s="8"/>
      <c r="BCU736" s="8"/>
      <c r="BCV736" s="8"/>
      <c r="BCW736" s="8"/>
      <c r="BCX736" s="8"/>
      <c r="BCY736" s="8"/>
      <c r="BCZ736" s="8"/>
      <c r="BDA736" s="8"/>
      <c r="BDB736" s="8"/>
      <c r="BDC736" s="8"/>
      <c r="BDD736" s="8"/>
      <c r="BDE736" s="8"/>
      <c r="BDF736" s="8"/>
      <c r="BDG736" s="8"/>
      <c r="BDH736" s="8"/>
      <c r="BDI736" s="8"/>
      <c r="BDJ736" s="8"/>
      <c r="BDK736" s="8"/>
      <c r="BDL736" s="8"/>
      <c r="BDM736" s="8"/>
      <c r="BDN736" s="8"/>
      <c r="BDO736" s="8"/>
      <c r="BDP736" s="8"/>
      <c r="BDQ736" s="8"/>
      <c r="BDR736" s="8"/>
      <c r="BDS736" s="8"/>
      <c r="BDT736" s="8"/>
      <c r="BDU736" s="8"/>
      <c r="BDV736" s="8"/>
      <c r="BDW736" s="8"/>
      <c r="BDX736" s="8"/>
      <c r="BDY736" s="8"/>
      <c r="BDZ736" s="8"/>
      <c r="BEA736" s="8"/>
      <c r="BEB736" s="8"/>
      <c r="BEC736" s="8"/>
      <c r="BED736" s="8"/>
      <c r="BEE736" s="8"/>
      <c r="BEF736" s="8"/>
      <c r="BEG736" s="8"/>
      <c r="BEH736" s="8"/>
      <c r="BEI736" s="8"/>
      <c r="BEJ736" s="8"/>
      <c r="BEK736" s="8"/>
      <c r="BEL736" s="8"/>
      <c r="BEM736" s="8"/>
      <c r="BEN736" s="8"/>
      <c r="BEO736" s="8"/>
      <c r="BEP736" s="8"/>
      <c r="BEQ736" s="8"/>
      <c r="BER736" s="8"/>
      <c r="BES736" s="8"/>
      <c r="BET736" s="8"/>
      <c r="BEU736" s="8"/>
      <c r="BEV736" s="8"/>
      <c r="BEW736" s="8"/>
      <c r="BEX736" s="8"/>
      <c r="BEY736" s="8"/>
      <c r="BEZ736" s="8"/>
      <c r="BFA736" s="8"/>
      <c r="BFB736" s="8"/>
      <c r="BFC736" s="8"/>
      <c r="BFD736" s="8"/>
      <c r="BFE736" s="8"/>
      <c r="BFF736" s="8"/>
      <c r="BFG736" s="8"/>
      <c r="BFH736" s="8"/>
      <c r="BFI736" s="8"/>
      <c r="BFJ736" s="8"/>
      <c r="BFK736" s="8"/>
      <c r="BFL736" s="8"/>
      <c r="BFM736" s="8"/>
      <c r="BFN736" s="8"/>
      <c r="BFO736" s="8"/>
      <c r="BFP736" s="8"/>
      <c r="BFQ736" s="8"/>
      <c r="BFR736" s="8"/>
      <c r="BFS736" s="8"/>
      <c r="BFT736" s="8"/>
      <c r="BFU736" s="8"/>
      <c r="BFV736" s="8"/>
      <c r="BFW736" s="8"/>
      <c r="BFX736" s="8"/>
      <c r="BFY736" s="8"/>
      <c r="BFZ736" s="8"/>
      <c r="BGA736" s="8"/>
      <c r="BGB736" s="8"/>
      <c r="BGC736" s="8"/>
      <c r="BGD736" s="8"/>
      <c r="BGE736" s="8"/>
      <c r="BGF736" s="8"/>
      <c r="BGG736" s="8"/>
      <c r="BGH736" s="8"/>
      <c r="BGI736" s="8"/>
      <c r="BGJ736" s="8"/>
      <c r="BGK736" s="8"/>
      <c r="BGL736" s="8"/>
      <c r="BGM736" s="8"/>
      <c r="BGN736" s="8"/>
      <c r="BGO736" s="8"/>
      <c r="BGP736" s="8"/>
      <c r="BGQ736" s="8"/>
      <c r="BGR736" s="8"/>
      <c r="BGS736" s="8"/>
      <c r="BGT736" s="8"/>
      <c r="BGU736" s="8"/>
      <c r="BGV736" s="8"/>
      <c r="BGW736" s="8"/>
      <c r="BGX736" s="8"/>
      <c r="BGY736" s="8"/>
      <c r="BGZ736" s="8"/>
      <c r="BHA736" s="8"/>
      <c r="BHB736" s="8"/>
      <c r="BHC736" s="8"/>
      <c r="BHD736" s="8"/>
      <c r="BHE736" s="8"/>
      <c r="BHF736" s="8"/>
      <c r="BHG736" s="8"/>
      <c r="BHH736" s="8"/>
      <c r="BHI736" s="8"/>
      <c r="BHJ736" s="8"/>
      <c r="BHK736" s="8"/>
      <c r="BHL736" s="8"/>
      <c r="BHM736" s="8"/>
      <c r="BHN736" s="8"/>
      <c r="BHO736" s="8"/>
      <c r="BHP736" s="8"/>
      <c r="BHQ736" s="8"/>
      <c r="BHR736" s="8"/>
      <c r="BHS736" s="8"/>
      <c r="BHT736" s="8"/>
      <c r="BHU736" s="8"/>
      <c r="BHV736" s="8"/>
      <c r="BHW736" s="8"/>
      <c r="BHX736" s="8"/>
      <c r="BHY736" s="8"/>
      <c r="BHZ736" s="8"/>
      <c r="BIA736" s="8"/>
      <c r="BIB736" s="8"/>
      <c r="BIC736" s="8"/>
      <c r="BID736" s="8"/>
      <c r="BIE736" s="8"/>
      <c r="BIF736" s="8"/>
      <c r="BIG736" s="8"/>
      <c r="BIH736" s="8"/>
      <c r="BII736" s="8"/>
      <c r="BIJ736" s="8"/>
      <c r="BIK736" s="8"/>
      <c r="BIL736" s="8"/>
      <c r="BIM736" s="8"/>
      <c r="BIN736" s="8"/>
      <c r="BIO736" s="8"/>
      <c r="BIP736" s="8"/>
      <c r="BIQ736" s="8"/>
      <c r="BIR736" s="8"/>
      <c r="BIS736" s="8"/>
      <c r="BIT736" s="8"/>
      <c r="BIU736" s="8"/>
      <c r="BIV736" s="8"/>
      <c r="BIW736" s="8"/>
      <c r="BIX736" s="8"/>
      <c r="BIY736" s="8"/>
      <c r="BIZ736" s="8"/>
      <c r="BJA736" s="8"/>
      <c r="BJB736" s="8"/>
      <c r="BJC736" s="8"/>
      <c r="BJD736" s="8"/>
      <c r="BJE736" s="8"/>
      <c r="BJF736" s="8"/>
      <c r="BJG736" s="8"/>
      <c r="BJH736" s="8"/>
      <c r="BJI736" s="8"/>
      <c r="BJJ736" s="8"/>
      <c r="BJK736" s="8"/>
      <c r="BJL736" s="8"/>
      <c r="BJM736" s="8"/>
      <c r="BJN736" s="8"/>
      <c r="BJO736" s="8"/>
      <c r="BJP736" s="8"/>
      <c r="BJQ736" s="8"/>
      <c r="BJR736" s="8"/>
      <c r="BJS736" s="8"/>
      <c r="BJT736" s="8"/>
      <c r="BJU736" s="8"/>
      <c r="BJV736" s="8"/>
      <c r="BJW736" s="8"/>
      <c r="BJX736" s="8"/>
      <c r="BJY736" s="8"/>
      <c r="BJZ736" s="8"/>
      <c r="BKA736" s="8"/>
      <c r="BKB736" s="8"/>
      <c r="BKC736" s="8"/>
      <c r="BKD736" s="8"/>
      <c r="BKE736" s="8"/>
      <c r="BKF736" s="8"/>
      <c r="BKG736" s="8"/>
      <c r="BKH736" s="8"/>
      <c r="BKI736" s="8"/>
      <c r="BKJ736" s="8"/>
      <c r="BKK736" s="8"/>
      <c r="BKL736" s="8"/>
      <c r="BKM736" s="8"/>
      <c r="BKN736" s="8"/>
      <c r="BKO736" s="8"/>
      <c r="BKP736" s="8"/>
      <c r="BKQ736" s="8"/>
      <c r="BKR736" s="8"/>
      <c r="BKS736" s="8"/>
      <c r="BKT736" s="8"/>
      <c r="BKU736" s="8"/>
      <c r="BKV736" s="8"/>
      <c r="BKW736" s="8"/>
      <c r="BKX736" s="8"/>
      <c r="BKY736" s="8"/>
      <c r="BKZ736" s="8"/>
      <c r="BLA736" s="8"/>
      <c r="BLB736" s="8"/>
      <c r="BLC736" s="8"/>
      <c r="BLD736" s="8"/>
      <c r="BLE736" s="8"/>
      <c r="BLF736" s="8"/>
      <c r="BLG736" s="8"/>
      <c r="BLH736" s="8"/>
      <c r="BLI736" s="8"/>
      <c r="BLJ736" s="8"/>
      <c r="BLK736" s="8"/>
      <c r="BLL736" s="8"/>
      <c r="BLM736" s="8"/>
      <c r="BLN736" s="8"/>
      <c r="BLO736" s="8"/>
      <c r="BLP736" s="8"/>
      <c r="BLQ736" s="8"/>
      <c r="BLR736" s="8"/>
      <c r="BLS736" s="8"/>
      <c r="BLT736" s="8"/>
      <c r="BLU736" s="8"/>
      <c r="BLV736" s="8"/>
      <c r="BLW736" s="8"/>
      <c r="BLX736" s="8"/>
      <c r="BLY736" s="8"/>
      <c r="BLZ736" s="8"/>
      <c r="BMA736" s="8"/>
      <c r="BMB736" s="8"/>
      <c r="BMC736" s="8"/>
      <c r="BMD736" s="8"/>
      <c r="BME736" s="8"/>
      <c r="BMF736" s="8"/>
      <c r="BMG736" s="8"/>
      <c r="BMH736" s="8"/>
      <c r="BMI736" s="8"/>
      <c r="BMJ736" s="8"/>
      <c r="BMK736" s="8"/>
      <c r="BML736" s="8"/>
      <c r="BMM736" s="8"/>
      <c r="BMN736" s="8"/>
      <c r="BMO736" s="8"/>
      <c r="BMP736" s="8"/>
      <c r="BMQ736" s="8"/>
      <c r="BMR736" s="8"/>
      <c r="BMS736" s="8"/>
      <c r="BMT736" s="8"/>
      <c r="BMU736" s="8"/>
      <c r="BMV736" s="8"/>
      <c r="BMW736" s="8"/>
      <c r="BMX736" s="8"/>
      <c r="BMY736" s="8"/>
      <c r="BMZ736" s="8"/>
      <c r="BNA736" s="8"/>
      <c r="BNB736" s="8"/>
      <c r="BNC736" s="8"/>
      <c r="BND736" s="8"/>
      <c r="BNE736" s="8"/>
      <c r="BNF736" s="8"/>
      <c r="BNG736" s="8"/>
      <c r="BNH736" s="8"/>
      <c r="BNI736" s="8"/>
      <c r="BNJ736" s="8"/>
      <c r="BNK736" s="8"/>
      <c r="BNL736" s="8"/>
      <c r="BNM736" s="8"/>
      <c r="BNN736" s="8"/>
      <c r="BNO736" s="8"/>
      <c r="BNP736" s="8"/>
      <c r="BNQ736" s="8"/>
      <c r="BNR736" s="8"/>
      <c r="BNS736" s="8"/>
      <c r="BNT736" s="8"/>
      <c r="BNU736" s="8"/>
      <c r="BNV736" s="8"/>
      <c r="BNW736" s="8"/>
      <c r="BNX736" s="8"/>
      <c r="BNY736" s="8"/>
      <c r="BNZ736" s="8"/>
      <c r="BOA736" s="8"/>
      <c r="BOB736" s="8"/>
      <c r="BOC736" s="8"/>
      <c r="BOD736" s="8"/>
      <c r="BOE736" s="8"/>
      <c r="BOF736" s="8"/>
      <c r="BOG736" s="8"/>
      <c r="BOH736" s="8"/>
      <c r="BOI736" s="8"/>
      <c r="BOJ736" s="8"/>
      <c r="BOK736" s="8"/>
      <c r="BOL736" s="8"/>
      <c r="BOM736" s="8"/>
      <c r="BON736" s="8"/>
      <c r="BOO736" s="8"/>
      <c r="BOP736" s="8"/>
      <c r="BOQ736" s="8"/>
      <c r="BOR736" s="8"/>
      <c r="BOS736" s="8"/>
      <c r="BOT736" s="8"/>
      <c r="BOU736" s="8"/>
      <c r="BOV736" s="8"/>
      <c r="BOW736" s="8"/>
      <c r="BOX736" s="8"/>
      <c r="BOY736" s="8"/>
      <c r="BOZ736" s="8"/>
      <c r="BPA736" s="8"/>
      <c r="BPB736" s="8"/>
      <c r="BPC736" s="8"/>
      <c r="BPD736" s="8"/>
      <c r="BPE736" s="8"/>
      <c r="BPF736" s="8"/>
      <c r="BPG736" s="8"/>
      <c r="BPH736" s="8"/>
      <c r="BPI736" s="8"/>
      <c r="BPJ736" s="8"/>
      <c r="BPK736" s="8"/>
      <c r="BPL736" s="8"/>
      <c r="BPM736" s="8"/>
      <c r="BPN736" s="8"/>
      <c r="BPO736" s="8"/>
      <c r="BPP736" s="8"/>
      <c r="BPQ736" s="8"/>
      <c r="BPR736" s="8"/>
      <c r="BPS736" s="8"/>
      <c r="BPT736" s="8"/>
      <c r="BPU736" s="8"/>
      <c r="BPV736" s="8"/>
      <c r="BPW736" s="8"/>
      <c r="BPX736" s="8"/>
      <c r="BPY736" s="8"/>
      <c r="BPZ736" s="8"/>
      <c r="BQA736" s="8"/>
      <c r="BQB736" s="8"/>
      <c r="BQC736" s="8"/>
      <c r="BQD736" s="8"/>
      <c r="BQE736" s="8"/>
      <c r="BQF736" s="8"/>
      <c r="BQG736" s="8"/>
      <c r="BQH736" s="8"/>
      <c r="BQI736" s="8"/>
      <c r="BQJ736" s="8"/>
      <c r="BQK736" s="8"/>
      <c r="BQL736" s="8"/>
      <c r="BQM736" s="8"/>
      <c r="BQN736" s="8"/>
      <c r="BQO736" s="8"/>
      <c r="BQP736" s="8"/>
      <c r="BQQ736" s="8"/>
      <c r="BQR736" s="8"/>
      <c r="BQS736" s="8"/>
      <c r="BQT736" s="8"/>
      <c r="BQU736" s="8"/>
      <c r="BQV736" s="8"/>
      <c r="BQW736" s="8"/>
      <c r="BQX736" s="8"/>
      <c r="BQY736" s="8"/>
      <c r="BQZ736" s="8"/>
      <c r="BRA736" s="8"/>
      <c r="BRB736" s="8"/>
      <c r="BRC736" s="8"/>
      <c r="BRD736" s="8"/>
      <c r="BRE736" s="8"/>
      <c r="BRF736" s="8"/>
      <c r="BRG736" s="8"/>
      <c r="BRH736" s="8"/>
      <c r="BRI736" s="8"/>
      <c r="BRJ736" s="8"/>
      <c r="BRK736" s="8"/>
      <c r="BRL736" s="8"/>
      <c r="BRM736" s="8"/>
      <c r="BRN736" s="8"/>
      <c r="BRO736" s="8"/>
      <c r="BRP736" s="8"/>
      <c r="BRQ736" s="8"/>
      <c r="BRR736" s="8"/>
      <c r="BRS736" s="8"/>
      <c r="BRT736" s="8"/>
      <c r="BRU736" s="8"/>
      <c r="BRV736" s="8"/>
      <c r="BRW736" s="8"/>
      <c r="BRX736" s="8"/>
      <c r="BRY736" s="8"/>
      <c r="BRZ736" s="8"/>
      <c r="BSA736" s="8"/>
      <c r="BSB736" s="8"/>
      <c r="BSC736" s="8"/>
      <c r="BSD736" s="8"/>
      <c r="BSE736" s="8"/>
      <c r="BSF736" s="8"/>
      <c r="BSG736" s="8"/>
      <c r="BSH736" s="8"/>
      <c r="BSI736" s="8"/>
      <c r="BSJ736" s="8"/>
      <c r="BSK736" s="8"/>
      <c r="BSL736" s="8"/>
      <c r="BSM736" s="8"/>
      <c r="BSN736" s="8"/>
      <c r="BSO736" s="8"/>
      <c r="BSP736" s="8"/>
      <c r="BSQ736" s="8"/>
      <c r="BSR736" s="8"/>
      <c r="BSS736" s="8"/>
      <c r="BST736" s="8"/>
      <c r="BSU736" s="8"/>
      <c r="BSV736" s="8"/>
      <c r="BSW736" s="8"/>
      <c r="BSX736" s="8"/>
      <c r="BSY736" s="8"/>
      <c r="BSZ736" s="8"/>
      <c r="BTA736" s="8"/>
      <c r="BTB736" s="8"/>
      <c r="BTC736" s="8"/>
      <c r="BTD736" s="8"/>
      <c r="BTE736" s="8"/>
      <c r="BTF736" s="8"/>
      <c r="BTG736" s="8"/>
      <c r="BTH736" s="8"/>
      <c r="BTI736" s="8"/>
      <c r="BTJ736" s="8"/>
      <c r="BTK736" s="8"/>
      <c r="BTL736" s="8"/>
      <c r="BTM736" s="8"/>
      <c r="BTN736" s="8"/>
      <c r="BTO736" s="8"/>
      <c r="BTP736" s="8"/>
      <c r="BTQ736" s="8"/>
      <c r="BTR736" s="8"/>
      <c r="BTS736" s="8"/>
      <c r="BTT736" s="8"/>
      <c r="BTU736" s="8"/>
      <c r="BTV736" s="8"/>
      <c r="BTW736" s="8"/>
      <c r="BTX736" s="8"/>
      <c r="BTY736" s="8"/>
      <c r="BTZ736" s="8"/>
      <c r="BUA736" s="8"/>
      <c r="BUB736" s="8"/>
      <c r="BUC736" s="8"/>
      <c r="BUD736" s="8"/>
      <c r="BUE736" s="8"/>
      <c r="BUF736" s="8"/>
      <c r="BUG736" s="8"/>
      <c r="BUH736" s="8"/>
      <c r="BUI736" s="8"/>
      <c r="BUJ736" s="8"/>
      <c r="BUK736" s="8"/>
      <c r="BUL736" s="8"/>
      <c r="BUM736" s="8"/>
      <c r="BUN736" s="8"/>
      <c r="BUO736" s="8"/>
      <c r="BUP736" s="8"/>
      <c r="BUQ736" s="8"/>
      <c r="BUR736" s="8"/>
      <c r="BUS736" s="8"/>
      <c r="BUT736" s="8"/>
      <c r="BUU736" s="8"/>
      <c r="BUV736" s="8"/>
      <c r="BUW736" s="8"/>
      <c r="BUX736" s="8"/>
      <c r="BUY736" s="8"/>
      <c r="BUZ736" s="8"/>
      <c r="BVA736" s="8"/>
      <c r="BVB736" s="8"/>
      <c r="BVC736" s="8"/>
      <c r="BVD736" s="8"/>
      <c r="BVE736" s="8"/>
      <c r="BVF736" s="8"/>
      <c r="BVG736" s="8"/>
      <c r="BVH736" s="8"/>
      <c r="BVI736" s="8"/>
      <c r="BVJ736" s="8"/>
      <c r="BVK736" s="8"/>
      <c r="BVL736" s="8"/>
      <c r="BVM736" s="8"/>
      <c r="BVN736" s="8"/>
      <c r="BVO736" s="8"/>
      <c r="BVP736" s="8"/>
      <c r="BVQ736" s="8"/>
      <c r="BVR736" s="8"/>
      <c r="BVS736" s="8"/>
      <c r="BVT736" s="8"/>
      <c r="BVU736" s="8"/>
      <c r="BVV736" s="8"/>
      <c r="BVW736" s="8"/>
      <c r="BVX736" s="8"/>
      <c r="BVY736" s="8"/>
      <c r="BVZ736" s="8"/>
      <c r="BWA736" s="8"/>
      <c r="BWB736" s="8"/>
      <c r="BWC736" s="8"/>
      <c r="BWD736" s="8"/>
      <c r="BWE736" s="8"/>
      <c r="BWF736" s="8"/>
      <c r="BWG736" s="8"/>
      <c r="BWH736" s="8"/>
      <c r="BWI736" s="8"/>
      <c r="BWJ736" s="8"/>
      <c r="BWK736" s="8"/>
      <c r="BWL736" s="8"/>
      <c r="BWM736" s="8"/>
      <c r="BWN736" s="8"/>
      <c r="BWO736" s="8"/>
      <c r="BWP736" s="8"/>
      <c r="BWQ736" s="8"/>
    </row>
    <row r="737" spans="1:1967" s="529" customFormat="1" ht="102" customHeight="1">
      <c r="A737" s="9" t="s">
        <v>11156</v>
      </c>
      <c r="B737" s="100" t="s">
        <v>97</v>
      </c>
      <c r="C737" s="111" t="s">
        <v>1175</v>
      </c>
      <c r="D737" s="111" t="s">
        <v>1176</v>
      </c>
      <c r="E737" s="111" t="s">
        <v>1177</v>
      </c>
      <c r="F737" s="3"/>
      <c r="G737" s="3" t="s">
        <v>385</v>
      </c>
      <c r="H737" s="20">
        <v>1</v>
      </c>
      <c r="I737" s="114">
        <v>470000000</v>
      </c>
      <c r="J737" s="21" t="s">
        <v>1330</v>
      </c>
      <c r="K737" s="25" t="s">
        <v>2109</v>
      </c>
      <c r="L737" s="138" t="s">
        <v>3428</v>
      </c>
      <c r="M737" s="141" t="s">
        <v>383</v>
      </c>
      <c r="N737" s="360" t="s">
        <v>8876</v>
      </c>
      <c r="O737" s="3" t="s">
        <v>11157</v>
      </c>
      <c r="P737" s="7" t="s">
        <v>1354</v>
      </c>
      <c r="Q737" s="3" t="s">
        <v>1195</v>
      </c>
      <c r="R737" s="24">
        <v>1060</v>
      </c>
      <c r="S737" s="25">
        <v>32983.81</v>
      </c>
      <c r="T737" s="83">
        <f t="shared" ref="T737" si="167">R737*S737</f>
        <v>34962838.599999994</v>
      </c>
      <c r="U737" s="83">
        <f t="shared" ref="U737" si="168">T737*1.12</f>
        <v>39158379.231999993</v>
      </c>
      <c r="V737" s="9" t="s">
        <v>1341</v>
      </c>
      <c r="W737" s="153" t="s">
        <v>1410</v>
      </c>
      <c r="X737" s="9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8"/>
      <c r="BA737" s="8"/>
      <c r="BB737" s="8"/>
      <c r="BC737" s="8"/>
      <c r="BD737" s="8"/>
      <c r="BE737" s="8"/>
      <c r="BF737" s="8"/>
      <c r="BG737" s="8"/>
      <c r="BH737" s="8"/>
      <c r="BI737" s="8"/>
      <c r="BJ737" s="8"/>
      <c r="BK737" s="8"/>
      <c r="BL737" s="8"/>
      <c r="BM737" s="8"/>
      <c r="BN737" s="8"/>
      <c r="BO737" s="8"/>
      <c r="BP737" s="8"/>
      <c r="BQ737" s="8"/>
      <c r="BR737" s="8"/>
      <c r="BS737" s="8"/>
      <c r="BT737" s="8"/>
      <c r="BU737" s="8"/>
      <c r="BV737" s="8"/>
      <c r="BW737" s="8"/>
      <c r="BX737" s="8"/>
      <c r="BY737" s="8"/>
      <c r="BZ737" s="8"/>
      <c r="CA737" s="8"/>
      <c r="CB737" s="8"/>
      <c r="CC737" s="8"/>
      <c r="CD737" s="8"/>
      <c r="CE737" s="8"/>
      <c r="CF737" s="8"/>
      <c r="CG737" s="8"/>
      <c r="CH737" s="8"/>
      <c r="CI737" s="8"/>
      <c r="CJ737" s="8"/>
      <c r="CK737" s="8"/>
      <c r="CL737" s="8"/>
      <c r="CM737" s="8"/>
      <c r="CN737" s="8"/>
      <c r="CO737" s="8"/>
      <c r="CP737" s="8"/>
      <c r="CQ737" s="8"/>
      <c r="CR737" s="8"/>
      <c r="CS737" s="8"/>
      <c r="CT737" s="8"/>
      <c r="CU737" s="8"/>
      <c r="CV737" s="8"/>
      <c r="CW737" s="8"/>
      <c r="CX737" s="8"/>
      <c r="CY737" s="8"/>
      <c r="CZ737" s="8"/>
      <c r="DA737" s="8"/>
      <c r="DB737" s="8"/>
      <c r="DC737" s="8"/>
      <c r="DD737" s="8"/>
      <c r="DE737" s="8"/>
      <c r="DF737" s="8"/>
      <c r="DG737" s="8"/>
      <c r="DH737" s="8"/>
      <c r="DI737" s="8"/>
      <c r="DJ737" s="8"/>
      <c r="DK737" s="8"/>
      <c r="DL737" s="8"/>
      <c r="DM737" s="8"/>
      <c r="DN737" s="8"/>
      <c r="DO737" s="8"/>
      <c r="DP737" s="8"/>
      <c r="DQ737" s="8"/>
      <c r="DR737" s="8"/>
      <c r="DS737" s="8"/>
      <c r="DT737" s="8"/>
      <c r="DU737" s="8"/>
      <c r="DV737" s="8"/>
      <c r="DW737" s="8"/>
      <c r="DX737" s="8"/>
      <c r="DY737" s="8"/>
      <c r="DZ737" s="8"/>
      <c r="EA737" s="8"/>
      <c r="EB737" s="8"/>
      <c r="EC737" s="8"/>
      <c r="ED737" s="8"/>
      <c r="EE737" s="8"/>
      <c r="EF737" s="8"/>
      <c r="EG737" s="8"/>
      <c r="EH737" s="8"/>
      <c r="EI737" s="8"/>
      <c r="EJ737" s="8"/>
      <c r="EK737" s="8"/>
      <c r="EL737" s="8"/>
      <c r="EM737" s="8"/>
      <c r="EN737" s="8"/>
      <c r="EO737" s="8"/>
      <c r="EP737" s="8"/>
      <c r="EQ737" s="8"/>
      <c r="ER737" s="8"/>
      <c r="ES737" s="8"/>
      <c r="ET737" s="8"/>
      <c r="EU737" s="8"/>
      <c r="EV737" s="8"/>
      <c r="EW737" s="8"/>
      <c r="EX737" s="8"/>
      <c r="EY737" s="8"/>
      <c r="EZ737" s="8"/>
      <c r="FA737" s="8"/>
      <c r="FB737" s="8"/>
      <c r="FC737" s="8"/>
      <c r="FD737" s="8"/>
      <c r="FE737" s="8"/>
      <c r="FF737" s="8"/>
      <c r="FG737" s="8"/>
      <c r="FH737" s="8"/>
      <c r="FI737" s="8"/>
      <c r="FJ737" s="8"/>
      <c r="FK737" s="8"/>
      <c r="FL737" s="8"/>
      <c r="FM737" s="8"/>
      <c r="FN737" s="8"/>
      <c r="FO737" s="8"/>
      <c r="FP737" s="8"/>
      <c r="FQ737" s="8"/>
      <c r="FR737" s="8"/>
      <c r="FS737" s="8"/>
      <c r="FT737" s="8"/>
      <c r="FU737" s="8"/>
      <c r="FV737" s="8"/>
      <c r="FW737" s="8"/>
      <c r="FX737" s="8"/>
      <c r="FY737" s="8"/>
      <c r="FZ737" s="8"/>
      <c r="GA737" s="8"/>
      <c r="GB737" s="8"/>
      <c r="GC737" s="8"/>
      <c r="GD737" s="8"/>
      <c r="GE737" s="8"/>
      <c r="GF737" s="8"/>
      <c r="GG737" s="8"/>
      <c r="GH737" s="8"/>
      <c r="GI737" s="8"/>
      <c r="GJ737" s="8"/>
      <c r="GK737" s="8"/>
      <c r="GL737" s="8"/>
      <c r="GM737" s="8"/>
      <c r="GN737" s="8"/>
      <c r="GO737" s="8"/>
      <c r="GP737" s="8"/>
      <c r="GQ737" s="8"/>
      <c r="GR737" s="8"/>
      <c r="GS737" s="8"/>
      <c r="GT737" s="8"/>
      <c r="GU737" s="8"/>
      <c r="GV737" s="8"/>
      <c r="GW737" s="8"/>
      <c r="GX737" s="8"/>
      <c r="GY737" s="8"/>
      <c r="GZ737" s="8"/>
      <c r="HA737" s="8"/>
      <c r="HB737" s="8"/>
      <c r="HC737" s="8"/>
      <c r="HD737" s="8"/>
      <c r="HE737" s="8"/>
      <c r="HF737" s="8"/>
      <c r="HG737" s="8"/>
      <c r="HH737" s="8"/>
      <c r="HI737" s="8"/>
      <c r="HJ737" s="8"/>
      <c r="HK737" s="8"/>
      <c r="HL737" s="8"/>
      <c r="HM737" s="8"/>
      <c r="HN737" s="8"/>
      <c r="HO737" s="8"/>
      <c r="HP737" s="8"/>
      <c r="HQ737" s="8"/>
      <c r="HR737" s="8"/>
      <c r="HS737" s="8"/>
      <c r="HT737" s="8"/>
      <c r="HU737" s="8"/>
      <c r="HV737" s="8"/>
      <c r="HW737" s="8"/>
      <c r="HX737" s="8"/>
      <c r="HY737" s="8"/>
      <c r="HZ737" s="8"/>
      <c r="IA737" s="8"/>
      <c r="IB737" s="8"/>
      <c r="IC737" s="8"/>
      <c r="ID737" s="8"/>
      <c r="IE737" s="8"/>
      <c r="IF737" s="8"/>
      <c r="IG737" s="8"/>
      <c r="IH737" s="8"/>
      <c r="II737" s="8"/>
      <c r="IJ737" s="8"/>
      <c r="IK737" s="8"/>
      <c r="IL737" s="8"/>
      <c r="IM737" s="8"/>
      <c r="IN737" s="8"/>
      <c r="IO737" s="8"/>
      <c r="IP737" s="8"/>
      <c r="IQ737" s="8"/>
      <c r="IR737" s="8"/>
      <c r="IS737" s="8"/>
      <c r="IT737" s="8"/>
      <c r="IU737" s="8"/>
      <c r="IV737" s="8"/>
      <c r="IW737" s="8"/>
      <c r="IX737" s="8"/>
      <c r="IY737" s="8"/>
      <c r="IZ737" s="8"/>
      <c r="JA737" s="8"/>
      <c r="JB737" s="8"/>
      <c r="JC737" s="8"/>
      <c r="JD737" s="8"/>
      <c r="JE737" s="8"/>
      <c r="JF737" s="8"/>
      <c r="JG737" s="8"/>
      <c r="JH737" s="8"/>
      <c r="JI737" s="8"/>
      <c r="JJ737" s="8"/>
      <c r="JK737" s="8"/>
      <c r="JL737" s="8"/>
      <c r="JM737" s="8"/>
      <c r="JN737" s="8"/>
      <c r="JO737" s="8"/>
      <c r="JP737" s="8"/>
      <c r="JQ737" s="8"/>
      <c r="JR737" s="8"/>
      <c r="JS737" s="8"/>
      <c r="JT737" s="8"/>
      <c r="JU737" s="8"/>
      <c r="JV737" s="8"/>
      <c r="JW737" s="8"/>
      <c r="JX737" s="8"/>
      <c r="JY737" s="8"/>
      <c r="JZ737" s="8"/>
      <c r="KA737" s="8"/>
      <c r="KB737" s="8"/>
      <c r="KC737" s="8"/>
      <c r="KD737" s="8"/>
      <c r="KE737" s="8"/>
      <c r="KF737" s="8"/>
      <c r="KG737" s="8"/>
      <c r="KH737" s="8"/>
      <c r="KI737" s="8"/>
      <c r="KJ737" s="8"/>
      <c r="KK737" s="8"/>
      <c r="KL737" s="8"/>
      <c r="KM737" s="8"/>
      <c r="KN737" s="8"/>
      <c r="KO737" s="8"/>
      <c r="KP737" s="8"/>
      <c r="KQ737" s="8"/>
      <c r="KR737" s="8"/>
      <c r="KS737" s="8"/>
      <c r="KT737" s="8"/>
      <c r="KU737" s="8"/>
      <c r="KV737" s="8"/>
      <c r="KW737" s="8"/>
      <c r="KX737" s="8"/>
      <c r="KY737" s="8"/>
      <c r="KZ737" s="8"/>
      <c r="LA737" s="8"/>
      <c r="LB737" s="8"/>
      <c r="LC737" s="8"/>
      <c r="LD737" s="8"/>
      <c r="LE737" s="8"/>
      <c r="LF737" s="8"/>
      <c r="LG737" s="8"/>
      <c r="LH737" s="8"/>
      <c r="LI737" s="8"/>
      <c r="LJ737" s="8"/>
      <c r="LK737" s="8"/>
      <c r="LL737" s="8"/>
      <c r="LM737" s="8"/>
      <c r="LN737" s="8"/>
      <c r="LO737" s="8"/>
      <c r="LP737" s="8"/>
      <c r="LQ737" s="8"/>
      <c r="LR737" s="8"/>
      <c r="LS737" s="8"/>
      <c r="LT737" s="8"/>
      <c r="LU737" s="8"/>
      <c r="LV737" s="8"/>
      <c r="LW737" s="8"/>
      <c r="LX737" s="8"/>
      <c r="LY737" s="8"/>
      <c r="LZ737" s="8"/>
      <c r="MA737" s="8"/>
      <c r="MB737" s="8"/>
      <c r="MC737" s="8"/>
      <c r="MD737" s="8"/>
      <c r="ME737" s="8"/>
      <c r="MF737" s="8"/>
      <c r="MG737" s="8"/>
      <c r="MH737" s="8"/>
      <c r="MI737" s="8"/>
      <c r="MJ737" s="8"/>
      <c r="MK737" s="8"/>
      <c r="ML737" s="8"/>
      <c r="MM737" s="8"/>
      <c r="MN737" s="8"/>
      <c r="MO737" s="8"/>
      <c r="MP737" s="8"/>
      <c r="MQ737" s="8"/>
      <c r="MR737" s="8"/>
      <c r="MS737" s="8"/>
      <c r="MT737" s="8"/>
      <c r="MU737" s="8"/>
      <c r="MV737" s="8"/>
      <c r="MW737" s="8"/>
      <c r="MX737" s="8"/>
      <c r="MY737" s="8"/>
      <c r="MZ737" s="8"/>
      <c r="NA737" s="8"/>
      <c r="NB737" s="8"/>
      <c r="NC737" s="8"/>
      <c r="ND737" s="8"/>
      <c r="NE737" s="8"/>
      <c r="NF737" s="8"/>
      <c r="NG737" s="8"/>
      <c r="NH737" s="8"/>
      <c r="NI737" s="8"/>
      <c r="NJ737" s="8"/>
      <c r="NK737" s="8"/>
      <c r="NL737" s="8"/>
      <c r="NM737" s="8"/>
      <c r="NN737" s="8"/>
      <c r="NO737" s="8"/>
      <c r="NP737" s="8"/>
      <c r="NQ737" s="8"/>
      <c r="NR737" s="8"/>
      <c r="NS737" s="8"/>
      <c r="NT737" s="8"/>
      <c r="NU737" s="8"/>
      <c r="NV737" s="8"/>
      <c r="NW737" s="8"/>
      <c r="NX737" s="8"/>
      <c r="NY737" s="8"/>
      <c r="NZ737" s="8"/>
      <c r="OA737" s="8"/>
      <c r="OB737" s="8"/>
      <c r="OC737" s="8"/>
      <c r="OD737" s="8"/>
      <c r="OE737" s="8"/>
      <c r="OF737" s="8"/>
      <c r="OG737" s="8"/>
      <c r="OH737" s="8"/>
      <c r="OI737" s="8"/>
      <c r="OJ737" s="8"/>
      <c r="OK737" s="8"/>
      <c r="OL737" s="8"/>
      <c r="OM737" s="8"/>
      <c r="ON737" s="8"/>
      <c r="OO737" s="8"/>
      <c r="OP737" s="8"/>
      <c r="OQ737" s="8"/>
      <c r="OR737" s="8"/>
      <c r="OS737" s="8"/>
      <c r="OT737" s="8"/>
      <c r="OU737" s="8"/>
      <c r="OV737" s="8"/>
      <c r="OW737" s="8"/>
      <c r="OX737" s="8"/>
      <c r="OY737" s="8"/>
      <c r="OZ737" s="8"/>
      <c r="PA737" s="8"/>
      <c r="PB737" s="8"/>
      <c r="PC737" s="8"/>
      <c r="PD737" s="8"/>
      <c r="PE737" s="8"/>
      <c r="PF737" s="8"/>
      <c r="PG737" s="8"/>
      <c r="PH737" s="8"/>
      <c r="PI737" s="8"/>
      <c r="PJ737" s="8"/>
      <c r="PK737" s="8"/>
      <c r="PL737" s="8"/>
      <c r="PM737" s="8"/>
      <c r="PN737" s="8"/>
      <c r="PO737" s="8"/>
      <c r="PP737" s="8"/>
      <c r="PQ737" s="8"/>
      <c r="PR737" s="8"/>
      <c r="PS737" s="8"/>
      <c r="PT737" s="8"/>
      <c r="PU737" s="8"/>
      <c r="PV737" s="8"/>
      <c r="PW737" s="8"/>
      <c r="PX737" s="8"/>
      <c r="PY737" s="8"/>
      <c r="PZ737" s="8"/>
      <c r="QA737" s="8"/>
      <c r="QB737" s="8"/>
      <c r="QC737" s="8"/>
      <c r="QD737" s="8"/>
      <c r="QE737" s="8"/>
      <c r="QF737" s="8"/>
      <c r="QG737" s="8"/>
      <c r="QH737" s="8"/>
      <c r="QI737" s="8"/>
      <c r="QJ737" s="8"/>
      <c r="QK737" s="8"/>
      <c r="QL737" s="8"/>
      <c r="QM737" s="8"/>
      <c r="QN737" s="8"/>
      <c r="QO737" s="8"/>
      <c r="QP737" s="8"/>
      <c r="QQ737" s="8"/>
      <c r="QR737" s="8"/>
      <c r="QS737" s="8"/>
      <c r="QT737" s="8"/>
      <c r="QU737" s="8"/>
      <c r="QV737" s="8"/>
      <c r="QW737" s="8"/>
      <c r="QX737" s="8"/>
      <c r="QY737" s="8"/>
      <c r="QZ737" s="8"/>
      <c r="RA737" s="8"/>
      <c r="RB737" s="8"/>
      <c r="RC737" s="8"/>
      <c r="RD737" s="8"/>
      <c r="RE737" s="8"/>
      <c r="RF737" s="8"/>
      <c r="RG737" s="8"/>
      <c r="RH737" s="8"/>
      <c r="RI737" s="8"/>
      <c r="RJ737" s="8"/>
      <c r="RK737" s="8"/>
      <c r="RL737" s="8"/>
      <c r="RM737" s="8"/>
      <c r="RN737" s="8"/>
      <c r="RO737" s="8"/>
      <c r="RP737" s="8"/>
      <c r="RQ737" s="8"/>
      <c r="RR737" s="8"/>
      <c r="RS737" s="8"/>
      <c r="RT737" s="8"/>
      <c r="RU737" s="8"/>
      <c r="RV737" s="8"/>
      <c r="RW737" s="8"/>
      <c r="RX737" s="8"/>
      <c r="RY737" s="8"/>
      <c r="RZ737" s="8"/>
      <c r="SA737" s="8"/>
      <c r="SB737" s="8"/>
      <c r="SC737" s="8"/>
      <c r="SD737" s="8"/>
      <c r="SE737" s="8"/>
      <c r="SF737" s="8"/>
      <c r="SG737" s="8"/>
      <c r="SH737" s="8"/>
      <c r="SI737" s="8"/>
      <c r="SJ737" s="8"/>
      <c r="SK737" s="8"/>
      <c r="SL737" s="8"/>
      <c r="SM737" s="8"/>
      <c r="SN737" s="8"/>
      <c r="SO737" s="8"/>
      <c r="SP737" s="8"/>
      <c r="SQ737" s="8"/>
      <c r="SR737" s="8"/>
      <c r="SS737" s="8"/>
      <c r="ST737" s="8"/>
      <c r="SU737" s="8"/>
      <c r="SV737" s="8"/>
      <c r="SW737" s="8"/>
      <c r="SX737" s="8"/>
      <c r="SY737" s="8"/>
      <c r="SZ737" s="8"/>
      <c r="TA737" s="8"/>
      <c r="TB737" s="8"/>
      <c r="TC737" s="8"/>
      <c r="TD737" s="8"/>
      <c r="TE737" s="8"/>
      <c r="TF737" s="8"/>
      <c r="TG737" s="8"/>
      <c r="TH737" s="8"/>
      <c r="TI737" s="8"/>
      <c r="TJ737" s="8"/>
      <c r="TK737" s="8"/>
      <c r="TL737" s="8"/>
      <c r="TM737" s="8"/>
      <c r="TN737" s="8"/>
      <c r="TO737" s="8"/>
      <c r="TP737" s="8"/>
      <c r="TQ737" s="8"/>
      <c r="TR737" s="8"/>
      <c r="TS737" s="8"/>
      <c r="TT737" s="8"/>
      <c r="TU737" s="8"/>
      <c r="TV737" s="8"/>
      <c r="TW737" s="8"/>
      <c r="TX737" s="8"/>
      <c r="TY737" s="8"/>
      <c r="TZ737" s="8"/>
      <c r="UA737" s="8"/>
      <c r="UB737" s="8"/>
      <c r="UC737" s="8"/>
      <c r="UD737" s="8"/>
      <c r="UE737" s="8"/>
      <c r="UF737" s="8"/>
      <c r="UG737" s="8"/>
      <c r="UH737" s="8"/>
      <c r="UI737" s="8"/>
      <c r="UJ737" s="8"/>
      <c r="UK737" s="8"/>
      <c r="UL737" s="8"/>
      <c r="UM737" s="8"/>
      <c r="UN737" s="8"/>
      <c r="UO737" s="8"/>
      <c r="UP737" s="8"/>
      <c r="UQ737" s="8"/>
      <c r="UR737" s="8"/>
      <c r="US737" s="8"/>
      <c r="UT737" s="8"/>
      <c r="UU737" s="8"/>
      <c r="UV737" s="8"/>
      <c r="UW737" s="8"/>
      <c r="UX737" s="8"/>
      <c r="UY737" s="8"/>
      <c r="UZ737" s="8"/>
      <c r="VA737" s="8"/>
      <c r="VB737" s="8"/>
      <c r="VC737" s="8"/>
      <c r="VD737" s="8"/>
      <c r="VE737" s="8"/>
      <c r="VF737" s="8"/>
      <c r="VG737" s="8"/>
      <c r="VH737" s="8"/>
      <c r="VI737" s="8"/>
      <c r="VJ737" s="8"/>
      <c r="VK737" s="8"/>
      <c r="VL737" s="8"/>
      <c r="VM737" s="8"/>
      <c r="VN737" s="8"/>
      <c r="VO737" s="8"/>
      <c r="VP737" s="8"/>
      <c r="VQ737" s="8"/>
      <c r="VR737" s="8"/>
      <c r="VS737" s="8"/>
      <c r="VT737" s="8"/>
      <c r="VU737" s="8"/>
      <c r="VV737" s="8"/>
      <c r="VW737" s="8"/>
      <c r="VX737" s="8"/>
      <c r="VY737" s="8"/>
      <c r="VZ737" s="8"/>
      <c r="WA737" s="8"/>
      <c r="WB737" s="8"/>
      <c r="WC737" s="8"/>
      <c r="WD737" s="8"/>
      <c r="WE737" s="8"/>
      <c r="WF737" s="8"/>
      <c r="WG737" s="8"/>
      <c r="WH737" s="8"/>
      <c r="WI737" s="8"/>
      <c r="WJ737" s="8"/>
      <c r="WK737" s="8"/>
      <c r="WL737" s="8"/>
      <c r="WM737" s="8"/>
      <c r="WN737" s="8"/>
      <c r="WO737" s="8"/>
      <c r="WP737" s="8"/>
      <c r="WQ737" s="8"/>
      <c r="WR737" s="8"/>
      <c r="WS737" s="8"/>
      <c r="WT737" s="8"/>
      <c r="WU737" s="8"/>
      <c r="WV737" s="8"/>
      <c r="WW737" s="8"/>
      <c r="WX737" s="8"/>
      <c r="WY737" s="8"/>
      <c r="WZ737" s="8"/>
      <c r="XA737" s="8"/>
      <c r="XB737" s="8"/>
      <c r="XC737" s="8"/>
      <c r="XD737" s="8"/>
      <c r="XE737" s="8"/>
      <c r="XF737" s="8"/>
      <c r="XG737" s="8"/>
      <c r="XH737" s="8"/>
      <c r="XI737" s="8"/>
      <c r="XJ737" s="8"/>
      <c r="XK737" s="8"/>
      <c r="XL737" s="8"/>
      <c r="XM737" s="8"/>
      <c r="XN737" s="8"/>
      <c r="XO737" s="8"/>
      <c r="XP737" s="8"/>
      <c r="XQ737" s="8"/>
      <c r="XR737" s="8"/>
      <c r="XS737" s="8"/>
      <c r="XT737" s="8"/>
      <c r="XU737" s="8"/>
      <c r="XV737" s="8"/>
      <c r="XW737" s="8"/>
      <c r="XX737" s="8"/>
      <c r="XY737" s="8"/>
      <c r="XZ737" s="8"/>
      <c r="YA737" s="8"/>
      <c r="YB737" s="8"/>
      <c r="YC737" s="8"/>
      <c r="YD737" s="8"/>
      <c r="YE737" s="8"/>
      <c r="YF737" s="8"/>
      <c r="YG737" s="8"/>
      <c r="YH737" s="8"/>
      <c r="YI737" s="8"/>
      <c r="YJ737" s="8"/>
      <c r="YK737" s="8"/>
      <c r="YL737" s="8"/>
      <c r="YM737" s="8"/>
      <c r="YN737" s="8"/>
      <c r="YO737" s="8"/>
      <c r="YP737" s="8"/>
      <c r="YQ737" s="8"/>
      <c r="YR737" s="8"/>
      <c r="YS737" s="8"/>
      <c r="YT737" s="8"/>
      <c r="YU737" s="8"/>
      <c r="YV737" s="8"/>
      <c r="YW737" s="8"/>
      <c r="YX737" s="8"/>
      <c r="YY737" s="8"/>
      <c r="YZ737" s="8"/>
      <c r="ZA737" s="8"/>
      <c r="ZB737" s="8"/>
      <c r="ZC737" s="8"/>
      <c r="ZD737" s="8"/>
      <c r="ZE737" s="8"/>
      <c r="ZF737" s="8"/>
      <c r="ZG737" s="8"/>
      <c r="ZH737" s="8"/>
      <c r="ZI737" s="8"/>
      <c r="ZJ737" s="8"/>
      <c r="ZK737" s="8"/>
      <c r="ZL737" s="8"/>
      <c r="ZM737" s="8"/>
      <c r="ZN737" s="8"/>
      <c r="ZO737" s="8"/>
      <c r="ZP737" s="8"/>
      <c r="ZQ737" s="8"/>
      <c r="ZR737" s="8"/>
      <c r="ZS737" s="8"/>
      <c r="ZT737" s="8"/>
      <c r="ZU737" s="8"/>
      <c r="ZV737" s="8"/>
      <c r="ZW737" s="8"/>
      <c r="ZX737" s="8"/>
      <c r="ZY737" s="8"/>
      <c r="ZZ737" s="8"/>
      <c r="AAA737" s="8"/>
      <c r="AAB737" s="8"/>
      <c r="AAC737" s="8"/>
      <c r="AAD737" s="8"/>
      <c r="AAE737" s="8"/>
      <c r="AAF737" s="8"/>
      <c r="AAG737" s="8"/>
      <c r="AAH737" s="8"/>
      <c r="AAI737" s="8"/>
      <c r="AAJ737" s="8"/>
      <c r="AAK737" s="8"/>
      <c r="AAL737" s="8"/>
      <c r="AAM737" s="8"/>
      <c r="AAN737" s="8"/>
      <c r="AAO737" s="8"/>
      <c r="AAP737" s="8"/>
      <c r="AAQ737" s="8"/>
      <c r="AAR737" s="8"/>
      <c r="AAS737" s="8"/>
      <c r="AAT737" s="8"/>
      <c r="AAU737" s="8"/>
      <c r="AAV737" s="8"/>
      <c r="AAW737" s="8"/>
      <c r="AAX737" s="8"/>
      <c r="AAY737" s="8"/>
      <c r="AAZ737" s="8"/>
      <c r="ABA737" s="8"/>
      <c r="ABB737" s="8"/>
      <c r="ABC737" s="8"/>
      <c r="ABD737" s="8"/>
      <c r="ABE737" s="8"/>
      <c r="ABF737" s="8"/>
      <c r="ABG737" s="8"/>
      <c r="ABH737" s="8"/>
      <c r="ABI737" s="8"/>
      <c r="ABJ737" s="8"/>
      <c r="ABK737" s="8"/>
      <c r="ABL737" s="8"/>
      <c r="ABM737" s="8"/>
      <c r="ABN737" s="8"/>
      <c r="ABO737" s="8"/>
      <c r="ABP737" s="8"/>
      <c r="ABQ737" s="8"/>
      <c r="ABR737" s="8"/>
      <c r="ABS737" s="8"/>
      <c r="ABT737" s="8"/>
      <c r="ABU737" s="8"/>
      <c r="ABV737" s="8"/>
      <c r="ABW737" s="8"/>
      <c r="ABX737" s="8"/>
      <c r="ABY737" s="8"/>
      <c r="ABZ737" s="8"/>
      <c r="ACA737" s="8"/>
      <c r="ACB737" s="8"/>
      <c r="ACC737" s="8"/>
      <c r="ACD737" s="8"/>
      <c r="ACE737" s="8"/>
      <c r="ACF737" s="8"/>
      <c r="ACG737" s="8"/>
      <c r="ACH737" s="8"/>
      <c r="ACI737" s="8"/>
      <c r="ACJ737" s="8"/>
      <c r="ACK737" s="8"/>
      <c r="ACL737" s="8"/>
      <c r="ACM737" s="8"/>
      <c r="ACN737" s="8"/>
      <c r="ACO737" s="8"/>
      <c r="ACP737" s="8"/>
      <c r="ACQ737" s="8"/>
      <c r="ACR737" s="8"/>
      <c r="ACS737" s="8"/>
      <c r="ACT737" s="8"/>
      <c r="ACU737" s="8"/>
      <c r="ACV737" s="8"/>
      <c r="ACW737" s="8"/>
      <c r="ACX737" s="8"/>
      <c r="ACY737" s="8"/>
      <c r="ACZ737" s="8"/>
      <c r="ADA737" s="8"/>
      <c r="ADB737" s="8"/>
      <c r="ADC737" s="8"/>
      <c r="ADD737" s="8"/>
      <c r="ADE737" s="8"/>
      <c r="ADF737" s="8"/>
      <c r="ADG737" s="8"/>
      <c r="ADH737" s="8"/>
      <c r="ADI737" s="8"/>
      <c r="ADJ737" s="8"/>
      <c r="ADK737" s="8"/>
      <c r="ADL737" s="8"/>
      <c r="ADM737" s="8"/>
      <c r="ADN737" s="8"/>
      <c r="ADO737" s="8"/>
      <c r="ADP737" s="8"/>
      <c r="ADQ737" s="8"/>
      <c r="ADR737" s="8"/>
      <c r="ADS737" s="8"/>
      <c r="ADT737" s="8"/>
      <c r="ADU737" s="8"/>
      <c r="ADV737" s="8"/>
      <c r="ADW737" s="8"/>
      <c r="ADX737" s="8"/>
      <c r="ADY737" s="8"/>
      <c r="ADZ737" s="8"/>
      <c r="AEA737" s="8"/>
      <c r="AEB737" s="8"/>
      <c r="AEC737" s="8"/>
      <c r="AED737" s="8"/>
      <c r="AEE737" s="8"/>
      <c r="AEF737" s="8"/>
      <c r="AEG737" s="8"/>
      <c r="AEH737" s="8"/>
      <c r="AEI737" s="8"/>
      <c r="AEJ737" s="8"/>
      <c r="AEK737" s="8"/>
      <c r="AEL737" s="8"/>
      <c r="AEM737" s="8"/>
      <c r="AEN737" s="8"/>
      <c r="AEO737" s="8"/>
      <c r="AEP737" s="8"/>
      <c r="AEQ737" s="8"/>
      <c r="AER737" s="8"/>
      <c r="AES737" s="8"/>
      <c r="AET737" s="8"/>
      <c r="AEU737" s="8"/>
      <c r="AEV737" s="8"/>
      <c r="AEW737" s="8"/>
      <c r="AEX737" s="8"/>
      <c r="AEY737" s="8"/>
      <c r="AEZ737" s="8"/>
      <c r="AFA737" s="8"/>
      <c r="AFB737" s="8"/>
      <c r="AFC737" s="8"/>
      <c r="AFD737" s="8"/>
      <c r="AFE737" s="8"/>
      <c r="AFF737" s="8"/>
      <c r="AFG737" s="8"/>
      <c r="AFH737" s="8"/>
      <c r="AFI737" s="8"/>
      <c r="AFJ737" s="8"/>
      <c r="AFK737" s="8"/>
      <c r="AFL737" s="8"/>
      <c r="AFM737" s="8"/>
      <c r="AFN737" s="8"/>
      <c r="AFO737" s="8"/>
      <c r="AFP737" s="8"/>
      <c r="AFQ737" s="8"/>
      <c r="AFR737" s="8"/>
      <c r="AFS737" s="8"/>
      <c r="AFT737" s="8"/>
      <c r="AFU737" s="8"/>
      <c r="AFV737" s="8"/>
      <c r="AFW737" s="8"/>
      <c r="AFX737" s="8"/>
      <c r="AFY737" s="8"/>
      <c r="AFZ737" s="8"/>
      <c r="AGA737" s="8"/>
      <c r="AGB737" s="8"/>
      <c r="AGC737" s="8"/>
      <c r="AGD737" s="8"/>
      <c r="AGE737" s="8"/>
      <c r="AGF737" s="8"/>
      <c r="AGG737" s="8"/>
      <c r="AGH737" s="8"/>
      <c r="AGI737" s="8"/>
      <c r="AGJ737" s="8"/>
      <c r="AGK737" s="8"/>
      <c r="AGL737" s="8"/>
      <c r="AGM737" s="8"/>
      <c r="AGN737" s="8"/>
      <c r="AGO737" s="8"/>
      <c r="AGP737" s="8"/>
      <c r="AGQ737" s="8"/>
      <c r="AGR737" s="8"/>
      <c r="AGS737" s="8"/>
      <c r="AGT737" s="8"/>
      <c r="AGU737" s="8"/>
      <c r="AGV737" s="8"/>
      <c r="AGW737" s="8"/>
      <c r="AGX737" s="8"/>
      <c r="AGY737" s="8"/>
      <c r="AGZ737" s="8"/>
      <c r="AHA737" s="8"/>
      <c r="AHB737" s="8"/>
      <c r="AHC737" s="8"/>
      <c r="AHD737" s="8"/>
      <c r="AHE737" s="8"/>
      <c r="AHF737" s="8"/>
      <c r="AHG737" s="8"/>
      <c r="AHH737" s="8"/>
      <c r="AHI737" s="8"/>
      <c r="AHJ737" s="8"/>
      <c r="AHK737" s="8"/>
      <c r="AHL737" s="8"/>
      <c r="AHM737" s="8"/>
      <c r="AHN737" s="8"/>
      <c r="AHO737" s="8"/>
      <c r="AHP737" s="8"/>
      <c r="AHQ737" s="8"/>
      <c r="AHR737" s="8"/>
      <c r="AHS737" s="8"/>
      <c r="AHT737" s="8"/>
      <c r="AHU737" s="8"/>
      <c r="AHV737" s="8"/>
      <c r="AHW737" s="8"/>
      <c r="AHX737" s="8"/>
      <c r="AHY737" s="8"/>
      <c r="AHZ737" s="8"/>
      <c r="AIA737" s="8"/>
      <c r="AIB737" s="8"/>
      <c r="AIC737" s="8"/>
      <c r="AID737" s="8"/>
      <c r="AIE737" s="8"/>
      <c r="AIF737" s="8"/>
      <c r="AIG737" s="8"/>
      <c r="AIH737" s="8"/>
      <c r="AII737" s="8"/>
      <c r="AIJ737" s="8"/>
      <c r="AIK737" s="8"/>
      <c r="AIL737" s="8"/>
      <c r="AIM737" s="8"/>
      <c r="AIN737" s="8"/>
      <c r="AIO737" s="8"/>
      <c r="AIP737" s="8"/>
      <c r="AIQ737" s="8"/>
      <c r="AIR737" s="8"/>
      <c r="AIS737" s="8"/>
      <c r="AIT737" s="8"/>
      <c r="AIU737" s="8"/>
      <c r="AIV737" s="8"/>
      <c r="AIW737" s="8"/>
      <c r="AIX737" s="8"/>
      <c r="AIY737" s="8"/>
      <c r="AIZ737" s="8"/>
      <c r="AJA737" s="8"/>
      <c r="AJB737" s="8"/>
      <c r="AJC737" s="8"/>
      <c r="AJD737" s="8"/>
      <c r="AJE737" s="8"/>
      <c r="AJF737" s="8"/>
      <c r="AJG737" s="8"/>
      <c r="AJH737" s="8"/>
      <c r="AJI737" s="8"/>
      <c r="AJJ737" s="8"/>
      <c r="AJK737" s="8"/>
      <c r="AJL737" s="8"/>
      <c r="AJM737" s="8"/>
      <c r="AJN737" s="8"/>
      <c r="AJO737" s="8"/>
      <c r="AJP737" s="8"/>
      <c r="AJQ737" s="8"/>
      <c r="AJR737" s="8"/>
      <c r="AJS737" s="8"/>
      <c r="AJT737" s="8"/>
      <c r="AJU737" s="8"/>
      <c r="AJV737" s="8"/>
      <c r="AJW737" s="8"/>
      <c r="AJX737" s="8"/>
      <c r="AJY737" s="8"/>
      <c r="AJZ737" s="8"/>
      <c r="AKA737" s="8"/>
      <c r="AKB737" s="8"/>
      <c r="AKC737" s="8"/>
      <c r="AKD737" s="8"/>
      <c r="AKE737" s="8"/>
      <c r="AKF737" s="8"/>
      <c r="AKG737" s="8"/>
      <c r="AKH737" s="8"/>
      <c r="AKI737" s="8"/>
      <c r="AKJ737" s="8"/>
      <c r="AKK737" s="8"/>
      <c r="AKL737" s="8"/>
      <c r="AKM737" s="8"/>
      <c r="AKN737" s="8"/>
      <c r="AKO737" s="8"/>
      <c r="AKP737" s="8"/>
      <c r="AKQ737" s="8"/>
      <c r="AKR737" s="8"/>
      <c r="AKS737" s="8"/>
      <c r="AKT737" s="8"/>
      <c r="AKU737" s="8"/>
      <c r="AKV737" s="8"/>
      <c r="AKW737" s="8"/>
      <c r="AKX737" s="8"/>
      <c r="AKY737" s="8"/>
      <c r="AKZ737" s="8"/>
      <c r="ALA737" s="8"/>
      <c r="ALB737" s="8"/>
      <c r="ALC737" s="8"/>
      <c r="ALD737" s="8"/>
      <c r="ALE737" s="8"/>
      <c r="ALF737" s="8"/>
      <c r="ALG737" s="8"/>
      <c r="ALH737" s="8"/>
      <c r="ALI737" s="8"/>
      <c r="ALJ737" s="8"/>
      <c r="ALK737" s="8"/>
      <c r="ALL737" s="8"/>
      <c r="ALM737" s="8"/>
      <c r="ALN737" s="8"/>
      <c r="ALO737" s="8"/>
      <c r="ALP737" s="8"/>
      <c r="ALQ737" s="8"/>
      <c r="ALR737" s="8"/>
      <c r="ALS737" s="8"/>
      <c r="ALT737" s="8"/>
      <c r="ALU737" s="8"/>
      <c r="ALV737" s="8"/>
      <c r="ALW737" s="8"/>
      <c r="ALX737" s="8"/>
      <c r="ALY737" s="8"/>
      <c r="ALZ737" s="8"/>
      <c r="AMA737" s="8"/>
      <c r="AMB737" s="8"/>
      <c r="AMC737" s="8"/>
      <c r="AMD737" s="8"/>
      <c r="AME737" s="8"/>
      <c r="AMF737" s="8"/>
      <c r="AMG737" s="8"/>
      <c r="AMH737" s="8"/>
      <c r="AMI737" s="8"/>
      <c r="AMJ737" s="8"/>
      <c r="AMK737" s="8"/>
      <c r="AML737" s="8"/>
      <c r="AMM737" s="8"/>
      <c r="AMN737" s="8"/>
      <c r="AMO737" s="8"/>
      <c r="AMP737" s="8"/>
      <c r="AMQ737" s="8"/>
      <c r="AMR737" s="8"/>
      <c r="AMS737" s="8"/>
      <c r="AMT737" s="8"/>
      <c r="AMU737" s="8"/>
      <c r="AMV737" s="8"/>
      <c r="AMW737" s="8"/>
      <c r="AMX737" s="8"/>
      <c r="AMY737" s="8"/>
      <c r="AMZ737" s="8"/>
      <c r="ANA737" s="8"/>
      <c r="ANB737" s="8"/>
      <c r="ANC737" s="8"/>
      <c r="AND737" s="8"/>
      <c r="ANE737" s="8"/>
      <c r="ANF737" s="8"/>
      <c r="ANG737" s="8"/>
      <c r="ANH737" s="8"/>
      <c r="ANI737" s="8"/>
      <c r="ANJ737" s="8"/>
      <c r="ANK737" s="8"/>
      <c r="ANL737" s="8"/>
      <c r="ANM737" s="8"/>
      <c r="ANN737" s="8"/>
      <c r="ANO737" s="8"/>
      <c r="ANP737" s="8"/>
      <c r="ANQ737" s="8"/>
      <c r="ANR737" s="8"/>
      <c r="ANS737" s="8"/>
      <c r="ANT737" s="8"/>
      <c r="ANU737" s="8"/>
      <c r="ANV737" s="8"/>
      <c r="ANW737" s="8"/>
      <c r="ANX737" s="8"/>
      <c r="ANY737" s="8"/>
      <c r="ANZ737" s="8"/>
      <c r="AOA737" s="8"/>
      <c r="AOB737" s="8"/>
      <c r="AOC737" s="8"/>
      <c r="AOD737" s="8"/>
      <c r="AOE737" s="8"/>
      <c r="AOF737" s="8"/>
      <c r="AOG737" s="8"/>
      <c r="AOH737" s="8"/>
      <c r="AOI737" s="8"/>
      <c r="AOJ737" s="8"/>
      <c r="AOK737" s="8"/>
      <c r="AOL737" s="8"/>
      <c r="AOM737" s="8"/>
      <c r="AON737" s="8"/>
      <c r="AOO737" s="8"/>
      <c r="AOP737" s="8"/>
      <c r="AOQ737" s="8"/>
      <c r="AOR737" s="8"/>
      <c r="AOS737" s="8"/>
      <c r="AOT737" s="8"/>
      <c r="AOU737" s="8"/>
      <c r="AOV737" s="8"/>
      <c r="AOW737" s="8"/>
      <c r="AOX737" s="8"/>
      <c r="AOY737" s="8"/>
      <c r="AOZ737" s="8"/>
      <c r="APA737" s="8"/>
      <c r="APB737" s="8"/>
      <c r="APC737" s="8"/>
      <c r="APD737" s="8"/>
      <c r="APE737" s="8"/>
      <c r="APF737" s="8"/>
      <c r="APG737" s="8"/>
      <c r="APH737" s="8"/>
      <c r="API737" s="8"/>
      <c r="APJ737" s="8"/>
      <c r="APK737" s="8"/>
      <c r="APL737" s="8"/>
      <c r="APM737" s="8"/>
      <c r="APN737" s="8"/>
      <c r="APO737" s="8"/>
      <c r="APP737" s="8"/>
      <c r="APQ737" s="8"/>
      <c r="APR737" s="8"/>
      <c r="APS737" s="8"/>
      <c r="APT737" s="8"/>
      <c r="APU737" s="8"/>
      <c r="APV737" s="8"/>
      <c r="APW737" s="8"/>
      <c r="APX737" s="8"/>
      <c r="APY737" s="8"/>
      <c r="APZ737" s="8"/>
      <c r="AQA737" s="8"/>
      <c r="AQB737" s="8"/>
      <c r="AQC737" s="8"/>
      <c r="AQD737" s="8"/>
      <c r="AQE737" s="8"/>
      <c r="AQF737" s="8"/>
      <c r="AQG737" s="8"/>
      <c r="AQH737" s="8"/>
      <c r="AQI737" s="8"/>
      <c r="AQJ737" s="8"/>
      <c r="AQK737" s="8"/>
      <c r="AQL737" s="8"/>
      <c r="AQM737" s="8"/>
      <c r="AQN737" s="8"/>
      <c r="AQO737" s="8"/>
      <c r="AQP737" s="8"/>
      <c r="AQQ737" s="8"/>
      <c r="AQR737" s="8"/>
      <c r="AQS737" s="8"/>
      <c r="AQT737" s="8"/>
      <c r="AQU737" s="8"/>
      <c r="AQV737" s="8"/>
      <c r="AQW737" s="8"/>
      <c r="AQX737" s="8"/>
      <c r="AQY737" s="8"/>
      <c r="AQZ737" s="8"/>
      <c r="ARA737" s="8"/>
      <c r="ARB737" s="8"/>
      <c r="ARC737" s="8"/>
      <c r="ARD737" s="8"/>
      <c r="ARE737" s="8"/>
      <c r="ARF737" s="8"/>
      <c r="ARG737" s="8"/>
      <c r="ARH737" s="8"/>
      <c r="ARI737" s="8"/>
      <c r="ARJ737" s="8"/>
      <c r="ARK737" s="8"/>
      <c r="ARL737" s="8"/>
      <c r="ARM737" s="8"/>
      <c r="ARN737" s="8"/>
      <c r="ARO737" s="8"/>
      <c r="ARP737" s="8"/>
      <c r="ARQ737" s="8"/>
      <c r="ARR737" s="8"/>
      <c r="ARS737" s="8"/>
      <c r="ART737" s="8"/>
      <c r="ARU737" s="8"/>
      <c r="ARV737" s="8"/>
      <c r="ARW737" s="8"/>
      <c r="ARX737" s="8"/>
      <c r="ARY737" s="8"/>
      <c r="ARZ737" s="8"/>
      <c r="ASA737" s="8"/>
      <c r="ASB737" s="8"/>
      <c r="ASC737" s="8"/>
      <c r="ASD737" s="8"/>
      <c r="ASE737" s="8"/>
      <c r="ASF737" s="8"/>
      <c r="ASG737" s="8"/>
      <c r="ASH737" s="8"/>
      <c r="ASI737" s="8"/>
      <c r="ASJ737" s="8"/>
      <c r="ASK737" s="8"/>
      <c r="ASL737" s="8"/>
      <c r="ASM737" s="8"/>
      <c r="ASN737" s="8"/>
      <c r="ASO737" s="8"/>
      <c r="ASP737" s="8"/>
      <c r="ASQ737" s="8"/>
      <c r="ASR737" s="8"/>
      <c r="ASS737" s="8"/>
      <c r="AST737" s="8"/>
      <c r="ASU737" s="8"/>
      <c r="ASV737" s="8"/>
      <c r="ASW737" s="8"/>
      <c r="ASX737" s="8"/>
      <c r="ASY737" s="8"/>
      <c r="ASZ737" s="8"/>
      <c r="ATA737" s="8"/>
      <c r="ATB737" s="8"/>
      <c r="ATC737" s="8"/>
      <c r="ATD737" s="8"/>
      <c r="ATE737" s="8"/>
      <c r="ATF737" s="8"/>
      <c r="ATG737" s="8"/>
      <c r="ATH737" s="8"/>
      <c r="ATI737" s="8"/>
      <c r="ATJ737" s="8"/>
      <c r="ATK737" s="8"/>
      <c r="ATL737" s="8"/>
      <c r="ATM737" s="8"/>
      <c r="ATN737" s="8"/>
      <c r="ATO737" s="8"/>
      <c r="ATP737" s="8"/>
      <c r="ATQ737" s="8"/>
      <c r="ATR737" s="8"/>
      <c r="ATS737" s="8"/>
      <c r="ATT737" s="8"/>
      <c r="ATU737" s="8"/>
      <c r="ATV737" s="8"/>
      <c r="ATW737" s="8"/>
      <c r="ATX737" s="8"/>
      <c r="ATY737" s="8"/>
      <c r="ATZ737" s="8"/>
      <c r="AUA737" s="8"/>
      <c r="AUB737" s="8"/>
      <c r="AUC737" s="8"/>
      <c r="AUD737" s="8"/>
      <c r="AUE737" s="8"/>
      <c r="AUF737" s="8"/>
      <c r="AUG737" s="8"/>
      <c r="AUH737" s="8"/>
      <c r="AUI737" s="8"/>
      <c r="AUJ737" s="8"/>
      <c r="AUK737" s="8"/>
      <c r="AUL737" s="8"/>
      <c r="AUM737" s="8"/>
      <c r="AUN737" s="8"/>
      <c r="AUO737" s="8"/>
      <c r="AUP737" s="8"/>
      <c r="AUQ737" s="8"/>
      <c r="AUR737" s="8"/>
      <c r="AUS737" s="8"/>
      <c r="AUT737" s="8"/>
      <c r="AUU737" s="8"/>
      <c r="AUV737" s="8"/>
      <c r="AUW737" s="8"/>
      <c r="AUX737" s="8"/>
      <c r="AUY737" s="8"/>
      <c r="AUZ737" s="8"/>
      <c r="AVA737" s="8"/>
      <c r="AVB737" s="8"/>
      <c r="AVC737" s="8"/>
      <c r="AVD737" s="8"/>
      <c r="AVE737" s="8"/>
      <c r="AVF737" s="8"/>
      <c r="AVG737" s="8"/>
      <c r="AVH737" s="8"/>
      <c r="AVI737" s="8"/>
      <c r="AVJ737" s="8"/>
      <c r="AVK737" s="8"/>
      <c r="AVL737" s="8"/>
      <c r="AVM737" s="8"/>
      <c r="AVN737" s="8"/>
      <c r="AVO737" s="8"/>
      <c r="AVP737" s="8"/>
      <c r="AVQ737" s="8"/>
      <c r="AVR737" s="8"/>
      <c r="AVS737" s="8"/>
      <c r="AVT737" s="8"/>
      <c r="AVU737" s="8"/>
      <c r="AVV737" s="8"/>
      <c r="AVW737" s="8"/>
      <c r="AVX737" s="8"/>
      <c r="AVY737" s="8"/>
      <c r="AVZ737" s="8"/>
      <c r="AWA737" s="8"/>
      <c r="AWB737" s="8"/>
      <c r="AWC737" s="8"/>
      <c r="AWD737" s="8"/>
      <c r="AWE737" s="8"/>
      <c r="AWF737" s="8"/>
      <c r="AWG737" s="8"/>
      <c r="AWH737" s="8"/>
      <c r="AWI737" s="8"/>
      <c r="AWJ737" s="8"/>
      <c r="AWK737" s="8"/>
      <c r="AWL737" s="8"/>
      <c r="AWM737" s="8"/>
      <c r="AWN737" s="8"/>
      <c r="AWO737" s="8"/>
      <c r="AWP737" s="8"/>
      <c r="AWQ737" s="8"/>
      <c r="AWR737" s="8"/>
      <c r="AWS737" s="8"/>
      <c r="AWT737" s="8"/>
      <c r="AWU737" s="8"/>
      <c r="AWV737" s="8"/>
      <c r="AWW737" s="8"/>
      <c r="AWX737" s="8"/>
      <c r="AWY737" s="8"/>
      <c r="AWZ737" s="8"/>
      <c r="AXA737" s="8"/>
      <c r="AXB737" s="8"/>
      <c r="AXC737" s="8"/>
      <c r="AXD737" s="8"/>
      <c r="AXE737" s="8"/>
      <c r="AXF737" s="8"/>
      <c r="AXG737" s="8"/>
      <c r="AXH737" s="8"/>
      <c r="AXI737" s="8"/>
      <c r="AXJ737" s="8"/>
      <c r="AXK737" s="8"/>
      <c r="AXL737" s="8"/>
      <c r="AXM737" s="8"/>
      <c r="AXN737" s="8"/>
      <c r="AXO737" s="8"/>
      <c r="AXP737" s="8"/>
      <c r="AXQ737" s="8"/>
      <c r="AXR737" s="8"/>
      <c r="AXS737" s="8"/>
      <c r="AXT737" s="8"/>
      <c r="AXU737" s="8"/>
      <c r="AXV737" s="8"/>
      <c r="AXW737" s="8"/>
      <c r="AXX737" s="8"/>
      <c r="AXY737" s="8"/>
      <c r="AXZ737" s="8"/>
      <c r="AYA737" s="8"/>
      <c r="AYB737" s="8"/>
      <c r="AYC737" s="8"/>
      <c r="AYD737" s="8"/>
      <c r="AYE737" s="8"/>
      <c r="AYF737" s="8"/>
      <c r="AYG737" s="8"/>
      <c r="AYH737" s="8"/>
      <c r="AYI737" s="8"/>
      <c r="AYJ737" s="8"/>
      <c r="AYK737" s="8"/>
      <c r="AYL737" s="8"/>
      <c r="AYM737" s="8"/>
      <c r="AYN737" s="8"/>
      <c r="AYO737" s="8"/>
      <c r="AYP737" s="8"/>
      <c r="AYQ737" s="8"/>
      <c r="AYR737" s="8"/>
      <c r="AYS737" s="8"/>
      <c r="AYT737" s="8"/>
      <c r="AYU737" s="8"/>
      <c r="AYV737" s="8"/>
      <c r="AYW737" s="8"/>
      <c r="AYX737" s="8"/>
      <c r="AYY737" s="8"/>
      <c r="AYZ737" s="8"/>
      <c r="AZA737" s="8"/>
      <c r="AZB737" s="8"/>
      <c r="AZC737" s="8"/>
      <c r="AZD737" s="8"/>
      <c r="AZE737" s="8"/>
      <c r="AZF737" s="8"/>
      <c r="AZG737" s="8"/>
      <c r="AZH737" s="8"/>
      <c r="AZI737" s="8"/>
      <c r="AZJ737" s="8"/>
      <c r="AZK737" s="8"/>
      <c r="AZL737" s="8"/>
      <c r="AZM737" s="8"/>
      <c r="AZN737" s="8"/>
      <c r="AZO737" s="8"/>
      <c r="AZP737" s="8"/>
      <c r="AZQ737" s="8"/>
      <c r="AZR737" s="8"/>
      <c r="AZS737" s="8"/>
      <c r="AZT737" s="8"/>
      <c r="AZU737" s="8"/>
      <c r="AZV737" s="8"/>
      <c r="AZW737" s="8"/>
      <c r="AZX737" s="8"/>
      <c r="AZY737" s="8"/>
      <c r="AZZ737" s="8"/>
      <c r="BAA737" s="8"/>
      <c r="BAB737" s="8"/>
      <c r="BAC737" s="8"/>
      <c r="BAD737" s="8"/>
      <c r="BAE737" s="8"/>
      <c r="BAF737" s="8"/>
      <c r="BAG737" s="8"/>
      <c r="BAH737" s="8"/>
      <c r="BAI737" s="8"/>
      <c r="BAJ737" s="8"/>
      <c r="BAK737" s="8"/>
      <c r="BAL737" s="8"/>
      <c r="BAM737" s="8"/>
      <c r="BAN737" s="8"/>
      <c r="BAO737" s="8"/>
      <c r="BAP737" s="8"/>
      <c r="BAQ737" s="8"/>
      <c r="BAR737" s="8"/>
      <c r="BAS737" s="8"/>
      <c r="BAT737" s="8"/>
      <c r="BAU737" s="8"/>
      <c r="BAV737" s="8"/>
      <c r="BAW737" s="8"/>
      <c r="BAX737" s="8"/>
      <c r="BAY737" s="8"/>
      <c r="BAZ737" s="8"/>
      <c r="BBA737" s="8"/>
      <c r="BBB737" s="8"/>
      <c r="BBC737" s="8"/>
      <c r="BBD737" s="8"/>
      <c r="BBE737" s="8"/>
      <c r="BBF737" s="8"/>
      <c r="BBG737" s="8"/>
      <c r="BBH737" s="8"/>
      <c r="BBI737" s="8"/>
      <c r="BBJ737" s="8"/>
      <c r="BBK737" s="8"/>
      <c r="BBL737" s="8"/>
      <c r="BBM737" s="8"/>
      <c r="BBN737" s="8"/>
      <c r="BBO737" s="8"/>
      <c r="BBP737" s="8"/>
      <c r="BBQ737" s="8"/>
      <c r="BBR737" s="8"/>
      <c r="BBS737" s="8"/>
      <c r="BBT737" s="8"/>
      <c r="BBU737" s="8"/>
      <c r="BBV737" s="8"/>
      <c r="BBW737" s="8"/>
      <c r="BBX737" s="8"/>
      <c r="BBY737" s="8"/>
      <c r="BBZ737" s="8"/>
      <c r="BCA737" s="8"/>
      <c r="BCB737" s="8"/>
      <c r="BCC737" s="8"/>
      <c r="BCD737" s="8"/>
      <c r="BCE737" s="8"/>
      <c r="BCF737" s="8"/>
      <c r="BCG737" s="8"/>
      <c r="BCH737" s="8"/>
      <c r="BCI737" s="8"/>
      <c r="BCJ737" s="8"/>
      <c r="BCK737" s="8"/>
      <c r="BCL737" s="8"/>
      <c r="BCM737" s="8"/>
      <c r="BCN737" s="8"/>
      <c r="BCO737" s="8"/>
      <c r="BCP737" s="8"/>
      <c r="BCQ737" s="8"/>
      <c r="BCR737" s="8"/>
      <c r="BCS737" s="8"/>
      <c r="BCT737" s="8"/>
      <c r="BCU737" s="8"/>
      <c r="BCV737" s="8"/>
      <c r="BCW737" s="8"/>
      <c r="BCX737" s="8"/>
      <c r="BCY737" s="8"/>
      <c r="BCZ737" s="8"/>
      <c r="BDA737" s="8"/>
      <c r="BDB737" s="8"/>
      <c r="BDC737" s="8"/>
      <c r="BDD737" s="8"/>
      <c r="BDE737" s="8"/>
      <c r="BDF737" s="8"/>
      <c r="BDG737" s="8"/>
      <c r="BDH737" s="8"/>
      <c r="BDI737" s="8"/>
      <c r="BDJ737" s="8"/>
      <c r="BDK737" s="8"/>
      <c r="BDL737" s="8"/>
      <c r="BDM737" s="8"/>
      <c r="BDN737" s="8"/>
      <c r="BDO737" s="8"/>
      <c r="BDP737" s="8"/>
      <c r="BDQ737" s="8"/>
      <c r="BDR737" s="8"/>
      <c r="BDS737" s="8"/>
      <c r="BDT737" s="8"/>
      <c r="BDU737" s="8"/>
      <c r="BDV737" s="8"/>
      <c r="BDW737" s="8"/>
      <c r="BDX737" s="8"/>
      <c r="BDY737" s="8"/>
      <c r="BDZ737" s="8"/>
      <c r="BEA737" s="8"/>
      <c r="BEB737" s="8"/>
      <c r="BEC737" s="8"/>
      <c r="BED737" s="8"/>
      <c r="BEE737" s="8"/>
      <c r="BEF737" s="8"/>
      <c r="BEG737" s="8"/>
      <c r="BEH737" s="8"/>
      <c r="BEI737" s="8"/>
      <c r="BEJ737" s="8"/>
      <c r="BEK737" s="8"/>
      <c r="BEL737" s="8"/>
      <c r="BEM737" s="8"/>
      <c r="BEN737" s="8"/>
      <c r="BEO737" s="8"/>
      <c r="BEP737" s="8"/>
      <c r="BEQ737" s="8"/>
      <c r="BER737" s="8"/>
      <c r="BES737" s="8"/>
      <c r="BET737" s="8"/>
      <c r="BEU737" s="8"/>
      <c r="BEV737" s="8"/>
      <c r="BEW737" s="8"/>
      <c r="BEX737" s="8"/>
      <c r="BEY737" s="8"/>
      <c r="BEZ737" s="8"/>
      <c r="BFA737" s="8"/>
      <c r="BFB737" s="8"/>
      <c r="BFC737" s="8"/>
      <c r="BFD737" s="8"/>
      <c r="BFE737" s="8"/>
      <c r="BFF737" s="8"/>
      <c r="BFG737" s="8"/>
      <c r="BFH737" s="8"/>
      <c r="BFI737" s="8"/>
      <c r="BFJ737" s="8"/>
      <c r="BFK737" s="8"/>
      <c r="BFL737" s="8"/>
      <c r="BFM737" s="8"/>
      <c r="BFN737" s="8"/>
      <c r="BFO737" s="8"/>
      <c r="BFP737" s="8"/>
      <c r="BFQ737" s="8"/>
      <c r="BFR737" s="8"/>
      <c r="BFS737" s="8"/>
      <c r="BFT737" s="8"/>
      <c r="BFU737" s="8"/>
      <c r="BFV737" s="8"/>
      <c r="BFW737" s="8"/>
      <c r="BFX737" s="8"/>
      <c r="BFY737" s="8"/>
      <c r="BFZ737" s="8"/>
      <c r="BGA737" s="8"/>
      <c r="BGB737" s="8"/>
      <c r="BGC737" s="8"/>
      <c r="BGD737" s="8"/>
      <c r="BGE737" s="8"/>
      <c r="BGF737" s="8"/>
      <c r="BGG737" s="8"/>
      <c r="BGH737" s="8"/>
      <c r="BGI737" s="8"/>
      <c r="BGJ737" s="8"/>
      <c r="BGK737" s="8"/>
      <c r="BGL737" s="8"/>
      <c r="BGM737" s="8"/>
      <c r="BGN737" s="8"/>
      <c r="BGO737" s="8"/>
      <c r="BGP737" s="8"/>
      <c r="BGQ737" s="8"/>
      <c r="BGR737" s="8"/>
      <c r="BGS737" s="8"/>
      <c r="BGT737" s="8"/>
      <c r="BGU737" s="8"/>
      <c r="BGV737" s="8"/>
      <c r="BGW737" s="8"/>
      <c r="BGX737" s="8"/>
      <c r="BGY737" s="8"/>
      <c r="BGZ737" s="8"/>
      <c r="BHA737" s="8"/>
      <c r="BHB737" s="8"/>
      <c r="BHC737" s="8"/>
      <c r="BHD737" s="8"/>
      <c r="BHE737" s="8"/>
      <c r="BHF737" s="8"/>
      <c r="BHG737" s="8"/>
      <c r="BHH737" s="8"/>
      <c r="BHI737" s="8"/>
      <c r="BHJ737" s="8"/>
      <c r="BHK737" s="8"/>
      <c r="BHL737" s="8"/>
      <c r="BHM737" s="8"/>
      <c r="BHN737" s="8"/>
      <c r="BHO737" s="8"/>
      <c r="BHP737" s="8"/>
      <c r="BHQ737" s="8"/>
      <c r="BHR737" s="8"/>
      <c r="BHS737" s="8"/>
      <c r="BHT737" s="8"/>
      <c r="BHU737" s="8"/>
      <c r="BHV737" s="8"/>
      <c r="BHW737" s="8"/>
      <c r="BHX737" s="8"/>
      <c r="BHY737" s="8"/>
      <c r="BHZ737" s="8"/>
      <c r="BIA737" s="8"/>
      <c r="BIB737" s="8"/>
      <c r="BIC737" s="8"/>
      <c r="BID737" s="8"/>
      <c r="BIE737" s="8"/>
      <c r="BIF737" s="8"/>
      <c r="BIG737" s="8"/>
      <c r="BIH737" s="8"/>
      <c r="BII737" s="8"/>
      <c r="BIJ737" s="8"/>
      <c r="BIK737" s="8"/>
      <c r="BIL737" s="8"/>
      <c r="BIM737" s="8"/>
      <c r="BIN737" s="8"/>
      <c r="BIO737" s="8"/>
      <c r="BIP737" s="8"/>
      <c r="BIQ737" s="8"/>
      <c r="BIR737" s="8"/>
      <c r="BIS737" s="8"/>
      <c r="BIT737" s="8"/>
      <c r="BIU737" s="8"/>
      <c r="BIV737" s="8"/>
      <c r="BIW737" s="8"/>
      <c r="BIX737" s="8"/>
      <c r="BIY737" s="8"/>
      <c r="BIZ737" s="8"/>
      <c r="BJA737" s="8"/>
      <c r="BJB737" s="8"/>
      <c r="BJC737" s="8"/>
      <c r="BJD737" s="8"/>
      <c r="BJE737" s="8"/>
      <c r="BJF737" s="8"/>
      <c r="BJG737" s="8"/>
      <c r="BJH737" s="8"/>
      <c r="BJI737" s="8"/>
      <c r="BJJ737" s="8"/>
      <c r="BJK737" s="8"/>
      <c r="BJL737" s="8"/>
      <c r="BJM737" s="8"/>
      <c r="BJN737" s="8"/>
      <c r="BJO737" s="8"/>
      <c r="BJP737" s="8"/>
      <c r="BJQ737" s="8"/>
      <c r="BJR737" s="8"/>
      <c r="BJS737" s="8"/>
      <c r="BJT737" s="8"/>
      <c r="BJU737" s="8"/>
      <c r="BJV737" s="8"/>
      <c r="BJW737" s="8"/>
      <c r="BJX737" s="8"/>
      <c r="BJY737" s="8"/>
      <c r="BJZ737" s="8"/>
      <c r="BKA737" s="8"/>
      <c r="BKB737" s="8"/>
      <c r="BKC737" s="8"/>
      <c r="BKD737" s="8"/>
      <c r="BKE737" s="8"/>
      <c r="BKF737" s="8"/>
      <c r="BKG737" s="8"/>
      <c r="BKH737" s="8"/>
      <c r="BKI737" s="8"/>
      <c r="BKJ737" s="8"/>
      <c r="BKK737" s="8"/>
      <c r="BKL737" s="8"/>
      <c r="BKM737" s="8"/>
      <c r="BKN737" s="8"/>
      <c r="BKO737" s="8"/>
      <c r="BKP737" s="8"/>
      <c r="BKQ737" s="8"/>
      <c r="BKR737" s="8"/>
      <c r="BKS737" s="8"/>
      <c r="BKT737" s="8"/>
      <c r="BKU737" s="8"/>
      <c r="BKV737" s="8"/>
      <c r="BKW737" s="8"/>
      <c r="BKX737" s="8"/>
      <c r="BKY737" s="8"/>
      <c r="BKZ737" s="8"/>
      <c r="BLA737" s="8"/>
      <c r="BLB737" s="8"/>
      <c r="BLC737" s="8"/>
      <c r="BLD737" s="8"/>
      <c r="BLE737" s="8"/>
      <c r="BLF737" s="8"/>
      <c r="BLG737" s="8"/>
      <c r="BLH737" s="8"/>
      <c r="BLI737" s="8"/>
      <c r="BLJ737" s="8"/>
      <c r="BLK737" s="8"/>
      <c r="BLL737" s="8"/>
      <c r="BLM737" s="8"/>
      <c r="BLN737" s="8"/>
      <c r="BLO737" s="8"/>
      <c r="BLP737" s="8"/>
      <c r="BLQ737" s="8"/>
      <c r="BLR737" s="8"/>
      <c r="BLS737" s="8"/>
      <c r="BLT737" s="8"/>
      <c r="BLU737" s="8"/>
      <c r="BLV737" s="8"/>
      <c r="BLW737" s="8"/>
      <c r="BLX737" s="8"/>
      <c r="BLY737" s="8"/>
      <c r="BLZ737" s="8"/>
      <c r="BMA737" s="8"/>
      <c r="BMB737" s="8"/>
      <c r="BMC737" s="8"/>
      <c r="BMD737" s="8"/>
      <c r="BME737" s="8"/>
      <c r="BMF737" s="8"/>
      <c r="BMG737" s="8"/>
      <c r="BMH737" s="8"/>
      <c r="BMI737" s="8"/>
      <c r="BMJ737" s="8"/>
      <c r="BMK737" s="8"/>
      <c r="BML737" s="8"/>
      <c r="BMM737" s="8"/>
      <c r="BMN737" s="8"/>
      <c r="BMO737" s="8"/>
      <c r="BMP737" s="8"/>
      <c r="BMQ737" s="8"/>
      <c r="BMR737" s="8"/>
      <c r="BMS737" s="8"/>
      <c r="BMT737" s="8"/>
      <c r="BMU737" s="8"/>
      <c r="BMV737" s="8"/>
      <c r="BMW737" s="8"/>
      <c r="BMX737" s="8"/>
      <c r="BMY737" s="8"/>
      <c r="BMZ737" s="8"/>
      <c r="BNA737" s="8"/>
      <c r="BNB737" s="8"/>
      <c r="BNC737" s="8"/>
      <c r="BND737" s="8"/>
      <c r="BNE737" s="8"/>
      <c r="BNF737" s="8"/>
      <c r="BNG737" s="8"/>
      <c r="BNH737" s="8"/>
      <c r="BNI737" s="8"/>
      <c r="BNJ737" s="8"/>
      <c r="BNK737" s="8"/>
      <c r="BNL737" s="8"/>
      <c r="BNM737" s="8"/>
      <c r="BNN737" s="8"/>
      <c r="BNO737" s="8"/>
      <c r="BNP737" s="8"/>
      <c r="BNQ737" s="8"/>
      <c r="BNR737" s="8"/>
      <c r="BNS737" s="8"/>
      <c r="BNT737" s="8"/>
      <c r="BNU737" s="8"/>
      <c r="BNV737" s="8"/>
      <c r="BNW737" s="8"/>
      <c r="BNX737" s="8"/>
      <c r="BNY737" s="8"/>
      <c r="BNZ737" s="8"/>
      <c r="BOA737" s="8"/>
      <c r="BOB737" s="8"/>
      <c r="BOC737" s="8"/>
      <c r="BOD737" s="8"/>
      <c r="BOE737" s="8"/>
      <c r="BOF737" s="8"/>
      <c r="BOG737" s="8"/>
      <c r="BOH737" s="8"/>
      <c r="BOI737" s="8"/>
      <c r="BOJ737" s="8"/>
      <c r="BOK737" s="8"/>
      <c r="BOL737" s="8"/>
      <c r="BOM737" s="8"/>
      <c r="BON737" s="8"/>
      <c r="BOO737" s="8"/>
      <c r="BOP737" s="8"/>
      <c r="BOQ737" s="8"/>
      <c r="BOR737" s="8"/>
      <c r="BOS737" s="8"/>
      <c r="BOT737" s="8"/>
      <c r="BOU737" s="8"/>
      <c r="BOV737" s="8"/>
      <c r="BOW737" s="8"/>
      <c r="BOX737" s="8"/>
      <c r="BOY737" s="8"/>
      <c r="BOZ737" s="8"/>
      <c r="BPA737" s="8"/>
      <c r="BPB737" s="8"/>
      <c r="BPC737" s="8"/>
      <c r="BPD737" s="8"/>
      <c r="BPE737" s="8"/>
      <c r="BPF737" s="8"/>
      <c r="BPG737" s="8"/>
      <c r="BPH737" s="8"/>
      <c r="BPI737" s="8"/>
      <c r="BPJ737" s="8"/>
      <c r="BPK737" s="8"/>
      <c r="BPL737" s="8"/>
      <c r="BPM737" s="8"/>
      <c r="BPN737" s="8"/>
      <c r="BPO737" s="8"/>
      <c r="BPP737" s="8"/>
      <c r="BPQ737" s="8"/>
      <c r="BPR737" s="8"/>
      <c r="BPS737" s="8"/>
      <c r="BPT737" s="8"/>
      <c r="BPU737" s="8"/>
      <c r="BPV737" s="8"/>
      <c r="BPW737" s="8"/>
      <c r="BPX737" s="8"/>
      <c r="BPY737" s="8"/>
      <c r="BPZ737" s="8"/>
      <c r="BQA737" s="8"/>
      <c r="BQB737" s="8"/>
      <c r="BQC737" s="8"/>
      <c r="BQD737" s="8"/>
      <c r="BQE737" s="8"/>
      <c r="BQF737" s="8"/>
      <c r="BQG737" s="8"/>
      <c r="BQH737" s="8"/>
      <c r="BQI737" s="8"/>
      <c r="BQJ737" s="8"/>
      <c r="BQK737" s="8"/>
      <c r="BQL737" s="8"/>
      <c r="BQM737" s="8"/>
      <c r="BQN737" s="8"/>
      <c r="BQO737" s="8"/>
      <c r="BQP737" s="8"/>
      <c r="BQQ737" s="8"/>
      <c r="BQR737" s="8"/>
      <c r="BQS737" s="8"/>
      <c r="BQT737" s="8"/>
      <c r="BQU737" s="8"/>
      <c r="BQV737" s="8"/>
      <c r="BQW737" s="8"/>
      <c r="BQX737" s="8"/>
      <c r="BQY737" s="8"/>
      <c r="BQZ737" s="8"/>
      <c r="BRA737" s="8"/>
      <c r="BRB737" s="8"/>
      <c r="BRC737" s="8"/>
      <c r="BRD737" s="8"/>
      <c r="BRE737" s="8"/>
      <c r="BRF737" s="8"/>
      <c r="BRG737" s="8"/>
      <c r="BRH737" s="8"/>
      <c r="BRI737" s="8"/>
      <c r="BRJ737" s="8"/>
      <c r="BRK737" s="8"/>
      <c r="BRL737" s="8"/>
      <c r="BRM737" s="8"/>
      <c r="BRN737" s="8"/>
      <c r="BRO737" s="8"/>
      <c r="BRP737" s="8"/>
      <c r="BRQ737" s="8"/>
      <c r="BRR737" s="8"/>
      <c r="BRS737" s="8"/>
      <c r="BRT737" s="8"/>
      <c r="BRU737" s="8"/>
      <c r="BRV737" s="8"/>
      <c r="BRW737" s="8"/>
      <c r="BRX737" s="8"/>
      <c r="BRY737" s="8"/>
      <c r="BRZ737" s="8"/>
      <c r="BSA737" s="8"/>
      <c r="BSB737" s="8"/>
      <c r="BSC737" s="8"/>
      <c r="BSD737" s="8"/>
      <c r="BSE737" s="8"/>
      <c r="BSF737" s="8"/>
      <c r="BSG737" s="8"/>
      <c r="BSH737" s="8"/>
      <c r="BSI737" s="8"/>
      <c r="BSJ737" s="8"/>
      <c r="BSK737" s="8"/>
      <c r="BSL737" s="8"/>
      <c r="BSM737" s="8"/>
      <c r="BSN737" s="8"/>
      <c r="BSO737" s="8"/>
      <c r="BSP737" s="8"/>
      <c r="BSQ737" s="8"/>
      <c r="BSR737" s="8"/>
      <c r="BSS737" s="8"/>
      <c r="BST737" s="8"/>
      <c r="BSU737" s="8"/>
      <c r="BSV737" s="8"/>
      <c r="BSW737" s="8"/>
      <c r="BSX737" s="8"/>
      <c r="BSY737" s="8"/>
      <c r="BSZ737" s="8"/>
      <c r="BTA737" s="8"/>
      <c r="BTB737" s="8"/>
      <c r="BTC737" s="8"/>
      <c r="BTD737" s="8"/>
      <c r="BTE737" s="8"/>
      <c r="BTF737" s="8"/>
      <c r="BTG737" s="8"/>
      <c r="BTH737" s="8"/>
      <c r="BTI737" s="8"/>
      <c r="BTJ737" s="8"/>
      <c r="BTK737" s="8"/>
      <c r="BTL737" s="8"/>
      <c r="BTM737" s="8"/>
      <c r="BTN737" s="8"/>
      <c r="BTO737" s="8"/>
      <c r="BTP737" s="8"/>
      <c r="BTQ737" s="8"/>
      <c r="BTR737" s="8"/>
      <c r="BTS737" s="8"/>
      <c r="BTT737" s="8"/>
      <c r="BTU737" s="8"/>
      <c r="BTV737" s="8"/>
      <c r="BTW737" s="8"/>
      <c r="BTX737" s="8"/>
      <c r="BTY737" s="8"/>
      <c r="BTZ737" s="8"/>
      <c r="BUA737" s="8"/>
      <c r="BUB737" s="8"/>
      <c r="BUC737" s="8"/>
      <c r="BUD737" s="8"/>
      <c r="BUE737" s="8"/>
      <c r="BUF737" s="8"/>
      <c r="BUG737" s="8"/>
      <c r="BUH737" s="8"/>
      <c r="BUI737" s="8"/>
      <c r="BUJ737" s="8"/>
      <c r="BUK737" s="8"/>
      <c r="BUL737" s="8"/>
      <c r="BUM737" s="8"/>
      <c r="BUN737" s="8"/>
      <c r="BUO737" s="8"/>
      <c r="BUP737" s="8"/>
      <c r="BUQ737" s="8"/>
      <c r="BUR737" s="8"/>
      <c r="BUS737" s="8"/>
      <c r="BUT737" s="8"/>
      <c r="BUU737" s="8"/>
      <c r="BUV737" s="8"/>
      <c r="BUW737" s="8"/>
      <c r="BUX737" s="8"/>
      <c r="BUY737" s="8"/>
      <c r="BUZ737" s="8"/>
      <c r="BVA737" s="8"/>
      <c r="BVB737" s="8"/>
      <c r="BVC737" s="8"/>
      <c r="BVD737" s="8"/>
      <c r="BVE737" s="8"/>
      <c r="BVF737" s="8"/>
      <c r="BVG737" s="8"/>
      <c r="BVH737" s="8"/>
      <c r="BVI737" s="8"/>
      <c r="BVJ737" s="8"/>
      <c r="BVK737" s="8"/>
      <c r="BVL737" s="8"/>
      <c r="BVM737" s="8"/>
      <c r="BVN737" s="8"/>
      <c r="BVO737" s="8"/>
      <c r="BVP737" s="8"/>
      <c r="BVQ737" s="8"/>
      <c r="BVR737" s="8"/>
      <c r="BVS737" s="8"/>
      <c r="BVT737" s="8"/>
      <c r="BVU737" s="8"/>
      <c r="BVV737" s="8"/>
      <c r="BVW737" s="8"/>
      <c r="BVX737" s="8"/>
      <c r="BVY737" s="8"/>
      <c r="BVZ737" s="8"/>
      <c r="BWA737" s="8"/>
      <c r="BWB737" s="8"/>
      <c r="BWC737" s="8"/>
      <c r="BWD737" s="8"/>
      <c r="BWE737" s="8"/>
      <c r="BWF737" s="8"/>
      <c r="BWG737" s="8"/>
      <c r="BWH737" s="8"/>
      <c r="BWI737" s="8"/>
      <c r="BWJ737" s="8"/>
      <c r="BWK737" s="8"/>
      <c r="BWL737" s="8"/>
      <c r="BWM737" s="8"/>
      <c r="BWN737" s="8"/>
      <c r="BWO737" s="8"/>
      <c r="BWP737" s="8"/>
      <c r="BWQ737" s="8"/>
    </row>
    <row r="738" spans="1:1967" s="529" customFormat="1" ht="102" customHeight="1">
      <c r="A738" s="446" t="s">
        <v>6696</v>
      </c>
      <c r="B738" s="447" t="s">
        <v>97</v>
      </c>
      <c r="C738" s="463" t="s">
        <v>1175</v>
      </c>
      <c r="D738" s="463" t="s">
        <v>1176</v>
      </c>
      <c r="E738" s="463" t="s">
        <v>1178</v>
      </c>
      <c r="F738" s="448"/>
      <c r="G738" s="448" t="s">
        <v>385</v>
      </c>
      <c r="H738" s="450">
        <v>1</v>
      </c>
      <c r="I738" s="477">
        <v>470000000</v>
      </c>
      <c r="J738" s="452" t="s">
        <v>1330</v>
      </c>
      <c r="K738" s="490" t="s">
        <v>2107</v>
      </c>
      <c r="L738" s="453" t="s">
        <v>3428</v>
      </c>
      <c r="M738" s="454" t="s">
        <v>383</v>
      </c>
      <c r="N738" s="466" t="s">
        <v>8875</v>
      </c>
      <c r="O738" s="448" t="s">
        <v>1382</v>
      </c>
      <c r="P738" s="456" t="s">
        <v>1354</v>
      </c>
      <c r="Q738" s="448" t="s">
        <v>1195</v>
      </c>
      <c r="R738" s="462">
        <v>450</v>
      </c>
      <c r="S738" s="489">
        <v>37000</v>
      </c>
      <c r="T738" s="459">
        <v>0</v>
      </c>
      <c r="U738" s="459">
        <f t="shared" si="162"/>
        <v>0</v>
      </c>
      <c r="V738" s="446" t="s">
        <v>1341</v>
      </c>
      <c r="W738" s="461" t="s">
        <v>1410</v>
      </c>
      <c r="X738" s="446" t="s">
        <v>9455</v>
      </c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8"/>
      <c r="AZ738" s="8"/>
      <c r="BA738" s="8"/>
      <c r="BB738" s="8"/>
      <c r="BC738" s="8"/>
      <c r="BD738" s="8"/>
      <c r="BE738" s="8"/>
      <c r="BF738" s="8"/>
      <c r="BG738" s="8"/>
      <c r="BH738" s="8"/>
      <c r="BI738" s="8"/>
      <c r="BJ738" s="8"/>
      <c r="BK738" s="8"/>
      <c r="BL738" s="8"/>
      <c r="BM738" s="8"/>
      <c r="BN738" s="8"/>
      <c r="BO738" s="8"/>
      <c r="BP738" s="8"/>
      <c r="BQ738" s="8"/>
      <c r="BR738" s="8"/>
      <c r="BS738" s="8"/>
      <c r="BT738" s="8"/>
      <c r="BU738" s="8"/>
      <c r="BV738" s="8"/>
      <c r="BW738" s="8"/>
      <c r="BX738" s="8"/>
      <c r="BY738" s="8"/>
      <c r="BZ738" s="8"/>
      <c r="CA738" s="8"/>
      <c r="CB738" s="8"/>
      <c r="CC738" s="8"/>
      <c r="CD738" s="8"/>
      <c r="CE738" s="8"/>
      <c r="CF738" s="8"/>
      <c r="CG738" s="8"/>
      <c r="CH738" s="8"/>
      <c r="CI738" s="8"/>
      <c r="CJ738" s="8"/>
      <c r="CK738" s="8"/>
      <c r="CL738" s="8"/>
      <c r="CM738" s="8"/>
      <c r="CN738" s="8"/>
      <c r="CO738" s="8"/>
      <c r="CP738" s="8"/>
      <c r="CQ738" s="8"/>
      <c r="CR738" s="8"/>
      <c r="CS738" s="8"/>
      <c r="CT738" s="8"/>
      <c r="CU738" s="8"/>
      <c r="CV738" s="8"/>
      <c r="CW738" s="8"/>
      <c r="CX738" s="8"/>
      <c r="CY738" s="8"/>
      <c r="CZ738" s="8"/>
      <c r="DA738" s="8"/>
      <c r="DB738" s="8"/>
      <c r="DC738" s="8"/>
      <c r="DD738" s="8"/>
      <c r="DE738" s="8"/>
      <c r="DF738" s="8"/>
      <c r="DG738" s="8"/>
      <c r="DH738" s="8"/>
      <c r="DI738" s="8"/>
      <c r="DJ738" s="8"/>
      <c r="DK738" s="8"/>
      <c r="DL738" s="8"/>
      <c r="DM738" s="8"/>
      <c r="DN738" s="8"/>
      <c r="DO738" s="8"/>
      <c r="DP738" s="8"/>
      <c r="DQ738" s="8"/>
      <c r="DR738" s="8"/>
      <c r="DS738" s="8"/>
      <c r="DT738" s="8"/>
      <c r="DU738" s="8"/>
      <c r="DV738" s="8"/>
      <c r="DW738" s="8"/>
      <c r="DX738" s="8"/>
      <c r="DY738" s="8"/>
      <c r="DZ738" s="8"/>
      <c r="EA738" s="8"/>
      <c r="EB738" s="8"/>
      <c r="EC738" s="8"/>
      <c r="ED738" s="8"/>
      <c r="EE738" s="8"/>
      <c r="EF738" s="8"/>
      <c r="EG738" s="8"/>
      <c r="EH738" s="8"/>
      <c r="EI738" s="8"/>
      <c r="EJ738" s="8"/>
      <c r="EK738" s="8"/>
      <c r="EL738" s="8"/>
      <c r="EM738" s="8"/>
      <c r="EN738" s="8"/>
      <c r="EO738" s="8"/>
      <c r="EP738" s="8"/>
      <c r="EQ738" s="8"/>
      <c r="ER738" s="8"/>
      <c r="ES738" s="8"/>
      <c r="ET738" s="8"/>
      <c r="EU738" s="8"/>
      <c r="EV738" s="8"/>
      <c r="EW738" s="8"/>
      <c r="EX738" s="8"/>
      <c r="EY738" s="8"/>
      <c r="EZ738" s="8"/>
      <c r="FA738" s="8"/>
      <c r="FB738" s="8"/>
      <c r="FC738" s="8"/>
      <c r="FD738" s="8"/>
      <c r="FE738" s="8"/>
      <c r="FF738" s="8"/>
      <c r="FG738" s="8"/>
      <c r="FH738" s="8"/>
      <c r="FI738" s="8"/>
      <c r="FJ738" s="8"/>
      <c r="FK738" s="8"/>
      <c r="FL738" s="8"/>
      <c r="FM738" s="8"/>
      <c r="FN738" s="8"/>
      <c r="FO738" s="8"/>
      <c r="FP738" s="8"/>
      <c r="FQ738" s="8"/>
      <c r="FR738" s="8"/>
      <c r="FS738" s="8"/>
      <c r="FT738" s="8"/>
      <c r="FU738" s="8"/>
      <c r="FV738" s="8"/>
      <c r="FW738" s="8"/>
      <c r="FX738" s="8"/>
      <c r="FY738" s="8"/>
      <c r="FZ738" s="8"/>
      <c r="GA738" s="8"/>
      <c r="GB738" s="8"/>
      <c r="GC738" s="8"/>
      <c r="GD738" s="8"/>
      <c r="GE738" s="8"/>
      <c r="GF738" s="8"/>
      <c r="GG738" s="8"/>
      <c r="GH738" s="8"/>
      <c r="GI738" s="8"/>
      <c r="GJ738" s="8"/>
      <c r="GK738" s="8"/>
      <c r="GL738" s="8"/>
      <c r="GM738" s="8"/>
      <c r="GN738" s="8"/>
      <c r="GO738" s="8"/>
      <c r="GP738" s="8"/>
      <c r="GQ738" s="8"/>
      <c r="GR738" s="8"/>
      <c r="GS738" s="8"/>
      <c r="GT738" s="8"/>
      <c r="GU738" s="8"/>
      <c r="GV738" s="8"/>
      <c r="GW738" s="8"/>
      <c r="GX738" s="8"/>
      <c r="GY738" s="8"/>
      <c r="GZ738" s="8"/>
      <c r="HA738" s="8"/>
      <c r="HB738" s="8"/>
      <c r="HC738" s="8"/>
      <c r="HD738" s="8"/>
      <c r="HE738" s="8"/>
      <c r="HF738" s="8"/>
      <c r="HG738" s="8"/>
      <c r="HH738" s="8"/>
      <c r="HI738" s="8"/>
      <c r="HJ738" s="8"/>
      <c r="HK738" s="8"/>
      <c r="HL738" s="8"/>
      <c r="HM738" s="8"/>
      <c r="HN738" s="8"/>
      <c r="HO738" s="8"/>
      <c r="HP738" s="8"/>
      <c r="HQ738" s="8"/>
      <c r="HR738" s="8"/>
      <c r="HS738" s="8"/>
      <c r="HT738" s="8"/>
      <c r="HU738" s="8"/>
      <c r="HV738" s="8"/>
      <c r="HW738" s="8"/>
      <c r="HX738" s="8"/>
      <c r="HY738" s="8"/>
      <c r="HZ738" s="8"/>
      <c r="IA738" s="8"/>
      <c r="IB738" s="8"/>
      <c r="IC738" s="8"/>
      <c r="ID738" s="8"/>
      <c r="IE738" s="8"/>
      <c r="IF738" s="8"/>
      <c r="IG738" s="8"/>
      <c r="IH738" s="8"/>
      <c r="II738" s="8"/>
      <c r="IJ738" s="8"/>
      <c r="IK738" s="8"/>
      <c r="IL738" s="8"/>
      <c r="IM738" s="8"/>
      <c r="IN738" s="8"/>
      <c r="IO738" s="8"/>
      <c r="IP738" s="8"/>
      <c r="IQ738" s="8"/>
      <c r="IR738" s="8"/>
      <c r="IS738" s="8"/>
      <c r="IT738" s="8"/>
      <c r="IU738" s="8"/>
      <c r="IV738" s="8"/>
      <c r="IW738" s="8"/>
      <c r="IX738" s="8"/>
      <c r="IY738" s="8"/>
      <c r="IZ738" s="8"/>
      <c r="JA738" s="8"/>
      <c r="JB738" s="8"/>
      <c r="JC738" s="8"/>
      <c r="JD738" s="8"/>
      <c r="JE738" s="8"/>
      <c r="JF738" s="8"/>
      <c r="JG738" s="8"/>
      <c r="JH738" s="8"/>
      <c r="JI738" s="8"/>
      <c r="JJ738" s="8"/>
      <c r="JK738" s="8"/>
      <c r="JL738" s="8"/>
      <c r="JM738" s="8"/>
      <c r="JN738" s="8"/>
      <c r="JO738" s="8"/>
      <c r="JP738" s="8"/>
      <c r="JQ738" s="8"/>
      <c r="JR738" s="8"/>
      <c r="JS738" s="8"/>
      <c r="JT738" s="8"/>
      <c r="JU738" s="8"/>
      <c r="JV738" s="8"/>
      <c r="JW738" s="8"/>
      <c r="JX738" s="8"/>
      <c r="JY738" s="8"/>
      <c r="JZ738" s="8"/>
      <c r="KA738" s="8"/>
      <c r="KB738" s="8"/>
      <c r="KC738" s="8"/>
      <c r="KD738" s="8"/>
      <c r="KE738" s="8"/>
      <c r="KF738" s="8"/>
      <c r="KG738" s="8"/>
      <c r="KH738" s="8"/>
      <c r="KI738" s="8"/>
      <c r="KJ738" s="8"/>
      <c r="KK738" s="8"/>
      <c r="KL738" s="8"/>
      <c r="KM738" s="8"/>
      <c r="KN738" s="8"/>
      <c r="KO738" s="8"/>
      <c r="KP738" s="8"/>
      <c r="KQ738" s="8"/>
      <c r="KR738" s="8"/>
      <c r="KS738" s="8"/>
      <c r="KT738" s="8"/>
      <c r="KU738" s="8"/>
      <c r="KV738" s="8"/>
      <c r="KW738" s="8"/>
      <c r="KX738" s="8"/>
      <c r="KY738" s="8"/>
      <c r="KZ738" s="8"/>
      <c r="LA738" s="8"/>
      <c r="LB738" s="8"/>
      <c r="LC738" s="8"/>
      <c r="LD738" s="8"/>
      <c r="LE738" s="8"/>
      <c r="LF738" s="8"/>
      <c r="LG738" s="8"/>
      <c r="LH738" s="8"/>
      <c r="LI738" s="8"/>
      <c r="LJ738" s="8"/>
      <c r="LK738" s="8"/>
      <c r="LL738" s="8"/>
      <c r="LM738" s="8"/>
      <c r="LN738" s="8"/>
      <c r="LO738" s="8"/>
      <c r="LP738" s="8"/>
      <c r="LQ738" s="8"/>
      <c r="LR738" s="8"/>
      <c r="LS738" s="8"/>
      <c r="LT738" s="8"/>
      <c r="LU738" s="8"/>
      <c r="LV738" s="8"/>
      <c r="LW738" s="8"/>
      <c r="LX738" s="8"/>
      <c r="LY738" s="8"/>
      <c r="LZ738" s="8"/>
      <c r="MA738" s="8"/>
      <c r="MB738" s="8"/>
      <c r="MC738" s="8"/>
      <c r="MD738" s="8"/>
      <c r="ME738" s="8"/>
      <c r="MF738" s="8"/>
      <c r="MG738" s="8"/>
      <c r="MH738" s="8"/>
      <c r="MI738" s="8"/>
      <c r="MJ738" s="8"/>
      <c r="MK738" s="8"/>
      <c r="ML738" s="8"/>
      <c r="MM738" s="8"/>
      <c r="MN738" s="8"/>
      <c r="MO738" s="8"/>
      <c r="MP738" s="8"/>
      <c r="MQ738" s="8"/>
      <c r="MR738" s="8"/>
      <c r="MS738" s="8"/>
      <c r="MT738" s="8"/>
      <c r="MU738" s="8"/>
      <c r="MV738" s="8"/>
      <c r="MW738" s="8"/>
      <c r="MX738" s="8"/>
      <c r="MY738" s="8"/>
      <c r="MZ738" s="8"/>
      <c r="NA738" s="8"/>
      <c r="NB738" s="8"/>
      <c r="NC738" s="8"/>
      <c r="ND738" s="8"/>
      <c r="NE738" s="8"/>
      <c r="NF738" s="8"/>
      <c r="NG738" s="8"/>
      <c r="NH738" s="8"/>
      <c r="NI738" s="8"/>
      <c r="NJ738" s="8"/>
      <c r="NK738" s="8"/>
      <c r="NL738" s="8"/>
      <c r="NM738" s="8"/>
      <c r="NN738" s="8"/>
      <c r="NO738" s="8"/>
      <c r="NP738" s="8"/>
      <c r="NQ738" s="8"/>
      <c r="NR738" s="8"/>
      <c r="NS738" s="8"/>
      <c r="NT738" s="8"/>
      <c r="NU738" s="8"/>
      <c r="NV738" s="8"/>
      <c r="NW738" s="8"/>
      <c r="NX738" s="8"/>
      <c r="NY738" s="8"/>
      <c r="NZ738" s="8"/>
      <c r="OA738" s="8"/>
      <c r="OB738" s="8"/>
      <c r="OC738" s="8"/>
      <c r="OD738" s="8"/>
      <c r="OE738" s="8"/>
      <c r="OF738" s="8"/>
      <c r="OG738" s="8"/>
      <c r="OH738" s="8"/>
      <c r="OI738" s="8"/>
      <c r="OJ738" s="8"/>
      <c r="OK738" s="8"/>
      <c r="OL738" s="8"/>
      <c r="OM738" s="8"/>
      <c r="ON738" s="8"/>
      <c r="OO738" s="8"/>
      <c r="OP738" s="8"/>
      <c r="OQ738" s="8"/>
      <c r="OR738" s="8"/>
      <c r="OS738" s="8"/>
      <c r="OT738" s="8"/>
      <c r="OU738" s="8"/>
      <c r="OV738" s="8"/>
      <c r="OW738" s="8"/>
      <c r="OX738" s="8"/>
      <c r="OY738" s="8"/>
      <c r="OZ738" s="8"/>
      <c r="PA738" s="8"/>
      <c r="PB738" s="8"/>
      <c r="PC738" s="8"/>
      <c r="PD738" s="8"/>
      <c r="PE738" s="8"/>
      <c r="PF738" s="8"/>
      <c r="PG738" s="8"/>
      <c r="PH738" s="8"/>
      <c r="PI738" s="8"/>
      <c r="PJ738" s="8"/>
      <c r="PK738" s="8"/>
      <c r="PL738" s="8"/>
      <c r="PM738" s="8"/>
      <c r="PN738" s="8"/>
      <c r="PO738" s="8"/>
      <c r="PP738" s="8"/>
      <c r="PQ738" s="8"/>
      <c r="PR738" s="8"/>
      <c r="PS738" s="8"/>
      <c r="PT738" s="8"/>
      <c r="PU738" s="8"/>
      <c r="PV738" s="8"/>
      <c r="PW738" s="8"/>
      <c r="PX738" s="8"/>
      <c r="PY738" s="8"/>
      <c r="PZ738" s="8"/>
      <c r="QA738" s="8"/>
      <c r="QB738" s="8"/>
      <c r="QC738" s="8"/>
      <c r="QD738" s="8"/>
      <c r="QE738" s="8"/>
      <c r="QF738" s="8"/>
      <c r="QG738" s="8"/>
      <c r="QH738" s="8"/>
      <c r="QI738" s="8"/>
      <c r="QJ738" s="8"/>
      <c r="QK738" s="8"/>
      <c r="QL738" s="8"/>
      <c r="QM738" s="8"/>
      <c r="QN738" s="8"/>
      <c r="QO738" s="8"/>
      <c r="QP738" s="8"/>
      <c r="QQ738" s="8"/>
      <c r="QR738" s="8"/>
      <c r="QS738" s="8"/>
      <c r="QT738" s="8"/>
      <c r="QU738" s="8"/>
      <c r="QV738" s="8"/>
      <c r="QW738" s="8"/>
      <c r="QX738" s="8"/>
      <c r="QY738" s="8"/>
      <c r="QZ738" s="8"/>
      <c r="RA738" s="8"/>
      <c r="RB738" s="8"/>
      <c r="RC738" s="8"/>
      <c r="RD738" s="8"/>
      <c r="RE738" s="8"/>
      <c r="RF738" s="8"/>
      <c r="RG738" s="8"/>
      <c r="RH738" s="8"/>
      <c r="RI738" s="8"/>
      <c r="RJ738" s="8"/>
      <c r="RK738" s="8"/>
      <c r="RL738" s="8"/>
      <c r="RM738" s="8"/>
      <c r="RN738" s="8"/>
      <c r="RO738" s="8"/>
      <c r="RP738" s="8"/>
      <c r="RQ738" s="8"/>
      <c r="RR738" s="8"/>
      <c r="RS738" s="8"/>
      <c r="RT738" s="8"/>
      <c r="RU738" s="8"/>
      <c r="RV738" s="8"/>
      <c r="RW738" s="8"/>
      <c r="RX738" s="8"/>
      <c r="RY738" s="8"/>
      <c r="RZ738" s="8"/>
      <c r="SA738" s="8"/>
      <c r="SB738" s="8"/>
      <c r="SC738" s="8"/>
      <c r="SD738" s="8"/>
      <c r="SE738" s="8"/>
      <c r="SF738" s="8"/>
      <c r="SG738" s="8"/>
      <c r="SH738" s="8"/>
      <c r="SI738" s="8"/>
      <c r="SJ738" s="8"/>
      <c r="SK738" s="8"/>
      <c r="SL738" s="8"/>
      <c r="SM738" s="8"/>
      <c r="SN738" s="8"/>
      <c r="SO738" s="8"/>
      <c r="SP738" s="8"/>
      <c r="SQ738" s="8"/>
      <c r="SR738" s="8"/>
      <c r="SS738" s="8"/>
      <c r="ST738" s="8"/>
      <c r="SU738" s="8"/>
      <c r="SV738" s="8"/>
      <c r="SW738" s="8"/>
      <c r="SX738" s="8"/>
      <c r="SY738" s="8"/>
      <c r="SZ738" s="8"/>
      <c r="TA738" s="8"/>
      <c r="TB738" s="8"/>
      <c r="TC738" s="8"/>
      <c r="TD738" s="8"/>
      <c r="TE738" s="8"/>
      <c r="TF738" s="8"/>
      <c r="TG738" s="8"/>
      <c r="TH738" s="8"/>
      <c r="TI738" s="8"/>
      <c r="TJ738" s="8"/>
      <c r="TK738" s="8"/>
      <c r="TL738" s="8"/>
      <c r="TM738" s="8"/>
      <c r="TN738" s="8"/>
      <c r="TO738" s="8"/>
      <c r="TP738" s="8"/>
      <c r="TQ738" s="8"/>
      <c r="TR738" s="8"/>
      <c r="TS738" s="8"/>
      <c r="TT738" s="8"/>
      <c r="TU738" s="8"/>
      <c r="TV738" s="8"/>
      <c r="TW738" s="8"/>
      <c r="TX738" s="8"/>
      <c r="TY738" s="8"/>
      <c r="TZ738" s="8"/>
      <c r="UA738" s="8"/>
      <c r="UB738" s="8"/>
      <c r="UC738" s="8"/>
      <c r="UD738" s="8"/>
      <c r="UE738" s="8"/>
      <c r="UF738" s="8"/>
      <c r="UG738" s="8"/>
      <c r="UH738" s="8"/>
      <c r="UI738" s="8"/>
      <c r="UJ738" s="8"/>
      <c r="UK738" s="8"/>
      <c r="UL738" s="8"/>
      <c r="UM738" s="8"/>
      <c r="UN738" s="8"/>
      <c r="UO738" s="8"/>
      <c r="UP738" s="8"/>
      <c r="UQ738" s="8"/>
      <c r="UR738" s="8"/>
      <c r="US738" s="8"/>
      <c r="UT738" s="8"/>
      <c r="UU738" s="8"/>
      <c r="UV738" s="8"/>
      <c r="UW738" s="8"/>
      <c r="UX738" s="8"/>
      <c r="UY738" s="8"/>
      <c r="UZ738" s="8"/>
      <c r="VA738" s="8"/>
      <c r="VB738" s="8"/>
      <c r="VC738" s="8"/>
      <c r="VD738" s="8"/>
      <c r="VE738" s="8"/>
      <c r="VF738" s="8"/>
      <c r="VG738" s="8"/>
      <c r="VH738" s="8"/>
      <c r="VI738" s="8"/>
      <c r="VJ738" s="8"/>
      <c r="VK738" s="8"/>
      <c r="VL738" s="8"/>
      <c r="VM738" s="8"/>
      <c r="VN738" s="8"/>
      <c r="VO738" s="8"/>
      <c r="VP738" s="8"/>
      <c r="VQ738" s="8"/>
      <c r="VR738" s="8"/>
      <c r="VS738" s="8"/>
      <c r="VT738" s="8"/>
      <c r="VU738" s="8"/>
      <c r="VV738" s="8"/>
      <c r="VW738" s="8"/>
      <c r="VX738" s="8"/>
      <c r="VY738" s="8"/>
      <c r="VZ738" s="8"/>
      <c r="WA738" s="8"/>
      <c r="WB738" s="8"/>
      <c r="WC738" s="8"/>
      <c r="WD738" s="8"/>
      <c r="WE738" s="8"/>
      <c r="WF738" s="8"/>
      <c r="WG738" s="8"/>
      <c r="WH738" s="8"/>
      <c r="WI738" s="8"/>
      <c r="WJ738" s="8"/>
      <c r="WK738" s="8"/>
      <c r="WL738" s="8"/>
      <c r="WM738" s="8"/>
      <c r="WN738" s="8"/>
      <c r="WO738" s="8"/>
      <c r="WP738" s="8"/>
      <c r="WQ738" s="8"/>
      <c r="WR738" s="8"/>
      <c r="WS738" s="8"/>
      <c r="WT738" s="8"/>
      <c r="WU738" s="8"/>
      <c r="WV738" s="8"/>
      <c r="WW738" s="8"/>
      <c r="WX738" s="8"/>
      <c r="WY738" s="8"/>
      <c r="WZ738" s="8"/>
      <c r="XA738" s="8"/>
      <c r="XB738" s="8"/>
      <c r="XC738" s="8"/>
      <c r="XD738" s="8"/>
      <c r="XE738" s="8"/>
      <c r="XF738" s="8"/>
      <c r="XG738" s="8"/>
      <c r="XH738" s="8"/>
      <c r="XI738" s="8"/>
      <c r="XJ738" s="8"/>
      <c r="XK738" s="8"/>
      <c r="XL738" s="8"/>
      <c r="XM738" s="8"/>
      <c r="XN738" s="8"/>
      <c r="XO738" s="8"/>
      <c r="XP738" s="8"/>
      <c r="XQ738" s="8"/>
      <c r="XR738" s="8"/>
      <c r="XS738" s="8"/>
      <c r="XT738" s="8"/>
      <c r="XU738" s="8"/>
      <c r="XV738" s="8"/>
      <c r="XW738" s="8"/>
      <c r="XX738" s="8"/>
      <c r="XY738" s="8"/>
      <c r="XZ738" s="8"/>
      <c r="YA738" s="8"/>
      <c r="YB738" s="8"/>
      <c r="YC738" s="8"/>
      <c r="YD738" s="8"/>
      <c r="YE738" s="8"/>
      <c r="YF738" s="8"/>
      <c r="YG738" s="8"/>
      <c r="YH738" s="8"/>
      <c r="YI738" s="8"/>
      <c r="YJ738" s="8"/>
      <c r="YK738" s="8"/>
      <c r="YL738" s="8"/>
      <c r="YM738" s="8"/>
      <c r="YN738" s="8"/>
      <c r="YO738" s="8"/>
      <c r="YP738" s="8"/>
      <c r="YQ738" s="8"/>
      <c r="YR738" s="8"/>
      <c r="YS738" s="8"/>
      <c r="YT738" s="8"/>
      <c r="YU738" s="8"/>
      <c r="YV738" s="8"/>
      <c r="YW738" s="8"/>
      <c r="YX738" s="8"/>
      <c r="YY738" s="8"/>
      <c r="YZ738" s="8"/>
      <c r="ZA738" s="8"/>
      <c r="ZB738" s="8"/>
      <c r="ZC738" s="8"/>
      <c r="ZD738" s="8"/>
      <c r="ZE738" s="8"/>
      <c r="ZF738" s="8"/>
      <c r="ZG738" s="8"/>
      <c r="ZH738" s="8"/>
      <c r="ZI738" s="8"/>
      <c r="ZJ738" s="8"/>
      <c r="ZK738" s="8"/>
      <c r="ZL738" s="8"/>
      <c r="ZM738" s="8"/>
      <c r="ZN738" s="8"/>
      <c r="ZO738" s="8"/>
      <c r="ZP738" s="8"/>
      <c r="ZQ738" s="8"/>
      <c r="ZR738" s="8"/>
      <c r="ZS738" s="8"/>
      <c r="ZT738" s="8"/>
      <c r="ZU738" s="8"/>
      <c r="ZV738" s="8"/>
      <c r="ZW738" s="8"/>
      <c r="ZX738" s="8"/>
      <c r="ZY738" s="8"/>
      <c r="ZZ738" s="8"/>
      <c r="AAA738" s="8"/>
      <c r="AAB738" s="8"/>
      <c r="AAC738" s="8"/>
      <c r="AAD738" s="8"/>
      <c r="AAE738" s="8"/>
      <c r="AAF738" s="8"/>
      <c r="AAG738" s="8"/>
      <c r="AAH738" s="8"/>
      <c r="AAI738" s="8"/>
      <c r="AAJ738" s="8"/>
      <c r="AAK738" s="8"/>
      <c r="AAL738" s="8"/>
      <c r="AAM738" s="8"/>
      <c r="AAN738" s="8"/>
      <c r="AAO738" s="8"/>
      <c r="AAP738" s="8"/>
      <c r="AAQ738" s="8"/>
      <c r="AAR738" s="8"/>
      <c r="AAS738" s="8"/>
      <c r="AAT738" s="8"/>
      <c r="AAU738" s="8"/>
      <c r="AAV738" s="8"/>
      <c r="AAW738" s="8"/>
      <c r="AAX738" s="8"/>
      <c r="AAY738" s="8"/>
      <c r="AAZ738" s="8"/>
      <c r="ABA738" s="8"/>
      <c r="ABB738" s="8"/>
      <c r="ABC738" s="8"/>
      <c r="ABD738" s="8"/>
      <c r="ABE738" s="8"/>
      <c r="ABF738" s="8"/>
      <c r="ABG738" s="8"/>
      <c r="ABH738" s="8"/>
      <c r="ABI738" s="8"/>
      <c r="ABJ738" s="8"/>
      <c r="ABK738" s="8"/>
      <c r="ABL738" s="8"/>
      <c r="ABM738" s="8"/>
      <c r="ABN738" s="8"/>
      <c r="ABO738" s="8"/>
      <c r="ABP738" s="8"/>
      <c r="ABQ738" s="8"/>
      <c r="ABR738" s="8"/>
      <c r="ABS738" s="8"/>
      <c r="ABT738" s="8"/>
      <c r="ABU738" s="8"/>
      <c r="ABV738" s="8"/>
      <c r="ABW738" s="8"/>
      <c r="ABX738" s="8"/>
      <c r="ABY738" s="8"/>
      <c r="ABZ738" s="8"/>
      <c r="ACA738" s="8"/>
      <c r="ACB738" s="8"/>
      <c r="ACC738" s="8"/>
      <c r="ACD738" s="8"/>
      <c r="ACE738" s="8"/>
      <c r="ACF738" s="8"/>
      <c r="ACG738" s="8"/>
      <c r="ACH738" s="8"/>
      <c r="ACI738" s="8"/>
      <c r="ACJ738" s="8"/>
      <c r="ACK738" s="8"/>
      <c r="ACL738" s="8"/>
      <c r="ACM738" s="8"/>
      <c r="ACN738" s="8"/>
      <c r="ACO738" s="8"/>
      <c r="ACP738" s="8"/>
      <c r="ACQ738" s="8"/>
      <c r="ACR738" s="8"/>
      <c r="ACS738" s="8"/>
      <c r="ACT738" s="8"/>
      <c r="ACU738" s="8"/>
      <c r="ACV738" s="8"/>
      <c r="ACW738" s="8"/>
      <c r="ACX738" s="8"/>
      <c r="ACY738" s="8"/>
      <c r="ACZ738" s="8"/>
      <c r="ADA738" s="8"/>
      <c r="ADB738" s="8"/>
      <c r="ADC738" s="8"/>
      <c r="ADD738" s="8"/>
      <c r="ADE738" s="8"/>
      <c r="ADF738" s="8"/>
      <c r="ADG738" s="8"/>
      <c r="ADH738" s="8"/>
      <c r="ADI738" s="8"/>
      <c r="ADJ738" s="8"/>
      <c r="ADK738" s="8"/>
      <c r="ADL738" s="8"/>
      <c r="ADM738" s="8"/>
      <c r="ADN738" s="8"/>
      <c r="ADO738" s="8"/>
      <c r="ADP738" s="8"/>
      <c r="ADQ738" s="8"/>
      <c r="ADR738" s="8"/>
      <c r="ADS738" s="8"/>
      <c r="ADT738" s="8"/>
      <c r="ADU738" s="8"/>
      <c r="ADV738" s="8"/>
      <c r="ADW738" s="8"/>
      <c r="ADX738" s="8"/>
      <c r="ADY738" s="8"/>
      <c r="ADZ738" s="8"/>
      <c r="AEA738" s="8"/>
      <c r="AEB738" s="8"/>
      <c r="AEC738" s="8"/>
      <c r="AED738" s="8"/>
      <c r="AEE738" s="8"/>
      <c r="AEF738" s="8"/>
      <c r="AEG738" s="8"/>
      <c r="AEH738" s="8"/>
      <c r="AEI738" s="8"/>
      <c r="AEJ738" s="8"/>
      <c r="AEK738" s="8"/>
      <c r="AEL738" s="8"/>
      <c r="AEM738" s="8"/>
      <c r="AEN738" s="8"/>
      <c r="AEO738" s="8"/>
      <c r="AEP738" s="8"/>
      <c r="AEQ738" s="8"/>
      <c r="AER738" s="8"/>
      <c r="AES738" s="8"/>
      <c r="AET738" s="8"/>
      <c r="AEU738" s="8"/>
      <c r="AEV738" s="8"/>
      <c r="AEW738" s="8"/>
      <c r="AEX738" s="8"/>
      <c r="AEY738" s="8"/>
      <c r="AEZ738" s="8"/>
      <c r="AFA738" s="8"/>
      <c r="AFB738" s="8"/>
      <c r="AFC738" s="8"/>
      <c r="AFD738" s="8"/>
      <c r="AFE738" s="8"/>
      <c r="AFF738" s="8"/>
      <c r="AFG738" s="8"/>
      <c r="AFH738" s="8"/>
      <c r="AFI738" s="8"/>
      <c r="AFJ738" s="8"/>
      <c r="AFK738" s="8"/>
      <c r="AFL738" s="8"/>
      <c r="AFM738" s="8"/>
      <c r="AFN738" s="8"/>
      <c r="AFO738" s="8"/>
      <c r="AFP738" s="8"/>
      <c r="AFQ738" s="8"/>
      <c r="AFR738" s="8"/>
      <c r="AFS738" s="8"/>
      <c r="AFT738" s="8"/>
      <c r="AFU738" s="8"/>
      <c r="AFV738" s="8"/>
      <c r="AFW738" s="8"/>
      <c r="AFX738" s="8"/>
      <c r="AFY738" s="8"/>
      <c r="AFZ738" s="8"/>
      <c r="AGA738" s="8"/>
      <c r="AGB738" s="8"/>
      <c r="AGC738" s="8"/>
      <c r="AGD738" s="8"/>
      <c r="AGE738" s="8"/>
      <c r="AGF738" s="8"/>
      <c r="AGG738" s="8"/>
      <c r="AGH738" s="8"/>
      <c r="AGI738" s="8"/>
      <c r="AGJ738" s="8"/>
      <c r="AGK738" s="8"/>
      <c r="AGL738" s="8"/>
      <c r="AGM738" s="8"/>
      <c r="AGN738" s="8"/>
      <c r="AGO738" s="8"/>
      <c r="AGP738" s="8"/>
      <c r="AGQ738" s="8"/>
      <c r="AGR738" s="8"/>
      <c r="AGS738" s="8"/>
      <c r="AGT738" s="8"/>
      <c r="AGU738" s="8"/>
      <c r="AGV738" s="8"/>
      <c r="AGW738" s="8"/>
      <c r="AGX738" s="8"/>
      <c r="AGY738" s="8"/>
      <c r="AGZ738" s="8"/>
      <c r="AHA738" s="8"/>
      <c r="AHB738" s="8"/>
      <c r="AHC738" s="8"/>
      <c r="AHD738" s="8"/>
      <c r="AHE738" s="8"/>
      <c r="AHF738" s="8"/>
      <c r="AHG738" s="8"/>
      <c r="AHH738" s="8"/>
      <c r="AHI738" s="8"/>
      <c r="AHJ738" s="8"/>
      <c r="AHK738" s="8"/>
      <c r="AHL738" s="8"/>
      <c r="AHM738" s="8"/>
      <c r="AHN738" s="8"/>
      <c r="AHO738" s="8"/>
      <c r="AHP738" s="8"/>
      <c r="AHQ738" s="8"/>
      <c r="AHR738" s="8"/>
      <c r="AHS738" s="8"/>
      <c r="AHT738" s="8"/>
      <c r="AHU738" s="8"/>
      <c r="AHV738" s="8"/>
      <c r="AHW738" s="8"/>
      <c r="AHX738" s="8"/>
      <c r="AHY738" s="8"/>
      <c r="AHZ738" s="8"/>
      <c r="AIA738" s="8"/>
      <c r="AIB738" s="8"/>
      <c r="AIC738" s="8"/>
      <c r="AID738" s="8"/>
      <c r="AIE738" s="8"/>
      <c r="AIF738" s="8"/>
      <c r="AIG738" s="8"/>
      <c r="AIH738" s="8"/>
      <c r="AII738" s="8"/>
      <c r="AIJ738" s="8"/>
      <c r="AIK738" s="8"/>
      <c r="AIL738" s="8"/>
      <c r="AIM738" s="8"/>
      <c r="AIN738" s="8"/>
      <c r="AIO738" s="8"/>
      <c r="AIP738" s="8"/>
      <c r="AIQ738" s="8"/>
      <c r="AIR738" s="8"/>
      <c r="AIS738" s="8"/>
      <c r="AIT738" s="8"/>
      <c r="AIU738" s="8"/>
      <c r="AIV738" s="8"/>
      <c r="AIW738" s="8"/>
      <c r="AIX738" s="8"/>
      <c r="AIY738" s="8"/>
      <c r="AIZ738" s="8"/>
      <c r="AJA738" s="8"/>
      <c r="AJB738" s="8"/>
      <c r="AJC738" s="8"/>
      <c r="AJD738" s="8"/>
      <c r="AJE738" s="8"/>
      <c r="AJF738" s="8"/>
      <c r="AJG738" s="8"/>
      <c r="AJH738" s="8"/>
      <c r="AJI738" s="8"/>
      <c r="AJJ738" s="8"/>
      <c r="AJK738" s="8"/>
      <c r="AJL738" s="8"/>
      <c r="AJM738" s="8"/>
      <c r="AJN738" s="8"/>
      <c r="AJO738" s="8"/>
      <c r="AJP738" s="8"/>
      <c r="AJQ738" s="8"/>
      <c r="AJR738" s="8"/>
      <c r="AJS738" s="8"/>
      <c r="AJT738" s="8"/>
      <c r="AJU738" s="8"/>
      <c r="AJV738" s="8"/>
      <c r="AJW738" s="8"/>
      <c r="AJX738" s="8"/>
      <c r="AJY738" s="8"/>
      <c r="AJZ738" s="8"/>
      <c r="AKA738" s="8"/>
      <c r="AKB738" s="8"/>
      <c r="AKC738" s="8"/>
      <c r="AKD738" s="8"/>
      <c r="AKE738" s="8"/>
      <c r="AKF738" s="8"/>
      <c r="AKG738" s="8"/>
      <c r="AKH738" s="8"/>
      <c r="AKI738" s="8"/>
      <c r="AKJ738" s="8"/>
      <c r="AKK738" s="8"/>
      <c r="AKL738" s="8"/>
      <c r="AKM738" s="8"/>
      <c r="AKN738" s="8"/>
      <c r="AKO738" s="8"/>
      <c r="AKP738" s="8"/>
      <c r="AKQ738" s="8"/>
      <c r="AKR738" s="8"/>
      <c r="AKS738" s="8"/>
      <c r="AKT738" s="8"/>
      <c r="AKU738" s="8"/>
      <c r="AKV738" s="8"/>
      <c r="AKW738" s="8"/>
      <c r="AKX738" s="8"/>
      <c r="AKY738" s="8"/>
      <c r="AKZ738" s="8"/>
      <c r="ALA738" s="8"/>
      <c r="ALB738" s="8"/>
      <c r="ALC738" s="8"/>
      <c r="ALD738" s="8"/>
      <c r="ALE738" s="8"/>
      <c r="ALF738" s="8"/>
      <c r="ALG738" s="8"/>
      <c r="ALH738" s="8"/>
      <c r="ALI738" s="8"/>
      <c r="ALJ738" s="8"/>
      <c r="ALK738" s="8"/>
      <c r="ALL738" s="8"/>
      <c r="ALM738" s="8"/>
      <c r="ALN738" s="8"/>
      <c r="ALO738" s="8"/>
      <c r="ALP738" s="8"/>
      <c r="ALQ738" s="8"/>
      <c r="ALR738" s="8"/>
      <c r="ALS738" s="8"/>
      <c r="ALT738" s="8"/>
      <c r="ALU738" s="8"/>
      <c r="ALV738" s="8"/>
      <c r="ALW738" s="8"/>
      <c r="ALX738" s="8"/>
      <c r="ALY738" s="8"/>
      <c r="ALZ738" s="8"/>
      <c r="AMA738" s="8"/>
      <c r="AMB738" s="8"/>
      <c r="AMC738" s="8"/>
      <c r="AMD738" s="8"/>
      <c r="AME738" s="8"/>
      <c r="AMF738" s="8"/>
      <c r="AMG738" s="8"/>
      <c r="AMH738" s="8"/>
      <c r="AMI738" s="8"/>
      <c r="AMJ738" s="8"/>
      <c r="AMK738" s="8"/>
      <c r="AML738" s="8"/>
      <c r="AMM738" s="8"/>
      <c r="AMN738" s="8"/>
      <c r="AMO738" s="8"/>
      <c r="AMP738" s="8"/>
      <c r="AMQ738" s="8"/>
      <c r="AMR738" s="8"/>
      <c r="AMS738" s="8"/>
      <c r="AMT738" s="8"/>
      <c r="AMU738" s="8"/>
      <c r="AMV738" s="8"/>
      <c r="AMW738" s="8"/>
      <c r="AMX738" s="8"/>
      <c r="AMY738" s="8"/>
      <c r="AMZ738" s="8"/>
      <c r="ANA738" s="8"/>
      <c r="ANB738" s="8"/>
      <c r="ANC738" s="8"/>
      <c r="AND738" s="8"/>
      <c r="ANE738" s="8"/>
      <c r="ANF738" s="8"/>
      <c r="ANG738" s="8"/>
      <c r="ANH738" s="8"/>
      <c r="ANI738" s="8"/>
      <c r="ANJ738" s="8"/>
      <c r="ANK738" s="8"/>
      <c r="ANL738" s="8"/>
      <c r="ANM738" s="8"/>
      <c r="ANN738" s="8"/>
      <c r="ANO738" s="8"/>
      <c r="ANP738" s="8"/>
      <c r="ANQ738" s="8"/>
      <c r="ANR738" s="8"/>
      <c r="ANS738" s="8"/>
      <c r="ANT738" s="8"/>
      <c r="ANU738" s="8"/>
      <c r="ANV738" s="8"/>
      <c r="ANW738" s="8"/>
      <c r="ANX738" s="8"/>
      <c r="ANY738" s="8"/>
      <c r="ANZ738" s="8"/>
      <c r="AOA738" s="8"/>
      <c r="AOB738" s="8"/>
      <c r="AOC738" s="8"/>
      <c r="AOD738" s="8"/>
      <c r="AOE738" s="8"/>
      <c r="AOF738" s="8"/>
      <c r="AOG738" s="8"/>
      <c r="AOH738" s="8"/>
      <c r="AOI738" s="8"/>
      <c r="AOJ738" s="8"/>
      <c r="AOK738" s="8"/>
      <c r="AOL738" s="8"/>
      <c r="AOM738" s="8"/>
      <c r="AON738" s="8"/>
      <c r="AOO738" s="8"/>
      <c r="AOP738" s="8"/>
      <c r="AOQ738" s="8"/>
      <c r="AOR738" s="8"/>
      <c r="AOS738" s="8"/>
      <c r="AOT738" s="8"/>
      <c r="AOU738" s="8"/>
      <c r="AOV738" s="8"/>
      <c r="AOW738" s="8"/>
      <c r="AOX738" s="8"/>
      <c r="AOY738" s="8"/>
      <c r="AOZ738" s="8"/>
      <c r="APA738" s="8"/>
      <c r="APB738" s="8"/>
      <c r="APC738" s="8"/>
      <c r="APD738" s="8"/>
      <c r="APE738" s="8"/>
      <c r="APF738" s="8"/>
      <c r="APG738" s="8"/>
      <c r="APH738" s="8"/>
      <c r="API738" s="8"/>
      <c r="APJ738" s="8"/>
      <c r="APK738" s="8"/>
      <c r="APL738" s="8"/>
      <c r="APM738" s="8"/>
      <c r="APN738" s="8"/>
      <c r="APO738" s="8"/>
      <c r="APP738" s="8"/>
      <c r="APQ738" s="8"/>
      <c r="APR738" s="8"/>
      <c r="APS738" s="8"/>
      <c r="APT738" s="8"/>
      <c r="APU738" s="8"/>
      <c r="APV738" s="8"/>
      <c r="APW738" s="8"/>
      <c r="APX738" s="8"/>
      <c r="APY738" s="8"/>
      <c r="APZ738" s="8"/>
      <c r="AQA738" s="8"/>
      <c r="AQB738" s="8"/>
      <c r="AQC738" s="8"/>
      <c r="AQD738" s="8"/>
      <c r="AQE738" s="8"/>
      <c r="AQF738" s="8"/>
      <c r="AQG738" s="8"/>
      <c r="AQH738" s="8"/>
      <c r="AQI738" s="8"/>
      <c r="AQJ738" s="8"/>
      <c r="AQK738" s="8"/>
      <c r="AQL738" s="8"/>
      <c r="AQM738" s="8"/>
      <c r="AQN738" s="8"/>
      <c r="AQO738" s="8"/>
      <c r="AQP738" s="8"/>
      <c r="AQQ738" s="8"/>
      <c r="AQR738" s="8"/>
      <c r="AQS738" s="8"/>
      <c r="AQT738" s="8"/>
      <c r="AQU738" s="8"/>
      <c r="AQV738" s="8"/>
      <c r="AQW738" s="8"/>
      <c r="AQX738" s="8"/>
      <c r="AQY738" s="8"/>
      <c r="AQZ738" s="8"/>
      <c r="ARA738" s="8"/>
      <c r="ARB738" s="8"/>
      <c r="ARC738" s="8"/>
      <c r="ARD738" s="8"/>
      <c r="ARE738" s="8"/>
      <c r="ARF738" s="8"/>
      <c r="ARG738" s="8"/>
      <c r="ARH738" s="8"/>
      <c r="ARI738" s="8"/>
      <c r="ARJ738" s="8"/>
      <c r="ARK738" s="8"/>
      <c r="ARL738" s="8"/>
      <c r="ARM738" s="8"/>
      <c r="ARN738" s="8"/>
      <c r="ARO738" s="8"/>
      <c r="ARP738" s="8"/>
      <c r="ARQ738" s="8"/>
      <c r="ARR738" s="8"/>
      <c r="ARS738" s="8"/>
      <c r="ART738" s="8"/>
      <c r="ARU738" s="8"/>
      <c r="ARV738" s="8"/>
      <c r="ARW738" s="8"/>
      <c r="ARX738" s="8"/>
      <c r="ARY738" s="8"/>
      <c r="ARZ738" s="8"/>
      <c r="ASA738" s="8"/>
      <c r="ASB738" s="8"/>
      <c r="ASC738" s="8"/>
      <c r="ASD738" s="8"/>
      <c r="ASE738" s="8"/>
      <c r="ASF738" s="8"/>
      <c r="ASG738" s="8"/>
      <c r="ASH738" s="8"/>
      <c r="ASI738" s="8"/>
      <c r="ASJ738" s="8"/>
      <c r="ASK738" s="8"/>
      <c r="ASL738" s="8"/>
      <c r="ASM738" s="8"/>
      <c r="ASN738" s="8"/>
      <c r="ASO738" s="8"/>
      <c r="ASP738" s="8"/>
      <c r="ASQ738" s="8"/>
      <c r="ASR738" s="8"/>
      <c r="ASS738" s="8"/>
      <c r="AST738" s="8"/>
      <c r="ASU738" s="8"/>
      <c r="ASV738" s="8"/>
      <c r="ASW738" s="8"/>
      <c r="ASX738" s="8"/>
      <c r="ASY738" s="8"/>
      <c r="ASZ738" s="8"/>
      <c r="ATA738" s="8"/>
      <c r="ATB738" s="8"/>
      <c r="ATC738" s="8"/>
      <c r="ATD738" s="8"/>
      <c r="ATE738" s="8"/>
      <c r="ATF738" s="8"/>
      <c r="ATG738" s="8"/>
      <c r="ATH738" s="8"/>
      <c r="ATI738" s="8"/>
      <c r="ATJ738" s="8"/>
      <c r="ATK738" s="8"/>
      <c r="ATL738" s="8"/>
      <c r="ATM738" s="8"/>
      <c r="ATN738" s="8"/>
      <c r="ATO738" s="8"/>
      <c r="ATP738" s="8"/>
      <c r="ATQ738" s="8"/>
      <c r="ATR738" s="8"/>
      <c r="ATS738" s="8"/>
      <c r="ATT738" s="8"/>
      <c r="ATU738" s="8"/>
      <c r="ATV738" s="8"/>
      <c r="ATW738" s="8"/>
      <c r="ATX738" s="8"/>
      <c r="ATY738" s="8"/>
      <c r="ATZ738" s="8"/>
      <c r="AUA738" s="8"/>
      <c r="AUB738" s="8"/>
      <c r="AUC738" s="8"/>
      <c r="AUD738" s="8"/>
      <c r="AUE738" s="8"/>
      <c r="AUF738" s="8"/>
      <c r="AUG738" s="8"/>
      <c r="AUH738" s="8"/>
      <c r="AUI738" s="8"/>
      <c r="AUJ738" s="8"/>
      <c r="AUK738" s="8"/>
      <c r="AUL738" s="8"/>
      <c r="AUM738" s="8"/>
      <c r="AUN738" s="8"/>
      <c r="AUO738" s="8"/>
      <c r="AUP738" s="8"/>
      <c r="AUQ738" s="8"/>
      <c r="AUR738" s="8"/>
      <c r="AUS738" s="8"/>
      <c r="AUT738" s="8"/>
      <c r="AUU738" s="8"/>
      <c r="AUV738" s="8"/>
      <c r="AUW738" s="8"/>
      <c r="AUX738" s="8"/>
      <c r="AUY738" s="8"/>
      <c r="AUZ738" s="8"/>
      <c r="AVA738" s="8"/>
      <c r="AVB738" s="8"/>
      <c r="AVC738" s="8"/>
      <c r="AVD738" s="8"/>
      <c r="AVE738" s="8"/>
      <c r="AVF738" s="8"/>
      <c r="AVG738" s="8"/>
      <c r="AVH738" s="8"/>
      <c r="AVI738" s="8"/>
      <c r="AVJ738" s="8"/>
      <c r="AVK738" s="8"/>
      <c r="AVL738" s="8"/>
      <c r="AVM738" s="8"/>
      <c r="AVN738" s="8"/>
      <c r="AVO738" s="8"/>
      <c r="AVP738" s="8"/>
      <c r="AVQ738" s="8"/>
      <c r="AVR738" s="8"/>
      <c r="AVS738" s="8"/>
      <c r="AVT738" s="8"/>
      <c r="AVU738" s="8"/>
      <c r="AVV738" s="8"/>
      <c r="AVW738" s="8"/>
      <c r="AVX738" s="8"/>
      <c r="AVY738" s="8"/>
      <c r="AVZ738" s="8"/>
      <c r="AWA738" s="8"/>
      <c r="AWB738" s="8"/>
      <c r="AWC738" s="8"/>
      <c r="AWD738" s="8"/>
      <c r="AWE738" s="8"/>
      <c r="AWF738" s="8"/>
      <c r="AWG738" s="8"/>
      <c r="AWH738" s="8"/>
      <c r="AWI738" s="8"/>
      <c r="AWJ738" s="8"/>
      <c r="AWK738" s="8"/>
      <c r="AWL738" s="8"/>
      <c r="AWM738" s="8"/>
      <c r="AWN738" s="8"/>
      <c r="AWO738" s="8"/>
      <c r="AWP738" s="8"/>
      <c r="AWQ738" s="8"/>
      <c r="AWR738" s="8"/>
      <c r="AWS738" s="8"/>
      <c r="AWT738" s="8"/>
      <c r="AWU738" s="8"/>
      <c r="AWV738" s="8"/>
      <c r="AWW738" s="8"/>
      <c r="AWX738" s="8"/>
      <c r="AWY738" s="8"/>
      <c r="AWZ738" s="8"/>
      <c r="AXA738" s="8"/>
      <c r="AXB738" s="8"/>
      <c r="AXC738" s="8"/>
      <c r="AXD738" s="8"/>
      <c r="AXE738" s="8"/>
      <c r="AXF738" s="8"/>
      <c r="AXG738" s="8"/>
      <c r="AXH738" s="8"/>
      <c r="AXI738" s="8"/>
      <c r="AXJ738" s="8"/>
      <c r="AXK738" s="8"/>
      <c r="AXL738" s="8"/>
      <c r="AXM738" s="8"/>
      <c r="AXN738" s="8"/>
      <c r="AXO738" s="8"/>
      <c r="AXP738" s="8"/>
      <c r="AXQ738" s="8"/>
      <c r="AXR738" s="8"/>
      <c r="AXS738" s="8"/>
      <c r="AXT738" s="8"/>
      <c r="AXU738" s="8"/>
      <c r="AXV738" s="8"/>
      <c r="AXW738" s="8"/>
      <c r="AXX738" s="8"/>
      <c r="AXY738" s="8"/>
      <c r="AXZ738" s="8"/>
      <c r="AYA738" s="8"/>
      <c r="AYB738" s="8"/>
      <c r="AYC738" s="8"/>
      <c r="AYD738" s="8"/>
      <c r="AYE738" s="8"/>
      <c r="AYF738" s="8"/>
      <c r="AYG738" s="8"/>
      <c r="AYH738" s="8"/>
      <c r="AYI738" s="8"/>
      <c r="AYJ738" s="8"/>
      <c r="AYK738" s="8"/>
      <c r="AYL738" s="8"/>
      <c r="AYM738" s="8"/>
      <c r="AYN738" s="8"/>
      <c r="AYO738" s="8"/>
      <c r="AYP738" s="8"/>
      <c r="AYQ738" s="8"/>
      <c r="AYR738" s="8"/>
      <c r="AYS738" s="8"/>
      <c r="AYT738" s="8"/>
      <c r="AYU738" s="8"/>
      <c r="AYV738" s="8"/>
      <c r="AYW738" s="8"/>
      <c r="AYX738" s="8"/>
      <c r="AYY738" s="8"/>
      <c r="AYZ738" s="8"/>
      <c r="AZA738" s="8"/>
      <c r="AZB738" s="8"/>
      <c r="AZC738" s="8"/>
      <c r="AZD738" s="8"/>
      <c r="AZE738" s="8"/>
      <c r="AZF738" s="8"/>
      <c r="AZG738" s="8"/>
      <c r="AZH738" s="8"/>
      <c r="AZI738" s="8"/>
      <c r="AZJ738" s="8"/>
      <c r="AZK738" s="8"/>
      <c r="AZL738" s="8"/>
      <c r="AZM738" s="8"/>
      <c r="AZN738" s="8"/>
      <c r="AZO738" s="8"/>
      <c r="AZP738" s="8"/>
      <c r="AZQ738" s="8"/>
      <c r="AZR738" s="8"/>
      <c r="AZS738" s="8"/>
      <c r="AZT738" s="8"/>
      <c r="AZU738" s="8"/>
      <c r="AZV738" s="8"/>
      <c r="AZW738" s="8"/>
      <c r="AZX738" s="8"/>
      <c r="AZY738" s="8"/>
      <c r="AZZ738" s="8"/>
      <c r="BAA738" s="8"/>
      <c r="BAB738" s="8"/>
      <c r="BAC738" s="8"/>
      <c r="BAD738" s="8"/>
      <c r="BAE738" s="8"/>
      <c r="BAF738" s="8"/>
      <c r="BAG738" s="8"/>
      <c r="BAH738" s="8"/>
      <c r="BAI738" s="8"/>
      <c r="BAJ738" s="8"/>
      <c r="BAK738" s="8"/>
      <c r="BAL738" s="8"/>
      <c r="BAM738" s="8"/>
      <c r="BAN738" s="8"/>
      <c r="BAO738" s="8"/>
      <c r="BAP738" s="8"/>
      <c r="BAQ738" s="8"/>
      <c r="BAR738" s="8"/>
      <c r="BAS738" s="8"/>
      <c r="BAT738" s="8"/>
      <c r="BAU738" s="8"/>
      <c r="BAV738" s="8"/>
      <c r="BAW738" s="8"/>
      <c r="BAX738" s="8"/>
      <c r="BAY738" s="8"/>
      <c r="BAZ738" s="8"/>
      <c r="BBA738" s="8"/>
      <c r="BBB738" s="8"/>
      <c r="BBC738" s="8"/>
      <c r="BBD738" s="8"/>
      <c r="BBE738" s="8"/>
      <c r="BBF738" s="8"/>
      <c r="BBG738" s="8"/>
      <c r="BBH738" s="8"/>
      <c r="BBI738" s="8"/>
      <c r="BBJ738" s="8"/>
      <c r="BBK738" s="8"/>
      <c r="BBL738" s="8"/>
      <c r="BBM738" s="8"/>
      <c r="BBN738" s="8"/>
      <c r="BBO738" s="8"/>
      <c r="BBP738" s="8"/>
      <c r="BBQ738" s="8"/>
      <c r="BBR738" s="8"/>
      <c r="BBS738" s="8"/>
      <c r="BBT738" s="8"/>
      <c r="BBU738" s="8"/>
      <c r="BBV738" s="8"/>
      <c r="BBW738" s="8"/>
      <c r="BBX738" s="8"/>
      <c r="BBY738" s="8"/>
      <c r="BBZ738" s="8"/>
      <c r="BCA738" s="8"/>
      <c r="BCB738" s="8"/>
      <c r="BCC738" s="8"/>
      <c r="BCD738" s="8"/>
      <c r="BCE738" s="8"/>
      <c r="BCF738" s="8"/>
      <c r="BCG738" s="8"/>
      <c r="BCH738" s="8"/>
      <c r="BCI738" s="8"/>
      <c r="BCJ738" s="8"/>
      <c r="BCK738" s="8"/>
      <c r="BCL738" s="8"/>
      <c r="BCM738" s="8"/>
      <c r="BCN738" s="8"/>
      <c r="BCO738" s="8"/>
      <c r="BCP738" s="8"/>
      <c r="BCQ738" s="8"/>
      <c r="BCR738" s="8"/>
      <c r="BCS738" s="8"/>
      <c r="BCT738" s="8"/>
      <c r="BCU738" s="8"/>
      <c r="BCV738" s="8"/>
      <c r="BCW738" s="8"/>
      <c r="BCX738" s="8"/>
      <c r="BCY738" s="8"/>
      <c r="BCZ738" s="8"/>
      <c r="BDA738" s="8"/>
      <c r="BDB738" s="8"/>
      <c r="BDC738" s="8"/>
      <c r="BDD738" s="8"/>
      <c r="BDE738" s="8"/>
      <c r="BDF738" s="8"/>
      <c r="BDG738" s="8"/>
      <c r="BDH738" s="8"/>
      <c r="BDI738" s="8"/>
      <c r="BDJ738" s="8"/>
      <c r="BDK738" s="8"/>
      <c r="BDL738" s="8"/>
      <c r="BDM738" s="8"/>
      <c r="BDN738" s="8"/>
      <c r="BDO738" s="8"/>
      <c r="BDP738" s="8"/>
      <c r="BDQ738" s="8"/>
      <c r="BDR738" s="8"/>
      <c r="BDS738" s="8"/>
      <c r="BDT738" s="8"/>
      <c r="BDU738" s="8"/>
      <c r="BDV738" s="8"/>
      <c r="BDW738" s="8"/>
      <c r="BDX738" s="8"/>
      <c r="BDY738" s="8"/>
      <c r="BDZ738" s="8"/>
      <c r="BEA738" s="8"/>
      <c r="BEB738" s="8"/>
      <c r="BEC738" s="8"/>
      <c r="BED738" s="8"/>
      <c r="BEE738" s="8"/>
      <c r="BEF738" s="8"/>
      <c r="BEG738" s="8"/>
      <c r="BEH738" s="8"/>
      <c r="BEI738" s="8"/>
      <c r="BEJ738" s="8"/>
      <c r="BEK738" s="8"/>
      <c r="BEL738" s="8"/>
      <c r="BEM738" s="8"/>
      <c r="BEN738" s="8"/>
      <c r="BEO738" s="8"/>
      <c r="BEP738" s="8"/>
      <c r="BEQ738" s="8"/>
      <c r="BER738" s="8"/>
      <c r="BES738" s="8"/>
      <c r="BET738" s="8"/>
      <c r="BEU738" s="8"/>
      <c r="BEV738" s="8"/>
      <c r="BEW738" s="8"/>
      <c r="BEX738" s="8"/>
      <c r="BEY738" s="8"/>
      <c r="BEZ738" s="8"/>
      <c r="BFA738" s="8"/>
      <c r="BFB738" s="8"/>
      <c r="BFC738" s="8"/>
      <c r="BFD738" s="8"/>
      <c r="BFE738" s="8"/>
      <c r="BFF738" s="8"/>
      <c r="BFG738" s="8"/>
      <c r="BFH738" s="8"/>
      <c r="BFI738" s="8"/>
      <c r="BFJ738" s="8"/>
      <c r="BFK738" s="8"/>
      <c r="BFL738" s="8"/>
      <c r="BFM738" s="8"/>
      <c r="BFN738" s="8"/>
      <c r="BFO738" s="8"/>
      <c r="BFP738" s="8"/>
      <c r="BFQ738" s="8"/>
      <c r="BFR738" s="8"/>
      <c r="BFS738" s="8"/>
      <c r="BFT738" s="8"/>
      <c r="BFU738" s="8"/>
      <c r="BFV738" s="8"/>
      <c r="BFW738" s="8"/>
      <c r="BFX738" s="8"/>
      <c r="BFY738" s="8"/>
      <c r="BFZ738" s="8"/>
      <c r="BGA738" s="8"/>
      <c r="BGB738" s="8"/>
      <c r="BGC738" s="8"/>
      <c r="BGD738" s="8"/>
      <c r="BGE738" s="8"/>
      <c r="BGF738" s="8"/>
      <c r="BGG738" s="8"/>
      <c r="BGH738" s="8"/>
      <c r="BGI738" s="8"/>
      <c r="BGJ738" s="8"/>
      <c r="BGK738" s="8"/>
      <c r="BGL738" s="8"/>
      <c r="BGM738" s="8"/>
      <c r="BGN738" s="8"/>
      <c r="BGO738" s="8"/>
      <c r="BGP738" s="8"/>
      <c r="BGQ738" s="8"/>
      <c r="BGR738" s="8"/>
      <c r="BGS738" s="8"/>
      <c r="BGT738" s="8"/>
      <c r="BGU738" s="8"/>
      <c r="BGV738" s="8"/>
      <c r="BGW738" s="8"/>
      <c r="BGX738" s="8"/>
      <c r="BGY738" s="8"/>
      <c r="BGZ738" s="8"/>
      <c r="BHA738" s="8"/>
      <c r="BHB738" s="8"/>
      <c r="BHC738" s="8"/>
      <c r="BHD738" s="8"/>
      <c r="BHE738" s="8"/>
      <c r="BHF738" s="8"/>
      <c r="BHG738" s="8"/>
      <c r="BHH738" s="8"/>
      <c r="BHI738" s="8"/>
      <c r="BHJ738" s="8"/>
      <c r="BHK738" s="8"/>
      <c r="BHL738" s="8"/>
      <c r="BHM738" s="8"/>
      <c r="BHN738" s="8"/>
      <c r="BHO738" s="8"/>
      <c r="BHP738" s="8"/>
      <c r="BHQ738" s="8"/>
      <c r="BHR738" s="8"/>
      <c r="BHS738" s="8"/>
      <c r="BHT738" s="8"/>
      <c r="BHU738" s="8"/>
      <c r="BHV738" s="8"/>
      <c r="BHW738" s="8"/>
      <c r="BHX738" s="8"/>
      <c r="BHY738" s="8"/>
      <c r="BHZ738" s="8"/>
      <c r="BIA738" s="8"/>
      <c r="BIB738" s="8"/>
      <c r="BIC738" s="8"/>
      <c r="BID738" s="8"/>
      <c r="BIE738" s="8"/>
      <c r="BIF738" s="8"/>
      <c r="BIG738" s="8"/>
      <c r="BIH738" s="8"/>
      <c r="BII738" s="8"/>
      <c r="BIJ738" s="8"/>
      <c r="BIK738" s="8"/>
      <c r="BIL738" s="8"/>
      <c r="BIM738" s="8"/>
      <c r="BIN738" s="8"/>
      <c r="BIO738" s="8"/>
      <c r="BIP738" s="8"/>
      <c r="BIQ738" s="8"/>
      <c r="BIR738" s="8"/>
      <c r="BIS738" s="8"/>
      <c r="BIT738" s="8"/>
      <c r="BIU738" s="8"/>
      <c r="BIV738" s="8"/>
      <c r="BIW738" s="8"/>
      <c r="BIX738" s="8"/>
      <c r="BIY738" s="8"/>
      <c r="BIZ738" s="8"/>
      <c r="BJA738" s="8"/>
      <c r="BJB738" s="8"/>
      <c r="BJC738" s="8"/>
      <c r="BJD738" s="8"/>
      <c r="BJE738" s="8"/>
      <c r="BJF738" s="8"/>
      <c r="BJG738" s="8"/>
      <c r="BJH738" s="8"/>
      <c r="BJI738" s="8"/>
      <c r="BJJ738" s="8"/>
      <c r="BJK738" s="8"/>
      <c r="BJL738" s="8"/>
      <c r="BJM738" s="8"/>
      <c r="BJN738" s="8"/>
      <c r="BJO738" s="8"/>
      <c r="BJP738" s="8"/>
      <c r="BJQ738" s="8"/>
      <c r="BJR738" s="8"/>
      <c r="BJS738" s="8"/>
      <c r="BJT738" s="8"/>
      <c r="BJU738" s="8"/>
      <c r="BJV738" s="8"/>
      <c r="BJW738" s="8"/>
      <c r="BJX738" s="8"/>
      <c r="BJY738" s="8"/>
      <c r="BJZ738" s="8"/>
      <c r="BKA738" s="8"/>
      <c r="BKB738" s="8"/>
      <c r="BKC738" s="8"/>
      <c r="BKD738" s="8"/>
      <c r="BKE738" s="8"/>
      <c r="BKF738" s="8"/>
      <c r="BKG738" s="8"/>
      <c r="BKH738" s="8"/>
      <c r="BKI738" s="8"/>
      <c r="BKJ738" s="8"/>
      <c r="BKK738" s="8"/>
      <c r="BKL738" s="8"/>
      <c r="BKM738" s="8"/>
      <c r="BKN738" s="8"/>
      <c r="BKO738" s="8"/>
      <c r="BKP738" s="8"/>
      <c r="BKQ738" s="8"/>
      <c r="BKR738" s="8"/>
      <c r="BKS738" s="8"/>
      <c r="BKT738" s="8"/>
      <c r="BKU738" s="8"/>
      <c r="BKV738" s="8"/>
      <c r="BKW738" s="8"/>
      <c r="BKX738" s="8"/>
      <c r="BKY738" s="8"/>
      <c r="BKZ738" s="8"/>
      <c r="BLA738" s="8"/>
      <c r="BLB738" s="8"/>
      <c r="BLC738" s="8"/>
      <c r="BLD738" s="8"/>
      <c r="BLE738" s="8"/>
      <c r="BLF738" s="8"/>
      <c r="BLG738" s="8"/>
      <c r="BLH738" s="8"/>
      <c r="BLI738" s="8"/>
      <c r="BLJ738" s="8"/>
      <c r="BLK738" s="8"/>
      <c r="BLL738" s="8"/>
      <c r="BLM738" s="8"/>
      <c r="BLN738" s="8"/>
      <c r="BLO738" s="8"/>
      <c r="BLP738" s="8"/>
      <c r="BLQ738" s="8"/>
      <c r="BLR738" s="8"/>
      <c r="BLS738" s="8"/>
      <c r="BLT738" s="8"/>
      <c r="BLU738" s="8"/>
      <c r="BLV738" s="8"/>
      <c r="BLW738" s="8"/>
      <c r="BLX738" s="8"/>
      <c r="BLY738" s="8"/>
      <c r="BLZ738" s="8"/>
      <c r="BMA738" s="8"/>
      <c r="BMB738" s="8"/>
      <c r="BMC738" s="8"/>
      <c r="BMD738" s="8"/>
      <c r="BME738" s="8"/>
      <c r="BMF738" s="8"/>
      <c r="BMG738" s="8"/>
      <c r="BMH738" s="8"/>
      <c r="BMI738" s="8"/>
      <c r="BMJ738" s="8"/>
      <c r="BMK738" s="8"/>
      <c r="BML738" s="8"/>
      <c r="BMM738" s="8"/>
      <c r="BMN738" s="8"/>
      <c r="BMO738" s="8"/>
      <c r="BMP738" s="8"/>
      <c r="BMQ738" s="8"/>
      <c r="BMR738" s="8"/>
      <c r="BMS738" s="8"/>
      <c r="BMT738" s="8"/>
      <c r="BMU738" s="8"/>
      <c r="BMV738" s="8"/>
      <c r="BMW738" s="8"/>
      <c r="BMX738" s="8"/>
      <c r="BMY738" s="8"/>
      <c r="BMZ738" s="8"/>
      <c r="BNA738" s="8"/>
      <c r="BNB738" s="8"/>
      <c r="BNC738" s="8"/>
      <c r="BND738" s="8"/>
      <c r="BNE738" s="8"/>
      <c r="BNF738" s="8"/>
      <c r="BNG738" s="8"/>
      <c r="BNH738" s="8"/>
      <c r="BNI738" s="8"/>
      <c r="BNJ738" s="8"/>
      <c r="BNK738" s="8"/>
      <c r="BNL738" s="8"/>
      <c r="BNM738" s="8"/>
      <c r="BNN738" s="8"/>
      <c r="BNO738" s="8"/>
      <c r="BNP738" s="8"/>
      <c r="BNQ738" s="8"/>
      <c r="BNR738" s="8"/>
      <c r="BNS738" s="8"/>
      <c r="BNT738" s="8"/>
      <c r="BNU738" s="8"/>
      <c r="BNV738" s="8"/>
      <c r="BNW738" s="8"/>
      <c r="BNX738" s="8"/>
      <c r="BNY738" s="8"/>
      <c r="BNZ738" s="8"/>
      <c r="BOA738" s="8"/>
      <c r="BOB738" s="8"/>
      <c r="BOC738" s="8"/>
      <c r="BOD738" s="8"/>
      <c r="BOE738" s="8"/>
      <c r="BOF738" s="8"/>
      <c r="BOG738" s="8"/>
      <c r="BOH738" s="8"/>
      <c r="BOI738" s="8"/>
      <c r="BOJ738" s="8"/>
      <c r="BOK738" s="8"/>
      <c r="BOL738" s="8"/>
      <c r="BOM738" s="8"/>
      <c r="BON738" s="8"/>
      <c r="BOO738" s="8"/>
      <c r="BOP738" s="8"/>
      <c r="BOQ738" s="8"/>
      <c r="BOR738" s="8"/>
      <c r="BOS738" s="8"/>
      <c r="BOT738" s="8"/>
      <c r="BOU738" s="8"/>
      <c r="BOV738" s="8"/>
      <c r="BOW738" s="8"/>
      <c r="BOX738" s="8"/>
      <c r="BOY738" s="8"/>
      <c r="BOZ738" s="8"/>
      <c r="BPA738" s="8"/>
      <c r="BPB738" s="8"/>
      <c r="BPC738" s="8"/>
      <c r="BPD738" s="8"/>
      <c r="BPE738" s="8"/>
      <c r="BPF738" s="8"/>
      <c r="BPG738" s="8"/>
      <c r="BPH738" s="8"/>
      <c r="BPI738" s="8"/>
      <c r="BPJ738" s="8"/>
      <c r="BPK738" s="8"/>
      <c r="BPL738" s="8"/>
      <c r="BPM738" s="8"/>
      <c r="BPN738" s="8"/>
      <c r="BPO738" s="8"/>
      <c r="BPP738" s="8"/>
      <c r="BPQ738" s="8"/>
      <c r="BPR738" s="8"/>
      <c r="BPS738" s="8"/>
      <c r="BPT738" s="8"/>
      <c r="BPU738" s="8"/>
      <c r="BPV738" s="8"/>
      <c r="BPW738" s="8"/>
      <c r="BPX738" s="8"/>
      <c r="BPY738" s="8"/>
      <c r="BPZ738" s="8"/>
      <c r="BQA738" s="8"/>
      <c r="BQB738" s="8"/>
      <c r="BQC738" s="8"/>
      <c r="BQD738" s="8"/>
      <c r="BQE738" s="8"/>
      <c r="BQF738" s="8"/>
      <c r="BQG738" s="8"/>
      <c r="BQH738" s="8"/>
      <c r="BQI738" s="8"/>
      <c r="BQJ738" s="8"/>
      <c r="BQK738" s="8"/>
      <c r="BQL738" s="8"/>
      <c r="BQM738" s="8"/>
      <c r="BQN738" s="8"/>
      <c r="BQO738" s="8"/>
      <c r="BQP738" s="8"/>
      <c r="BQQ738" s="8"/>
      <c r="BQR738" s="8"/>
      <c r="BQS738" s="8"/>
      <c r="BQT738" s="8"/>
      <c r="BQU738" s="8"/>
      <c r="BQV738" s="8"/>
      <c r="BQW738" s="8"/>
      <c r="BQX738" s="8"/>
      <c r="BQY738" s="8"/>
      <c r="BQZ738" s="8"/>
      <c r="BRA738" s="8"/>
      <c r="BRB738" s="8"/>
      <c r="BRC738" s="8"/>
      <c r="BRD738" s="8"/>
      <c r="BRE738" s="8"/>
      <c r="BRF738" s="8"/>
      <c r="BRG738" s="8"/>
      <c r="BRH738" s="8"/>
      <c r="BRI738" s="8"/>
      <c r="BRJ738" s="8"/>
      <c r="BRK738" s="8"/>
      <c r="BRL738" s="8"/>
      <c r="BRM738" s="8"/>
      <c r="BRN738" s="8"/>
      <c r="BRO738" s="8"/>
      <c r="BRP738" s="8"/>
      <c r="BRQ738" s="8"/>
      <c r="BRR738" s="8"/>
      <c r="BRS738" s="8"/>
      <c r="BRT738" s="8"/>
      <c r="BRU738" s="8"/>
      <c r="BRV738" s="8"/>
      <c r="BRW738" s="8"/>
      <c r="BRX738" s="8"/>
      <c r="BRY738" s="8"/>
      <c r="BRZ738" s="8"/>
      <c r="BSA738" s="8"/>
      <c r="BSB738" s="8"/>
      <c r="BSC738" s="8"/>
      <c r="BSD738" s="8"/>
      <c r="BSE738" s="8"/>
      <c r="BSF738" s="8"/>
      <c r="BSG738" s="8"/>
      <c r="BSH738" s="8"/>
      <c r="BSI738" s="8"/>
      <c r="BSJ738" s="8"/>
      <c r="BSK738" s="8"/>
      <c r="BSL738" s="8"/>
      <c r="BSM738" s="8"/>
      <c r="BSN738" s="8"/>
      <c r="BSO738" s="8"/>
      <c r="BSP738" s="8"/>
      <c r="BSQ738" s="8"/>
      <c r="BSR738" s="8"/>
      <c r="BSS738" s="8"/>
      <c r="BST738" s="8"/>
      <c r="BSU738" s="8"/>
      <c r="BSV738" s="8"/>
      <c r="BSW738" s="8"/>
      <c r="BSX738" s="8"/>
      <c r="BSY738" s="8"/>
      <c r="BSZ738" s="8"/>
      <c r="BTA738" s="8"/>
      <c r="BTB738" s="8"/>
      <c r="BTC738" s="8"/>
      <c r="BTD738" s="8"/>
      <c r="BTE738" s="8"/>
      <c r="BTF738" s="8"/>
      <c r="BTG738" s="8"/>
      <c r="BTH738" s="8"/>
      <c r="BTI738" s="8"/>
      <c r="BTJ738" s="8"/>
      <c r="BTK738" s="8"/>
      <c r="BTL738" s="8"/>
      <c r="BTM738" s="8"/>
      <c r="BTN738" s="8"/>
      <c r="BTO738" s="8"/>
      <c r="BTP738" s="8"/>
      <c r="BTQ738" s="8"/>
      <c r="BTR738" s="8"/>
      <c r="BTS738" s="8"/>
      <c r="BTT738" s="8"/>
      <c r="BTU738" s="8"/>
      <c r="BTV738" s="8"/>
      <c r="BTW738" s="8"/>
      <c r="BTX738" s="8"/>
      <c r="BTY738" s="8"/>
      <c r="BTZ738" s="8"/>
      <c r="BUA738" s="8"/>
      <c r="BUB738" s="8"/>
      <c r="BUC738" s="8"/>
      <c r="BUD738" s="8"/>
      <c r="BUE738" s="8"/>
      <c r="BUF738" s="8"/>
      <c r="BUG738" s="8"/>
      <c r="BUH738" s="8"/>
      <c r="BUI738" s="8"/>
      <c r="BUJ738" s="8"/>
      <c r="BUK738" s="8"/>
      <c r="BUL738" s="8"/>
      <c r="BUM738" s="8"/>
      <c r="BUN738" s="8"/>
      <c r="BUO738" s="8"/>
      <c r="BUP738" s="8"/>
      <c r="BUQ738" s="8"/>
      <c r="BUR738" s="8"/>
      <c r="BUS738" s="8"/>
      <c r="BUT738" s="8"/>
      <c r="BUU738" s="8"/>
      <c r="BUV738" s="8"/>
      <c r="BUW738" s="8"/>
      <c r="BUX738" s="8"/>
      <c r="BUY738" s="8"/>
      <c r="BUZ738" s="8"/>
      <c r="BVA738" s="8"/>
      <c r="BVB738" s="8"/>
      <c r="BVC738" s="8"/>
      <c r="BVD738" s="8"/>
      <c r="BVE738" s="8"/>
      <c r="BVF738" s="8"/>
      <c r="BVG738" s="8"/>
      <c r="BVH738" s="8"/>
      <c r="BVI738" s="8"/>
      <c r="BVJ738" s="8"/>
      <c r="BVK738" s="8"/>
      <c r="BVL738" s="8"/>
      <c r="BVM738" s="8"/>
      <c r="BVN738" s="8"/>
      <c r="BVO738" s="8"/>
      <c r="BVP738" s="8"/>
      <c r="BVQ738" s="8"/>
      <c r="BVR738" s="8"/>
      <c r="BVS738" s="8"/>
      <c r="BVT738" s="8"/>
      <c r="BVU738" s="8"/>
      <c r="BVV738" s="8"/>
      <c r="BVW738" s="8"/>
      <c r="BVX738" s="8"/>
      <c r="BVY738" s="8"/>
      <c r="BVZ738" s="8"/>
      <c r="BWA738" s="8"/>
      <c r="BWB738" s="8"/>
      <c r="BWC738" s="8"/>
      <c r="BWD738" s="8"/>
      <c r="BWE738" s="8"/>
      <c r="BWF738" s="8"/>
      <c r="BWG738" s="8"/>
      <c r="BWH738" s="8"/>
      <c r="BWI738" s="8"/>
      <c r="BWJ738" s="8"/>
      <c r="BWK738" s="8"/>
      <c r="BWL738" s="8"/>
      <c r="BWM738" s="8"/>
      <c r="BWN738" s="8"/>
      <c r="BWO738" s="8"/>
      <c r="BWP738" s="8"/>
      <c r="BWQ738" s="8"/>
    </row>
    <row r="739" spans="1:1967" s="529" customFormat="1" ht="102" customHeight="1">
      <c r="A739" s="446" t="s">
        <v>10848</v>
      </c>
      <c r="B739" s="447" t="s">
        <v>97</v>
      </c>
      <c r="C739" s="463" t="s">
        <v>1175</v>
      </c>
      <c r="D739" s="463" t="s">
        <v>1176</v>
      </c>
      <c r="E739" s="463" t="s">
        <v>1178</v>
      </c>
      <c r="F739" s="448"/>
      <c r="G739" s="448" t="s">
        <v>385</v>
      </c>
      <c r="H739" s="450">
        <v>1</v>
      </c>
      <c r="I739" s="477">
        <v>470000000</v>
      </c>
      <c r="J739" s="452" t="s">
        <v>1330</v>
      </c>
      <c r="K739" s="490" t="s">
        <v>10531</v>
      </c>
      <c r="L739" s="453" t="s">
        <v>3428</v>
      </c>
      <c r="M739" s="454" t="s">
        <v>383</v>
      </c>
      <c r="N739" s="466" t="s">
        <v>8875</v>
      </c>
      <c r="O739" s="448" t="s">
        <v>1382</v>
      </c>
      <c r="P739" s="456" t="s">
        <v>1354</v>
      </c>
      <c r="Q739" s="448" t="s">
        <v>1195</v>
      </c>
      <c r="R739" s="462">
        <v>690</v>
      </c>
      <c r="S739" s="489">
        <v>37000</v>
      </c>
      <c r="T739" s="459">
        <v>0</v>
      </c>
      <c r="U739" s="459">
        <f t="shared" si="162"/>
        <v>0</v>
      </c>
      <c r="V739" s="446" t="s">
        <v>1341</v>
      </c>
      <c r="W739" s="461" t="s">
        <v>1410</v>
      </c>
      <c r="X739" s="446">
        <v>14.15</v>
      </c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  <c r="AY739" s="8"/>
      <c r="AZ739" s="8"/>
      <c r="BA739" s="8"/>
      <c r="BB739" s="8"/>
      <c r="BC739" s="8"/>
      <c r="BD739" s="8"/>
      <c r="BE739" s="8"/>
      <c r="BF739" s="8"/>
      <c r="BG739" s="8"/>
      <c r="BH739" s="8"/>
      <c r="BI739" s="8"/>
      <c r="BJ739" s="8"/>
      <c r="BK739" s="8"/>
      <c r="BL739" s="8"/>
      <c r="BM739" s="8"/>
      <c r="BN739" s="8"/>
      <c r="BO739" s="8"/>
      <c r="BP739" s="8"/>
      <c r="BQ739" s="8"/>
      <c r="BR739" s="8"/>
      <c r="BS739" s="8"/>
      <c r="BT739" s="8"/>
      <c r="BU739" s="8"/>
      <c r="BV739" s="8"/>
      <c r="BW739" s="8"/>
      <c r="BX739" s="8"/>
      <c r="BY739" s="8"/>
      <c r="BZ739" s="8"/>
      <c r="CA739" s="8"/>
      <c r="CB739" s="8"/>
      <c r="CC739" s="8"/>
      <c r="CD739" s="8"/>
      <c r="CE739" s="8"/>
      <c r="CF739" s="8"/>
      <c r="CG739" s="8"/>
      <c r="CH739" s="8"/>
      <c r="CI739" s="8"/>
      <c r="CJ739" s="8"/>
      <c r="CK739" s="8"/>
      <c r="CL739" s="8"/>
      <c r="CM739" s="8"/>
      <c r="CN739" s="8"/>
      <c r="CO739" s="8"/>
      <c r="CP739" s="8"/>
      <c r="CQ739" s="8"/>
      <c r="CR739" s="8"/>
      <c r="CS739" s="8"/>
      <c r="CT739" s="8"/>
      <c r="CU739" s="8"/>
      <c r="CV739" s="8"/>
      <c r="CW739" s="8"/>
      <c r="CX739" s="8"/>
      <c r="CY739" s="8"/>
      <c r="CZ739" s="8"/>
      <c r="DA739" s="8"/>
      <c r="DB739" s="8"/>
      <c r="DC739" s="8"/>
      <c r="DD739" s="8"/>
      <c r="DE739" s="8"/>
      <c r="DF739" s="8"/>
      <c r="DG739" s="8"/>
      <c r="DH739" s="8"/>
      <c r="DI739" s="8"/>
      <c r="DJ739" s="8"/>
      <c r="DK739" s="8"/>
      <c r="DL739" s="8"/>
      <c r="DM739" s="8"/>
      <c r="DN739" s="8"/>
      <c r="DO739" s="8"/>
      <c r="DP739" s="8"/>
      <c r="DQ739" s="8"/>
      <c r="DR739" s="8"/>
      <c r="DS739" s="8"/>
      <c r="DT739" s="8"/>
      <c r="DU739" s="8"/>
      <c r="DV739" s="8"/>
      <c r="DW739" s="8"/>
      <c r="DX739" s="8"/>
      <c r="DY739" s="8"/>
      <c r="DZ739" s="8"/>
      <c r="EA739" s="8"/>
      <c r="EB739" s="8"/>
      <c r="EC739" s="8"/>
      <c r="ED739" s="8"/>
      <c r="EE739" s="8"/>
      <c r="EF739" s="8"/>
      <c r="EG739" s="8"/>
      <c r="EH739" s="8"/>
      <c r="EI739" s="8"/>
      <c r="EJ739" s="8"/>
      <c r="EK739" s="8"/>
      <c r="EL739" s="8"/>
      <c r="EM739" s="8"/>
      <c r="EN739" s="8"/>
      <c r="EO739" s="8"/>
      <c r="EP739" s="8"/>
      <c r="EQ739" s="8"/>
      <c r="ER739" s="8"/>
      <c r="ES739" s="8"/>
      <c r="ET739" s="8"/>
      <c r="EU739" s="8"/>
      <c r="EV739" s="8"/>
      <c r="EW739" s="8"/>
      <c r="EX739" s="8"/>
      <c r="EY739" s="8"/>
      <c r="EZ739" s="8"/>
      <c r="FA739" s="8"/>
      <c r="FB739" s="8"/>
      <c r="FC739" s="8"/>
      <c r="FD739" s="8"/>
      <c r="FE739" s="8"/>
      <c r="FF739" s="8"/>
      <c r="FG739" s="8"/>
      <c r="FH739" s="8"/>
      <c r="FI739" s="8"/>
      <c r="FJ739" s="8"/>
      <c r="FK739" s="8"/>
      <c r="FL739" s="8"/>
      <c r="FM739" s="8"/>
      <c r="FN739" s="8"/>
      <c r="FO739" s="8"/>
      <c r="FP739" s="8"/>
      <c r="FQ739" s="8"/>
      <c r="FR739" s="8"/>
      <c r="FS739" s="8"/>
      <c r="FT739" s="8"/>
      <c r="FU739" s="8"/>
      <c r="FV739" s="8"/>
      <c r="FW739" s="8"/>
      <c r="FX739" s="8"/>
      <c r="FY739" s="8"/>
      <c r="FZ739" s="8"/>
      <c r="GA739" s="8"/>
      <c r="GB739" s="8"/>
      <c r="GC739" s="8"/>
      <c r="GD739" s="8"/>
      <c r="GE739" s="8"/>
      <c r="GF739" s="8"/>
      <c r="GG739" s="8"/>
      <c r="GH739" s="8"/>
      <c r="GI739" s="8"/>
      <c r="GJ739" s="8"/>
      <c r="GK739" s="8"/>
      <c r="GL739" s="8"/>
      <c r="GM739" s="8"/>
      <c r="GN739" s="8"/>
      <c r="GO739" s="8"/>
      <c r="GP739" s="8"/>
      <c r="GQ739" s="8"/>
      <c r="GR739" s="8"/>
      <c r="GS739" s="8"/>
      <c r="GT739" s="8"/>
      <c r="GU739" s="8"/>
      <c r="GV739" s="8"/>
      <c r="GW739" s="8"/>
      <c r="GX739" s="8"/>
      <c r="GY739" s="8"/>
      <c r="GZ739" s="8"/>
      <c r="HA739" s="8"/>
      <c r="HB739" s="8"/>
      <c r="HC739" s="8"/>
      <c r="HD739" s="8"/>
      <c r="HE739" s="8"/>
      <c r="HF739" s="8"/>
      <c r="HG739" s="8"/>
      <c r="HH739" s="8"/>
      <c r="HI739" s="8"/>
      <c r="HJ739" s="8"/>
      <c r="HK739" s="8"/>
      <c r="HL739" s="8"/>
      <c r="HM739" s="8"/>
      <c r="HN739" s="8"/>
      <c r="HO739" s="8"/>
      <c r="HP739" s="8"/>
      <c r="HQ739" s="8"/>
      <c r="HR739" s="8"/>
      <c r="HS739" s="8"/>
      <c r="HT739" s="8"/>
      <c r="HU739" s="8"/>
      <c r="HV739" s="8"/>
      <c r="HW739" s="8"/>
      <c r="HX739" s="8"/>
      <c r="HY739" s="8"/>
      <c r="HZ739" s="8"/>
      <c r="IA739" s="8"/>
      <c r="IB739" s="8"/>
      <c r="IC739" s="8"/>
      <c r="ID739" s="8"/>
      <c r="IE739" s="8"/>
      <c r="IF739" s="8"/>
      <c r="IG739" s="8"/>
      <c r="IH739" s="8"/>
      <c r="II739" s="8"/>
      <c r="IJ739" s="8"/>
      <c r="IK739" s="8"/>
      <c r="IL739" s="8"/>
      <c r="IM739" s="8"/>
      <c r="IN739" s="8"/>
      <c r="IO739" s="8"/>
      <c r="IP739" s="8"/>
      <c r="IQ739" s="8"/>
      <c r="IR739" s="8"/>
      <c r="IS739" s="8"/>
      <c r="IT739" s="8"/>
      <c r="IU739" s="8"/>
      <c r="IV739" s="8"/>
      <c r="IW739" s="8"/>
      <c r="IX739" s="8"/>
      <c r="IY739" s="8"/>
      <c r="IZ739" s="8"/>
      <c r="JA739" s="8"/>
      <c r="JB739" s="8"/>
      <c r="JC739" s="8"/>
      <c r="JD739" s="8"/>
      <c r="JE739" s="8"/>
      <c r="JF739" s="8"/>
      <c r="JG739" s="8"/>
      <c r="JH739" s="8"/>
      <c r="JI739" s="8"/>
      <c r="JJ739" s="8"/>
      <c r="JK739" s="8"/>
      <c r="JL739" s="8"/>
      <c r="JM739" s="8"/>
      <c r="JN739" s="8"/>
      <c r="JO739" s="8"/>
      <c r="JP739" s="8"/>
      <c r="JQ739" s="8"/>
      <c r="JR739" s="8"/>
      <c r="JS739" s="8"/>
      <c r="JT739" s="8"/>
      <c r="JU739" s="8"/>
      <c r="JV739" s="8"/>
      <c r="JW739" s="8"/>
      <c r="JX739" s="8"/>
      <c r="JY739" s="8"/>
      <c r="JZ739" s="8"/>
      <c r="KA739" s="8"/>
      <c r="KB739" s="8"/>
      <c r="KC739" s="8"/>
      <c r="KD739" s="8"/>
      <c r="KE739" s="8"/>
      <c r="KF739" s="8"/>
      <c r="KG739" s="8"/>
      <c r="KH739" s="8"/>
      <c r="KI739" s="8"/>
      <c r="KJ739" s="8"/>
      <c r="KK739" s="8"/>
      <c r="KL739" s="8"/>
      <c r="KM739" s="8"/>
      <c r="KN739" s="8"/>
      <c r="KO739" s="8"/>
      <c r="KP739" s="8"/>
      <c r="KQ739" s="8"/>
      <c r="KR739" s="8"/>
      <c r="KS739" s="8"/>
      <c r="KT739" s="8"/>
      <c r="KU739" s="8"/>
      <c r="KV739" s="8"/>
      <c r="KW739" s="8"/>
      <c r="KX739" s="8"/>
      <c r="KY739" s="8"/>
      <c r="KZ739" s="8"/>
      <c r="LA739" s="8"/>
      <c r="LB739" s="8"/>
      <c r="LC739" s="8"/>
      <c r="LD739" s="8"/>
      <c r="LE739" s="8"/>
      <c r="LF739" s="8"/>
      <c r="LG739" s="8"/>
      <c r="LH739" s="8"/>
      <c r="LI739" s="8"/>
      <c r="LJ739" s="8"/>
      <c r="LK739" s="8"/>
      <c r="LL739" s="8"/>
      <c r="LM739" s="8"/>
      <c r="LN739" s="8"/>
      <c r="LO739" s="8"/>
      <c r="LP739" s="8"/>
      <c r="LQ739" s="8"/>
      <c r="LR739" s="8"/>
      <c r="LS739" s="8"/>
      <c r="LT739" s="8"/>
      <c r="LU739" s="8"/>
      <c r="LV739" s="8"/>
      <c r="LW739" s="8"/>
      <c r="LX739" s="8"/>
      <c r="LY739" s="8"/>
      <c r="LZ739" s="8"/>
      <c r="MA739" s="8"/>
      <c r="MB739" s="8"/>
      <c r="MC739" s="8"/>
      <c r="MD739" s="8"/>
      <c r="ME739" s="8"/>
      <c r="MF739" s="8"/>
      <c r="MG739" s="8"/>
      <c r="MH739" s="8"/>
      <c r="MI739" s="8"/>
      <c r="MJ739" s="8"/>
      <c r="MK739" s="8"/>
      <c r="ML739" s="8"/>
      <c r="MM739" s="8"/>
      <c r="MN739" s="8"/>
      <c r="MO739" s="8"/>
      <c r="MP739" s="8"/>
      <c r="MQ739" s="8"/>
      <c r="MR739" s="8"/>
      <c r="MS739" s="8"/>
      <c r="MT739" s="8"/>
      <c r="MU739" s="8"/>
      <c r="MV739" s="8"/>
      <c r="MW739" s="8"/>
      <c r="MX739" s="8"/>
      <c r="MY739" s="8"/>
      <c r="MZ739" s="8"/>
      <c r="NA739" s="8"/>
      <c r="NB739" s="8"/>
      <c r="NC739" s="8"/>
      <c r="ND739" s="8"/>
      <c r="NE739" s="8"/>
      <c r="NF739" s="8"/>
      <c r="NG739" s="8"/>
      <c r="NH739" s="8"/>
      <c r="NI739" s="8"/>
      <c r="NJ739" s="8"/>
      <c r="NK739" s="8"/>
      <c r="NL739" s="8"/>
      <c r="NM739" s="8"/>
      <c r="NN739" s="8"/>
      <c r="NO739" s="8"/>
      <c r="NP739" s="8"/>
      <c r="NQ739" s="8"/>
      <c r="NR739" s="8"/>
      <c r="NS739" s="8"/>
      <c r="NT739" s="8"/>
      <c r="NU739" s="8"/>
      <c r="NV739" s="8"/>
      <c r="NW739" s="8"/>
      <c r="NX739" s="8"/>
      <c r="NY739" s="8"/>
      <c r="NZ739" s="8"/>
      <c r="OA739" s="8"/>
      <c r="OB739" s="8"/>
      <c r="OC739" s="8"/>
      <c r="OD739" s="8"/>
      <c r="OE739" s="8"/>
      <c r="OF739" s="8"/>
      <c r="OG739" s="8"/>
      <c r="OH739" s="8"/>
      <c r="OI739" s="8"/>
      <c r="OJ739" s="8"/>
      <c r="OK739" s="8"/>
      <c r="OL739" s="8"/>
      <c r="OM739" s="8"/>
      <c r="ON739" s="8"/>
      <c r="OO739" s="8"/>
      <c r="OP739" s="8"/>
      <c r="OQ739" s="8"/>
      <c r="OR739" s="8"/>
      <c r="OS739" s="8"/>
      <c r="OT739" s="8"/>
      <c r="OU739" s="8"/>
      <c r="OV739" s="8"/>
      <c r="OW739" s="8"/>
      <c r="OX739" s="8"/>
      <c r="OY739" s="8"/>
      <c r="OZ739" s="8"/>
      <c r="PA739" s="8"/>
      <c r="PB739" s="8"/>
      <c r="PC739" s="8"/>
      <c r="PD739" s="8"/>
      <c r="PE739" s="8"/>
      <c r="PF739" s="8"/>
      <c r="PG739" s="8"/>
      <c r="PH739" s="8"/>
      <c r="PI739" s="8"/>
      <c r="PJ739" s="8"/>
      <c r="PK739" s="8"/>
      <c r="PL739" s="8"/>
      <c r="PM739" s="8"/>
      <c r="PN739" s="8"/>
      <c r="PO739" s="8"/>
      <c r="PP739" s="8"/>
      <c r="PQ739" s="8"/>
      <c r="PR739" s="8"/>
      <c r="PS739" s="8"/>
      <c r="PT739" s="8"/>
      <c r="PU739" s="8"/>
      <c r="PV739" s="8"/>
      <c r="PW739" s="8"/>
      <c r="PX739" s="8"/>
      <c r="PY739" s="8"/>
      <c r="PZ739" s="8"/>
      <c r="QA739" s="8"/>
      <c r="QB739" s="8"/>
      <c r="QC739" s="8"/>
      <c r="QD739" s="8"/>
      <c r="QE739" s="8"/>
      <c r="QF739" s="8"/>
      <c r="QG739" s="8"/>
      <c r="QH739" s="8"/>
      <c r="QI739" s="8"/>
      <c r="QJ739" s="8"/>
      <c r="QK739" s="8"/>
      <c r="QL739" s="8"/>
      <c r="QM739" s="8"/>
      <c r="QN739" s="8"/>
      <c r="QO739" s="8"/>
      <c r="QP739" s="8"/>
      <c r="QQ739" s="8"/>
      <c r="QR739" s="8"/>
      <c r="QS739" s="8"/>
      <c r="QT739" s="8"/>
      <c r="QU739" s="8"/>
      <c r="QV739" s="8"/>
      <c r="QW739" s="8"/>
      <c r="QX739" s="8"/>
      <c r="QY739" s="8"/>
      <c r="QZ739" s="8"/>
      <c r="RA739" s="8"/>
      <c r="RB739" s="8"/>
      <c r="RC739" s="8"/>
      <c r="RD739" s="8"/>
      <c r="RE739" s="8"/>
      <c r="RF739" s="8"/>
      <c r="RG739" s="8"/>
      <c r="RH739" s="8"/>
      <c r="RI739" s="8"/>
      <c r="RJ739" s="8"/>
      <c r="RK739" s="8"/>
      <c r="RL739" s="8"/>
      <c r="RM739" s="8"/>
      <c r="RN739" s="8"/>
      <c r="RO739" s="8"/>
      <c r="RP739" s="8"/>
      <c r="RQ739" s="8"/>
      <c r="RR739" s="8"/>
      <c r="RS739" s="8"/>
      <c r="RT739" s="8"/>
      <c r="RU739" s="8"/>
      <c r="RV739" s="8"/>
      <c r="RW739" s="8"/>
      <c r="RX739" s="8"/>
      <c r="RY739" s="8"/>
      <c r="RZ739" s="8"/>
      <c r="SA739" s="8"/>
      <c r="SB739" s="8"/>
      <c r="SC739" s="8"/>
      <c r="SD739" s="8"/>
      <c r="SE739" s="8"/>
      <c r="SF739" s="8"/>
      <c r="SG739" s="8"/>
      <c r="SH739" s="8"/>
      <c r="SI739" s="8"/>
      <c r="SJ739" s="8"/>
      <c r="SK739" s="8"/>
      <c r="SL739" s="8"/>
      <c r="SM739" s="8"/>
      <c r="SN739" s="8"/>
      <c r="SO739" s="8"/>
      <c r="SP739" s="8"/>
      <c r="SQ739" s="8"/>
      <c r="SR739" s="8"/>
      <c r="SS739" s="8"/>
      <c r="ST739" s="8"/>
      <c r="SU739" s="8"/>
      <c r="SV739" s="8"/>
      <c r="SW739" s="8"/>
      <c r="SX739" s="8"/>
      <c r="SY739" s="8"/>
      <c r="SZ739" s="8"/>
      <c r="TA739" s="8"/>
      <c r="TB739" s="8"/>
      <c r="TC739" s="8"/>
      <c r="TD739" s="8"/>
      <c r="TE739" s="8"/>
      <c r="TF739" s="8"/>
      <c r="TG739" s="8"/>
      <c r="TH739" s="8"/>
      <c r="TI739" s="8"/>
      <c r="TJ739" s="8"/>
      <c r="TK739" s="8"/>
      <c r="TL739" s="8"/>
      <c r="TM739" s="8"/>
      <c r="TN739" s="8"/>
      <c r="TO739" s="8"/>
      <c r="TP739" s="8"/>
      <c r="TQ739" s="8"/>
      <c r="TR739" s="8"/>
      <c r="TS739" s="8"/>
      <c r="TT739" s="8"/>
      <c r="TU739" s="8"/>
      <c r="TV739" s="8"/>
      <c r="TW739" s="8"/>
      <c r="TX739" s="8"/>
      <c r="TY739" s="8"/>
      <c r="TZ739" s="8"/>
      <c r="UA739" s="8"/>
      <c r="UB739" s="8"/>
      <c r="UC739" s="8"/>
      <c r="UD739" s="8"/>
      <c r="UE739" s="8"/>
      <c r="UF739" s="8"/>
      <c r="UG739" s="8"/>
      <c r="UH739" s="8"/>
      <c r="UI739" s="8"/>
      <c r="UJ739" s="8"/>
      <c r="UK739" s="8"/>
      <c r="UL739" s="8"/>
      <c r="UM739" s="8"/>
      <c r="UN739" s="8"/>
      <c r="UO739" s="8"/>
      <c r="UP739" s="8"/>
      <c r="UQ739" s="8"/>
      <c r="UR739" s="8"/>
      <c r="US739" s="8"/>
      <c r="UT739" s="8"/>
      <c r="UU739" s="8"/>
      <c r="UV739" s="8"/>
      <c r="UW739" s="8"/>
      <c r="UX739" s="8"/>
      <c r="UY739" s="8"/>
      <c r="UZ739" s="8"/>
      <c r="VA739" s="8"/>
      <c r="VB739" s="8"/>
      <c r="VC739" s="8"/>
      <c r="VD739" s="8"/>
      <c r="VE739" s="8"/>
      <c r="VF739" s="8"/>
      <c r="VG739" s="8"/>
      <c r="VH739" s="8"/>
      <c r="VI739" s="8"/>
      <c r="VJ739" s="8"/>
      <c r="VK739" s="8"/>
      <c r="VL739" s="8"/>
      <c r="VM739" s="8"/>
      <c r="VN739" s="8"/>
      <c r="VO739" s="8"/>
      <c r="VP739" s="8"/>
      <c r="VQ739" s="8"/>
      <c r="VR739" s="8"/>
      <c r="VS739" s="8"/>
      <c r="VT739" s="8"/>
      <c r="VU739" s="8"/>
      <c r="VV739" s="8"/>
      <c r="VW739" s="8"/>
      <c r="VX739" s="8"/>
      <c r="VY739" s="8"/>
      <c r="VZ739" s="8"/>
      <c r="WA739" s="8"/>
      <c r="WB739" s="8"/>
      <c r="WC739" s="8"/>
      <c r="WD739" s="8"/>
      <c r="WE739" s="8"/>
      <c r="WF739" s="8"/>
      <c r="WG739" s="8"/>
      <c r="WH739" s="8"/>
      <c r="WI739" s="8"/>
      <c r="WJ739" s="8"/>
      <c r="WK739" s="8"/>
      <c r="WL739" s="8"/>
      <c r="WM739" s="8"/>
      <c r="WN739" s="8"/>
      <c r="WO739" s="8"/>
      <c r="WP739" s="8"/>
      <c r="WQ739" s="8"/>
      <c r="WR739" s="8"/>
      <c r="WS739" s="8"/>
      <c r="WT739" s="8"/>
      <c r="WU739" s="8"/>
      <c r="WV739" s="8"/>
      <c r="WW739" s="8"/>
      <c r="WX739" s="8"/>
      <c r="WY739" s="8"/>
      <c r="WZ739" s="8"/>
      <c r="XA739" s="8"/>
      <c r="XB739" s="8"/>
      <c r="XC739" s="8"/>
      <c r="XD739" s="8"/>
      <c r="XE739" s="8"/>
      <c r="XF739" s="8"/>
      <c r="XG739" s="8"/>
      <c r="XH739" s="8"/>
      <c r="XI739" s="8"/>
      <c r="XJ739" s="8"/>
      <c r="XK739" s="8"/>
      <c r="XL739" s="8"/>
      <c r="XM739" s="8"/>
      <c r="XN739" s="8"/>
      <c r="XO739" s="8"/>
      <c r="XP739" s="8"/>
      <c r="XQ739" s="8"/>
      <c r="XR739" s="8"/>
      <c r="XS739" s="8"/>
      <c r="XT739" s="8"/>
      <c r="XU739" s="8"/>
      <c r="XV739" s="8"/>
      <c r="XW739" s="8"/>
      <c r="XX739" s="8"/>
      <c r="XY739" s="8"/>
      <c r="XZ739" s="8"/>
      <c r="YA739" s="8"/>
      <c r="YB739" s="8"/>
      <c r="YC739" s="8"/>
      <c r="YD739" s="8"/>
      <c r="YE739" s="8"/>
      <c r="YF739" s="8"/>
      <c r="YG739" s="8"/>
      <c r="YH739" s="8"/>
      <c r="YI739" s="8"/>
      <c r="YJ739" s="8"/>
      <c r="YK739" s="8"/>
      <c r="YL739" s="8"/>
      <c r="YM739" s="8"/>
      <c r="YN739" s="8"/>
      <c r="YO739" s="8"/>
      <c r="YP739" s="8"/>
      <c r="YQ739" s="8"/>
      <c r="YR739" s="8"/>
      <c r="YS739" s="8"/>
      <c r="YT739" s="8"/>
      <c r="YU739" s="8"/>
      <c r="YV739" s="8"/>
      <c r="YW739" s="8"/>
      <c r="YX739" s="8"/>
      <c r="YY739" s="8"/>
      <c r="YZ739" s="8"/>
      <c r="ZA739" s="8"/>
      <c r="ZB739" s="8"/>
      <c r="ZC739" s="8"/>
      <c r="ZD739" s="8"/>
      <c r="ZE739" s="8"/>
      <c r="ZF739" s="8"/>
      <c r="ZG739" s="8"/>
      <c r="ZH739" s="8"/>
      <c r="ZI739" s="8"/>
      <c r="ZJ739" s="8"/>
      <c r="ZK739" s="8"/>
      <c r="ZL739" s="8"/>
      <c r="ZM739" s="8"/>
      <c r="ZN739" s="8"/>
      <c r="ZO739" s="8"/>
      <c r="ZP739" s="8"/>
      <c r="ZQ739" s="8"/>
      <c r="ZR739" s="8"/>
      <c r="ZS739" s="8"/>
      <c r="ZT739" s="8"/>
      <c r="ZU739" s="8"/>
      <c r="ZV739" s="8"/>
      <c r="ZW739" s="8"/>
      <c r="ZX739" s="8"/>
      <c r="ZY739" s="8"/>
      <c r="ZZ739" s="8"/>
      <c r="AAA739" s="8"/>
      <c r="AAB739" s="8"/>
      <c r="AAC739" s="8"/>
      <c r="AAD739" s="8"/>
      <c r="AAE739" s="8"/>
      <c r="AAF739" s="8"/>
      <c r="AAG739" s="8"/>
      <c r="AAH739" s="8"/>
      <c r="AAI739" s="8"/>
      <c r="AAJ739" s="8"/>
      <c r="AAK739" s="8"/>
      <c r="AAL739" s="8"/>
      <c r="AAM739" s="8"/>
      <c r="AAN739" s="8"/>
      <c r="AAO739" s="8"/>
      <c r="AAP739" s="8"/>
      <c r="AAQ739" s="8"/>
      <c r="AAR739" s="8"/>
      <c r="AAS739" s="8"/>
      <c r="AAT739" s="8"/>
      <c r="AAU739" s="8"/>
      <c r="AAV739" s="8"/>
      <c r="AAW739" s="8"/>
      <c r="AAX739" s="8"/>
      <c r="AAY739" s="8"/>
      <c r="AAZ739" s="8"/>
      <c r="ABA739" s="8"/>
      <c r="ABB739" s="8"/>
      <c r="ABC739" s="8"/>
      <c r="ABD739" s="8"/>
      <c r="ABE739" s="8"/>
      <c r="ABF739" s="8"/>
      <c r="ABG739" s="8"/>
      <c r="ABH739" s="8"/>
      <c r="ABI739" s="8"/>
      <c r="ABJ739" s="8"/>
      <c r="ABK739" s="8"/>
      <c r="ABL739" s="8"/>
      <c r="ABM739" s="8"/>
      <c r="ABN739" s="8"/>
      <c r="ABO739" s="8"/>
      <c r="ABP739" s="8"/>
      <c r="ABQ739" s="8"/>
      <c r="ABR739" s="8"/>
      <c r="ABS739" s="8"/>
      <c r="ABT739" s="8"/>
      <c r="ABU739" s="8"/>
      <c r="ABV739" s="8"/>
      <c r="ABW739" s="8"/>
      <c r="ABX739" s="8"/>
      <c r="ABY739" s="8"/>
      <c r="ABZ739" s="8"/>
      <c r="ACA739" s="8"/>
      <c r="ACB739" s="8"/>
      <c r="ACC739" s="8"/>
      <c r="ACD739" s="8"/>
      <c r="ACE739" s="8"/>
      <c r="ACF739" s="8"/>
      <c r="ACG739" s="8"/>
      <c r="ACH739" s="8"/>
      <c r="ACI739" s="8"/>
      <c r="ACJ739" s="8"/>
      <c r="ACK739" s="8"/>
      <c r="ACL739" s="8"/>
      <c r="ACM739" s="8"/>
      <c r="ACN739" s="8"/>
      <c r="ACO739" s="8"/>
      <c r="ACP739" s="8"/>
      <c r="ACQ739" s="8"/>
      <c r="ACR739" s="8"/>
      <c r="ACS739" s="8"/>
      <c r="ACT739" s="8"/>
      <c r="ACU739" s="8"/>
      <c r="ACV739" s="8"/>
      <c r="ACW739" s="8"/>
      <c r="ACX739" s="8"/>
      <c r="ACY739" s="8"/>
      <c r="ACZ739" s="8"/>
      <c r="ADA739" s="8"/>
      <c r="ADB739" s="8"/>
      <c r="ADC739" s="8"/>
      <c r="ADD739" s="8"/>
      <c r="ADE739" s="8"/>
      <c r="ADF739" s="8"/>
      <c r="ADG739" s="8"/>
      <c r="ADH739" s="8"/>
      <c r="ADI739" s="8"/>
      <c r="ADJ739" s="8"/>
      <c r="ADK739" s="8"/>
      <c r="ADL739" s="8"/>
      <c r="ADM739" s="8"/>
      <c r="ADN739" s="8"/>
      <c r="ADO739" s="8"/>
      <c r="ADP739" s="8"/>
      <c r="ADQ739" s="8"/>
      <c r="ADR739" s="8"/>
      <c r="ADS739" s="8"/>
      <c r="ADT739" s="8"/>
      <c r="ADU739" s="8"/>
      <c r="ADV739" s="8"/>
      <c r="ADW739" s="8"/>
      <c r="ADX739" s="8"/>
      <c r="ADY739" s="8"/>
      <c r="ADZ739" s="8"/>
      <c r="AEA739" s="8"/>
      <c r="AEB739" s="8"/>
      <c r="AEC739" s="8"/>
      <c r="AED739" s="8"/>
      <c r="AEE739" s="8"/>
      <c r="AEF739" s="8"/>
      <c r="AEG739" s="8"/>
      <c r="AEH739" s="8"/>
      <c r="AEI739" s="8"/>
      <c r="AEJ739" s="8"/>
      <c r="AEK739" s="8"/>
      <c r="AEL739" s="8"/>
      <c r="AEM739" s="8"/>
      <c r="AEN739" s="8"/>
      <c r="AEO739" s="8"/>
      <c r="AEP739" s="8"/>
      <c r="AEQ739" s="8"/>
      <c r="AER739" s="8"/>
      <c r="AES739" s="8"/>
      <c r="AET739" s="8"/>
      <c r="AEU739" s="8"/>
      <c r="AEV739" s="8"/>
      <c r="AEW739" s="8"/>
      <c r="AEX739" s="8"/>
      <c r="AEY739" s="8"/>
      <c r="AEZ739" s="8"/>
      <c r="AFA739" s="8"/>
      <c r="AFB739" s="8"/>
      <c r="AFC739" s="8"/>
      <c r="AFD739" s="8"/>
      <c r="AFE739" s="8"/>
      <c r="AFF739" s="8"/>
      <c r="AFG739" s="8"/>
      <c r="AFH739" s="8"/>
      <c r="AFI739" s="8"/>
      <c r="AFJ739" s="8"/>
      <c r="AFK739" s="8"/>
      <c r="AFL739" s="8"/>
      <c r="AFM739" s="8"/>
      <c r="AFN739" s="8"/>
      <c r="AFO739" s="8"/>
      <c r="AFP739" s="8"/>
      <c r="AFQ739" s="8"/>
      <c r="AFR739" s="8"/>
      <c r="AFS739" s="8"/>
      <c r="AFT739" s="8"/>
      <c r="AFU739" s="8"/>
      <c r="AFV739" s="8"/>
      <c r="AFW739" s="8"/>
      <c r="AFX739" s="8"/>
      <c r="AFY739" s="8"/>
      <c r="AFZ739" s="8"/>
      <c r="AGA739" s="8"/>
      <c r="AGB739" s="8"/>
      <c r="AGC739" s="8"/>
      <c r="AGD739" s="8"/>
      <c r="AGE739" s="8"/>
      <c r="AGF739" s="8"/>
      <c r="AGG739" s="8"/>
      <c r="AGH739" s="8"/>
      <c r="AGI739" s="8"/>
      <c r="AGJ739" s="8"/>
      <c r="AGK739" s="8"/>
      <c r="AGL739" s="8"/>
      <c r="AGM739" s="8"/>
      <c r="AGN739" s="8"/>
      <c r="AGO739" s="8"/>
      <c r="AGP739" s="8"/>
      <c r="AGQ739" s="8"/>
      <c r="AGR739" s="8"/>
      <c r="AGS739" s="8"/>
      <c r="AGT739" s="8"/>
      <c r="AGU739" s="8"/>
      <c r="AGV739" s="8"/>
      <c r="AGW739" s="8"/>
      <c r="AGX739" s="8"/>
      <c r="AGY739" s="8"/>
      <c r="AGZ739" s="8"/>
      <c r="AHA739" s="8"/>
      <c r="AHB739" s="8"/>
      <c r="AHC739" s="8"/>
      <c r="AHD739" s="8"/>
      <c r="AHE739" s="8"/>
      <c r="AHF739" s="8"/>
      <c r="AHG739" s="8"/>
      <c r="AHH739" s="8"/>
      <c r="AHI739" s="8"/>
      <c r="AHJ739" s="8"/>
      <c r="AHK739" s="8"/>
      <c r="AHL739" s="8"/>
      <c r="AHM739" s="8"/>
      <c r="AHN739" s="8"/>
      <c r="AHO739" s="8"/>
      <c r="AHP739" s="8"/>
      <c r="AHQ739" s="8"/>
      <c r="AHR739" s="8"/>
      <c r="AHS739" s="8"/>
      <c r="AHT739" s="8"/>
      <c r="AHU739" s="8"/>
      <c r="AHV739" s="8"/>
      <c r="AHW739" s="8"/>
      <c r="AHX739" s="8"/>
      <c r="AHY739" s="8"/>
      <c r="AHZ739" s="8"/>
      <c r="AIA739" s="8"/>
      <c r="AIB739" s="8"/>
      <c r="AIC739" s="8"/>
      <c r="AID739" s="8"/>
      <c r="AIE739" s="8"/>
      <c r="AIF739" s="8"/>
      <c r="AIG739" s="8"/>
      <c r="AIH739" s="8"/>
      <c r="AII739" s="8"/>
      <c r="AIJ739" s="8"/>
      <c r="AIK739" s="8"/>
      <c r="AIL739" s="8"/>
      <c r="AIM739" s="8"/>
      <c r="AIN739" s="8"/>
      <c r="AIO739" s="8"/>
      <c r="AIP739" s="8"/>
      <c r="AIQ739" s="8"/>
      <c r="AIR739" s="8"/>
      <c r="AIS739" s="8"/>
      <c r="AIT739" s="8"/>
      <c r="AIU739" s="8"/>
      <c r="AIV739" s="8"/>
      <c r="AIW739" s="8"/>
      <c r="AIX739" s="8"/>
      <c r="AIY739" s="8"/>
      <c r="AIZ739" s="8"/>
      <c r="AJA739" s="8"/>
      <c r="AJB739" s="8"/>
      <c r="AJC739" s="8"/>
      <c r="AJD739" s="8"/>
      <c r="AJE739" s="8"/>
      <c r="AJF739" s="8"/>
      <c r="AJG739" s="8"/>
      <c r="AJH739" s="8"/>
      <c r="AJI739" s="8"/>
      <c r="AJJ739" s="8"/>
      <c r="AJK739" s="8"/>
      <c r="AJL739" s="8"/>
      <c r="AJM739" s="8"/>
      <c r="AJN739" s="8"/>
      <c r="AJO739" s="8"/>
      <c r="AJP739" s="8"/>
      <c r="AJQ739" s="8"/>
      <c r="AJR739" s="8"/>
      <c r="AJS739" s="8"/>
      <c r="AJT739" s="8"/>
      <c r="AJU739" s="8"/>
      <c r="AJV739" s="8"/>
      <c r="AJW739" s="8"/>
      <c r="AJX739" s="8"/>
      <c r="AJY739" s="8"/>
      <c r="AJZ739" s="8"/>
      <c r="AKA739" s="8"/>
      <c r="AKB739" s="8"/>
      <c r="AKC739" s="8"/>
      <c r="AKD739" s="8"/>
      <c r="AKE739" s="8"/>
      <c r="AKF739" s="8"/>
      <c r="AKG739" s="8"/>
      <c r="AKH739" s="8"/>
      <c r="AKI739" s="8"/>
      <c r="AKJ739" s="8"/>
      <c r="AKK739" s="8"/>
      <c r="AKL739" s="8"/>
      <c r="AKM739" s="8"/>
      <c r="AKN739" s="8"/>
      <c r="AKO739" s="8"/>
      <c r="AKP739" s="8"/>
      <c r="AKQ739" s="8"/>
      <c r="AKR739" s="8"/>
      <c r="AKS739" s="8"/>
      <c r="AKT739" s="8"/>
      <c r="AKU739" s="8"/>
      <c r="AKV739" s="8"/>
      <c r="AKW739" s="8"/>
      <c r="AKX739" s="8"/>
      <c r="AKY739" s="8"/>
      <c r="AKZ739" s="8"/>
      <c r="ALA739" s="8"/>
      <c r="ALB739" s="8"/>
      <c r="ALC739" s="8"/>
      <c r="ALD739" s="8"/>
      <c r="ALE739" s="8"/>
      <c r="ALF739" s="8"/>
      <c r="ALG739" s="8"/>
      <c r="ALH739" s="8"/>
      <c r="ALI739" s="8"/>
      <c r="ALJ739" s="8"/>
      <c r="ALK739" s="8"/>
      <c r="ALL739" s="8"/>
      <c r="ALM739" s="8"/>
      <c r="ALN739" s="8"/>
      <c r="ALO739" s="8"/>
      <c r="ALP739" s="8"/>
      <c r="ALQ739" s="8"/>
      <c r="ALR739" s="8"/>
      <c r="ALS739" s="8"/>
      <c r="ALT739" s="8"/>
      <c r="ALU739" s="8"/>
      <c r="ALV739" s="8"/>
      <c r="ALW739" s="8"/>
      <c r="ALX739" s="8"/>
      <c r="ALY739" s="8"/>
      <c r="ALZ739" s="8"/>
      <c r="AMA739" s="8"/>
      <c r="AMB739" s="8"/>
      <c r="AMC739" s="8"/>
      <c r="AMD739" s="8"/>
      <c r="AME739" s="8"/>
      <c r="AMF739" s="8"/>
      <c r="AMG739" s="8"/>
      <c r="AMH739" s="8"/>
      <c r="AMI739" s="8"/>
      <c r="AMJ739" s="8"/>
      <c r="AMK739" s="8"/>
      <c r="AML739" s="8"/>
      <c r="AMM739" s="8"/>
      <c r="AMN739" s="8"/>
      <c r="AMO739" s="8"/>
      <c r="AMP739" s="8"/>
      <c r="AMQ739" s="8"/>
      <c r="AMR739" s="8"/>
      <c r="AMS739" s="8"/>
      <c r="AMT739" s="8"/>
      <c r="AMU739" s="8"/>
      <c r="AMV739" s="8"/>
      <c r="AMW739" s="8"/>
      <c r="AMX739" s="8"/>
      <c r="AMY739" s="8"/>
      <c r="AMZ739" s="8"/>
      <c r="ANA739" s="8"/>
      <c r="ANB739" s="8"/>
      <c r="ANC739" s="8"/>
      <c r="AND739" s="8"/>
      <c r="ANE739" s="8"/>
      <c r="ANF739" s="8"/>
      <c r="ANG739" s="8"/>
      <c r="ANH739" s="8"/>
      <c r="ANI739" s="8"/>
      <c r="ANJ739" s="8"/>
      <c r="ANK739" s="8"/>
      <c r="ANL739" s="8"/>
      <c r="ANM739" s="8"/>
      <c r="ANN739" s="8"/>
      <c r="ANO739" s="8"/>
      <c r="ANP739" s="8"/>
      <c r="ANQ739" s="8"/>
      <c r="ANR739" s="8"/>
      <c r="ANS739" s="8"/>
      <c r="ANT739" s="8"/>
      <c r="ANU739" s="8"/>
      <c r="ANV739" s="8"/>
      <c r="ANW739" s="8"/>
      <c r="ANX739" s="8"/>
      <c r="ANY739" s="8"/>
      <c r="ANZ739" s="8"/>
      <c r="AOA739" s="8"/>
      <c r="AOB739" s="8"/>
      <c r="AOC739" s="8"/>
      <c r="AOD739" s="8"/>
      <c r="AOE739" s="8"/>
      <c r="AOF739" s="8"/>
      <c r="AOG739" s="8"/>
      <c r="AOH739" s="8"/>
      <c r="AOI739" s="8"/>
      <c r="AOJ739" s="8"/>
      <c r="AOK739" s="8"/>
      <c r="AOL739" s="8"/>
      <c r="AOM739" s="8"/>
      <c r="AON739" s="8"/>
      <c r="AOO739" s="8"/>
      <c r="AOP739" s="8"/>
      <c r="AOQ739" s="8"/>
      <c r="AOR739" s="8"/>
      <c r="AOS739" s="8"/>
      <c r="AOT739" s="8"/>
      <c r="AOU739" s="8"/>
      <c r="AOV739" s="8"/>
      <c r="AOW739" s="8"/>
      <c r="AOX739" s="8"/>
      <c r="AOY739" s="8"/>
      <c r="AOZ739" s="8"/>
      <c r="APA739" s="8"/>
      <c r="APB739" s="8"/>
      <c r="APC739" s="8"/>
      <c r="APD739" s="8"/>
      <c r="APE739" s="8"/>
      <c r="APF739" s="8"/>
      <c r="APG739" s="8"/>
      <c r="APH739" s="8"/>
      <c r="API739" s="8"/>
      <c r="APJ739" s="8"/>
      <c r="APK739" s="8"/>
      <c r="APL739" s="8"/>
      <c r="APM739" s="8"/>
      <c r="APN739" s="8"/>
      <c r="APO739" s="8"/>
      <c r="APP739" s="8"/>
      <c r="APQ739" s="8"/>
      <c r="APR739" s="8"/>
      <c r="APS739" s="8"/>
      <c r="APT739" s="8"/>
      <c r="APU739" s="8"/>
      <c r="APV739" s="8"/>
      <c r="APW739" s="8"/>
      <c r="APX739" s="8"/>
      <c r="APY739" s="8"/>
      <c r="APZ739" s="8"/>
      <c r="AQA739" s="8"/>
      <c r="AQB739" s="8"/>
      <c r="AQC739" s="8"/>
      <c r="AQD739" s="8"/>
      <c r="AQE739" s="8"/>
      <c r="AQF739" s="8"/>
      <c r="AQG739" s="8"/>
      <c r="AQH739" s="8"/>
      <c r="AQI739" s="8"/>
      <c r="AQJ739" s="8"/>
      <c r="AQK739" s="8"/>
      <c r="AQL739" s="8"/>
      <c r="AQM739" s="8"/>
      <c r="AQN739" s="8"/>
      <c r="AQO739" s="8"/>
      <c r="AQP739" s="8"/>
      <c r="AQQ739" s="8"/>
      <c r="AQR739" s="8"/>
      <c r="AQS739" s="8"/>
      <c r="AQT739" s="8"/>
      <c r="AQU739" s="8"/>
      <c r="AQV739" s="8"/>
      <c r="AQW739" s="8"/>
      <c r="AQX739" s="8"/>
      <c r="AQY739" s="8"/>
      <c r="AQZ739" s="8"/>
      <c r="ARA739" s="8"/>
      <c r="ARB739" s="8"/>
      <c r="ARC739" s="8"/>
      <c r="ARD739" s="8"/>
      <c r="ARE739" s="8"/>
      <c r="ARF739" s="8"/>
      <c r="ARG739" s="8"/>
      <c r="ARH739" s="8"/>
      <c r="ARI739" s="8"/>
      <c r="ARJ739" s="8"/>
      <c r="ARK739" s="8"/>
      <c r="ARL739" s="8"/>
      <c r="ARM739" s="8"/>
      <c r="ARN739" s="8"/>
      <c r="ARO739" s="8"/>
      <c r="ARP739" s="8"/>
      <c r="ARQ739" s="8"/>
      <c r="ARR739" s="8"/>
      <c r="ARS739" s="8"/>
      <c r="ART739" s="8"/>
      <c r="ARU739" s="8"/>
      <c r="ARV739" s="8"/>
      <c r="ARW739" s="8"/>
      <c r="ARX739" s="8"/>
      <c r="ARY739" s="8"/>
      <c r="ARZ739" s="8"/>
      <c r="ASA739" s="8"/>
      <c r="ASB739" s="8"/>
      <c r="ASC739" s="8"/>
      <c r="ASD739" s="8"/>
      <c r="ASE739" s="8"/>
      <c r="ASF739" s="8"/>
      <c r="ASG739" s="8"/>
      <c r="ASH739" s="8"/>
      <c r="ASI739" s="8"/>
      <c r="ASJ739" s="8"/>
      <c r="ASK739" s="8"/>
      <c r="ASL739" s="8"/>
      <c r="ASM739" s="8"/>
      <c r="ASN739" s="8"/>
      <c r="ASO739" s="8"/>
      <c r="ASP739" s="8"/>
      <c r="ASQ739" s="8"/>
      <c r="ASR739" s="8"/>
      <c r="ASS739" s="8"/>
      <c r="AST739" s="8"/>
      <c r="ASU739" s="8"/>
      <c r="ASV739" s="8"/>
      <c r="ASW739" s="8"/>
      <c r="ASX739" s="8"/>
      <c r="ASY739" s="8"/>
      <c r="ASZ739" s="8"/>
      <c r="ATA739" s="8"/>
      <c r="ATB739" s="8"/>
      <c r="ATC739" s="8"/>
      <c r="ATD739" s="8"/>
      <c r="ATE739" s="8"/>
      <c r="ATF739" s="8"/>
      <c r="ATG739" s="8"/>
      <c r="ATH739" s="8"/>
      <c r="ATI739" s="8"/>
      <c r="ATJ739" s="8"/>
      <c r="ATK739" s="8"/>
      <c r="ATL739" s="8"/>
      <c r="ATM739" s="8"/>
      <c r="ATN739" s="8"/>
      <c r="ATO739" s="8"/>
      <c r="ATP739" s="8"/>
      <c r="ATQ739" s="8"/>
      <c r="ATR739" s="8"/>
      <c r="ATS739" s="8"/>
      <c r="ATT739" s="8"/>
      <c r="ATU739" s="8"/>
      <c r="ATV739" s="8"/>
      <c r="ATW739" s="8"/>
      <c r="ATX739" s="8"/>
      <c r="ATY739" s="8"/>
      <c r="ATZ739" s="8"/>
      <c r="AUA739" s="8"/>
      <c r="AUB739" s="8"/>
      <c r="AUC739" s="8"/>
      <c r="AUD739" s="8"/>
      <c r="AUE739" s="8"/>
      <c r="AUF739" s="8"/>
      <c r="AUG739" s="8"/>
      <c r="AUH739" s="8"/>
      <c r="AUI739" s="8"/>
      <c r="AUJ739" s="8"/>
      <c r="AUK739" s="8"/>
      <c r="AUL739" s="8"/>
      <c r="AUM739" s="8"/>
      <c r="AUN739" s="8"/>
      <c r="AUO739" s="8"/>
      <c r="AUP739" s="8"/>
      <c r="AUQ739" s="8"/>
      <c r="AUR739" s="8"/>
      <c r="AUS739" s="8"/>
      <c r="AUT739" s="8"/>
      <c r="AUU739" s="8"/>
      <c r="AUV739" s="8"/>
      <c r="AUW739" s="8"/>
      <c r="AUX739" s="8"/>
      <c r="AUY739" s="8"/>
      <c r="AUZ739" s="8"/>
      <c r="AVA739" s="8"/>
      <c r="AVB739" s="8"/>
      <c r="AVC739" s="8"/>
      <c r="AVD739" s="8"/>
      <c r="AVE739" s="8"/>
      <c r="AVF739" s="8"/>
      <c r="AVG739" s="8"/>
      <c r="AVH739" s="8"/>
      <c r="AVI739" s="8"/>
      <c r="AVJ739" s="8"/>
      <c r="AVK739" s="8"/>
      <c r="AVL739" s="8"/>
      <c r="AVM739" s="8"/>
      <c r="AVN739" s="8"/>
      <c r="AVO739" s="8"/>
      <c r="AVP739" s="8"/>
      <c r="AVQ739" s="8"/>
      <c r="AVR739" s="8"/>
      <c r="AVS739" s="8"/>
      <c r="AVT739" s="8"/>
      <c r="AVU739" s="8"/>
      <c r="AVV739" s="8"/>
      <c r="AVW739" s="8"/>
      <c r="AVX739" s="8"/>
      <c r="AVY739" s="8"/>
      <c r="AVZ739" s="8"/>
      <c r="AWA739" s="8"/>
      <c r="AWB739" s="8"/>
      <c r="AWC739" s="8"/>
      <c r="AWD739" s="8"/>
      <c r="AWE739" s="8"/>
      <c r="AWF739" s="8"/>
      <c r="AWG739" s="8"/>
      <c r="AWH739" s="8"/>
      <c r="AWI739" s="8"/>
      <c r="AWJ739" s="8"/>
      <c r="AWK739" s="8"/>
      <c r="AWL739" s="8"/>
      <c r="AWM739" s="8"/>
      <c r="AWN739" s="8"/>
      <c r="AWO739" s="8"/>
      <c r="AWP739" s="8"/>
      <c r="AWQ739" s="8"/>
      <c r="AWR739" s="8"/>
      <c r="AWS739" s="8"/>
      <c r="AWT739" s="8"/>
      <c r="AWU739" s="8"/>
      <c r="AWV739" s="8"/>
      <c r="AWW739" s="8"/>
      <c r="AWX739" s="8"/>
      <c r="AWY739" s="8"/>
      <c r="AWZ739" s="8"/>
      <c r="AXA739" s="8"/>
      <c r="AXB739" s="8"/>
      <c r="AXC739" s="8"/>
      <c r="AXD739" s="8"/>
      <c r="AXE739" s="8"/>
      <c r="AXF739" s="8"/>
      <c r="AXG739" s="8"/>
      <c r="AXH739" s="8"/>
      <c r="AXI739" s="8"/>
      <c r="AXJ739" s="8"/>
      <c r="AXK739" s="8"/>
      <c r="AXL739" s="8"/>
      <c r="AXM739" s="8"/>
      <c r="AXN739" s="8"/>
      <c r="AXO739" s="8"/>
      <c r="AXP739" s="8"/>
      <c r="AXQ739" s="8"/>
      <c r="AXR739" s="8"/>
      <c r="AXS739" s="8"/>
      <c r="AXT739" s="8"/>
      <c r="AXU739" s="8"/>
      <c r="AXV739" s="8"/>
      <c r="AXW739" s="8"/>
      <c r="AXX739" s="8"/>
      <c r="AXY739" s="8"/>
      <c r="AXZ739" s="8"/>
      <c r="AYA739" s="8"/>
      <c r="AYB739" s="8"/>
      <c r="AYC739" s="8"/>
      <c r="AYD739" s="8"/>
      <c r="AYE739" s="8"/>
      <c r="AYF739" s="8"/>
      <c r="AYG739" s="8"/>
      <c r="AYH739" s="8"/>
      <c r="AYI739" s="8"/>
      <c r="AYJ739" s="8"/>
      <c r="AYK739" s="8"/>
      <c r="AYL739" s="8"/>
      <c r="AYM739" s="8"/>
      <c r="AYN739" s="8"/>
      <c r="AYO739" s="8"/>
      <c r="AYP739" s="8"/>
      <c r="AYQ739" s="8"/>
      <c r="AYR739" s="8"/>
      <c r="AYS739" s="8"/>
      <c r="AYT739" s="8"/>
      <c r="AYU739" s="8"/>
      <c r="AYV739" s="8"/>
      <c r="AYW739" s="8"/>
      <c r="AYX739" s="8"/>
      <c r="AYY739" s="8"/>
      <c r="AYZ739" s="8"/>
      <c r="AZA739" s="8"/>
      <c r="AZB739" s="8"/>
      <c r="AZC739" s="8"/>
      <c r="AZD739" s="8"/>
      <c r="AZE739" s="8"/>
      <c r="AZF739" s="8"/>
      <c r="AZG739" s="8"/>
      <c r="AZH739" s="8"/>
      <c r="AZI739" s="8"/>
      <c r="AZJ739" s="8"/>
      <c r="AZK739" s="8"/>
      <c r="AZL739" s="8"/>
      <c r="AZM739" s="8"/>
      <c r="AZN739" s="8"/>
      <c r="AZO739" s="8"/>
      <c r="AZP739" s="8"/>
      <c r="AZQ739" s="8"/>
      <c r="AZR739" s="8"/>
      <c r="AZS739" s="8"/>
      <c r="AZT739" s="8"/>
      <c r="AZU739" s="8"/>
      <c r="AZV739" s="8"/>
      <c r="AZW739" s="8"/>
      <c r="AZX739" s="8"/>
      <c r="AZY739" s="8"/>
      <c r="AZZ739" s="8"/>
      <c r="BAA739" s="8"/>
      <c r="BAB739" s="8"/>
      <c r="BAC739" s="8"/>
      <c r="BAD739" s="8"/>
      <c r="BAE739" s="8"/>
      <c r="BAF739" s="8"/>
      <c r="BAG739" s="8"/>
      <c r="BAH739" s="8"/>
      <c r="BAI739" s="8"/>
      <c r="BAJ739" s="8"/>
      <c r="BAK739" s="8"/>
      <c r="BAL739" s="8"/>
      <c r="BAM739" s="8"/>
      <c r="BAN739" s="8"/>
      <c r="BAO739" s="8"/>
      <c r="BAP739" s="8"/>
      <c r="BAQ739" s="8"/>
      <c r="BAR739" s="8"/>
      <c r="BAS739" s="8"/>
      <c r="BAT739" s="8"/>
      <c r="BAU739" s="8"/>
      <c r="BAV739" s="8"/>
      <c r="BAW739" s="8"/>
      <c r="BAX739" s="8"/>
      <c r="BAY739" s="8"/>
      <c r="BAZ739" s="8"/>
      <c r="BBA739" s="8"/>
      <c r="BBB739" s="8"/>
      <c r="BBC739" s="8"/>
      <c r="BBD739" s="8"/>
      <c r="BBE739" s="8"/>
      <c r="BBF739" s="8"/>
      <c r="BBG739" s="8"/>
      <c r="BBH739" s="8"/>
      <c r="BBI739" s="8"/>
      <c r="BBJ739" s="8"/>
      <c r="BBK739" s="8"/>
      <c r="BBL739" s="8"/>
      <c r="BBM739" s="8"/>
      <c r="BBN739" s="8"/>
      <c r="BBO739" s="8"/>
      <c r="BBP739" s="8"/>
      <c r="BBQ739" s="8"/>
      <c r="BBR739" s="8"/>
      <c r="BBS739" s="8"/>
      <c r="BBT739" s="8"/>
      <c r="BBU739" s="8"/>
      <c r="BBV739" s="8"/>
      <c r="BBW739" s="8"/>
      <c r="BBX739" s="8"/>
      <c r="BBY739" s="8"/>
      <c r="BBZ739" s="8"/>
      <c r="BCA739" s="8"/>
      <c r="BCB739" s="8"/>
      <c r="BCC739" s="8"/>
      <c r="BCD739" s="8"/>
      <c r="BCE739" s="8"/>
      <c r="BCF739" s="8"/>
      <c r="BCG739" s="8"/>
      <c r="BCH739" s="8"/>
      <c r="BCI739" s="8"/>
      <c r="BCJ739" s="8"/>
      <c r="BCK739" s="8"/>
      <c r="BCL739" s="8"/>
      <c r="BCM739" s="8"/>
      <c r="BCN739" s="8"/>
      <c r="BCO739" s="8"/>
      <c r="BCP739" s="8"/>
      <c r="BCQ739" s="8"/>
      <c r="BCR739" s="8"/>
      <c r="BCS739" s="8"/>
      <c r="BCT739" s="8"/>
      <c r="BCU739" s="8"/>
      <c r="BCV739" s="8"/>
      <c r="BCW739" s="8"/>
      <c r="BCX739" s="8"/>
      <c r="BCY739" s="8"/>
      <c r="BCZ739" s="8"/>
      <c r="BDA739" s="8"/>
      <c r="BDB739" s="8"/>
      <c r="BDC739" s="8"/>
      <c r="BDD739" s="8"/>
      <c r="BDE739" s="8"/>
      <c r="BDF739" s="8"/>
      <c r="BDG739" s="8"/>
      <c r="BDH739" s="8"/>
      <c r="BDI739" s="8"/>
      <c r="BDJ739" s="8"/>
      <c r="BDK739" s="8"/>
      <c r="BDL739" s="8"/>
      <c r="BDM739" s="8"/>
      <c r="BDN739" s="8"/>
      <c r="BDO739" s="8"/>
      <c r="BDP739" s="8"/>
      <c r="BDQ739" s="8"/>
      <c r="BDR739" s="8"/>
      <c r="BDS739" s="8"/>
      <c r="BDT739" s="8"/>
      <c r="BDU739" s="8"/>
      <c r="BDV739" s="8"/>
      <c r="BDW739" s="8"/>
      <c r="BDX739" s="8"/>
      <c r="BDY739" s="8"/>
      <c r="BDZ739" s="8"/>
      <c r="BEA739" s="8"/>
      <c r="BEB739" s="8"/>
      <c r="BEC739" s="8"/>
      <c r="BED739" s="8"/>
      <c r="BEE739" s="8"/>
      <c r="BEF739" s="8"/>
      <c r="BEG739" s="8"/>
      <c r="BEH739" s="8"/>
      <c r="BEI739" s="8"/>
      <c r="BEJ739" s="8"/>
      <c r="BEK739" s="8"/>
      <c r="BEL739" s="8"/>
      <c r="BEM739" s="8"/>
      <c r="BEN739" s="8"/>
      <c r="BEO739" s="8"/>
      <c r="BEP739" s="8"/>
      <c r="BEQ739" s="8"/>
      <c r="BER739" s="8"/>
      <c r="BES739" s="8"/>
      <c r="BET739" s="8"/>
      <c r="BEU739" s="8"/>
      <c r="BEV739" s="8"/>
      <c r="BEW739" s="8"/>
      <c r="BEX739" s="8"/>
      <c r="BEY739" s="8"/>
      <c r="BEZ739" s="8"/>
      <c r="BFA739" s="8"/>
      <c r="BFB739" s="8"/>
      <c r="BFC739" s="8"/>
      <c r="BFD739" s="8"/>
      <c r="BFE739" s="8"/>
      <c r="BFF739" s="8"/>
      <c r="BFG739" s="8"/>
      <c r="BFH739" s="8"/>
      <c r="BFI739" s="8"/>
      <c r="BFJ739" s="8"/>
      <c r="BFK739" s="8"/>
      <c r="BFL739" s="8"/>
      <c r="BFM739" s="8"/>
      <c r="BFN739" s="8"/>
      <c r="BFO739" s="8"/>
      <c r="BFP739" s="8"/>
      <c r="BFQ739" s="8"/>
      <c r="BFR739" s="8"/>
      <c r="BFS739" s="8"/>
      <c r="BFT739" s="8"/>
      <c r="BFU739" s="8"/>
      <c r="BFV739" s="8"/>
      <c r="BFW739" s="8"/>
      <c r="BFX739" s="8"/>
      <c r="BFY739" s="8"/>
      <c r="BFZ739" s="8"/>
      <c r="BGA739" s="8"/>
      <c r="BGB739" s="8"/>
      <c r="BGC739" s="8"/>
      <c r="BGD739" s="8"/>
      <c r="BGE739" s="8"/>
      <c r="BGF739" s="8"/>
      <c r="BGG739" s="8"/>
      <c r="BGH739" s="8"/>
      <c r="BGI739" s="8"/>
      <c r="BGJ739" s="8"/>
      <c r="BGK739" s="8"/>
      <c r="BGL739" s="8"/>
      <c r="BGM739" s="8"/>
      <c r="BGN739" s="8"/>
      <c r="BGO739" s="8"/>
      <c r="BGP739" s="8"/>
      <c r="BGQ739" s="8"/>
      <c r="BGR739" s="8"/>
      <c r="BGS739" s="8"/>
      <c r="BGT739" s="8"/>
      <c r="BGU739" s="8"/>
      <c r="BGV739" s="8"/>
      <c r="BGW739" s="8"/>
      <c r="BGX739" s="8"/>
      <c r="BGY739" s="8"/>
      <c r="BGZ739" s="8"/>
      <c r="BHA739" s="8"/>
      <c r="BHB739" s="8"/>
      <c r="BHC739" s="8"/>
      <c r="BHD739" s="8"/>
      <c r="BHE739" s="8"/>
      <c r="BHF739" s="8"/>
      <c r="BHG739" s="8"/>
      <c r="BHH739" s="8"/>
      <c r="BHI739" s="8"/>
      <c r="BHJ739" s="8"/>
      <c r="BHK739" s="8"/>
      <c r="BHL739" s="8"/>
      <c r="BHM739" s="8"/>
      <c r="BHN739" s="8"/>
      <c r="BHO739" s="8"/>
      <c r="BHP739" s="8"/>
      <c r="BHQ739" s="8"/>
      <c r="BHR739" s="8"/>
      <c r="BHS739" s="8"/>
      <c r="BHT739" s="8"/>
      <c r="BHU739" s="8"/>
      <c r="BHV739" s="8"/>
      <c r="BHW739" s="8"/>
      <c r="BHX739" s="8"/>
      <c r="BHY739" s="8"/>
      <c r="BHZ739" s="8"/>
      <c r="BIA739" s="8"/>
      <c r="BIB739" s="8"/>
      <c r="BIC739" s="8"/>
      <c r="BID739" s="8"/>
      <c r="BIE739" s="8"/>
      <c r="BIF739" s="8"/>
      <c r="BIG739" s="8"/>
      <c r="BIH739" s="8"/>
      <c r="BII739" s="8"/>
      <c r="BIJ739" s="8"/>
      <c r="BIK739" s="8"/>
      <c r="BIL739" s="8"/>
      <c r="BIM739" s="8"/>
      <c r="BIN739" s="8"/>
      <c r="BIO739" s="8"/>
      <c r="BIP739" s="8"/>
      <c r="BIQ739" s="8"/>
      <c r="BIR739" s="8"/>
      <c r="BIS739" s="8"/>
      <c r="BIT739" s="8"/>
      <c r="BIU739" s="8"/>
      <c r="BIV739" s="8"/>
      <c r="BIW739" s="8"/>
      <c r="BIX739" s="8"/>
      <c r="BIY739" s="8"/>
      <c r="BIZ739" s="8"/>
      <c r="BJA739" s="8"/>
      <c r="BJB739" s="8"/>
      <c r="BJC739" s="8"/>
      <c r="BJD739" s="8"/>
      <c r="BJE739" s="8"/>
      <c r="BJF739" s="8"/>
      <c r="BJG739" s="8"/>
      <c r="BJH739" s="8"/>
      <c r="BJI739" s="8"/>
      <c r="BJJ739" s="8"/>
      <c r="BJK739" s="8"/>
      <c r="BJL739" s="8"/>
      <c r="BJM739" s="8"/>
      <c r="BJN739" s="8"/>
      <c r="BJO739" s="8"/>
      <c r="BJP739" s="8"/>
      <c r="BJQ739" s="8"/>
      <c r="BJR739" s="8"/>
      <c r="BJS739" s="8"/>
      <c r="BJT739" s="8"/>
      <c r="BJU739" s="8"/>
      <c r="BJV739" s="8"/>
      <c r="BJW739" s="8"/>
      <c r="BJX739" s="8"/>
      <c r="BJY739" s="8"/>
      <c r="BJZ739" s="8"/>
      <c r="BKA739" s="8"/>
      <c r="BKB739" s="8"/>
      <c r="BKC739" s="8"/>
      <c r="BKD739" s="8"/>
      <c r="BKE739" s="8"/>
      <c r="BKF739" s="8"/>
      <c r="BKG739" s="8"/>
      <c r="BKH739" s="8"/>
      <c r="BKI739" s="8"/>
      <c r="BKJ739" s="8"/>
      <c r="BKK739" s="8"/>
      <c r="BKL739" s="8"/>
      <c r="BKM739" s="8"/>
      <c r="BKN739" s="8"/>
      <c r="BKO739" s="8"/>
      <c r="BKP739" s="8"/>
      <c r="BKQ739" s="8"/>
      <c r="BKR739" s="8"/>
      <c r="BKS739" s="8"/>
      <c r="BKT739" s="8"/>
      <c r="BKU739" s="8"/>
      <c r="BKV739" s="8"/>
      <c r="BKW739" s="8"/>
      <c r="BKX739" s="8"/>
      <c r="BKY739" s="8"/>
      <c r="BKZ739" s="8"/>
      <c r="BLA739" s="8"/>
      <c r="BLB739" s="8"/>
      <c r="BLC739" s="8"/>
      <c r="BLD739" s="8"/>
      <c r="BLE739" s="8"/>
      <c r="BLF739" s="8"/>
      <c r="BLG739" s="8"/>
      <c r="BLH739" s="8"/>
      <c r="BLI739" s="8"/>
      <c r="BLJ739" s="8"/>
      <c r="BLK739" s="8"/>
      <c r="BLL739" s="8"/>
      <c r="BLM739" s="8"/>
      <c r="BLN739" s="8"/>
      <c r="BLO739" s="8"/>
      <c r="BLP739" s="8"/>
      <c r="BLQ739" s="8"/>
      <c r="BLR739" s="8"/>
      <c r="BLS739" s="8"/>
      <c r="BLT739" s="8"/>
      <c r="BLU739" s="8"/>
      <c r="BLV739" s="8"/>
      <c r="BLW739" s="8"/>
      <c r="BLX739" s="8"/>
      <c r="BLY739" s="8"/>
      <c r="BLZ739" s="8"/>
      <c r="BMA739" s="8"/>
      <c r="BMB739" s="8"/>
      <c r="BMC739" s="8"/>
      <c r="BMD739" s="8"/>
      <c r="BME739" s="8"/>
      <c r="BMF739" s="8"/>
      <c r="BMG739" s="8"/>
      <c r="BMH739" s="8"/>
      <c r="BMI739" s="8"/>
      <c r="BMJ739" s="8"/>
      <c r="BMK739" s="8"/>
      <c r="BML739" s="8"/>
      <c r="BMM739" s="8"/>
      <c r="BMN739" s="8"/>
      <c r="BMO739" s="8"/>
      <c r="BMP739" s="8"/>
      <c r="BMQ739" s="8"/>
      <c r="BMR739" s="8"/>
      <c r="BMS739" s="8"/>
      <c r="BMT739" s="8"/>
      <c r="BMU739" s="8"/>
      <c r="BMV739" s="8"/>
      <c r="BMW739" s="8"/>
      <c r="BMX739" s="8"/>
      <c r="BMY739" s="8"/>
      <c r="BMZ739" s="8"/>
      <c r="BNA739" s="8"/>
      <c r="BNB739" s="8"/>
      <c r="BNC739" s="8"/>
      <c r="BND739" s="8"/>
      <c r="BNE739" s="8"/>
      <c r="BNF739" s="8"/>
      <c r="BNG739" s="8"/>
      <c r="BNH739" s="8"/>
      <c r="BNI739" s="8"/>
      <c r="BNJ739" s="8"/>
      <c r="BNK739" s="8"/>
      <c r="BNL739" s="8"/>
      <c r="BNM739" s="8"/>
      <c r="BNN739" s="8"/>
      <c r="BNO739" s="8"/>
      <c r="BNP739" s="8"/>
      <c r="BNQ739" s="8"/>
      <c r="BNR739" s="8"/>
      <c r="BNS739" s="8"/>
      <c r="BNT739" s="8"/>
      <c r="BNU739" s="8"/>
      <c r="BNV739" s="8"/>
      <c r="BNW739" s="8"/>
      <c r="BNX739" s="8"/>
      <c r="BNY739" s="8"/>
      <c r="BNZ739" s="8"/>
      <c r="BOA739" s="8"/>
      <c r="BOB739" s="8"/>
      <c r="BOC739" s="8"/>
      <c r="BOD739" s="8"/>
      <c r="BOE739" s="8"/>
      <c r="BOF739" s="8"/>
      <c r="BOG739" s="8"/>
      <c r="BOH739" s="8"/>
      <c r="BOI739" s="8"/>
      <c r="BOJ739" s="8"/>
      <c r="BOK739" s="8"/>
      <c r="BOL739" s="8"/>
      <c r="BOM739" s="8"/>
      <c r="BON739" s="8"/>
      <c r="BOO739" s="8"/>
      <c r="BOP739" s="8"/>
      <c r="BOQ739" s="8"/>
      <c r="BOR739" s="8"/>
      <c r="BOS739" s="8"/>
      <c r="BOT739" s="8"/>
      <c r="BOU739" s="8"/>
      <c r="BOV739" s="8"/>
      <c r="BOW739" s="8"/>
      <c r="BOX739" s="8"/>
      <c r="BOY739" s="8"/>
      <c r="BOZ739" s="8"/>
      <c r="BPA739" s="8"/>
      <c r="BPB739" s="8"/>
      <c r="BPC739" s="8"/>
      <c r="BPD739" s="8"/>
      <c r="BPE739" s="8"/>
      <c r="BPF739" s="8"/>
      <c r="BPG739" s="8"/>
      <c r="BPH739" s="8"/>
      <c r="BPI739" s="8"/>
      <c r="BPJ739" s="8"/>
      <c r="BPK739" s="8"/>
      <c r="BPL739" s="8"/>
      <c r="BPM739" s="8"/>
      <c r="BPN739" s="8"/>
      <c r="BPO739" s="8"/>
      <c r="BPP739" s="8"/>
      <c r="BPQ739" s="8"/>
      <c r="BPR739" s="8"/>
      <c r="BPS739" s="8"/>
      <c r="BPT739" s="8"/>
      <c r="BPU739" s="8"/>
      <c r="BPV739" s="8"/>
      <c r="BPW739" s="8"/>
      <c r="BPX739" s="8"/>
      <c r="BPY739" s="8"/>
      <c r="BPZ739" s="8"/>
      <c r="BQA739" s="8"/>
      <c r="BQB739" s="8"/>
      <c r="BQC739" s="8"/>
      <c r="BQD739" s="8"/>
      <c r="BQE739" s="8"/>
      <c r="BQF739" s="8"/>
      <c r="BQG739" s="8"/>
      <c r="BQH739" s="8"/>
      <c r="BQI739" s="8"/>
      <c r="BQJ739" s="8"/>
      <c r="BQK739" s="8"/>
      <c r="BQL739" s="8"/>
      <c r="BQM739" s="8"/>
      <c r="BQN739" s="8"/>
      <c r="BQO739" s="8"/>
      <c r="BQP739" s="8"/>
      <c r="BQQ739" s="8"/>
      <c r="BQR739" s="8"/>
      <c r="BQS739" s="8"/>
      <c r="BQT739" s="8"/>
      <c r="BQU739" s="8"/>
      <c r="BQV739" s="8"/>
      <c r="BQW739" s="8"/>
      <c r="BQX739" s="8"/>
      <c r="BQY739" s="8"/>
      <c r="BQZ739" s="8"/>
      <c r="BRA739" s="8"/>
      <c r="BRB739" s="8"/>
      <c r="BRC739" s="8"/>
      <c r="BRD739" s="8"/>
      <c r="BRE739" s="8"/>
      <c r="BRF739" s="8"/>
      <c r="BRG739" s="8"/>
      <c r="BRH739" s="8"/>
      <c r="BRI739" s="8"/>
      <c r="BRJ739" s="8"/>
      <c r="BRK739" s="8"/>
      <c r="BRL739" s="8"/>
      <c r="BRM739" s="8"/>
      <c r="BRN739" s="8"/>
      <c r="BRO739" s="8"/>
      <c r="BRP739" s="8"/>
      <c r="BRQ739" s="8"/>
      <c r="BRR739" s="8"/>
      <c r="BRS739" s="8"/>
      <c r="BRT739" s="8"/>
      <c r="BRU739" s="8"/>
      <c r="BRV739" s="8"/>
      <c r="BRW739" s="8"/>
      <c r="BRX739" s="8"/>
      <c r="BRY739" s="8"/>
      <c r="BRZ739" s="8"/>
      <c r="BSA739" s="8"/>
      <c r="BSB739" s="8"/>
      <c r="BSC739" s="8"/>
      <c r="BSD739" s="8"/>
      <c r="BSE739" s="8"/>
      <c r="BSF739" s="8"/>
      <c r="BSG739" s="8"/>
      <c r="BSH739" s="8"/>
      <c r="BSI739" s="8"/>
      <c r="BSJ739" s="8"/>
      <c r="BSK739" s="8"/>
      <c r="BSL739" s="8"/>
      <c r="BSM739" s="8"/>
      <c r="BSN739" s="8"/>
      <c r="BSO739" s="8"/>
      <c r="BSP739" s="8"/>
      <c r="BSQ739" s="8"/>
      <c r="BSR739" s="8"/>
      <c r="BSS739" s="8"/>
      <c r="BST739" s="8"/>
      <c r="BSU739" s="8"/>
      <c r="BSV739" s="8"/>
      <c r="BSW739" s="8"/>
      <c r="BSX739" s="8"/>
      <c r="BSY739" s="8"/>
      <c r="BSZ739" s="8"/>
      <c r="BTA739" s="8"/>
      <c r="BTB739" s="8"/>
      <c r="BTC739" s="8"/>
      <c r="BTD739" s="8"/>
      <c r="BTE739" s="8"/>
      <c r="BTF739" s="8"/>
      <c r="BTG739" s="8"/>
      <c r="BTH739" s="8"/>
      <c r="BTI739" s="8"/>
      <c r="BTJ739" s="8"/>
      <c r="BTK739" s="8"/>
      <c r="BTL739" s="8"/>
      <c r="BTM739" s="8"/>
      <c r="BTN739" s="8"/>
      <c r="BTO739" s="8"/>
      <c r="BTP739" s="8"/>
      <c r="BTQ739" s="8"/>
      <c r="BTR739" s="8"/>
      <c r="BTS739" s="8"/>
      <c r="BTT739" s="8"/>
      <c r="BTU739" s="8"/>
      <c r="BTV739" s="8"/>
      <c r="BTW739" s="8"/>
      <c r="BTX739" s="8"/>
      <c r="BTY739" s="8"/>
      <c r="BTZ739" s="8"/>
      <c r="BUA739" s="8"/>
      <c r="BUB739" s="8"/>
      <c r="BUC739" s="8"/>
      <c r="BUD739" s="8"/>
      <c r="BUE739" s="8"/>
      <c r="BUF739" s="8"/>
      <c r="BUG739" s="8"/>
      <c r="BUH739" s="8"/>
      <c r="BUI739" s="8"/>
      <c r="BUJ739" s="8"/>
      <c r="BUK739" s="8"/>
      <c r="BUL739" s="8"/>
      <c r="BUM739" s="8"/>
      <c r="BUN739" s="8"/>
      <c r="BUO739" s="8"/>
      <c r="BUP739" s="8"/>
      <c r="BUQ739" s="8"/>
      <c r="BUR739" s="8"/>
      <c r="BUS739" s="8"/>
      <c r="BUT739" s="8"/>
      <c r="BUU739" s="8"/>
      <c r="BUV739" s="8"/>
      <c r="BUW739" s="8"/>
      <c r="BUX739" s="8"/>
      <c r="BUY739" s="8"/>
      <c r="BUZ739" s="8"/>
      <c r="BVA739" s="8"/>
      <c r="BVB739" s="8"/>
      <c r="BVC739" s="8"/>
      <c r="BVD739" s="8"/>
      <c r="BVE739" s="8"/>
      <c r="BVF739" s="8"/>
      <c r="BVG739" s="8"/>
      <c r="BVH739" s="8"/>
      <c r="BVI739" s="8"/>
      <c r="BVJ739" s="8"/>
      <c r="BVK739" s="8"/>
      <c r="BVL739" s="8"/>
      <c r="BVM739" s="8"/>
      <c r="BVN739" s="8"/>
      <c r="BVO739" s="8"/>
      <c r="BVP739" s="8"/>
      <c r="BVQ739" s="8"/>
      <c r="BVR739" s="8"/>
      <c r="BVS739" s="8"/>
      <c r="BVT739" s="8"/>
      <c r="BVU739" s="8"/>
      <c r="BVV739" s="8"/>
      <c r="BVW739" s="8"/>
      <c r="BVX739" s="8"/>
      <c r="BVY739" s="8"/>
      <c r="BVZ739" s="8"/>
      <c r="BWA739" s="8"/>
      <c r="BWB739" s="8"/>
      <c r="BWC739" s="8"/>
      <c r="BWD739" s="8"/>
      <c r="BWE739" s="8"/>
      <c r="BWF739" s="8"/>
      <c r="BWG739" s="8"/>
      <c r="BWH739" s="8"/>
      <c r="BWI739" s="8"/>
      <c r="BWJ739" s="8"/>
      <c r="BWK739" s="8"/>
      <c r="BWL739" s="8"/>
      <c r="BWM739" s="8"/>
      <c r="BWN739" s="8"/>
      <c r="BWO739" s="8"/>
      <c r="BWP739" s="8"/>
      <c r="BWQ739" s="8"/>
    </row>
    <row r="740" spans="1:1967" s="529" customFormat="1" ht="102" customHeight="1">
      <c r="A740" s="446" t="s">
        <v>11158</v>
      </c>
      <c r="B740" s="447" t="s">
        <v>97</v>
      </c>
      <c r="C740" s="463" t="s">
        <v>1175</v>
      </c>
      <c r="D740" s="463" t="s">
        <v>1176</v>
      </c>
      <c r="E740" s="463" t="s">
        <v>1178</v>
      </c>
      <c r="F740" s="448"/>
      <c r="G740" s="448" t="s">
        <v>385</v>
      </c>
      <c r="H740" s="450">
        <v>1</v>
      </c>
      <c r="I740" s="477">
        <v>470000000</v>
      </c>
      <c r="J740" s="452" t="s">
        <v>1330</v>
      </c>
      <c r="K740" s="490" t="s">
        <v>10531</v>
      </c>
      <c r="L740" s="453" t="s">
        <v>3428</v>
      </c>
      <c r="M740" s="454" t="s">
        <v>383</v>
      </c>
      <c r="N740" s="466" t="s">
        <v>8876</v>
      </c>
      <c r="O740" s="3" t="s">
        <v>11157</v>
      </c>
      <c r="P740" s="456" t="s">
        <v>1354</v>
      </c>
      <c r="Q740" s="448" t="s">
        <v>1195</v>
      </c>
      <c r="R740" s="462">
        <v>690</v>
      </c>
      <c r="S740" s="489">
        <v>37000</v>
      </c>
      <c r="T740" s="459">
        <f t="shared" ref="T740" si="169">R740*S740</f>
        <v>25530000</v>
      </c>
      <c r="U740" s="459">
        <f t="shared" ref="U740" si="170">T740*1.12</f>
        <v>28593600.000000004</v>
      </c>
      <c r="V740" s="446" t="s">
        <v>1341</v>
      </c>
      <c r="W740" s="461" t="s">
        <v>1410</v>
      </c>
      <c r="X740" s="446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  <c r="BA740" s="8"/>
      <c r="BB740" s="8"/>
      <c r="BC740" s="8"/>
      <c r="BD740" s="8"/>
      <c r="BE740" s="8"/>
      <c r="BF740" s="8"/>
      <c r="BG740" s="8"/>
      <c r="BH740" s="8"/>
      <c r="BI740" s="8"/>
      <c r="BJ740" s="8"/>
      <c r="BK740" s="8"/>
      <c r="BL740" s="8"/>
      <c r="BM740" s="8"/>
      <c r="BN740" s="8"/>
      <c r="BO740" s="8"/>
      <c r="BP740" s="8"/>
      <c r="BQ740" s="8"/>
      <c r="BR740" s="8"/>
      <c r="BS740" s="8"/>
      <c r="BT740" s="8"/>
      <c r="BU740" s="8"/>
      <c r="BV740" s="8"/>
      <c r="BW740" s="8"/>
      <c r="BX740" s="8"/>
      <c r="BY740" s="8"/>
      <c r="BZ740" s="8"/>
      <c r="CA740" s="8"/>
      <c r="CB740" s="8"/>
      <c r="CC740" s="8"/>
      <c r="CD740" s="8"/>
      <c r="CE740" s="8"/>
      <c r="CF740" s="8"/>
      <c r="CG740" s="8"/>
      <c r="CH740" s="8"/>
      <c r="CI740" s="8"/>
      <c r="CJ740" s="8"/>
      <c r="CK740" s="8"/>
      <c r="CL740" s="8"/>
      <c r="CM740" s="8"/>
      <c r="CN740" s="8"/>
      <c r="CO740" s="8"/>
      <c r="CP740" s="8"/>
      <c r="CQ740" s="8"/>
      <c r="CR740" s="8"/>
      <c r="CS740" s="8"/>
      <c r="CT740" s="8"/>
      <c r="CU740" s="8"/>
      <c r="CV740" s="8"/>
      <c r="CW740" s="8"/>
      <c r="CX740" s="8"/>
      <c r="CY740" s="8"/>
      <c r="CZ740" s="8"/>
      <c r="DA740" s="8"/>
      <c r="DB740" s="8"/>
      <c r="DC740" s="8"/>
      <c r="DD740" s="8"/>
      <c r="DE740" s="8"/>
      <c r="DF740" s="8"/>
      <c r="DG740" s="8"/>
      <c r="DH740" s="8"/>
      <c r="DI740" s="8"/>
      <c r="DJ740" s="8"/>
      <c r="DK740" s="8"/>
      <c r="DL740" s="8"/>
      <c r="DM740" s="8"/>
      <c r="DN740" s="8"/>
      <c r="DO740" s="8"/>
      <c r="DP740" s="8"/>
      <c r="DQ740" s="8"/>
      <c r="DR740" s="8"/>
      <c r="DS740" s="8"/>
      <c r="DT740" s="8"/>
      <c r="DU740" s="8"/>
      <c r="DV740" s="8"/>
      <c r="DW740" s="8"/>
      <c r="DX740" s="8"/>
      <c r="DY740" s="8"/>
      <c r="DZ740" s="8"/>
      <c r="EA740" s="8"/>
      <c r="EB740" s="8"/>
      <c r="EC740" s="8"/>
      <c r="ED740" s="8"/>
      <c r="EE740" s="8"/>
      <c r="EF740" s="8"/>
      <c r="EG740" s="8"/>
      <c r="EH740" s="8"/>
      <c r="EI740" s="8"/>
      <c r="EJ740" s="8"/>
      <c r="EK740" s="8"/>
      <c r="EL740" s="8"/>
      <c r="EM740" s="8"/>
      <c r="EN740" s="8"/>
      <c r="EO740" s="8"/>
      <c r="EP740" s="8"/>
      <c r="EQ740" s="8"/>
      <c r="ER740" s="8"/>
      <c r="ES740" s="8"/>
      <c r="ET740" s="8"/>
      <c r="EU740" s="8"/>
      <c r="EV740" s="8"/>
      <c r="EW740" s="8"/>
      <c r="EX740" s="8"/>
      <c r="EY740" s="8"/>
      <c r="EZ740" s="8"/>
      <c r="FA740" s="8"/>
      <c r="FB740" s="8"/>
      <c r="FC740" s="8"/>
      <c r="FD740" s="8"/>
      <c r="FE740" s="8"/>
      <c r="FF740" s="8"/>
      <c r="FG740" s="8"/>
      <c r="FH740" s="8"/>
      <c r="FI740" s="8"/>
      <c r="FJ740" s="8"/>
      <c r="FK740" s="8"/>
      <c r="FL740" s="8"/>
      <c r="FM740" s="8"/>
      <c r="FN740" s="8"/>
      <c r="FO740" s="8"/>
      <c r="FP740" s="8"/>
      <c r="FQ740" s="8"/>
      <c r="FR740" s="8"/>
      <c r="FS740" s="8"/>
      <c r="FT740" s="8"/>
      <c r="FU740" s="8"/>
      <c r="FV740" s="8"/>
      <c r="FW740" s="8"/>
      <c r="FX740" s="8"/>
      <c r="FY740" s="8"/>
      <c r="FZ740" s="8"/>
      <c r="GA740" s="8"/>
      <c r="GB740" s="8"/>
      <c r="GC740" s="8"/>
      <c r="GD740" s="8"/>
      <c r="GE740" s="8"/>
      <c r="GF740" s="8"/>
      <c r="GG740" s="8"/>
      <c r="GH740" s="8"/>
      <c r="GI740" s="8"/>
      <c r="GJ740" s="8"/>
      <c r="GK740" s="8"/>
      <c r="GL740" s="8"/>
      <c r="GM740" s="8"/>
      <c r="GN740" s="8"/>
      <c r="GO740" s="8"/>
      <c r="GP740" s="8"/>
      <c r="GQ740" s="8"/>
      <c r="GR740" s="8"/>
      <c r="GS740" s="8"/>
      <c r="GT740" s="8"/>
      <c r="GU740" s="8"/>
      <c r="GV740" s="8"/>
      <c r="GW740" s="8"/>
      <c r="GX740" s="8"/>
      <c r="GY740" s="8"/>
      <c r="GZ740" s="8"/>
      <c r="HA740" s="8"/>
      <c r="HB740" s="8"/>
      <c r="HC740" s="8"/>
      <c r="HD740" s="8"/>
      <c r="HE740" s="8"/>
      <c r="HF740" s="8"/>
      <c r="HG740" s="8"/>
      <c r="HH740" s="8"/>
      <c r="HI740" s="8"/>
      <c r="HJ740" s="8"/>
      <c r="HK740" s="8"/>
      <c r="HL740" s="8"/>
      <c r="HM740" s="8"/>
      <c r="HN740" s="8"/>
      <c r="HO740" s="8"/>
      <c r="HP740" s="8"/>
      <c r="HQ740" s="8"/>
      <c r="HR740" s="8"/>
      <c r="HS740" s="8"/>
      <c r="HT740" s="8"/>
      <c r="HU740" s="8"/>
      <c r="HV740" s="8"/>
      <c r="HW740" s="8"/>
      <c r="HX740" s="8"/>
      <c r="HY740" s="8"/>
      <c r="HZ740" s="8"/>
      <c r="IA740" s="8"/>
      <c r="IB740" s="8"/>
      <c r="IC740" s="8"/>
      <c r="ID740" s="8"/>
      <c r="IE740" s="8"/>
      <c r="IF740" s="8"/>
      <c r="IG740" s="8"/>
      <c r="IH740" s="8"/>
      <c r="II740" s="8"/>
      <c r="IJ740" s="8"/>
      <c r="IK740" s="8"/>
      <c r="IL740" s="8"/>
      <c r="IM740" s="8"/>
      <c r="IN740" s="8"/>
      <c r="IO740" s="8"/>
      <c r="IP740" s="8"/>
      <c r="IQ740" s="8"/>
      <c r="IR740" s="8"/>
      <c r="IS740" s="8"/>
      <c r="IT740" s="8"/>
      <c r="IU740" s="8"/>
      <c r="IV740" s="8"/>
      <c r="IW740" s="8"/>
      <c r="IX740" s="8"/>
      <c r="IY740" s="8"/>
      <c r="IZ740" s="8"/>
      <c r="JA740" s="8"/>
      <c r="JB740" s="8"/>
      <c r="JC740" s="8"/>
      <c r="JD740" s="8"/>
      <c r="JE740" s="8"/>
      <c r="JF740" s="8"/>
      <c r="JG740" s="8"/>
      <c r="JH740" s="8"/>
      <c r="JI740" s="8"/>
      <c r="JJ740" s="8"/>
      <c r="JK740" s="8"/>
      <c r="JL740" s="8"/>
      <c r="JM740" s="8"/>
      <c r="JN740" s="8"/>
      <c r="JO740" s="8"/>
      <c r="JP740" s="8"/>
      <c r="JQ740" s="8"/>
      <c r="JR740" s="8"/>
      <c r="JS740" s="8"/>
      <c r="JT740" s="8"/>
      <c r="JU740" s="8"/>
      <c r="JV740" s="8"/>
      <c r="JW740" s="8"/>
      <c r="JX740" s="8"/>
      <c r="JY740" s="8"/>
      <c r="JZ740" s="8"/>
      <c r="KA740" s="8"/>
      <c r="KB740" s="8"/>
      <c r="KC740" s="8"/>
      <c r="KD740" s="8"/>
      <c r="KE740" s="8"/>
      <c r="KF740" s="8"/>
      <c r="KG740" s="8"/>
      <c r="KH740" s="8"/>
      <c r="KI740" s="8"/>
      <c r="KJ740" s="8"/>
      <c r="KK740" s="8"/>
      <c r="KL740" s="8"/>
      <c r="KM740" s="8"/>
      <c r="KN740" s="8"/>
      <c r="KO740" s="8"/>
      <c r="KP740" s="8"/>
      <c r="KQ740" s="8"/>
      <c r="KR740" s="8"/>
      <c r="KS740" s="8"/>
      <c r="KT740" s="8"/>
      <c r="KU740" s="8"/>
      <c r="KV740" s="8"/>
      <c r="KW740" s="8"/>
      <c r="KX740" s="8"/>
      <c r="KY740" s="8"/>
      <c r="KZ740" s="8"/>
      <c r="LA740" s="8"/>
      <c r="LB740" s="8"/>
      <c r="LC740" s="8"/>
      <c r="LD740" s="8"/>
      <c r="LE740" s="8"/>
      <c r="LF740" s="8"/>
      <c r="LG740" s="8"/>
      <c r="LH740" s="8"/>
      <c r="LI740" s="8"/>
      <c r="LJ740" s="8"/>
      <c r="LK740" s="8"/>
      <c r="LL740" s="8"/>
      <c r="LM740" s="8"/>
      <c r="LN740" s="8"/>
      <c r="LO740" s="8"/>
      <c r="LP740" s="8"/>
      <c r="LQ740" s="8"/>
      <c r="LR740" s="8"/>
      <c r="LS740" s="8"/>
      <c r="LT740" s="8"/>
      <c r="LU740" s="8"/>
      <c r="LV740" s="8"/>
      <c r="LW740" s="8"/>
      <c r="LX740" s="8"/>
      <c r="LY740" s="8"/>
      <c r="LZ740" s="8"/>
      <c r="MA740" s="8"/>
      <c r="MB740" s="8"/>
      <c r="MC740" s="8"/>
      <c r="MD740" s="8"/>
      <c r="ME740" s="8"/>
      <c r="MF740" s="8"/>
      <c r="MG740" s="8"/>
      <c r="MH740" s="8"/>
      <c r="MI740" s="8"/>
      <c r="MJ740" s="8"/>
      <c r="MK740" s="8"/>
      <c r="ML740" s="8"/>
      <c r="MM740" s="8"/>
      <c r="MN740" s="8"/>
      <c r="MO740" s="8"/>
      <c r="MP740" s="8"/>
      <c r="MQ740" s="8"/>
      <c r="MR740" s="8"/>
      <c r="MS740" s="8"/>
      <c r="MT740" s="8"/>
      <c r="MU740" s="8"/>
      <c r="MV740" s="8"/>
      <c r="MW740" s="8"/>
      <c r="MX740" s="8"/>
      <c r="MY740" s="8"/>
      <c r="MZ740" s="8"/>
      <c r="NA740" s="8"/>
      <c r="NB740" s="8"/>
      <c r="NC740" s="8"/>
      <c r="ND740" s="8"/>
      <c r="NE740" s="8"/>
      <c r="NF740" s="8"/>
      <c r="NG740" s="8"/>
      <c r="NH740" s="8"/>
      <c r="NI740" s="8"/>
      <c r="NJ740" s="8"/>
      <c r="NK740" s="8"/>
      <c r="NL740" s="8"/>
      <c r="NM740" s="8"/>
      <c r="NN740" s="8"/>
      <c r="NO740" s="8"/>
      <c r="NP740" s="8"/>
      <c r="NQ740" s="8"/>
      <c r="NR740" s="8"/>
      <c r="NS740" s="8"/>
      <c r="NT740" s="8"/>
      <c r="NU740" s="8"/>
      <c r="NV740" s="8"/>
      <c r="NW740" s="8"/>
      <c r="NX740" s="8"/>
      <c r="NY740" s="8"/>
      <c r="NZ740" s="8"/>
      <c r="OA740" s="8"/>
      <c r="OB740" s="8"/>
      <c r="OC740" s="8"/>
      <c r="OD740" s="8"/>
      <c r="OE740" s="8"/>
      <c r="OF740" s="8"/>
      <c r="OG740" s="8"/>
      <c r="OH740" s="8"/>
      <c r="OI740" s="8"/>
      <c r="OJ740" s="8"/>
      <c r="OK740" s="8"/>
      <c r="OL740" s="8"/>
      <c r="OM740" s="8"/>
      <c r="ON740" s="8"/>
      <c r="OO740" s="8"/>
      <c r="OP740" s="8"/>
      <c r="OQ740" s="8"/>
      <c r="OR740" s="8"/>
      <c r="OS740" s="8"/>
      <c r="OT740" s="8"/>
      <c r="OU740" s="8"/>
      <c r="OV740" s="8"/>
      <c r="OW740" s="8"/>
      <c r="OX740" s="8"/>
      <c r="OY740" s="8"/>
      <c r="OZ740" s="8"/>
      <c r="PA740" s="8"/>
      <c r="PB740" s="8"/>
      <c r="PC740" s="8"/>
      <c r="PD740" s="8"/>
      <c r="PE740" s="8"/>
      <c r="PF740" s="8"/>
      <c r="PG740" s="8"/>
      <c r="PH740" s="8"/>
      <c r="PI740" s="8"/>
      <c r="PJ740" s="8"/>
      <c r="PK740" s="8"/>
      <c r="PL740" s="8"/>
      <c r="PM740" s="8"/>
      <c r="PN740" s="8"/>
      <c r="PO740" s="8"/>
      <c r="PP740" s="8"/>
      <c r="PQ740" s="8"/>
      <c r="PR740" s="8"/>
      <c r="PS740" s="8"/>
      <c r="PT740" s="8"/>
      <c r="PU740" s="8"/>
      <c r="PV740" s="8"/>
      <c r="PW740" s="8"/>
      <c r="PX740" s="8"/>
      <c r="PY740" s="8"/>
      <c r="PZ740" s="8"/>
      <c r="QA740" s="8"/>
      <c r="QB740" s="8"/>
      <c r="QC740" s="8"/>
      <c r="QD740" s="8"/>
      <c r="QE740" s="8"/>
      <c r="QF740" s="8"/>
      <c r="QG740" s="8"/>
      <c r="QH740" s="8"/>
      <c r="QI740" s="8"/>
      <c r="QJ740" s="8"/>
      <c r="QK740" s="8"/>
      <c r="QL740" s="8"/>
      <c r="QM740" s="8"/>
      <c r="QN740" s="8"/>
      <c r="QO740" s="8"/>
      <c r="QP740" s="8"/>
      <c r="QQ740" s="8"/>
      <c r="QR740" s="8"/>
      <c r="QS740" s="8"/>
      <c r="QT740" s="8"/>
      <c r="QU740" s="8"/>
      <c r="QV740" s="8"/>
      <c r="QW740" s="8"/>
      <c r="QX740" s="8"/>
      <c r="QY740" s="8"/>
      <c r="QZ740" s="8"/>
      <c r="RA740" s="8"/>
      <c r="RB740" s="8"/>
      <c r="RC740" s="8"/>
      <c r="RD740" s="8"/>
      <c r="RE740" s="8"/>
      <c r="RF740" s="8"/>
      <c r="RG740" s="8"/>
      <c r="RH740" s="8"/>
      <c r="RI740" s="8"/>
      <c r="RJ740" s="8"/>
      <c r="RK740" s="8"/>
      <c r="RL740" s="8"/>
      <c r="RM740" s="8"/>
      <c r="RN740" s="8"/>
      <c r="RO740" s="8"/>
      <c r="RP740" s="8"/>
      <c r="RQ740" s="8"/>
      <c r="RR740" s="8"/>
      <c r="RS740" s="8"/>
      <c r="RT740" s="8"/>
      <c r="RU740" s="8"/>
      <c r="RV740" s="8"/>
      <c r="RW740" s="8"/>
      <c r="RX740" s="8"/>
      <c r="RY740" s="8"/>
      <c r="RZ740" s="8"/>
      <c r="SA740" s="8"/>
      <c r="SB740" s="8"/>
      <c r="SC740" s="8"/>
      <c r="SD740" s="8"/>
      <c r="SE740" s="8"/>
      <c r="SF740" s="8"/>
      <c r="SG740" s="8"/>
      <c r="SH740" s="8"/>
      <c r="SI740" s="8"/>
      <c r="SJ740" s="8"/>
      <c r="SK740" s="8"/>
      <c r="SL740" s="8"/>
      <c r="SM740" s="8"/>
      <c r="SN740" s="8"/>
      <c r="SO740" s="8"/>
      <c r="SP740" s="8"/>
      <c r="SQ740" s="8"/>
      <c r="SR740" s="8"/>
      <c r="SS740" s="8"/>
      <c r="ST740" s="8"/>
      <c r="SU740" s="8"/>
      <c r="SV740" s="8"/>
      <c r="SW740" s="8"/>
      <c r="SX740" s="8"/>
      <c r="SY740" s="8"/>
      <c r="SZ740" s="8"/>
      <c r="TA740" s="8"/>
      <c r="TB740" s="8"/>
      <c r="TC740" s="8"/>
      <c r="TD740" s="8"/>
      <c r="TE740" s="8"/>
      <c r="TF740" s="8"/>
      <c r="TG740" s="8"/>
      <c r="TH740" s="8"/>
      <c r="TI740" s="8"/>
      <c r="TJ740" s="8"/>
      <c r="TK740" s="8"/>
      <c r="TL740" s="8"/>
      <c r="TM740" s="8"/>
      <c r="TN740" s="8"/>
      <c r="TO740" s="8"/>
      <c r="TP740" s="8"/>
      <c r="TQ740" s="8"/>
      <c r="TR740" s="8"/>
      <c r="TS740" s="8"/>
      <c r="TT740" s="8"/>
      <c r="TU740" s="8"/>
      <c r="TV740" s="8"/>
      <c r="TW740" s="8"/>
      <c r="TX740" s="8"/>
      <c r="TY740" s="8"/>
      <c r="TZ740" s="8"/>
      <c r="UA740" s="8"/>
      <c r="UB740" s="8"/>
      <c r="UC740" s="8"/>
      <c r="UD740" s="8"/>
      <c r="UE740" s="8"/>
      <c r="UF740" s="8"/>
      <c r="UG740" s="8"/>
      <c r="UH740" s="8"/>
      <c r="UI740" s="8"/>
      <c r="UJ740" s="8"/>
      <c r="UK740" s="8"/>
      <c r="UL740" s="8"/>
      <c r="UM740" s="8"/>
      <c r="UN740" s="8"/>
      <c r="UO740" s="8"/>
      <c r="UP740" s="8"/>
      <c r="UQ740" s="8"/>
      <c r="UR740" s="8"/>
      <c r="US740" s="8"/>
      <c r="UT740" s="8"/>
      <c r="UU740" s="8"/>
      <c r="UV740" s="8"/>
      <c r="UW740" s="8"/>
      <c r="UX740" s="8"/>
      <c r="UY740" s="8"/>
      <c r="UZ740" s="8"/>
      <c r="VA740" s="8"/>
      <c r="VB740" s="8"/>
      <c r="VC740" s="8"/>
      <c r="VD740" s="8"/>
      <c r="VE740" s="8"/>
      <c r="VF740" s="8"/>
      <c r="VG740" s="8"/>
      <c r="VH740" s="8"/>
      <c r="VI740" s="8"/>
      <c r="VJ740" s="8"/>
      <c r="VK740" s="8"/>
      <c r="VL740" s="8"/>
      <c r="VM740" s="8"/>
      <c r="VN740" s="8"/>
      <c r="VO740" s="8"/>
      <c r="VP740" s="8"/>
      <c r="VQ740" s="8"/>
      <c r="VR740" s="8"/>
      <c r="VS740" s="8"/>
      <c r="VT740" s="8"/>
      <c r="VU740" s="8"/>
      <c r="VV740" s="8"/>
      <c r="VW740" s="8"/>
      <c r="VX740" s="8"/>
      <c r="VY740" s="8"/>
      <c r="VZ740" s="8"/>
      <c r="WA740" s="8"/>
      <c r="WB740" s="8"/>
      <c r="WC740" s="8"/>
      <c r="WD740" s="8"/>
      <c r="WE740" s="8"/>
      <c r="WF740" s="8"/>
      <c r="WG740" s="8"/>
      <c r="WH740" s="8"/>
      <c r="WI740" s="8"/>
      <c r="WJ740" s="8"/>
      <c r="WK740" s="8"/>
      <c r="WL740" s="8"/>
      <c r="WM740" s="8"/>
      <c r="WN740" s="8"/>
      <c r="WO740" s="8"/>
      <c r="WP740" s="8"/>
      <c r="WQ740" s="8"/>
      <c r="WR740" s="8"/>
      <c r="WS740" s="8"/>
      <c r="WT740" s="8"/>
      <c r="WU740" s="8"/>
      <c r="WV740" s="8"/>
      <c r="WW740" s="8"/>
      <c r="WX740" s="8"/>
      <c r="WY740" s="8"/>
      <c r="WZ740" s="8"/>
      <c r="XA740" s="8"/>
      <c r="XB740" s="8"/>
      <c r="XC740" s="8"/>
      <c r="XD740" s="8"/>
      <c r="XE740" s="8"/>
      <c r="XF740" s="8"/>
      <c r="XG740" s="8"/>
      <c r="XH740" s="8"/>
      <c r="XI740" s="8"/>
      <c r="XJ740" s="8"/>
      <c r="XK740" s="8"/>
      <c r="XL740" s="8"/>
      <c r="XM740" s="8"/>
      <c r="XN740" s="8"/>
      <c r="XO740" s="8"/>
      <c r="XP740" s="8"/>
      <c r="XQ740" s="8"/>
      <c r="XR740" s="8"/>
      <c r="XS740" s="8"/>
      <c r="XT740" s="8"/>
      <c r="XU740" s="8"/>
      <c r="XV740" s="8"/>
      <c r="XW740" s="8"/>
      <c r="XX740" s="8"/>
      <c r="XY740" s="8"/>
      <c r="XZ740" s="8"/>
      <c r="YA740" s="8"/>
      <c r="YB740" s="8"/>
      <c r="YC740" s="8"/>
      <c r="YD740" s="8"/>
      <c r="YE740" s="8"/>
      <c r="YF740" s="8"/>
      <c r="YG740" s="8"/>
      <c r="YH740" s="8"/>
      <c r="YI740" s="8"/>
      <c r="YJ740" s="8"/>
      <c r="YK740" s="8"/>
      <c r="YL740" s="8"/>
      <c r="YM740" s="8"/>
      <c r="YN740" s="8"/>
      <c r="YO740" s="8"/>
      <c r="YP740" s="8"/>
      <c r="YQ740" s="8"/>
      <c r="YR740" s="8"/>
      <c r="YS740" s="8"/>
      <c r="YT740" s="8"/>
      <c r="YU740" s="8"/>
      <c r="YV740" s="8"/>
      <c r="YW740" s="8"/>
      <c r="YX740" s="8"/>
      <c r="YY740" s="8"/>
      <c r="YZ740" s="8"/>
      <c r="ZA740" s="8"/>
      <c r="ZB740" s="8"/>
      <c r="ZC740" s="8"/>
      <c r="ZD740" s="8"/>
      <c r="ZE740" s="8"/>
      <c r="ZF740" s="8"/>
      <c r="ZG740" s="8"/>
      <c r="ZH740" s="8"/>
      <c r="ZI740" s="8"/>
      <c r="ZJ740" s="8"/>
      <c r="ZK740" s="8"/>
      <c r="ZL740" s="8"/>
      <c r="ZM740" s="8"/>
      <c r="ZN740" s="8"/>
      <c r="ZO740" s="8"/>
      <c r="ZP740" s="8"/>
      <c r="ZQ740" s="8"/>
      <c r="ZR740" s="8"/>
      <c r="ZS740" s="8"/>
      <c r="ZT740" s="8"/>
      <c r="ZU740" s="8"/>
      <c r="ZV740" s="8"/>
      <c r="ZW740" s="8"/>
      <c r="ZX740" s="8"/>
      <c r="ZY740" s="8"/>
      <c r="ZZ740" s="8"/>
      <c r="AAA740" s="8"/>
      <c r="AAB740" s="8"/>
      <c r="AAC740" s="8"/>
      <c r="AAD740" s="8"/>
      <c r="AAE740" s="8"/>
      <c r="AAF740" s="8"/>
      <c r="AAG740" s="8"/>
      <c r="AAH740" s="8"/>
      <c r="AAI740" s="8"/>
      <c r="AAJ740" s="8"/>
      <c r="AAK740" s="8"/>
      <c r="AAL740" s="8"/>
      <c r="AAM740" s="8"/>
      <c r="AAN740" s="8"/>
      <c r="AAO740" s="8"/>
      <c r="AAP740" s="8"/>
      <c r="AAQ740" s="8"/>
      <c r="AAR740" s="8"/>
      <c r="AAS740" s="8"/>
      <c r="AAT740" s="8"/>
      <c r="AAU740" s="8"/>
      <c r="AAV740" s="8"/>
      <c r="AAW740" s="8"/>
      <c r="AAX740" s="8"/>
      <c r="AAY740" s="8"/>
      <c r="AAZ740" s="8"/>
      <c r="ABA740" s="8"/>
      <c r="ABB740" s="8"/>
      <c r="ABC740" s="8"/>
      <c r="ABD740" s="8"/>
      <c r="ABE740" s="8"/>
      <c r="ABF740" s="8"/>
      <c r="ABG740" s="8"/>
      <c r="ABH740" s="8"/>
      <c r="ABI740" s="8"/>
      <c r="ABJ740" s="8"/>
      <c r="ABK740" s="8"/>
      <c r="ABL740" s="8"/>
      <c r="ABM740" s="8"/>
      <c r="ABN740" s="8"/>
      <c r="ABO740" s="8"/>
      <c r="ABP740" s="8"/>
      <c r="ABQ740" s="8"/>
      <c r="ABR740" s="8"/>
      <c r="ABS740" s="8"/>
      <c r="ABT740" s="8"/>
      <c r="ABU740" s="8"/>
      <c r="ABV740" s="8"/>
      <c r="ABW740" s="8"/>
      <c r="ABX740" s="8"/>
      <c r="ABY740" s="8"/>
      <c r="ABZ740" s="8"/>
      <c r="ACA740" s="8"/>
      <c r="ACB740" s="8"/>
      <c r="ACC740" s="8"/>
      <c r="ACD740" s="8"/>
      <c r="ACE740" s="8"/>
      <c r="ACF740" s="8"/>
      <c r="ACG740" s="8"/>
      <c r="ACH740" s="8"/>
      <c r="ACI740" s="8"/>
      <c r="ACJ740" s="8"/>
      <c r="ACK740" s="8"/>
      <c r="ACL740" s="8"/>
      <c r="ACM740" s="8"/>
      <c r="ACN740" s="8"/>
      <c r="ACO740" s="8"/>
      <c r="ACP740" s="8"/>
      <c r="ACQ740" s="8"/>
      <c r="ACR740" s="8"/>
      <c r="ACS740" s="8"/>
      <c r="ACT740" s="8"/>
      <c r="ACU740" s="8"/>
      <c r="ACV740" s="8"/>
      <c r="ACW740" s="8"/>
      <c r="ACX740" s="8"/>
      <c r="ACY740" s="8"/>
      <c r="ACZ740" s="8"/>
      <c r="ADA740" s="8"/>
      <c r="ADB740" s="8"/>
      <c r="ADC740" s="8"/>
      <c r="ADD740" s="8"/>
      <c r="ADE740" s="8"/>
      <c r="ADF740" s="8"/>
      <c r="ADG740" s="8"/>
      <c r="ADH740" s="8"/>
      <c r="ADI740" s="8"/>
      <c r="ADJ740" s="8"/>
      <c r="ADK740" s="8"/>
      <c r="ADL740" s="8"/>
      <c r="ADM740" s="8"/>
      <c r="ADN740" s="8"/>
      <c r="ADO740" s="8"/>
      <c r="ADP740" s="8"/>
      <c r="ADQ740" s="8"/>
      <c r="ADR740" s="8"/>
      <c r="ADS740" s="8"/>
      <c r="ADT740" s="8"/>
      <c r="ADU740" s="8"/>
      <c r="ADV740" s="8"/>
      <c r="ADW740" s="8"/>
      <c r="ADX740" s="8"/>
      <c r="ADY740" s="8"/>
      <c r="ADZ740" s="8"/>
      <c r="AEA740" s="8"/>
      <c r="AEB740" s="8"/>
      <c r="AEC740" s="8"/>
      <c r="AED740" s="8"/>
      <c r="AEE740" s="8"/>
      <c r="AEF740" s="8"/>
      <c r="AEG740" s="8"/>
      <c r="AEH740" s="8"/>
      <c r="AEI740" s="8"/>
      <c r="AEJ740" s="8"/>
      <c r="AEK740" s="8"/>
      <c r="AEL740" s="8"/>
      <c r="AEM740" s="8"/>
      <c r="AEN740" s="8"/>
      <c r="AEO740" s="8"/>
      <c r="AEP740" s="8"/>
      <c r="AEQ740" s="8"/>
      <c r="AER740" s="8"/>
      <c r="AES740" s="8"/>
      <c r="AET740" s="8"/>
      <c r="AEU740" s="8"/>
      <c r="AEV740" s="8"/>
      <c r="AEW740" s="8"/>
      <c r="AEX740" s="8"/>
      <c r="AEY740" s="8"/>
      <c r="AEZ740" s="8"/>
      <c r="AFA740" s="8"/>
      <c r="AFB740" s="8"/>
      <c r="AFC740" s="8"/>
      <c r="AFD740" s="8"/>
      <c r="AFE740" s="8"/>
      <c r="AFF740" s="8"/>
      <c r="AFG740" s="8"/>
      <c r="AFH740" s="8"/>
      <c r="AFI740" s="8"/>
      <c r="AFJ740" s="8"/>
      <c r="AFK740" s="8"/>
      <c r="AFL740" s="8"/>
      <c r="AFM740" s="8"/>
      <c r="AFN740" s="8"/>
      <c r="AFO740" s="8"/>
      <c r="AFP740" s="8"/>
      <c r="AFQ740" s="8"/>
      <c r="AFR740" s="8"/>
      <c r="AFS740" s="8"/>
      <c r="AFT740" s="8"/>
      <c r="AFU740" s="8"/>
      <c r="AFV740" s="8"/>
      <c r="AFW740" s="8"/>
      <c r="AFX740" s="8"/>
      <c r="AFY740" s="8"/>
      <c r="AFZ740" s="8"/>
      <c r="AGA740" s="8"/>
      <c r="AGB740" s="8"/>
      <c r="AGC740" s="8"/>
      <c r="AGD740" s="8"/>
      <c r="AGE740" s="8"/>
      <c r="AGF740" s="8"/>
      <c r="AGG740" s="8"/>
      <c r="AGH740" s="8"/>
      <c r="AGI740" s="8"/>
      <c r="AGJ740" s="8"/>
      <c r="AGK740" s="8"/>
      <c r="AGL740" s="8"/>
      <c r="AGM740" s="8"/>
      <c r="AGN740" s="8"/>
      <c r="AGO740" s="8"/>
      <c r="AGP740" s="8"/>
      <c r="AGQ740" s="8"/>
      <c r="AGR740" s="8"/>
      <c r="AGS740" s="8"/>
      <c r="AGT740" s="8"/>
      <c r="AGU740" s="8"/>
      <c r="AGV740" s="8"/>
      <c r="AGW740" s="8"/>
      <c r="AGX740" s="8"/>
      <c r="AGY740" s="8"/>
      <c r="AGZ740" s="8"/>
      <c r="AHA740" s="8"/>
      <c r="AHB740" s="8"/>
      <c r="AHC740" s="8"/>
      <c r="AHD740" s="8"/>
      <c r="AHE740" s="8"/>
      <c r="AHF740" s="8"/>
      <c r="AHG740" s="8"/>
      <c r="AHH740" s="8"/>
      <c r="AHI740" s="8"/>
      <c r="AHJ740" s="8"/>
      <c r="AHK740" s="8"/>
      <c r="AHL740" s="8"/>
      <c r="AHM740" s="8"/>
      <c r="AHN740" s="8"/>
      <c r="AHO740" s="8"/>
      <c r="AHP740" s="8"/>
      <c r="AHQ740" s="8"/>
      <c r="AHR740" s="8"/>
      <c r="AHS740" s="8"/>
      <c r="AHT740" s="8"/>
      <c r="AHU740" s="8"/>
      <c r="AHV740" s="8"/>
      <c r="AHW740" s="8"/>
      <c r="AHX740" s="8"/>
      <c r="AHY740" s="8"/>
      <c r="AHZ740" s="8"/>
      <c r="AIA740" s="8"/>
      <c r="AIB740" s="8"/>
      <c r="AIC740" s="8"/>
      <c r="AID740" s="8"/>
      <c r="AIE740" s="8"/>
      <c r="AIF740" s="8"/>
      <c r="AIG740" s="8"/>
      <c r="AIH740" s="8"/>
      <c r="AII740" s="8"/>
      <c r="AIJ740" s="8"/>
      <c r="AIK740" s="8"/>
      <c r="AIL740" s="8"/>
      <c r="AIM740" s="8"/>
      <c r="AIN740" s="8"/>
      <c r="AIO740" s="8"/>
      <c r="AIP740" s="8"/>
      <c r="AIQ740" s="8"/>
      <c r="AIR740" s="8"/>
      <c r="AIS740" s="8"/>
      <c r="AIT740" s="8"/>
      <c r="AIU740" s="8"/>
      <c r="AIV740" s="8"/>
      <c r="AIW740" s="8"/>
      <c r="AIX740" s="8"/>
      <c r="AIY740" s="8"/>
      <c r="AIZ740" s="8"/>
      <c r="AJA740" s="8"/>
      <c r="AJB740" s="8"/>
      <c r="AJC740" s="8"/>
      <c r="AJD740" s="8"/>
      <c r="AJE740" s="8"/>
      <c r="AJF740" s="8"/>
      <c r="AJG740" s="8"/>
      <c r="AJH740" s="8"/>
      <c r="AJI740" s="8"/>
      <c r="AJJ740" s="8"/>
      <c r="AJK740" s="8"/>
      <c r="AJL740" s="8"/>
      <c r="AJM740" s="8"/>
      <c r="AJN740" s="8"/>
      <c r="AJO740" s="8"/>
      <c r="AJP740" s="8"/>
      <c r="AJQ740" s="8"/>
      <c r="AJR740" s="8"/>
      <c r="AJS740" s="8"/>
      <c r="AJT740" s="8"/>
      <c r="AJU740" s="8"/>
      <c r="AJV740" s="8"/>
      <c r="AJW740" s="8"/>
      <c r="AJX740" s="8"/>
      <c r="AJY740" s="8"/>
      <c r="AJZ740" s="8"/>
      <c r="AKA740" s="8"/>
      <c r="AKB740" s="8"/>
      <c r="AKC740" s="8"/>
      <c r="AKD740" s="8"/>
      <c r="AKE740" s="8"/>
      <c r="AKF740" s="8"/>
      <c r="AKG740" s="8"/>
      <c r="AKH740" s="8"/>
      <c r="AKI740" s="8"/>
      <c r="AKJ740" s="8"/>
      <c r="AKK740" s="8"/>
      <c r="AKL740" s="8"/>
      <c r="AKM740" s="8"/>
      <c r="AKN740" s="8"/>
      <c r="AKO740" s="8"/>
      <c r="AKP740" s="8"/>
      <c r="AKQ740" s="8"/>
      <c r="AKR740" s="8"/>
      <c r="AKS740" s="8"/>
      <c r="AKT740" s="8"/>
      <c r="AKU740" s="8"/>
      <c r="AKV740" s="8"/>
      <c r="AKW740" s="8"/>
      <c r="AKX740" s="8"/>
      <c r="AKY740" s="8"/>
      <c r="AKZ740" s="8"/>
      <c r="ALA740" s="8"/>
      <c r="ALB740" s="8"/>
      <c r="ALC740" s="8"/>
      <c r="ALD740" s="8"/>
      <c r="ALE740" s="8"/>
      <c r="ALF740" s="8"/>
      <c r="ALG740" s="8"/>
      <c r="ALH740" s="8"/>
      <c r="ALI740" s="8"/>
      <c r="ALJ740" s="8"/>
      <c r="ALK740" s="8"/>
      <c r="ALL740" s="8"/>
      <c r="ALM740" s="8"/>
      <c r="ALN740" s="8"/>
      <c r="ALO740" s="8"/>
      <c r="ALP740" s="8"/>
      <c r="ALQ740" s="8"/>
      <c r="ALR740" s="8"/>
      <c r="ALS740" s="8"/>
      <c r="ALT740" s="8"/>
      <c r="ALU740" s="8"/>
      <c r="ALV740" s="8"/>
      <c r="ALW740" s="8"/>
      <c r="ALX740" s="8"/>
      <c r="ALY740" s="8"/>
      <c r="ALZ740" s="8"/>
      <c r="AMA740" s="8"/>
      <c r="AMB740" s="8"/>
      <c r="AMC740" s="8"/>
      <c r="AMD740" s="8"/>
      <c r="AME740" s="8"/>
      <c r="AMF740" s="8"/>
      <c r="AMG740" s="8"/>
      <c r="AMH740" s="8"/>
      <c r="AMI740" s="8"/>
      <c r="AMJ740" s="8"/>
      <c r="AMK740" s="8"/>
      <c r="AML740" s="8"/>
      <c r="AMM740" s="8"/>
      <c r="AMN740" s="8"/>
      <c r="AMO740" s="8"/>
      <c r="AMP740" s="8"/>
      <c r="AMQ740" s="8"/>
      <c r="AMR740" s="8"/>
      <c r="AMS740" s="8"/>
      <c r="AMT740" s="8"/>
      <c r="AMU740" s="8"/>
      <c r="AMV740" s="8"/>
      <c r="AMW740" s="8"/>
      <c r="AMX740" s="8"/>
      <c r="AMY740" s="8"/>
      <c r="AMZ740" s="8"/>
      <c r="ANA740" s="8"/>
      <c r="ANB740" s="8"/>
      <c r="ANC740" s="8"/>
      <c r="AND740" s="8"/>
      <c r="ANE740" s="8"/>
      <c r="ANF740" s="8"/>
      <c r="ANG740" s="8"/>
      <c r="ANH740" s="8"/>
      <c r="ANI740" s="8"/>
      <c r="ANJ740" s="8"/>
      <c r="ANK740" s="8"/>
      <c r="ANL740" s="8"/>
      <c r="ANM740" s="8"/>
      <c r="ANN740" s="8"/>
      <c r="ANO740" s="8"/>
      <c r="ANP740" s="8"/>
      <c r="ANQ740" s="8"/>
      <c r="ANR740" s="8"/>
      <c r="ANS740" s="8"/>
      <c r="ANT740" s="8"/>
      <c r="ANU740" s="8"/>
      <c r="ANV740" s="8"/>
      <c r="ANW740" s="8"/>
      <c r="ANX740" s="8"/>
      <c r="ANY740" s="8"/>
      <c r="ANZ740" s="8"/>
      <c r="AOA740" s="8"/>
      <c r="AOB740" s="8"/>
      <c r="AOC740" s="8"/>
      <c r="AOD740" s="8"/>
      <c r="AOE740" s="8"/>
      <c r="AOF740" s="8"/>
      <c r="AOG740" s="8"/>
      <c r="AOH740" s="8"/>
      <c r="AOI740" s="8"/>
      <c r="AOJ740" s="8"/>
      <c r="AOK740" s="8"/>
      <c r="AOL740" s="8"/>
      <c r="AOM740" s="8"/>
      <c r="AON740" s="8"/>
      <c r="AOO740" s="8"/>
      <c r="AOP740" s="8"/>
      <c r="AOQ740" s="8"/>
      <c r="AOR740" s="8"/>
      <c r="AOS740" s="8"/>
      <c r="AOT740" s="8"/>
      <c r="AOU740" s="8"/>
      <c r="AOV740" s="8"/>
      <c r="AOW740" s="8"/>
      <c r="AOX740" s="8"/>
      <c r="AOY740" s="8"/>
      <c r="AOZ740" s="8"/>
      <c r="APA740" s="8"/>
      <c r="APB740" s="8"/>
      <c r="APC740" s="8"/>
      <c r="APD740" s="8"/>
      <c r="APE740" s="8"/>
      <c r="APF740" s="8"/>
      <c r="APG740" s="8"/>
      <c r="APH740" s="8"/>
      <c r="API740" s="8"/>
      <c r="APJ740" s="8"/>
      <c r="APK740" s="8"/>
      <c r="APL740" s="8"/>
      <c r="APM740" s="8"/>
      <c r="APN740" s="8"/>
      <c r="APO740" s="8"/>
      <c r="APP740" s="8"/>
      <c r="APQ740" s="8"/>
      <c r="APR740" s="8"/>
      <c r="APS740" s="8"/>
      <c r="APT740" s="8"/>
      <c r="APU740" s="8"/>
      <c r="APV740" s="8"/>
      <c r="APW740" s="8"/>
      <c r="APX740" s="8"/>
      <c r="APY740" s="8"/>
      <c r="APZ740" s="8"/>
      <c r="AQA740" s="8"/>
      <c r="AQB740" s="8"/>
      <c r="AQC740" s="8"/>
      <c r="AQD740" s="8"/>
      <c r="AQE740" s="8"/>
      <c r="AQF740" s="8"/>
      <c r="AQG740" s="8"/>
      <c r="AQH740" s="8"/>
      <c r="AQI740" s="8"/>
      <c r="AQJ740" s="8"/>
      <c r="AQK740" s="8"/>
      <c r="AQL740" s="8"/>
      <c r="AQM740" s="8"/>
      <c r="AQN740" s="8"/>
      <c r="AQO740" s="8"/>
      <c r="AQP740" s="8"/>
      <c r="AQQ740" s="8"/>
      <c r="AQR740" s="8"/>
      <c r="AQS740" s="8"/>
      <c r="AQT740" s="8"/>
      <c r="AQU740" s="8"/>
      <c r="AQV740" s="8"/>
      <c r="AQW740" s="8"/>
      <c r="AQX740" s="8"/>
      <c r="AQY740" s="8"/>
      <c r="AQZ740" s="8"/>
      <c r="ARA740" s="8"/>
      <c r="ARB740" s="8"/>
      <c r="ARC740" s="8"/>
      <c r="ARD740" s="8"/>
      <c r="ARE740" s="8"/>
      <c r="ARF740" s="8"/>
      <c r="ARG740" s="8"/>
      <c r="ARH740" s="8"/>
      <c r="ARI740" s="8"/>
      <c r="ARJ740" s="8"/>
      <c r="ARK740" s="8"/>
      <c r="ARL740" s="8"/>
      <c r="ARM740" s="8"/>
      <c r="ARN740" s="8"/>
      <c r="ARO740" s="8"/>
      <c r="ARP740" s="8"/>
      <c r="ARQ740" s="8"/>
      <c r="ARR740" s="8"/>
      <c r="ARS740" s="8"/>
      <c r="ART740" s="8"/>
      <c r="ARU740" s="8"/>
      <c r="ARV740" s="8"/>
      <c r="ARW740" s="8"/>
      <c r="ARX740" s="8"/>
      <c r="ARY740" s="8"/>
      <c r="ARZ740" s="8"/>
      <c r="ASA740" s="8"/>
      <c r="ASB740" s="8"/>
      <c r="ASC740" s="8"/>
      <c r="ASD740" s="8"/>
      <c r="ASE740" s="8"/>
      <c r="ASF740" s="8"/>
      <c r="ASG740" s="8"/>
      <c r="ASH740" s="8"/>
      <c r="ASI740" s="8"/>
      <c r="ASJ740" s="8"/>
      <c r="ASK740" s="8"/>
      <c r="ASL740" s="8"/>
      <c r="ASM740" s="8"/>
      <c r="ASN740" s="8"/>
      <c r="ASO740" s="8"/>
      <c r="ASP740" s="8"/>
      <c r="ASQ740" s="8"/>
      <c r="ASR740" s="8"/>
      <c r="ASS740" s="8"/>
      <c r="AST740" s="8"/>
      <c r="ASU740" s="8"/>
      <c r="ASV740" s="8"/>
      <c r="ASW740" s="8"/>
      <c r="ASX740" s="8"/>
      <c r="ASY740" s="8"/>
      <c r="ASZ740" s="8"/>
      <c r="ATA740" s="8"/>
      <c r="ATB740" s="8"/>
      <c r="ATC740" s="8"/>
      <c r="ATD740" s="8"/>
      <c r="ATE740" s="8"/>
      <c r="ATF740" s="8"/>
      <c r="ATG740" s="8"/>
      <c r="ATH740" s="8"/>
      <c r="ATI740" s="8"/>
      <c r="ATJ740" s="8"/>
      <c r="ATK740" s="8"/>
      <c r="ATL740" s="8"/>
      <c r="ATM740" s="8"/>
      <c r="ATN740" s="8"/>
      <c r="ATO740" s="8"/>
      <c r="ATP740" s="8"/>
      <c r="ATQ740" s="8"/>
      <c r="ATR740" s="8"/>
      <c r="ATS740" s="8"/>
      <c r="ATT740" s="8"/>
      <c r="ATU740" s="8"/>
      <c r="ATV740" s="8"/>
      <c r="ATW740" s="8"/>
      <c r="ATX740" s="8"/>
      <c r="ATY740" s="8"/>
      <c r="ATZ740" s="8"/>
      <c r="AUA740" s="8"/>
      <c r="AUB740" s="8"/>
      <c r="AUC740" s="8"/>
      <c r="AUD740" s="8"/>
      <c r="AUE740" s="8"/>
      <c r="AUF740" s="8"/>
      <c r="AUG740" s="8"/>
      <c r="AUH740" s="8"/>
      <c r="AUI740" s="8"/>
      <c r="AUJ740" s="8"/>
      <c r="AUK740" s="8"/>
      <c r="AUL740" s="8"/>
      <c r="AUM740" s="8"/>
      <c r="AUN740" s="8"/>
      <c r="AUO740" s="8"/>
      <c r="AUP740" s="8"/>
      <c r="AUQ740" s="8"/>
      <c r="AUR740" s="8"/>
      <c r="AUS740" s="8"/>
      <c r="AUT740" s="8"/>
      <c r="AUU740" s="8"/>
      <c r="AUV740" s="8"/>
      <c r="AUW740" s="8"/>
      <c r="AUX740" s="8"/>
      <c r="AUY740" s="8"/>
      <c r="AUZ740" s="8"/>
      <c r="AVA740" s="8"/>
      <c r="AVB740" s="8"/>
      <c r="AVC740" s="8"/>
      <c r="AVD740" s="8"/>
      <c r="AVE740" s="8"/>
      <c r="AVF740" s="8"/>
      <c r="AVG740" s="8"/>
      <c r="AVH740" s="8"/>
      <c r="AVI740" s="8"/>
      <c r="AVJ740" s="8"/>
      <c r="AVK740" s="8"/>
      <c r="AVL740" s="8"/>
      <c r="AVM740" s="8"/>
      <c r="AVN740" s="8"/>
      <c r="AVO740" s="8"/>
      <c r="AVP740" s="8"/>
      <c r="AVQ740" s="8"/>
      <c r="AVR740" s="8"/>
      <c r="AVS740" s="8"/>
      <c r="AVT740" s="8"/>
      <c r="AVU740" s="8"/>
      <c r="AVV740" s="8"/>
      <c r="AVW740" s="8"/>
      <c r="AVX740" s="8"/>
      <c r="AVY740" s="8"/>
      <c r="AVZ740" s="8"/>
      <c r="AWA740" s="8"/>
      <c r="AWB740" s="8"/>
      <c r="AWC740" s="8"/>
      <c r="AWD740" s="8"/>
      <c r="AWE740" s="8"/>
      <c r="AWF740" s="8"/>
      <c r="AWG740" s="8"/>
      <c r="AWH740" s="8"/>
      <c r="AWI740" s="8"/>
      <c r="AWJ740" s="8"/>
      <c r="AWK740" s="8"/>
      <c r="AWL740" s="8"/>
      <c r="AWM740" s="8"/>
      <c r="AWN740" s="8"/>
      <c r="AWO740" s="8"/>
      <c r="AWP740" s="8"/>
      <c r="AWQ740" s="8"/>
      <c r="AWR740" s="8"/>
      <c r="AWS740" s="8"/>
      <c r="AWT740" s="8"/>
      <c r="AWU740" s="8"/>
      <c r="AWV740" s="8"/>
      <c r="AWW740" s="8"/>
      <c r="AWX740" s="8"/>
      <c r="AWY740" s="8"/>
      <c r="AWZ740" s="8"/>
      <c r="AXA740" s="8"/>
      <c r="AXB740" s="8"/>
      <c r="AXC740" s="8"/>
      <c r="AXD740" s="8"/>
      <c r="AXE740" s="8"/>
      <c r="AXF740" s="8"/>
      <c r="AXG740" s="8"/>
      <c r="AXH740" s="8"/>
      <c r="AXI740" s="8"/>
      <c r="AXJ740" s="8"/>
      <c r="AXK740" s="8"/>
      <c r="AXL740" s="8"/>
      <c r="AXM740" s="8"/>
      <c r="AXN740" s="8"/>
      <c r="AXO740" s="8"/>
      <c r="AXP740" s="8"/>
      <c r="AXQ740" s="8"/>
      <c r="AXR740" s="8"/>
      <c r="AXS740" s="8"/>
      <c r="AXT740" s="8"/>
      <c r="AXU740" s="8"/>
      <c r="AXV740" s="8"/>
      <c r="AXW740" s="8"/>
      <c r="AXX740" s="8"/>
      <c r="AXY740" s="8"/>
      <c r="AXZ740" s="8"/>
      <c r="AYA740" s="8"/>
      <c r="AYB740" s="8"/>
      <c r="AYC740" s="8"/>
      <c r="AYD740" s="8"/>
      <c r="AYE740" s="8"/>
      <c r="AYF740" s="8"/>
      <c r="AYG740" s="8"/>
      <c r="AYH740" s="8"/>
      <c r="AYI740" s="8"/>
      <c r="AYJ740" s="8"/>
      <c r="AYK740" s="8"/>
      <c r="AYL740" s="8"/>
      <c r="AYM740" s="8"/>
      <c r="AYN740" s="8"/>
      <c r="AYO740" s="8"/>
      <c r="AYP740" s="8"/>
      <c r="AYQ740" s="8"/>
      <c r="AYR740" s="8"/>
      <c r="AYS740" s="8"/>
      <c r="AYT740" s="8"/>
      <c r="AYU740" s="8"/>
      <c r="AYV740" s="8"/>
      <c r="AYW740" s="8"/>
      <c r="AYX740" s="8"/>
      <c r="AYY740" s="8"/>
      <c r="AYZ740" s="8"/>
      <c r="AZA740" s="8"/>
      <c r="AZB740" s="8"/>
      <c r="AZC740" s="8"/>
      <c r="AZD740" s="8"/>
      <c r="AZE740" s="8"/>
      <c r="AZF740" s="8"/>
      <c r="AZG740" s="8"/>
      <c r="AZH740" s="8"/>
      <c r="AZI740" s="8"/>
      <c r="AZJ740" s="8"/>
      <c r="AZK740" s="8"/>
      <c r="AZL740" s="8"/>
      <c r="AZM740" s="8"/>
      <c r="AZN740" s="8"/>
      <c r="AZO740" s="8"/>
      <c r="AZP740" s="8"/>
      <c r="AZQ740" s="8"/>
      <c r="AZR740" s="8"/>
      <c r="AZS740" s="8"/>
      <c r="AZT740" s="8"/>
      <c r="AZU740" s="8"/>
      <c r="AZV740" s="8"/>
      <c r="AZW740" s="8"/>
      <c r="AZX740" s="8"/>
      <c r="AZY740" s="8"/>
      <c r="AZZ740" s="8"/>
      <c r="BAA740" s="8"/>
      <c r="BAB740" s="8"/>
      <c r="BAC740" s="8"/>
      <c r="BAD740" s="8"/>
      <c r="BAE740" s="8"/>
      <c r="BAF740" s="8"/>
      <c r="BAG740" s="8"/>
      <c r="BAH740" s="8"/>
      <c r="BAI740" s="8"/>
      <c r="BAJ740" s="8"/>
      <c r="BAK740" s="8"/>
      <c r="BAL740" s="8"/>
      <c r="BAM740" s="8"/>
      <c r="BAN740" s="8"/>
      <c r="BAO740" s="8"/>
      <c r="BAP740" s="8"/>
      <c r="BAQ740" s="8"/>
      <c r="BAR740" s="8"/>
      <c r="BAS740" s="8"/>
      <c r="BAT740" s="8"/>
      <c r="BAU740" s="8"/>
      <c r="BAV740" s="8"/>
      <c r="BAW740" s="8"/>
      <c r="BAX740" s="8"/>
      <c r="BAY740" s="8"/>
      <c r="BAZ740" s="8"/>
      <c r="BBA740" s="8"/>
      <c r="BBB740" s="8"/>
      <c r="BBC740" s="8"/>
      <c r="BBD740" s="8"/>
      <c r="BBE740" s="8"/>
      <c r="BBF740" s="8"/>
      <c r="BBG740" s="8"/>
      <c r="BBH740" s="8"/>
      <c r="BBI740" s="8"/>
      <c r="BBJ740" s="8"/>
      <c r="BBK740" s="8"/>
      <c r="BBL740" s="8"/>
      <c r="BBM740" s="8"/>
      <c r="BBN740" s="8"/>
      <c r="BBO740" s="8"/>
      <c r="BBP740" s="8"/>
      <c r="BBQ740" s="8"/>
      <c r="BBR740" s="8"/>
      <c r="BBS740" s="8"/>
      <c r="BBT740" s="8"/>
      <c r="BBU740" s="8"/>
      <c r="BBV740" s="8"/>
      <c r="BBW740" s="8"/>
      <c r="BBX740" s="8"/>
      <c r="BBY740" s="8"/>
      <c r="BBZ740" s="8"/>
      <c r="BCA740" s="8"/>
      <c r="BCB740" s="8"/>
      <c r="BCC740" s="8"/>
      <c r="BCD740" s="8"/>
      <c r="BCE740" s="8"/>
      <c r="BCF740" s="8"/>
      <c r="BCG740" s="8"/>
      <c r="BCH740" s="8"/>
      <c r="BCI740" s="8"/>
      <c r="BCJ740" s="8"/>
      <c r="BCK740" s="8"/>
      <c r="BCL740" s="8"/>
      <c r="BCM740" s="8"/>
      <c r="BCN740" s="8"/>
      <c r="BCO740" s="8"/>
      <c r="BCP740" s="8"/>
      <c r="BCQ740" s="8"/>
      <c r="BCR740" s="8"/>
      <c r="BCS740" s="8"/>
      <c r="BCT740" s="8"/>
      <c r="BCU740" s="8"/>
      <c r="BCV740" s="8"/>
      <c r="BCW740" s="8"/>
      <c r="BCX740" s="8"/>
      <c r="BCY740" s="8"/>
      <c r="BCZ740" s="8"/>
      <c r="BDA740" s="8"/>
      <c r="BDB740" s="8"/>
      <c r="BDC740" s="8"/>
      <c r="BDD740" s="8"/>
      <c r="BDE740" s="8"/>
      <c r="BDF740" s="8"/>
      <c r="BDG740" s="8"/>
      <c r="BDH740" s="8"/>
      <c r="BDI740" s="8"/>
      <c r="BDJ740" s="8"/>
      <c r="BDK740" s="8"/>
      <c r="BDL740" s="8"/>
      <c r="BDM740" s="8"/>
      <c r="BDN740" s="8"/>
      <c r="BDO740" s="8"/>
      <c r="BDP740" s="8"/>
      <c r="BDQ740" s="8"/>
      <c r="BDR740" s="8"/>
      <c r="BDS740" s="8"/>
      <c r="BDT740" s="8"/>
      <c r="BDU740" s="8"/>
      <c r="BDV740" s="8"/>
      <c r="BDW740" s="8"/>
      <c r="BDX740" s="8"/>
      <c r="BDY740" s="8"/>
      <c r="BDZ740" s="8"/>
      <c r="BEA740" s="8"/>
      <c r="BEB740" s="8"/>
      <c r="BEC740" s="8"/>
      <c r="BED740" s="8"/>
      <c r="BEE740" s="8"/>
      <c r="BEF740" s="8"/>
      <c r="BEG740" s="8"/>
      <c r="BEH740" s="8"/>
      <c r="BEI740" s="8"/>
      <c r="BEJ740" s="8"/>
      <c r="BEK740" s="8"/>
      <c r="BEL740" s="8"/>
      <c r="BEM740" s="8"/>
      <c r="BEN740" s="8"/>
      <c r="BEO740" s="8"/>
      <c r="BEP740" s="8"/>
      <c r="BEQ740" s="8"/>
      <c r="BER740" s="8"/>
      <c r="BES740" s="8"/>
      <c r="BET740" s="8"/>
      <c r="BEU740" s="8"/>
      <c r="BEV740" s="8"/>
      <c r="BEW740" s="8"/>
      <c r="BEX740" s="8"/>
      <c r="BEY740" s="8"/>
      <c r="BEZ740" s="8"/>
      <c r="BFA740" s="8"/>
      <c r="BFB740" s="8"/>
      <c r="BFC740" s="8"/>
      <c r="BFD740" s="8"/>
      <c r="BFE740" s="8"/>
      <c r="BFF740" s="8"/>
      <c r="BFG740" s="8"/>
      <c r="BFH740" s="8"/>
      <c r="BFI740" s="8"/>
      <c r="BFJ740" s="8"/>
      <c r="BFK740" s="8"/>
      <c r="BFL740" s="8"/>
      <c r="BFM740" s="8"/>
      <c r="BFN740" s="8"/>
      <c r="BFO740" s="8"/>
      <c r="BFP740" s="8"/>
      <c r="BFQ740" s="8"/>
      <c r="BFR740" s="8"/>
      <c r="BFS740" s="8"/>
      <c r="BFT740" s="8"/>
      <c r="BFU740" s="8"/>
      <c r="BFV740" s="8"/>
      <c r="BFW740" s="8"/>
      <c r="BFX740" s="8"/>
      <c r="BFY740" s="8"/>
      <c r="BFZ740" s="8"/>
      <c r="BGA740" s="8"/>
      <c r="BGB740" s="8"/>
      <c r="BGC740" s="8"/>
      <c r="BGD740" s="8"/>
      <c r="BGE740" s="8"/>
      <c r="BGF740" s="8"/>
      <c r="BGG740" s="8"/>
      <c r="BGH740" s="8"/>
      <c r="BGI740" s="8"/>
      <c r="BGJ740" s="8"/>
      <c r="BGK740" s="8"/>
      <c r="BGL740" s="8"/>
      <c r="BGM740" s="8"/>
      <c r="BGN740" s="8"/>
      <c r="BGO740" s="8"/>
      <c r="BGP740" s="8"/>
      <c r="BGQ740" s="8"/>
      <c r="BGR740" s="8"/>
      <c r="BGS740" s="8"/>
      <c r="BGT740" s="8"/>
      <c r="BGU740" s="8"/>
      <c r="BGV740" s="8"/>
      <c r="BGW740" s="8"/>
      <c r="BGX740" s="8"/>
      <c r="BGY740" s="8"/>
      <c r="BGZ740" s="8"/>
      <c r="BHA740" s="8"/>
      <c r="BHB740" s="8"/>
      <c r="BHC740" s="8"/>
      <c r="BHD740" s="8"/>
      <c r="BHE740" s="8"/>
      <c r="BHF740" s="8"/>
      <c r="BHG740" s="8"/>
      <c r="BHH740" s="8"/>
      <c r="BHI740" s="8"/>
      <c r="BHJ740" s="8"/>
      <c r="BHK740" s="8"/>
      <c r="BHL740" s="8"/>
      <c r="BHM740" s="8"/>
      <c r="BHN740" s="8"/>
      <c r="BHO740" s="8"/>
      <c r="BHP740" s="8"/>
      <c r="BHQ740" s="8"/>
      <c r="BHR740" s="8"/>
      <c r="BHS740" s="8"/>
      <c r="BHT740" s="8"/>
      <c r="BHU740" s="8"/>
      <c r="BHV740" s="8"/>
      <c r="BHW740" s="8"/>
      <c r="BHX740" s="8"/>
      <c r="BHY740" s="8"/>
      <c r="BHZ740" s="8"/>
      <c r="BIA740" s="8"/>
      <c r="BIB740" s="8"/>
      <c r="BIC740" s="8"/>
      <c r="BID740" s="8"/>
      <c r="BIE740" s="8"/>
      <c r="BIF740" s="8"/>
      <c r="BIG740" s="8"/>
      <c r="BIH740" s="8"/>
      <c r="BII740" s="8"/>
      <c r="BIJ740" s="8"/>
      <c r="BIK740" s="8"/>
      <c r="BIL740" s="8"/>
      <c r="BIM740" s="8"/>
      <c r="BIN740" s="8"/>
      <c r="BIO740" s="8"/>
      <c r="BIP740" s="8"/>
      <c r="BIQ740" s="8"/>
      <c r="BIR740" s="8"/>
      <c r="BIS740" s="8"/>
      <c r="BIT740" s="8"/>
      <c r="BIU740" s="8"/>
      <c r="BIV740" s="8"/>
      <c r="BIW740" s="8"/>
      <c r="BIX740" s="8"/>
      <c r="BIY740" s="8"/>
      <c r="BIZ740" s="8"/>
      <c r="BJA740" s="8"/>
      <c r="BJB740" s="8"/>
      <c r="BJC740" s="8"/>
      <c r="BJD740" s="8"/>
      <c r="BJE740" s="8"/>
      <c r="BJF740" s="8"/>
      <c r="BJG740" s="8"/>
      <c r="BJH740" s="8"/>
      <c r="BJI740" s="8"/>
      <c r="BJJ740" s="8"/>
      <c r="BJK740" s="8"/>
      <c r="BJL740" s="8"/>
      <c r="BJM740" s="8"/>
      <c r="BJN740" s="8"/>
      <c r="BJO740" s="8"/>
      <c r="BJP740" s="8"/>
      <c r="BJQ740" s="8"/>
      <c r="BJR740" s="8"/>
      <c r="BJS740" s="8"/>
      <c r="BJT740" s="8"/>
      <c r="BJU740" s="8"/>
      <c r="BJV740" s="8"/>
      <c r="BJW740" s="8"/>
      <c r="BJX740" s="8"/>
      <c r="BJY740" s="8"/>
      <c r="BJZ740" s="8"/>
      <c r="BKA740" s="8"/>
      <c r="BKB740" s="8"/>
      <c r="BKC740" s="8"/>
      <c r="BKD740" s="8"/>
      <c r="BKE740" s="8"/>
      <c r="BKF740" s="8"/>
      <c r="BKG740" s="8"/>
      <c r="BKH740" s="8"/>
      <c r="BKI740" s="8"/>
      <c r="BKJ740" s="8"/>
      <c r="BKK740" s="8"/>
      <c r="BKL740" s="8"/>
      <c r="BKM740" s="8"/>
      <c r="BKN740" s="8"/>
      <c r="BKO740" s="8"/>
      <c r="BKP740" s="8"/>
      <c r="BKQ740" s="8"/>
      <c r="BKR740" s="8"/>
      <c r="BKS740" s="8"/>
      <c r="BKT740" s="8"/>
      <c r="BKU740" s="8"/>
      <c r="BKV740" s="8"/>
      <c r="BKW740" s="8"/>
      <c r="BKX740" s="8"/>
      <c r="BKY740" s="8"/>
      <c r="BKZ740" s="8"/>
      <c r="BLA740" s="8"/>
      <c r="BLB740" s="8"/>
      <c r="BLC740" s="8"/>
      <c r="BLD740" s="8"/>
      <c r="BLE740" s="8"/>
      <c r="BLF740" s="8"/>
      <c r="BLG740" s="8"/>
      <c r="BLH740" s="8"/>
      <c r="BLI740" s="8"/>
      <c r="BLJ740" s="8"/>
      <c r="BLK740" s="8"/>
      <c r="BLL740" s="8"/>
      <c r="BLM740" s="8"/>
      <c r="BLN740" s="8"/>
      <c r="BLO740" s="8"/>
      <c r="BLP740" s="8"/>
      <c r="BLQ740" s="8"/>
      <c r="BLR740" s="8"/>
      <c r="BLS740" s="8"/>
      <c r="BLT740" s="8"/>
      <c r="BLU740" s="8"/>
      <c r="BLV740" s="8"/>
      <c r="BLW740" s="8"/>
      <c r="BLX740" s="8"/>
      <c r="BLY740" s="8"/>
      <c r="BLZ740" s="8"/>
      <c r="BMA740" s="8"/>
      <c r="BMB740" s="8"/>
      <c r="BMC740" s="8"/>
      <c r="BMD740" s="8"/>
      <c r="BME740" s="8"/>
      <c r="BMF740" s="8"/>
      <c r="BMG740" s="8"/>
      <c r="BMH740" s="8"/>
      <c r="BMI740" s="8"/>
      <c r="BMJ740" s="8"/>
      <c r="BMK740" s="8"/>
      <c r="BML740" s="8"/>
      <c r="BMM740" s="8"/>
      <c r="BMN740" s="8"/>
      <c r="BMO740" s="8"/>
      <c r="BMP740" s="8"/>
      <c r="BMQ740" s="8"/>
      <c r="BMR740" s="8"/>
      <c r="BMS740" s="8"/>
      <c r="BMT740" s="8"/>
      <c r="BMU740" s="8"/>
      <c r="BMV740" s="8"/>
      <c r="BMW740" s="8"/>
      <c r="BMX740" s="8"/>
      <c r="BMY740" s="8"/>
      <c r="BMZ740" s="8"/>
      <c r="BNA740" s="8"/>
      <c r="BNB740" s="8"/>
      <c r="BNC740" s="8"/>
      <c r="BND740" s="8"/>
      <c r="BNE740" s="8"/>
      <c r="BNF740" s="8"/>
      <c r="BNG740" s="8"/>
      <c r="BNH740" s="8"/>
      <c r="BNI740" s="8"/>
      <c r="BNJ740" s="8"/>
      <c r="BNK740" s="8"/>
      <c r="BNL740" s="8"/>
      <c r="BNM740" s="8"/>
      <c r="BNN740" s="8"/>
      <c r="BNO740" s="8"/>
      <c r="BNP740" s="8"/>
      <c r="BNQ740" s="8"/>
      <c r="BNR740" s="8"/>
      <c r="BNS740" s="8"/>
      <c r="BNT740" s="8"/>
      <c r="BNU740" s="8"/>
      <c r="BNV740" s="8"/>
      <c r="BNW740" s="8"/>
      <c r="BNX740" s="8"/>
      <c r="BNY740" s="8"/>
      <c r="BNZ740" s="8"/>
      <c r="BOA740" s="8"/>
      <c r="BOB740" s="8"/>
      <c r="BOC740" s="8"/>
      <c r="BOD740" s="8"/>
      <c r="BOE740" s="8"/>
      <c r="BOF740" s="8"/>
      <c r="BOG740" s="8"/>
      <c r="BOH740" s="8"/>
      <c r="BOI740" s="8"/>
      <c r="BOJ740" s="8"/>
      <c r="BOK740" s="8"/>
      <c r="BOL740" s="8"/>
      <c r="BOM740" s="8"/>
      <c r="BON740" s="8"/>
      <c r="BOO740" s="8"/>
      <c r="BOP740" s="8"/>
      <c r="BOQ740" s="8"/>
      <c r="BOR740" s="8"/>
      <c r="BOS740" s="8"/>
      <c r="BOT740" s="8"/>
      <c r="BOU740" s="8"/>
      <c r="BOV740" s="8"/>
      <c r="BOW740" s="8"/>
      <c r="BOX740" s="8"/>
      <c r="BOY740" s="8"/>
      <c r="BOZ740" s="8"/>
      <c r="BPA740" s="8"/>
      <c r="BPB740" s="8"/>
      <c r="BPC740" s="8"/>
      <c r="BPD740" s="8"/>
      <c r="BPE740" s="8"/>
      <c r="BPF740" s="8"/>
      <c r="BPG740" s="8"/>
      <c r="BPH740" s="8"/>
      <c r="BPI740" s="8"/>
      <c r="BPJ740" s="8"/>
      <c r="BPK740" s="8"/>
      <c r="BPL740" s="8"/>
      <c r="BPM740" s="8"/>
      <c r="BPN740" s="8"/>
      <c r="BPO740" s="8"/>
      <c r="BPP740" s="8"/>
      <c r="BPQ740" s="8"/>
      <c r="BPR740" s="8"/>
      <c r="BPS740" s="8"/>
      <c r="BPT740" s="8"/>
      <c r="BPU740" s="8"/>
      <c r="BPV740" s="8"/>
      <c r="BPW740" s="8"/>
      <c r="BPX740" s="8"/>
      <c r="BPY740" s="8"/>
      <c r="BPZ740" s="8"/>
      <c r="BQA740" s="8"/>
      <c r="BQB740" s="8"/>
      <c r="BQC740" s="8"/>
      <c r="BQD740" s="8"/>
      <c r="BQE740" s="8"/>
      <c r="BQF740" s="8"/>
      <c r="BQG740" s="8"/>
      <c r="BQH740" s="8"/>
      <c r="BQI740" s="8"/>
      <c r="BQJ740" s="8"/>
      <c r="BQK740" s="8"/>
      <c r="BQL740" s="8"/>
      <c r="BQM740" s="8"/>
      <c r="BQN740" s="8"/>
      <c r="BQO740" s="8"/>
      <c r="BQP740" s="8"/>
      <c r="BQQ740" s="8"/>
      <c r="BQR740" s="8"/>
      <c r="BQS740" s="8"/>
      <c r="BQT740" s="8"/>
      <c r="BQU740" s="8"/>
      <c r="BQV740" s="8"/>
      <c r="BQW740" s="8"/>
      <c r="BQX740" s="8"/>
      <c r="BQY740" s="8"/>
      <c r="BQZ740" s="8"/>
      <c r="BRA740" s="8"/>
      <c r="BRB740" s="8"/>
      <c r="BRC740" s="8"/>
      <c r="BRD740" s="8"/>
      <c r="BRE740" s="8"/>
      <c r="BRF740" s="8"/>
      <c r="BRG740" s="8"/>
      <c r="BRH740" s="8"/>
      <c r="BRI740" s="8"/>
      <c r="BRJ740" s="8"/>
      <c r="BRK740" s="8"/>
      <c r="BRL740" s="8"/>
      <c r="BRM740" s="8"/>
      <c r="BRN740" s="8"/>
      <c r="BRO740" s="8"/>
      <c r="BRP740" s="8"/>
      <c r="BRQ740" s="8"/>
      <c r="BRR740" s="8"/>
      <c r="BRS740" s="8"/>
      <c r="BRT740" s="8"/>
      <c r="BRU740" s="8"/>
      <c r="BRV740" s="8"/>
      <c r="BRW740" s="8"/>
      <c r="BRX740" s="8"/>
      <c r="BRY740" s="8"/>
      <c r="BRZ740" s="8"/>
      <c r="BSA740" s="8"/>
      <c r="BSB740" s="8"/>
      <c r="BSC740" s="8"/>
      <c r="BSD740" s="8"/>
      <c r="BSE740" s="8"/>
      <c r="BSF740" s="8"/>
      <c r="BSG740" s="8"/>
      <c r="BSH740" s="8"/>
      <c r="BSI740" s="8"/>
      <c r="BSJ740" s="8"/>
      <c r="BSK740" s="8"/>
      <c r="BSL740" s="8"/>
      <c r="BSM740" s="8"/>
      <c r="BSN740" s="8"/>
      <c r="BSO740" s="8"/>
      <c r="BSP740" s="8"/>
      <c r="BSQ740" s="8"/>
      <c r="BSR740" s="8"/>
      <c r="BSS740" s="8"/>
      <c r="BST740" s="8"/>
      <c r="BSU740" s="8"/>
      <c r="BSV740" s="8"/>
      <c r="BSW740" s="8"/>
      <c r="BSX740" s="8"/>
      <c r="BSY740" s="8"/>
      <c r="BSZ740" s="8"/>
      <c r="BTA740" s="8"/>
      <c r="BTB740" s="8"/>
      <c r="BTC740" s="8"/>
      <c r="BTD740" s="8"/>
      <c r="BTE740" s="8"/>
      <c r="BTF740" s="8"/>
      <c r="BTG740" s="8"/>
      <c r="BTH740" s="8"/>
      <c r="BTI740" s="8"/>
      <c r="BTJ740" s="8"/>
      <c r="BTK740" s="8"/>
      <c r="BTL740" s="8"/>
      <c r="BTM740" s="8"/>
      <c r="BTN740" s="8"/>
      <c r="BTO740" s="8"/>
      <c r="BTP740" s="8"/>
      <c r="BTQ740" s="8"/>
      <c r="BTR740" s="8"/>
      <c r="BTS740" s="8"/>
      <c r="BTT740" s="8"/>
      <c r="BTU740" s="8"/>
      <c r="BTV740" s="8"/>
      <c r="BTW740" s="8"/>
      <c r="BTX740" s="8"/>
      <c r="BTY740" s="8"/>
      <c r="BTZ740" s="8"/>
      <c r="BUA740" s="8"/>
      <c r="BUB740" s="8"/>
      <c r="BUC740" s="8"/>
      <c r="BUD740" s="8"/>
      <c r="BUE740" s="8"/>
      <c r="BUF740" s="8"/>
      <c r="BUG740" s="8"/>
      <c r="BUH740" s="8"/>
      <c r="BUI740" s="8"/>
      <c r="BUJ740" s="8"/>
      <c r="BUK740" s="8"/>
      <c r="BUL740" s="8"/>
      <c r="BUM740" s="8"/>
      <c r="BUN740" s="8"/>
      <c r="BUO740" s="8"/>
      <c r="BUP740" s="8"/>
      <c r="BUQ740" s="8"/>
      <c r="BUR740" s="8"/>
      <c r="BUS740" s="8"/>
      <c r="BUT740" s="8"/>
      <c r="BUU740" s="8"/>
      <c r="BUV740" s="8"/>
      <c r="BUW740" s="8"/>
      <c r="BUX740" s="8"/>
      <c r="BUY740" s="8"/>
      <c r="BUZ740" s="8"/>
      <c r="BVA740" s="8"/>
      <c r="BVB740" s="8"/>
      <c r="BVC740" s="8"/>
      <c r="BVD740" s="8"/>
      <c r="BVE740" s="8"/>
      <c r="BVF740" s="8"/>
      <c r="BVG740" s="8"/>
      <c r="BVH740" s="8"/>
      <c r="BVI740" s="8"/>
      <c r="BVJ740" s="8"/>
      <c r="BVK740" s="8"/>
      <c r="BVL740" s="8"/>
      <c r="BVM740" s="8"/>
      <c r="BVN740" s="8"/>
      <c r="BVO740" s="8"/>
      <c r="BVP740" s="8"/>
      <c r="BVQ740" s="8"/>
      <c r="BVR740" s="8"/>
      <c r="BVS740" s="8"/>
      <c r="BVT740" s="8"/>
      <c r="BVU740" s="8"/>
      <c r="BVV740" s="8"/>
      <c r="BVW740" s="8"/>
      <c r="BVX740" s="8"/>
      <c r="BVY740" s="8"/>
      <c r="BVZ740" s="8"/>
      <c r="BWA740" s="8"/>
      <c r="BWB740" s="8"/>
      <c r="BWC740" s="8"/>
      <c r="BWD740" s="8"/>
      <c r="BWE740" s="8"/>
      <c r="BWF740" s="8"/>
      <c r="BWG740" s="8"/>
      <c r="BWH740" s="8"/>
      <c r="BWI740" s="8"/>
      <c r="BWJ740" s="8"/>
      <c r="BWK740" s="8"/>
      <c r="BWL740" s="8"/>
      <c r="BWM740" s="8"/>
      <c r="BWN740" s="8"/>
      <c r="BWO740" s="8"/>
      <c r="BWP740" s="8"/>
      <c r="BWQ740" s="8"/>
    </row>
    <row r="741" spans="1:1967" s="529" customFormat="1" ht="102" customHeight="1">
      <c r="A741" s="9" t="s">
        <v>6697</v>
      </c>
      <c r="B741" s="100" t="s">
        <v>97</v>
      </c>
      <c r="C741" s="111" t="s">
        <v>1262</v>
      </c>
      <c r="D741" s="111" t="s">
        <v>1103</v>
      </c>
      <c r="E741" s="111" t="s">
        <v>1263</v>
      </c>
      <c r="F741" s="3"/>
      <c r="G741" s="3" t="s">
        <v>385</v>
      </c>
      <c r="H741" s="20">
        <v>1</v>
      </c>
      <c r="I741" s="114">
        <v>470000000</v>
      </c>
      <c r="J741" s="21" t="s">
        <v>1330</v>
      </c>
      <c r="K741" s="25" t="s">
        <v>1947</v>
      </c>
      <c r="L741" s="138" t="s">
        <v>3428</v>
      </c>
      <c r="M741" s="141" t="s">
        <v>383</v>
      </c>
      <c r="N741" s="360" t="s">
        <v>8875</v>
      </c>
      <c r="O741" s="3" t="s">
        <v>1382</v>
      </c>
      <c r="P741" s="7" t="s">
        <v>1354</v>
      </c>
      <c r="Q741" s="3" t="s">
        <v>1195</v>
      </c>
      <c r="R741" s="24">
        <v>42</v>
      </c>
      <c r="S741" s="25">
        <v>23160</v>
      </c>
      <c r="T741" s="19">
        <f t="shared" si="156"/>
        <v>972720</v>
      </c>
      <c r="U741" s="83">
        <f t="shared" si="162"/>
        <v>1089446.4000000001</v>
      </c>
      <c r="V741" s="9" t="s">
        <v>1341</v>
      </c>
      <c r="W741" s="153" t="s">
        <v>1410</v>
      </c>
      <c r="X741" s="3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8"/>
      <c r="BC741" s="8"/>
      <c r="BD741" s="8"/>
      <c r="BE741" s="8"/>
      <c r="BF741" s="8"/>
      <c r="BG741" s="8"/>
      <c r="BH741" s="8"/>
      <c r="BI741" s="8"/>
      <c r="BJ741" s="8"/>
      <c r="BK741" s="8"/>
      <c r="BL741" s="8"/>
      <c r="BM741" s="8"/>
      <c r="BN741" s="8"/>
      <c r="BO741" s="8"/>
      <c r="BP741" s="8"/>
      <c r="BQ741" s="8"/>
      <c r="BR741" s="8"/>
      <c r="BS741" s="8"/>
      <c r="BT741" s="8"/>
      <c r="BU741" s="8"/>
      <c r="BV741" s="8"/>
      <c r="BW741" s="8"/>
      <c r="BX741" s="8"/>
      <c r="BY741" s="8"/>
      <c r="BZ741" s="8"/>
      <c r="CA741" s="8"/>
      <c r="CB741" s="8"/>
      <c r="CC741" s="8"/>
      <c r="CD741" s="8"/>
      <c r="CE741" s="8"/>
      <c r="CF741" s="8"/>
      <c r="CG741" s="8"/>
      <c r="CH741" s="8"/>
      <c r="CI741" s="8"/>
      <c r="CJ741" s="8"/>
      <c r="CK741" s="8"/>
      <c r="CL741" s="8"/>
      <c r="CM741" s="8"/>
      <c r="CN741" s="8"/>
      <c r="CO741" s="8"/>
      <c r="CP741" s="8"/>
      <c r="CQ741" s="8"/>
      <c r="CR741" s="8"/>
      <c r="CS741" s="8"/>
      <c r="CT741" s="8"/>
      <c r="CU741" s="8"/>
      <c r="CV741" s="8"/>
      <c r="CW741" s="8"/>
      <c r="CX741" s="8"/>
      <c r="CY741" s="8"/>
      <c r="CZ741" s="8"/>
      <c r="DA741" s="8"/>
      <c r="DB741" s="8"/>
      <c r="DC741" s="8"/>
      <c r="DD741" s="8"/>
      <c r="DE741" s="8"/>
      <c r="DF741" s="8"/>
      <c r="DG741" s="8"/>
      <c r="DH741" s="8"/>
      <c r="DI741" s="8"/>
      <c r="DJ741" s="8"/>
      <c r="DK741" s="8"/>
      <c r="DL741" s="8"/>
      <c r="DM741" s="8"/>
      <c r="DN741" s="8"/>
      <c r="DO741" s="8"/>
      <c r="DP741" s="8"/>
      <c r="DQ741" s="8"/>
      <c r="DR741" s="8"/>
      <c r="DS741" s="8"/>
      <c r="DT741" s="8"/>
      <c r="DU741" s="8"/>
      <c r="DV741" s="8"/>
      <c r="DW741" s="8"/>
      <c r="DX741" s="8"/>
      <c r="DY741" s="8"/>
      <c r="DZ741" s="8"/>
      <c r="EA741" s="8"/>
      <c r="EB741" s="8"/>
      <c r="EC741" s="8"/>
      <c r="ED741" s="8"/>
      <c r="EE741" s="8"/>
      <c r="EF741" s="8"/>
      <c r="EG741" s="8"/>
      <c r="EH741" s="8"/>
      <c r="EI741" s="8"/>
      <c r="EJ741" s="8"/>
      <c r="EK741" s="8"/>
      <c r="EL741" s="8"/>
      <c r="EM741" s="8"/>
      <c r="EN741" s="8"/>
      <c r="EO741" s="8"/>
      <c r="EP741" s="8"/>
      <c r="EQ741" s="8"/>
      <c r="ER741" s="8"/>
      <c r="ES741" s="8"/>
      <c r="ET741" s="8"/>
      <c r="EU741" s="8"/>
      <c r="EV741" s="8"/>
      <c r="EW741" s="8"/>
      <c r="EX741" s="8"/>
      <c r="EY741" s="8"/>
      <c r="EZ741" s="8"/>
      <c r="FA741" s="8"/>
      <c r="FB741" s="8"/>
      <c r="FC741" s="8"/>
      <c r="FD741" s="8"/>
      <c r="FE741" s="8"/>
      <c r="FF741" s="8"/>
      <c r="FG741" s="8"/>
      <c r="FH741" s="8"/>
      <c r="FI741" s="8"/>
      <c r="FJ741" s="8"/>
      <c r="FK741" s="8"/>
      <c r="FL741" s="8"/>
      <c r="FM741" s="8"/>
      <c r="FN741" s="8"/>
      <c r="FO741" s="8"/>
      <c r="FP741" s="8"/>
      <c r="FQ741" s="8"/>
      <c r="FR741" s="8"/>
      <c r="FS741" s="8"/>
      <c r="FT741" s="8"/>
      <c r="FU741" s="8"/>
      <c r="FV741" s="8"/>
      <c r="FW741" s="8"/>
      <c r="FX741" s="8"/>
      <c r="FY741" s="8"/>
      <c r="FZ741" s="8"/>
      <c r="GA741" s="8"/>
      <c r="GB741" s="8"/>
      <c r="GC741" s="8"/>
      <c r="GD741" s="8"/>
      <c r="GE741" s="8"/>
      <c r="GF741" s="8"/>
      <c r="GG741" s="8"/>
      <c r="GH741" s="8"/>
      <c r="GI741" s="8"/>
      <c r="GJ741" s="8"/>
      <c r="GK741" s="8"/>
      <c r="GL741" s="8"/>
      <c r="GM741" s="8"/>
      <c r="GN741" s="8"/>
      <c r="GO741" s="8"/>
      <c r="GP741" s="8"/>
      <c r="GQ741" s="8"/>
      <c r="GR741" s="8"/>
      <c r="GS741" s="8"/>
      <c r="GT741" s="8"/>
      <c r="GU741" s="8"/>
      <c r="GV741" s="8"/>
      <c r="GW741" s="8"/>
      <c r="GX741" s="8"/>
      <c r="GY741" s="8"/>
      <c r="GZ741" s="8"/>
      <c r="HA741" s="8"/>
      <c r="HB741" s="8"/>
      <c r="HC741" s="8"/>
      <c r="HD741" s="8"/>
      <c r="HE741" s="8"/>
      <c r="HF741" s="8"/>
      <c r="HG741" s="8"/>
      <c r="HH741" s="8"/>
      <c r="HI741" s="8"/>
      <c r="HJ741" s="8"/>
      <c r="HK741" s="8"/>
      <c r="HL741" s="8"/>
      <c r="HM741" s="8"/>
      <c r="HN741" s="8"/>
      <c r="HO741" s="8"/>
      <c r="HP741" s="8"/>
      <c r="HQ741" s="8"/>
      <c r="HR741" s="8"/>
      <c r="HS741" s="8"/>
      <c r="HT741" s="8"/>
      <c r="HU741" s="8"/>
      <c r="HV741" s="8"/>
      <c r="HW741" s="8"/>
      <c r="HX741" s="8"/>
      <c r="HY741" s="8"/>
      <c r="HZ741" s="8"/>
      <c r="IA741" s="8"/>
      <c r="IB741" s="8"/>
      <c r="IC741" s="8"/>
      <c r="ID741" s="8"/>
      <c r="IE741" s="8"/>
      <c r="IF741" s="8"/>
      <c r="IG741" s="8"/>
      <c r="IH741" s="8"/>
      <c r="II741" s="8"/>
      <c r="IJ741" s="8"/>
      <c r="IK741" s="8"/>
      <c r="IL741" s="8"/>
      <c r="IM741" s="8"/>
      <c r="IN741" s="8"/>
      <c r="IO741" s="8"/>
      <c r="IP741" s="8"/>
      <c r="IQ741" s="8"/>
      <c r="IR741" s="8"/>
      <c r="IS741" s="8"/>
      <c r="IT741" s="8"/>
      <c r="IU741" s="8"/>
      <c r="IV741" s="8"/>
      <c r="IW741" s="8"/>
      <c r="IX741" s="8"/>
      <c r="IY741" s="8"/>
      <c r="IZ741" s="8"/>
      <c r="JA741" s="8"/>
      <c r="JB741" s="8"/>
      <c r="JC741" s="8"/>
      <c r="JD741" s="8"/>
      <c r="JE741" s="8"/>
      <c r="JF741" s="8"/>
      <c r="JG741" s="8"/>
      <c r="JH741" s="8"/>
      <c r="JI741" s="8"/>
      <c r="JJ741" s="8"/>
      <c r="JK741" s="8"/>
      <c r="JL741" s="8"/>
      <c r="JM741" s="8"/>
      <c r="JN741" s="8"/>
      <c r="JO741" s="8"/>
      <c r="JP741" s="8"/>
      <c r="JQ741" s="8"/>
      <c r="JR741" s="8"/>
      <c r="JS741" s="8"/>
      <c r="JT741" s="8"/>
      <c r="JU741" s="8"/>
      <c r="JV741" s="8"/>
      <c r="JW741" s="8"/>
      <c r="JX741" s="8"/>
      <c r="JY741" s="8"/>
      <c r="JZ741" s="8"/>
      <c r="KA741" s="8"/>
      <c r="KB741" s="8"/>
      <c r="KC741" s="8"/>
      <c r="KD741" s="8"/>
      <c r="KE741" s="8"/>
      <c r="KF741" s="8"/>
      <c r="KG741" s="8"/>
      <c r="KH741" s="8"/>
      <c r="KI741" s="8"/>
      <c r="KJ741" s="8"/>
      <c r="KK741" s="8"/>
      <c r="KL741" s="8"/>
      <c r="KM741" s="8"/>
      <c r="KN741" s="8"/>
      <c r="KO741" s="8"/>
      <c r="KP741" s="8"/>
      <c r="KQ741" s="8"/>
      <c r="KR741" s="8"/>
      <c r="KS741" s="8"/>
      <c r="KT741" s="8"/>
      <c r="KU741" s="8"/>
      <c r="KV741" s="8"/>
      <c r="KW741" s="8"/>
      <c r="KX741" s="8"/>
      <c r="KY741" s="8"/>
      <c r="KZ741" s="8"/>
      <c r="LA741" s="8"/>
      <c r="LB741" s="8"/>
      <c r="LC741" s="8"/>
      <c r="LD741" s="8"/>
      <c r="LE741" s="8"/>
      <c r="LF741" s="8"/>
      <c r="LG741" s="8"/>
      <c r="LH741" s="8"/>
      <c r="LI741" s="8"/>
      <c r="LJ741" s="8"/>
      <c r="LK741" s="8"/>
      <c r="LL741" s="8"/>
      <c r="LM741" s="8"/>
      <c r="LN741" s="8"/>
      <c r="LO741" s="8"/>
      <c r="LP741" s="8"/>
      <c r="LQ741" s="8"/>
      <c r="LR741" s="8"/>
      <c r="LS741" s="8"/>
      <c r="LT741" s="8"/>
      <c r="LU741" s="8"/>
      <c r="LV741" s="8"/>
      <c r="LW741" s="8"/>
      <c r="LX741" s="8"/>
      <c r="LY741" s="8"/>
      <c r="LZ741" s="8"/>
      <c r="MA741" s="8"/>
      <c r="MB741" s="8"/>
      <c r="MC741" s="8"/>
      <c r="MD741" s="8"/>
      <c r="ME741" s="8"/>
      <c r="MF741" s="8"/>
      <c r="MG741" s="8"/>
      <c r="MH741" s="8"/>
      <c r="MI741" s="8"/>
      <c r="MJ741" s="8"/>
      <c r="MK741" s="8"/>
      <c r="ML741" s="8"/>
      <c r="MM741" s="8"/>
      <c r="MN741" s="8"/>
      <c r="MO741" s="8"/>
      <c r="MP741" s="8"/>
      <c r="MQ741" s="8"/>
      <c r="MR741" s="8"/>
      <c r="MS741" s="8"/>
      <c r="MT741" s="8"/>
      <c r="MU741" s="8"/>
      <c r="MV741" s="8"/>
      <c r="MW741" s="8"/>
      <c r="MX741" s="8"/>
      <c r="MY741" s="8"/>
      <c r="MZ741" s="8"/>
      <c r="NA741" s="8"/>
      <c r="NB741" s="8"/>
      <c r="NC741" s="8"/>
      <c r="ND741" s="8"/>
      <c r="NE741" s="8"/>
      <c r="NF741" s="8"/>
      <c r="NG741" s="8"/>
      <c r="NH741" s="8"/>
      <c r="NI741" s="8"/>
      <c r="NJ741" s="8"/>
      <c r="NK741" s="8"/>
      <c r="NL741" s="8"/>
      <c r="NM741" s="8"/>
      <c r="NN741" s="8"/>
      <c r="NO741" s="8"/>
      <c r="NP741" s="8"/>
      <c r="NQ741" s="8"/>
      <c r="NR741" s="8"/>
      <c r="NS741" s="8"/>
      <c r="NT741" s="8"/>
      <c r="NU741" s="8"/>
      <c r="NV741" s="8"/>
      <c r="NW741" s="8"/>
      <c r="NX741" s="8"/>
      <c r="NY741" s="8"/>
      <c r="NZ741" s="8"/>
      <c r="OA741" s="8"/>
      <c r="OB741" s="8"/>
      <c r="OC741" s="8"/>
      <c r="OD741" s="8"/>
      <c r="OE741" s="8"/>
      <c r="OF741" s="8"/>
      <c r="OG741" s="8"/>
      <c r="OH741" s="8"/>
      <c r="OI741" s="8"/>
      <c r="OJ741" s="8"/>
      <c r="OK741" s="8"/>
      <c r="OL741" s="8"/>
      <c r="OM741" s="8"/>
      <c r="ON741" s="8"/>
      <c r="OO741" s="8"/>
      <c r="OP741" s="8"/>
      <c r="OQ741" s="8"/>
      <c r="OR741" s="8"/>
      <c r="OS741" s="8"/>
      <c r="OT741" s="8"/>
      <c r="OU741" s="8"/>
      <c r="OV741" s="8"/>
      <c r="OW741" s="8"/>
      <c r="OX741" s="8"/>
      <c r="OY741" s="8"/>
      <c r="OZ741" s="8"/>
      <c r="PA741" s="8"/>
      <c r="PB741" s="8"/>
      <c r="PC741" s="8"/>
      <c r="PD741" s="8"/>
      <c r="PE741" s="8"/>
      <c r="PF741" s="8"/>
      <c r="PG741" s="8"/>
      <c r="PH741" s="8"/>
      <c r="PI741" s="8"/>
      <c r="PJ741" s="8"/>
      <c r="PK741" s="8"/>
      <c r="PL741" s="8"/>
      <c r="PM741" s="8"/>
      <c r="PN741" s="8"/>
      <c r="PO741" s="8"/>
      <c r="PP741" s="8"/>
      <c r="PQ741" s="8"/>
      <c r="PR741" s="8"/>
      <c r="PS741" s="8"/>
      <c r="PT741" s="8"/>
      <c r="PU741" s="8"/>
      <c r="PV741" s="8"/>
      <c r="PW741" s="8"/>
      <c r="PX741" s="8"/>
      <c r="PY741" s="8"/>
      <c r="PZ741" s="8"/>
      <c r="QA741" s="8"/>
      <c r="QB741" s="8"/>
      <c r="QC741" s="8"/>
      <c r="QD741" s="8"/>
      <c r="QE741" s="8"/>
      <c r="QF741" s="8"/>
      <c r="QG741" s="8"/>
      <c r="QH741" s="8"/>
      <c r="QI741" s="8"/>
      <c r="QJ741" s="8"/>
      <c r="QK741" s="8"/>
      <c r="QL741" s="8"/>
      <c r="QM741" s="8"/>
      <c r="QN741" s="8"/>
      <c r="QO741" s="8"/>
      <c r="QP741" s="8"/>
      <c r="QQ741" s="8"/>
      <c r="QR741" s="8"/>
      <c r="QS741" s="8"/>
      <c r="QT741" s="8"/>
      <c r="QU741" s="8"/>
      <c r="QV741" s="8"/>
      <c r="QW741" s="8"/>
      <c r="QX741" s="8"/>
      <c r="QY741" s="8"/>
      <c r="QZ741" s="8"/>
      <c r="RA741" s="8"/>
      <c r="RB741" s="8"/>
      <c r="RC741" s="8"/>
      <c r="RD741" s="8"/>
      <c r="RE741" s="8"/>
      <c r="RF741" s="8"/>
      <c r="RG741" s="8"/>
      <c r="RH741" s="8"/>
      <c r="RI741" s="8"/>
      <c r="RJ741" s="8"/>
      <c r="RK741" s="8"/>
      <c r="RL741" s="8"/>
      <c r="RM741" s="8"/>
      <c r="RN741" s="8"/>
      <c r="RO741" s="8"/>
      <c r="RP741" s="8"/>
      <c r="RQ741" s="8"/>
      <c r="RR741" s="8"/>
      <c r="RS741" s="8"/>
      <c r="RT741" s="8"/>
      <c r="RU741" s="8"/>
      <c r="RV741" s="8"/>
      <c r="RW741" s="8"/>
      <c r="RX741" s="8"/>
      <c r="RY741" s="8"/>
      <c r="RZ741" s="8"/>
      <c r="SA741" s="8"/>
      <c r="SB741" s="8"/>
      <c r="SC741" s="8"/>
      <c r="SD741" s="8"/>
      <c r="SE741" s="8"/>
      <c r="SF741" s="8"/>
      <c r="SG741" s="8"/>
      <c r="SH741" s="8"/>
      <c r="SI741" s="8"/>
      <c r="SJ741" s="8"/>
      <c r="SK741" s="8"/>
      <c r="SL741" s="8"/>
      <c r="SM741" s="8"/>
      <c r="SN741" s="8"/>
      <c r="SO741" s="8"/>
      <c r="SP741" s="8"/>
      <c r="SQ741" s="8"/>
      <c r="SR741" s="8"/>
      <c r="SS741" s="8"/>
      <c r="ST741" s="8"/>
      <c r="SU741" s="8"/>
      <c r="SV741" s="8"/>
      <c r="SW741" s="8"/>
      <c r="SX741" s="8"/>
      <c r="SY741" s="8"/>
      <c r="SZ741" s="8"/>
      <c r="TA741" s="8"/>
      <c r="TB741" s="8"/>
      <c r="TC741" s="8"/>
      <c r="TD741" s="8"/>
      <c r="TE741" s="8"/>
      <c r="TF741" s="8"/>
      <c r="TG741" s="8"/>
      <c r="TH741" s="8"/>
      <c r="TI741" s="8"/>
      <c r="TJ741" s="8"/>
      <c r="TK741" s="8"/>
      <c r="TL741" s="8"/>
      <c r="TM741" s="8"/>
      <c r="TN741" s="8"/>
      <c r="TO741" s="8"/>
      <c r="TP741" s="8"/>
      <c r="TQ741" s="8"/>
      <c r="TR741" s="8"/>
      <c r="TS741" s="8"/>
      <c r="TT741" s="8"/>
      <c r="TU741" s="8"/>
      <c r="TV741" s="8"/>
      <c r="TW741" s="8"/>
      <c r="TX741" s="8"/>
      <c r="TY741" s="8"/>
      <c r="TZ741" s="8"/>
      <c r="UA741" s="8"/>
      <c r="UB741" s="8"/>
      <c r="UC741" s="8"/>
      <c r="UD741" s="8"/>
      <c r="UE741" s="8"/>
      <c r="UF741" s="8"/>
      <c r="UG741" s="8"/>
      <c r="UH741" s="8"/>
      <c r="UI741" s="8"/>
      <c r="UJ741" s="8"/>
      <c r="UK741" s="8"/>
      <c r="UL741" s="8"/>
      <c r="UM741" s="8"/>
      <c r="UN741" s="8"/>
      <c r="UO741" s="8"/>
      <c r="UP741" s="8"/>
      <c r="UQ741" s="8"/>
      <c r="UR741" s="8"/>
      <c r="US741" s="8"/>
      <c r="UT741" s="8"/>
      <c r="UU741" s="8"/>
      <c r="UV741" s="8"/>
      <c r="UW741" s="8"/>
      <c r="UX741" s="8"/>
      <c r="UY741" s="8"/>
      <c r="UZ741" s="8"/>
      <c r="VA741" s="8"/>
      <c r="VB741" s="8"/>
      <c r="VC741" s="8"/>
      <c r="VD741" s="8"/>
      <c r="VE741" s="8"/>
      <c r="VF741" s="8"/>
      <c r="VG741" s="8"/>
      <c r="VH741" s="8"/>
      <c r="VI741" s="8"/>
      <c r="VJ741" s="8"/>
      <c r="VK741" s="8"/>
      <c r="VL741" s="8"/>
      <c r="VM741" s="8"/>
      <c r="VN741" s="8"/>
      <c r="VO741" s="8"/>
      <c r="VP741" s="8"/>
      <c r="VQ741" s="8"/>
      <c r="VR741" s="8"/>
      <c r="VS741" s="8"/>
      <c r="VT741" s="8"/>
      <c r="VU741" s="8"/>
      <c r="VV741" s="8"/>
      <c r="VW741" s="8"/>
      <c r="VX741" s="8"/>
      <c r="VY741" s="8"/>
      <c r="VZ741" s="8"/>
      <c r="WA741" s="8"/>
      <c r="WB741" s="8"/>
      <c r="WC741" s="8"/>
      <c r="WD741" s="8"/>
      <c r="WE741" s="8"/>
      <c r="WF741" s="8"/>
      <c r="WG741" s="8"/>
      <c r="WH741" s="8"/>
      <c r="WI741" s="8"/>
      <c r="WJ741" s="8"/>
      <c r="WK741" s="8"/>
      <c r="WL741" s="8"/>
      <c r="WM741" s="8"/>
      <c r="WN741" s="8"/>
      <c r="WO741" s="8"/>
      <c r="WP741" s="8"/>
      <c r="WQ741" s="8"/>
      <c r="WR741" s="8"/>
      <c r="WS741" s="8"/>
      <c r="WT741" s="8"/>
      <c r="WU741" s="8"/>
      <c r="WV741" s="8"/>
      <c r="WW741" s="8"/>
      <c r="WX741" s="8"/>
      <c r="WY741" s="8"/>
      <c r="WZ741" s="8"/>
      <c r="XA741" s="8"/>
      <c r="XB741" s="8"/>
      <c r="XC741" s="8"/>
      <c r="XD741" s="8"/>
      <c r="XE741" s="8"/>
      <c r="XF741" s="8"/>
      <c r="XG741" s="8"/>
      <c r="XH741" s="8"/>
      <c r="XI741" s="8"/>
      <c r="XJ741" s="8"/>
      <c r="XK741" s="8"/>
      <c r="XL741" s="8"/>
      <c r="XM741" s="8"/>
      <c r="XN741" s="8"/>
      <c r="XO741" s="8"/>
      <c r="XP741" s="8"/>
      <c r="XQ741" s="8"/>
      <c r="XR741" s="8"/>
      <c r="XS741" s="8"/>
      <c r="XT741" s="8"/>
      <c r="XU741" s="8"/>
      <c r="XV741" s="8"/>
      <c r="XW741" s="8"/>
      <c r="XX741" s="8"/>
      <c r="XY741" s="8"/>
      <c r="XZ741" s="8"/>
      <c r="YA741" s="8"/>
      <c r="YB741" s="8"/>
      <c r="YC741" s="8"/>
      <c r="YD741" s="8"/>
      <c r="YE741" s="8"/>
      <c r="YF741" s="8"/>
      <c r="YG741" s="8"/>
      <c r="YH741" s="8"/>
      <c r="YI741" s="8"/>
      <c r="YJ741" s="8"/>
      <c r="YK741" s="8"/>
      <c r="YL741" s="8"/>
      <c r="YM741" s="8"/>
      <c r="YN741" s="8"/>
      <c r="YO741" s="8"/>
      <c r="YP741" s="8"/>
      <c r="YQ741" s="8"/>
      <c r="YR741" s="8"/>
      <c r="YS741" s="8"/>
      <c r="YT741" s="8"/>
      <c r="YU741" s="8"/>
      <c r="YV741" s="8"/>
      <c r="YW741" s="8"/>
      <c r="YX741" s="8"/>
      <c r="YY741" s="8"/>
      <c r="YZ741" s="8"/>
      <c r="ZA741" s="8"/>
      <c r="ZB741" s="8"/>
      <c r="ZC741" s="8"/>
      <c r="ZD741" s="8"/>
      <c r="ZE741" s="8"/>
      <c r="ZF741" s="8"/>
      <c r="ZG741" s="8"/>
      <c r="ZH741" s="8"/>
      <c r="ZI741" s="8"/>
      <c r="ZJ741" s="8"/>
      <c r="ZK741" s="8"/>
      <c r="ZL741" s="8"/>
      <c r="ZM741" s="8"/>
      <c r="ZN741" s="8"/>
      <c r="ZO741" s="8"/>
      <c r="ZP741" s="8"/>
      <c r="ZQ741" s="8"/>
      <c r="ZR741" s="8"/>
      <c r="ZS741" s="8"/>
      <c r="ZT741" s="8"/>
      <c r="ZU741" s="8"/>
      <c r="ZV741" s="8"/>
      <c r="ZW741" s="8"/>
      <c r="ZX741" s="8"/>
      <c r="ZY741" s="8"/>
      <c r="ZZ741" s="8"/>
      <c r="AAA741" s="8"/>
      <c r="AAB741" s="8"/>
      <c r="AAC741" s="8"/>
      <c r="AAD741" s="8"/>
      <c r="AAE741" s="8"/>
      <c r="AAF741" s="8"/>
      <c r="AAG741" s="8"/>
      <c r="AAH741" s="8"/>
      <c r="AAI741" s="8"/>
      <c r="AAJ741" s="8"/>
      <c r="AAK741" s="8"/>
      <c r="AAL741" s="8"/>
      <c r="AAM741" s="8"/>
      <c r="AAN741" s="8"/>
      <c r="AAO741" s="8"/>
      <c r="AAP741" s="8"/>
      <c r="AAQ741" s="8"/>
      <c r="AAR741" s="8"/>
      <c r="AAS741" s="8"/>
      <c r="AAT741" s="8"/>
      <c r="AAU741" s="8"/>
      <c r="AAV741" s="8"/>
      <c r="AAW741" s="8"/>
      <c r="AAX741" s="8"/>
      <c r="AAY741" s="8"/>
      <c r="AAZ741" s="8"/>
      <c r="ABA741" s="8"/>
      <c r="ABB741" s="8"/>
      <c r="ABC741" s="8"/>
      <c r="ABD741" s="8"/>
      <c r="ABE741" s="8"/>
      <c r="ABF741" s="8"/>
      <c r="ABG741" s="8"/>
      <c r="ABH741" s="8"/>
      <c r="ABI741" s="8"/>
      <c r="ABJ741" s="8"/>
      <c r="ABK741" s="8"/>
      <c r="ABL741" s="8"/>
      <c r="ABM741" s="8"/>
      <c r="ABN741" s="8"/>
      <c r="ABO741" s="8"/>
      <c r="ABP741" s="8"/>
      <c r="ABQ741" s="8"/>
      <c r="ABR741" s="8"/>
      <c r="ABS741" s="8"/>
      <c r="ABT741" s="8"/>
      <c r="ABU741" s="8"/>
      <c r="ABV741" s="8"/>
      <c r="ABW741" s="8"/>
      <c r="ABX741" s="8"/>
      <c r="ABY741" s="8"/>
      <c r="ABZ741" s="8"/>
      <c r="ACA741" s="8"/>
      <c r="ACB741" s="8"/>
      <c r="ACC741" s="8"/>
      <c r="ACD741" s="8"/>
      <c r="ACE741" s="8"/>
      <c r="ACF741" s="8"/>
      <c r="ACG741" s="8"/>
      <c r="ACH741" s="8"/>
      <c r="ACI741" s="8"/>
      <c r="ACJ741" s="8"/>
      <c r="ACK741" s="8"/>
      <c r="ACL741" s="8"/>
      <c r="ACM741" s="8"/>
      <c r="ACN741" s="8"/>
      <c r="ACO741" s="8"/>
      <c r="ACP741" s="8"/>
      <c r="ACQ741" s="8"/>
      <c r="ACR741" s="8"/>
      <c r="ACS741" s="8"/>
      <c r="ACT741" s="8"/>
      <c r="ACU741" s="8"/>
      <c r="ACV741" s="8"/>
      <c r="ACW741" s="8"/>
      <c r="ACX741" s="8"/>
      <c r="ACY741" s="8"/>
      <c r="ACZ741" s="8"/>
      <c r="ADA741" s="8"/>
      <c r="ADB741" s="8"/>
      <c r="ADC741" s="8"/>
      <c r="ADD741" s="8"/>
      <c r="ADE741" s="8"/>
      <c r="ADF741" s="8"/>
      <c r="ADG741" s="8"/>
      <c r="ADH741" s="8"/>
      <c r="ADI741" s="8"/>
      <c r="ADJ741" s="8"/>
      <c r="ADK741" s="8"/>
      <c r="ADL741" s="8"/>
      <c r="ADM741" s="8"/>
      <c r="ADN741" s="8"/>
      <c r="ADO741" s="8"/>
      <c r="ADP741" s="8"/>
      <c r="ADQ741" s="8"/>
      <c r="ADR741" s="8"/>
      <c r="ADS741" s="8"/>
      <c r="ADT741" s="8"/>
      <c r="ADU741" s="8"/>
      <c r="ADV741" s="8"/>
      <c r="ADW741" s="8"/>
      <c r="ADX741" s="8"/>
      <c r="ADY741" s="8"/>
      <c r="ADZ741" s="8"/>
      <c r="AEA741" s="8"/>
      <c r="AEB741" s="8"/>
      <c r="AEC741" s="8"/>
      <c r="AED741" s="8"/>
      <c r="AEE741" s="8"/>
      <c r="AEF741" s="8"/>
      <c r="AEG741" s="8"/>
      <c r="AEH741" s="8"/>
      <c r="AEI741" s="8"/>
      <c r="AEJ741" s="8"/>
      <c r="AEK741" s="8"/>
      <c r="AEL741" s="8"/>
      <c r="AEM741" s="8"/>
      <c r="AEN741" s="8"/>
      <c r="AEO741" s="8"/>
      <c r="AEP741" s="8"/>
      <c r="AEQ741" s="8"/>
      <c r="AER741" s="8"/>
      <c r="AES741" s="8"/>
      <c r="AET741" s="8"/>
      <c r="AEU741" s="8"/>
      <c r="AEV741" s="8"/>
      <c r="AEW741" s="8"/>
      <c r="AEX741" s="8"/>
      <c r="AEY741" s="8"/>
      <c r="AEZ741" s="8"/>
      <c r="AFA741" s="8"/>
      <c r="AFB741" s="8"/>
      <c r="AFC741" s="8"/>
      <c r="AFD741" s="8"/>
      <c r="AFE741" s="8"/>
      <c r="AFF741" s="8"/>
      <c r="AFG741" s="8"/>
      <c r="AFH741" s="8"/>
      <c r="AFI741" s="8"/>
      <c r="AFJ741" s="8"/>
      <c r="AFK741" s="8"/>
      <c r="AFL741" s="8"/>
      <c r="AFM741" s="8"/>
      <c r="AFN741" s="8"/>
      <c r="AFO741" s="8"/>
      <c r="AFP741" s="8"/>
      <c r="AFQ741" s="8"/>
      <c r="AFR741" s="8"/>
      <c r="AFS741" s="8"/>
      <c r="AFT741" s="8"/>
      <c r="AFU741" s="8"/>
      <c r="AFV741" s="8"/>
      <c r="AFW741" s="8"/>
      <c r="AFX741" s="8"/>
      <c r="AFY741" s="8"/>
      <c r="AFZ741" s="8"/>
      <c r="AGA741" s="8"/>
      <c r="AGB741" s="8"/>
      <c r="AGC741" s="8"/>
      <c r="AGD741" s="8"/>
      <c r="AGE741" s="8"/>
      <c r="AGF741" s="8"/>
      <c r="AGG741" s="8"/>
      <c r="AGH741" s="8"/>
      <c r="AGI741" s="8"/>
      <c r="AGJ741" s="8"/>
      <c r="AGK741" s="8"/>
      <c r="AGL741" s="8"/>
      <c r="AGM741" s="8"/>
      <c r="AGN741" s="8"/>
      <c r="AGO741" s="8"/>
      <c r="AGP741" s="8"/>
      <c r="AGQ741" s="8"/>
      <c r="AGR741" s="8"/>
      <c r="AGS741" s="8"/>
      <c r="AGT741" s="8"/>
      <c r="AGU741" s="8"/>
      <c r="AGV741" s="8"/>
      <c r="AGW741" s="8"/>
      <c r="AGX741" s="8"/>
      <c r="AGY741" s="8"/>
      <c r="AGZ741" s="8"/>
      <c r="AHA741" s="8"/>
      <c r="AHB741" s="8"/>
      <c r="AHC741" s="8"/>
      <c r="AHD741" s="8"/>
      <c r="AHE741" s="8"/>
      <c r="AHF741" s="8"/>
      <c r="AHG741" s="8"/>
      <c r="AHH741" s="8"/>
      <c r="AHI741" s="8"/>
      <c r="AHJ741" s="8"/>
      <c r="AHK741" s="8"/>
      <c r="AHL741" s="8"/>
      <c r="AHM741" s="8"/>
      <c r="AHN741" s="8"/>
      <c r="AHO741" s="8"/>
      <c r="AHP741" s="8"/>
      <c r="AHQ741" s="8"/>
      <c r="AHR741" s="8"/>
      <c r="AHS741" s="8"/>
      <c r="AHT741" s="8"/>
      <c r="AHU741" s="8"/>
      <c r="AHV741" s="8"/>
      <c r="AHW741" s="8"/>
      <c r="AHX741" s="8"/>
      <c r="AHY741" s="8"/>
      <c r="AHZ741" s="8"/>
      <c r="AIA741" s="8"/>
      <c r="AIB741" s="8"/>
      <c r="AIC741" s="8"/>
      <c r="AID741" s="8"/>
      <c r="AIE741" s="8"/>
      <c r="AIF741" s="8"/>
      <c r="AIG741" s="8"/>
      <c r="AIH741" s="8"/>
      <c r="AII741" s="8"/>
      <c r="AIJ741" s="8"/>
      <c r="AIK741" s="8"/>
      <c r="AIL741" s="8"/>
      <c r="AIM741" s="8"/>
      <c r="AIN741" s="8"/>
      <c r="AIO741" s="8"/>
      <c r="AIP741" s="8"/>
      <c r="AIQ741" s="8"/>
      <c r="AIR741" s="8"/>
      <c r="AIS741" s="8"/>
      <c r="AIT741" s="8"/>
      <c r="AIU741" s="8"/>
      <c r="AIV741" s="8"/>
      <c r="AIW741" s="8"/>
      <c r="AIX741" s="8"/>
      <c r="AIY741" s="8"/>
      <c r="AIZ741" s="8"/>
      <c r="AJA741" s="8"/>
      <c r="AJB741" s="8"/>
      <c r="AJC741" s="8"/>
      <c r="AJD741" s="8"/>
      <c r="AJE741" s="8"/>
      <c r="AJF741" s="8"/>
      <c r="AJG741" s="8"/>
      <c r="AJH741" s="8"/>
      <c r="AJI741" s="8"/>
      <c r="AJJ741" s="8"/>
      <c r="AJK741" s="8"/>
      <c r="AJL741" s="8"/>
      <c r="AJM741" s="8"/>
      <c r="AJN741" s="8"/>
      <c r="AJO741" s="8"/>
      <c r="AJP741" s="8"/>
      <c r="AJQ741" s="8"/>
      <c r="AJR741" s="8"/>
      <c r="AJS741" s="8"/>
      <c r="AJT741" s="8"/>
      <c r="AJU741" s="8"/>
      <c r="AJV741" s="8"/>
      <c r="AJW741" s="8"/>
      <c r="AJX741" s="8"/>
      <c r="AJY741" s="8"/>
      <c r="AJZ741" s="8"/>
      <c r="AKA741" s="8"/>
      <c r="AKB741" s="8"/>
      <c r="AKC741" s="8"/>
      <c r="AKD741" s="8"/>
      <c r="AKE741" s="8"/>
      <c r="AKF741" s="8"/>
      <c r="AKG741" s="8"/>
      <c r="AKH741" s="8"/>
      <c r="AKI741" s="8"/>
      <c r="AKJ741" s="8"/>
      <c r="AKK741" s="8"/>
      <c r="AKL741" s="8"/>
      <c r="AKM741" s="8"/>
      <c r="AKN741" s="8"/>
      <c r="AKO741" s="8"/>
      <c r="AKP741" s="8"/>
      <c r="AKQ741" s="8"/>
      <c r="AKR741" s="8"/>
      <c r="AKS741" s="8"/>
      <c r="AKT741" s="8"/>
      <c r="AKU741" s="8"/>
      <c r="AKV741" s="8"/>
      <c r="AKW741" s="8"/>
      <c r="AKX741" s="8"/>
      <c r="AKY741" s="8"/>
      <c r="AKZ741" s="8"/>
      <c r="ALA741" s="8"/>
      <c r="ALB741" s="8"/>
      <c r="ALC741" s="8"/>
      <c r="ALD741" s="8"/>
      <c r="ALE741" s="8"/>
      <c r="ALF741" s="8"/>
      <c r="ALG741" s="8"/>
      <c r="ALH741" s="8"/>
      <c r="ALI741" s="8"/>
      <c r="ALJ741" s="8"/>
      <c r="ALK741" s="8"/>
      <c r="ALL741" s="8"/>
      <c r="ALM741" s="8"/>
      <c r="ALN741" s="8"/>
      <c r="ALO741" s="8"/>
      <c r="ALP741" s="8"/>
      <c r="ALQ741" s="8"/>
      <c r="ALR741" s="8"/>
      <c r="ALS741" s="8"/>
      <c r="ALT741" s="8"/>
      <c r="ALU741" s="8"/>
      <c r="ALV741" s="8"/>
      <c r="ALW741" s="8"/>
      <c r="ALX741" s="8"/>
      <c r="ALY741" s="8"/>
      <c r="ALZ741" s="8"/>
      <c r="AMA741" s="8"/>
      <c r="AMB741" s="8"/>
      <c r="AMC741" s="8"/>
      <c r="AMD741" s="8"/>
      <c r="AME741" s="8"/>
      <c r="AMF741" s="8"/>
      <c r="AMG741" s="8"/>
      <c r="AMH741" s="8"/>
      <c r="AMI741" s="8"/>
      <c r="AMJ741" s="8"/>
      <c r="AMK741" s="8"/>
      <c r="AML741" s="8"/>
      <c r="AMM741" s="8"/>
      <c r="AMN741" s="8"/>
      <c r="AMO741" s="8"/>
      <c r="AMP741" s="8"/>
      <c r="AMQ741" s="8"/>
      <c r="AMR741" s="8"/>
      <c r="AMS741" s="8"/>
      <c r="AMT741" s="8"/>
      <c r="AMU741" s="8"/>
      <c r="AMV741" s="8"/>
      <c r="AMW741" s="8"/>
      <c r="AMX741" s="8"/>
      <c r="AMY741" s="8"/>
      <c r="AMZ741" s="8"/>
      <c r="ANA741" s="8"/>
      <c r="ANB741" s="8"/>
      <c r="ANC741" s="8"/>
      <c r="AND741" s="8"/>
      <c r="ANE741" s="8"/>
      <c r="ANF741" s="8"/>
      <c r="ANG741" s="8"/>
      <c r="ANH741" s="8"/>
      <c r="ANI741" s="8"/>
      <c r="ANJ741" s="8"/>
      <c r="ANK741" s="8"/>
      <c r="ANL741" s="8"/>
      <c r="ANM741" s="8"/>
      <c r="ANN741" s="8"/>
      <c r="ANO741" s="8"/>
      <c r="ANP741" s="8"/>
      <c r="ANQ741" s="8"/>
      <c r="ANR741" s="8"/>
      <c r="ANS741" s="8"/>
      <c r="ANT741" s="8"/>
      <c r="ANU741" s="8"/>
      <c r="ANV741" s="8"/>
      <c r="ANW741" s="8"/>
      <c r="ANX741" s="8"/>
      <c r="ANY741" s="8"/>
      <c r="ANZ741" s="8"/>
      <c r="AOA741" s="8"/>
      <c r="AOB741" s="8"/>
      <c r="AOC741" s="8"/>
      <c r="AOD741" s="8"/>
      <c r="AOE741" s="8"/>
      <c r="AOF741" s="8"/>
      <c r="AOG741" s="8"/>
      <c r="AOH741" s="8"/>
      <c r="AOI741" s="8"/>
      <c r="AOJ741" s="8"/>
      <c r="AOK741" s="8"/>
      <c r="AOL741" s="8"/>
      <c r="AOM741" s="8"/>
      <c r="AON741" s="8"/>
      <c r="AOO741" s="8"/>
      <c r="AOP741" s="8"/>
      <c r="AOQ741" s="8"/>
      <c r="AOR741" s="8"/>
      <c r="AOS741" s="8"/>
      <c r="AOT741" s="8"/>
      <c r="AOU741" s="8"/>
      <c r="AOV741" s="8"/>
      <c r="AOW741" s="8"/>
      <c r="AOX741" s="8"/>
      <c r="AOY741" s="8"/>
      <c r="AOZ741" s="8"/>
      <c r="APA741" s="8"/>
      <c r="APB741" s="8"/>
      <c r="APC741" s="8"/>
      <c r="APD741" s="8"/>
      <c r="APE741" s="8"/>
      <c r="APF741" s="8"/>
      <c r="APG741" s="8"/>
      <c r="APH741" s="8"/>
      <c r="API741" s="8"/>
      <c r="APJ741" s="8"/>
      <c r="APK741" s="8"/>
      <c r="APL741" s="8"/>
      <c r="APM741" s="8"/>
      <c r="APN741" s="8"/>
      <c r="APO741" s="8"/>
      <c r="APP741" s="8"/>
      <c r="APQ741" s="8"/>
      <c r="APR741" s="8"/>
      <c r="APS741" s="8"/>
      <c r="APT741" s="8"/>
      <c r="APU741" s="8"/>
      <c r="APV741" s="8"/>
      <c r="APW741" s="8"/>
      <c r="APX741" s="8"/>
      <c r="APY741" s="8"/>
      <c r="APZ741" s="8"/>
      <c r="AQA741" s="8"/>
      <c r="AQB741" s="8"/>
      <c r="AQC741" s="8"/>
      <c r="AQD741" s="8"/>
      <c r="AQE741" s="8"/>
      <c r="AQF741" s="8"/>
      <c r="AQG741" s="8"/>
      <c r="AQH741" s="8"/>
      <c r="AQI741" s="8"/>
      <c r="AQJ741" s="8"/>
      <c r="AQK741" s="8"/>
      <c r="AQL741" s="8"/>
      <c r="AQM741" s="8"/>
      <c r="AQN741" s="8"/>
      <c r="AQO741" s="8"/>
      <c r="AQP741" s="8"/>
      <c r="AQQ741" s="8"/>
      <c r="AQR741" s="8"/>
      <c r="AQS741" s="8"/>
      <c r="AQT741" s="8"/>
      <c r="AQU741" s="8"/>
      <c r="AQV741" s="8"/>
      <c r="AQW741" s="8"/>
      <c r="AQX741" s="8"/>
      <c r="AQY741" s="8"/>
      <c r="AQZ741" s="8"/>
      <c r="ARA741" s="8"/>
      <c r="ARB741" s="8"/>
      <c r="ARC741" s="8"/>
      <c r="ARD741" s="8"/>
      <c r="ARE741" s="8"/>
      <c r="ARF741" s="8"/>
      <c r="ARG741" s="8"/>
      <c r="ARH741" s="8"/>
      <c r="ARI741" s="8"/>
      <c r="ARJ741" s="8"/>
      <c r="ARK741" s="8"/>
      <c r="ARL741" s="8"/>
      <c r="ARM741" s="8"/>
      <c r="ARN741" s="8"/>
      <c r="ARO741" s="8"/>
      <c r="ARP741" s="8"/>
      <c r="ARQ741" s="8"/>
      <c r="ARR741" s="8"/>
      <c r="ARS741" s="8"/>
      <c r="ART741" s="8"/>
      <c r="ARU741" s="8"/>
      <c r="ARV741" s="8"/>
      <c r="ARW741" s="8"/>
      <c r="ARX741" s="8"/>
      <c r="ARY741" s="8"/>
      <c r="ARZ741" s="8"/>
      <c r="ASA741" s="8"/>
      <c r="ASB741" s="8"/>
      <c r="ASC741" s="8"/>
      <c r="ASD741" s="8"/>
      <c r="ASE741" s="8"/>
      <c r="ASF741" s="8"/>
      <c r="ASG741" s="8"/>
      <c r="ASH741" s="8"/>
      <c r="ASI741" s="8"/>
      <c r="ASJ741" s="8"/>
      <c r="ASK741" s="8"/>
      <c r="ASL741" s="8"/>
      <c r="ASM741" s="8"/>
      <c r="ASN741" s="8"/>
      <c r="ASO741" s="8"/>
      <c r="ASP741" s="8"/>
      <c r="ASQ741" s="8"/>
      <c r="ASR741" s="8"/>
      <c r="ASS741" s="8"/>
      <c r="AST741" s="8"/>
      <c r="ASU741" s="8"/>
      <c r="ASV741" s="8"/>
      <c r="ASW741" s="8"/>
      <c r="ASX741" s="8"/>
      <c r="ASY741" s="8"/>
      <c r="ASZ741" s="8"/>
      <c r="ATA741" s="8"/>
      <c r="ATB741" s="8"/>
      <c r="ATC741" s="8"/>
      <c r="ATD741" s="8"/>
      <c r="ATE741" s="8"/>
      <c r="ATF741" s="8"/>
      <c r="ATG741" s="8"/>
      <c r="ATH741" s="8"/>
      <c r="ATI741" s="8"/>
      <c r="ATJ741" s="8"/>
      <c r="ATK741" s="8"/>
      <c r="ATL741" s="8"/>
      <c r="ATM741" s="8"/>
      <c r="ATN741" s="8"/>
      <c r="ATO741" s="8"/>
      <c r="ATP741" s="8"/>
      <c r="ATQ741" s="8"/>
      <c r="ATR741" s="8"/>
      <c r="ATS741" s="8"/>
      <c r="ATT741" s="8"/>
      <c r="ATU741" s="8"/>
      <c r="ATV741" s="8"/>
      <c r="ATW741" s="8"/>
      <c r="ATX741" s="8"/>
      <c r="ATY741" s="8"/>
      <c r="ATZ741" s="8"/>
      <c r="AUA741" s="8"/>
      <c r="AUB741" s="8"/>
      <c r="AUC741" s="8"/>
      <c r="AUD741" s="8"/>
      <c r="AUE741" s="8"/>
      <c r="AUF741" s="8"/>
      <c r="AUG741" s="8"/>
      <c r="AUH741" s="8"/>
      <c r="AUI741" s="8"/>
      <c r="AUJ741" s="8"/>
      <c r="AUK741" s="8"/>
      <c r="AUL741" s="8"/>
      <c r="AUM741" s="8"/>
      <c r="AUN741" s="8"/>
      <c r="AUO741" s="8"/>
      <c r="AUP741" s="8"/>
      <c r="AUQ741" s="8"/>
      <c r="AUR741" s="8"/>
      <c r="AUS741" s="8"/>
      <c r="AUT741" s="8"/>
      <c r="AUU741" s="8"/>
      <c r="AUV741" s="8"/>
      <c r="AUW741" s="8"/>
      <c r="AUX741" s="8"/>
      <c r="AUY741" s="8"/>
      <c r="AUZ741" s="8"/>
      <c r="AVA741" s="8"/>
      <c r="AVB741" s="8"/>
      <c r="AVC741" s="8"/>
      <c r="AVD741" s="8"/>
      <c r="AVE741" s="8"/>
      <c r="AVF741" s="8"/>
      <c r="AVG741" s="8"/>
      <c r="AVH741" s="8"/>
      <c r="AVI741" s="8"/>
      <c r="AVJ741" s="8"/>
      <c r="AVK741" s="8"/>
      <c r="AVL741" s="8"/>
      <c r="AVM741" s="8"/>
      <c r="AVN741" s="8"/>
      <c r="AVO741" s="8"/>
      <c r="AVP741" s="8"/>
      <c r="AVQ741" s="8"/>
      <c r="AVR741" s="8"/>
      <c r="AVS741" s="8"/>
      <c r="AVT741" s="8"/>
      <c r="AVU741" s="8"/>
      <c r="AVV741" s="8"/>
      <c r="AVW741" s="8"/>
      <c r="AVX741" s="8"/>
      <c r="AVY741" s="8"/>
      <c r="AVZ741" s="8"/>
      <c r="AWA741" s="8"/>
      <c r="AWB741" s="8"/>
      <c r="AWC741" s="8"/>
      <c r="AWD741" s="8"/>
      <c r="AWE741" s="8"/>
      <c r="AWF741" s="8"/>
      <c r="AWG741" s="8"/>
      <c r="AWH741" s="8"/>
      <c r="AWI741" s="8"/>
      <c r="AWJ741" s="8"/>
      <c r="AWK741" s="8"/>
      <c r="AWL741" s="8"/>
      <c r="AWM741" s="8"/>
      <c r="AWN741" s="8"/>
      <c r="AWO741" s="8"/>
      <c r="AWP741" s="8"/>
      <c r="AWQ741" s="8"/>
      <c r="AWR741" s="8"/>
      <c r="AWS741" s="8"/>
      <c r="AWT741" s="8"/>
      <c r="AWU741" s="8"/>
      <c r="AWV741" s="8"/>
      <c r="AWW741" s="8"/>
      <c r="AWX741" s="8"/>
      <c r="AWY741" s="8"/>
      <c r="AWZ741" s="8"/>
      <c r="AXA741" s="8"/>
      <c r="AXB741" s="8"/>
      <c r="AXC741" s="8"/>
      <c r="AXD741" s="8"/>
      <c r="AXE741" s="8"/>
      <c r="AXF741" s="8"/>
      <c r="AXG741" s="8"/>
      <c r="AXH741" s="8"/>
      <c r="AXI741" s="8"/>
      <c r="AXJ741" s="8"/>
      <c r="AXK741" s="8"/>
      <c r="AXL741" s="8"/>
      <c r="AXM741" s="8"/>
      <c r="AXN741" s="8"/>
      <c r="AXO741" s="8"/>
      <c r="AXP741" s="8"/>
      <c r="AXQ741" s="8"/>
      <c r="AXR741" s="8"/>
      <c r="AXS741" s="8"/>
      <c r="AXT741" s="8"/>
      <c r="AXU741" s="8"/>
      <c r="AXV741" s="8"/>
      <c r="AXW741" s="8"/>
      <c r="AXX741" s="8"/>
      <c r="AXY741" s="8"/>
      <c r="AXZ741" s="8"/>
      <c r="AYA741" s="8"/>
      <c r="AYB741" s="8"/>
      <c r="AYC741" s="8"/>
      <c r="AYD741" s="8"/>
      <c r="AYE741" s="8"/>
      <c r="AYF741" s="8"/>
      <c r="AYG741" s="8"/>
      <c r="AYH741" s="8"/>
      <c r="AYI741" s="8"/>
      <c r="AYJ741" s="8"/>
      <c r="AYK741" s="8"/>
      <c r="AYL741" s="8"/>
      <c r="AYM741" s="8"/>
      <c r="AYN741" s="8"/>
      <c r="AYO741" s="8"/>
      <c r="AYP741" s="8"/>
      <c r="AYQ741" s="8"/>
      <c r="AYR741" s="8"/>
      <c r="AYS741" s="8"/>
      <c r="AYT741" s="8"/>
      <c r="AYU741" s="8"/>
      <c r="AYV741" s="8"/>
      <c r="AYW741" s="8"/>
      <c r="AYX741" s="8"/>
      <c r="AYY741" s="8"/>
      <c r="AYZ741" s="8"/>
      <c r="AZA741" s="8"/>
      <c r="AZB741" s="8"/>
      <c r="AZC741" s="8"/>
      <c r="AZD741" s="8"/>
      <c r="AZE741" s="8"/>
      <c r="AZF741" s="8"/>
      <c r="AZG741" s="8"/>
      <c r="AZH741" s="8"/>
      <c r="AZI741" s="8"/>
      <c r="AZJ741" s="8"/>
      <c r="AZK741" s="8"/>
      <c r="AZL741" s="8"/>
      <c r="AZM741" s="8"/>
      <c r="AZN741" s="8"/>
      <c r="AZO741" s="8"/>
      <c r="AZP741" s="8"/>
      <c r="AZQ741" s="8"/>
      <c r="AZR741" s="8"/>
      <c r="AZS741" s="8"/>
      <c r="AZT741" s="8"/>
      <c r="AZU741" s="8"/>
      <c r="AZV741" s="8"/>
      <c r="AZW741" s="8"/>
      <c r="AZX741" s="8"/>
      <c r="AZY741" s="8"/>
      <c r="AZZ741" s="8"/>
      <c r="BAA741" s="8"/>
      <c r="BAB741" s="8"/>
      <c r="BAC741" s="8"/>
      <c r="BAD741" s="8"/>
      <c r="BAE741" s="8"/>
      <c r="BAF741" s="8"/>
      <c r="BAG741" s="8"/>
      <c r="BAH741" s="8"/>
      <c r="BAI741" s="8"/>
      <c r="BAJ741" s="8"/>
      <c r="BAK741" s="8"/>
      <c r="BAL741" s="8"/>
      <c r="BAM741" s="8"/>
      <c r="BAN741" s="8"/>
      <c r="BAO741" s="8"/>
      <c r="BAP741" s="8"/>
      <c r="BAQ741" s="8"/>
      <c r="BAR741" s="8"/>
      <c r="BAS741" s="8"/>
      <c r="BAT741" s="8"/>
      <c r="BAU741" s="8"/>
      <c r="BAV741" s="8"/>
      <c r="BAW741" s="8"/>
      <c r="BAX741" s="8"/>
      <c r="BAY741" s="8"/>
      <c r="BAZ741" s="8"/>
      <c r="BBA741" s="8"/>
      <c r="BBB741" s="8"/>
      <c r="BBC741" s="8"/>
      <c r="BBD741" s="8"/>
      <c r="BBE741" s="8"/>
      <c r="BBF741" s="8"/>
      <c r="BBG741" s="8"/>
      <c r="BBH741" s="8"/>
      <c r="BBI741" s="8"/>
      <c r="BBJ741" s="8"/>
      <c r="BBK741" s="8"/>
      <c r="BBL741" s="8"/>
      <c r="BBM741" s="8"/>
      <c r="BBN741" s="8"/>
      <c r="BBO741" s="8"/>
      <c r="BBP741" s="8"/>
      <c r="BBQ741" s="8"/>
      <c r="BBR741" s="8"/>
      <c r="BBS741" s="8"/>
      <c r="BBT741" s="8"/>
      <c r="BBU741" s="8"/>
      <c r="BBV741" s="8"/>
      <c r="BBW741" s="8"/>
      <c r="BBX741" s="8"/>
      <c r="BBY741" s="8"/>
      <c r="BBZ741" s="8"/>
      <c r="BCA741" s="8"/>
      <c r="BCB741" s="8"/>
      <c r="BCC741" s="8"/>
      <c r="BCD741" s="8"/>
      <c r="BCE741" s="8"/>
      <c r="BCF741" s="8"/>
      <c r="BCG741" s="8"/>
      <c r="BCH741" s="8"/>
      <c r="BCI741" s="8"/>
      <c r="BCJ741" s="8"/>
      <c r="BCK741" s="8"/>
      <c r="BCL741" s="8"/>
      <c r="BCM741" s="8"/>
      <c r="BCN741" s="8"/>
      <c r="BCO741" s="8"/>
      <c r="BCP741" s="8"/>
      <c r="BCQ741" s="8"/>
      <c r="BCR741" s="8"/>
      <c r="BCS741" s="8"/>
      <c r="BCT741" s="8"/>
      <c r="BCU741" s="8"/>
      <c r="BCV741" s="8"/>
      <c r="BCW741" s="8"/>
      <c r="BCX741" s="8"/>
      <c r="BCY741" s="8"/>
      <c r="BCZ741" s="8"/>
      <c r="BDA741" s="8"/>
      <c r="BDB741" s="8"/>
      <c r="BDC741" s="8"/>
      <c r="BDD741" s="8"/>
      <c r="BDE741" s="8"/>
      <c r="BDF741" s="8"/>
      <c r="BDG741" s="8"/>
      <c r="BDH741" s="8"/>
      <c r="BDI741" s="8"/>
      <c r="BDJ741" s="8"/>
      <c r="BDK741" s="8"/>
      <c r="BDL741" s="8"/>
      <c r="BDM741" s="8"/>
      <c r="BDN741" s="8"/>
      <c r="BDO741" s="8"/>
      <c r="BDP741" s="8"/>
      <c r="BDQ741" s="8"/>
      <c r="BDR741" s="8"/>
      <c r="BDS741" s="8"/>
      <c r="BDT741" s="8"/>
      <c r="BDU741" s="8"/>
      <c r="BDV741" s="8"/>
      <c r="BDW741" s="8"/>
      <c r="BDX741" s="8"/>
      <c r="BDY741" s="8"/>
      <c r="BDZ741" s="8"/>
      <c r="BEA741" s="8"/>
      <c r="BEB741" s="8"/>
      <c r="BEC741" s="8"/>
      <c r="BED741" s="8"/>
      <c r="BEE741" s="8"/>
      <c r="BEF741" s="8"/>
      <c r="BEG741" s="8"/>
      <c r="BEH741" s="8"/>
      <c r="BEI741" s="8"/>
      <c r="BEJ741" s="8"/>
      <c r="BEK741" s="8"/>
      <c r="BEL741" s="8"/>
      <c r="BEM741" s="8"/>
      <c r="BEN741" s="8"/>
      <c r="BEO741" s="8"/>
      <c r="BEP741" s="8"/>
      <c r="BEQ741" s="8"/>
      <c r="BER741" s="8"/>
      <c r="BES741" s="8"/>
      <c r="BET741" s="8"/>
      <c r="BEU741" s="8"/>
      <c r="BEV741" s="8"/>
      <c r="BEW741" s="8"/>
      <c r="BEX741" s="8"/>
      <c r="BEY741" s="8"/>
      <c r="BEZ741" s="8"/>
      <c r="BFA741" s="8"/>
      <c r="BFB741" s="8"/>
      <c r="BFC741" s="8"/>
      <c r="BFD741" s="8"/>
      <c r="BFE741" s="8"/>
      <c r="BFF741" s="8"/>
      <c r="BFG741" s="8"/>
      <c r="BFH741" s="8"/>
      <c r="BFI741" s="8"/>
      <c r="BFJ741" s="8"/>
      <c r="BFK741" s="8"/>
      <c r="BFL741" s="8"/>
      <c r="BFM741" s="8"/>
      <c r="BFN741" s="8"/>
      <c r="BFO741" s="8"/>
      <c r="BFP741" s="8"/>
      <c r="BFQ741" s="8"/>
      <c r="BFR741" s="8"/>
      <c r="BFS741" s="8"/>
      <c r="BFT741" s="8"/>
      <c r="BFU741" s="8"/>
      <c r="BFV741" s="8"/>
      <c r="BFW741" s="8"/>
      <c r="BFX741" s="8"/>
      <c r="BFY741" s="8"/>
      <c r="BFZ741" s="8"/>
      <c r="BGA741" s="8"/>
      <c r="BGB741" s="8"/>
      <c r="BGC741" s="8"/>
      <c r="BGD741" s="8"/>
      <c r="BGE741" s="8"/>
      <c r="BGF741" s="8"/>
      <c r="BGG741" s="8"/>
      <c r="BGH741" s="8"/>
      <c r="BGI741" s="8"/>
      <c r="BGJ741" s="8"/>
      <c r="BGK741" s="8"/>
      <c r="BGL741" s="8"/>
      <c r="BGM741" s="8"/>
      <c r="BGN741" s="8"/>
      <c r="BGO741" s="8"/>
      <c r="BGP741" s="8"/>
      <c r="BGQ741" s="8"/>
      <c r="BGR741" s="8"/>
      <c r="BGS741" s="8"/>
      <c r="BGT741" s="8"/>
      <c r="BGU741" s="8"/>
      <c r="BGV741" s="8"/>
      <c r="BGW741" s="8"/>
      <c r="BGX741" s="8"/>
      <c r="BGY741" s="8"/>
      <c r="BGZ741" s="8"/>
      <c r="BHA741" s="8"/>
      <c r="BHB741" s="8"/>
      <c r="BHC741" s="8"/>
      <c r="BHD741" s="8"/>
      <c r="BHE741" s="8"/>
      <c r="BHF741" s="8"/>
      <c r="BHG741" s="8"/>
      <c r="BHH741" s="8"/>
      <c r="BHI741" s="8"/>
      <c r="BHJ741" s="8"/>
      <c r="BHK741" s="8"/>
      <c r="BHL741" s="8"/>
      <c r="BHM741" s="8"/>
      <c r="BHN741" s="8"/>
      <c r="BHO741" s="8"/>
      <c r="BHP741" s="8"/>
      <c r="BHQ741" s="8"/>
      <c r="BHR741" s="8"/>
      <c r="BHS741" s="8"/>
      <c r="BHT741" s="8"/>
      <c r="BHU741" s="8"/>
      <c r="BHV741" s="8"/>
      <c r="BHW741" s="8"/>
      <c r="BHX741" s="8"/>
      <c r="BHY741" s="8"/>
      <c r="BHZ741" s="8"/>
      <c r="BIA741" s="8"/>
      <c r="BIB741" s="8"/>
      <c r="BIC741" s="8"/>
      <c r="BID741" s="8"/>
      <c r="BIE741" s="8"/>
      <c r="BIF741" s="8"/>
      <c r="BIG741" s="8"/>
      <c r="BIH741" s="8"/>
      <c r="BII741" s="8"/>
      <c r="BIJ741" s="8"/>
      <c r="BIK741" s="8"/>
      <c r="BIL741" s="8"/>
      <c r="BIM741" s="8"/>
      <c r="BIN741" s="8"/>
      <c r="BIO741" s="8"/>
      <c r="BIP741" s="8"/>
      <c r="BIQ741" s="8"/>
      <c r="BIR741" s="8"/>
      <c r="BIS741" s="8"/>
      <c r="BIT741" s="8"/>
      <c r="BIU741" s="8"/>
      <c r="BIV741" s="8"/>
      <c r="BIW741" s="8"/>
      <c r="BIX741" s="8"/>
      <c r="BIY741" s="8"/>
      <c r="BIZ741" s="8"/>
      <c r="BJA741" s="8"/>
      <c r="BJB741" s="8"/>
      <c r="BJC741" s="8"/>
      <c r="BJD741" s="8"/>
      <c r="BJE741" s="8"/>
      <c r="BJF741" s="8"/>
      <c r="BJG741" s="8"/>
      <c r="BJH741" s="8"/>
      <c r="BJI741" s="8"/>
      <c r="BJJ741" s="8"/>
      <c r="BJK741" s="8"/>
      <c r="BJL741" s="8"/>
      <c r="BJM741" s="8"/>
      <c r="BJN741" s="8"/>
      <c r="BJO741" s="8"/>
      <c r="BJP741" s="8"/>
      <c r="BJQ741" s="8"/>
      <c r="BJR741" s="8"/>
      <c r="BJS741" s="8"/>
      <c r="BJT741" s="8"/>
      <c r="BJU741" s="8"/>
      <c r="BJV741" s="8"/>
      <c r="BJW741" s="8"/>
      <c r="BJX741" s="8"/>
      <c r="BJY741" s="8"/>
      <c r="BJZ741" s="8"/>
      <c r="BKA741" s="8"/>
      <c r="BKB741" s="8"/>
      <c r="BKC741" s="8"/>
      <c r="BKD741" s="8"/>
      <c r="BKE741" s="8"/>
      <c r="BKF741" s="8"/>
      <c r="BKG741" s="8"/>
      <c r="BKH741" s="8"/>
      <c r="BKI741" s="8"/>
      <c r="BKJ741" s="8"/>
      <c r="BKK741" s="8"/>
      <c r="BKL741" s="8"/>
      <c r="BKM741" s="8"/>
      <c r="BKN741" s="8"/>
      <c r="BKO741" s="8"/>
      <c r="BKP741" s="8"/>
      <c r="BKQ741" s="8"/>
      <c r="BKR741" s="8"/>
      <c r="BKS741" s="8"/>
      <c r="BKT741" s="8"/>
      <c r="BKU741" s="8"/>
      <c r="BKV741" s="8"/>
      <c r="BKW741" s="8"/>
      <c r="BKX741" s="8"/>
      <c r="BKY741" s="8"/>
      <c r="BKZ741" s="8"/>
      <c r="BLA741" s="8"/>
      <c r="BLB741" s="8"/>
      <c r="BLC741" s="8"/>
      <c r="BLD741" s="8"/>
      <c r="BLE741" s="8"/>
      <c r="BLF741" s="8"/>
      <c r="BLG741" s="8"/>
      <c r="BLH741" s="8"/>
      <c r="BLI741" s="8"/>
      <c r="BLJ741" s="8"/>
      <c r="BLK741" s="8"/>
      <c r="BLL741" s="8"/>
      <c r="BLM741" s="8"/>
      <c r="BLN741" s="8"/>
      <c r="BLO741" s="8"/>
      <c r="BLP741" s="8"/>
      <c r="BLQ741" s="8"/>
      <c r="BLR741" s="8"/>
      <c r="BLS741" s="8"/>
      <c r="BLT741" s="8"/>
      <c r="BLU741" s="8"/>
      <c r="BLV741" s="8"/>
      <c r="BLW741" s="8"/>
      <c r="BLX741" s="8"/>
      <c r="BLY741" s="8"/>
      <c r="BLZ741" s="8"/>
      <c r="BMA741" s="8"/>
      <c r="BMB741" s="8"/>
      <c r="BMC741" s="8"/>
      <c r="BMD741" s="8"/>
      <c r="BME741" s="8"/>
      <c r="BMF741" s="8"/>
      <c r="BMG741" s="8"/>
      <c r="BMH741" s="8"/>
      <c r="BMI741" s="8"/>
      <c r="BMJ741" s="8"/>
      <c r="BMK741" s="8"/>
      <c r="BML741" s="8"/>
      <c r="BMM741" s="8"/>
      <c r="BMN741" s="8"/>
      <c r="BMO741" s="8"/>
      <c r="BMP741" s="8"/>
      <c r="BMQ741" s="8"/>
      <c r="BMR741" s="8"/>
      <c r="BMS741" s="8"/>
      <c r="BMT741" s="8"/>
      <c r="BMU741" s="8"/>
      <c r="BMV741" s="8"/>
      <c r="BMW741" s="8"/>
      <c r="BMX741" s="8"/>
      <c r="BMY741" s="8"/>
      <c r="BMZ741" s="8"/>
      <c r="BNA741" s="8"/>
      <c r="BNB741" s="8"/>
      <c r="BNC741" s="8"/>
      <c r="BND741" s="8"/>
      <c r="BNE741" s="8"/>
      <c r="BNF741" s="8"/>
      <c r="BNG741" s="8"/>
      <c r="BNH741" s="8"/>
      <c r="BNI741" s="8"/>
      <c r="BNJ741" s="8"/>
      <c r="BNK741" s="8"/>
      <c r="BNL741" s="8"/>
      <c r="BNM741" s="8"/>
      <c r="BNN741" s="8"/>
      <c r="BNO741" s="8"/>
      <c r="BNP741" s="8"/>
      <c r="BNQ741" s="8"/>
      <c r="BNR741" s="8"/>
      <c r="BNS741" s="8"/>
      <c r="BNT741" s="8"/>
      <c r="BNU741" s="8"/>
      <c r="BNV741" s="8"/>
      <c r="BNW741" s="8"/>
      <c r="BNX741" s="8"/>
      <c r="BNY741" s="8"/>
      <c r="BNZ741" s="8"/>
      <c r="BOA741" s="8"/>
      <c r="BOB741" s="8"/>
      <c r="BOC741" s="8"/>
      <c r="BOD741" s="8"/>
      <c r="BOE741" s="8"/>
      <c r="BOF741" s="8"/>
      <c r="BOG741" s="8"/>
      <c r="BOH741" s="8"/>
      <c r="BOI741" s="8"/>
      <c r="BOJ741" s="8"/>
      <c r="BOK741" s="8"/>
      <c r="BOL741" s="8"/>
      <c r="BOM741" s="8"/>
      <c r="BON741" s="8"/>
      <c r="BOO741" s="8"/>
      <c r="BOP741" s="8"/>
      <c r="BOQ741" s="8"/>
      <c r="BOR741" s="8"/>
      <c r="BOS741" s="8"/>
      <c r="BOT741" s="8"/>
      <c r="BOU741" s="8"/>
      <c r="BOV741" s="8"/>
      <c r="BOW741" s="8"/>
      <c r="BOX741" s="8"/>
      <c r="BOY741" s="8"/>
      <c r="BOZ741" s="8"/>
      <c r="BPA741" s="8"/>
      <c r="BPB741" s="8"/>
      <c r="BPC741" s="8"/>
      <c r="BPD741" s="8"/>
      <c r="BPE741" s="8"/>
      <c r="BPF741" s="8"/>
      <c r="BPG741" s="8"/>
      <c r="BPH741" s="8"/>
      <c r="BPI741" s="8"/>
      <c r="BPJ741" s="8"/>
      <c r="BPK741" s="8"/>
      <c r="BPL741" s="8"/>
      <c r="BPM741" s="8"/>
      <c r="BPN741" s="8"/>
      <c r="BPO741" s="8"/>
      <c r="BPP741" s="8"/>
      <c r="BPQ741" s="8"/>
      <c r="BPR741" s="8"/>
      <c r="BPS741" s="8"/>
      <c r="BPT741" s="8"/>
      <c r="BPU741" s="8"/>
      <c r="BPV741" s="8"/>
      <c r="BPW741" s="8"/>
      <c r="BPX741" s="8"/>
      <c r="BPY741" s="8"/>
      <c r="BPZ741" s="8"/>
      <c r="BQA741" s="8"/>
      <c r="BQB741" s="8"/>
      <c r="BQC741" s="8"/>
      <c r="BQD741" s="8"/>
      <c r="BQE741" s="8"/>
      <c r="BQF741" s="8"/>
      <c r="BQG741" s="8"/>
      <c r="BQH741" s="8"/>
      <c r="BQI741" s="8"/>
      <c r="BQJ741" s="8"/>
      <c r="BQK741" s="8"/>
      <c r="BQL741" s="8"/>
      <c r="BQM741" s="8"/>
      <c r="BQN741" s="8"/>
      <c r="BQO741" s="8"/>
      <c r="BQP741" s="8"/>
      <c r="BQQ741" s="8"/>
      <c r="BQR741" s="8"/>
      <c r="BQS741" s="8"/>
      <c r="BQT741" s="8"/>
      <c r="BQU741" s="8"/>
      <c r="BQV741" s="8"/>
      <c r="BQW741" s="8"/>
      <c r="BQX741" s="8"/>
      <c r="BQY741" s="8"/>
      <c r="BQZ741" s="8"/>
      <c r="BRA741" s="8"/>
      <c r="BRB741" s="8"/>
      <c r="BRC741" s="8"/>
      <c r="BRD741" s="8"/>
      <c r="BRE741" s="8"/>
      <c r="BRF741" s="8"/>
      <c r="BRG741" s="8"/>
      <c r="BRH741" s="8"/>
      <c r="BRI741" s="8"/>
      <c r="BRJ741" s="8"/>
      <c r="BRK741" s="8"/>
      <c r="BRL741" s="8"/>
      <c r="BRM741" s="8"/>
      <c r="BRN741" s="8"/>
      <c r="BRO741" s="8"/>
      <c r="BRP741" s="8"/>
      <c r="BRQ741" s="8"/>
      <c r="BRR741" s="8"/>
      <c r="BRS741" s="8"/>
      <c r="BRT741" s="8"/>
      <c r="BRU741" s="8"/>
      <c r="BRV741" s="8"/>
      <c r="BRW741" s="8"/>
      <c r="BRX741" s="8"/>
      <c r="BRY741" s="8"/>
      <c r="BRZ741" s="8"/>
      <c r="BSA741" s="8"/>
      <c r="BSB741" s="8"/>
      <c r="BSC741" s="8"/>
      <c r="BSD741" s="8"/>
      <c r="BSE741" s="8"/>
      <c r="BSF741" s="8"/>
      <c r="BSG741" s="8"/>
      <c r="BSH741" s="8"/>
      <c r="BSI741" s="8"/>
      <c r="BSJ741" s="8"/>
      <c r="BSK741" s="8"/>
      <c r="BSL741" s="8"/>
      <c r="BSM741" s="8"/>
      <c r="BSN741" s="8"/>
      <c r="BSO741" s="8"/>
      <c r="BSP741" s="8"/>
      <c r="BSQ741" s="8"/>
      <c r="BSR741" s="8"/>
      <c r="BSS741" s="8"/>
      <c r="BST741" s="8"/>
      <c r="BSU741" s="8"/>
      <c r="BSV741" s="8"/>
      <c r="BSW741" s="8"/>
      <c r="BSX741" s="8"/>
      <c r="BSY741" s="8"/>
      <c r="BSZ741" s="8"/>
      <c r="BTA741" s="8"/>
      <c r="BTB741" s="8"/>
      <c r="BTC741" s="8"/>
      <c r="BTD741" s="8"/>
      <c r="BTE741" s="8"/>
      <c r="BTF741" s="8"/>
      <c r="BTG741" s="8"/>
      <c r="BTH741" s="8"/>
      <c r="BTI741" s="8"/>
      <c r="BTJ741" s="8"/>
      <c r="BTK741" s="8"/>
      <c r="BTL741" s="8"/>
      <c r="BTM741" s="8"/>
      <c r="BTN741" s="8"/>
      <c r="BTO741" s="8"/>
      <c r="BTP741" s="8"/>
      <c r="BTQ741" s="8"/>
      <c r="BTR741" s="8"/>
      <c r="BTS741" s="8"/>
      <c r="BTT741" s="8"/>
      <c r="BTU741" s="8"/>
      <c r="BTV741" s="8"/>
      <c r="BTW741" s="8"/>
      <c r="BTX741" s="8"/>
      <c r="BTY741" s="8"/>
      <c r="BTZ741" s="8"/>
      <c r="BUA741" s="8"/>
      <c r="BUB741" s="8"/>
      <c r="BUC741" s="8"/>
      <c r="BUD741" s="8"/>
      <c r="BUE741" s="8"/>
      <c r="BUF741" s="8"/>
      <c r="BUG741" s="8"/>
      <c r="BUH741" s="8"/>
      <c r="BUI741" s="8"/>
      <c r="BUJ741" s="8"/>
      <c r="BUK741" s="8"/>
      <c r="BUL741" s="8"/>
      <c r="BUM741" s="8"/>
      <c r="BUN741" s="8"/>
      <c r="BUO741" s="8"/>
      <c r="BUP741" s="8"/>
      <c r="BUQ741" s="8"/>
      <c r="BUR741" s="8"/>
      <c r="BUS741" s="8"/>
      <c r="BUT741" s="8"/>
      <c r="BUU741" s="8"/>
      <c r="BUV741" s="8"/>
      <c r="BUW741" s="8"/>
      <c r="BUX741" s="8"/>
      <c r="BUY741" s="8"/>
      <c r="BUZ741" s="8"/>
      <c r="BVA741" s="8"/>
      <c r="BVB741" s="8"/>
      <c r="BVC741" s="8"/>
      <c r="BVD741" s="8"/>
      <c r="BVE741" s="8"/>
      <c r="BVF741" s="8"/>
      <c r="BVG741" s="8"/>
      <c r="BVH741" s="8"/>
      <c r="BVI741" s="8"/>
      <c r="BVJ741" s="8"/>
      <c r="BVK741" s="8"/>
      <c r="BVL741" s="8"/>
      <c r="BVM741" s="8"/>
      <c r="BVN741" s="8"/>
      <c r="BVO741" s="8"/>
      <c r="BVP741" s="8"/>
      <c r="BVQ741" s="8"/>
      <c r="BVR741" s="8"/>
      <c r="BVS741" s="8"/>
      <c r="BVT741" s="8"/>
      <c r="BVU741" s="8"/>
      <c r="BVV741" s="8"/>
      <c r="BVW741" s="8"/>
      <c r="BVX741" s="8"/>
      <c r="BVY741" s="8"/>
      <c r="BVZ741" s="8"/>
      <c r="BWA741" s="8"/>
      <c r="BWB741" s="8"/>
      <c r="BWC741" s="8"/>
      <c r="BWD741" s="8"/>
      <c r="BWE741" s="8"/>
      <c r="BWF741" s="8"/>
      <c r="BWG741" s="8"/>
      <c r="BWH741" s="8"/>
      <c r="BWI741" s="8"/>
      <c r="BWJ741" s="8"/>
      <c r="BWK741" s="8"/>
      <c r="BWL741" s="8"/>
      <c r="BWM741" s="8"/>
      <c r="BWN741" s="8"/>
      <c r="BWO741" s="8"/>
      <c r="BWP741" s="8"/>
      <c r="BWQ741" s="8"/>
    </row>
    <row r="742" spans="1:1967" s="529" customFormat="1" ht="102" customHeight="1">
      <c r="A742" s="9" t="s">
        <v>6698</v>
      </c>
      <c r="B742" s="100" t="s">
        <v>97</v>
      </c>
      <c r="C742" s="111" t="s">
        <v>1262</v>
      </c>
      <c r="D742" s="111" t="s">
        <v>1103</v>
      </c>
      <c r="E742" s="111" t="s">
        <v>1264</v>
      </c>
      <c r="F742" s="3"/>
      <c r="G742" s="3" t="s">
        <v>385</v>
      </c>
      <c r="H742" s="20">
        <v>1</v>
      </c>
      <c r="I742" s="114">
        <v>470000000</v>
      </c>
      <c r="J742" s="21" t="s">
        <v>1330</v>
      </c>
      <c r="K742" s="25" t="s">
        <v>1947</v>
      </c>
      <c r="L742" s="138" t="s">
        <v>3428</v>
      </c>
      <c r="M742" s="141" t="s">
        <v>383</v>
      </c>
      <c r="N742" s="360" t="s">
        <v>8875</v>
      </c>
      <c r="O742" s="3" t="s">
        <v>1382</v>
      </c>
      <c r="P742" s="7" t="s">
        <v>1354</v>
      </c>
      <c r="Q742" s="3" t="s">
        <v>1195</v>
      </c>
      <c r="R742" s="24">
        <v>14</v>
      </c>
      <c r="S742" s="25">
        <v>20062.5</v>
      </c>
      <c r="T742" s="19">
        <f t="shared" si="156"/>
        <v>280875</v>
      </c>
      <c r="U742" s="83">
        <f t="shared" si="162"/>
        <v>314580.00000000006</v>
      </c>
      <c r="V742" s="9" t="s">
        <v>1341</v>
      </c>
      <c r="W742" s="153" t="s">
        <v>1410</v>
      </c>
      <c r="X742" s="3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8"/>
      <c r="AZ742" s="8"/>
      <c r="BA742" s="8"/>
      <c r="BB742" s="8"/>
      <c r="BC742" s="8"/>
      <c r="BD742" s="8"/>
      <c r="BE742" s="8"/>
      <c r="BF742" s="8"/>
      <c r="BG742" s="8"/>
      <c r="BH742" s="8"/>
      <c r="BI742" s="8"/>
      <c r="BJ742" s="8"/>
      <c r="BK742" s="8"/>
      <c r="BL742" s="8"/>
      <c r="BM742" s="8"/>
      <c r="BN742" s="8"/>
      <c r="BO742" s="8"/>
      <c r="BP742" s="8"/>
      <c r="BQ742" s="8"/>
      <c r="BR742" s="8"/>
      <c r="BS742" s="8"/>
      <c r="BT742" s="8"/>
      <c r="BU742" s="8"/>
      <c r="BV742" s="8"/>
      <c r="BW742" s="8"/>
      <c r="BX742" s="8"/>
      <c r="BY742" s="8"/>
      <c r="BZ742" s="8"/>
      <c r="CA742" s="8"/>
      <c r="CB742" s="8"/>
      <c r="CC742" s="8"/>
      <c r="CD742" s="8"/>
      <c r="CE742" s="8"/>
      <c r="CF742" s="8"/>
      <c r="CG742" s="8"/>
      <c r="CH742" s="8"/>
      <c r="CI742" s="8"/>
      <c r="CJ742" s="8"/>
      <c r="CK742" s="8"/>
      <c r="CL742" s="8"/>
      <c r="CM742" s="8"/>
      <c r="CN742" s="8"/>
      <c r="CO742" s="8"/>
      <c r="CP742" s="8"/>
      <c r="CQ742" s="8"/>
      <c r="CR742" s="8"/>
      <c r="CS742" s="8"/>
      <c r="CT742" s="8"/>
      <c r="CU742" s="8"/>
      <c r="CV742" s="8"/>
      <c r="CW742" s="8"/>
      <c r="CX742" s="8"/>
      <c r="CY742" s="8"/>
      <c r="CZ742" s="8"/>
      <c r="DA742" s="8"/>
      <c r="DB742" s="8"/>
      <c r="DC742" s="8"/>
      <c r="DD742" s="8"/>
      <c r="DE742" s="8"/>
      <c r="DF742" s="8"/>
      <c r="DG742" s="8"/>
      <c r="DH742" s="8"/>
      <c r="DI742" s="8"/>
      <c r="DJ742" s="8"/>
      <c r="DK742" s="8"/>
      <c r="DL742" s="8"/>
      <c r="DM742" s="8"/>
      <c r="DN742" s="8"/>
      <c r="DO742" s="8"/>
      <c r="DP742" s="8"/>
      <c r="DQ742" s="8"/>
      <c r="DR742" s="8"/>
      <c r="DS742" s="8"/>
      <c r="DT742" s="8"/>
      <c r="DU742" s="8"/>
      <c r="DV742" s="8"/>
      <c r="DW742" s="8"/>
      <c r="DX742" s="8"/>
      <c r="DY742" s="8"/>
      <c r="DZ742" s="8"/>
      <c r="EA742" s="8"/>
      <c r="EB742" s="8"/>
      <c r="EC742" s="8"/>
      <c r="ED742" s="8"/>
      <c r="EE742" s="8"/>
      <c r="EF742" s="8"/>
      <c r="EG742" s="8"/>
      <c r="EH742" s="8"/>
      <c r="EI742" s="8"/>
      <c r="EJ742" s="8"/>
      <c r="EK742" s="8"/>
      <c r="EL742" s="8"/>
      <c r="EM742" s="8"/>
      <c r="EN742" s="8"/>
      <c r="EO742" s="8"/>
      <c r="EP742" s="8"/>
      <c r="EQ742" s="8"/>
      <c r="ER742" s="8"/>
      <c r="ES742" s="8"/>
      <c r="ET742" s="8"/>
      <c r="EU742" s="8"/>
      <c r="EV742" s="8"/>
      <c r="EW742" s="8"/>
      <c r="EX742" s="8"/>
      <c r="EY742" s="8"/>
      <c r="EZ742" s="8"/>
      <c r="FA742" s="8"/>
      <c r="FB742" s="8"/>
      <c r="FC742" s="8"/>
      <c r="FD742" s="8"/>
      <c r="FE742" s="8"/>
      <c r="FF742" s="8"/>
      <c r="FG742" s="8"/>
      <c r="FH742" s="8"/>
      <c r="FI742" s="8"/>
      <c r="FJ742" s="8"/>
      <c r="FK742" s="8"/>
      <c r="FL742" s="8"/>
      <c r="FM742" s="8"/>
      <c r="FN742" s="8"/>
      <c r="FO742" s="8"/>
      <c r="FP742" s="8"/>
      <c r="FQ742" s="8"/>
      <c r="FR742" s="8"/>
      <c r="FS742" s="8"/>
      <c r="FT742" s="8"/>
      <c r="FU742" s="8"/>
      <c r="FV742" s="8"/>
      <c r="FW742" s="8"/>
      <c r="FX742" s="8"/>
      <c r="FY742" s="8"/>
      <c r="FZ742" s="8"/>
      <c r="GA742" s="8"/>
      <c r="GB742" s="8"/>
      <c r="GC742" s="8"/>
      <c r="GD742" s="8"/>
      <c r="GE742" s="8"/>
      <c r="GF742" s="8"/>
      <c r="GG742" s="8"/>
      <c r="GH742" s="8"/>
      <c r="GI742" s="8"/>
      <c r="GJ742" s="8"/>
      <c r="GK742" s="8"/>
      <c r="GL742" s="8"/>
      <c r="GM742" s="8"/>
      <c r="GN742" s="8"/>
      <c r="GO742" s="8"/>
      <c r="GP742" s="8"/>
      <c r="GQ742" s="8"/>
      <c r="GR742" s="8"/>
      <c r="GS742" s="8"/>
      <c r="GT742" s="8"/>
      <c r="GU742" s="8"/>
      <c r="GV742" s="8"/>
      <c r="GW742" s="8"/>
      <c r="GX742" s="8"/>
      <c r="GY742" s="8"/>
      <c r="GZ742" s="8"/>
      <c r="HA742" s="8"/>
      <c r="HB742" s="8"/>
      <c r="HC742" s="8"/>
      <c r="HD742" s="8"/>
      <c r="HE742" s="8"/>
      <c r="HF742" s="8"/>
      <c r="HG742" s="8"/>
      <c r="HH742" s="8"/>
      <c r="HI742" s="8"/>
      <c r="HJ742" s="8"/>
      <c r="HK742" s="8"/>
      <c r="HL742" s="8"/>
      <c r="HM742" s="8"/>
      <c r="HN742" s="8"/>
      <c r="HO742" s="8"/>
      <c r="HP742" s="8"/>
      <c r="HQ742" s="8"/>
      <c r="HR742" s="8"/>
      <c r="HS742" s="8"/>
      <c r="HT742" s="8"/>
      <c r="HU742" s="8"/>
      <c r="HV742" s="8"/>
      <c r="HW742" s="8"/>
      <c r="HX742" s="8"/>
      <c r="HY742" s="8"/>
      <c r="HZ742" s="8"/>
      <c r="IA742" s="8"/>
      <c r="IB742" s="8"/>
      <c r="IC742" s="8"/>
      <c r="ID742" s="8"/>
      <c r="IE742" s="8"/>
      <c r="IF742" s="8"/>
      <c r="IG742" s="8"/>
      <c r="IH742" s="8"/>
      <c r="II742" s="8"/>
      <c r="IJ742" s="8"/>
      <c r="IK742" s="8"/>
      <c r="IL742" s="8"/>
      <c r="IM742" s="8"/>
      <c r="IN742" s="8"/>
      <c r="IO742" s="8"/>
      <c r="IP742" s="8"/>
      <c r="IQ742" s="8"/>
      <c r="IR742" s="8"/>
      <c r="IS742" s="8"/>
      <c r="IT742" s="8"/>
      <c r="IU742" s="8"/>
      <c r="IV742" s="8"/>
      <c r="IW742" s="8"/>
      <c r="IX742" s="8"/>
      <c r="IY742" s="8"/>
      <c r="IZ742" s="8"/>
      <c r="JA742" s="8"/>
      <c r="JB742" s="8"/>
      <c r="JC742" s="8"/>
      <c r="JD742" s="8"/>
      <c r="JE742" s="8"/>
      <c r="JF742" s="8"/>
      <c r="JG742" s="8"/>
      <c r="JH742" s="8"/>
      <c r="JI742" s="8"/>
      <c r="JJ742" s="8"/>
      <c r="JK742" s="8"/>
      <c r="JL742" s="8"/>
      <c r="JM742" s="8"/>
      <c r="JN742" s="8"/>
      <c r="JO742" s="8"/>
      <c r="JP742" s="8"/>
      <c r="JQ742" s="8"/>
      <c r="JR742" s="8"/>
      <c r="JS742" s="8"/>
      <c r="JT742" s="8"/>
      <c r="JU742" s="8"/>
      <c r="JV742" s="8"/>
      <c r="JW742" s="8"/>
      <c r="JX742" s="8"/>
      <c r="JY742" s="8"/>
      <c r="JZ742" s="8"/>
      <c r="KA742" s="8"/>
      <c r="KB742" s="8"/>
      <c r="KC742" s="8"/>
      <c r="KD742" s="8"/>
      <c r="KE742" s="8"/>
      <c r="KF742" s="8"/>
      <c r="KG742" s="8"/>
      <c r="KH742" s="8"/>
      <c r="KI742" s="8"/>
      <c r="KJ742" s="8"/>
      <c r="KK742" s="8"/>
      <c r="KL742" s="8"/>
      <c r="KM742" s="8"/>
      <c r="KN742" s="8"/>
      <c r="KO742" s="8"/>
      <c r="KP742" s="8"/>
      <c r="KQ742" s="8"/>
      <c r="KR742" s="8"/>
      <c r="KS742" s="8"/>
      <c r="KT742" s="8"/>
      <c r="KU742" s="8"/>
      <c r="KV742" s="8"/>
      <c r="KW742" s="8"/>
      <c r="KX742" s="8"/>
      <c r="KY742" s="8"/>
      <c r="KZ742" s="8"/>
      <c r="LA742" s="8"/>
      <c r="LB742" s="8"/>
      <c r="LC742" s="8"/>
      <c r="LD742" s="8"/>
      <c r="LE742" s="8"/>
      <c r="LF742" s="8"/>
      <c r="LG742" s="8"/>
      <c r="LH742" s="8"/>
      <c r="LI742" s="8"/>
      <c r="LJ742" s="8"/>
      <c r="LK742" s="8"/>
      <c r="LL742" s="8"/>
      <c r="LM742" s="8"/>
      <c r="LN742" s="8"/>
      <c r="LO742" s="8"/>
      <c r="LP742" s="8"/>
      <c r="LQ742" s="8"/>
      <c r="LR742" s="8"/>
      <c r="LS742" s="8"/>
      <c r="LT742" s="8"/>
      <c r="LU742" s="8"/>
      <c r="LV742" s="8"/>
      <c r="LW742" s="8"/>
      <c r="LX742" s="8"/>
      <c r="LY742" s="8"/>
      <c r="LZ742" s="8"/>
      <c r="MA742" s="8"/>
      <c r="MB742" s="8"/>
      <c r="MC742" s="8"/>
      <c r="MD742" s="8"/>
      <c r="ME742" s="8"/>
      <c r="MF742" s="8"/>
      <c r="MG742" s="8"/>
      <c r="MH742" s="8"/>
      <c r="MI742" s="8"/>
      <c r="MJ742" s="8"/>
      <c r="MK742" s="8"/>
      <c r="ML742" s="8"/>
      <c r="MM742" s="8"/>
      <c r="MN742" s="8"/>
      <c r="MO742" s="8"/>
      <c r="MP742" s="8"/>
      <c r="MQ742" s="8"/>
      <c r="MR742" s="8"/>
      <c r="MS742" s="8"/>
      <c r="MT742" s="8"/>
      <c r="MU742" s="8"/>
      <c r="MV742" s="8"/>
      <c r="MW742" s="8"/>
      <c r="MX742" s="8"/>
      <c r="MY742" s="8"/>
      <c r="MZ742" s="8"/>
      <c r="NA742" s="8"/>
      <c r="NB742" s="8"/>
      <c r="NC742" s="8"/>
      <c r="ND742" s="8"/>
      <c r="NE742" s="8"/>
      <c r="NF742" s="8"/>
      <c r="NG742" s="8"/>
      <c r="NH742" s="8"/>
      <c r="NI742" s="8"/>
      <c r="NJ742" s="8"/>
      <c r="NK742" s="8"/>
      <c r="NL742" s="8"/>
      <c r="NM742" s="8"/>
      <c r="NN742" s="8"/>
      <c r="NO742" s="8"/>
      <c r="NP742" s="8"/>
      <c r="NQ742" s="8"/>
      <c r="NR742" s="8"/>
      <c r="NS742" s="8"/>
      <c r="NT742" s="8"/>
      <c r="NU742" s="8"/>
      <c r="NV742" s="8"/>
      <c r="NW742" s="8"/>
      <c r="NX742" s="8"/>
      <c r="NY742" s="8"/>
      <c r="NZ742" s="8"/>
      <c r="OA742" s="8"/>
      <c r="OB742" s="8"/>
      <c r="OC742" s="8"/>
      <c r="OD742" s="8"/>
      <c r="OE742" s="8"/>
      <c r="OF742" s="8"/>
      <c r="OG742" s="8"/>
      <c r="OH742" s="8"/>
      <c r="OI742" s="8"/>
      <c r="OJ742" s="8"/>
      <c r="OK742" s="8"/>
      <c r="OL742" s="8"/>
      <c r="OM742" s="8"/>
      <c r="ON742" s="8"/>
      <c r="OO742" s="8"/>
      <c r="OP742" s="8"/>
      <c r="OQ742" s="8"/>
      <c r="OR742" s="8"/>
      <c r="OS742" s="8"/>
      <c r="OT742" s="8"/>
      <c r="OU742" s="8"/>
      <c r="OV742" s="8"/>
      <c r="OW742" s="8"/>
      <c r="OX742" s="8"/>
      <c r="OY742" s="8"/>
      <c r="OZ742" s="8"/>
      <c r="PA742" s="8"/>
      <c r="PB742" s="8"/>
      <c r="PC742" s="8"/>
      <c r="PD742" s="8"/>
      <c r="PE742" s="8"/>
      <c r="PF742" s="8"/>
      <c r="PG742" s="8"/>
      <c r="PH742" s="8"/>
      <c r="PI742" s="8"/>
      <c r="PJ742" s="8"/>
      <c r="PK742" s="8"/>
      <c r="PL742" s="8"/>
      <c r="PM742" s="8"/>
      <c r="PN742" s="8"/>
      <c r="PO742" s="8"/>
      <c r="PP742" s="8"/>
      <c r="PQ742" s="8"/>
      <c r="PR742" s="8"/>
      <c r="PS742" s="8"/>
      <c r="PT742" s="8"/>
      <c r="PU742" s="8"/>
      <c r="PV742" s="8"/>
      <c r="PW742" s="8"/>
      <c r="PX742" s="8"/>
      <c r="PY742" s="8"/>
      <c r="PZ742" s="8"/>
      <c r="QA742" s="8"/>
      <c r="QB742" s="8"/>
      <c r="QC742" s="8"/>
      <c r="QD742" s="8"/>
      <c r="QE742" s="8"/>
      <c r="QF742" s="8"/>
      <c r="QG742" s="8"/>
      <c r="QH742" s="8"/>
      <c r="QI742" s="8"/>
      <c r="QJ742" s="8"/>
      <c r="QK742" s="8"/>
      <c r="QL742" s="8"/>
      <c r="QM742" s="8"/>
      <c r="QN742" s="8"/>
      <c r="QO742" s="8"/>
      <c r="QP742" s="8"/>
      <c r="QQ742" s="8"/>
      <c r="QR742" s="8"/>
      <c r="QS742" s="8"/>
      <c r="QT742" s="8"/>
      <c r="QU742" s="8"/>
      <c r="QV742" s="8"/>
      <c r="QW742" s="8"/>
      <c r="QX742" s="8"/>
      <c r="QY742" s="8"/>
      <c r="QZ742" s="8"/>
      <c r="RA742" s="8"/>
      <c r="RB742" s="8"/>
      <c r="RC742" s="8"/>
      <c r="RD742" s="8"/>
      <c r="RE742" s="8"/>
      <c r="RF742" s="8"/>
      <c r="RG742" s="8"/>
      <c r="RH742" s="8"/>
      <c r="RI742" s="8"/>
      <c r="RJ742" s="8"/>
      <c r="RK742" s="8"/>
      <c r="RL742" s="8"/>
      <c r="RM742" s="8"/>
      <c r="RN742" s="8"/>
      <c r="RO742" s="8"/>
      <c r="RP742" s="8"/>
      <c r="RQ742" s="8"/>
      <c r="RR742" s="8"/>
      <c r="RS742" s="8"/>
      <c r="RT742" s="8"/>
      <c r="RU742" s="8"/>
      <c r="RV742" s="8"/>
      <c r="RW742" s="8"/>
      <c r="RX742" s="8"/>
      <c r="RY742" s="8"/>
      <c r="RZ742" s="8"/>
      <c r="SA742" s="8"/>
      <c r="SB742" s="8"/>
      <c r="SC742" s="8"/>
      <c r="SD742" s="8"/>
      <c r="SE742" s="8"/>
      <c r="SF742" s="8"/>
      <c r="SG742" s="8"/>
      <c r="SH742" s="8"/>
      <c r="SI742" s="8"/>
      <c r="SJ742" s="8"/>
      <c r="SK742" s="8"/>
      <c r="SL742" s="8"/>
      <c r="SM742" s="8"/>
      <c r="SN742" s="8"/>
      <c r="SO742" s="8"/>
      <c r="SP742" s="8"/>
      <c r="SQ742" s="8"/>
      <c r="SR742" s="8"/>
      <c r="SS742" s="8"/>
      <c r="ST742" s="8"/>
      <c r="SU742" s="8"/>
      <c r="SV742" s="8"/>
      <c r="SW742" s="8"/>
      <c r="SX742" s="8"/>
      <c r="SY742" s="8"/>
      <c r="SZ742" s="8"/>
      <c r="TA742" s="8"/>
      <c r="TB742" s="8"/>
      <c r="TC742" s="8"/>
      <c r="TD742" s="8"/>
      <c r="TE742" s="8"/>
      <c r="TF742" s="8"/>
      <c r="TG742" s="8"/>
      <c r="TH742" s="8"/>
      <c r="TI742" s="8"/>
      <c r="TJ742" s="8"/>
      <c r="TK742" s="8"/>
      <c r="TL742" s="8"/>
      <c r="TM742" s="8"/>
      <c r="TN742" s="8"/>
      <c r="TO742" s="8"/>
      <c r="TP742" s="8"/>
      <c r="TQ742" s="8"/>
      <c r="TR742" s="8"/>
      <c r="TS742" s="8"/>
      <c r="TT742" s="8"/>
      <c r="TU742" s="8"/>
      <c r="TV742" s="8"/>
      <c r="TW742" s="8"/>
      <c r="TX742" s="8"/>
      <c r="TY742" s="8"/>
      <c r="TZ742" s="8"/>
      <c r="UA742" s="8"/>
      <c r="UB742" s="8"/>
      <c r="UC742" s="8"/>
      <c r="UD742" s="8"/>
      <c r="UE742" s="8"/>
      <c r="UF742" s="8"/>
      <c r="UG742" s="8"/>
      <c r="UH742" s="8"/>
      <c r="UI742" s="8"/>
      <c r="UJ742" s="8"/>
      <c r="UK742" s="8"/>
      <c r="UL742" s="8"/>
      <c r="UM742" s="8"/>
      <c r="UN742" s="8"/>
      <c r="UO742" s="8"/>
      <c r="UP742" s="8"/>
      <c r="UQ742" s="8"/>
      <c r="UR742" s="8"/>
      <c r="US742" s="8"/>
      <c r="UT742" s="8"/>
      <c r="UU742" s="8"/>
      <c r="UV742" s="8"/>
      <c r="UW742" s="8"/>
      <c r="UX742" s="8"/>
      <c r="UY742" s="8"/>
      <c r="UZ742" s="8"/>
      <c r="VA742" s="8"/>
      <c r="VB742" s="8"/>
      <c r="VC742" s="8"/>
      <c r="VD742" s="8"/>
      <c r="VE742" s="8"/>
      <c r="VF742" s="8"/>
      <c r="VG742" s="8"/>
      <c r="VH742" s="8"/>
      <c r="VI742" s="8"/>
      <c r="VJ742" s="8"/>
      <c r="VK742" s="8"/>
      <c r="VL742" s="8"/>
      <c r="VM742" s="8"/>
      <c r="VN742" s="8"/>
      <c r="VO742" s="8"/>
      <c r="VP742" s="8"/>
      <c r="VQ742" s="8"/>
      <c r="VR742" s="8"/>
      <c r="VS742" s="8"/>
      <c r="VT742" s="8"/>
      <c r="VU742" s="8"/>
      <c r="VV742" s="8"/>
      <c r="VW742" s="8"/>
      <c r="VX742" s="8"/>
      <c r="VY742" s="8"/>
      <c r="VZ742" s="8"/>
      <c r="WA742" s="8"/>
      <c r="WB742" s="8"/>
      <c r="WC742" s="8"/>
      <c r="WD742" s="8"/>
      <c r="WE742" s="8"/>
      <c r="WF742" s="8"/>
      <c r="WG742" s="8"/>
      <c r="WH742" s="8"/>
      <c r="WI742" s="8"/>
      <c r="WJ742" s="8"/>
      <c r="WK742" s="8"/>
      <c r="WL742" s="8"/>
      <c r="WM742" s="8"/>
      <c r="WN742" s="8"/>
      <c r="WO742" s="8"/>
      <c r="WP742" s="8"/>
      <c r="WQ742" s="8"/>
      <c r="WR742" s="8"/>
      <c r="WS742" s="8"/>
      <c r="WT742" s="8"/>
      <c r="WU742" s="8"/>
      <c r="WV742" s="8"/>
      <c r="WW742" s="8"/>
      <c r="WX742" s="8"/>
      <c r="WY742" s="8"/>
      <c r="WZ742" s="8"/>
      <c r="XA742" s="8"/>
      <c r="XB742" s="8"/>
      <c r="XC742" s="8"/>
      <c r="XD742" s="8"/>
      <c r="XE742" s="8"/>
      <c r="XF742" s="8"/>
      <c r="XG742" s="8"/>
      <c r="XH742" s="8"/>
      <c r="XI742" s="8"/>
      <c r="XJ742" s="8"/>
      <c r="XK742" s="8"/>
      <c r="XL742" s="8"/>
      <c r="XM742" s="8"/>
      <c r="XN742" s="8"/>
      <c r="XO742" s="8"/>
      <c r="XP742" s="8"/>
      <c r="XQ742" s="8"/>
      <c r="XR742" s="8"/>
      <c r="XS742" s="8"/>
      <c r="XT742" s="8"/>
      <c r="XU742" s="8"/>
      <c r="XV742" s="8"/>
      <c r="XW742" s="8"/>
      <c r="XX742" s="8"/>
      <c r="XY742" s="8"/>
      <c r="XZ742" s="8"/>
      <c r="YA742" s="8"/>
      <c r="YB742" s="8"/>
      <c r="YC742" s="8"/>
      <c r="YD742" s="8"/>
      <c r="YE742" s="8"/>
      <c r="YF742" s="8"/>
      <c r="YG742" s="8"/>
      <c r="YH742" s="8"/>
      <c r="YI742" s="8"/>
      <c r="YJ742" s="8"/>
      <c r="YK742" s="8"/>
      <c r="YL742" s="8"/>
      <c r="YM742" s="8"/>
      <c r="YN742" s="8"/>
      <c r="YO742" s="8"/>
      <c r="YP742" s="8"/>
      <c r="YQ742" s="8"/>
      <c r="YR742" s="8"/>
      <c r="YS742" s="8"/>
      <c r="YT742" s="8"/>
      <c r="YU742" s="8"/>
      <c r="YV742" s="8"/>
      <c r="YW742" s="8"/>
      <c r="YX742" s="8"/>
      <c r="YY742" s="8"/>
      <c r="YZ742" s="8"/>
      <c r="ZA742" s="8"/>
      <c r="ZB742" s="8"/>
      <c r="ZC742" s="8"/>
      <c r="ZD742" s="8"/>
      <c r="ZE742" s="8"/>
      <c r="ZF742" s="8"/>
      <c r="ZG742" s="8"/>
      <c r="ZH742" s="8"/>
      <c r="ZI742" s="8"/>
      <c r="ZJ742" s="8"/>
      <c r="ZK742" s="8"/>
      <c r="ZL742" s="8"/>
      <c r="ZM742" s="8"/>
      <c r="ZN742" s="8"/>
      <c r="ZO742" s="8"/>
      <c r="ZP742" s="8"/>
      <c r="ZQ742" s="8"/>
      <c r="ZR742" s="8"/>
      <c r="ZS742" s="8"/>
      <c r="ZT742" s="8"/>
      <c r="ZU742" s="8"/>
      <c r="ZV742" s="8"/>
      <c r="ZW742" s="8"/>
      <c r="ZX742" s="8"/>
      <c r="ZY742" s="8"/>
      <c r="ZZ742" s="8"/>
      <c r="AAA742" s="8"/>
      <c r="AAB742" s="8"/>
      <c r="AAC742" s="8"/>
      <c r="AAD742" s="8"/>
      <c r="AAE742" s="8"/>
      <c r="AAF742" s="8"/>
      <c r="AAG742" s="8"/>
      <c r="AAH742" s="8"/>
      <c r="AAI742" s="8"/>
      <c r="AAJ742" s="8"/>
      <c r="AAK742" s="8"/>
      <c r="AAL742" s="8"/>
      <c r="AAM742" s="8"/>
      <c r="AAN742" s="8"/>
      <c r="AAO742" s="8"/>
      <c r="AAP742" s="8"/>
      <c r="AAQ742" s="8"/>
      <c r="AAR742" s="8"/>
      <c r="AAS742" s="8"/>
      <c r="AAT742" s="8"/>
      <c r="AAU742" s="8"/>
      <c r="AAV742" s="8"/>
      <c r="AAW742" s="8"/>
      <c r="AAX742" s="8"/>
      <c r="AAY742" s="8"/>
      <c r="AAZ742" s="8"/>
      <c r="ABA742" s="8"/>
      <c r="ABB742" s="8"/>
      <c r="ABC742" s="8"/>
      <c r="ABD742" s="8"/>
      <c r="ABE742" s="8"/>
      <c r="ABF742" s="8"/>
      <c r="ABG742" s="8"/>
      <c r="ABH742" s="8"/>
      <c r="ABI742" s="8"/>
      <c r="ABJ742" s="8"/>
      <c r="ABK742" s="8"/>
      <c r="ABL742" s="8"/>
      <c r="ABM742" s="8"/>
      <c r="ABN742" s="8"/>
      <c r="ABO742" s="8"/>
      <c r="ABP742" s="8"/>
      <c r="ABQ742" s="8"/>
      <c r="ABR742" s="8"/>
      <c r="ABS742" s="8"/>
      <c r="ABT742" s="8"/>
      <c r="ABU742" s="8"/>
      <c r="ABV742" s="8"/>
      <c r="ABW742" s="8"/>
      <c r="ABX742" s="8"/>
      <c r="ABY742" s="8"/>
      <c r="ABZ742" s="8"/>
      <c r="ACA742" s="8"/>
      <c r="ACB742" s="8"/>
      <c r="ACC742" s="8"/>
      <c r="ACD742" s="8"/>
      <c r="ACE742" s="8"/>
      <c r="ACF742" s="8"/>
      <c r="ACG742" s="8"/>
      <c r="ACH742" s="8"/>
      <c r="ACI742" s="8"/>
      <c r="ACJ742" s="8"/>
      <c r="ACK742" s="8"/>
      <c r="ACL742" s="8"/>
      <c r="ACM742" s="8"/>
      <c r="ACN742" s="8"/>
      <c r="ACO742" s="8"/>
      <c r="ACP742" s="8"/>
      <c r="ACQ742" s="8"/>
      <c r="ACR742" s="8"/>
      <c r="ACS742" s="8"/>
      <c r="ACT742" s="8"/>
      <c r="ACU742" s="8"/>
      <c r="ACV742" s="8"/>
      <c r="ACW742" s="8"/>
      <c r="ACX742" s="8"/>
      <c r="ACY742" s="8"/>
      <c r="ACZ742" s="8"/>
      <c r="ADA742" s="8"/>
      <c r="ADB742" s="8"/>
      <c r="ADC742" s="8"/>
      <c r="ADD742" s="8"/>
      <c r="ADE742" s="8"/>
      <c r="ADF742" s="8"/>
      <c r="ADG742" s="8"/>
      <c r="ADH742" s="8"/>
      <c r="ADI742" s="8"/>
      <c r="ADJ742" s="8"/>
      <c r="ADK742" s="8"/>
      <c r="ADL742" s="8"/>
      <c r="ADM742" s="8"/>
      <c r="ADN742" s="8"/>
      <c r="ADO742" s="8"/>
      <c r="ADP742" s="8"/>
      <c r="ADQ742" s="8"/>
      <c r="ADR742" s="8"/>
      <c r="ADS742" s="8"/>
      <c r="ADT742" s="8"/>
      <c r="ADU742" s="8"/>
      <c r="ADV742" s="8"/>
      <c r="ADW742" s="8"/>
      <c r="ADX742" s="8"/>
      <c r="ADY742" s="8"/>
      <c r="ADZ742" s="8"/>
      <c r="AEA742" s="8"/>
      <c r="AEB742" s="8"/>
      <c r="AEC742" s="8"/>
      <c r="AED742" s="8"/>
      <c r="AEE742" s="8"/>
      <c r="AEF742" s="8"/>
      <c r="AEG742" s="8"/>
      <c r="AEH742" s="8"/>
      <c r="AEI742" s="8"/>
      <c r="AEJ742" s="8"/>
      <c r="AEK742" s="8"/>
      <c r="AEL742" s="8"/>
      <c r="AEM742" s="8"/>
      <c r="AEN742" s="8"/>
      <c r="AEO742" s="8"/>
      <c r="AEP742" s="8"/>
      <c r="AEQ742" s="8"/>
      <c r="AER742" s="8"/>
      <c r="AES742" s="8"/>
      <c r="AET742" s="8"/>
      <c r="AEU742" s="8"/>
      <c r="AEV742" s="8"/>
      <c r="AEW742" s="8"/>
      <c r="AEX742" s="8"/>
      <c r="AEY742" s="8"/>
      <c r="AEZ742" s="8"/>
      <c r="AFA742" s="8"/>
      <c r="AFB742" s="8"/>
      <c r="AFC742" s="8"/>
      <c r="AFD742" s="8"/>
      <c r="AFE742" s="8"/>
      <c r="AFF742" s="8"/>
      <c r="AFG742" s="8"/>
      <c r="AFH742" s="8"/>
      <c r="AFI742" s="8"/>
      <c r="AFJ742" s="8"/>
      <c r="AFK742" s="8"/>
      <c r="AFL742" s="8"/>
      <c r="AFM742" s="8"/>
      <c r="AFN742" s="8"/>
      <c r="AFO742" s="8"/>
      <c r="AFP742" s="8"/>
      <c r="AFQ742" s="8"/>
      <c r="AFR742" s="8"/>
      <c r="AFS742" s="8"/>
      <c r="AFT742" s="8"/>
      <c r="AFU742" s="8"/>
      <c r="AFV742" s="8"/>
      <c r="AFW742" s="8"/>
      <c r="AFX742" s="8"/>
      <c r="AFY742" s="8"/>
      <c r="AFZ742" s="8"/>
      <c r="AGA742" s="8"/>
      <c r="AGB742" s="8"/>
      <c r="AGC742" s="8"/>
      <c r="AGD742" s="8"/>
      <c r="AGE742" s="8"/>
      <c r="AGF742" s="8"/>
      <c r="AGG742" s="8"/>
      <c r="AGH742" s="8"/>
      <c r="AGI742" s="8"/>
      <c r="AGJ742" s="8"/>
      <c r="AGK742" s="8"/>
      <c r="AGL742" s="8"/>
      <c r="AGM742" s="8"/>
      <c r="AGN742" s="8"/>
      <c r="AGO742" s="8"/>
      <c r="AGP742" s="8"/>
      <c r="AGQ742" s="8"/>
      <c r="AGR742" s="8"/>
      <c r="AGS742" s="8"/>
      <c r="AGT742" s="8"/>
      <c r="AGU742" s="8"/>
      <c r="AGV742" s="8"/>
      <c r="AGW742" s="8"/>
      <c r="AGX742" s="8"/>
      <c r="AGY742" s="8"/>
      <c r="AGZ742" s="8"/>
      <c r="AHA742" s="8"/>
      <c r="AHB742" s="8"/>
      <c r="AHC742" s="8"/>
      <c r="AHD742" s="8"/>
      <c r="AHE742" s="8"/>
      <c r="AHF742" s="8"/>
      <c r="AHG742" s="8"/>
      <c r="AHH742" s="8"/>
      <c r="AHI742" s="8"/>
      <c r="AHJ742" s="8"/>
      <c r="AHK742" s="8"/>
      <c r="AHL742" s="8"/>
      <c r="AHM742" s="8"/>
      <c r="AHN742" s="8"/>
      <c r="AHO742" s="8"/>
      <c r="AHP742" s="8"/>
      <c r="AHQ742" s="8"/>
      <c r="AHR742" s="8"/>
      <c r="AHS742" s="8"/>
      <c r="AHT742" s="8"/>
      <c r="AHU742" s="8"/>
      <c r="AHV742" s="8"/>
      <c r="AHW742" s="8"/>
      <c r="AHX742" s="8"/>
      <c r="AHY742" s="8"/>
      <c r="AHZ742" s="8"/>
      <c r="AIA742" s="8"/>
      <c r="AIB742" s="8"/>
      <c r="AIC742" s="8"/>
      <c r="AID742" s="8"/>
      <c r="AIE742" s="8"/>
      <c r="AIF742" s="8"/>
      <c r="AIG742" s="8"/>
      <c r="AIH742" s="8"/>
      <c r="AII742" s="8"/>
      <c r="AIJ742" s="8"/>
      <c r="AIK742" s="8"/>
      <c r="AIL742" s="8"/>
      <c r="AIM742" s="8"/>
      <c r="AIN742" s="8"/>
      <c r="AIO742" s="8"/>
      <c r="AIP742" s="8"/>
      <c r="AIQ742" s="8"/>
      <c r="AIR742" s="8"/>
      <c r="AIS742" s="8"/>
      <c r="AIT742" s="8"/>
      <c r="AIU742" s="8"/>
      <c r="AIV742" s="8"/>
      <c r="AIW742" s="8"/>
      <c r="AIX742" s="8"/>
      <c r="AIY742" s="8"/>
      <c r="AIZ742" s="8"/>
      <c r="AJA742" s="8"/>
      <c r="AJB742" s="8"/>
      <c r="AJC742" s="8"/>
      <c r="AJD742" s="8"/>
      <c r="AJE742" s="8"/>
      <c r="AJF742" s="8"/>
      <c r="AJG742" s="8"/>
      <c r="AJH742" s="8"/>
      <c r="AJI742" s="8"/>
      <c r="AJJ742" s="8"/>
      <c r="AJK742" s="8"/>
      <c r="AJL742" s="8"/>
      <c r="AJM742" s="8"/>
      <c r="AJN742" s="8"/>
      <c r="AJO742" s="8"/>
      <c r="AJP742" s="8"/>
      <c r="AJQ742" s="8"/>
      <c r="AJR742" s="8"/>
      <c r="AJS742" s="8"/>
      <c r="AJT742" s="8"/>
      <c r="AJU742" s="8"/>
      <c r="AJV742" s="8"/>
      <c r="AJW742" s="8"/>
      <c r="AJX742" s="8"/>
      <c r="AJY742" s="8"/>
      <c r="AJZ742" s="8"/>
      <c r="AKA742" s="8"/>
      <c r="AKB742" s="8"/>
      <c r="AKC742" s="8"/>
      <c r="AKD742" s="8"/>
      <c r="AKE742" s="8"/>
      <c r="AKF742" s="8"/>
      <c r="AKG742" s="8"/>
      <c r="AKH742" s="8"/>
      <c r="AKI742" s="8"/>
      <c r="AKJ742" s="8"/>
      <c r="AKK742" s="8"/>
      <c r="AKL742" s="8"/>
      <c r="AKM742" s="8"/>
      <c r="AKN742" s="8"/>
      <c r="AKO742" s="8"/>
      <c r="AKP742" s="8"/>
      <c r="AKQ742" s="8"/>
      <c r="AKR742" s="8"/>
      <c r="AKS742" s="8"/>
      <c r="AKT742" s="8"/>
      <c r="AKU742" s="8"/>
      <c r="AKV742" s="8"/>
      <c r="AKW742" s="8"/>
      <c r="AKX742" s="8"/>
      <c r="AKY742" s="8"/>
      <c r="AKZ742" s="8"/>
      <c r="ALA742" s="8"/>
      <c r="ALB742" s="8"/>
      <c r="ALC742" s="8"/>
      <c r="ALD742" s="8"/>
      <c r="ALE742" s="8"/>
      <c r="ALF742" s="8"/>
      <c r="ALG742" s="8"/>
      <c r="ALH742" s="8"/>
      <c r="ALI742" s="8"/>
      <c r="ALJ742" s="8"/>
      <c r="ALK742" s="8"/>
      <c r="ALL742" s="8"/>
      <c r="ALM742" s="8"/>
      <c r="ALN742" s="8"/>
      <c r="ALO742" s="8"/>
      <c r="ALP742" s="8"/>
      <c r="ALQ742" s="8"/>
      <c r="ALR742" s="8"/>
      <c r="ALS742" s="8"/>
      <c r="ALT742" s="8"/>
      <c r="ALU742" s="8"/>
      <c r="ALV742" s="8"/>
      <c r="ALW742" s="8"/>
      <c r="ALX742" s="8"/>
      <c r="ALY742" s="8"/>
      <c r="ALZ742" s="8"/>
      <c r="AMA742" s="8"/>
      <c r="AMB742" s="8"/>
      <c r="AMC742" s="8"/>
      <c r="AMD742" s="8"/>
      <c r="AME742" s="8"/>
      <c r="AMF742" s="8"/>
      <c r="AMG742" s="8"/>
      <c r="AMH742" s="8"/>
      <c r="AMI742" s="8"/>
      <c r="AMJ742" s="8"/>
      <c r="AMK742" s="8"/>
      <c r="AML742" s="8"/>
      <c r="AMM742" s="8"/>
      <c r="AMN742" s="8"/>
      <c r="AMO742" s="8"/>
      <c r="AMP742" s="8"/>
      <c r="AMQ742" s="8"/>
      <c r="AMR742" s="8"/>
      <c r="AMS742" s="8"/>
      <c r="AMT742" s="8"/>
      <c r="AMU742" s="8"/>
      <c r="AMV742" s="8"/>
      <c r="AMW742" s="8"/>
      <c r="AMX742" s="8"/>
      <c r="AMY742" s="8"/>
      <c r="AMZ742" s="8"/>
      <c r="ANA742" s="8"/>
      <c r="ANB742" s="8"/>
      <c r="ANC742" s="8"/>
      <c r="AND742" s="8"/>
      <c r="ANE742" s="8"/>
      <c r="ANF742" s="8"/>
      <c r="ANG742" s="8"/>
      <c r="ANH742" s="8"/>
      <c r="ANI742" s="8"/>
      <c r="ANJ742" s="8"/>
      <c r="ANK742" s="8"/>
      <c r="ANL742" s="8"/>
      <c r="ANM742" s="8"/>
      <c r="ANN742" s="8"/>
      <c r="ANO742" s="8"/>
      <c r="ANP742" s="8"/>
      <c r="ANQ742" s="8"/>
      <c r="ANR742" s="8"/>
      <c r="ANS742" s="8"/>
      <c r="ANT742" s="8"/>
      <c r="ANU742" s="8"/>
      <c r="ANV742" s="8"/>
      <c r="ANW742" s="8"/>
      <c r="ANX742" s="8"/>
      <c r="ANY742" s="8"/>
      <c r="ANZ742" s="8"/>
      <c r="AOA742" s="8"/>
      <c r="AOB742" s="8"/>
      <c r="AOC742" s="8"/>
      <c r="AOD742" s="8"/>
      <c r="AOE742" s="8"/>
      <c r="AOF742" s="8"/>
      <c r="AOG742" s="8"/>
      <c r="AOH742" s="8"/>
      <c r="AOI742" s="8"/>
      <c r="AOJ742" s="8"/>
      <c r="AOK742" s="8"/>
      <c r="AOL742" s="8"/>
      <c r="AOM742" s="8"/>
      <c r="AON742" s="8"/>
      <c r="AOO742" s="8"/>
      <c r="AOP742" s="8"/>
      <c r="AOQ742" s="8"/>
      <c r="AOR742" s="8"/>
      <c r="AOS742" s="8"/>
      <c r="AOT742" s="8"/>
      <c r="AOU742" s="8"/>
      <c r="AOV742" s="8"/>
      <c r="AOW742" s="8"/>
      <c r="AOX742" s="8"/>
      <c r="AOY742" s="8"/>
      <c r="AOZ742" s="8"/>
      <c r="APA742" s="8"/>
      <c r="APB742" s="8"/>
      <c r="APC742" s="8"/>
      <c r="APD742" s="8"/>
      <c r="APE742" s="8"/>
      <c r="APF742" s="8"/>
      <c r="APG742" s="8"/>
      <c r="APH742" s="8"/>
      <c r="API742" s="8"/>
      <c r="APJ742" s="8"/>
      <c r="APK742" s="8"/>
      <c r="APL742" s="8"/>
      <c r="APM742" s="8"/>
      <c r="APN742" s="8"/>
      <c r="APO742" s="8"/>
      <c r="APP742" s="8"/>
      <c r="APQ742" s="8"/>
      <c r="APR742" s="8"/>
      <c r="APS742" s="8"/>
      <c r="APT742" s="8"/>
      <c r="APU742" s="8"/>
      <c r="APV742" s="8"/>
      <c r="APW742" s="8"/>
      <c r="APX742" s="8"/>
      <c r="APY742" s="8"/>
      <c r="APZ742" s="8"/>
      <c r="AQA742" s="8"/>
      <c r="AQB742" s="8"/>
      <c r="AQC742" s="8"/>
      <c r="AQD742" s="8"/>
      <c r="AQE742" s="8"/>
      <c r="AQF742" s="8"/>
      <c r="AQG742" s="8"/>
      <c r="AQH742" s="8"/>
      <c r="AQI742" s="8"/>
      <c r="AQJ742" s="8"/>
      <c r="AQK742" s="8"/>
      <c r="AQL742" s="8"/>
      <c r="AQM742" s="8"/>
      <c r="AQN742" s="8"/>
      <c r="AQO742" s="8"/>
      <c r="AQP742" s="8"/>
      <c r="AQQ742" s="8"/>
      <c r="AQR742" s="8"/>
      <c r="AQS742" s="8"/>
      <c r="AQT742" s="8"/>
      <c r="AQU742" s="8"/>
      <c r="AQV742" s="8"/>
      <c r="AQW742" s="8"/>
      <c r="AQX742" s="8"/>
      <c r="AQY742" s="8"/>
      <c r="AQZ742" s="8"/>
      <c r="ARA742" s="8"/>
      <c r="ARB742" s="8"/>
      <c r="ARC742" s="8"/>
      <c r="ARD742" s="8"/>
      <c r="ARE742" s="8"/>
      <c r="ARF742" s="8"/>
      <c r="ARG742" s="8"/>
      <c r="ARH742" s="8"/>
      <c r="ARI742" s="8"/>
      <c r="ARJ742" s="8"/>
      <c r="ARK742" s="8"/>
      <c r="ARL742" s="8"/>
      <c r="ARM742" s="8"/>
      <c r="ARN742" s="8"/>
      <c r="ARO742" s="8"/>
      <c r="ARP742" s="8"/>
      <c r="ARQ742" s="8"/>
      <c r="ARR742" s="8"/>
      <c r="ARS742" s="8"/>
      <c r="ART742" s="8"/>
      <c r="ARU742" s="8"/>
      <c r="ARV742" s="8"/>
      <c r="ARW742" s="8"/>
      <c r="ARX742" s="8"/>
      <c r="ARY742" s="8"/>
      <c r="ARZ742" s="8"/>
      <c r="ASA742" s="8"/>
      <c r="ASB742" s="8"/>
      <c r="ASC742" s="8"/>
      <c r="ASD742" s="8"/>
      <c r="ASE742" s="8"/>
      <c r="ASF742" s="8"/>
      <c r="ASG742" s="8"/>
      <c r="ASH742" s="8"/>
      <c r="ASI742" s="8"/>
      <c r="ASJ742" s="8"/>
      <c r="ASK742" s="8"/>
      <c r="ASL742" s="8"/>
      <c r="ASM742" s="8"/>
      <c r="ASN742" s="8"/>
      <c r="ASO742" s="8"/>
      <c r="ASP742" s="8"/>
      <c r="ASQ742" s="8"/>
      <c r="ASR742" s="8"/>
      <c r="ASS742" s="8"/>
      <c r="AST742" s="8"/>
      <c r="ASU742" s="8"/>
      <c r="ASV742" s="8"/>
      <c r="ASW742" s="8"/>
      <c r="ASX742" s="8"/>
      <c r="ASY742" s="8"/>
      <c r="ASZ742" s="8"/>
      <c r="ATA742" s="8"/>
      <c r="ATB742" s="8"/>
      <c r="ATC742" s="8"/>
      <c r="ATD742" s="8"/>
      <c r="ATE742" s="8"/>
      <c r="ATF742" s="8"/>
      <c r="ATG742" s="8"/>
      <c r="ATH742" s="8"/>
      <c r="ATI742" s="8"/>
      <c r="ATJ742" s="8"/>
      <c r="ATK742" s="8"/>
      <c r="ATL742" s="8"/>
      <c r="ATM742" s="8"/>
      <c r="ATN742" s="8"/>
      <c r="ATO742" s="8"/>
      <c r="ATP742" s="8"/>
      <c r="ATQ742" s="8"/>
      <c r="ATR742" s="8"/>
      <c r="ATS742" s="8"/>
      <c r="ATT742" s="8"/>
      <c r="ATU742" s="8"/>
      <c r="ATV742" s="8"/>
      <c r="ATW742" s="8"/>
      <c r="ATX742" s="8"/>
      <c r="ATY742" s="8"/>
      <c r="ATZ742" s="8"/>
      <c r="AUA742" s="8"/>
      <c r="AUB742" s="8"/>
      <c r="AUC742" s="8"/>
      <c r="AUD742" s="8"/>
      <c r="AUE742" s="8"/>
      <c r="AUF742" s="8"/>
      <c r="AUG742" s="8"/>
      <c r="AUH742" s="8"/>
      <c r="AUI742" s="8"/>
      <c r="AUJ742" s="8"/>
      <c r="AUK742" s="8"/>
      <c r="AUL742" s="8"/>
      <c r="AUM742" s="8"/>
      <c r="AUN742" s="8"/>
      <c r="AUO742" s="8"/>
      <c r="AUP742" s="8"/>
      <c r="AUQ742" s="8"/>
      <c r="AUR742" s="8"/>
      <c r="AUS742" s="8"/>
      <c r="AUT742" s="8"/>
      <c r="AUU742" s="8"/>
      <c r="AUV742" s="8"/>
      <c r="AUW742" s="8"/>
      <c r="AUX742" s="8"/>
      <c r="AUY742" s="8"/>
      <c r="AUZ742" s="8"/>
      <c r="AVA742" s="8"/>
      <c r="AVB742" s="8"/>
      <c r="AVC742" s="8"/>
      <c r="AVD742" s="8"/>
      <c r="AVE742" s="8"/>
      <c r="AVF742" s="8"/>
      <c r="AVG742" s="8"/>
      <c r="AVH742" s="8"/>
      <c r="AVI742" s="8"/>
      <c r="AVJ742" s="8"/>
      <c r="AVK742" s="8"/>
      <c r="AVL742" s="8"/>
      <c r="AVM742" s="8"/>
      <c r="AVN742" s="8"/>
      <c r="AVO742" s="8"/>
      <c r="AVP742" s="8"/>
      <c r="AVQ742" s="8"/>
      <c r="AVR742" s="8"/>
      <c r="AVS742" s="8"/>
      <c r="AVT742" s="8"/>
      <c r="AVU742" s="8"/>
      <c r="AVV742" s="8"/>
      <c r="AVW742" s="8"/>
      <c r="AVX742" s="8"/>
      <c r="AVY742" s="8"/>
      <c r="AVZ742" s="8"/>
      <c r="AWA742" s="8"/>
      <c r="AWB742" s="8"/>
      <c r="AWC742" s="8"/>
      <c r="AWD742" s="8"/>
      <c r="AWE742" s="8"/>
      <c r="AWF742" s="8"/>
      <c r="AWG742" s="8"/>
      <c r="AWH742" s="8"/>
      <c r="AWI742" s="8"/>
      <c r="AWJ742" s="8"/>
      <c r="AWK742" s="8"/>
      <c r="AWL742" s="8"/>
      <c r="AWM742" s="8"/>
      <c r="AWN742" s="8"/>
      <c r="AWO742" s="8"/>
      <c r="AWP742" s="8"/>
      <c r="AWQ742" s="8"/>
      <c r="AWR742" s="8"/>
      <c r="AWS742" s="8"/>
      <c r="AWT742" s="8"/>
      <c r="AWU742" s="8"/>
      <c r="AWV742" s="8"/>
      <c r="AWW742" s="8"/>
      <c r="AWX742" s="8"/>
      <c r="AWY742" s="8"/>
      <c r="AWZ742" s="8"/>
      <c r="AXA742" s="8"/>
      <c r="AXB742" s="8"/>
      <c r="AXC742" s="8"/>
      <c r="AXD742" s="8"/>
      <c r="AXE742" s="8"/>
      <c r="AXF742" s="8"/>
      <c r="AXG742" s="8"/>
      <c r="AXH742" s="8"/>
      <c r="AXI742" s="8"/>
      <c r="AXJ742" s="8"/>
      <c r="AXK742" s="8"/>
      <c r="AXL742" s="8"/>
      <c r="AXM742" s="8"/>
      <c r="AXN742" s="8"/>
      <c r="AXO742" s="8"/>
      <c r="AXP742" s="8"/>
      <c r="AXQ742" s="8"/>
      <c r="AXR742" s="8"/>
      <c r="AXS742" s="8"/>
      <c r="AXT742" s="8"/>
      <c r="AXU742" s="8"/>
      <c r="AXV742" s="8"/>
      <c r="AXW742" s="8"/>
      <c r="AXX742" s="8"/>
      <c r="AXY742" s="8"/>
      <c r="AXZ742" s="8"/>
      <c r="AYA742" s="8"/>
      <c r="AYB742" s="8"/>
      <c r="AYC742" s="8"/>
      <c r="AYD742" s="8"/>
      <c r="AYE742" s="8"/>
      <c r="AYF742" s="8"/>
      <c r="AYG742" s="8"/>
      <c r="AYH742" s="8"/>
      <c r="AYI742" s="8"/>
      <c r="AYJ742" s="8"/>
      <c r="AYK742" s="8"/>
      <c r="AYL742" s="8"/>
      <c r="AYM742" s="8"/>
      <c r="AYN742" s="8"/>
      <c r="AYO742" s="8"/>
      <c r="AYP742" s="8"/>
      <c r="AYQ742" s="8"/>
      <c r="AYR742" s="8"/>
      <c r="AYS742" s="8"/>
      <c r="AYT742" s="8"/>
      <c r="AYU742" s="8"/>
      <c r="AYV742" s="8"/>
      <c r="AYW742" s="8"/>
      <c r="AYX742" s="8"/>
      <c r="AYY742" s="8"/>
      <c r="AYZ742" s="8"/>
      <c r="AZA742" s="8"/>
      <c r="AZB742" s="8"/>
      <c r="AZC742" s="8"/>
      <c r="AZD742" s="8"/>
      <c r="AZE742" s="8"/>
      <c r="AZF742" s="8"/>
      <c r="AZG742" s="8"/>
      <c r="AZH742" s="8"/>
      <c r="AZI742" s="8"/>
      <c r="AZJ742" s="8"/>
      <c r="AZK742" s="8"/>
      <c r="AZL742" s="8"/>
      <c r="AZM742" s="8"/>
      <c r="AZN742" s="8"/>
      <c r="AZO742" s="8"/>
      <c r="AZP742" s="8"/>
      <c r="AZQ742" s="8"/>
      <c r="AZR742" s="8"/>
      <c r="AZS742" s="8"/>
      <c r="AZT742" s="8"/>
      <c r="AZU742" s="8"/>
      <c r="AZV742" s="8"/>
      <c r="AZW742" s="8"/>
      <c r="AZX742" s="8"/>
      <c r="AZY742" s="8"/>
      <c r="AZZ742" s="8"/>
      <c r="BAA742" s="8"/>
      <c r="BAB742" s="8"/>
      <c r="BAC742" s="8"/>
      <c r="BAD742" s="8"/>
      <c r="BAE742" s="8"/>
      <c r="BAF742" s="8"/>
      <c r="BAG742" s="8"/>
      <c r="BAH742" s="8"/>
      <c r="BAI742" s="8"/>
      <c r="BAJ742" s="8"/>
      <c r="BAK742" s="8"/>
      <c r="BAL742" s="8"/>
      <c r="BAM742" s="8"/>
      <c r="BAN742" s="8"/>
      <c r="BAO742" s="8"/>
      <c r="BAP742" s="8"/>
      <c r="BAQ742" s="8"/>
      <c r="BAR742" s="8"/>
      <c r="BAS742" s="8"/>
      <c r="BAT742" s="8"/>
      <c r="BAU742" s="8"/>
      <c r="BAV742" s="8"/>
      <c r="BAW742" s="8"/>
      <c r="BAX742" s="8"/>
      <c r="BAY742" s="8"/>
      <c r="BAZ742" s="8"/>
      <c r="BBA742" s="8"/>
      <c r="BBB742" s="8"/>
      <c r="BBC742" s="8"/>
      <c r="BBD742" s="8"/>
      <c r="BBE742" s="8"/>
      <c r="BBF742" s="8"/>
      <c r="BBG742" s="8"/>
      <c r="BBH742" s="8"/>
      <c r="BBI742" s="8"/>
      <c r="BBJ742" s="8"/>
      <c r="BBK742" s="8"/>
      <c r="BBL742" s="8"/>
      <c r="BBM742" s="8"/>
      <c r="BBN742" s="8"/>
      <c r="BBO742" s="8"/>
      <c r="BBP742" s="8"/>
      <c r="BBQ742" s="8"/>
      <c r="BBR742" s="8"/>
      <c r="BBS742" s="8"/>
      <c r="BBT742" s="8"/>
      <c r="BBU742" s="8"/>
      <c r="BBV742" s="8"/>
      <c r="BBW742" s="8"/>
      <c r="BBX742" s="8"/>
      <c r="BBY742" s="8"/>
      <c r="BBZ742" s="8"/>
      <c r="BCA742" s="8"/>
      <c r="BCB742" s="8"/>
      <c r="BCC742" s="8"/>
      <c r="BCD742" s="8"/>
      <c r="BCE742" s="8"/>
      <c r="BCF742" s="8"/>
      <c r="BCG742" s="8"/>
      <c r="BCH742" s="8"/>
      <c r="BCI742" s="8"/>
      <c r="BCJ742" s="8"/>
      <c r="BCK742" s="8"/>
      <c r="BCL742" s="8"/>
      <c r="BCM742" s="8"/>
      <c r="BCN742" s="8"/>
      <c r="BCO742" s="8"/>
      <c r="BCP742" s="8"/>
      <c r="BCQ742" s="8"/>
      <c r="BCR742" s="8"/>
      <c r="BCS742" s="8"/>
      <c r="BCT742" s="8"/>
      <c r="BCU742" s="8"/>
      <c r="BCV742" s="8"/>
      <c r="BCW742" s="8"/>
      <c r="BCX742" s="8"/>
      <c r="BCY742" s="8"/>
      <c r="BCZ742" s="8"/>
      <c r="BDA742" s="8"/>
      <c r="BDB742" s="8"/>
      <c r="BDC742" s="8"/>
      <c r="BDD742" s="8"/>
      <c r="BDE742" s="8"/>
      <c r="BDF742" s="8"/>
      <c r="BDG742" s="8"/>
      <c r="BDH742" s="8"/>
      <c r="BDI742" s="8"/>
      <c r="BDJ742" s="8"/>
      <c r="BDK742" s="8"/>
      <c r="BDL742" s="8"/>
      <c r="BDM742" s="8"/>
      <c r="BDN742" s="8"/>
      <c r="BDO742" s="8"/>
      <c r="BDP742" s="8"/>
      <c r="BDQ742" s="8"/>
      <c r="BDR742" s="8"/>
      <c r="BDS742" s="8"/>
      <c r="BDT742" s="8"/>
      <c r="BDU742" s="8"/>
      <c r="BDV742" s="8"/>
      <c r="BDW742" s="8"/>
      <c r="BDX742" s="8"/>
      <c r="BDY742" s="8"/>
      <c r="BDZ742" s="8"/>
      <c r="BEA742" s="8"/>
      <c r="BEB742" s="8"/>
      <c r="BEC742" s="8"/>
      <c r="BED742" s="8"/>
      <c r="BEE742" s="8"/>
      <c r="BEF742" s="8"/>
      <c r="BEG742" s="8"/>
      <c r="BEH742" s="8"/>
      <c r="BEI742" s="8"/>
      <c r="BEJ742" s="8"/>
      <c r="BEK742" s="8"/>
      <c r="BEL742" s="8"/>
      <c r="BEM742" s="8"/>
      <c r="BEN742" s="8"/>
      <c r="BEO742" s="8"/>
      <c r="BEP742" s="8"/>
      <c r="BEQ742" s="8"/>
      <c r="BER742" s="8"/>
      <c r="BES742" s="8"/>
      <c r="BET742" s="8"/>
      <c r="BEU742" s="8"/>
      <c r="BEV742" s="8"/>
      <c r="BEW742" s="8"/>
      <c r="BEX742" s="8"/>
      <c r="BEY742" s="8"/>
      <c r="BEZ742" s="8"/>
      <c r="BFA742" s="8"/>
      <c r="BFB742" s="8"/>
      <c r="BFC742" s="8"/>
      <c r="BFD742" s="8"/>
      <c r="BFE742" s="8"/>
      <c r="BFF742" s="8"/>
      <c r="BFG742" s="8"/>
      <c r="BFH742" s="8"/>
      <c r="BFI742" s="8"/>
      <c r="BFJ742" s="8"/>
      <c r="BFK742" s="8"/>
      <c r="BFL742" s="8"/>
      <c r="BFM742" s="8"/>
      <c r="BFN742" s="8"/>
      <c r="BFO742" s="8"/>
      <c r="BFP742" s="8"/>
      <c r="BFQ742" s="8"/>
      <c r="BFR742" s="8"/>
      <c r="BFS742" s="8"/>
      <c r="BFT742" s="8"/>
      <c r="BFU742" s="8"/>
      <c r="BFV742" s="8"/>
      <c r="BFW742" s="8"/>
      <c r="BFX742" s="8"/>
      <c r="BFY742" s="8"/>
      <c r="BFZ742" s="8"/>
      <c r="BGA742" s="8"/>
      <c r="BGB742" s="8"/>
      <c r="BGC742" s="8"/>
      <c r="BGD742" s="8"/>
      <c r="BGE742" s="8"/>
      <c r="BGF742" s="8"/>
      <c r="BGG742" s="8"/>
      <c r="BGH742" s="8"/>
      <c r="BGI742" s="8"/>
      <c r="BGJ742" s="8"/>
      <c r="BGK742" s="8"/>
      <c r="BGL742" s="8"/>
      <c r="BGM742" s="8"/>
      <c r="BGN742" s="8"/>
      <c r="BGO742" s="8"/>
      <c r="BGP742" s="8"/>
      <c r="BGQ742" s="8"/>
      <c r="BGR742" s="8"/>
      <c r="BGS742" s="8"/>
      <c r="BGT742" s="8"/>
      <c r="BGU742" s="8"/>
      <c r="BGV742" s="8"/>
      <c r="BGW742" s="8"/>
      <c r="BGX742" s="8"/>
      <c r="BGY742" s="8"/>
      <c r="BGZ742" s="8"/>
      <c r="BHA742" s="8"/>
      <c r="BHB742" s="8"/>
      <c r="BHC742" s="8"/>
      <c r="BHD742" s="8"/>
      <c r="BHE742" s="8"/>
      <c r="BHF742" s="8"/>
      <c r="BHG742" s="8"/>
      <c r="BHH742" s="8"/>
      <c r="BHI742" s="8"/>
      <c r="BHJ742" s="8"/>
      <c r="BHK742" s="8"/>
      <c r="BHL742" s="8"/>
      <c r="BHM742" s="8"/>
      <c r="BHN742" s="8"/>
      <c r="BHO742" s="8"/>
      <c r="BHP742" s="8"/>
      <c r="BHQ742" s="8"/>
      <c r="BHR742" s="8"/>
      <c r="BHS742" s="8"/>
      <c r="BHT742" s="8"/>
      <c r="BHU742" s="8"/>
      <c r="BHV742" s="8"/>
      <c r="BHW742" s="8"/>
      <c r="BHX742" s="8"/>
      <c r="BHY742" s="8"/>
      <c r="BHZ742" s="8"/>
      <c r="BIA742" s="8"/>
      <c r="BIB742" s="8"/>
      <c r="BIC742" s="8"/>
      <c r="BID742" s="8"/>
      <c r="BIE742" s="8"/>
      <c r="BIF742" s="8"/>
      <c r="BIG742" s="8"/>
      <c r="BIH742" s="8"/>
      <c r="BII742" s="8"/>
      <c r="BIJ742" s="8"/>
      <c r="BIK742" s="8"/>
      <c r="BIL742" s="8"/>
      <c r="BIM742" s="8"/>
      <c r="BIN742" s="8"/>
      <c r="BIO742" s="8"/>
      <c r="BIP742" s="8"/>
      <c r="BIQ742" s="8"/>
      <c r="BIR742" s="8"/>
      <c r="BIS742" s="8"/>
      <c r="BIT742" s="8"/>
      <c r="BIU742" s="8"/>
      <c r="BIV742" s="8"/>
      <c r="BIW742" s="8"/>
      <c r="BIX742" s="8"/>
      <c r="BIY742" s="8"/>
      <c r="BIZ742" s="8"/>
      <c r="BJA742" s="8"/>
      <c r="BJB742" s="8"/>
      <c r="BJC742" s="8"/>
      <c r="BJD742" s="8"/>
      <c r="BJE742" s="8"/>
      <c r="BJF742" s="8"/>
      <c r="BJG742" s="8"/>
      <c r="BJH742" s="8"/>
      <c r="BJI742" s="8"/>
      <c r="BJJ742" s="8"/>
      <c r="BJK742" s="8"/>
      <c r="BJL742" s="8"/>
      <c r="BJM742" s="8"/>
      <c r="BJN742" s="8"/>
      <c r="BJO742" s="8"/>
      <c r="BJP742" s="8"/>
      <c r="BJQ742" s="8"/>
      <c r="BJR742" s="8"/>
      <c r="BJS742" s="8"/>
      <c r="BJT742" s="8"/>
      <c r="BJU742" s="8"/>
      <c r="BJV742" s="8"/>
      <c r="BJW742" s="8"/>
      <c r="BJX742" s="8"/>
      <c r="BJY742" s="8"/>
      <c r="BJZ742" s="8"/>
      <c r="BKA742" s="8"/>
      <c r="BKB742" s="8"/>
      <c r="BKC742" s="8"/>
      <c r="BKD742" s="8"/>
      <c r="BKE742" s="8"/>
      <c r="BKF742" s="8"/>
      <c r="BKG742" s="8"/>
      <c r="BKH742" s="8"/>
      <c r="BKI742" s="8"/>
      <c r="BKJ742" s="8"/>
      <c r="BKK742" s="8"/>
      <c r="BKL742" s="8"/>
      <c r="BKM742" s="8"/>
      <c r="BKN742" s="8"/>
      <c r="BKO742" s="8"/>
      <c r="BKP742" s="8"/>
      <c r="BKQ742" s="8"/>
      <c r="BKR742" s="8"/>
      <c r="BKS742" s="8"/>
      <c r="BKT742" s="8"/>
      <c r="BKU742" s="8"/>
      <c r="BKV742" s="8"/>
      <c r="BKW742" s="8"/>
      <c r="BKX742" s="8"/>
      <c r="BKY742" s="8"/>
      <c r="BKZ742" s="8"/>
      <c r="BLA742" s="8"/>
      <c r="BLB742" s="8"/>
      <c r="BLC742" s="8"/>
      <c r="BLD742" s="8"/>
      <c r="BLE742" s="8"/>
      <c r="BLF742" s="8"/>
      <c r="BLG742" s="8"/>
      <c r="BLH742" s="8"/>
      <c r="BLI742" s="8"/>
      <c r="BLJ742" s="8"/>
      <c r="BLK742" s="8"/>
      <c r="BLL742" s="8"/>
      <c r="BLM742" s="8"/>
      <c r="BLN742" s="8"/>
      <c r="BLO742" s="8"/>
      <c r="BLP742" s="8"/>
      <c r="BLQ742" s="8"/>
      <c r="BLR742" s="8"/>
      <c r="BLS742" s="8"/>
      <c r="BLT742" s="8"/>
      <c r="BLU742" s="8"/>
      <c r="BLV742" s="8"/>
      <c r="BLW742" s="8"/>
      <c r="BLX742" s="8"/>
      <c r="BLY742" s="8"/>
      <c r="BLZ742" s="8"/>
      <c r="BMA742" s="8"/>
      <c r="BMB742" s="8"/>
      <c r="BMC742" s="8"/>
      <c r="BMD742" s="8"/>
      <c r="BME742" s="8"/>
      <c r="BMF742" s="8"/>
      <c r="BMG742" s="8"/>
      <c r="BMH742" s="8"/>
      <c r="BMI742" s="8"/>
      <c r="BMJ742" s="8"/>
      <c r="BMK742" s="8"/>
      <c r="BML742" s="8"/>
      <c r="BMM742" s="8"/>
      <c r="BMN742" s="8"/>
      <c r="BMO742" s="8"/>
      <c r="BMP742" s="8"/>
      <c r="BMQ742" s="8"/>
      <c r="BMR742" s="8"/>
      <c r="BMS742" s="8"/>
      <c r="BMT742" s="8"/>
      <c r="BMU742" s="8"/>
      <c r="BMV742" s="8"/>
      <c r="BMW742" s="8"/>
      <c r="BMX742" s="8"/>
      <c r="BMY742" s="8"/>
      <c r="BMZ742" s="8"/>
      <c r="BNA742" s="8"/>
      <c r="BNB742" s="8"/>
      <c r="BNC742" s="8"/>
      <c r="BND742" s="8"/>
      <c r="BNE742" s="8"/>
      <c r="BNF742" s="8"/>
      <c r="BNG742" s="8"/>
      <c r="BNH742" s="8"/>
      <c r="BNI742" s="8"/>
      <c r="BNJ742" s="8"/>
      <c r="BNK742" s="8"/>
      <c r="BNL742" s="8"/>
      <c r="BNM742" s="8"/>
      <c r="BNN742" s="8"/>
      <c r="BNO742" s="8"/>
      <c r="BNP742" s="8"/>
      <c r="BNQ742" s="8"/>
      <c r="BNR742" s="8"/>
      <c r="BNS742" s="8"/>
      <c r="BNT742" s="8"/>
      <c r="BNU742" s="8"/>
      <c r="BNV742" s="8"/>
      <c r="BNW742" s="8"/>
      <c r="BNX742" s="8"/>
      <c r="BNY742" s="8"/>
      <c r="BNZ742" s="8"/>
      <c r="BOA742" s="8"/>
      <c r="BOB742" s="8"/>
      <c r="BOC742" s="8"/>
      <c r="BOD742" s="8"/>
      <c r="BOE742" s="8"/>
      <c r="BOF742" s="8"/>
      <c r="BOG742" s="8"/>
      <c r="BOH742" s="8"/>
      <c r="BOI742" s="8"/>
      <c r="BOJ742" s="8"/>
      <c r="BOK742" s="8"/>
      <c r="BOL742" s="8"/>
      <c r="BOM742" s="8"/>
      <c r="BON742" s="8"/>
      <c r="BOO742" s="8"/>
      <c r="BOP742" s="8"/>
      <c r="BOQ742" s="8"/>
      <c r="BOR742" s="8"/>
      <c r="BOS742" s="8"/>
      <c r="BOT742" s="8"/>
      <c r="BOU742" s="8"/>
      <c r="BOV742" s="8"/>
      <c r="BOW742" s="8"/>
      <c r="BOX742" s="8"/>
      <c r="BOY742" s="8"/>
      <c r="BOZ742" s="8"/>
      <c r="BPA742" s="8"/>
      <c r="BPB742" s="8"/>
      <c r="BPC742" s="8"/>
      <c r="BPD742" s="8"/>
      <c r="BPE742" s="8"/>
      <c r="BPF742" s="8"/>
      <c r="BPG742" s="8"/>
      <c r="BPH742" s="8"/>
      <c r="BPI742" s="8"/>
      <c r="BPJ742" s="8"/>
      <c r="BPK742" s="8"/>
      <c r="BPL742" s="8"/>
      <c r="BPM742" s="8"/>
      <c r="BPN742" s="8"/>
      <c r="BPO742" s="8"/>
      <c r="BPP742" s="8"/>
      <c r="BPQ742" s="8"/>
      <c r="BPR742" s="8"/>
      <c r="BPS742" s="8"/>
      <c r="BPT742" s="8"/>
      <c r="BPU742" s="8"/>
      <c r="BPV742" s="8"/>
      <c r="BPW742" s="8"/>
      <c r="BPX742" s="8"/>
      <c r="BPY742" s="8"/>
      <c r="BPZ742" s="8"/>
      <c r="BQA742" s="8"/>
      <c r="BQB742" s="8"/>
      <c r="BQC742" s="8"/>
      <c r="BQD742" s="8"/>
      <c r="BQE742" s="8"/>
      <c r="BQF742" s="8"/>
      <c r="BQG742" s="8"/>
      <c r="BQH742" s="8"/>
      <c r="BQI742" s="8"/>
      <c r="BQJ742" s="8"/>
      <c r="BQK742" s="8"/>
      <c r="BQL742" s="8"/>
      <c r="BQM742" s="8"/>
      <c r="BQN742" s="8"/>
      <c r="BQO742" s="8"/>
      <c r="BQP742" s="8"/>
      <c r="BQQ742" s="8"/>
      <c r="BQR742" s="8"/>
      <c r="BQS742" s="8"/>
      <c r="BQT742" s="8"/>
      <c r="BQU742" s="8"/>
      <c r="BQV742" s="8"/>
      <c r="BQW742" s="8"/>
      <c r="BQX742" s="8"/>
      <c r="BQY742" s="8"/>
      <c r="BQZ742" s="8"/>
      <c r="BRA742" s="8"/>
      <c r="BRB742" s="8"/>
      <c r="BRC742" s="8"/>
      <c r="BRD742" s="8"/>
      <c r="BRE742" s="8"/>
      <c r="BRF742" s="8"/>
      <c r="BRG742" s="8"/>
      <c r="BRH742" s="8"/>
      <c r="BRI742" s="8"/>
      <c r="BRJ742" s="8"/>
      <c r="BRK742" s="8"/>
      <c r="BRL742" s="8"/>
      <c r="BRM742" s="8"/>
      <c r="BRN742" s="8"/>
      <c r="BRO742" s="8"/>
      <c r="BRP742" s="8"/>
      <c r="BRQ742" s="8"/>
      <c r="BRR742" s="8"/>
      <c r="BRS742" s="8"/>
      <c r="BRT742" s="8"/>
      <c r="BRU742" s="8"/>
      <c r="BRV742" s="8"/>
      <c r="BRW742" s="8"/>
      <c r="BRX742" s="8"/>
      <c r="BRY742" s="8"/>
      <c r="BRZ742" s="8"/>
      <c r="BSA742" s="8"/>
      <c r="BSB742" s="8"/>
      <c r="BSC742" s="8"/>
      <c r="BSD742" s="8"/>
      <c r="BSE742" s="8"/>
      <c r="BSF742" s="8"/>
      <c r="BSG742" s="8"/>
      <c r="BSH742" s="8"/>
      <c r="BSI742" s="8"/>
      <c r="BSJ742" s="8"/>
      <c r="BSK742" s="8"/>
      <c r="BSL742" s="8"/>
      <c r="BSM742" s="8"/>
      <c r="BSN742" s="8"/>
      <c r="BSO742" s="8"/>
      <c r="BSP742" s="8"/>
      <c r="BSQ742" s="8"/>
      <c r="BSR742" s="8"/>
      <c r="BSS742" s="8"/>
      <c r="BST742" s="8"/>
      <c r="BSU742" s="8"/>
      <c r="BSV742" s="8"/>
      <c r="BSW742" s="8"/>
      <c r="BSX742" s="8"/>
      <c r="BSY742" s="8"/>
      <c r="BSZ742" s="8"/>
      <c r="BTA742" s="8"/>
      <c r="BTB742" s="8"/>
      <c r="BTC742" s="8"/>
      <c r="BTD742" s="8"/>
      <c r="BTE742" s="8"/>
      <c r="BTF742" s="8"/>
      <c r="BTG742" s="8"/>
      <c r="BTH742" s="8"/>
      <c r="BTI742" s="8"/>
      <c r="BTJ742" s="8"/>
      <c r="BTK742" s="8"/>
      <c r="BTL742" s="8"/>
      <c r="BTM742" s="8"/>
      <c r="BTN742" s="8"/>
      <c r="BTO742" s="8"/>
      <c r="BTP742" s="8"/>
      <c r="BTQ742" s="8"/>
      <c r="BTR742" s="8"/>
      <c r="BTS742" s="8"/>
      <c r="BTT742" s="8"/>
      <c r="BTU742" s="8"/>
      <c r="BTV742" s="8"/>
      <c r="BTW742" s="8"/>
      <c r="BTX742" s="8"/>
      <c r="BTY742" s="8"/>
      <c r="BTZ742" s="8"/>
      <c r="BUA742" s="8"/>
      <c r="BUB742" s="8"/>
      <c r="BUC742" s="8"/>
      <c r="BUD742" s="8"/>
      <c r="BUE742" s="8"/>
      <c r="BUF742" s="8"/>
      <c r="BUG742" s="8"/>
      <c r="BUH742" s="8"/>
      <c r="BUI742" s="8"/>
      <c r="BUJ742" s="8"/>
      <c r="BUK742" s="8"/>
      <c r="BUL742" s="8"/>
      <c r="BUM742" s="8"/>
      <c r="BUN742" s="8"/>
      <c r="BUO742" s="8"/>
      <c r="BUP742" s="8"/>
      <c r="BUQ742" s="8"/>
      <c r="BUR742" s="8"/>
      <c r="BUS742" s="8"/>
      <c r="BUT742" s="8"/>
      <c r="BUU742" s="8"/>
      <c r="BUV742" s="8"/>
      <c r="BUW742" s="8"/>
      <c r="BUX742" s="8"/>
      <c r="BUY742" s="8"/>
      <c r="BUZ742" s="8"/>
      <c r="BVA742" s="8"/>
      <c r="BVB742" s="8"/>
      <c r="BVC742" s="8"/>
      <c r="BVD742" s="8"/>
      <c r="BVE742" s="8"/>
      <c r="BVF742" s="8"/>
      <c r="BVG742" s="8"/>
      <c r="BVH742" s="8"/>
      <c r="BVI742" s="8"/>
      <c r="BVJ742" s="8"/>
      <c r="BVK742" s="8"/>
      <c r="BVL742" s="8"/>
      <c r="BVM742" s="8"/>
      <c r="BVN742" s="8"/>
      <c r="BVO742" s="8"/>
      <c r="BVP742" s="8"/>
      <c r="BVQ742" s="8"/>
      <c r="BVR742" s="8"/>
      <c r="BVS742" s="8"/>
      <c r="BVT742" s="8"/>
      <c r="BVU742" s="8"/>
      <c r="BVV742" s="8"/>
      <c r="BVW742" s="8"/>
      <c r="BVX742" s="8"/>
      <c r="BVY742" s="8"/>
      <c r="BVZ742" s="8"/>
      <c r="BWA742" s="8"/>
      <c r="BWB742" s="8"/>
      <c r="BWC742" s="8"/>
      <c r="BWD742" s="8"/>
      <c r="BWE742" s="8"/>
      <c r="BWF742" s="8"/>
      <c r="BWG742" s="8"/>
      <c r="BWH742" s="8"/>
      <c r="BWI742" s="8"/>
      <c r="BWJ742" s="8"/>
      <c r="BWK742" s="8"/>
      <c r="BWL742" s="8"/>
      <c r="BWM742" s="8"/>
      <c r="BWN742" s="8"/>
      <c r="BWO742" s="8"/>
      <c r="BWP742" s="8"/>
      <c r="BWQ742" s="8"/>
    </row>
    <row r="743" spans="1:1967" s="529" customFormat="1" ht="102" customHeight="1">
      <c r="A743" s="9" t="s">
        <v>6699</v>
      </c>
      <c r="B743" s="100" t="s">
        <v>97</v>
      </c>
      <c r="C743" s="111" t="s">
        <v>1265</v>
      </c>
      <c r="D743" s="111" t="s">
        <v>1266</v>
      </c>
      <c r="E743" s="111" t="s">
        <v>1267</v>
      </c>
      <c r="F743" s="3"/>
      <c r="G743" s="3" t="s">
        <v>385</v>
      </c>
      <c r="H743" s="20">
        <v>1</v>
      </c>
      <c r="I743" s="114">
        <v>470000000</v>
      </c>
      <c r="J743" s="21" t="s">
        <v>1330</v>
      </c>
      <c r="K743" s="25" t="s">
        <v>1947</v>
      </c>
      <c r="L743" s="138" t="s">
        <v>3428</v>
      </c>
      <c r="M743" s="141" t="s">
        <v>383</v>
      </c>
      <c r="N743" s="360" t="s">
        <v>8875</v>
      </c>
      <c r="O743" s="3" t="s">
        <v>1382</v>
      </c>
      <c r="P743" s="7" t="s">
        <v>1354</v>
      </c>
      <c r="Q743" s="3" t="s">
        <v>1195</v>
      </c>
      <c r="R743" s="24">
        <v>28</v>
      </c>
      <c r="S743" s="25">
        <v>57196</v>
      </c>
      <c r="T743" s="19">
        <f t="shared" si="156"/>
        <v>1601488</v>
      </c>
      <c r="U743" s="83">
        <f t="shared" si="162"/>
        <v>1793666.56</v>
      </c>
      <c r="V743" s="9" t="s">
        <v>1341</v>
      </c>
      <c r="W743" s="153" t="s">
        <v>1410</v>
      </c>
      <c r="X743" s="3"/>
    </row>
    <row r="744" spans="1:1967" s="529" customFormat="1" ht="102" customHeight="1">
      <c r="A744" s="9" t="s">
        <v>6700</v>
      </c>
      <c r="B744" s="100" t="s">
        <v>97</v>
      </c>
      <c r="C744" s="111" t="s">
        <v>1268</v>
      </c>
      <c r="D744" s="111" t="s">
        <v>1269</v>
      </c>
      <c r="E744" s="111" t="s">
        <v>1270</v>
      </c>
      <c r="F744" s="3"/>
      <c r="G744" s="3" t="s">
        <v>385</v>
      </c>
      <c r="H744" s="20">
        <v>1</v>
      </c>
      <c r="I744" s="114">
        <v>470000000</v>
      </c>
      <c r="J744" s="21" t="s">
        <v>1330</v>
      </c>
      <c r="K744" s="25" t="s">
        <v>1947</v>
      </c>
      <c r="L744" s="138" t="s">
        <v>3428</v>
      </c>
      <c r="M744" s="141" t="s">
        <v>383</v>
      </c>
      <c r="N744" s="360" t="s">
        <v>8875</v>
      </c>
      <c r="O744" s="3" t="s">
        <v>1382</v>
      </c>
      <c r="P744" s="7" t="s">
        <v>1354</v>
      </c>
      <c r="Q744" s="3" t="s">
        <v>1195</v>
      </c>
      <c r="R744" s="24">
        <v>7</v>
      </c>
      <c r="S744" s="25">
        <v>28750</v>
      </c>
      <c r="T744" s="19">
        <f t="shared" si="156"/>
        <v>201250</v>
      </c>
      <c r="U744" s="83">
        <f t="shared" si="162"/>
        <v>225400.00000000003</v>
      </c>
      <c r="V744" s="9" t="s">
        <v>1341</v>
      </c>
      <c r="W744" s="153" t="s">
        <v>1410</v>
      </c>
      <c r="X744" s="3"/>
    </row>
    <row r="745" spans="1:1967" s="529" customFormat="1" ht="102" customHeight="1">
      <c r="A745" s="9" t="s">
        <v>6701</v>
      </c>
      <c r="B745" s="100" t="s">
        <v>97</v>
      </c>
      <c r="C745" s="111" t="s">
        <v>1268</v>
      </c>
      <c r="D745" s="111" t="s">
        <v>1269</v>
      </c>
      <c r="E745" s="111" t="s">
        <v>1283</v>
      </c>
      <c r="F745" s="3"/>
      <c r="G745" s="3" t="s">
        <v>385</v>
      </c>
      <c r="H745" s="20">
        <v>1</v>
      </c>
      <c r="I745" s="114">
        <v>470000000</v>
      </c>
      <c r="J745" s="21" t="s">
        <v>1330</v>
      </c>
      <c r="K745" s="25" t="s">
        <v>1947</v>
      </c>
      <c r="L745" s="138" t="s">
        <v>3428</v>
      </c>
      <c r="M745" s="141" t="s">
        <v>383</v>
      </c>
      <c r="N745" s="360" t="s">
        <v>8875</v>
      </c>
      <c r="O745" s="3" t="s">
        <v>1382</v>
      </c>
      <c r="P745" s="7" t="s">
        <v>1354</v>
      </c>
      <c r="Q745" s="3" t="s">
        <v>1195</v>
      </c>
      <c r="R745" s="24">
        <v>7</v>
      </c>
      <c r="S745" s="25">
        <v>84018</v>
      </c>
      <c r="T745" s="19">
        <f t="shared" si="156"/>
        <v>588126</v>
      </c>
      <c r="U745" s="83">
        <f t="shared" si="162"/>
        <v>658701.12000000011</v>
      </c>
      <c r="V745" s="9" t="s">
        <v>1341</v>
      </c>
      <c r="W745" s="153" t="s">
        <v>1410</v>
      </c>
      <c r="X745" s="3"/>
    </row>
    <row r="746" spans="1:1967" s="529" customFormat="1" ht="102" customHeight="1">
      <c r="A746" s="9" t="s">
        <v>6702</v>
      </c>
      <c r="B746" s="100" t="s">
        <v>97</v>
      </c>
      <c r="C746" s="111" t="s">
        <v>1268</v>
      </c>
      <c r="D746" s="111" t="s">
        <v>1269</v>
      </c>
      <c r="E746" s="111" t="s">
        <v>1282</v>
      </c>
      <c r="F746" s="3"/>
      <c r="G746" s="3" t="s">
        <v>385</v>
      </c>
      <c r="H746" s="20">
        <v>1</v>
      </c>
      <c r="I746" s="114">
        <v>470000000</v>
      </c>
      <c r="J746" s="21" t="s">
        <v>1330</v>
      </c>
      <c r="K746" s="25" t="s">
        <v>1947</v>
      </c>
      <c r="L746" s="138" t="s">
        <v>3428</v>
      </c>
      <c r="M746" s="141" t="s">
        <v>383</v>
      </c>
      <c r="N746" s="360" t="s">
        <v>8875</v>
      </c>
      <c r="O746" s="3" t="s">
        <v>1382</v>
      </c>
      <c r="P746" s="7" t="s">
        <v>1354</v>
      </c>
      <c r="Q746" s="3" t="s">
        <v>1195</v>
      </c>
      <c r="R746" s="24">
        <v>7</v>
      </c>
      <c r="S746" s="25">
        <v>75491</v>
      </c>
      <c r="T746" s="19">
        <f t="shared" si="156"/>
        <v>528437</v>
      </c>
      <c r="U746" s="83">
        <f t="shared" si="162"/>
        <v>591849.44000000006</v>
      </c>
      <c r="V746" s="9" t="s">
        <v>1341</v>
      </c>
      <c r="W746" s="153" t="s">
        <v>1410</v>
      </c>
      <c r="X746" s="3"/>
    </row>
    <row r="747" spans="1:1967" s="529" customFormat="1" ht="102" customHeight="1">
      <c r="A747" s="9" t="s">
        <v>6703</v>
      </c>
      <c r="B747" s="100" t="s">
        <v>97</v>
      </c>
      <c r="C747" s="111" t="s">
        <v>1274</v>
      </c>
      <c r="D747" s="111" t="s">
        <v>1275</v>
      </c>
      <c r="E747" s="111" t="s">
        <v>1281</v>
      </c>
      <c r="F747" s="3"/>
      <c r="G747" s="3" t="s">
        <v>385</v>
      </c>
      <c r="H747" s="20">
        <v>1</v>
      </c>
      <c r="I747" s="114">
        <v>470000000</v>
      </c>
      <c r="J747" s="21" t="s">
        <v>1330</v>
      </c>
      <c r="K747" s="25" t="s">
        <v>1947</v>
      </c>
      <c r="L747" s="138" t="s">
        <v>3428</v>
      </c>
      <c r="M747" s="141" t="s">
        <v>383</v>
      </c>
      <c r="N747" s="360" t="s">
        <v>8875</v>
      </c>
      <c r="O747" s="3" t="s">
        <v>1382</v>
      </c>
      <c r="P747" s="7" t="s">
        <v>1354</v>
      </c>
      <c r="Q747" s="3" t="s">
        <v>1195</v>
      </c>
      <c r="R747" s="24">
        <v>14</v>
      </c>
      <c r="S747" s="25">
        <v>46875</v>
      </c>
      <c r="T747" s="19">
        <f t="shared" si="156"/>
        <v>656250</v>
      </c>
      <c r="U747" s="83">
        <f t="shared" si="162"/>
        <v>735000.00000000012</v>
      </c>
      <c r="V747" s="9" t="s">
        <v>1341</v>
      </c>
      <c r="W747" s="153" t="s">
        <v>1410</v>
      </c>
      <c r="X747" s="3"/>
    </row>
    <row r="748" spans="1:1967" s="529" customFormat="1" ht="102" customHeight="1">
      <c r="A748" s="9" t="s">
        <v>6704</v>
      </c>
      <c r="B748" s="100" t="s">
        <v>97</v>
      </c>
      <c r="C748" s="111" t="s">
        <v>1276</v>
      </c>
      <c r="D748" s="3" t="s">
        <v>1247</v>
      </c>
      <c r="E748" s="3" t="s">
        <v>1248</v>
      </c>
      <c r="F748" s="3"/>
      <c r="G748" s="3" t="s">
        <v>385</v>
      </c>
      <c r="H748" s="20">
        <v>1</v>
      </c>
      <c r="I748" s="114">
        <v>470000000</v>
      </c>
      <c r="J748" s="21" t="s">
        <v>1330</v>
      </c>
      <c r="K748" s="25" t="s">
        <v>1947</v>
      </c>
      <c r="L748" s="138" t="s">
        <v>3428</v>
      </c>
      <c r="M748" s="141" t="s">
        <v>383</v>
      </c>
      <c r="N748" s="360" t="s">
        <v>8875</v>
      </c>
      <c r="O748" s="3" t="s">
        <v>1382</v>
      </c>
      <c r="P748" s="7" t="s">
        <v>1354</v>
      </c>
      <c r="Q748" s="3" t="s">
        <v>1195</v>
      </c>
      <c r="R748" s="24">
        <v>14</v>
      </c>
      <c r="S748" s="25">
        <v>40848</v>
      </c>
      <c r="T748" s="19">
        <f t="shared" si="156"/>
        <v>571872</v>
      </c>
      <c r="U748" s="83">
        <f t="shared" si="162"/>
        <v>640496.64000000001</v>
      </c>
      <c r="V748" s="9" t="s">
        <v>1341</v>
      </c>
      <c r="W748" s="153" t="s">
        <v>1410</v>
      </c>
      <c r="X748" s="3"/>
    </row>
    <row r="749" spans="1:1967" s="529" customFormat="1" ht="102" customHeight="1">
      <c r="A749" s="9" t="s">
        <v>6705</v>
      </c>
      <c r="B749" s="100" t="s">
        <v>97</v>
      </c>
      <c r="C749" s="111" t="s">
        <v>1276</v>
      </c>
      <c r="D749" s="3" t="s">
        <v>1249</v>
      </c>
      <c r="E749" s="3" t="s">
        <v>1250</v>
      </c>
      <c r="F749" s="3"/>
      <c r="G749" s="3" t="s">
        <v>385</v>
      </c>
      <c r="H749" s="20">
        <v>1</v>
      </c>
      <c r="I749" s="114">
        <v>470000000</v>
      </c>
      <c r="J749" s="21" t="s">
        <v>1330</v>
      </c>
      <c r="K749" s="25" t="s">
        <v>1947</v>
      </c>
      <c r="L749" s="138" t="s">
        <v>3428</v>
      </c>
      <c r="M749" s="141" t="s">
        <v>383</v>
      </c>
      <c r="N749" s="360" t="s">
        <v>8875</v>
      </c>
      <c r="O749" s="3" t="s">
        <v>1382</v>
      </c>
      <c r="P749" s="7" t="s">
        <v>1354</v>
      </c>
      <c r="Q749" s="3" t="s">
        <v>1195</v>
      </c>
      <c r="R749" s="24">
        <v>14</v>
      </c>
      <c r="S749" s="25">
        <v>53214</v>
      </c>
      <c r="T749" s="19">
        <f t="shared" si="156"/>
        <v>744996</v>
      </c>
      <c r="U749" s="83">
        <f t="shared" si="162"/>
        <v>834395.52000000014</v>
      </c>
      <c r="V749" s="9" t="s">
        <v>1341</v>
      </c>
      <c r="W749" s="153" t="s">
        <v>1410</v>
      </c>
      <c r="X749" s="3"/>
    </row>
    <row r="750" spans="1:1967" s="529" customFormat="1" ht="102" customHeight="1">
      <c r="A750" s="9" t="s">
        <v>6706</v>
      </c>
      <c r="B750" s="100" t="s">
        <v>97</v>
      </c>
      <c r="C750" s="111" t="s">
        <v>1271</v>
      </c>
      <c r="D750" s="3" t="s">
        <v>1251</v>
      </c>
      <c r="E750" s="3" t="s">
        <v>1252</v>
      </c>
      <c r="F750" s="3"/>
      <c r="G750" s="3" t="s">
        <v>385</v>
      </c>
      <c r="H750" s="20">
        <v>1</v>
      </c>
      <c r="I750" s="114">
        <v>470000000</v>
      </c>
      <c r="J750" s="21" t="s">
        <v>1330</v>
      </c>
      <c r="K750" s="25" t="s">
        <v>1947</v>
      </c>
      <c r="L750" s="138" t="s">
        <v>3428</v>
      </c>
      <c r="M750" s="141" t="s">
        <v>383</v>
      </c>
      <c r="N750" s="360" t="s">
        <v>8875</v>
      </c>
      <c r="O750" s="3" t="s">
        <v>1382</v>
      </c>
      <c r="P750" s="7" t="s">
        <v>1354</v>
      </c>
      <c r="Q750" s="3" t="s">
        <v>1195</v>
      </c>
      <c r="R750" s="24">
        <v>833</v>
      </c>
      <c r="S750" s="25">
        <v>7321</v>
      </c>
      <c r="T750" s="19">
        <f t="shared" si="156"/>
        <v>6098393</v>
      </c>
      <c r="U750" s="83">
        <f t="shared" si="162"/>
        <v>6830200.1600000011</v>
      </c>
      <c r="V750" s="9" t="s">
        <v>1341</v>
      </c>
      <c r="W750" s="153" t="s">
        <v>1410</v>
      </c>
      <c r="X750" s="3"/>
    </row>
    <row r="751" spans="1:1967" s="529" customFormat="1" ht="102" customHeight="1">
      <c r="A751" s="9" t="s">
        <v>6707</v>
      </c>
      <c r="B751" s="100" t="s">
        <v>97</v>
      </c>
      <c r="C751" s="111" t="s">
        <v>1271</v>
      </c>
      <c r="D751" s="111" t="s">
        <v>1176</v>
      </c>
      <c r="E751" s="111" t="s">
        <v>1272</v>
      </c>
      <c r="F751" s="3"/>
      <c r="G751" s="3" t="s">
        <v>385</v>
      </c>
      <c r="H751" s="20">
        <v>1</v>
      </c>
      <c r="I751" s="114">
        <v>470000000</v>
      </c>
      <c r="J751" s="21" t="s">
        <v>1330</v>
      </c>
      <c r="K751" s="25" t="s">
        <v>1947</v>
      </c>
      <c r="L751" s="138" t="s">
        <v>3428</v>
      </c>
      <c r="M751" s="141" t="s">
        <v>383</v>
      </c>
      <c r="N751" s="360" t="s">
        <v>8875</v>
      </c>
      <c r="O751" s="3" t="s">
        <v>1382</v>
      </c>
      <c r="P751" s="7" t="s">
        <v>1354</v>
      </c>
      <c r="Q751" s="3" t="s">
        <v>1195</v>
      </c>
      <c r="R751" s="24">
        <v>14</v>
      </c>
      <c r="S751" s="25">
        <v>10937.5</v>
      </c>
      <c r="T751" s="19">
        <f t="shared" si="156"/>
        <v>153125</v>
      </c>
      <c r="U751" s="83">
        <f t="shared" si="162"/>
        <v>171500.00000000003</v>
      </c>
      <c r="V751" s="9" t="s">
        <v>1341</v>
      </c>
      <c r="W751" s="153" t="s">
        <v>1410</v>
      </c>
      <c r="X751" s="3"/>
    </row>
    <row r="752" spans="1:1967" s="529" customFormat="1" ht="102" customHeight="1">
      <c r="A752" s="9" t="s">
        <v>6708</v>
      </c>
      <c r="B752" s="100" t="s">
        <v>97</v>
      </c>
      <c r="C752" s="111" t="s">
        <v>1271</v>
      </c>
      <c r="D752" s="111" t="s">
        <v>1176</v>
      </c>
      <c r="E752" s="111" t="s">
        <v>1273</v>
      </c>
      <c r="F752" s="3"/>
      <c r="G752" s="3" t="s">
        <v>385</v>
      </c>
      <c r="H752" s="20">
        <v>1</v>
      </c>
      <c r="I752" s="114">
        <v>470000000</v>
      </c>
      <c r="J752" s="21" t="s">
        <v>1330</v>
      </c>
      <c r="K752" s="25" t="s">
        <v>1947</v>
      </c>
      <c r="L752" s="138" t="s">
        <v>3428</v>
      </c>
      <c r="M752" s="141" t="s">
        <v>383</v>
      </c>
      <c r="N752" s="360" t="s">
        <v>8875</v>
      </c>
      <c r="O752" s="3" t="s">
        <v>1382</v>
      </c>
      <c r="P752" s="7" t="s">
        <v>1354</v>
      </c>
      <c r="Q752" s="3" t="s">
        <v>1195</v>
      </c>
      <c r="R752" s="24">
        <v>14</v>
      </c>
      <c r="S752" s="25">
        <v>14732</v>
      </c>
      <c r="T752" s="19">
        <f t="shared" si="156"/>
        <v>206248</v>
      </c>
      <c r="U752" s="83">
        <f t="shared" si="162"/>
        <v>230997.76000000001</v>
      </c>
      <c r="V752" s="9" t="s">
        <v>1341</v>
      </c>
      <c r="W752" s="153" t="s">
        <v>1410</v>
      </c>
      <c r="X752" s="3"/>
    </row>
    <row r="753" spans="1:24" s="529" customFormat="1" ht="102" customHeight="1">
      <c r="A753" s="9" t="s">
        <v>6709</v>
      </c>
      <c r="B753" s="100" t="s">
        <v>97</v>
      </c>
      <c r="C753" s="111" t="s">
        <v>751</v>
      </c>
      <c r="D753" s="3" t="s">
        <v>68</v>
      </c>
      <c r="E753" s="3" t="s">
        <v>69</v>
      </c>
      <c r="F753" s="3"/>
      <c r="G753" s="3" t="s">
        <v>385</v>
      </c>
      <c r="H753" s="20">
        <v>0</v>
      </c>
      <c r="I753" s="114">
        <v>470000000</v>
      </c>
      <c r="J753" s="21" t="s">
        <v>1330</v>
      </c>
      <c r="K753" s="25" t="s">
        <v>1346</v>
      </c>
      <c r="L753" s="138" t="s">
        <v>3428</v>
      </c>
      <c r="M753" s="141" t="s">
        <v>383</v>
      </c>
      <c r="N753" s="360" t="s">
        <v>2105</v>
      </c>
      <c r="O753" s="3" t="s">
        <v>1382</v>
      </c>
      <c r="P753" s="7" t="s">
        <v>1352</v>
      </c>
      <c r="Q753" s="3" t="s">
        <v>1351</v>
      </c>
      <c r="R753" s="62">
        <v>2200</v>
      </c>
      <c r="S753" s="25">
        <v>20630.3</v>
      </c>
      <c r="T753" s="83">
        <f t="shared" si="156"/>
        <v>45386660</v>
      </c>
      <c r="U753" s="83">
        <f t="shared" si="162"/>
        <v>50833059.200000003</v>
      </c>
      <c r="V753" s="9" t="s">
        <v>1341</v>
      </c>
      <c r="W753" s="153" t="s">
        <v>1410</v>
      </c>
      <c r="X753" s="9"/>
    </row>
    <row r="754" spans="1:24" s="529" customFormat="1" ht="102" customHeight="1">
      <c r="A754" s="9" t="s">
        <v>6710</v>
      </c>
      <c r="B754" s="100" t="s">
        <v>97</v>
      </c>
      <c r="C754" s="111" t="s">
        <v>752</v>
      </c>
      <c r="D754" s="3" t="s">
        <v>376</v>
      </c>
      <c r="E754" s="3" t="s">
        <v>70</v>
      </c>
      <c r="F754" s="3"/>
      <c r="G754" s="3" t="s">
        <v>384</v>
      </c>
      <c r="H754" s="20">
        <v>0</v>
      </c>
      <c r="I754" s="114">
        <v>470000000</v>
      </c>
      <c r="J754" s="21" t="s">
        <v>1330</v>
      </c>
      <c r="K754" s="25" t="s">
        <v>1892</v>
      </c>
      <c r="L754" s="138" t="s">
        <v>3428</v>
      </c>
      <c r="M754" s="141" t="s">
        <v>383</v>
      </c>
      <c r="N754" s="360" t="s">
        <v>8876</v>
      </c>
      <c r="O754" s="3" t="s">
        <v>1382</v>
      </c>
      <c r="P754" s="7" t="s">
        <v>1352</v>
      </c>
      <c r="Q754" s="3" t="s">
        <v>1351</v>
      </c>
      <c r="R754" s="62">
        <v>15</v>
      </c>
      <c r="S754" s="25">
        <v>58928.56</v>
      </c>
      <c r="T754" s="83">
        <f t="shared" si="156"/>
        <v>883928.39999999991</v>
      </c>
      <c r="U754" s="83">
        <f t="shared" si="162"/>
        <v>989999.80799999996</v>
      </c>
      <c r="V754" s="9" t="s">
        <v>1341</v>
      </c>
      <c r="W754" s="153" t="s">
        <v>1410</v>
      </c>
      <c r="X754" s="9"/>
    </row>
    <row r="755" spans="1:24" s="529" customFormat="1" ht="102" customHeight="1">
      <c r="A755" s="9" t="s">
        <v>6711</v>
      </c>
      <c r="B755" s="100" t="s">
        <v>97</v>
      </c>
      <c r="C755" s="111" t="s">
        <v>1192</v>
      </c>
      <c r="D755" s="111" t="s">
        <v>1193</v>
      </c>
      <c r="E755" s="111" t="s">
        <v>1194</v>
      </c>
      <c r="F755" s="3" t="s">
        <v>2108</v>
      </c>
      <c r="G755" s="3" t="s">
        <v>384</v>
      </c>
      <c r="H755" s="20">
        <v>0</v>
      </c>
      <c r="I755" s="114">
        <v>470000000</v>
      </c>
      <c r="J755" s="21" t="s">
        <v>1330</v>
      </c>
      <c r="K755" s="25" t="s">
        <v>2109</v>
      </c>
      <c r="L755" s="138" t="s">
        <v>3428</v>
      </c>
      <c r="M755" s="141" t="s">
        <v>383</v>
      </c>
      <c r="N755" s="360" t="s">
        <v>8876</v>
      </c>
      <c r="O755" s="3" t="s">
        <v>1382</v>
      </c>
      <c r="P755" s="7" t="s">
        <v>1352</v>
      </c>
      <c r="Q755" s="3" t="s">
        <v>1351</v>
      </c>
      <c r="R755" s="62">
        <v>7</v>
      </c>
      <c r="S755" s="25">
        <v>350000</v>
      </c>
      <c r="T755" s="83">
        <f t="shared" si="156"/>
        <v>2450000</v>
      </c>
      <c r="U755" s="83">
        <f t="shared" si="162"/>
        <v>2744000.0000000005</v>
      </c>
      <c r="V755" s="9" t="s">
        <v>1341</v>
      </c>
      <c r="W755" s="153" t="s">
        <v>1410</v>
      </c>
      <c r="X755" s="9"/>
    </row>
    <row r="756" spans="1:24" s="529" customFormat="1" ht="102" customHeight="1">
      <c r="A756" s="9" t="s">
        <v>6712</v>
      </c>
      <c r="B756" s="100" t="s">
        <v>97</v>
      </c>
      <c r="C756" s="7" t="s">
        <v>933</v>
      </c>
      <c r="D756" s="3" t="s">
        <v>926</v>
      </c>
      <c r="E756" s="3" t="s">
        <v>932</v>
      </c>
      <c r="F756" s="9"/>
      <c r="G756" s="3" t="s">
        <v>385</v>
      </c>
      <c r="H756" s="20">
        <v>1</v>
      </c>
      <c r="I756" s="114">
        <v>470000000</v>
      </c>
      <c r="J756" s="21" t="s">
        <v>1330</v>
      </c>
      <c r="K756" s="25" t="s">
        <v>2110</v>
      </c>
      <c r="L756" s="138" t="s">
        <v>3428</v>
      </c>
      <c r="M756" s="141" t="s">
        <v>383</v>
      </c>
      <c r="N756" s="360" t="s">
        <v>2105</v>
      </c>
      <c r="O756" s="3" t="s">
        <v>1382</v>
      </c>
      <c r="P756" s="7" t="s">
        <v>1353</v>
      </c>
      <c r="Q756" s="3" t="s">
        <v>1344</v>
      </c>
      <c r="R756" s="24">
        <v>9000</v>
      </c>
      <c r="S756" s="25">
        <v>1200</v>
      </c>
      <c r="T756" s="83">
        <v>0</v>
      </c>
      <c r="U756" s="83">
        <f t="shared" si="162"/>
        <v>0</v>
      </c>
      <c r="V756" s="9" t="s">
        <v>1341</v>
      </c>
      <c r="W756" s="153" t="s">
        <v>1410</v>
      </c>
      <c r="X756" s="9" t="s">
        <v>9070</v>
      </c>
    </row>
    <row r="757" spans="1:24" s="529" customFormat="1" ht="102" customHeight="1">
      <c r="A757" s="9" t="s">
        <v>9069</v>
      </c>
      <c r="B757" s="100" t="s">
        <v>97</v>
      </c>
      <c r="C757" s="7" t="s">
        <v>933</v>
      </c>
      <c r="D757" s="3" t="s">
        <v>926</v>
      </c>
      <c r="E757" s="3" t="s">
        <v>932</v>
      </c>
      <c r="F757" s="9"/>
      <c r="G757" s="3" t="s">
        <v>1446</v>
      </c>
      <c r="H757" s="20">
        <v>1</v>
      </c>
      <c r="I757" s="114">
        <v>470000000</v>
      </c>
      <c r="J757" s="21" t="s">
        <v>1330</v>
      </c>
      <c r="K757" s="25" t="s">
        <v>9071</v>
      </c>
      <c r="L757" s="138" t="s">
        <v>3428</v>
      </c>
      <c r="M757" s="141" t="s">
        <v>383</v>
      </c>
      <c r="N757" s="360" t="s">
        <v>9072</v>
      </c>
      <c r="O757" s="3" t="s">
        <v>1382</v>
      </c>
      <c r="P757" s="7" t="s">
        <v>1353</v>
      </c>
      <c r="Q757" s="3" t="s">
        <v>1344</v>
      </c>
      <c r="R757" s="24">
        <v>56</v>
      </c>
      <c r="S757" s="25">
        <v>1200</v>
      </c>
      <c r="T757" s="514">
        <f t="shared" ref="T757" si="171">R757*S757</f>
        <v>67200</v>
      </c>
      <c r="U757" s="83">
        <f t="shared" si="162"/>
        <v>75264</v>
      </c>
      <c r="V757" s="9" t="s">
        <v>1341</v>
      </c>
      <c r="W757" s="153" t="s">
        <v>1410</v>
      </c>
      <c r="X757" s="446"/>
    </row>
    <row r="758" spans="1:24" s="529" customFormat="1" ht="102" customHeight="1">
      <c r="A758" s="9" t="s">
        <v>6713</v>
      </c>
      <c r="B758" s="100" t="s">
        <v>97</v>
      </c>
      <c r="C758" s="7" t="s">
        <v>935</v>
      </c>
      <c r="D758" s="3" t="s">
        <v>71</v>
      </c>
      <c r="E758" s="3" t="s">
        <v>934</v>
      </c>
      <c r="F758" s="9"/>
      <c r="G758" s="3" t="s">
        <v>385</v>
      </c>
      <c r="H758" s="20">
        <v>0</v>
      </c>
      <c r="I758" s="114">
        <v>470000000</v>
      </c>
      <c r="J758" s="21" t="s">
        <v>1330</v>
      </c>
      <c r="K758" s="25" t="s">
        <v>1947</v>
      </c>
      <c r="L758" s="138" t="s">
        <v>3428</v>
      </c>
      <c r="M758" s="141" t="s">
        <v>383</v>
      </c>
      <c r="N758" s="360" t="s">
        <v>2105</v>
      </c>
      <c r="O758" s="3" t="s">
        <v>1382</v>
      </c>
      <c r="P758" s="7" t="s">
        <v>1353</v>
      </c>
      <c r="Q758" s="3" t="s">
        <v>1344</v>
      </c>
      <c r="R758" s="24">
        <v>170</v>
      </c>
      <c r="S758" s="25">
        <v>22000</v>
      </c>
      <c r="T758" s="83">
        <f t="shared" si="156"/>
        <v>3740000</v>
      </c>
      <c r="U758" s="83">
        <f t="shared" si="162"/>
        <v>4188800.0000000005</v>
      </c>
      <c r="V758" s="9" t="s">
        <v>1341</v>
      </c>
      <c r="W758" s="153" t="s">
        <v>1410</v>
      </c>
      <c r="X758" s="9"/>
    </row>
    <row r="759" spans="1:24" s="529" customFormat="1" ht="102" customHeight="1">
      <c r="A759" s="9" t="s">
        <v>6714</v>
      </c>
      <c r="B759" s="100" t="s">
        <v>97</v>
      </c>
      <c r="C759" s="7" t="s">
        <v>927</v>
      </c>
      <c r="D759" s="3" t="s">
        <v>72</v>
      </c>
      <c r="E759" s="3" t="s">
        <v>73</v>
      </c>
      <c r="F759" s="9"/>
      <c r="G759" s="3" t="s">
        <v>384</v>
      </c>
      <c r="H759" s="20">
        <v>1</v>
      </c>
      <c r="I759" s="114">
        <v>470000000</v>
      </c>
      <c r="J759" s="21" t="s">
        <v>1330</v>
      </c>
      <c r="K759" s="25" t="s">
        <v>1947</v>
      </c>
      <c r="L759" s="138" t="s">
        <v>3428</v>
      </c>
      <c r="M759" s="141" t="s">
        <v>383</v>
      </c>
      <c r="N759" s="360" t="s">
        <v>8876</v>
      </c>
      <c r="O759" s="3" t="s">
        <v>1382</v>
      </c>
      <c r="P759" s="7" t="s">
        <v>1353</v>
      </c>
      <c r="Q759" s="3" t="s">
        <v>1344</v>
      </c>
      <c r="R759" s="24">
        <v>24</v>
      </c>
      <c r="S759" s="25">
        <v>48717.95</v>
      </c>
      <c r="T759" s="83">
        <f t="shared" si="156"/>
        <v>1169230.7999999998</v>
      </c>
      <c r="U759" s="83">
        <f t="shared" si="162"/>
        <v>1309538.4959999998</v>
      </c>
      <c r="V759" s="9" t="s">
        <v>1341</v>
      </c>
      <c r="W759" s="153" t="s">
        <v>1410</v>
      </c>
      <c r="X759" s="9"/>
    </row>
    <row r="760" spans="1:24" s="529" customFormat="1" ht="102" customHeight="1">
      <c r="A760" s="9" t="s">
        <v>6715</v>
      </c>
      <c r="B760" s="100" t="s">
        <v>97</v>
      </c>
      <c r="C760" s="7" t="s">
        <v>928</v>
      </c>
      <c r="D760" s="3" t="s">
        <v>74</v>
      </c>
      <c r="E760" s="3" t="s">
        <v>75</v>
      </c>
      <c r="F760" s="9"/>
      <c r="G760" s="3" t="s">
        <v>384</v>
      </c>
      <c r="H760" s="7" t="s">
        <v>2115</v>
      </c>
      <c r="I760" s="114">
        <v>470000000</v>
      </c>
      <c r="J760" s="21" t="s">
        <v>1330</v>
      </c>
      <c r="K760" s="25" t="s">
        <v>1947</v>
      </c>
      <c r="L760" s="138" t="s">
        <v>3428</v>
      </c>
      <c r="M760" s="141" t="s">
        <v>383</v>
      </c>
      <c r="N760" s="360" t="s">
        <v>8876</v>
      </c>
      <c r="O760" s="3" t="s">
        <v>1382</v>
      </c>
      <c r="P760" s="7" t="s">
        <v>1354</v>
      </c>
      <c r="Q760" s="3" t="s">
        <v>1195</v>
      </c>
      <c r="R760" s="24">
        <v>230</v>
      </c>
      <c r="S760" s="25">
        <v>17000</v>
      </c>
      <c r="T760" s="83">
        <f t="shared" si="156"/>
        <v>3910000</v>
      </c>
      <c r="U760" s="83">
        <f t="shared" si="162"/>
        <v>4379200</v>
      </c>
      <c r="V760" s="9" t="s">
        <v>1341</v>
      </c>
      <c r="W760" s="153" t="s">
        <v>1410</v>
      </c>
      <c r="X760" s="9"/>
    </row>
    <row r="761" spans="1:24" s="529" customFormat="1" ht="102" customHeight="1">
      <c r="A761" s="9" t="s">
        <v>6716</v>
      </c>
      <c r="B761" s="100" t="s">
        <v>97</v>
      </c>
      <c r="C761" s="56" t="s">
        <v>1379</v>
      </c>
      <c r="D761" s="3" t="s">
        <v>1380</v>
      </c>
      <c r="E761" s="3" t="s">
        <v>1381</v>
      </c>
      <c r="F761" s="9"/>
      <c r="G761" s="3" t="s">
        <v>384</v>
      </c>
      <c r="H761" s="20">
        <v>0</v>
      </c>
      <c r="I761" s="114">
        <v>470000000</v>
      </c>
      <c r="J761" s="21" t="s">
        <v>1330</v>
      </c>
      <c r="K761" s="25" t="s">
        <v>1892</v>
      </c>
      <c r="L761" s="138" t="s">
        <v>3428</v>
      </c>
      <c r="M761" s="141" t="s">
        <v>383</v>
      </c>
      <c r="N761" s="360" t="s">
        <v>8876</v>
      </c>
      <c r="O761" s="3" t="s">
        <v>1382</v>
      </c>
      <c r="P761" s="7" t="s">
        <v>1354</v>
      </c>
      <c r="Q761" s="3" t="s">
        <v>1195</v>
      </c>
      <c r="R761" s="76">
        <v>6</v>
      </c>
      <c r="S761" s="25">
        <v>214285.71</v>
      </c>
      <c r="T761" s="83">
        <f t="shared" si="156"/>
        <v>1285714.26</v>
      </c>
      <c r="U761" s="83">
        <f t="shared" si="162"/>
        <v>1439999.9712000003</v>
      </c>
      <c r="V761" s="9" t="s">
        <v>1341</v>
      </c>
      <c r="W761" s="153" t="s">
        <v>1410</v>
      </c>
      <c r="X761" s="9"/>
    </row>
    <row r="762" spans="1:24" s="529" customFormat="1" ht="102" customHeight="1">
      <c r="A762" s="9" t="s">
        <v>6717</v>
      </c>
      <c r="B762" s="100" t="s">
        <v>97</v>
      </c>
      <c r="C762" s="251" t="s">
        <v>8993</v>
      </c>
      <c r="D762" s="11" t="s">
        <v>9022</v>
      </c>
      <c r="E762" s="11" t="s">
        <v>9023</v>
      </c>
      <c r="F762" s="11" t="s">
        <v>8985</v>
      </c>
      <c r="G762" s="15" t="s">
        <v>384</v>
      </c>
      <c r="H762" s="289">
        <v>0</v>
      </c>
      <c r="I762" s="138">
        <v>470000000</v>
      </c>
      <c r="J762" s="14" t="s">
        <v>1330</v>
      </c>
      <c r="K762" s="1" t="s">
        <v>1339</v>
      </c>
      <c r="L762" s="138" t="s">
        <v>3428</v>
      </c>
      <c r="M762" s="1" t="s">
        <v>383</v>
      </c>
      <c r="N762" s="362" t="s">
        <v>1411</v>
      </c>
      <c r="O762" s="3" t="s">
        <v>1382</v>
      </c>
      <c r="P762" s="7" t="s">
        <v>1354</v>
      </c>
      <c r="Q762" s="3" t="s">
        <v>1195</v>
      </c>
      <c r="R762" s="23">
        <v>10</v>
      </c>
      <c r="S762" s="261">
        <v>69000</v>
      </c>
      <c r="T762" s="163">
        <f>R762*S762</f>
        <v>690000</v>
      </c>
      <c r="U762" s="83">
        <f>T762*1.12</f>
        <v>772800.00000000012</v>
      </c>
      <c r="V762" s="9" t="s">
        <v>1341</v>
      </c>
      <c r="W762" s="153" t="s">
        <v>1410</v>
      </c>
      <c r="X762" s="9"/>
    </row>
    <row r="763" spans="1:24" s="529" customFormat="1" ht="102" customHeight="1">
      <c r="A763" s="9" t="s">
        <v>6718</v>
      </c>
      <c r="B763" s="100" t="s">
        <v>97</v>
      </c>
      <c r="C763" s="298" t="s">
        <v>3831</v>
      </c>
      <c r="D763" s="11" t="s">
        <v>9024</v>
      </c>
      <c r="E763" s="11" t="s">
        <v>9025</v>
      </c>
      <c r="F763" s="11" t="s">
        <v>8986</v>
      </c>
      <c r="G763" s="15" t="s">
        <v>384</v>
      </c>
      <c r="H763" s="289">
        <v>0</v>
      </c>
      <c r="I763" s="138">
        <v>470000000</v>
      </c>
      <c r="J763" s="14" t="s">
        <v>1330</v>
      </c>
      <c r="K763" s="1" t="s">
        <v>1339</v>
      </c>
      <c r="L763" s="138" t="s">
        <v>3428</v>
      </c>
      <c r="M763" s="1" t="s">
        <v>383</v>
      </c>
      <c r="N763" s="362" t="s">
        <v>1411</v>
      </c>
      <c r="O763" s="3" t="s">
        <v>1382</v>
      </c>
      <c r="P763" s="7" t="s">
        <v>1354</v>
      </c>
      <c r="Q763" s="3" t="s">
        <v>1195</v>
      </c>
      <c r="R763" s="23">
        <v>10</v>
      </c>
      <c r="S763" s="261">
        <v>39000</v>
      </c>
      <c r="T763" s="163">
        <f>R763*S763</f>
        <v>390000</v>
      </c>
      <c r="U763" s="83">
        <f>T763*1.12</f>
        <v>436800.00000000006</v>
      </c>
      <c r="V763" s="9" t="s">
        <v>1341</v>
      </c>
      <c r="W763" s="153" t="s">
        <v>1410</v>
      </c>
      <c r="X763" s="9"/>
    </row>
    <row r="764" spans="1:24" s="529" customFormat="1" ht="102" customHeight="1">
      <c r="A764" s="9" t="s">
        <v>6719</v>
      </c>
      <c r="B764" s="100" t="s">
        <v>97</v>
      </c>
      <c r="C764" s="298" t="s">
        <v>8994</v>
      </c>
      <c r="D764" s="11" t="s">
        <v>9026</v>
      </c>
      <c r="E764" s="11" t="s">
        <v>9027</v>
      </c>
      <c r="F764" s="11" t="s">
        <v>8987</v>
      </c>
      <c r="G764" s="15" t="s">
        <v>384</v>
      </c>
      <c r="H764" s="289">
        <v>0</v>
      </c>
      <c r="I764" s="138">
        <v>470000000</v>
      </c>
      <c r="J764" s="14" t="s">
        <v>1330</v>
      </c>
      <c r="K764" s="1" t="s">
        <v>1339</v>
      </c>
      <c r="L764" s="138" t="s">
        <v>3428</v>
      </c>
      <c r="M764" s="1" t="s">
        <v>383</v>
      </c>
      <c r="N764" s="362" t="s">
        <v>1411</v>
      </c>
      <c r="O764" s="3" t="s">
        <v>1382</v>
      </c>
      <c r="P764" s="7" t="s">
        <v>1354</v>
      </c>
      <c r="Q764" s="3" t="s">
        <v>1195</v>
      </c>
      <c r="R764" s="23">
        <v>3</v>
      </c>
      <c r="S764" s="261">
        <v>190000</v>
      </c>
      <c r="T764" s="163">
        <f>R764*S764</f>
        <v>570000</v>
      </c>
      <c r="U764" s="83">
        <f>T764*1.12</f>
        <v>638400.00000000012</v>
      </c>
      <c r="V764" s="9" t="s">
        <v>1341</v>
      </c>
      <c r="W764" s="153" t="s">
        <v>1410</v>
      </c>
      <c r="X764" s="9"/>
    </row>
    <row r="765" spans="1:24" s="529" customFormat="1" ht="102" customHeight="1">
      <c r="A765" s="9" t="s">
        <v>6720</v>
      </c>
      <c r="B765" s="100" t="s">
        <v>97</v>
      </c>
      <c r="C765" s="298" t="s">
        <v>8995</v>
      </c>
      <c r="D765" s="1" t="s">
        <v>9028</v>
      </c>
      <c r="E765" s="1" t="s">
        <v>9029</v>
      </c>
      <c r="F765" s="9"/>
      <c r="G765" s="15" t="s">
        <v>384</v>
      </c>
      <c r="H765" s="289">
        <v>0</v>
      </c>
      <c r="I765" s="138">
        <v>470000000</v>
      </c>
      <c r="J765" s="14" t="s">
        <v>1330</v>
      </c>
      <c r="K765" s="1" t="s">
        <v>1339</v>
      </c>
      <c r="L765" s="138" t="s">
        <v>3428</v>
      </c>
      <c r="M765" s="1" t="s">
        <v>383</v>
      </c>
      <c r="N765" s="362" t="s">
        <v>1411</v>
      </c>
      <c r="O765" s="3" t="s">
        <v>1382</v>
      </c>
      <c r="P765" s="7" t="s">
        <v>1354</v>
      </c>
      <c r="Q765" s="3" t="s">
        <v>1195</v>
      </c>
      <c r="R765" s="23">
        <v>10</v>
      </c>
      <c r="S765" s="261">
        <v>10000</v>
      </c>
      <c r="T765" s="163">
        <f>R765*S765</f>
        <v>100000</v>
      </c>
      <c r="U765" s="83">
        <f>T765*1.12</f>
        <v>112000.00000000001</v>
      </c>
      <c r="V765" s="9" t="s">
        <v>1341</v>
      </c>
      <c r="W765" s="153" t="s">
        <v>1410</v>
      </c>
      <c r="X765" s="9"/>
    </row>
    <row r="766" spans="1:24" s="529" customFormat="1" ht="102" customHeight="1">
      <c r="A766" s="9" t="s">
        <v>6721</v>
      </c>
      <c r="B766" s="100" t="s">
        <v>97</v>
      </c>
      <c r="C766" s="298" t="s">
        <v>8996</v>
      </c>
      <c r="D766" s="1" t="s">
        <v>9030</v>
      </c>
      <c r="E766" s="1" t="s">
        <v>9031</v>
      </c>
      <c r="F766" s="1" t="s">
        <v>8988</v>
      </c>
      <c r="G766" s="15" t="s">
        <v>384</v>
      </c>
      <c r="H766" s="289">
        <v>0</v>
      </c>
      <c r="I766" s="138">
        <v>470000000</v>
      </c>
      <c r="J766" s="14" t="s">
        <v>1330</v>
      </c>
      <c r="K766" s="1" t="s">
        <v>1339</v>
      </c>
      <c r="L766" s="138" t="s">
        <v>3428</v>
      </c>
      <c r="M766" s="1" t="s">
        <v>383</v>
      </c>
      <c r="N766" s="362" t="s">
        <v>1411</v>
      </c>
      <c r="O766" s="3" t="s">
        <v>1382</v>
      </c>
      <c r="P766" s="7" t="s">
        <v>1354</v>
      </c>
      <c r="Q766" s="3" t="s">
        <v>1195</v>
      </c>
      <c r="R766" s="23">
        <v>8</v>
      </c>
      <c r="S766" s="261">
        <v>17000</v>
      </c>
      <c r="T766" s="163">
        <f t="shared" si="156"/>
        <v>136000</v>
      </c>
      <c r="U766" s="83">
        <f>T766*1.12</f>
        <v>152320</v>
      </c>
      <c r="V766" s="9" t="s">
        <v>1341</v>
      </c>
      <c r="W766" s="153" t="s">
        <v>1410</v>
      </c>
      <c r="X766" s="9"/>
    </row>
    <row r="767" spans="1:24" s="529" customFormat="1" ht="102" customHeight="1">
      <c r="A767" s="9" t="s">
        <v>6722</v>
      </c>
      <c r="B767" s="100" t="s">
        <v>97</v>
      </c>
      <c r="C767" s="251" t="s">
        <v>3782</v>
      </c>
      <c r="D767" s="1" t="s">
        <v>9032</v>
      </c>
      <c r="E767" s="1" t="s">
        <v>9033</v>
      </c>
      <c r="F767" s="1" t="s">
        <v>8989</v>
      </c>
      <c r="G767" s="15" t="s">
        <v>384</v>
      </c>
      <c r="H767" s="289">
        <v>0</v>
      </c>
      <c r="I767" s="138">
        <v>470000000</v>
      </c>
      <c r="J767" s="14" t="s">
        <v>1330</v>
      </c>
      <c r="K767" s="1" t="s">
        <v>1339</v>
      </c>
      <c r="L767" s="138" t="s">
        <v>3428</v>
      </c>
      <c r="M767" s="1" t="s">
        <v>383</v>
      </c>
      <c r="N767" s="362" t="s">
        <v>1411</v>
      </c>
      <c r="O767" s="3" t="s">
        <v>1382</v>
      </c>
      <c r="P767" s="7" t="s">
        <v>1354</v>
      </c>
      <c r="Q767" s="3" t="s">
        <v>1195</v>
      </c>
      <c r="R767" s="23">
        <v>10</v>
      </c>
      <c r="S767" s="261">
        <v>2850</v>
      </c>
      <c r="T767" s="163">
        <f t="shared" si="156"/>
        <v>28500</v>
      </c>
      <c r="U767" s="83">
        <f t="shared" si="162"/>
        <v>31920.000000000004</v>
      </c>
      <c r="V767" s="9" t="s">
        <v>1341</v>
      </c>
      <c r="W767" s="153" t="s">
        <v>1410</v>
      </c>
      <c r="X767" s="9"/>
    </row>
    <row r="768" spans="1:24" s="529" customFormat="1" ht="102" customHeight="1">
      <c r="A768" s="9" t="s">
        <v>6723</v>
      </c>
      <c r="B768" s="100" t="s">
        <v>97</v>
      </c>
      <c r="C768" s="251" t="s">
        <v>3782</v>
      </c>
      <c r="D768" s="1" t="s">
        <v>9032</v>
      </c>
      <c r="E768" s="1" t="s">
        <v>9034</v>
      </c>
      <c r="F768" s="1" t="s">
        <v>8990</v>
      </c>
      <c r="G768" s="15" t="s">
        <v>384</v>
      </c>
      <c r="H768" s="289">
        <v>0</v>
      </c>
      <c r="I768" s="138">
        <v>470000000</v>
      </c>
      <c r="J768" s="14" t="s">
        <v>1330</v>
      </c>
      <c r="K768" s="1" t="s">
        <v>1339</v>
      </c>
      <c r="L768" s="138" t="s">
        <v>3428</v>
      </c>
      <c r="M768" s="1" t="s">
        <v>383</v>
      </c>
      <c r="N768" s="362" t="s">
        <v>1411</v>
      </c>
      <c r="O768" s="3" t="s">
        <v>1382</v>
      </c>
      <c r="P768" s="7" t="s">
        <v>1354</v>
      </c>
      <c r="Q768" s="3" t="s">
        <v>1195</v>
      </c>
      <c r="R768" s="23">
        <v>10</v>
      </c>
      <c r="S768" s="261">
        <v>2200</v>
      </c>
      <c r="T768" s="163">
        <f t="shared" si="156"/>
        <v>22000</v>
      </c>
      <c r="U768" s="83">
        <f t="shared" si="162"/>
        <v>24640.000000000004</v>
      </c>
      <c r="V768" s="9" t="s">
        <v>1341</v>
      </c>
      <c r="W768" s="153" t="s">
        <v>1410</v>
      </c>
      <c r="X768" s="9"/>
    </row>
    <row r="769" spans="1:24" s="529" customFormat="1" ht="102" customHeight="1">
      <c r="A769" s="9" t="s">
        <v>6724</v>
      </c>
      <c r="B769" s="100" t="s">
        <v>97</v>
      </c>
      <c r="C769" s="251" t="s">
        <v>8997</v>
      </c>
      <c r="D769" s="1" t="s">
        <v>9002</v>
      </c>
      <c r="E769" s="1" t="s">
        <v>9003</v>
      </c>
      <c r="F769" s="9"/>
      <c r="G769" s="15" t="s">
        <v>384</v>
      </c>
      <c r="H769" s="289">
        <v>0</v>
      </c>
      <c r="I769" s="138">
        <v>470000000</v>
      </c>
      <c r="J769" s="14" t="s">
        <v>1330</v>
      </c>
      <c r="K769" s="1" t="s">
        <v>1339</v>
      </c>
      <c r="L769" s="138" t="s">
        <v>3428</v>
      </c>
      <c r="M769" s="1" t="s">
        <v>383</v>
      </c>
      <c r="N769" s="362" t="s">
        <v>1411</v>
      </c>
      <c r="O769" s="3" t="s">
        <v>1382</v>
      </c>
      <c r="P769" s="7" t="s">
        <v>1349</v>
      </c>
      <c r="Q769" s="3" t="s">
        <v>1348</v>
      </c>
      <c r="R769" s="23">
        <v>20</v>
      </c>
      <c r="S769" s="261">
        <v>7800</v>
      </c>
      <c r="T769" s="163">
        <f t="shared" si="156"/>
        <v>156000</v>
      </c>
      <c r="U769" s="83">
        <f t="shared" si="162"/>
        <v>174720.00000000003</v>
      </c>
      <c r="V769" s="9" t="s">
        <v>1341</v>
      </c>
      <c r="W769" s="153" t="s">
        <v>1410</v>
      </c>
      <c r="X769" s="9"/>
    </row>
    <row r="770" spans="1:24" s="529" customFormat="1" ht="102" customHeight="1">
      <c r="A770" s="9" t="s">
        <v>6725</v>
      </c>
      <c r="B770" s="100" t="s">
        <v>97</v>
      </c>
      <c r="C770" s="251" t="s">
        <v>8998</v>
      </c>
      <c r="D770" s="1" t="s">
        <v>9002</v>
      </c>
      <c r="E770" s="1" t="s">
        <v>9004</v>
      </c>
      <c r="F770" s="9"/>
      <c r="G770" s="15" t="s">
        <v>384</v>
      </c>
      <c r="H770" s="289">
        <v>0</v>
      </c>
      <c r="I770" s="138">
        <v>470000000</v>
      </c>
      <c r="J770" s="14" t="s">
        <v>1330</v>
      </c>
      <c r="K770" s="1" t="s">
        <v>1339</v>
      </c>
      <c r="L770" s="138" t="s">
        <v>3428</v>
      </c>
      <c r="M770" s="1" t="s">
        <v>383</v>
      </c>
      <c r="N770" s="362" t="s">
        <v>1411</v>
      </c>
      <c r="O770" s="3" t="s">
        <v>1382</v>
      </c>
      <c r="P770" s="7" t="s">
        <v>1349</v>
      </c>
      <c r="Q770" s="3" t="s">
        <v>1348</v>
      </c>
      <c r="R770" s="23">
        <v>5</v>
      </c>
      <c r="S770" s="261">
        <v>42750</v>
      </c>
      <c r="T770" s="163">
        <f t="shared" si="156"/>
        <v>213750</v>
      </c>
      <c r="U770" s="83">
        <f t="shared" si="162"/>
        <v>239400.00000000003</v>
      </c>
      <c r="V770" s="9" t="s">
        <v>1341</v>
      </c>
      <c r="W770" s="153" t="s">
        <v>1410</v>
      </c>
      <c r="X770" s="9"/>
    </row>
    <row r="771" spans="1:24" s="529" customFormat="1" ht="102" customHeight="1">
      <c r="A771" s="9" t="s">
        <v>6726</v>
      </c>
      <c r="B771" s="100" t="s">
        <v>97</v>
      </c>
      <c r="C771" s="251" t="s">
        <v>8999</v>
      </c>
      <c r="D771" s="1" t="s">
        <v>9005</v>
      </c>
      <c r="E771" s="1" t="s">
        <v>9006</v>
      </c>
      <c r="F771" s="9"/>
      <c r="G771" s="15" t="s">
        <v>384</v>
      </c>
      <c r="H771" s="289">
        <v>0</v>
      </c>
      <c r="I771" s="138">
        <v>470000000</v>
      </c>
      <c r="J771" s="14" t="s">
        <v>1330</v>
      </c>
      <c r="K771" s="1" t="s">
        <v>1339</v>
      </c>
      <c r="L771" s="138" t="s">
        <v>3428</v>
      </c>
      <c r="M771" s="1" t="s">
        <v>383</v>
      </c>
      <c r="N771" s="362" t="s">
        <v>1411</v>
      </c>
      <c r="O771" s="3" t="s">
        <v>1382</v>
      </c>
      <c r="P771" s="7" t="s">
        <v>1354</v>
      </c>
      <c r="Q771" s="3" t="s">
        <v>1195</v>
      </c>
      <c r="R771" s="23">
        <v>60</v>
      </c>
      <c r="S771" s="261">
        <v>3450</v>
      </c>
      <c r="T771" s="163">
        <f t="shared" si="156"/>
        <v>207000</v>
      </c>
      <c r="U771" s="83">
        <f t="shared" si="162"/>
        <v>231840.00000000003</v>
      </c>
      <c r="V771" s="9" t="s">
        <v>1341</v>
      </c>
      <c r="W771" s="153" t="s">
        <v>1410</v>
      </c>
      <c r="X771" s="9"/>
    </row>
    <row r="772" spans="1:24" s="529" customFormat="1" ht="102" customHeight="1">
      <c r="A772" s="9" t="s">
        <v>6727</v>
      </c>
      <c r="B772" s="100" t="s">
        <v>97</v>
      </c>
      <c r="C772" s="9" t="s">
        <v>2451</v>
      </c>
      <c r="D772" s="1" t="s">
        <v>9019</v>
      </c>
      <c r="E772" s="1" t="s">
        <v>9020</v>
      </c>
      <c r="F772" s="9"/>
      <c r="G772" s="15" t="s">
        <v>384</v>
      </c>
      <c r="H772" s="289">
        <v>0</v>
      </c>
      <c r="I772" s="138">
        <v>470000000</v>
      </c>
      <c r="J772" s="14" t="s">
        <v>1330</v>
      </c>
      <c r="K772" s="1" t="s">
        <v>1339</v>
      </c>
      <c r="L772" s="138" t="s">
        <v>3428</v>
      </c>
      <c r="M772" s="1" t="s">
        <v>383</v>
      </c>
      <c r="N772" s="362" t="s">
        <v>1411</v>
      </c>
      <c r="O772" s="3" t="s">
        <v>1382</v>
      </c>
      <c r="P772" s="7" t="s">
        <v>1354</v>
      </c>
      <c r="Q772" s="3" t="s">
        <v>1195</v>
      </c>
      <c r="R772" s="23">
        <v>20</v>
      </c>
      <c r="S772" s="261">
        <v>10800</v>
      </c>
      <c r="T772" s="300">
        <v>0</v>
      </c>
      <c r="U772" s="83">
        <f t="shared" si="162"/>
        <v>0</v>
      </c>
      <c r="V772" s="9" t="s">
        <v>1341</v>
      </c>
      <c r="W772" s="153" t="s">
        <v>1410</v>
      </c>
      <c r="X772" s="9" t="s">
        <v>9092</v>
      </c>
    </row>
    <row r="773" spans="1:24" s="529" customFormat="1" ht="102" customHeight="1">
      <c r="A773" s="9" t="s">
        <v>9089</v>
      </c>
      <c r="B773" s="100" t="s">
        <v>97</v>
      </c>
      <c r="C773" s="9" t="s">
        <v>2451</v>
      </c>
      <c r="D773" s="1" t="s">
        <v>9019</v>
      </c>
      <c r="E773" s="1" t="s">
        <v>9020</v>
      </c>
      <c r="F773" s="9"/>
      <c r="G773" s="15" t="s">
        <v>384</v>
      </c>
      <c r="H773" s="289">
        <v>0</v>
      </c>
      <c r="I773" s="138">
        <v>470000000</v>
      </c>
      <c r="J773" s="14" t="s">
        <v>1330</v>
      </c>
      <c r="K773" s="1" t="s">
        <v>9090</v>
      </c>
      <c r="L773" s="138" t="s">
        <v>3428</v>
      </c>
      <c r="M773" s="1" t="s">
        <v>383</v>
      </c>
      <c r="N773" s="362" t="s">
        <v>9091</v>
      </c>
      <c r="O773" s="3" t="s">
        <v>1382</v>
      </c>
      <c r="P773" s="7" t="s">
        <v>1354</v>
      </c>
      <c r="Q773" s="3" t="s">
        <v>1195</v>
      </c>
      <c r="R773" s="23">
        <v>50</v>
      </c>
      <c r="S773" s="261">
        <v>10800</v>
      </c>
      <c r="T773" s="163">
        <f t="shared" ref="T773" si="172">R773*S773</f>
        <v>540000</v>
      </c>
      <c r="U773" s="83">
        <f t="shared" ref="U773" si="173">T773*1.12</f>
        <v>604800</v>
      </c>
      <c r="V773" s="9" t="s">
        <v>1341</v>
      </c>
      <c r="W773" s="153" t="s">
        <v>1410</v>
      </c>
      <c r="X773" s="9"/>
    </row>
    <row r="774" spans="1:24" s="529" customFormat="1" ht="102" customHeight="1">
      <c r="A774" s="9" t="s">
        <v>6728</v>
      </c>
      <c r="B774" s="100" t="s">
        <v>97</v>
      </c>
      <c r="C774" s="251" t="s">
        <v>9000</v>
      </c>
      <c r="D774" s="1" t="s">
        <v>4391</v>
      </c>
      <c r="E774" s="1" t="s">
        <v>8991</v>
      </c>
      <c r="F774" s="9"/>
      <c r="G774" s="15" t="s">
        <v>384</v>
      </c>
      <c r="H774" s="289">
        <v>0</v>
      </c>
      <c r="I774" s="138">
        <v>470000000</v>
      </c>
      <c r="J774" s="14" t="s">
        <v>1330</v>
      </c>
      <c r="K774" s="1" t="s">
        <v>1339</v>
      </c>
      <c r="L774" s="138" t="s">
        <v>3428</v>
      </c>
      <c r="M774" s="1" t="s">
        <v>383</v>
      </c>
      <c r="N774" s="362" t="s">
        <v>1411</v>
      </c>
      <c r="O774" s="3" t="s">
        <v>1382</v>
      </c>
      <c r="P774" s="7" t="s">
        <v>1354</v>
      </c>
      <c r="Q774" s="3" t="s">
        <v>1195</v>
      </c>
      <c r="R774" s="23">
        <v>4</v>
      </c>
      <c r="S774" s="261">
        <v>18400</v>
      </c>
      <c r="T774" s="163">
        <f>R774*S774</f>
        <v>73600</v>
      </c>
      <c r="U774" s="83">
        <f t="shared" si="162"/>
        <v>82432.000000000015</v>
      </c>
      <c r="V774" s="9" t="s">
        <v>1341</v>
      </c>
      <c r="W774" s="153" t="s">
        <v>1410</v>
      </c>
      <c r="X774" s="9"/>
    </row>
    <row r="775" spans="1:24" s="529" customFormat="1" ht="102" customHeight="1">
      <c r="A775" s="9" t="s">
        <v>6729</v>
      </c>
      <c r="B775" s="100" t="s">
        <v>97</v>
      </c>
      <c r="C775" s="251" t="s">
        <v>9001</v>
      </c>
      <c r="D775" s="1" t="s">
        <v>9021</v>
      </c>
      <c r="E775" s="1" t="s">
        <v>8992</v>
      </c>
      <c r="F775" s="9"/>
      <c r="G775" s="15" t="s">
        <v>384</v>
      </c>
      <c r="H775" s="289">
        <v>0</v>
      </c>
      <c r="I775" s="138">
        <v>470000000</v>
      </c>
      <c r="J775" s="14" t="s">
        <v>1330</v>
      </c>
      <c r="K775" s="1" t="s">
        <v>1339</v>
      </c>
      <c r="L775" s="138" t="s">
        <v>3428</v>
      </c>
      <c r="M775" s="1" t="s">
        <v>383</v>
      </c>
      <c r="N775" s="362" t="s">
        <v>1411</v>
      </c>
      <c r="O775" s="3" t="s">
        <v>1382</v>
      </c>
      <c r="P775" s="7" t="s">
        <v>1354</v>
      </c>
      <c r="Q775" s="3" t="s">
        <v>1195</v>
      </c>
      <c r="R775" s="23">
        <v>4</v>
      </c>
      <c r="S775" s="261">
        <v>30170</v>
      </c>
      <c r="T775" s="163">
        <f>R775*S775</f>
        <v>120680</v>
      </c>
      <c r="U775" s="83">
        <f t="shared" si="162"/>
        <v>135161.60000000001</v>
      </c>
      <c r="V775" s="9" t="s">
        <v>1341</v>
      </c>
      <c r="W775" s="153" t="s">
        <v>1410</v>
      </c>
      <c r="X775" s="9"/>
    </row>
    <row r="776" spans="1:24" s="529" customFormat="1" ht="102" customHeight="1">
      <c r="A776" s="9" t="s">
        <v>6730</v>
      </c>
      <c r="B776" s="100" t="s">
        <v>97</v>
      </c>
      <c r="C776" s="111" t="s">
        <v>1277</v>
      </c>
      <c r="D776" s="111" t="s">
        <v>1279</v>
      </c>
      <c r="E776" s="111" t="s">
        <v>1278</v>
      </c>
      <c r="F776" s="3"/>
      <c r="G776" s="3" t="s">
        <v>384</v>
      </c>
      <c r="H776" s="7" t="s">
        <v>2116</v>
      </c>
      <c r="I776" s="114">
        <v>470000000</v>
      </c>
      <c r="J776" s="21" t="s">
        <v>1330</v>
      </c>
      <c r="K776" s="25" t="s">
        <v>1947</v>
      </c>
      <c r="L776" s="138" t="s">
        <v>3428</v>
      </c>
      <c r="M776" s="141" t="s">
        <v>383</v>
      </c>
      <c r="N776" s="360" t="s">
        <v>8876</v>
      </c>
      <c r="O776" s="3" t="s">
        <v>1382</v>
      </c>
      <c r="P776" s="7" t="s">
        <v>1354</v>
      </c>
      <c r="Q776" s="3" t="s">
        <v>1195</v>
      </c>
      <c r="R776" s="44">
        <v>73</v>
      </c>
      <c r="S776" s="25">
        <v>2600</v>
      </c>
      <c r="T776" s="303">
        <v>0</v>
      </c>
      <c r="U776" s="303">
        <f t="shared" si="162"/>
        <v>0</v>
      </c>
      <c r="V776" s="9" t="s">
        <v>1341</v>
      </c>
      <c r="W776" s="153" t="s">
        <v>1410</v>
      </c>
      <c r="X776" s="9" t="s">
        <v>9385</v>
      </c>
    </row>
    <row r="777" spans="1:24" s="529" customFormat="1" ht="102" customHeight="1">
      <c r="A777" s="9" t="s">
        <v>9531</v>
      </c>
      <c r="B777" s="100" t="s">
        <v>97</v>
      </c>
      <c r="C777" s="111" t="s">
        <v>1277</v>
      </c>
      <c r="D777" s="111" t="s">
        <v>1279</v>
      </c>
      <c r="E777" s="111" t="s">
        <v>1278</v>
      </c>
      <c r="F777" s="3"/>
      <c r="G777" s="3" t="s">
        <v>384</v>
      </c>
      <c r="H777" s="7" t="s">
        <v>2116</v>
      </c>
      <c r="I777" s="114">
        <v>470000000</v>
      </c>
      <c r="J777" s="21" t="s">
        <v>1330</v>
      </c>
      <c r="K777" s="25" t="s">
        <v>1947</v>
      </c>
      <c r="L777" s="138" t="s">
        <v>3428</v>
      </c>
      <c r="M777" s="141" t="s">
        <v>383</v>
      </c>
      <c r="N777" s="360" t="s">
        <v>8876</v>
      </c>
      <c r="O777" s="3" t="s">
        <v>1382</v>
      </c>
      <c r="P777" s="7" t="s">
        <v>1354</v>
      </c>
      <c r="Q777" s="3" t="s">
        <v>1195</v>
      </c>
      <c r="R777" s="44">
        <v>109</v>
      </c>
      <c r="S777" s="25">
        <v>2600</v>
      </c>
      <c r="T777" s="19">
        <f t="shared" ref="T777" si="174">R777*S777</f>
        <v>283400</v>
      </c>
      <c r="U777" s="83">
        <f t="shared" ref="U777" si="175">T777*1.12</f>
        <v>317408.00000000006</v>
      </c>
      <c r="V777" s="9" t="s">
        <v>1341</v>
      </c>
      <c r="W777" s="153" t="s">
        <v>1410</v>
      </c>
      <c r="X777" s="9"/>
    </row>
    <row r="778" spans="1:24" s="529" customFormat="1" ht="102" customHeight="1">
      <c r="A778" s="9" t="s">
        <v>6731</v>
      </c>
      <c r="B778" s="100" t="s">
        <v>97</v>
      </c>
      <c r="C778" s="126" t="s">
        <v>1280</v>
      </c>
      <c r="D778" s="3" t="s">
        <v>1253</v>
      </c>
      <c r="E778" s="3" t="s">
        <v>1254</v>
      </c>
      <c r="F778" s="3"/>
      <c r="G778" s="3" t="s">
        <v>384</v>
      </c>
      <c r="H778" s="7" t="s">
        <v>2116</v>
      </c>
      <c r="I778" s="113" t="s">
        <v>1340</v>
      </c>
      <c r="J778" s="21" t="s">
        <v>1330</v>
      </c>
      <c r="K778" s="25" t="s">
        <v>1947</v>
      </c>
      <c r="L778" s="138" t="s">
        <v>3428</v>
      </c>
      <c r="M778" s="141" t="s">
        <v>383</v>
      </c>
      <c r="N778" s="360" t="s">
        <v>8876</v>
      </c>
      <c r="O778" s="3" t="s">
        <v>1382</v>
      </c>
      <c r="P778" s="7" t="s">
        <v>1354</v>
      </c>
      <c r="Q778" s="3" t="s">
        <v>1195</v>
      </c>
      <c r="R778" s="44">
        <v>18</v>
      </c>
      <c r="S778" s="25">
        <v>6000</v>
      </c>
      <c r="T778" s="19">
        <f t="shared" si="156"/>
        <v>108000</v>
      </c>
      <c r="U778" s="83">
        <f t="shared" si="162"/>
        <v>120960.00000000001</v>
      </c>
      <c r="V778" s="9" t="s">
        <v>1341</v>
      </c>
      <c r="W778" s="153" t="s">
        <v>1410</v>
      </c>
      <c r="X778" s="9"/>
    </row>
    <row r="779" spans="1:24" s="529" customFormat="1" ht="102" customHeight="1">
      <c r="A779" s="9" t="s">
        <v>6732</v>
      </c>
      <c r="B779" s="100" t="s">
        <v>97</v>
      </c>
      <c r="C779" s="126" t="s">
        <v>1280</v>
      </c>
      <c r="D779" s="3" t="s">
        <v>1253</v>
      </c>
      <c r="E779" s="3" t="s">
        <v>1255</v>
      </c>
      <c r="F779" s="3"/>
      <c r="G779" s="3" t="s">
        <v>384</v>
      </c>
      <c r="H779" s="7" t="s">
        <v>2116</v>
      </c>
      <c r="I779" s="113" t="s">
        <v>1340</v>
      </c>
      <c r="J779" s="21" t="s">
        <v>1330</v>
      </c>
      <c r="K779" s="25" t="s">
        <v>1947</v>
      </c>
      <c r="L779" s="138" t="s">
        <v>3428</v>
      </c>
      <c r="M779" s="141" t="s">
        <v>383</v>
      </c>
      <c r="N779" s="360" t="s">
        <v>8876</v>
      </c>
      <c r="O779" s="3" t="s">
        <v>1382</v>
      </c>
      <c r="P779" s="7" t="s">
        <v>1354</v>
      </c>
      <c r="Q779" s="3" t="s">
        <v>1195</v>
      </c>
      <c r="R779" s="44">
        <v>1</v>
      </c>
      <c r="S779" s="25">
        <v>14800</v>
      </c>
      <c r="T779" s="19">
        <f t="shared" si="156"/>
        <v>14800</v>
      </c>
      <c r="U779" s="83">
        <f t="shared" si="162"/>
        <v>16576</v>
      </c>
      <c r="V779" s="9" t="s">
        <v>1341</v>
      </c>
      <c r="W779" s="153" t="s">
        <v>1410</v>
      </c>
      <c r="X779" s="9"/>
    </row>
    <row r="780" spans="1:24" s="529" customFormat="1" ht="102" customHeight="1">
      <c r="A780" s="9" t="s">
        <v>6733</v>
      </c>
      <c r="B780" s="100" t="s">
        <v>97</v>
      </c>
      <c r="C780" s="126" t="s">
        <v>1280</v>
      </c>
      <c r="D780" s="3" t="s">
        <v>1256</v>
      </c>
      <c r="E780" s="3" t="s">
        <v>1257</v>
      </c>
      <c r="F780" s="3"/>
      <c r="G780" s="3" t="s">
        <v>384</v>
      </c>
      <c r="H780" s="7" t="s">
        <v>2116</v>
      </c>
      <c r="I780" s="113" t="s">
        <v>1340</v>
      </c>
      <c r="J780" s="21" t="s">
        <v>1330</v>
      </c>
      <c r="K780" s="25" t="s">
        <v>1947</v>
      </c>
      <c r="L780" s="138" t="s">
        <v>3428</v>
      </c>
      <c r="M780" s="141" t="s">
        <v>383</v>
      </c>
      <c r="N780" s="360" t="s">
        <v>8876</v>
      </c>
      <c r="O780" s="3" t="s">
        <v>1382</v>
      </c>
      <c r="P780" s="7" t="s">
        <v>1354</v>
      </c>
      <c r="Q780" s="3" t="s">
        <v>1195</v>
      </c>
      <c r="R780" s="44">
        <v>3</v>
      </c>
      <c r="S780" s="25">
        <v>6000</v>
      </c>
      <c r="T780" s="19">
        <f t="shared" ref="T780:T781" si="176">R780*S780</f>
        <v>18000</v>
      </c>
      <c r="U780" s="83">
        <f t="shared" si="162"/>
        <v>20160.000000000004</v>
      </c>
      <c r="V780" s="9" t="s">
        <v>1341</v>
      </c>
      <c r="W780" s="153" t="s">
        <v>1410</v>
      </c>
      <c r="X780" s="9"/>
    </row>
    <row r="781" spans="1:24" s="529" customFormat="1" ht="102" customHeight="1">
      <c r="A781" s="9" t="s">
        <v>6734</v>
      </c>
      <c r="B781" s="100" t="s">
        <v>97</v>
      </c>
      <c r="C781" s="126" t="s">
        <v>1280</v>
      </c>
      <c r="D781" s="3" t="s">
        <v>1258</v>
      </c>
      <c r="E781" s="3" t="s">
        <v>1259</v>
      </c>
      <c r="F781" s="3"/>
      <c r="G781" s="3" t="s">
        <v>384</v>
      </c>
      <c r="H781" s="7" t="s">
        <v>2116</v>
      </c>
      <c r="I781" s="113" t="s">
        <v>1340</v>
      </c>
      <c r="J781" s="21" t="s">
        <v>1330</v>
      </c>
      <c r="K781" s="25" t="s">
        <v>1947</v>
      </c>
      <c r="L781" s="138" t="s">
        <v>3428</v>
      </c>
      <c r="M781" s="141" t="s">
        <v>383</v>
      </c>
      <c r="N781" s="360" t="s">
        <v>8876</v>
      </c>
      <c r="O781" s="3" t="s">
        <v>1382</v>
      </c>
      <c r="P781" s="7" t="s">
        <v>1354</v>
      </c>
      <c r="Q781" s="3" t="s">
        <v>1195</v>
      </c>
      <c r="R781" s="44">
        <v>26</v>
      </c>
      <c r="S781" s="25">
        <v>6200</v>
      </c>
      <c r="T781" s="19">
        <f t="shared" si="176"/>
        <v>161200</v>
      </c>
      <c r="U781" s="83">
        <f t="shared" si="162"/>
        <v>180544.00000000003</v>
      </c>
      <c r="V781" s="9" t="s">
        <v>1341</v>
      </c>
      <c r="W781" s="153" t="s">
        <v>1410</v>
      </c>
      <c r="X781" s="9"/>
    </row>
    <row r="782" spans="1:24" s="28" customFormat="1" ht="102" customHeight="1">
      <c r="A782" s="9" t="s">
        <v>6735</v>
      </c>
      <c r="B782" s="3" t="s">
        <v>1332</v>
      </c>
      <c r="C782" s="39" t="s">
        <v>1933</v>
      </c>
      <c r="D782" s="38" t="s">
        <v>1924</v>
      </c>
      <c r="E782" s="38" t="s">
        <v>1932</v>
      </c>
      <c r="F782" s="31" t="s">
        <v>1931</v>
      </c>
      <c r="G782" s="29" t="s">
        <v>384</v>
      </c>
      <c r="H782" s="7" t="s">
        <v>2116</v>
      </c>
      <c r="I782" s="34">
        <v>470000000</v>
      </c>
      <c r="J782" s="21" t="s">
        <v>1330</v>
      </c>
      <c r="K782" s="33" t="s">
        <v>1383</v>
      </c>
      <c r="L782" s="138" t="s">
        <v>3428</v>
      </c>
      <c r="M782" s="141" t="s">
        <v>383</v>
      </c>
      <c r="N782" s="360" t="s">
        <v>8876</v>
      </c>
      <c r="O782" s="3" t="s">
        <v>1382</v>
      </c>
      <c r="P782" s="7" t="s">
        <v>1354</v>
      </c>
      <c r="Q782" s="3" t="s">
        <v>1195</v>
      </c>
      <c r="R782" s="37">
        <v>50</v>
      </c>
      <c r="S782" s="32">
        <v>75</v>
      </c>
      <c r="T782" s="235">
        <f>R782*S782</f>
        <v>3750</v>
      </c>
      <c r="U782" s="83">
        <f t="shared" si="162"/>
        <v>4200</v>
      </c>
      <c r="V782" s="9" t="s">
        <v>1341</v>
      </c>
      <c r="W782" s="153" t="s">
        <v>1410</v>
      </c>
      <c r="X782" s="29"/>
    </row>
    <row r="783" spans="1:24" s="28" customFormat="1" ht="102" customHeight="1">
      <c r="A783" s="9" t="s">
        <v>6736</v>
      </c>
      <c r="B783" s="3" t="s">
        <v>1332</v>
      </c>
      <c r="C783" s="39" t="s">
        <v>1928</v>
      </c>
      <c r="D783" s="38" t="s">
        <v>1924</v>
      </c>
      <c r="E783" s="38" t="s">
        <v>1927</v>
      </c>
      <c r="F783" s="31" t="s">
        <v>1930</v>
      </c>
      <c r="G783" s="29" t="s">
        <v>384</v>
      </c>
      <c r="H783" s="7" t="s">
        <v>2116</v>
      </c>
      <c r="I783" s="34">
        <v>470000000</v>
      </c>
      <c r="J783" s="21" t="s">
        <v>1330</v>
      </c>
      <c r="K783" s="33" t="s">
        <v>1383</v>
      </c>
      <c r="L783" s="138" t="s">
        <v>3428</v>
      </c>
      <c r="M783" s="141" t="s">
        <v>383</v>
      </c>
      <c r="N783" s="360" t="s">
        <v>8876</v>
      </c>
      <c r="O783" s="3" t="s">
        <v>1382</v>
      </c>
      <c r="P783" s="7" t="s">
        <v>1354</v>
      </c>
      <c r="Q783" s="3" t="s">
        <v>1195</v>
      </c>
      <c r="R783" s="37">
        <v>250</v>
      </c>
      <c r="S783" s="32">
        <v>75</v>
      </c>
      <c r="T783" s="235">
        <f>R783*S783</f>
        <v>18750</v>
      </c>
      <c r="U783" s="83">
        <f t="shared" si="162"/>
        <v>21000.000000000004</v>
      </c>
      <c r="V783" s="9" t="s">
        <v>1341</v>
      </c>
      <c r="W783" s="153" t="s">
        <v>1410</v>
      </c>
      <c r="X783" s="29"/>
    </row>
    <row r="784" spans="1:24" s="70" customFormat="1" ht="102" customHeight="1">
      <c r="A784" s="9" t="s">
        <v>6737</v>
      </c>
      <c r="B784" s="3" t="s">
        <v>1332</v>
      </c>
      <c r="C784" s="39" t="s">
        <v>1925</v>
      </c>
      <c r="D784" s="38" t="s">
        <v>1924</v>
      </c>
      <c r="E784" s="38" t="s">
        <v>1923</v>
      </c>
      <c r="F784" s="31" t="s">
        <v>1929</v>
      </c>
      <c r="G784" s="29" t="s">
        <v>384</v>
      </c>
      <c r="H784" s="7" t="s">
        <v>2116</v>
      </c>
      <c r="I784" s="34">
        <v>470000000</v>
      </c>
      <c r="J784" s="21" t="s">
        <v>1330</v>
      </c>
      <c r="K784" s="33" t="s">
        <v>1383</v>
      </c>
      <c r="L784" s="138" t="s">
        <v>3428</v>
      </c>
      <c r="M784" s="141" t="s">
        <v>383</v>
      </c>
      <c r="N784" s="360" t="s">
        <v>8876</v>
      </c>
      <c r="O784" s="3" t="s">
        <v>1382</v>
      </c>
      <c r="P784" s="7" t="s">
        <v>1354</v>
      </c>
      <c r="Q784" s="3" t="s">
        <v>1195</v>
      </c>
      <c r="R784" s="37">
        <v>200</v>
      </c>
      <c r="S784" s="32">
        <v>198</v>
      </c>
      <c r="T784" s="235">
        <f>R784*S784</f>
        <v>39600</v>
      </c>
      <c r="U784" s="83">
        <f t="shared" si="162"/>
        <v>44352.000000000007</v>
      </c>
      <c r="V784" s="9" t="s">
        <v>1341</v>
      </c>
      <c r="W784" s="153" t="s">
        <v>1410</v>
      </c>
      <c r="X784" s="71"/>
    </row>
    <row r="785" spans="1:24" s="70" customFormat="1" ht="102" customHeight="1">
      <c r="A785" s="9" t="s">
        <v>6738</v>
      </c>
      <c r="B785" s="3" t="s">
        <v>1332</v>
      </c>
      <c r="C785" s="39" t="s">
        <v>1928</v>
      </c>
      <c r="D785" s="38" t="s">
        <v>1924</v>
      </c>
      <c r="E785" s="38" t="s">
        <v>1927</v>
      </c>
      <c r="F785" s="31" t="s">
        <v>1926</v>
      </c>
      <c r="G785" s="29" t="s">
        <v>384</v>
      </c>
      <c r="H785" s="7" t="s">
        <v>2116</v>
      </c>
      <c r="I785" s="34">
        <v>470000000</v>
      </c>
      <c r="J785" s="21" t="s">
        <v>1330</v>
      </c>
      <c r="K785" s="33" t="s">
        <v>1383</v>
      </c>
      <c r="L785" s="138" t="s">
        <v>3428</v>
      </c>
      <c r="M785" s="141" t="s">
        <v>383</v>
      </c>
      <c r="N785" s="360" t="s">
        <v>8876</v>
      </c>
      <c r="O785" s="3" t="s">
        <v>1382</v>
      </c>
      <c r="P785" s="7" t="s">
        <v>1354</v>
      </c>
      <c r="Q785" s="3" t="s">
        <v>1195</v>
      </c>
      <c r="R785" s="37">
        <v>1450</v>
      </c>
      <c r="S785" s="32">
        <v>75</v>
      </c>
      <c r="T785" s="5">
        <v>108750</v>
      </c>
      <c r="U785" s="83">
        <f t="shared" si="162"/>
        <v>121800.00000000001</v>
      </c>
      <c r="V785" s="9" t="s">
        <v>1341</v>
      </c>
      <c r="W785" s="153" t="s">
        <v>1410</v>
      </c>
      <c r="X785" s="71"/>
    </row>
    <row r="786" spans="1:24" s="70" customFormat="1" ht="102" customHeight="1">
      <c r="A786" s="9" t="s">
        <v>6739</v>
      </c>
      <c r="B786" s="3" t="s">
        <v>1332</v>
      </c>
      <c r="C786" s="39" t="s">
        <v>1925</v>
      </c>
      <c r="D786" s="38" t="s">
        <v>1924</v>
      </c>
      <c r="E786" s="38" t="s">
        <v>1923</v>
      </c>
      <c r="F786" s="31" t="s">
        <v>1922</v>
      </c>
      <c r="G786" s="29" t="s">
        <v>384</v>
      </c>
      <c r="H786" s="7" t="s">
        <v>2116</v>
      </c>
      <c r="I786" s="34">
        <v>470000000</v>
      </c>
      <c r="J786" s="21" t="s">
        <v>1330</v>
      </c>
      <c r="K786" s="33" t="s">
        <v>1383</v>
      </c>
      <c r="L786" s="138" t="s">
        <v>3428</v>
      </c>
      <c r="M786" s="141" t="s">
        <v>383</v>
      </c>
      <c r="N786" s="360" t="s">
        <v>8876</v>
      </c>
      <c r="O786" s="3" t="s">
        <v>1382</v>
      </c>
      <c r="P786" s="7" t="s">
        <v>1354</v>
      </c>
      <c r="Q786" s="3" t="s">
        <v>1195</v>
      </c>
      <c r="R786" s="37">
        <v>950</v>
      </c>
      <c r="S786" s="32">
        <v>90</v>
      </c>
      <c r="T786" s="5">
        <v>85500</v>
      </c>
      <c r="U786" s="83">
        <f t="shared" si="162"/>
        <v>95760.000000000015</v>
      </c>
      <c r="V786" s="9" t="s">
        <v>1341</v>
      </c>
      <c r="W786" s="153" t="s">
        <v>1410</v>
      </c>
      <c r="X786" s="71"/>
    </row>
    <row r="787" spans="1:24" s="28" customFormat="1" ht="102" customHeight="1">
      <c r="A787" s="9" t="s">
        <v>6740</v>
      </c>
      <c r="B787" s="3" t="s">
        <v>1332</v>
      </c>
      <c r="C787" s="39" t="s">
        <v>1921</v>
      </c>
      <c r="D787" s="39" t="s">
        <v>1920</v>
      </c>
      <c r="E787" s="39" t="s">
        <v>1919</v>
      </c>
      <c r="F787" s="35" t="s">
        <v>1918</v>
      </c>
      <c r="G787" s="29" t="s">
        <v>384</v>
      </c>
      <c r="H787" s="7" t="s">
        <v>2116</v>
      </c>
      <c r="I787" s="34">
        <v>470000000</v>
      </c>
      <c r="J787" s="21" t="s">
        <v>1330</v>
      </c>
      <c r="K787" s="33" t="s">
        <v>1383</v>
      </c>
      <c r="L787" s="138" t="s">
        <v>3428</v>
      </c>
      <c r="M787" s="141" t="s">
        <v>383</v>
      </c>
      <c r="N787" s="360" t="s">
        <v>8876</v>
      </c>
      <c r="O787" s="3" t="s">
        <v>1382</v>
      </c>
      <c r="P787" s="7" t="s">
        <v>1354</v>
      </c>
      <c r="Q787" s="3" t="s">
        <v>1195</v>
      </c>
      <c r="R787" s="37">
        <v>225</v>
      </c>
      <c r="S787" s="32">
        <v>7480</v>
      </c>
      <c r="T787" s="351">
        <v>0</v>
      </c>
      <c r="U787" s="83">
        <f t="shared" si="162"/>
        <v>0</v>
      </c>
      <c r="V787" s="9" t="s">
        <v>1341</v>
      </c>
      <c r="W787" s="153" t="s">
        <v>1410</v>
      </c>
      <c r="X787" s="29" t="s">
        <v>9385</v>
      </c>
    </row>
    <row r="788" spans="1:24" s="28" customFormat="1" ht="102" customHeight="1">
      <c r="A788" s="9" t="s">
        <v>9564</v>
      </c>
      <c r="B788" s="3" t="s">
        <v>1332</v>
      </c>
      <c r="C788" s="39" t="s">
        <v>1921</v>
      </c>
      <c r="D788" s="39" t="s">
        <v>1920</v>
      </c>
      <c r="E788" s="39" t="s">
        <v>1919</v>
      </c>
      <c r="F788" s="35" t="s">
        <v>1918</v>
      </c>
      <c r="G788" s="29" t="s">
        <v>384</v>
      </c>
      <c r="H788" s="7" t="s">
        <v>2116</v>
      </c>
      <c r="I788" s="34">
        <v>470000000</v>
      </c>
      <c r="J788" s="21" t="s">
        <v>1330</v>
      </c>
      <c r="K788" s="33" t="s">
        <v>1383</v>
      </c>
      <c r="L788" s="138" t="s">
        <v>3428</v>
      </c>
      <c r="M788" s="141" t="s">
        <v>383</v>
      </c>
      <c r="N788" s="360" t="s">
        <v>8876</v>
      </c>
      <c r="O788" s="3" t="s">
        <v>1382</v>
      </c>
      <c r="P788" s="7" t="s">
        <v>1354</v>
      </c>
      <c r="Q788" s="3" t="s">
        <v>1195</v>
      </c>
      <c r="R788" s="37">
        <v>150</v>
      </c>
      <c r="S788" s="32">
        <v>7480</v>
      </c>
      <c r="T788" s="235">
        <f t="shared" ref="T788" si="177">R788*S788</f>
        <v>1122000</v>
      </c>
      <c r="U788" s="83">
        <f t="shared" ref="U788" si="178">T788*1.12</f>
        <v>1256640.0000000002</v>
      </c>
      <c r="V788" s="9" t="s">
        <v>1341</v>
      </c>
      <c r="W788" s="153" t="s">
        <v>1410</v>
      </c>
      <c r="X788" s="29"/>
    </row>
    <row r="789" spans="1:24" s="28" customFormat="1" ht="102" customHeight="1">
      <c r="A789" s="9" t="s">
        <v>6741</v>
      </c>
      <c r="B789" s="3" t="s">
        <v>1332</v>
      </c>
      <c r="C789" s="39" t="s">
        <v>1917</v>
      </c>
      <c r="D789" s="39" t="s">
        <v>1914</v>
      </c>
      <c r="E789" s="39" t="s">
        <v>1916</v>
      </c>
      <c r="F789" s="31"/>
      <c r="G789" s="29" t="s">
        <v>384</v>
      </c>
      <c r="H789" s="7" t="s">
        <v>2116</v>
      </c>
      <c r="I789" s="34">
        <v>470000000</v>
      </c>
      <c r="J789" s="21" t="s">
        <v>1330</v>
      </c>
      <c r="K789" s="33" t="s">
        <v>1383</v>
      </c>
      <c r="L789" s="138" t="s">
        <v>3428</v>
      </c>
      <c r="M789" s="141" t="s">
        <v>383</v>
      </c>
      <c r="N789" s="360" t="s">
        <v>8876</v>
      </c>
      <c r="O789" s="3" t="s">
        <v>1382</v>
      </c>
      <c r="P789" s="7" t="s">
        <v>1354</v>
      </c>
      <c r="Q789" s="3" t="s">
        <v>1195</v>
      </c>
      <c r="R789" s="37">
        <v>450</v>
      </c>
      <c r="S789" s="32">
        <v>792</v>
      </c>
      <c r="T789" s="351">
        <v>0</v>
      </c>
      <c r="U789" s="303">
        <f t="shared" si="162"/>
        <v>0</v>
      </c>
      <c r="V789" s="9" t="s">
        <v>1341</v>
      </c>
      <c r="W789" s="153" t="s">
        <v>1410</v>
      </c>
      <c r="X789" s="29" t="s">
        <v>9385</v>
      </c>
    </row>
    <row r="790" spans="1:24" s="28" customFormat="1" ht="102" customHeight="1">
      <c r="A790" s="9" t="s">
        <v>9565</v>
      </c>
      <c r="B790" s="3" t="s">
        <v>1332</v>
      </c>
      <c r="C790" s="39" t="s">
        <v>1917</v>
      </c>
      <c r="D790" s="39" t="s">
        <v>1914</v>
      </c>
      <c r="E790" s="39" t="s">
        <v>1916</v>
      </c>
      <c r="F790" s="31"/>
      <c r="G790" s="29" t="s">
        <v>384</v>
      </c>
      <c r="H790" s="7" t="s">
        <v>2116</v>
      </c>
      <c r="I790" s="34">
        <v>470000000</v>
      </c>
      <c r="J790" s="21" t="s">
        <v>1330</v>
      </c>
      <c r="K790" s="33" t="s">
        <v>1383</v>
      </c>
      <c r="L790" s="138" t="s">
        <v>3428</v>
      </c>
      <c r="M790" s="141" t="s">
        <v>383</v>
      </c>
      <c r="N790" s="360" t="s">
        <v>8876</v>
      </c>
      <c r="O790" s="3" t="s">
        <v>1382</v>
      </c>
      <c r="P790" s="7" t="s">
        <v>1354</v>
      </c>
      <c r="Q790" s="3" t="s">
        <v>1195</v>
      </c>
      <c r="R790" s="37">
        <v>300</v>
      </c>
      <c r="S790" s="32">
        <v>792</v>
      </c>
      <c r="T790" s="235">
        <f t="shared" ref="T790" si="179">R790*S790</f>
        <v>237600</v>
      </c>
      <c r="U790" s="83">
        <f t="shared" ref="U790" si="180">T790*1.12</f>
        <v>266112</v>
      </c>
      <c r="V790" s="9" t="s">
        <v>1341</v>
      </c>
      <c r="W790" s="153" t="s">
        <v>1410</v>
      </c>
      <c r="X790" s="29"/>
    </row>
    <row r="791" spans="1:24" s="28" customFormat="1" ht="102" customHeight="1">
      <c r="A791" s="9" t="s">
        <v>6742</v>
      </c>
      <c r="B791" s="3" t="s">
        <v>1332</v>
      </c>
      <c r="C791" s="39" t="s">
        <v>1915</v>
      </c>
      <c r="D791" s="39" t="s">
        <v>1914</v>
      </c>
      <c r="E791" s="39" t="s">
        <v>1913</v>
      </c>
      <c r="F791" s="39"/>
      <c r="G791" s="29" t="s">
        <v>384</v>
      </c>
      <c r="H791" s="7" t="s">
        <v>2116</v>
      </c>
      <c r="I791" s="34">
        <v>470000000</v>
      </c>
      <c r="J791" s="21" t="s">
        <v>1330</v>
      </c>
      <c r="K791" s="33" t="s">
        <v>1383</v>
      </c>
      <c r="L791" s="138" t="s">
        <v>3428</v>
      </c>
      <c r="M791" s="141" t="s">
        <v>383</v>
      </c>
      <c r="N791" s="360" t="s">
        <v>8876</v>
      </c>
      <c r="O791" s="3" t="s">
        <v>1382</v>
      </c>
      <c r="P791" s="7" t="s">
        <v>1354</v>
      </c>
      <c r="Q791" s="3" t="s">
        <v>1195</v>
      </c>
      <c r="R791" s="37">
        <v>450</v>
      </c>
      <c r="S791" s="32">
        <v>638</v>
      </c>
      <c r="T791" s="351">
        <v>0</v>
      </c>
      <c r="U791" s="303">
        <f t="shared" si="162"/>
        <v>0</v>
      </c>
      <c r="V791" s="9" t="s">
        <v>1341</v>
      </c>
      <c r="W791" s="153" t="s">
        <v>1410</v>
      </c>
      <c r="X791" s="29" t="s">
        <v>9385</v>
      </c>
    </row>
    <row r="792" spans="1:24" s="28" customFormat="1" ht="102" customHeight="1">
      <c r="A792" s="9" t="s">
        <v>9566</v>
      </c>
      <c r="B792" s="3" t="s">
        <v>1332</v>
      </c>
      <c r="C792" s="39" t="s">
        <v>1915</v>
      </c>
      <c r="D792" s="39" t="s">
        <v>1914</v>
      </c>
      <c r="E792" s="39" t="s">
        <v>1913</v>
      </c>
      <c r="F792" s="39"/>
      <c r="G792" s="29" t="s">
        <v>384</v>
      </c>
      <c r="H792" s="7" t="s">
        <v>2116</v>
      </c>
      <c r="I792" s="34">
        <v>470000000</v>
      </c>
      <c r="J792" s="21" t="s">
        <v>1330</v>
      </c>
      <c r="K792" s="33" t="s">
        <v>1383</v>
      </c>
      <c r="L792" s="138" t="s">
        <v>3428</v>
      </c>
      <c r="M792" s="141" t="s">
        <v>383</v>
      </c>
      <c r="N792" s="360" t="s">
        <v>8876</v>
      </c>
      <c r="O792" s="3" t="s">
        <v>1382</v>
      </c>
      <c r="P792" s="7" t="s">
        <v>1354</v>
      </c>
      <c r="Q792" s="3" t="s">
        <v>1195</v>
      </c>
      <c r="R792" s="37">
        <v>300</v>
      </c>
      <c r="S792" s="32">
        <v>638</v>
      </c>
      <c r="T792" s="235">
        <f t="shared" ref="T792" si="181">R792*S792</f>
        <v>191400</v>
      </c>
      <c r="U792" s="83">
        <f t="shared" ref="U792" si="182">T792*1.12</f>
        <v>214368.00000000003</v>
      </c>
      <c r="V792" s="9" t="s">
        <v>1341</v>
      </c>
      <c r="W792" s="153" t="s">
        <v>1410</v>
      </c>
      <c r="X792" s="29"/>
    </row>
    <row r="793" spans="1:24" s="28" customFormat="1" ht="102" customHeight="1">
      <c r="A793" s="9" t="s">
        <v>6743</v>
      </c>
      <c r="B793" s="3" t="s">
        <v>1332</v>
      </c>
      <c r="C793" s="29" t="s">
        <v>1912</v>
      </c>
      <c r="D793" s="39" t="s">
        <v>1899</v>
      </c>
      <c r="E793" s="39" t="s">
        <v>1911</v>
      </c>
      <c r="F793" s="31"/>
      <c r="G793" s="29" t="s">
        <v>384</v>
      </c>
      <c r="H793" s="7" t="s">
        <v>2116</v>
      </c>
      <c r="I793" s="34">
        <v>470000000</v>
      </c>
      <c r="J793" s="21" t="s">
        <v>1330</v>
      </c>
      <c r="K793" s="33" t="s">
        <v>1383</v>
      </c>
      <c r="L793" s="138" t="s">
        <v>3428</v>
      </c>
      <c r="M793" s="141" t="s">
        <v>383</v>
      </c>
      <c r="N793" s="360" t="s">
        <v>8876</v>
      </c>
      <c r="O793" s="3" t="s">
        <v>1382</v>
      </c>
      <c r="P793" s="7" t="s">
        <v>1354</v>
      </c>
      <c r="Q793" s="3" t="s">
        <v>1195</v>
      </c>
      <c r="R793" s="37">
        <v>5160</v>
      </c>
      <c r="S793" s="32">
        <v>121</v>
      </c>
      <c r="T793" s="351">
        <v>0</v>
      </c>
      <c r="U793" s="303">
        <f t="shared" si="162"/>
        <v>0</v>
      </c>
      <c r="V793" s="9" t="s">
        <v>1341</v>
      </c>
      <c r="W793" s="153" t="s">
        <v>1410</v>
      </c>
      <c r="X793" s="29" t="s">
        <v>9385</v>
      </c>
    </row>
    <row r="794" spans="1:24" s="28" customFormat="1" ht="102" customHeight="1">
      <c r="A794" s="9" t="s">
        <v>9567</v>
      </c>
      <c r="B794" s="3" t="s">
        <v>1332</v>
      </c>
      <c r="C794" s="29" t="s">
        <v>1912</v>
      </c>
      <c r="D794" s="39" t="s">
        <v>1899</v>
      </c>
      <c r="E794" s="39" t="s">
        <v>1911</v>
      </c>
      <c r="F794" s="31"/>
      <c r="G794" s="29" t="s">
        <v>384</v>
      </c>
      <c r="H794" s="7" t="s">
        <v>2116</v>
      </c>
      <c r="I794" s="34">
        <v>470000000</v>
      </c>
      <c r="J794" s="21" t="s">
        <v>1330</v>
      </c>
      <c r="K794" s="33" t="s">
        <v>1383</v>
      </c>
      <c r="L794" s="138" t="s">
        <v>3428</v>
      </c>
      <c r="M794" s="141" t="s">
        <v>383</v>
      </c>
      <c r="N794" s="360" t="s">
        <v>8876</v>
      </c>
      <c r="O794" s="3" t="s">
        <v>1382</v>
      </c>
      <c r="P794" s="7" t="s">
        <v>1354</v>
      </c>
      <c r="Q794" s="3" t="s">
        <v>1195</v>
      </c>
      <c r="R794" s="37">
        <v>3360</v>
      </c>
      <c r="S794" s="32">
        <v>121</v>
      </c>
      <c r="T794" s="235">
        <f t="shared" ref="T794" si="183">R794*S794</f>
        <v>406560</v>
      </c>
      <c r="U794" s="83">
        <f t="shared" ref="U794" si="184">T794*1.12</f>
        <v>455347.20000000007</v>
      </c>
      <c r="V794" s="9" t="s">
        <v>1341</v>
      </c>
      <c r="W794" s="153" t="s">
        <v>1410</v>
      </c>
      <c r="X794" s="29"/>
    </row>
    <row r="795" spans="1:24" s="28" customFormat="1" ht="102" customHeight="1">
      <c r="A795" s="9" t="s">
        <v>6744</v>
      </c>
      <c r="B795" s="3" t="s">
        <v>1332</v>
      </c>
      <c r="C795" s="39" t="s">
        <v>1910</v>
      </c>
      <c r="D795" s="39" t="s">
        <v>1899</v>
      </c>
      <c r="E795" s="39" t="s">
        <v>1909</v>
      </c>
      <c r="F795" s="31"/>
      <c r="G795" s="29" t="s">
        <v>384</v>
      </c>
      <c r="H795" s="7" t="s">
        <v>2116</v>
      </c>
      <c r="I795" s="34">
        <v>470000000</v>
      </c>
      <c r="J795" s="21" t="s">
        <v>1330</v>
      </c>
      <c r="K795" s="33" t="s">
        <v>1383</v>
      </c>
      <c r="L795" s="138" t="s">
        <v>3428</v>
      </c>
      <c r="M795" s="141" t="s">
        <v>383</v>
      </c>
      <c r="N795" s="360" t="s">
        <v>8876</v>
      </c>
      <c r="O795" s="3" t="s">
        <v>1382</v>
      </c>
      <c r="P795" s="7" t="s">
        <v>1354</v>
      </c>
      <c r="Q795" s="3" t="s">
        <v>1195</v>
      </c>
      <c r="R795" s="37">
        <v>3600</v>
      </c>
      <c r="S795" s="32">
        <v>132</v>
      </c>
      <c r="T795" s="351">
        <v>0</v>
      </c>
      <c r="U795" s="303">
        <f t="shared" si="162"/>
        <v>0</v>
      </c>
      <c r="V795" s="9" t="s">
        <v>1341</v>
      </c>
      <c r="W795" s="153" t="s">
        <v>1410</v>
      </c>
      <c r="X795" s="29" t="s">
        <v>9385</v>
      </c>
    </row>
    <row r="796" spans="1:24" s="28" customFormat="1" ht="102" customHeight="1">
      <c r="A796" s="9" t="s">
        <v>9568</v>
      </c>
      <c r="B796" s="3" t="s">
        <v>1332</v>
      </c>
      <c r="C796" s="39" t="s">
        <v>1910</v>
      </c>
      <c r="D796" s="39" t="s">
        <v>1899</v>
      </c>
      <c r="E796" s="39" t="s">
        <v>1909</v>
      </c>
      <c r="F796" s="31"/>
      <c r="G796" s="29" t="s">
        <v>384</v>
      </c>
      <c r="H796" s="7" t="s">
        <v>2116</v>
      </c>
      <c r="I796" s="34">
        <v>470000000</v>
      </c>
      <c r="J796" s="21" t="s">
        <v>1330</v>
      </c>
      <c r="K796" s="33" t="s">
        <v>1383</v>
      </c>
      <c r="L796" s="138" t="s">
        <v>3428</v>
      </c>
      <c r="M796" s="141" t="s">
        <v>383</v>
      </c>
      <c r="N796" s="360" t="s">
        <v>8876</v>
      </c>
      <c r="O796" s="3" t="s">
        <v>1382</v>
      </c>
      <c r="P796" s="7" t="s">
        <v>1354</v>
      </c>
      <c r="Q796" s="3" t="s">
        <v>1195</v>
      </c>
      <c r="R796" s="37">
        <v>2400</v>
      </c>
      <c r="S796" s="32">
        <v>132</v>
      </c>
      <c r="T796" s="235">
        <f t="shared" ref="T796" si="185">R796*S796</f>
        <v>316800</v>
      </c>
      <c r="U796" s="83">
        <f t="shared" ref="U796" si="186">T796*1.12</f>
        <v>354816.00000000006</v>
      </c>
      <c r="V796" s="9" t="s">
        <v>1341</v>
      </c>
      <c r="W796" s="153" t="s">
        <v>1410</v>
      </c>
      <c r="X796" s="29"/>
    </row>
    <row r="797" spans="1:24" s="28" customFormat="1" ht="102" customHeight="1">
      <c r="A797" s="9" t="s">
        <v>6745</v>
      </c>
      <c r="B797" s="3" t="s">
        <v>1332</v>
      </c>
      <c r="C797" s="39" t="s">
        <v>10370</v>
      </c>
      <c r="D797" s="39" t="s">
        <v>1924</v>
      </c>
      <c r="E797" s="39" t="s">
        <v>10372</v>
      </c>
      <c r="F797" s="31" t="s">
        <v>1908</v>
      </c>
      <c r="G797" s="29" t="s">
        <v>384</v>
      </c>
      <c r="H797" s="7" t="s">
        <v>2116</v>
      </c>
      <c r="I797" s="34">
        <v>470000000</v>
      </c>
      <c r="J797" s="21" t="s">
        <v>1330</v>
      </c>
      <c r="K797" s="33" t="s">
        <v>1383</v>
      </c>
      <c r="L797" s="138" t="s">
        <v>3428</v>
      </c>
      <c r="M797" s="141" t="s">
        <v>383</v>
      </c>
      <c r="N797" s="360" t="s">
        <v>8876</v>
      </c>
      <c r="O797" s="3" t="s">
        <v>1382</v>
      </c>
      <c r="P797" s="7" t="s">
        <v>1354</v>
      </c>
      <c r="Q797" s="3" t="s">
        <v>1195</v>
      </c>
      <c r="R797" s="37">
        <v>25</v>
      </c>
      <c r="S797" s="32">
        <v>46</v>
      </c>
      <c r="T797" s="235">
        <f t="shared" ref="T797:T799" si="187">R797*S797</f>
        <v>1150</v>
      </c>
      <c r="U797" s="83">
        <f t="shared" si="162"/>
        <v>1288.0000000000002</v>
      </c>
      <c r="V797" s="9" t="s">
        <v>1341</v>
      </c>
      <c r="W797" s="153" t="s">
        <v>1410</v>
      </c>
      <c r="X797" s="29"/>
    </row>
    <row r="798" spans="1:24" s="28" customFormat="1" ht="102" customHeight="1">
      <c r="A798" s="9" t="s">
        <v>6746</v>
      </c>
      <c r="B798" s="3" t="s">
        <v>1332</v>
      </c>
      <c r="C798" s="39" t="s">
        <v>10371</v>
      </c>
      <c r="D798" s="39" t="s">
        <v>1924</v>
      </c>
      <c r="E798" s="39" t="s">
        <v>10373</v>
      </c>
      <c r="F798" s="31" t="s">
        <v>1907</v>
      </c>
      <c r="G798" s="29" t="s">
        <v>384</v>
      </c>
      <c r="H798" s="7" t="s">
        <v>2116</v>
      </c>
      <c r="I798" s="34">
        <v>470000000</v>
      </c>
      <c r="J798" s="21" t="s">
        <v>1330</v>
      </c>
      <c r="K798" s="33" t="s">
        <v>1383</v>
      </c>
      <c r="L798" s="138" t="s">
        <v>3428</v>
      </c>
      <c r="M798" s="141" t="s">
        <v>383</v>
      </c>
      <c r="N798" s="360" t="s">
        <v>8876</v>
      </c>
      <c r="O798" s="3" t="s">
        <v>1382</v>
      </c>
      <c r="P798" s="7" t="s">
        <v>1354</v>
      </c>
      <c r="Q798" s="3" t="s">
        <v>1195</v>
      </c>
      <c r="R798" s="37">
        <v>200</v>
      </c>
      <c r="S798" s="32">
        <v>46</v>
      </c>
      <c r="T798" s="235">
        <f t="shared" si="187"/>
        <v>9200</v>
      </c>
      <c r="U798" s="83">
        <f t="shared" si="162"/>
        <v>10304.000000000002</v>
      </c>
      <c r="V798" s="9" t="s">
        <v>1341</v>
      </c>
      <c r="W798" s="153" t="s">
        <v>1410</v>
      </c>
      <c r="X798" s="29"/>
    </row>
    <row r="799" spans="1:24" s="28" customFormat="1" ht="102" customHeight="1">
      <c r="A799" s="9" t="s">
        <v>6747</v>
      </c>
      <c r="B799" s="3" t="s">
        <v>1332</v>
      </c>
      <c r="C799" s="39" t="s">
        <v>1906</v>
      </c>
      <c r="D799" s="39" t="s">
        <v>1894</v>
      </c>
      <c r="E799" s="39" t="s">
        <v>1905</v>
      </c>
      <c r="F799" s="49" t="s">
        <v>512</v>
      </c>
      <c r="G799" s="29" t="s">
        <v>384</v>
      </c>
      <c r="H799" s="7" t="s">
        <v>2116</v>
      </c>
      <c r="I799" s="34">
        <v>470000000</v>
      </c>
      <c r="J799" s="21" t="s">
        <v>1330</v>
      </c>
      <c r="K799" s="33" t="s">
        <v>1383</v>
      </c>
      <c r="L799" s="138" t="s">
        <v>3428</v>
      </c>
      <c r="M799" s="141" t="s">
        <v>383</v>
      </c>
      <c r="N799" s="360" t="s">
        <v>8876</v>
      </c>
      <c r="O799" s="3" t="s">
        <v>1382</v>
      </c>
      <c r="P799" s="7" t="s">
        <v>1354</v>
      </c>
      <c r="Q799" s="3" t="s">
        <v>1195</v>
      </c>
      <c r="R799" s="37">
        <v>50</v>
      </c>
      <c r="S799" s="32">
        <v>1680</v>
      </c>
      <c r="T799" s="235">
        <f t="shared" si="187"/>
        <v>84000</v>
      </c>
      <c r="U799" s="83">
        <f t="shared" si="162"/>
        <v>94080.000000000015</v>
      </c>
      <c r="V799" s="9" t="s">
        <v>1341</v>
      </c>
      <c r="W799" s="153" t="s">
        <v>1410</v>
      </c>
      <c r="X799" s="29"/>
    </row>
    <row r="800" spans="1:24" s="28" customFormat="1" ht="102" customHeight="1">
      <c r="A800" s="9" t="s">
        <v>6748</v>
      </c>
      <c r="B800" s="1" t="s">
        <v>1332</v>
      </c>
      <c r="C800" s="15" t="s">
        <v>8957</v>
      </c>
      <c r="D800" s="1" t="s">
        <v>8958</v>
      </c>
      <c r="E800" s="1" t="s">
        <v>8959</v>
      </c>
      <c r="F800" s="1"/>
      <c r="G800" s="15" t="s">
        <v>384</v>
      </c>
      <c r="H800" s="289">
        <v>0</v>
      </c>
      <c r="I800" s="138">
        <v>470000000</v>
      </c>
      <c r="J800" s="14" t="s">
        <v>1330</v>
      </c>
      <c r="K800" s="1" t="s">
        <v>1339</v>
      </c>
      <c r="L800" s="1" t="s">
        <v>8960</v>
      </c>
      <c r="M800" s="1" t="s">
        <v>383</v>
      </c>
      <c r="N800" s="362" t="s">
        <v>8961</v>
      </c>
      <c r="O800" s="1" t="s">
        <v>8962</v>
      </c>
      <c r="P800" s="1">
        <v>796</v>
      </c>
      <c r="Q800" s="186" t="s">
        <v>1195</v>
      </c>
      <c r="R800" s="9">
        <v>15</v>
      </c>
      <c r="S800" s="24">
        <v>110000</v>
      </c>
      <c r="T800" s="290">
        <f>R800*S800</f>
        <v>1650000</v>
      </c>
      <c r="U800" s="291">
        <f t="shared" si="162"/>
        <v>1848000.0000000002</v>
      </c>
      <c r="V800" s="9" t="s">
        <v>1341</v>
      </c>
      <c r="W800" s="15" t="s">
        <v>1410</v>
      </c>
      <c r="X800" s="29"/>
    </row>
    <row r="801" spans="1:24" s="28" customFormat="1" ht="102" customHeight="1">
      <c r="A801" s="9" t="s">
        <v>6749</v>
      </c>
      <c r="B801" s="1" t="s">
        <v>1332</v>
      </c>
      <c r="C801" s="15" t="s">
        <v>8957</v>
      </c>
      <c r="D801" s="1" t="s">
        <v>8963</v>
      </c>
      <c r="E801" s="1" t="s">
        <v>8964</v>
      </c>
      <c r="F801" s="1"/>
      <c r="G801" s="15" t="s">
        <v>384</v>
      </c>
      <c r="H801" s="289">
        <v>0</v>
      </c>
      <c r="I801" s="138">
        <v>470000000</v>
      </c>
      <c r="J801" s="14" t="s">
        <v>1330</v>
      </c>
      <c r="K801" s="1" t="s">
        <v>1339</v>
      </c>
      <c r="L801" s="1" t="s">
        <v>8960</v>
      </c>
      <c r="M801" s="1" t="s">
        <v>383</v>
      </c>
      <c r="N801" s="362" t="s">
        <v>8961</v>
      </c>
      <c r="O801" s="1" t="s">
        <v>8962</v>
      </c>
      <c r="P801" s="1">
        <v>796</v>
      </c>
      <c r="Q801" s="186" t="s">
        <v>1195</v>
      </c>
      <c r="R801" s="9">
        <v>10</v>
      </c>
      <c r="S801" s="24">
        <v>170000</v>
      </c>
      <c r="T801" s="290">
        <f>R801*S801</f>
        <v>1700000</v>
      </c>
      <c r="U801" s="291">
        <f t="shared" si="162"/>
        <v>1904000.0000000002</v>
      </c>
      <c r="V801" s="9" t="s">
        <v>1341</v>
      </c>
      <c r="W801" s="15" t="s">
        <v>1410</v>
      </c>
      <c r="X801" s="29"/>
    </row>
    <row r="802" spans="1:24" s="28" customFormat="1" ht="102" customHeight="1">
      <c r="A802" s="9" t="s">
        <v>6750</v>
      </c>
      <c r="B802" s="3" t="s">
        <v>1332</v>
      </c>
      <c r="C802" s="39" t="s">
        <v>1904</v>
      </c>
      <c r="D802" s="39" t="s">
        <v>1894</v>
      </c>
      <c r="E802" s="39" t="s">
        <v>1903</v>
      </c>
      <c r="F802" s="49" t="s">
        <v>513</v>
      </c>
      <c r="G802" s="29" t="s">
        <v>385</v>
      </c>
      <c r="H802" s="20">
        <v>0</v>
      </c>
      <c r="I802" s="34">
        <v>470000000</v>
      </c>
      <c r="J802" s="21" t="s">
        <v>1330</v>
      </c>
      <c r="K802" s="33" t="s">
        <v>1892</v>
      </c>
      <c r="L802" s="138" t="s">
        <v>3428</v>
      </c>
      <c r="M802" s="141" t="s">
        <v>383</v>
      </c>
      <c r="N802" s="360" t="s">
        <v>8876</v>
      </c>
      <c r="O802" s="3" t="s">
        <v>1382</v>
      </c>
      <c r="P802" s="7" t="s">
        <v>1354</v>
      </c>
      <c r="Q802" s="3" t="s">
        <v>1195</v>
      </c>
      <c r="R802" s="37">
        <v>250</v>
      </c>
      <c r="S802" s="32">
        <v>370</v>
      </c>
      <c r="T802" s="4">
        <v>92500</v>
      </c>
      <c r="U802" s="83">
        <f t="shared" si="162"/>
        <v>103600.00000000001</v>
      </c>
      <c r="V802" s="9" t="s">
        <v>1341</v>
      </c>
      <c r="W802" s="153" t="s">
        <v>1410</v>
      </c>
      <c r="X802" s="29"/>
    </row>
    <row r="803" spans="1:24" s="28" customFormat="1" ht="102" customHeight="1">
      <c r="A803" s="9" t="s">
        <v>6751</v>
      </c>
      <c r="B803" s="3" t="s">
        <v>1332</v>
      </c>
      <c r="C803" s="39" t="s">
        <v>1902</v>
      </c>
      <c r="D803" s="39" t="s">
        <v>1899</v>
      </c>
      <c r="E803" s="39" t="s">
        <v>1901</v>
      </c>
      <c r="F803" s="49" t="s">
        <v>514</v>
      </c>
      <c r="G803" s="29" t="s">
        <v>385</v>
      </c>
      <c r="H803" s="20">
        <v>0</v>
      </c>
      <c r="I803" s="34">
        <v>470000000</v>
      </c>
      <c r="J803" s="21" t="s">
        <v>1330</v>
      </c>
      <c r="K803" s="33" t="s">
        <v>1892</v>
      </c>
      <c r="L803" s="138" t="s">
        <v>3428</v>
      </c>
      <c r="M803" s="141" t="s">
        <v>383</v>
      </c>
      <c r="N803" s="360" t="s">
        <v>8876</v>
      </c>
      <c r="O803" s="3" t="s">
        <v>1382</v>
      </c>
      <c r="P803" s="7" t="s">
        <v>1354</v>
      </c>
      <c r="Q803" s="3" t="s">
        <v>1195</v>
      </c>
      <c r="R803" s="37">
        <v>700</v>
      </c>
      <c r="S803" s="32">
        <v>3661</v>
      </c>
      <c r="T803" s="24">
        <v>0</v>
      </c>
      <c r="U803" s="83">
        <f t="shared" si="162"/>
        <v>0</v>
      </c>
      <c r="V803" s="9" t="s">
        <v>1341</v>
      </c>
      <c r="W803" s="153" t="s">
        <v>1410</v>
      </c>
      <c r="X803" s="29" t="s">
        <v>9385</v>
      </c>
    </row>
    <row r="804" spans="1:24" s="28" customFormat="1" ht="102" customHeight="1">
      <c r="A804" s="9" t="s">
        <v>9569</v>
      </c>
      <c r="B804" s="3" t="s">
        <v>1332</v>
      </c>
      <c r="C804" s="39" t="s">
        <v>1902</v>
      </c>
      <c r="D804" s="39" t="s">
        <v>1899</v>
      </c>
      <c r="E804" s="39" t="s">
        <v>1901</v>
      </c>
      <c r="F804" s="49" t="s">
        <v>514</v>
      </c>
      <c r="G804" s="29" t="s">
        <v>385</v>
      </c>
      <c r="H804" s="20">
        <v>0</v>
      </c>
      <c r="I804" s="34">
        <v>470000000</v>
      </c>
      <c r="J804" s="21" t="s">
        <v>1330</v>
      </c>
      <c r="K804" s="33" t="s">
        <v>1892</v>
      </c>
      <c r="L804" s="138" t="s">
        <v>3428</v>
      </c>
      <c r="M804" s="141" t="s">
        <v>383</v>
      </c>
      <c r="N804" s="360" t="s">
        <v>8876</v>
      </c>
      <c r="O804" s="3" t="s">
        <v>1382</v>
      </c>
      <c r="P804" s="7" t="s">
        <v>1354</v>
      </c>
      <c r="Q804" s="3" t="s">
        <v>1195</v>
      </c>
      <c r="R804" s="37">
        <v>500</v>
      </c>
      <c r="S804" s="32">
        <v>3661</v>
      </c>
      <c r="T804" s="4">
        <f>R804*S804</f>
        <v>1830500</v>
      </c>
      <c r="U804" s="83">
        <f>T804*1.12</f>
        <v>2050160.0000000002</v>
      </c>
      <c r="V804" s="9" t="s">
        <v>1341</v>
      </c>
      <c r="W804" s="153" t="s">
        <v>1410</v>
      </c>
      <c r="X804" s="29"/>
    </row>
    <row r="805" spans="1:24" s="28" customFormat="1" ht="102" customHeight="1">
      <c r="A805" s="9" t="s">
        <v>6752</v>
      </c>
      <c r="B805" s="3" t="s">
        <v>1332</v>
      </c>
      <c r="C805" s="39" t="s">
        <v>1900</v>
      </c>
      <c r="D805" s="39" t="s">
        <v>1899</v>
      </c>
      <c r="E805" s="39" t="s">
        <v>1898</v>
      </c>
      <c r="F805" s="49" t="s">
        <v>515</v>
      </c>
      <c r="G805" s="29" t="s">
        <v>385</v>
      </c>
      <c r="H805" s="20">
        <v>0</v>
      </c>
      <c r="I805" s="34">
        <v>470000000</v>
      </c>
      <c r="J805" s="21" t="s">
        <v>1330</v>
      </c>
      <c r="K805" s="33" t="s">
        <v>1892</v>
      </c>
      <c r="L805" s="138" t="s">
        <v>3428</v>
      </c>
      <c r="M805" s="141" t="s">
        <v>383</v>
      </c>
      <c r="N805" s="360" t="s">
        <v>8876</v>
      </c>
      <c r="O805" s="3" t="s">
        <v>1382</v>
      </c>
      <c r="P805" s="7" t="s">
        <v>1354</v>
      </c>
      <c r="Q805" s="3" t="s">
        <v>1195</v>
      </c>
      <c r="R805" s="37">
        <v>500</v>
      </c>
      <c r="S805" s="32">
        <v>5447</v>
      </c>
      <c r="T805" s="24">
        <v>0</v>
      </c>
      <c r="U805" s="83">
        <f t="shared" si="162"/>
        <v>0</v>
      </c>
      <c r="V805" s="9" t="s">
        <v>1341</v>
      </c>
      <c r="W805" s="153" t="s">
        <v>1410</v>
      </c>
      <c r="X805" s="29" t="s">
        <v>9385</v>
      </c>
    </row>
    <row r="806" spans="1:24" s="28" customFormat="1" ht="102" customHeight="1">
      <c r="A806" s="9" t="s">
        <v>9570</v>
      </c>
      <c r="B806" s="3" t="s">
        <v>1332</v>
      </c>
      <c r="C806" s="39" t="s">
        <v>1900</v>
      </c>
      <c r="D806" s="39" t="s">
        <v>1899</v>
      </c>
      <c r="E806" s="39" t="s">
        <v>1898</v>
      </c>
      <c r="F806" s="49" t="s">
        <v>515</v>
      </c>
      <c r="G806" s="29" t="s">
        <v>385</v>
      </c>
      <c r="H806" s="20">
        <v>0</v>
      </c>
      <c r="I806" s="34">
        <v>470000000</v>
      </c>
      <c r="J806" s="21" t="s">
        <v>1330</v>
      </c>
      <c r="K806" s="33" t="s">
        <v>1892</v>
      </c>
      <c r="L806" s="138" t="s">
        <v>3428</v>
      </c>
      <c r="M806" s="141" t="s">
        <v>383</v>
      </c>
      <c r="N806" s="360" t="s">
        <v>8876</v>
      </c>
      <c r="O806" s="3" t="s">
        <v>1382</v>
      </c>
      <c r="P806" s="7" t="s">
        <v>1354</v>
      </c>
      <c r="Q806" s="3" t="s">
        <v>1195</v>
      </c>
      <c r="R806" s="37">
        <v>400</v>
      </c>
      <c r="S806" s="32">
        <v>5447</v>
      </c>
      <c r="T806" s="4">
        <f>R806*S806</f>
        <v>2178800</v>
      </c>
      <c r="U806" s="83">
        <f>T806*1.12</f>
        <v>2440256</v>
      </c>
      <c r="V806" s="9" t="s">
        <v>1341</v>
      </c>
      <c r="W806" s="153" t="s">
        <v>1410</v>
      </c>
      <c r="X806" s="29"/>
    </row>
    <row r="807" spans="1:24" s="28" customFormat="1" ht="102" customHeight="1">
      <c r="A807" s="9" t="s">
        <v>6753</v>
      </c>
      <c r="B807" s="3" t="s">
        <v>1332</v>
      </c>
      <c r="C807" s="39" t="s">
        <v>1897</v>
      </c>
      <c r="D807" s="39" t="s">
        <v>1894</v>
      </c>
      <c r="E807" s="39" t="s">
        <v>1896</v>
      </c>
      <c r="F807" s="49" t="s">
        <v>516</v>
      </c>
      <c r="G807" s="29" t="s">
        <v>385</v>
      </c>
      <c r="H807" s="20">
        <v>0</v>
      </c>
      <c r="I807" s="34">
        <v>470000000</v>
      </c>
      <c r="J807" s="21" t="s">
        <v>1330</v>
      </c>
      <c r="K807" s="33" t="s">
        <v>1892</v>
      </c>
      <c r="L807" s="138" t="s">
        <v>3428</v>
      </c>
      <c r="M807" s="141" t="s">
        <v>383</v>
      </c>
      <c r="N807" s="360" t="s">
        <v>8876</v>
      </c>
      <c r="O807" s="3" t="s">
        <v>1382</v>
      </c>
      <c r="P807" s="7" t="s">
        <v>1354</v>
      </c>
      <c r="Q807" s="3" t="s">
        <v>1195</v>
      </c>
      <c r="R807" s="37">
        <v>2000</v>
      </c>
      <c r="S807" s="32">
        <v>327</v>
      </c>
      <c r="T807" s="4">
        <v>654000</v>
      </c>
      <c r="U807" s="83">
        <f t="shared" si="162"/>
        <v>732480.00000000012</v>
      </c>
      <c r="V807" s="9" t="s">
        <v>1341</v>
      </c>
      <c r="W807" s="153" t="s">
        <v>1410</v>
      </c>
      <c r="X807" s="29"/>
    </row>
    <row r="808" spans="1:24" s="28" customFormat="1" ht="102" customHeight="1">
      <c r="A808" s="9" t="s">
        <v>6754</v>
      </c>
      <c r="B808" s="3" t="s">
        <v>1332</v>
      </c>
      <c r="C808" s="39" t="s">
        <v>1895</v>
      </c>
      <c r="D808" s="39" t="s">
        <v>1894</v>
      </c>
      <c r="E808" s="39" t="s">
        <v>1893</v>
      </c>
      <c r="F808" s="49" t="s">
        <v>517</v>
      </c>
      <c r="G808" s="29" t="s">
        <v>385</v>
      </c>
      <c r="H808" s="20">
        <v>0</v>
      </c>
      <c r="I808" s="34">
        <v>470000000</v>
      </c>
      <c r="J808" s="21" t="s">
        <v>1330</v>
      </c>
      <c r="K808" s="33" t="s">
        <v>1892</v>
      </c>
      <c r="L808" s="138" t="s">
        <v>3428</v>
      </c>
      <c r="M808" s="141" t="s">
        <v>383</v>
      </c>
      <c r="N808" s="360" t="s">
        <v>8876</v>
      </c>
      <c r="O808" s="3" t="s">
        <v>1382</v>
      </c>
      <c r="P808" s="7" t="s">
        <v>1354</v>
      </c>
      <c r="Q808" s="3" t="s">
        <v>1195</v>
      </c>
      <c r="R808" s="37">
        <v>2000</v>
      </c>
      <c r="S808" s="32">
        <v>492</v>
      </c>
      <c r="T808" s="4">
        <v>984000</v>
      </c>
      <c r="U808" s="83">
        <f t="shared" si="162"/>
        <v>1102080</v>
      </c>
      <c r="V808" s="9" t="s">
        <v>1341</v>
      </c>
      <c r="W808" s="153" t="s">
        <v>1410</v>
      </c>
      <c r="X808" s="29"/>
    </row>
    <row r="809" spans="1:24" s="28" customFormat="1" ht="102" customHeight="1">
      <c r="A809" s="9" t="s">
        <v>6755</v>
      </c>
      <c r="B809" s="3" t="s">
        <v>1332</v>
      </c>
      <c r="C809" s="38" t="s">
        <v>1891</v>
      </c>
      <c r="D809" s="38" t="s">
        <v>1888</v>
      </c>
      <c r="E809" s="38" t="s">
        <v>1890</v>
      </c>
      <c r="F809" s="48" t="s">
        <v>501</v>
      </c>
      <c r="G809" s="29" t="s">
        <v>385</v>
      </c>
      <c r="H809" s="20">
        <v>0</v>
      </c>
      <c r="I809" s="34">
        <v>470000000</v>
      </c>
      <c r="J809" s="21" t="s">
        <v>1330</v>
      </c>
      <c r="K809" s="33" t="s">
        <v>1865</v>
      </c>
      <c r="L809" s="138" t="s">
        <v>3428</v>
      </c>
      <c r="M809" s="141" t="s">
        <v>383</v>
      </c>
      <c r="N809" s="360" t="s">
        <v>1744</v>
      </c>
      <c r="O809" s="3" t="s">
        <v>1382</v>
      </c>
      <c r="P809" s="7" t="s">
        <v>1354</v>
      </c>
      <c r="Q809" s="3" t="s">
        <v>1195</v>
      </c>
      <c r="R809" s="37">
        <v>235</v>
      </c>
      <c r="S809" s="32">
        <v>27709</v>
      </c>
      <c r="T809" s="24">
        <v>0</v>
      </c>
      <c r="U809" s="83">
        <f t="shared" si="162"/>
        <v>0</v>
      </c>
      <c r="V809" s="9" t="s">
        <v>1341</v>
      </c>
      <c r="W809" s="153" t="s">
        <v>1410</v>
      </c>
      <c r="X809" s="29" t="s">
        <v>9385</v>
      </c>
    </row>
    <row r="810" spans="1:24" s="28" customFormat="1" ht="102" customHeight="1">
      <c r="A810" s="9" t="s">
        <v>9559</v>
      </c>
      <c r="B810" s="3" t="s">
        <v>1332</v>
      </c>
      <c r="C810" s="38" t="s">
        <v>1891</v>
      </c>
      <c r="D810" s="38" t="s">
        <v>1888</v>
      </c>
      <c r="E810" s="38" t="s">
        <v>1890</v>
      </c>
      <c r="F810" s="48" t="s">
        <v>501</v>
      </c>
      <c r="G810" s="29" t="s">
        <v>385</v>
      </c>
      <c r="H810" s="20">
        <v>0</v>
      </c>
      <c r="I810" s="34">
        <v>470000000</v>
      </c>
      <c r="J810" s="21" t="s">
        <v>1330</v>
      </c>
      <c r="K810" s="33" t="s">
        <v>1865</v>
      </c>
      <c r="L810" s="138" t="s">
        <v>3428</v>
      </c>
      <c r="M810" s="141" t="s">
        <v>383</v>
      </c>
      <c r="N810" s="360" t="s">
        <v>1744</v>
      </c>
      <c r="O810" s="3" t="s">
        <v>1382</v>
      </c>
      <c r="P810" s="7" t="s">
        <v>1354</v>
      </c>
      <c r="Q810" s="3" t="s">
        <v>1195</v>
      </c>
      <c r="R810" s="37">
        <v>175</v>
      </c>
      <c r="S810" s="32">
        <v>27709</v>
      </c>
      <c r="T810" s="4">
        <f t="shared" ref="T810" si="188">R810*S810</f>
        <v>4849075</v>
      </c>
      <c r="U810" s="83">
        <f t="shared" ref="U810" si="189">T810*1.12</f>
        <v>5430964.0000000009</v>
      </c>
      <c r="V810" s="9" t="s">
        <v>1341</v>
      </c>
      <c r="W810" s="153" t="s">
        <v>1410</v>
      </c>
      <c r="X810" s="29"/>
    </row>
    <row r="811" spans="1:24" s="28" customFormat="1" ht="102" customHeight="1">
      <c r="A811" s="9" t="s">
        <v>6756</v>
      </c>
      <c r="B811" s="3" t="s">
        <v>1332</v>
      </c>
      <c r="C811" s="38" t="s">
        <v>1889</v>
      </c>
      <c r="D811" s="38" t="s">
        <v>1888</v>
      </c>
      <c r="E811" s="38" t="s">
        <v>1887</v>
      </c>
      <c r="F811" s="48" t="s">
        <v>502</v>
      </c>
      <c r="G811" s="29" t="s">
        <v>385</v>
      </c>
      <c r="H811" s="20">
        <v>0</v>
      </c>
      <c r="I811" s="34">
        <v>470000000</v>
      </c>
      <c r="J811" s="21" t="s">
        <v>1330</v>
      </c>
      <c r="K811" s="33" t="s">
        <v>1865</v>
      </c>
      <c r="L811" s="138" t="s">
        <v>3428</v>
      </c>
      <c r="M811" s="141" t="s">
        <v>383</v>
      </c>
      <c r="N811" s="360" t="s">
        <v>1744</v>
      </c>
      <c r="O811" s="3" t="s">
        <v>1382</v>
      </c>
      <c r="P811" s="7" t="s">
        <v>1354</v>
      </c>
      <c r="Q811" s="3" t="s">
        <v>1195</v>
      </c>
      <c r="R811" s="37">
        <v>20</v>
      </c>
      <c r="S811" s="32">
        <v>16550</v>
      </c>
      <c r="T811" s="4">
        <f t="shared" ref="T811:T889" si="190">R811*S811</f>
        <v>331000</v>
      </c>
      <c r="U811" s="83">
        <f t="shared" si="162"/>
        <v>370720.00000000006</v>
      </c>
      <c r="V811" s="9" t="s">
        <v>1341</v>
      </c>
      <c r="W811" s="153" t="s">
        <v>1410</v>
      </c>
      <c r="X811" s="29"/>
    </row>
    <row r="812" spans="1:24" s="28" customFormat="1" ht="102" customHeight="1">
      <c r="A812" s="9" t="s">
        <v>6757</v>
      </c>
      <c r="B812" s="3" t="s">
        <v>1332</v>
      </c>
      <c r="C812" s="38" t="s">
        <v>1885</v>
      </c>
      <c r="D812" s="38" t="s">
        <v>1868</v>
      </c>
      <c r="E812" s="38" t="s">
        <v>1884</v>
      </c>
      <c r="F812" s="31" t="s">
        <v>1886</v>
      </c>
      <c r="G812" s="29" t="s">
        <v>385</v>
      </c>
      <c r="H812" s="20">
        <v>0</v>
      </c>
      <c r="I812" s="34">
        <v>470000000</v>
      </c>
      <c r="J812" s="21" t="s">
        <v>1330</v>
      </c>
      <c r="K812" s="33" t="s">
        <v>1865</v>
      </c>
      <c r="L812" s="138" t="s">
        <v>3428</v>
      </c>
      <c r="M812" s="141" t="s">
        <v>383</v>
      </c>
      <c r="N812" s="360" t="s">
        <v>1744</v>
      </c>
      <c r="O812" s="3" t="s">
        <v>1382</v>
      </c>
      <c r="P812" s="7" t="s">
        <v>1354</v>
      </c>
      <c r="Q812" s="3" t="s">
        <v>1195</v>
      </c>
      <c r="R812" s="37">
        <v>30</v>
      </c>
      <c r="S812" s="32">
        <v>7950</v>
      </c>
      <c r="T812" s="4">
        <f t="shared" si="190"/>
        <v>238500</v>
      </c>
      <c r="U812" s="83">
        <f t="shared" si="162"/>
        <v>267120</v>
      </c>
      <c r="V812" s="9" t="s">
        <v>1341</v>
      </c>
      <c r="W812" s="153" t="s">
        <v>1410</v>
      </c>
      <c r="X812" s="29"/>
    </row>
    <row r="813" spans="1:24" s="28" customFormat="1" ht="102" customHeight="1">
      <c r="A813" s="9" t="s">
        <v>6758</v>
      </c>
      <c r="B813" s="3" t="s">
        <v>1332</v>
      </c>
      <c r="C813" s="38" t="s">
        <v>1885</v>
      </c>
      <c r="D813" s="38" t="s">
        <v>1868</v>
      </c>
      <c r="E813" s="38" t="s">
        <v>1884</v>
      </c>
      <c r="F813" s="31" t="s">
        <v>1883</v>
      </c>
      <c r="G813" s="29" t="s">
        <v>385</v>
      </c>
      <c r="H813" s="20">
        <v>0</v>
      </c>
      <c r="I813" s="34">
        <v>470000000</v>
      </c>
      <c r="J813" s="21" t="s">
        <v>1330</v>
      </c>
      <c r="K813" s="33" t="s">
        <v>1865</v>
      </c>
      <c r="L813" s="138" t="s">
        <v>3428</v>
      </c>
      <c r="M813" s="141" t="s">
        <v>383</v>
      </c>
      <c r="N813" s="360" t="s">
        <v>1744</v>
      </c>
      <c r="O813" s="3" t="s">
        <v>1382</v>
      </c>
      <c r="P813" s="7" t="s">
        <v>1354</v>
      </c>
      <c r="Q813" s="3" t="s">
        <v>1195</v>
      </c>
      <c r="R813" s="37">
        <v>850</v>
      </c>
      <c r="S813" s="32">
        <v>7425</v>
      </c>
      <c r="T813" s="24">
        <v>0</v>
      </c>
      <c r="U813" s="83">
        <f t="shared" si="162"/>
        <v>0</v>
      </c>
      <c r="V813" s="9" t="s">
        <v>1341</v>
      </c>
      <c r="W813" s="153" t="s">
        <v>1410</v>
      </c>
      <c r="X813" s="29" t="s">
        <v>9385</v>
      </c>
    </row>
    <row r="814" spans="1:24" s="28" customFormat="1" ht="102" customHeight="1">
      <c r="A814" s="9" t="s">
        <v>9560</v>
      </c>
      <c r="B814" s="3" t="s">
        <v>1332</v>
      </c>
      <c r="C814" s="38" t="s">
        <v>1885</v>
      </c>
      <c r="D814" s="38" t="s">
        <v>1868</v>
      </c>
      <c r="E814" s="38" t="s">
        <v>1884</v>
      </c>
      <c r="F814" s="31" t="s">
        <v>1883</v>
      </c>
      <c r="G814" s="29" t="s">
        <v>385</v>
      </c>
      <c r="H814" s="20">
        <v>0</v>
      </c>
      <c r="I814" s="34">
        <v>470000000</v>
      </c>
      <c r="J814" s="21" t="s">
        <v>1330</v>
      </c>
      <c r="K814" s="33" t="s">
        <v>1865</v>
      </c>
      <c r="L814" s="138" t="s">
        <v>3428</v>
      </c>
      <c r="M814" s="141" t="s">
        <v>383</v>
      </c>
      <c r="N814" s="360" t="s">
        <v>1744</v>
      </c>
      <c r="O814" s="3" t="s">
        <v>1382</v>
      </c>
      <c r="P814" s="7" t="s">
        <v>1354</v>
      </c>
      <c r="Q814" s="3" t="s">
        <v>1195</v>
      </c>
      <c r="R814" s="37">
        <v>600</v>
      </c>
      <c r="S814" s="32">
        <v>7425</v>
      </c>
      <c r="T814" s="4">
        <f t="shared" ref="T814" si="191">R814*S814</f>
        <v>4455000</v>
      </c>
      <c r="U814" s="83">
        <f t="shared" ref="U814" si="192">T814*1.12</f>
        <v>4989600.0000000009</v>
      </c>
      <c r="V814" s="9" t="s">
        <v>1341</v>
      </c>
      <c r="W814" s="153" t="s">
        <v>1410</v>
      </c>
      <c r="X814" s="29"/>
    </row>
    <row r="815" spans="1:24" s="28" customFormat="1" ht="102" customHeight="1">
      <c r="A815" s="9" t="s">
        <v>6759</v>
      </c>
      <c r="B815" s="3" t="s">
        <v>1332</v>
      </c>
      <c r="C815" s="38" t="s">
        <v>1874</v>
      </c>
      <c r="D815" s="38" t="s">
        <v>1868</v>
      </c>
      <c r="E815" s="38" t="s">
        <v>1873</v>
      </c>
      <c r="F815" s="31" t="s">
        <v>504</v>
      </c>
      <c r="G815" s="29" t="s">
        <v>385</v>
      </c>
      <c r="H815" s="20">
        <v>0</v>
      </c>
      <c r="I815" s="34">
        <v>470000000</v>
      </c>
      <c r="J815" s="21" t="s">
        <v>1330</v>
      </c>
      <c r="K815" s="33" t="s">
        <v>1865</v>
      </c>
      <c r="L815" s="138" t="s">
        <v>3428</v>
      </c>
      <c r="M815" s="141" t="s">
        <v>383</v>
      </c>
      <c r="N815" s="360" t="s">
        <v>1744</v>
      </c>
      <c r="O815" s="3" t="s">
        <v>1382</v>
      </c>
      <c r="P815" s="7" t="s">
        <v>1354</v>
      </c>
      <c r="Q815" s="3" t="s">
        <v>1195</v>
      </c>
      <c r="R815" s="37">
        <v>149</v>
      </c>
      <c r="S815" s="32">
        <v>1090</v>
      </c>
      <c r="T815" s="4">
        <f t="shared" si="190"/>
        <v>162410</v>
      </c>
      <c r="U815" s="83">
        <f t="shared" ref="U815:U893" si="193">T815*1.12</f>
        <v>181899.2</v>
      </c>
      <c r="V815" s="9" t="s">
        <v>1341</v>
      </c>
      <c r="W815" s="153" t="s">
        <v>1410</v>
      </c>
      <c r="X815" s="29"/>
    </row>
    <row r="816" spans="1:24" s="28" customFormat="1" ht="102" customHeight="1">
      <c r="A816" s="9" t="s">
        <v>6760</v>
      </c>
      <c r="B816" s="3" t="s">
        <v>1332</v>
      </c>
      <c r="C816" s="38" t="s">
        <v>1869</v>
      </c>
      <c r="D816" s="38" t="s">
        <v>1868</v>
      </c>
      <c r="E816" s="38" t="s">
        <v>1867</v>
      </c>
      <c r="F816" s="31" t="s">
        <v>505</v>
      </c>
      <c r="G816" s="29" t="s">
        <v>385</v>
      </c>
      <c r="H816" s="20">
        <v>0</v>
      </c>
      <c r="I816" s="34">
        <v>470000000</v>
      </c>
      <c r="J816" s="21" t="s">
        <v>1330</v>
      </c>
      <c r="K816" s="33" t="s">
        <v>1865</v>
      </c>
      <c r="L816" s="138" t="s">
        <v>3428</v>
      </c>
      <c r="M816" s="141" t="s">
        <v>383</v>
      </c>
      <c r="N816" s="360" t="s">
        <v>1744</v>
      </c>
      <c r="O816" s="3" t="s">
        <v>1382</v>
      </c>
      <c r="P816" s="7" t="s">
        <v>1354</v>
      </c>
      <c r="Q816" s="3" t="s">
        <v>1195</v>
      </c>
      <c r="R816" s="37">
        <v>15</v>
      </c>
      <c r="S816" s="32">
        <v>9250</v>
      </c>
      <c r="T816" s="4">
        <f t="shared" si="190"/>
        <v>138750</v>
      </c>
      <c r="U816" s="83">
        <f t="shared" si="193"/>
        <v>155400.00000000003</v>
      </c>
      <c r="V816" s="9" t="s">
        <v>1341</v>
      </c>
      <c r="W816" s="153" t="s">
        <v>1410</v>
      </c>
      <c r="X816" s="29"/>
    </row>
    <row r="817" spans="1:27" s="28" customFormat="1" ht="102" customHeight="1">
      <c r="A817" s="9" t="s">
        <v>6761</v>
      </c>
      <c r="B817" s="3" t="s">
        <v>1332</v>
      </c>
      <c r="C817" s="38" t="s">
        <v>1869</v>
      </c>
      <c r="D817" s="38" t="s">
        <v>1868</v>
      </c>
      <c r="E817" s="38" t="s">
        <v>1867</v>
      </c>
      <c r="F817" s="31" t="s">
        <v>506</v>
      </c>
      <c r="G817" s="29" t="s">
        <v>385</v>
      </c>
      <c r="H817" s="20">
        <v>0</v>
      </c>
      <c r="I817" s="34">
        <v>470000000</v>
      </c>
      <c r="J817" s="21" t="s">
        <v>1330</v>
      </c>
      <c r="K817" s="33" t="s">
        <v>1865</v>
      </c>
      <c r="L817" s="138" t="s">
        <v>3428</v>
      </c>
      <c r="M817" s="141" t="s">
        <v>383</v>
      </c>
      <c r="N817" s="360" t="s">
        <v>1744</v>
      </c>
      <c r="O817" s="3" t="s">
        <v>1382</v>
      </c>
      <c r="P817" s="7" t="s">
        <v>1354</v>
      </c>
      <c r="Q817" s="3" t="s">
        <v>1195</v>
      </c>
      <c r="R817" s="37">
        <v>45</v>
      </c>
      <c r="S817" s="32">
        <v>10400</v>
      </c>
      <c r="T817" s="4">
        <f t="shared" si="190"/>
        <v>468000</v>
      </c>
      <c r="U817" s="83">
        <f t="shared" si="193"/>
        <v>524160.00000000006</v>
      </c>
      <c r="V817" s="9" t="s">
        <v>1341</v>
      </c>
      <c r="W817" s="153" t="s">
        <v>1410</v>
      </c>
      <c r="X817" s="29"/>
    </row>
    <row r="818" spans="1:27" s="28" customFormat="1" ht="102" customHeight="1">
      <c r="A818" s="9" t="s">
        <v>6762</v>
      </c>
      <c r="B818" s="3" t="s">
        <v>1332</v>
      </c>
      <c r="C818" s="38" t="s">
        <v>1882</v>
      </c>
      <c r="D818" s="38" t="s">
        <v>1868</v>
      </c>
      <c r="E818" s="38" t="s">
        <v>1871</v>
      </c>
      <c r="F818" s="48"/>
      <c r="G818" s="29" t="s">
        <v>385</v>
      </c>
      <c r="H818" s="20">
        <v>0</v>
      </c>
      <c r="I818" s="34">
        <v>470000000</v>
      </c>
      <c r="J818" s="21" t="s">
        <v>1330</v>
      </c>
      <c r="K818" s="33" t="s">
        <v>1865</v>
      </c>
      <c r="L818" s="138" t="s">
        <v>3428</v>
      </c>
      <c r="M818" s="141" t="s">
        <v>383</v>
      </c>
      <c r="N818" s="360" t="s">
        <v>1744</v>
      </c>
      <c r="O818" s="3" t="s">
        <v>1382</v>
      </c>
      <c r="P818" s="7" t="s">
        <v>1354</v>
      </c>
      <c r="Q818" s="3" t="s">
        <v>1195</v>
      </c>
      <c r="R818" s="37">
        <v>10</v>
      </c>
      <c r="S818" s="32">
        <v>2150</v>
      </c>
      <c r="T818" s="4">
        <f t="shared" si="190"/>
        <v>21500</v>
      </c>
      <c r="U818" s="83">
        <f t="shared" si="193"/>
        <v>24080.000000000004</v>
      </c>
      <c r="V818" s="9" t="s">
        <v>1341</v>
      </c>
      <c r="W818" s="153" t="s">
        <v>1410</v>
      </c>
      <c r="X818" s="29"/>
      <c r="Z818" s="9" t="s">
        <v>503</v>
      </c>
      <c r="AA818" s="48" t="s">
        <v>507</v>
      </c>
    </row>
    <row r="819" spans="1:27" s="28" customFormat="1" ht="102" customHeight="1">
      <c r="A819" s="9" t="s">
        <v>6763</v>
      </c>
      <c r="B819" s="3" t="s">
        <v>1332</v>
      </c>
      <c r="C819" s="38" t="s">
        <v>1872</v>
      </c>
      <c r="D819" s="38" t="s">
        <v>1868</v>
      </c>
      <c r="E819" s="38" t="s">
        <v>1871</v>
      </c>
      <c r="F819" s="31" t="s">
        <v>508</v>
      </c>
      <c r="G819" s="29" t="s">
        <v>385</v>
      </c>
      <c r="H819" s="20">
        <v>0</v>
      </c>
      <c r="I819" s="34">
        <v>470000000</v>
      </c>
      <c r="J819" s="21" t="s">
        <v>1330</v>
      </c>
      <c r="K819" s="33" t="s">
        <v>1865</v>
      </c>
      <c r="L819" s="138" t="s">
        <v>3428</v>
      </c>
      <c r="M819" s="141" t="s">
        <v>383</v>
      </c>
      <c r="N819" s="360" t="s">
        <v>1744</v>
      </c>
      <c r="O819" s="3" t="s">
        <v>1382</v>
      </c>
      <c r="P819" s="7" t="s">
        <v>1354</v>
      </c>
      <c r="Q819" s="3" t="s">
        <v>1195</v>
      </c>
      <c r="R819" s="37">
        <v>178</v>
      </c>
      <c r="S819" s="32">
        <v>1115</v>
      </c>
      <c r="T819" s="4">
        <f t="shared" si="190"/>
        <v>198470</v>
      </c>
      <c r="U819" s="83">
        <f t="shared" si="193"/>
        <v>222286.40000000002</v>
      </c>
      <c r="V819" s="9" t="s">
        <v>1341</v>
      </c>
      <c r="W819" s="153" t="s">
        <v>1410</v>
      </c>
      <c r="X819" s="29"/>
    </row>
    <row r="820" spans="1:27" s="28" customFormat="1" ht="102" customHeight="1">
      <c r="A820" s="9" t="s">
        <v>6764</v>
      </c>
      <c r="B820" s="3" t="s">
        <v>1332</v>
      </c>
      <c r="C820" s="38" t="s">
        <v>1881</v>
      </c>
      <c r="D820" s="38" t="s">
        <v>1868</v>
      </c>
      <c r="E820" s="38" t="s">
        <v>1880</v>
      </c>
      <c r="F820" s="31" t="s">
        <v>509</v>
      </c>
      <c r="G820" s="29" t="s">
        <v>385</v>
      </c>
      <c r="H820" s="20">
        <v>0</v>
      </c>
      <c r="I820" s="34">
        <v>470000000</v>
      </c>
      <c r="J820" s="21" t="s">
        <v>1330</v>
      </c>
      <c r="K820" s="33" t="s">
        <v>1865</v>
      </c>
      <c r="L820" s="138" t="s">
        <v>3428</v>
      </c>
      <c r="M820" s="141" t="s">
        <v>383</v>
      </c>
      <c r="N820" s="360" t="s">
        <v>1744</v>
      </c>
      <c r="O820" s="3" t="s">
        <v>1382</v>
      </c>
      <c r="P820" s="7" t="s">
        <v>1354</v>
      </c>
      <c r="Q820" s="3" t="s">
        <v>1195</v>
      </c>
      <c r="R820" s="37">
        <v>25</v>
      </c>
      <c r="S820" s="32">
        <v>1416</v>
      </c>
      <c r="T820" s="4">
        <f t="shared" si="190"/>
        <v>35400</v>
      </c>
      <c r="U820" s="83">
        <f t="shared" si="193"/>
        <v>39648.000000000007</v>
      </c>
      <c r="V820" s="9" t="s">
        <v>1341</v>
      </c>
      <c r="W820" s="153" t="s">
        <v>1410</v>
      </c>
      <c r="X820" s="29"/>
    </row>
    <row r="821" spans="1:27" s="28" customFormat="1" ht="102" customHeight="1">
      <c r="A821" s="9" t="s">
        <v>6765</v>
      </c>
      <c r="B821" s="3" t="s">
        <v>1332</v>
      </c>
      <c r="C821" s="38" t="s">
        <v>1869</v>
      </c>
      <c r="D821" s="38" t="s">
        <v>1868</v>
      </c>
      <c r="E821" s="38" t="s">
        <v>1867</v>
      </c>
      <c r="F821" s="31" t="s">
        <v>510</v>
      </c>
      <c r="G821" s="29" t="s">
        <v>385</v>
      </c>
      <c r="H821" s="20">
        <v>0</v>
      </c>
      <c r="I821" s="34">
        <v>470000000</v>
      </c>
      <c r="J821" s="21" t="s">
        <v>1330</v>
      </c>
      <c r="K821" s="33" t="s">
        <v>1865</v>
      </c>
      <c r="L821" s="138" t="s">
        <v>3428</v>
      </c>
      <c r="M821" s="141" t="s">
        <v>383</v>
      </c>
      <c r="N821" s="360" t="s">
        <v>1744</v>
      </c>
      <c r="O821" s="3" t="s">
        <v>1382</v>
      </c>
      <c r="P821" s="7" t="s">
        <v>1354</v>
      </c>
      <c r="Q821" s="3" t="s">
        <v>1195</v>
      </c>
      <c r="R821" s="37">
        <v>25</v>
      </c>
      <c r="S821" s="32">
        <v>13480</v>
      </c>
      <c r="T821" s="4">
        <f t="shared" si="190"/>
        <v>337000</v>
      </c>
      <c r="U821" s="83">
        <f t="shared" si="193"/>
        <v>377440.00000000006</v>
      </c>
      <c r="V821" s="9" t="s">
        <v>1341</v>
      </c>
      <c r="W821" s="153" t="s">
        <v>1410</v>
      </c>
      <c r="X821" s="29"/>
    </row>
    <row r="822" spans="1:27" s="28" customFormat="1" ht="102" customHeight="1">
      <c r="A822" s="9" t="s">
        <v>6766</v>
      </c>
      <c r="B822" s="3" t="s">
        <v>1332</v>
      </c>
      <c r="C822" s="38" t="s">
        <v>1874</v>
      </c>
      <c r="D822" s="38" t="s">
        <v>1868</v>
      </c>
      <c r="E822" s="38" t="s">
        <v>1873</v>
      </c>
      <c r="F822" s="63" t="s">
        <v>1879</v>
      </c>
      <c r="G822" s="29" t="s">
        <v>385</v>
      </c>
      <c r="H822" s="20">
        <v>0</v>
      </c>
      <c r="I822" s="34">
        <v>470000000</v>
      </c>
      <c r="J822" s="21" t="s">
        <v>1330</v>
      </c>
      <c r="K822" s="33" t="s">
        <v>1865</v>
      </c>
      <c r="L822" s="138" t="s">
        <v>3428</v>
      </c>
      <c r="M822" s="141" t="s">
        <v>383</v>
      </c>
      <c r="N822" s="360" t="s">
        <v>1744</v>
      </c>
      <c r="O822" s="3" t="s">
        <v>1382</v>
      </c>
      <c r="P822" s="7" t="s">
        <v>1354</v>
      </c>
      <c r="Q822" s="3" t="s">
        <v>1195</v>
      </c>
      <c r="R822" s="37">
        <v>50</v>
      </c>
      <c r="S822" s="32">
        <v>1430</v>
      </c>
      <c r="T822" s="4">
        <f t="shared" si="190"/>
        <v>71500</v>
      </c>
      <c r="U822" s="83">
        <f t="shared" si="193"/>
        <v>80080.000000000015</v>
      </c>
      <c r="V822" s="9" t="s">
        <v>1341</v>
      </c>
      <c r="W822" s="153" t="s">
        <v>1410</v>
      </c>
      <c r="X822" s="29"/>
    </row>
    <row r="823" spans="1:27" s="28" customFormat="1" ht="102" customHeight="1">
      <c r="A823" s="9" t="s">
        <v>6767</v>
      </c>
      <c r="B823" s="3" t="s">
        <v>1332</v>
      </c>
      <c r="C823" s="40" t="s">
        <v>1872</v>
      </c>
      <c r="D823" s="38" t="s">
        <v>1878</v>
      </c>
      <c r="E823" s="38" t="s">
        <v>1877</v>
      </c>
      <c r="F823" s="31" t="s">
        <v>1876</v>
      </c>
      <c r="G823" s="29" t="s">
        <v>385</v>
      </c>
      <c r="H823" s="20">
        <v>0</v>
      </c>
      <c r="I823" s="34">
        <v>470000000</v>
      </c>
      <c r="J823" s="21" t="s">
        <v>1330</v>
      </c>
      <c r="K823" s="33" t="s">
        <v>1865</v>
      </c>
      <c r="L823" s="138" t="s">
        <v>3428</v>
      </c>
      <c r="M823" s="141" t="s">
        <v>383</v>
      </c>
      <c r="N823" s="360" t="s">
        <v>1744</v>
      </c>
      <c r="O823" s="3" t="s">
        <v>1382</v>
      </c>
      <c r="P823" s="7" t="s">
        <v>1354</v>
      </c>
      <c r="Q823" s="3" t="s">
        <v>1195</v>
      </c>
      <c r="R823" s="37">
        <v>310</v>
      </c>
      <c r="S823" s="32">
        <v>15050</v>
      </c>
      <c r="T823" s="4">
        <f t="shared" si="190"/>
        <v>4665500</v>
      </c>
      <c r="U823" s="83">
        <f t="shared" si="193"/>
        <v>5225360.0000000009</v>
      </c>
      <c r="V823" s="9" t="s">
        <v>1341</v>
      </c>
      <c r="W823" s="153" t="s">
        <v>1410</v>
      </c>
      <c r="X823" s="29"/>
    </row>
    <row r="824" spans="1:27" s="28" customFormat="1" ht="102" customHeight="1">
      <c r="A824" s="9" t="s">
        <v>6768</v>
      </c>
      <c r="B824" s="3" t="s">
        <v>1332</v>
      </c>
      <c r="C824" s="38" t="s">
        <v>1874</v>
      </c>
      <c r="D824" s="38" t="s">
        <v>1868</v>
      </c>
      <c r="E824" s="38" t="s">
        <v>1873</v>
      </c>
      <c r="F824" s="49" t="s">
        <v>1875</v>
      </c>
      <c r="G824" s="29" t="s">
        <v>385</v>
      </c>
      <c r="H824" s="20">
        <v>0</v>
      </c>
      <c r="I824" s="34">
        <v>470000000</v>
      </c>
      <c r="J824" s="21" t="s">
        <v>1330</v>
      </c>
      <c r="K824" s="33" t="s">
        <v>1865</v>
      </c>
      <c r="L824" s="138" t="s">
        <v>3428</v>
      </c>
      <c r="M824" s="141" t="s">
        <v>383</v>
      </c>
      <c r="N824" s="360" t="s">
        <v>1744</v>
      </c>
      <c r="O824" s="3" t="s">
        <v>1382</v>
      </c>
      <c r="P824" s="7" t="s">
        <v>1354</v>
      </c>
      <c r="Q824" s="3" t="s">
        <v>1195</v>
      </c>
      <c r="R824" s="37">
        <v>468</v>
      </c>
      <c r="S824" s="32">
        <v>1520</v>
      </c>
      <c r="T824" s="24">
        <v>0</v>
      </c>
      <c r="U824" s="83">
        <f t="shared" si="193"/>
        <v>0</v>
      </c>
      <c r="V824" s="9" t="s">
        <v>1341</v>
      </c>
      <c r="W824" s="153" t="s">
        <v>1410</v>
      </c>
      <c r="X824" s="29" t="s">
        <v>9385</v>
      </c>
    </row>
    <row r="825" spans="1:27" s="28" customFormat="1" ht="102" customHeight="1">
      <c r="A825" s="9" t="s">
        <v>9561</v>
      </c>
      <c r="B825" s="3" t="s">
        <v>1332</v>
      </c>
      <c r="C825" s="38" t="s">
        <v>1874</v>
      </c>
      <c r="D825" s="38" t="s">
        <v>1868</v>
      </c>
      <c r="E825" s="38" t="s">
        <v>1873</v>
      </c>
      <c r="F825" s="49" t="s">
        <v>1875</v>
      </c>
      <c r="G825" s="29" t="s">
        <v>385</v>
      </c>
      <c r="H825" s="20">
        <v>0</v>
      </c>
      <c r="I825" s="34">
        <v>470000000</v>
      </c>
      <c r="J825" s="21" t="s">
        <v>1330</v>
      </c>
      <c r="K825" s="33" t="s">
        <v>1865</v>
      </c>
      <c r="L825" s="138" t="s">
        <v>3428</v>
      </c>
      <c r="M825" s="141" t="s">
        <v>383</v>
      </c>
      <c r="N825" s="360" t="s">
        <v>1744</v>
      </c>
      <c r="O825" s="3" t="s">
        <v>1382</v>
      </c>
      <c r="P825" s="7" t="s">
        <v>1354</v>
      </c>
      <c r="Q825" s="3" t="s">
        <v>1195</v>
      </c>
      <c r="R825" s="37">
        <v>300</v>
      </c>
      <c r="S825" s="32">
        <v>1520</v>
      </c>
      <c r="T825" s="4">
        <f t="shared" ref="T825" si="194">R825*S825</f>
        <v>456000</v>
      </c>
      <c r="U825" s="83">
        <f t="shared" ref="U825" si="195">T825*1.12</f>
        <v>510720.00000000006</v>
      </c>
      <c r="V825" s="9" t="s">
        <v>1341</v>
      </c>
      <c r="W825" s="153" t="s">
        <v>1410</v>
      </c>
      <c r="X825" s="29"/>
    </row>
    <row r="826" spans="1:27" s="28" customFormat="1" ht="102" customHeight="1">
      <c r="A826" s="9" t="s">
        <v>6769</v>
      </c>
      <c r="B826" s="3" t="s">
        <v>1332</v>
      </c>
      <c r="C826" s="38" t="s">
        <v>1874</v>
      </c>
      <c r="D826" s="38" t="s">
        <v>1868</v>
      </c>
      <c r="E826" s="38" t="s">
        <v>1873</v>
      </c>
      <c r="F826" s="49" t="s">
        <v>511</v>
      </c>
      <c r="G826" s="29" t="s">
        <v>385</v>
      </c>
      <c r="H826" s="20">
        <v>0</v>
      </c>
      <c r="I826" s="34">
        <v>470000000</v>
      </c>
      <c r="J826" s="21" t="s">
        <v>1330</v>
      </c>
      <c r="K826" s="33" t="s">
        <v>1865</v>
      </c>
      <c r="L826" s="138" t="s">
        <v>3428</v>
      </c>
      <c r="M826" s="141" t="s">
        <v>383</v>
      </c>
      <c r="N826" s="360" t="s">
        <v>1744</v>
      </c>
      <c r="O826" s="3" t="s">
        <v>1382</v>
      </c>
      <c r="P826" s="7" t="s">
        <v>1354</v>
      </c>
      <c r="Q826" s="3" t="s">
        <v>1195</v>
      </c>
      <c r="R826" s="37">
        <v>92</v>
      </c>
      <c r="S826" s="32">
        <v>1250</v>
      </c>
      <c r="T826" s="24">
        <v>0</v>
      </c>
      <c r="U826" s="83">
        <f t="shared" si="193"/>
        <v>0</v>
      </c>
      <c r="V826" s="9" t="s">
        <v>1341</v>
      </c>
      <c r="W826" s="153" t="s">
        <v>1410</v>
      </c>
      <c r="X826" s="29" t="s">
        <v>9385</v>
      </c>
    </row>
    <row r="827" spans="1:27" s="28" customFormat="1" ht="102" customHeight="1">
      <c r="A827" s="9" t="s">
        <v>9562</v>
      </c>
      <c r="B827" s="3" t="s">
        <v>1332</v>
      </c>
      <c r="C827" s="38" t="s">
        <v>1874</v>
      </c>
      <c r="D827" s="38" t="s">
        <v>1868</v>
      </c>
      <c r="E827" s="38" t="s">
        <v>1873</v>
      </c>
      <c r="F827" s="49" t="s">
        <v>511</v>
      </c>
      <c r="G827" s="29" t="s">
        <v>385</v>
      </c>
      <c r="H827" s="20">
        <v>0</v>
      </c>
      <c r="I827" s="34">
        <v>470000000</v>
      </c>
      <c r="J827" s="21" t="s">
        <v>1330</v>
      </c>
      <c r="K827" s="33" t="s">
        <v>1865</v>
      </c>
      <c r="L827" s="138" t="s">
        <v>3428</v>
      </c>
      <c r="M827" s="141" t="s">
        <v>383</v>
      </c>
      <c r="N827" s="360" t="s">
        <v>1744</v>
      </c>
      <c r="O827" s="3" t="s">
        <v>1382</v>
      </c>
      <c r="P827" s="7" t="s">
        <v>1354</v>
      </c>
      <c r="Q827" s="3" t="s">
        <v>1195</v>
      </c>
      <c r="R827" s="37">
        <v>70</v>
      </c>
      <c r="S827" s="32">
        <v>1250</v>
      </c>
      <c r="T827" s="4">
        <f t="shared" ref="T827" si="196">R827*S827</f>
        <v>87500</v>
      </c>
      <c r="U827" s="83">
        <f t="shared" ref="U827" si="197">T827*1.12</f>
        <v>98000.000000000015</v>
      </c>
      <c r="V827" s="9" t="s">
        <v>1341</v>
      </c>
      <c r="W827" s="153" t="s">
        <v>1410</v>
      </c>
      <c r="X827" s="29"/>
    </row>
    <row r="828" spans="1:27" s="28" customFormat="1" ht="102" customHeight="1">
      <c r="A828" s="9" t="s">
        <v>6770</v>
      </c>
      <c r="B828" s="3" t="s">
        <v>1332</v>
      </c>
      <c r="C828" s="38" t="s">
        <v>1872</v>
      </c>
      <c r="D828" s="38" t="s">
        <v>1868</v>
      </c>
      <c r="E828" s="38" t="s">
        <v>1871</v>
      </c>
      <c r="F828" s="35" t="s">
        <v>1870</v>
      </c>
      <c r="G828" s="29" t="s">
        <v>385</v>
      </c>
      <c r="H828" s="20">
        <v>0</v>
      </c>
      <c r="I828" s="34">
        <v>470000000</v>
      </c>
      <c r="J828" s="21" t="s">
        <v>1330</v>
      </c>
      <c r="K828" s="33" t="s">
        <v>1865</v>
      </c>
      <c r="L828" s="138" t="s">
        <v>3428</v>
      </c>
      <c r="M828" s="141" t="s">
        <v>383</v>
      </c>
      <c r="N828" s="360" t="s">
        <v>1744</v>
      </c>
      <c r="O828" s="3" t="s">
        <v>1382</v>
      </c>
      <c r="P828" s="7" t="s">
        <v>1354</v>
      </c>
      <c r="Q828" s="3" t="s">
        <v>1195</v>
      </c>
      <c r="R828" s="37">
        <v>475</v>
      </c>
      <c r="S828" s="32">
        <v>1510</v>
      </c>
      <c r="T828" s="24">
        <v>0</v>
      </c>
      <c r="U828" s="83">
        <f t="shared" si="193"/>
        <v>0</v>
      </c>
      <c r="V828" s="9" t="s">
        <v>1341</v>
      </c>
      <c r="W828" s="153" t="s">
        <v>1410</v>
      </c>
      <c r="X828" s="29" t="s">
        <v>9385</v>
      </c>
    </row>
    <row r="829" spans="1:27" s="28" customFormat="1" ht="102" customHeight="1">
      <c r="A829" s="9" t="s">
        <v>9563</v>
      </c>
      <c r="B829" s="3" t="s">
        <v>1332</v>
      </c>
      <c r="C829" s="38" t="s">
        <v>1872</v>
      </c>
      <c r="D829" s="38" t="s">
        <v>1868</v>
      </c>
      <c r="E829" s="38" t="s">
        <v>1871</v>
      </c>
      <c r="F829" s="35" t="s">
        <v>1870</v>
      </c>
      <c r="G829" s="29" t="s">
        <v>385</v>
      </c>
      <c r="H829" s="20">
        <v>0</v>
      </c>
      <c r="I829" s="34">
        <v>470000000</v>
      </c>
      <c r="J829" s="21" t="s">
        <v>1330</v>
      </c>
      <c r="K829" s="33" t="s">
        <v>1865</v>
      </c>
      <c r="L829" s="138" t="s">
        <v>3428</v>
      </c>
      <c r="M829" s="141" t="s">
        <v>383</v>
      </c>
      <c r="N829" s="360" t="s">
        <v>1744</v>
      </c>
      <c r="O829" s="3" t="s">
        <v>1382</v>
      </c>
      <c r="P829" s="7" t="s">
        <v>1354</v>
      </c>
      <c r="Q829" s="3" t="s">
        <v>1195</v>
      </c>
      <c r="R829" s="37">
        <v>285</v>
      </c>
      <c r="S829" s="32">
        <v>1510</v>
      </c>
      <c r="T829" s="4">
        <f t="shared" ref="T829" si="198">R829*S829</f>
        <v>430350</v>
      </c>
      <c r="U829" s="83">
        <f t="shared" ref="U829" si="199">T829*1.12</f>
        <v>481992.00000000006</v>
      </c>
      <c r="V829" s="9" t="s">
        <v>1341</v>
      </c>
      <c r="W829" s="153" t="s">
        <v>1410</v>
      </c>
      <c r="X829" s="29"/>
    </row>
    <row r="830" spans="1:27" s="28" customFormat="1" ht="102" customHeight="1">
      <c r="A830" s="9" t="s">
        <v>6771</v>
      </c>
      <c r="B830" s="3" t="s">
        <v>1332</v>
      </c>
      <c r="C830" s="38" t="s">
        <v>1869</v>
      </c>
      <c r="D830" s="38" t="s">
        <v>1868</v>
      </c>
      <c r="E830" s="38" t="s">
        <v>1867</v>
      </c>
      <c r="F830" s="35" t="s">
        <v>1866</v>
      </c>
      <c r="G830" s="29" t="s">
        <v>385</v>
      </c>
      <c r="H830" s="20">
        <v>0</v>
      </c>
      <c r="I830" s="34">
        <v>470000000</v>
      </c>
      <c r="J830" s="21" t="s">
        <v>1330</v>
      </c>
      <c r="K830" s="33" t="s">
        <v>1865</v>
      </c>
      <c r="L830" s="138" t="s">
        <v>3428</v>
      </c>
      <c r="M830" s="141" t="s">
        <v>383</v>
      </c>
      <c r="N830" s="360" t="s">
        <v>1744</v>
      </c>
      <c r="O830" s="3" t="s">
        <v>1382</v>
      </c>
      <c r="P830" s="7" t="s">
        <v>1354</v>
      </c>
      <c r="Q830" s="3" t="s">
        <v>1195</v>
      </c>
      <c r="R830" s="37">
        <v>25</v>
      </c>
      <c r="S830" s="32">
        <v>26400</v>
      </c>
      <c r="T830" s="4">
        <f t="shared" si="190"/>
        <v>660000</v>
      </c>
      <c r="U830" s="83">
        <f t="shared" si="193"/>
        <v>739200.00000000012</v>
      </c>
      <c r="V830" s="9" t="s">
        <v>1341</v>
      </c>
      <c r="W830" s="153" t="s">
        <v>1410</v>
      </c>
      <c r="X830" s="29"/>
    </row>
    <row r="831" spans="1:27" s="28" customFormat="1" ht="102" customHeight="1">
      <c r="A831" s="9" t="s">
        <v>6772</v>
      </c>
      <c r="B831" s="3" t="s">
        <v>1332</v>
      </c>
      <c r="C831" s="40" t="s">
        <v>10381</v>
      </c>
      <c r="D831" s="35" t="s">
        <v>1864</v>
      </c>
      <c r="E831" s="39" t="s">
        <v>1863</v>
      </c>
      <c r="F831" s="35" t="s">
        <v>404</v>
      </c>
      <c r="G831" s="29" t="s">
        <v>384</v>
      </c>
      <c r="H831" s="20">
        <v>0</v>
      </c>
      <c r="I831" s="34">
        <v>470000000</v>
      </c>
      <c r="J831" s="21" t="s">
        <v>1330</v>
      </c>
      <c r="K831" s="33" t="s">
        <v>1383</v>
      </c>
      <c r="L831" s="138" t="s">
        <v>3428</v>
      </c>
      <c r="M831" s="141" t="s">
        <v>383</v>
      </c>
      <c r="N831" s="360" t="s">
        <v>8876</v>
      </c>
      <c r="O831" s="3" t="s">
        <v>1382</v>
      </c>
      <c r="P831" s="7" t="s">
        <v>1354</v>
      </c>
      <c r="Q831" s="3" t="s">
        <v>1195</v>
      </c>
      <c r="R831" s="24">
        <v>77</v>
      </c>
      <c r="S831" s="32">
        <v>9560</v>
      </c>
      <c r="T831" s="69">
        <f t="shared" si="190"/>
        <v>736120</v>
      </c>
      <c r="U831" s="83">
        <f t="shared" si="193"/>
        <v>824454.4</v>
      </c>
      <c r="V831" s="9" t="s">
        <v>1341</v>
      </c>
      <c r="W831" s="153" t="s">
        <v>1410</v>
      </c>
      <c r="X831" s="29"/>
    </row>
    <row r="832" spans="1:27" s="28" customFormat="1" ht="102" customHeight="1">
      <c r="A832" s="9" t="s">
        <v>6773</v>
      </c>
      <c r="B832" s="3" t="s">
        <v>1332</v>
      </c>
      <c r="C832" s="39" t="s">
        <v>1861</v>
      </c>
      <c r="D832" s="39" t="s">
        <v>1860</v>
      </c>
      <c r="E832" s="39" t="s">
        <v>1859</v>
      </c>
      <c r="F832" s="3" t="s">
        <v>1862</v>
      </c>
      <c r="G832" s="29" t="s">
        <v>384</v>
      </c>
      <c r="H832" s="20">
        <v>0</v>
      </c>
      <c r="I832" s="34">
        <v>470000000</v>
      </c>
      <c r="J832" s="21" t="s">
        <v>1330</v>
      </c>
      <c r="K832" s="33" t="s">
        <v>1383</v>
      </c>
      <c r="L832" s="138" t="s">
        <v>3428</v>
      </c>
      <c r="M832" s="141" t="s">
        <v>383</v>
      </c>
      <c r="N832" s="360" t="s">
        <v>8876</v>
      </c>
      <c r="O832" s="3" t="s">
        <v>1382</v>
      </c>
      <c r="P832" s="7" t="s">
        <v>1354</v>
      </c>
      <c r="Q832" s="3" t="s">
        <v>1195</v>
      </c>
      <c r="R832" s="24">
        <v>12</v>
      </c>
      <c r="S832" s="32">
        <v>37480</v>
      </c>
      <c r="T832" s="42">
        <v>0</v>
      </c>
      <c r="U832" s="83">
        <f t="shared" si="193"/>
        <v>0</v>
      </c>
      <c r="V832" s="9" t="s">
        <v>1341</v>
      </c>
      <c r="W832" s="153" t="s">
        <v>1410</v>
      </c>
      <c r="X832" s="29" t="s">
        <v>9385</v>
      </c>
    </row>
    <row r="833" spans="1:24" s="28" customFormat="1" ht="102" customHeight="1">
      <c r="A833" s="9" t="s">
        <v>9533</v>
      </c>
      <c r="B833" s="3" t="s">
        <v>1332</v>
      </c>
      <c r="C833" s="39" t="s">
        <v>1861</v>
      </c>
      <c r="D833" s="39" t="s">
        <v>1860</v>
      </c>
      <c r="E833" s="39" t="s">
        <v>1859</v>
      </c>
      <c r="F833" s="3" t="s">
        <v>1862</v>
      </c>
      <c r="G833" s="29" t="s">
        <v>384</v>
      </c>
      <c r="H833" s="20">
        <v>0</v>
      </c>
      <c r="I833" s="34">
        <v>470000000</v>
      </c>
      <c r="J833" s="21" t="s">
        <v>1330</v>
      </c>
      <c r="K833" s="33" t="s">
        <v>1383</v>
      </c>
      <c r="L833" s="138" t="s">
        <v>3428</v>
      </c>
      <c r="M833" s="141" t="s">
        <v>383</v>
      </c>
      <c r="N833" s="360" t="s">
        <v>8876</v>
      </c>
      <c r="O833" s="3" t="s">
        <v>1382</v>
      </c>
      <c r="P833" s="7" t="s">
        <v>1354</v>
      </c>
      <c r="Q833" s="3" t="s">
        <v>1195</v>
      </c>
      <c r="R833" s="24">
        <v>4</v>
      </c>
      <c r="S833" s="32">
        <v>37480</v>
      </c>
      <c r="T833" s="69">
        <f t="shared" ref="T833" si="200">R833*S833</f>
        <v>149920</v>
      </c>
      <c r="U833" s="83">
        <f t="shared" ref="U833" si="201">T833*1.12</f>
        <v>167910.40000000002</v>
      </c>
      <c r="V833" s="9" t="s">
        <v>1341</v>
      </c>
      <c r="W833" s="153" t="s">
        <v>1410</v>
      </c>
      <c r="X833" s="29"/>
    </row>
    <row r="834" spans="1:24" s="28" customFormat="1" ht="102" customHeight="1">
      <c r="A834" s="9" t="s">
        <v>6774</v>
      </c>
      <c r="B834" s="3" t="s">
        <v>1332</v>
      </c>
      <c r="C834" s="39" t="s">
        <v>1861</v>
      </c>
      <c r="D834" s="39" t="s">
        <v>1860</v>
      </c>
      <c r="E834" s="39" t="s">
        <v>1859</v>
      </c>
      <c r="F834" s="3" t="s">
        <v>1858</v>
      </c>
      <c r="G834" s="29" t="s">
        <v>384</v>
      </c>
      <c r="H834" s="20">
        <v>0</v>
      </c>
      <c r="I834" s="34">
        <v>470000000</v>
      </c>
      <c r="J834" s="21" t="s">
        <v>1330</v>
      </c>
      <c r="K834" s="33" t="s">
        <v>1383</v>
      </c>
      <c r="L834" s="138" t="s">
        <v>3428</v>
      </c>
      <c r="M834" s="141" t="s">
        <v>383</v>
      </c>
      <c r="N834" s="360" t="s">
        <v>8876</v>
      </c>
      <c r="O834" s="3" t="s">
        <v>1382</v>
      </c>
      <c r="P834" s="7" t="s">
        <v>1354</v>
      </c>
      <c r="Q834" s="3" t="s">
        <v>1195</v>
      </c>
      <c r="R834" s="24">
        <v>8</v>
      </c>
      <c r="S834" s="32">
        <v>39675</v>
      </c>
      <c r="T834" s="69">
        <f t="shared" si="190"/>
        <v>317400</v>
      </c>
      <c r="U834" s="83">
        <f t="shared" si="193"/>
        <v>355488.00000000006</v>
      </c>
      <c r="V834" s="9" t="s">
        <v>1341</v>
      </c>
      <c r="W834" s="153" t="s">
        <v>1410</v>
      </c>
      <c r="X834" s="29"/>
    </row>
    <row r="835" spans="1:24" s="28" customFormat="1" ht="102" customHeight="1">
      <c r="A835" s="9" t="s">
        <v>6775</v>
      </c>
      <c r="B835" s="3" t="s">
        <v>1332</v>
      </c>
      <c r="C835" s="52" t="s">
        <v>1857</v>
      </c>
      <c r="D835" s="51" t="s">
        <v>1854</v>
      </c>
      <c r="E835" s="51" t="s">
        <v>1856</v>
      </c>
      <c r="F835" s="31" t="s">
        <v>405</v>
      </c>
      <c r="G835" s="29" t="s">
        <v>384</v>
      </c>
      <c r="H835" s="20">
        <v>0</v>
      </c>
      <c r="I835" s="34">
        <v>470000000</v>
      </c>
      <c r="J835" s="21" t="s">
        <v>1330</v>
      </c>
      <c r="K835" s="33" t="s">
        <v>1383</v>
      </c>
      <c r="L835" s="138" t="s">
        <v>3428</v>
      </c>
      <c r="M835" s="141" t="s">
        <v>383</v>
      </c>
      <c r="N835" s="360" t="s">
        <v>8876</v>
      </c>
      <c r="O835" s="3" t="s">
        <v>1382</v>
      </c>
      <c r="P835" s="7" t="s">
        <v>1354</v>
      </c>
      <c r="Q835" s="3" t="s">
        <v>1195</v>
      </c>
      <c r="R835" s="24">
        <v>8</v>
      </c>
      <c r="S835" s="32">
        <v>28700</v>
      </c>
      <c r="T835" s="69">
        <f t="shared" si="190"/>
        <v>229600</v>
      </c>
      <c r="U835" s="83">
        <f t="shared" si="193"/>
        <v>257152.00000000003</v>
      </c>
      <c r="V835" s="9" t="s">
        <v>1341</v>
      </c>
      <c r="W835" s="153" t="s">
        <v>1410</v>
      </c>
      <c r="X835" s="29"/>
    </row>
    <row r="836" spans="1:24" s="28" customFormat="1" ht="102" customHeight="1">
      <c r="A836" s="9" t="s">
        <v>6776</v>
      </c>
      <c r="B836" s="3" t="s">
        <v>1332</v>
      </c>
      <c r="C836" s="52" t="s">
        <v>1855</v>
      </c>
      <c r="D836" s="51" t="s">
        <v>1854</v>
      </c>
      <c r="E836" s="51" t="s">
        <v>1853</v>
      </c>
      <c r="F836" s="31" t="s">
        <v>406</v>
      </c>
      <c r="G836" s="29" t="s">
        <v>384</v>
      </c>
      <c r="H836" s="20">
        <v>0</v>
      </c>
      <c r="I836" s="34">
        <v>470000000</v>
      </c>
      <c r="J836" s="21" t="s">
        <v>1330</v>
      </c>
      <c r="K836" s="33" t="s">
        <v>1383</v>
      </c>
      <c r="L836" s="138" t="s">
        <v>3428</v>
      </c>
      <c r="M836" s="141" t="s">
        <v>383</v>
      </c>
      <c r="N836" s="360" t="s">
        <v>8876</v>
      </c>
      <c r="O836" s="3" t="s">
        <v>1382</v>
      </c>
      <c r="P836" s="7" t="s">
        <v>1354</v>
      </c>
      <c r="Q836" s="3" t="s">
        <v>1195</v>
      </c>
      <c r="R836" s="24">
        <v>8</v>
      </c>
      <c r="S836" s="32">
        <v>25600</v>
      </c>
      <c r="T836" s="69">
        <f t="shared" si="190"/>
        <v>204800</v>
      </c>
      <c r="U836" s="83">
        <f t="shared" si="193"/>
        <v>229376.00000000003</v>
      </c>
      <c r="V836" s="9" t="s">
        <v>1341</v>
      </c>
      <c r="W836" s="153" t="s">
        <v>1410</v>
      </c>
      <c r="X836" s="29"/>
    </row>
    <row r="837" spans="1:24" s="28" customFormat="1" ht="102" customHeight="1">
      <c r="A837" s="9" t="s">
        <v>6777</v>
      </c>
      <c r="B837" s="3" t="s">
        <v>1332</v>
      </c>
      <c r="C837" s="52" t="s">
        <v>1852</v>
      </c>
      <c r="D837" s="51" t="s">
        <v>1851</v>
      </c>
      <c r="E837" s="51" t="s">
        <v>1850</v>
      </c>
      <c r="F837" s="31" t="s">
        <v>407</v>
      </c>
      <c r="G837" s="29" t="s">
        <v>384</v>
      </c>
      <c r="H837" s="20">
        <v>0</v>
      </c>
      <c r="I837" s="34">
        <v>470000000</v>
      </c>
      <c r="J837" s="21" t="s">
        <v>1330</v>
      </c>
      <c r="K837" s="33" t="s">
        <v>1383</v>
      </c>
      <c r="L837" s="138" t="s">
        <v>3428</v>
      </c>
      <c r="M837" s="141" t="s">
        <v>383</v>
      </c>
      <c r="N837" s="360" t="s">
        <v>8876</v>
      </c>
      <c r="O837" s="3" t="s">
        <v>1382</v>
      </c>
      <c r="P837" s="7" t="s">
        <v>1354</v>
      </c>
      <c r="Q837" s="3" t="s">
        <v>1195</v>
      </c>
      <c r="R837" s="24">
        <v>2</v>
      </c>
      <c r="S837" s="32">
        <v>39625</v>
      </c>
      <c r="T837" s="69">
        <f t="shared" si="190"/>
        <v>79250</v>
      </c>
      <c r="U837" s="83">
        <f t="shared" si="193"/>
        <v>88760.000000000015</v>
      </c>
      <c r="V837" s="9" t="s">
        <v>1341</v>
      </c>
      <c r="W837" s="153" t="s">
        <v>1410</v>
      </c>
      <c r="X837" s="29"/>
    </row>
    <row r="838" spans="1:24" s="28" customFormat="1" ht="102" customHeight="1">
      <c r="A838" s="9" t="s">
        <v>6778</v>
      </c>
      <c r="B838" s="3" t="s">
        <v>1332</v>
      </c>
      <c r="C838" s="52" t="s">
        <v>1197</v>
      </c>
      <c r="D838" s="51" t="s">
        <v>1849</v>
      </c>
      <c r="E838" s="51" t="s">
        <v>1848</v>
      </c>
      <c r="F838" s="9" t="s">
        <v>408</v>
      </c>
      <c r="G838" s="29" t="s">
        <v>384</v>
      </c>
      <c r="H838" s="20">
        <v>0</v>
      </c>
      <c r="I838" s="34">
        <v>470000000</v>
      </c>
      <c r="J838" s="21" t="s">
        <v>1330</v>
      </c>
      <c r="K838" s="33" t="s">
        <v>1383</v>
      </c>
      <c r="L838" s="138" t="s">
        <v>3428</v>
      </c>
      <c r="M838" s="141" t="s">
        <v>383</v>
      </c>
      <c r="N838" s="360" t="s">
        <v>8876</v>
      </c>
      <c r="O838" s="3" t="s">
        <v>1382</v>
      </c>
      <c r="P838" s="7" t="s">
        <v>1354</v>
      </c>
      <c r="Q838" s="3" t="s">
        <v>1195</v>
      </c>
      <c r="R838" s="24">
        <v>2</v>
      </c>
      <c r="S838" s="32">
        <v>28900</v>
      </c>
      <c r="T838" s="69">
        <f t="shared" si="190"/>
        <v>57800</v>
      </c>
      <c r="U838" s="83">
        <f t="shared" si="193"/>
        <v>64736.000000000007</v>
      </c>
      <c r="V838" s="9" t="s">
        <v>1341</v>
      </c>
      <c r="W838" s="153" t="s">
        <v>1410</v>
      </c>
      <c r="X838" s="29"/>
    </row>
    <row r="839" spans="1:24" s="28" customFormat="1" ht="102" customHeight="1">
      <c r="A839" s="9" t="s">
        <v>6779</v>
      </c>
      <c r="B839" s="3" t="s">
        <v>1332</v>
      </c>
      <c r="C839" s="52" t="s">
        <v>1197</v>
      </c>
      <c r="D839" s="51" t="s">
        <v>1849</v>
      </c>
      <c r="E839" s="51" t="s">
        <v>1848</v>
      </c>
      <c r="F839" s="9" t="s">
        <v>409</v>
      </c>
      <c r="G839" s="29" t="s">
        <v>384</v>
      </c>
      <c r="H839" s="20">
        <v>0</v>
      </c>
      <c r="I839" s="34">
        <v>470000000</v>
      </c>
      <c r="J839" s="21" t="s">
        <v>1330</v>
      </c>
      <c r="K839" s="33" t="s">
        <v>1383</v>
      </c>
      <c r="L839" s="138" t="s">
        <v>3428</v>
      </c>
      <c r="M839" s="141" t="s">
        <v>383</v>
      </c>
      <c r="N839" s="360" t="s">
        <v>8876</v>
      </c>
      <c r="O839" s="3" t="s">
        <v>1382</v>
      </c>
      <c r="P839" s="7" t="s">
        <v>1354</v>
      </c>
      <c r="Q839" s="3" t="s">
        <v>1195</v>
      </c>
      <c r="R839" s="24">
        <v>2</v>
      </c>
      <c r="S839" s="32">
        <v>120110</v>
      </c>
      <c r="T839" s="69">
        <f t="shared" si="190"/>
        <v>240220</v>
      </c>
      <c r="U839" s="83">
        <f t="shared" si="193"/>
        <v>269046.40000000002</v>
      </c>
      <c r="V839" s="9" t="s">
        <v>1341</v>
      </c>
      <c r="W839" s="153" t="s">
        <v>1410</v>
      </c>
      <c r="X839" s="29"/>
    </row>
    <row r="840" spans="1:24" s="28" customFormat="1" ht="102" customHeight="1">
      <c r="A840" s="9" t="s">
        <v>6780</v>
      </c>
      <c r="B840" s="3" t="s">
        <v>1332</v>
      </c>
      <c r="C840" s="52" t="s">
        <v>10374</v>
      </c>
      <c r="D840" s="51" t="s">
        <v>10375</v>
      </c>
      <c r="E840" s="51" t="s">
        <v>10376</v>
      </c>
      <c r="F840" s="35" t="s">
        <v>10377</v>
      </c>
      <c r="G840" s="29" t="s">
        <v>384</v>
      </c>
      <c r="H840" s="20">
        <v>0</v>
      </c>
      <c r="I840" s="34">
        <v>470000000</v>
      </c>
      <c r="J840" s="21" t="s">
        <v>1330</v>
      </c>
      <c r="K840" s="33" t="s">
        <v>1383</v>
      </c>
      <c r="L840" s="138" t="s">
        <v>3428</v>
      </c>
      <c r="M840" s="141" t="s">
        <v>383</v>
      </c>
      <c r="N840" s="360" t="s">
        <v>8876</v>
      </c>
      <c r="O840" s="3" t="s">
        <v>1382</v>
      </c>
      <c r="P840" s="7" t="s">
        <v>1354</v>
      </c>
      <c r="Q840" s="3" t="s">
        <v>1195</v>
      </c>
      <c r="R840" s="24">
        <v>4</v>
      </c>
      <c r="S840" s="32">
        <v>275000</v>
      </c>
      <c r="T840" s="69">
        <f t="shared" si="190"/>
        <v>1100000</v>
      </c>
      <c r="U840" s="83">
        <f t="shared" si="193"/>
        <v>1232000.0000000002</v>
      </c>
      <c r="V840" s="9" t="s">
        <v>1341</v>
      </c>
      <c r="W840" s="153" t="s">
        <v>1410</v>
      </c>
      <c r="X840" s="29"/>
    </row>
    <row r="841" spans="1:24" s="28" customFormat="1" ht="102" customHeight="1">
      <c r="A841" s="9" t="s">
        <v>6781</v>
      </c>
      <c r="B841" s="3" t="s">
        <v>1332</v>
      </c>
      <c r="C841" s="39" t="s">
        <v>1845</v>
      </c>
      <c r="D841" s="39" t="s">
        <v>1844</v>
      </c>
      <c r="E841" s="39" t="s">
        <v>1843</v>
      </c>
      <c r="F841" s="31" t="s">
        <v>411</v>
      </c>
      <c r="G841" s="29" t="s">
        <v>384</v>
      </c>
      <c r="H841" s="20">
        <v>0</v>
      </c>
      <c r="I841" s="34">
        <v>470000000</v>
      </c>
      <c r="J841" s="21" t="s">
        <v>1330</v>
      </c>
      <c r="K841" s="33" t="s">
        <v>1383</v>
      </c>
      <c r="L841" s="138" t="s">
        <v>3428</v>
      </c>
      <c r="M841" s="141" t="s">
        <v>383</v>
      </c>
      <c r="N841" s="360" t="s">
        <v>8876</v>
      </c>
      <c r="O841" s="3" t="s">
        <v>1382</v>
      </c>
      <c r="P841" s="7" t="s">
        <v>1354</v>
      </c>
      <c r="Q841" s="3" t="s">
        <v>1195</v>
      </c>
      <c r="R841" s="24">
        <v>16</v>
      </c>
      <c r="S841" s="32">
        <v>35250</v>
      </c>
      <c r="T841" s="69">
        <f t="shared" si="190"/>
        <v>564000</v>
      </c>
      <c r="U841" s="83">
        <f t="shared" si="193"/>
        <v>631680.00000000012</v>
      </c>
      <c r="V841" s="9" t="s">
        <v>1341</v>
      </c>
      <c r="W841" s="153" t="s">
        <v>1410</v>
      </c>
      <c r="X841" s="29"/>
    </row>
    <row r="842" spans="1:24" s="28" customFormat="1" ht="102" customHeight="1">
      <c r="A842" s="9" t="s">
        <v>6782</v>
      </c>
      <c r="B842" s="3" t="s">
        <v>1332</v>
      </c>
      <c r="C842" s="39" t="s">
        <v>1847</v>
      </c>
      <c r="D842" s="39" t="s">
        <v>1844</v>
      </c>
      <c r="E842" s="39" t="s">
        <v>1846</v>
      </c>
      <c r="F842" s="31" t="s">
        <v>412</v>
      </c>
      <c r="G842" s="29" t="s">
        <v>384</v>
      </c>
      <c r="H842" s="20">
        <v>0</v>
      </c>
      <c r="I842" s="34">
        <v>470000000</v>
      </c>
      <c r="J842" s="21" t="s">
        <v>1330</v>
      </c>
      <c r="K842" s="33" t="s">
        <v>1383</v>
      </c>
      <c r="L842" s="138" t="s">
        <v>3428</v>
      </c>
      <c r="M842" s="141" t="s">
        <v>383</v>
      </c>
      <c r="N842" s="360" t="s">
        <v>8876</v>
      </c>
      <c r="O842" s="3" t="s">
        <v>1382</v>
      </c>
      <c r="P842" s="7" t="s">
        <v>1354</v>
      </c>
      <c r="Q842" s="3" t="s">
        <v>1195</v>
      </c>
      <c r="R842" s="24">
        <v>3</v>
      </c>
      <c r="S842" s="32">
        <v>39625</v>
      </c>
      <c r="T842" s="69">
        <f t="shared" si="190"/>
        <v>118875</v>
      </c>
      <c r="U842" s="83">
        <f t="shared" si="193"/>
        <v>133140</v>
      </c>
      <c r="V842" s="9" t="s">
        <v>1341</v>
      </c>
      <c r="W842" s="153" t="s">
        <v>1410</v>
      </c>
      <c r="X842" s="29"/>
    </row>
    <row r="843" spans="1:24" s="28" customFormat="1" ht="102" customHeight="1">
      <c r="A843" s="9" t="s">
        <v>6783</v>
      </c>
      <c r="B843" s="3" t="s">
        <v>1332</v>
      </c>
      <c r="C843" s="39" t="s">
        <v>1845</v>
      </c>
      <c r="D843" s="39" t="s">
        <v>1844</v>
      </c>
      <c r="E843" s="39" t="s">
        <v>1843</v>
      </c>
      <c r="F843" s="31" t="s">
        <v>413</v>
      </c>
      <c r="G843" s="29" t="s">
        <v>384</v>
      </c>
      <c r="H843" s="20">
        <v>0</v>
      </c>
      <c r="I843" s="34">
        <v>470000000</v>
      </c>
      <c r="J843" s="21" t="s">
        <v>1330</v>
      </c>
      <c r="K843" s="33" t="s">
        <v>1383</v>
      </c>
      <c r="L843" s="138" t="s">
        <v>3428</v>
      </c>
      <c r="M843" s="141" t="s">
        <v>383</v>
      </c>
      <c r="N843" s="360" t="s">
        <v>8876</v>
      </c>
      <c r="O843" s="3" t="s">
        <v>1382</v>
      </c>
      <c r="P843" s="7" t="s">
        <v>1354</v>
      </c>
      <c r="Q843" s="3" t="s">
        <v>1195</v>
      </c>
      <c r="R843" s="24">
        <v>4</v>
      </c>
      <c r="S843" s="32">
        <v>47500</v>
      </c>
      <c r="T843" s="69">
        <f t="shared" si="190"/>
        <v>190000</v>
      </c>
      <c r="U843" s="83">
        <f t="shared" si="193"/>
        <v>212800.00000000003</v>
      </c>
      <c r="V843" s="9" t="s">
        <v>1341</v>
      </c>
      <c r="W843" s="153" t="s">
        <v>1410</v>
      </c>
      <c r="X843" s="29"/>
    </row>
    <row r="844" spans="1:24" s="28" customFormat="1" ht="102" customHeight="1">
      <c r="A844" s="9" t="s">
        <v>6784</v>
      </c>
      <c r="B844" s="3" t="s">
        <v>1332</v>
      </c>
      <c r="C844" s="39" t="s">
        <v>1842</v>
      </c>
      <c r="D844" s="39" t="s">
        <v>1841</v>
      </c>
      <c r="E844" s="39" t="s">
        <v>1840</v>
      </c>
      <c r="F844" s="31" t="s">
        <v>1839</v>
      </c>
      <c r="G844" s="29" t="s">
        <v>384</v>
      </c>
      <c r="H844" s="20">
        <v>0</v>
      </c>
      <c r="I844" s="34">
        <v>470000000</v>
      </c>
      <c r="J844" s="21" t="s">
        <v>1330</v>
      </c>
      <c r="K844" s="33" t="s">
        <v>1383</v>
      </c>
      <c r="L844" s="138" t="s">
        <v>3428</v>
      </c>
      <c r="M844" s="141" t="s">
        <v>383</v>
      </c>
      <c r="N844" s="360" t="s">
        <v>8876</v>
      </c>
      <c r="O844" s="3" t="s">
        <v>1382</v>
      </c>
      <c r="P844" s="7" t="s">
        <v>1354</v>
      </c>
      <c r="Q844" s="3" t="s">
        <v>1195</v>
      </c>
      <c r="R844" s="24">
        <v>11</v>
      </c>
      <c r="S844" s="32">
        <v>18710</v>
      </c>
      <c r="T844" s="69">
        <f t="shared" si="190"/>
        <v>205810</v>
      </c>
      <c r="U844" s="83">
        <f t="shared" si="193"/>
        <v>230507.2</v>
      </c>
      <c r="V844" s="9" t="s">
        <v>1341</v>
      </c>
      <c r="W844" s="153" t="s">
        <v>1410</v>
      </c>
      <c r="X844" s="29"/>
    </row>
    <row r="845" spans="1:24" s="28" customFormat="1" ht="102" customHeight="1">
      <c r="A845" s="9" t="s">
        <v>6785</v>
      </c>
      <c r="B845" s="3" t="s">
        <v>1332</v>
      </c>
      <c r="C845" s="39" t="s">
        <v>1838</v>
      </c>
      <c r="D845" s="39" t="s">
        <v>1837</v>
      </c>
      <c r="E845" s="39" t="s">
        <v>1836</v>
      </c>
      <c r="F845" s="31" t="s">
        <v>414</v>
      </c>
      <c r="G845" s="29" t="s">
        <v>384</v>
      </c>
      <c r="H845" s="20">
        <v>0</v>
      </c>
      <c r="I845" s="34">
        <v>470000000</v>
      </c>
      <c r="J845" s="21" t="s">
        <v>1330</v>
      </c>
      <c r="K845" s="33" t="s">
        <v>1383</v>
      </c>
      <c r="L845" s="138" t="s">
        <v>3428</v>
      </c>
      <c r="M845" s="141" t="s">
        <v>383</v>
      </c>
      <c r="N845" s="360" t="s">
        <v>8876</v>
      </c>
      <c r="O845" s="3" t="s">
        <v>1382</v>
      </c>
      <c r="P845" s="7" t="s">
        <v>1354</v>
      </c>
      <c r="Q845" s="3" t="s">
        <v>1195</v>
      </c>
      <c r="R845" s="24">
        <v>5</v>
      </c>
      <c r="S845" s="32">
        <v>13125</v>
      </c>
      <c r="T845" s="69">
        <f t="shared" si="190"/>
        <v>65625</v>
      </c>
      <c r="U845" s="83">
        <f t="shared" si="193"/>
        <v>73500</v>
      </c>
      <c r="V845" s="9" t="s">
        <v>1341</v>
      </c>
      <c r="W845" s="153" t="s">
        <v>1410</v>
      </c>
      <c r="X845" s="29"/>
    </row>
    <row r="846" spans="1:24" s="28" customFormat="1" ht="102" customHeight="1">
      <c r="A846" s="9" t="s">
        <v>6786</v>
      </c>
      <c r="B846" s="3" t="s">
        <v>1332</v>
      </c>
      <c r="C846" s="39" t="s">
        <v>1835</v>
      </c>
      <c r="D846" s="39" t="s">
        <v>1828</v>
      </c>
      <c r="E846" s="59" t="s">
        <v>1834</v>
      </c>
      <c r="F846" s="68" t="s">
        <v>497</v>
      </c>
      <c r="G846" s="29" t="s">
        <v>384</v>
      </c>
      <c r="H846" s="20">
        <v>0</v>
      </c>
      <c r="I846" s="34">
        <v>470000000</v>
      </c>
      <c r="J846" s="21" t="s">
        <v>1330</v>
      </c>
      <c r="K846" s="33" t="s">
        <v>1826</v>
      </c>
      <c r="L846" s="138" t="s">
        <v>3428</v>
      </c>
      <c r="M846" s="141" t="s">
        <v>383</v>
      </c>
      <c r="N846" s="360" t="s">
        <v>8880</v>
      </c>
      <c r="O846" s="3" t="s">
        <v>1382</v>
      </c>
      <c r="P846" s="7" t="s">
        <v>1354</v>
      </c>
      <c r="Q846" s="3" t="s">
        <v>1195</v>
      </c>
      <c r="R846" s="37">
        <v>150</v>
      </c>
      <c r="S846" s="32">
        <v>1276</v>
      </c>
      <c r="T846" s="5">
        <f t="shared" si="190"/>
        <v>191400</v>
      </c>
      <c r="U846" s="83">
        <f t="shared" si="193"/>
        <v>214368.00000000003</v>
      </c>
      <c r="V846" s="9" t="s">
        <v>1341</v>
      </c>
      <c r="W846" s="153" t="s">
        <v>1410</v>
      </c>
      <c r="X846" s="29"/>
    </row>
    <row r="847" spans="1:24" s="28" customFormat="1" ht="102" customHeight="1">
      <c r="A847" s="9" t="s">
        <v>6787</v>
      </c>
      <c r="B847" s="3" t="s">
        <v>1332</v>
      </c>
      <c r="C847" s="39" t="s">
        <v>1833</v>
      </c>
      <c r="D847" s="39" t="s">
        <v>1828</v>
      </c>
      <c r="E847" s="59" t="s">
        <v>1832</v>
      </c>
      <c r="F847" s="68" t="s">
        <v>498</v>
      </c>
      <c r="G847" s="29" t="s">
        <v>384</v>
      </c>
      <c r="H847" s="20">
        <v>0</v>
      </c>
      <c r="I847" s="34">
        <v>470000000</v>
      </c>
      <c r="J847" s="21" t="s">
        <v>1330</v>
      </c>
      <c r="K847" s="33" t="s">
        <v>1826</v>
      </c>
      <c r="L847" s="138" t="s">
        <v>3428</v>
      </c>
      <c r="M847" s="141" t="s">
        <v>383</v>
      </c>
      <c r="N847" s="360" t="s">
        <v>8880</v>
      </c>
      <c r="O847" s="3" t="s">
        <v>1382</v>
      </c>
      <c r="P847" s="7" t="s">
        <v>1354</v>
      </c>
      <c r="Q847" s="3" t="s">
        <v>1195</v>
      </c>
      <c r="R847" s="37">
        <v>20</v>
      </c>
      <c r="S847" s="32">
        <v>8060</v>
      </c>
      <c r="T847" s="5">
        <f t="shared" si="190"/>
        <v>161200</v>
      </c>
      <c r="U847" s="83">
        <f t="shared" si="193"/>
        <v>180544.00000000003</v>
      </c>
      <c r="V847" s="9" t="s">
        <v>1341</v>
      </c>
      <c r="W847" s="153" t="s">
        <v>1410</v>
      </c>
      <c r="X847" s="29"/>
    </row>
    <row r="848" spans="1:24" s="28" customFormat="1" ht="102" customHeight="1">
      <c r="A848" s="9" t="s">
        <v>6788</v>
      </c>
      <c r="B848" s="3" t="s">
        <v>1332</v>
      </c>
      <c r="C848" s="39" t="s">
        <v>1831</v>
      </c>
      <c r="D848" s="39" t="s">
        <v>1828</v>
      </c>
      <c r="E848" s="59" t="s">
        <v>1830</v>
      </c>
      <c r="F848" s="35" t="s">
        <v>499</v>
      </c>
      <c r="G848" s="29" t="s">
        <v>384</v>
      </c>
      <c r="H848" s="20">
        <v>0</v>
      </c>
      <c r="I848" s="34">
        <v>470000000</v>
      </c>
      <c r="J848" s="21" t="s">
        <v>1330</v>
      </c>
      <c r="K848" s="33" t="s">
        <v>1826</v>
      </c>
      <c r="L848" s="138" t="s">
        <v>3428</v>
      </c>
      <c r="M848" s="141" t="s">
        <v>383</v>
      </c>
      <c r="N848" s="360" t="s">
        <v>8880</v>
      </c>
      <c r="O848" s="3" t="s">
        <v>1382</v>
      </c>
      <c r="P848" s="7" t="s">
        <v>1354</v>
      </c>
      <c r="Q848" s="3" t="s">
        <v>1195</v>
      </c>
      <c r="R848" s="37">
        <v>40</v>
      </c>
      <c r="S848" s="32">
        <v>3520</v>
      </c>
      <c r="T848" s="5">
        <f t="shared" si="190"/>
        <v>140800</v>
      </c>
      <c r="U848" s="83">
        <f t="shared" si="193"/>
        <v>157696.00000000003</v>
      </c>
      <c r="V848" s="9" t="s">
        <v>1341</v>
      </c>
      <c r="W848" s="153" t="s">
        <v>1410</v>
      </c>
      <c r="X848" s="29"/>
    </row>
    <row r="849" spans="1:24" s="28" customFormat="1" ht="102" customHeight="1">
      <c r="A849" s="9" t="s">
        <v>6789</v>
      </c>
      <c r="B849" s="3" t="s">
        <v>1332</v>
      </c>
      <c r="C849" s="39" t="s">
        <v>1829</v>
      </c>
      <c r="D849" s="39" t="s">
        <v>1828</v>
      </c>
      <c r="E849" s="59" t="s">
        <v>1827</v>
      </c>
      <c r="F849" s="35" t="s">
        <v>500</v>
      </c>
      <c r="G849" s="29" t="s">
        <v>384</v>
      </c>
      <c r="H849" s="20">
        <v>0</v>
      </c>
      <c r="I849" s="34">
        <v>470000000</v>
      </c>
      <c r="J849" s="21" t="s">
        <v>1330</v>
      </c>
      <c r="K849" s="33" t="s">
        <v>1826</v>
      </c>
      <c r="L849" s="138" t="s">
        <v>3428</v>
      </c>
      <c r="M849" s="141" t="s">
        <v>383</v>
      </c>
      <c r="N849" s="360" t="s">
        <v>8880</v>
      </c>
      <c r="O849" s="3" t="s">
        <v>1382</v>
      </c>
      <c r="P849" s="7" t="s">
        <v>1354</v>
      </c>
      <c r="Q849" s="3" t="s">
        <v>1195</v>
      </c>
      <c r="R849" s="37">
        <v>40</v>
      </c>
      <c r="S849" s="32">
        <v>6683</v>
      </c>
      <c r="T849" s="5">
        <f t="shared" si="190"/>
        <v>267320</v>
      </c>
      <c r="U849" s="83">
        <f t="shared" si="193"/>
        <v>299398.40000000002</v>
      </c>
      <c r="V849" s="9" t="s">
        <v>1341</v>
      </c>
      <c r="W849" s="153" t="s">
        <v>1410</v>
      </c>
      <c r="X849" s="29"/>
    </row>
    <row r="850" spans="1:24" s="28" customFormat="1" ht="102" customHeight="1">
      <c r="A850" s="9" t="s">
        <v>6790</v>
      </c>
      <c r="B850" s="3" t="s">
        <v>1332</v>
      </c>
      <c r="C850" s="59" t="s">
        <v>1825</v>
      </c>
      <c r="D850" s="38" t="s">
        <v>1821</v>
      </c>
      <c r="E850" s="38" t="s">
        <v>1820</v>
      </c>
      <c r="F850" s="31" t="s">
        <v>421</v>
      </c>
      <c r="G850" s="29" t="s">
        <v>384</v>
      </c>
      <c r="H850" s="20">
        <v>0</v>
      </c>
      <c r="I850" s="34">
        <v>470000000</v>
      </c>
      <c r="J850" s="21" t="s">
        <v>1330</v>
      </c>
      <c r="K850" s="33" t="s">
        <v>1391</v>
      </c>
      <c r="L850" s="138" t="s">
        <v>3428</v>
      </c>
      <c r="M850" s="141" t="s">
        <v>383</v>
      </c>
      <c r="N850" s="360" t="s">
        <v>8880</v>
      </c>
      <c r="O850" s="3" t="s">
        <v>1382</v>
      </c>
      <c r="P850" s="7" t="s">
        <v>1354</v>
      </c>
      <c r="Q850" s="3" t="s">
        <v>1195</v>
      </c>
      <c r="R850" s="24">
        <v>2</v>
      </c>
      <c r="S850" s="32">
        <v>178650</v>
      </c>
      <c r="T850" s="53">
        <f t="shared" si="190"/>
        <v>357300</v>
      </c>
      <c r="U850" s="83">
        <f t="shared" si="193"/>
        <v>400176.00000000006</v>
      </c>
      <c r="V850" s="9" t="s">
        <v>1341</v>
      </c>
      <c r="W850" s="153" t="s">
        <v>1410</v>
      </c>
      <c r="X850" s="29"/>
    </row>
    <row r="851" spans="1:24" s="28" customFormat="1" ht="178.5" customHeight="1">
      <c r="A851" s="9" t="s">
        <v>6791</v>
      </c>
      <c r="B851" s="3" t="s">
        <v>1332</v>
      </c>
      <c r="C851" s="59" t="s">
        <v>1824</v>
      </c>
      <c r="D851" s="38" t="s">
        <v>1821</v>
      </c>
      <c r="E851" s="38" t="s">
        <v>1823</v>
      </c>
      <c r="F851" s="35" t="s">
        <v>422</v>
      </c>
      <c r="G851" s="29" t="s">
        <v>384</v>
      </c>
      <c r="H851" s="20">
        <v>0</v>
      </c>
      <c r="I851" s="34">
        <v>470000000</v>
      </c>
      <c r="J851" s="21" t="s">
        <v>1330</v>
      </c>
      <c r="K851" s="33" t="s">
        <v>1391</v>
      </c>
      <c r="L851" s="138" t="s">
        <v>3428</v>
      </c>
      <c r="M851" s="141" t="s">
        <v>383</v>
      </c>
      <c r="N851" s="360" t="s">
        <v>8880</v>
      </c>
      <c r="O851" s="3" t="s">
        <v>1382</v>
      </c>
      <c r="P851" s="7" t="s">
        <v>1354</v>
      </c>
      <c r="Q851" s="3" t="s">
        <v>1195</v>
      </c>
      <c r="R851" s="24">
        <v>1</v>
      </c>
      <c r="S851" s="32">
        <v>165500</v>
      </c>
      <c r="T851" s="53">
        <f t="shared" si="190"/>
        <v>165500</v>
      </c>
      <c r="U851" s="83">
        <f t="shared" si="193"/>
        <v>185360.00000000003</v>
      </c>
      <c r="V851" s="9" t="s">
        <v>1341</v>
      </c>
      <c r="W851" s="153" t="s">
        <v>1410</v>
      </c>
      <c r="X851" s="29"/>
    </row>
    <row r="852" spans="1:24" s="28" customFormat="1" ht="102" customHeight="1">
      <c r="A852" s="9" t="s">
        <v>6792</v>
      </c>
      <c r="B852" s="3" t="s">
        <v>1332</v>
      </c>
      <c r="C852" s="59" t="s">
        <v>1822</v>
      </c>
      <c r="D852" s="38" t="s">
        <v>1821</v>
      </c>
      <c r="E852" s="38" t="s">
        <v>1820</v>
      </c>
      <c r="F852" s="35" t="s">
        <v>423</v>
      </c>
      <c r="G852" s="29" t="s">
        <v>384</v>
      </c>
      <c r="H852" s="20">
        <v>0</v>
      </c>
      <c r="I852" s="34">
        <v>470000000</v>
      </c>
      <c r="J852" s="21" t="s">
        <v>1330</v>
      </c>
      <c r="K852" s="33" t="s">
        <v>1391</v>
      </c>
      <c r="L852" s="138" t="s">
        <v>3428</v>
      </c>
      <c r="M852" s="141" t="s">
        <v>383</v>
      </c>
      <c r="N852" s="360" t="s">
        <v>8880</v>
      </c>
      <c r="O852" s="3" t="s">
        <v>1382</v>
      </c>
      <c r="P852" s="7" t="s">
        <v>1349</v>
      </c>
      <c r="Q852" s="3" t="s">
        <v>1348</v>
      </c>
      <c r="R852" s="24">
        <v>1</v>
      </c>
      <c r="S852" s="32">
        <v>56789</v>
      </c>
      <c r="T852" s="53">
        <f t="shared" si="190"/>
        <v>56789</v>
      </c>
      <c r="U852" s="83">
        <f t="shared" si="193"/>
        <v>63603.680000000008</v>
      </c>
      <c r="V852" s="9" t="s">
        <v>1341</v>
      </c>
      <c r="W852" s="153" t="s">
        <v>1410</v>
      </c>
      <c r="X852" s="29"/>
    </row>
    <row r="853" spans="1:24" s="28" customFormat="1" ht="102" customHeight="1">
      <c r="A853" s="9" t="s">
        <v>6793</v>
      </c>
      <c r="B853" s="3" t="s">
        <v>1332</v>
      </c>
      <c r="C853" s="59" t="s">
        <v>1819</v>
      </c>
      <c r="D853" s="35" t="s">
        <v>424</v>
      </c>
      <c r="E853" s="39" t="s">
        <v>1818</v>
      </c>
      <c r="F853" s="35"/>
      <c r="G853" s="29" t="s">
        <v>385</v>
      </c>
      <c r="H853" s="20">
        <v>0</v>
      </c>
      <c r="I853" s="34">
        <v>470000000</v>
      </c>
      <c r="J853" s="21" t="s">
        <v>1330</v>
      </c>
      <c r="K853" s="33" t="s">
        <v>1391</v>
      </c>
      <c r="L853" s="138" t="s">
        <v>3428</v>
      </c>
      <c r="M853" s="141" t="s">
        <v>383</v>
      </c>
      <c r="N853" s="360" t="s">
        <v>8878</v>
      </c>
      <c r="O853" s="3" t="s">
        <v>1382</v>
      </c>
      <c r="P853" s="131" t="s">
        <v>1347</v>
      </c>
      <c r="Q853" s="3" t="s">
        <v>8869</v>
      </c>
      <c r="R853" s="4">
        <v>0.31</v>
      </c>
      <c r="S853" s="32">
        <v>3487000</v>
      </c>
      <c r="T853" s="350">
        <v>0</v>
      </c>
      <c r="U853" s="83">
        <f t="shared" si="193"/>
        <v>0</v>
      </c>
      <c r="V853" s="9" t="s">
        <v>1341</v>
      </c>
      <c r="W853" s="153" t="s">
        <v>1410</v>
      </c>
      <c r="X853" s="29" t="s">
        <v>9103</v>
      </c>
    </row>
    <row r="854" spans="1:24" s="28" customFormat="1" ht="102" customHeight="1">
      <c r="A854" s="9" t="s">
        <v>6794</v>
      </c>
      <c r="B854" s="3" t="s">
        <v>1332</v>
      </c>
      <c r="C854" s="59" t="s">
        <v>1817</v>
      </c>
      <c r="D854" s="35" t="s">
        <v>424</v>
      </c>
      <c r="E854" s="39" t="s">
        <v>1816</v>
      </c>
      <c r="F854" s="35"/>
      <c r="G854" s="29" t="s">
        <v>385</v>
      </c>
      <c r="H854" s="20">
        <v>0</v>
      </c>
      <c r="I854" s="34">
        <v>470000000</v>
      </c>
      <c r="J854" s="21" t="s">
        <v>1330</v>
      </c>
      <c r="K854" s="33" t="s">
        <v>1391</v>
      </c>
      <c r="L854" s="138" t="s">
        <v>3428</v>
      </c>
      <c r="M854" s="141" t="s">
        <v>383</v>
      </c>
      <c r="N854" s="360" t="s">
        <v>8878</v>
      </c>
      <c r="O854" s="3" t="s">
        <v>1382</v>
      </c>
      <c r="P854" s="131" t="s">
        <v>1347</v>
      </c>
      <c r="Q854" s="3" t="s">
        <v>8869</v>
      </c>
      <c r="R854" s="4">
        <v>0.54</v>
      </c>
      <c r="S854" s="32">
        <v>3608000</v>
      </c>
      <c r="T854" s="350">
        <v>0</v>
      </c>
      <c r="U854" s="83">
        <f t="shared" si="193"/>
        <v>0</v>
      </c>
      <c r="V854" s="9" t="s">
        <v>1341</v>
      </c>
      <c r="W854" s="153" t="s">
        <v>1410</v>
      </c>
      <c r="X854" s="29" t="s">
        <v>10849</v>
      </c>
    </row>
    <row r="855" spans="1:24" s="28" customFormat="1" ht="102" customHeight="1">
      <c r="A855" s="9" t="s">
        <v>10702</v>
      </c>
      <c r="B855" s="3" t="s">
        <v>1332</v>
      </c>
      <c r="C855" s="59" t="s">
        <v>1817</v>
      </c>
      <c r="D855" s="35" t="s">
        <v>9967</v>
      </c>
      <c r="E855" s="40" t="s">
        <v>1816</v>
      </c>
      <c r="F855" s="35"/>
      <c r="G855" s="29" t="s">
        <v>385</v>
      </c>
      <c r="H855" s="20">
        <v>0</v>
      </c>
      <c r="I855" s="34">
        <v>470000000</v>
      </c>
      <c r="J855" s="21" t="s">
        <v>1330</v>
      </c>
      <c r="K855" s="33" t="s">
        <v>10705</v>
      </c>
      <c r="L855" s="138" t="s">
        <v>3428</v>
      </c>
      <c r="M855" s="141" t="s">
        <v>383</v>
      </c>
      <c r="N855" s="360" t="s">
        <v>8878</v>
      </c>
      <c r="O855" s="3" t="s">
        <v>1382</v>
      </c>
      <c r="P855" s="131" t="s">
        <v>1347</v>
      </c>
      <c r="Q855" s="3" t="s">
        <v>8869</v>
      </c>
      <c r="R855" s="4">
        <v>1.1399999999999999</v>
      </c>
      <c r="S855" s="32">
        <v>3608000</v>
      </c>
      <c r="T855" s="53">
        <f t="shared" ref="T855" si="202">R855*S855</f>
        <v>4113119.9999999995</v>
      </c>
      <c r="U855" s="83">
        <f t="shared" ref="U855" si="203">T855*1.12</f>
        <v>4606694.4000000004</v>
      </c>
      <c r="V855" s="9" t="s">
        <v>1341</v>
      </c>
      <c r="W855" s="153" t="s">
        <v>1410</v>
      </c>
      <c r="X855" s="29"/>
    </row>
    <row r="856" spans="1:24" s="28" customFormat="1" ht="102" customHeight="1">
      <c r="A856" s="9" t="s">
        <v>6795</v>
      </c>
      <c r="B856" s="3" t="s">
        <v>1332</v>
      </c>
      <c r="C856" s="59" t="s">
        <v>1815</v>
      </c>
      <c r="D856" s="35" t="s">
        <v>424</v>
      </c>
      <c r="E856" s="40" t="s">
        <v>1814</v>
      </c>
      <c r="F856" s="35"/>
      <c r="G856" s="29" t="s">
        <v>385</v>
      </c>
      <c r="H856" s="20">
        <v>0</v>
      </c>
      <c r="I856" s="34">
        <v>470000000</v>
      </c>
      <c r="J856" s="21" t="s">
        <v>1330</v>
      </c>
      <c r="K856" s="33" t="s">
        <v>1391</v>
      </c>
      <c r="L856" s="138" t="s">
        <v>3428</v>
      </c>
      <c r="M856" s="141" t="s">
        <v>383</v>
      </c>
      <c r="N856" s="360" t="s">
        <v>8878</v>
      </c>
      <c r="O856" s="3" t="s">
        <v>1382</v>
      </c>
      <c r="P856" s="131" t="s">
        <v>1347</v>
      </c>
      <c r="Q856" s="3" t="s">
        <v>8869</v>
      </c>
      <c r="R856" s="67">
        <v>4.7</v>
      </c>
      <c r="S856" s="66">
        <v>49500</v>
      </c>
      <c r="T856" s="350">
        <v>0</v>
      </c>
      <c r="U856" s="303">
        <f t="shared" si="193"/>
        <v>0</v>
      </c>
      <c r="V856" s="9" t="s">
        <v>1341</v>
      </c>
      <c r="W856" s="153" t="s">
        <v>1410</v>
      </c>
      <c r="X856" s="29" t="s">
        <v>9385</v>
      </c>
    </row>
    <row r="857" spans="1:24" s="28" customFormat="1" ht="102" customHeight="1">
      <c r="A857" s="9" t="s">
        <v>9535</v>
      </c>
      <c r="B857" s="3" t="s">
        <v>1332</v>
      </c>
      <c r="C857" s="59" t="s">
        <v>1815</v>
      </c>
      <c r="D857" s="35" t="s">
        <v>424</v>
      </c>
      <c r="E857" s="40" t="s">
        <v>1814</v>
      </c>
      <c r="F857" s="35"/>
      <c r="G857" s="29" t="s">
        <v>385</v>
      </c>
      <c r="H857" s="20">
        <v>0</v>
      </c>
      <c r="I857" s="34">
        <v>470000000</v>
      </c>
      <c r="J857" s="21" t="s">
        <v>1330</v>
      </c>
      <c r="K857" s="33" t="s">
        <v>1391</v>
      </c>
      <c r="L857" s="138" t="s">
        <v>3428</v>
      </c>
      <c r="M857" s="141" t="s">
        <v>383</v>
      </c>
      <c r="N857" s="360" t="s">
        <v>8878</v>
      </c>
      <c r="O857" s="3" t="s">
        <v>1382</v>
      </c>
      <c r="P857" s="131" t="s">
        <v>1347</v>
      </c>
      <c r="Q857" s="3" t="s">
        <v>8869</v>
      </c>
      <c r="R857" s="67">
        <v>3.35</v>
      </c>
      <c r="S857" s="66">
        <v>49500</v>
      </c>
      <c r="T857" s="53">
        <f t="shared" ref="T857" si="204">R857*S857</f>
        <v>165825</v>
      </c>
      <c r="U857" s="83">
        <f t="shared" ref="U857" si="205">T857*1.12</f>
        <v>185724.00000000003</v>
      </c>
      <c r="V857" s="9" t="s">
        <v>1341</v>
      </c>
      <c r="W857" s="153" t="s">
        <v>1410</v>
      </c>
      <c r="X857" s="29"/>
    </row>
    <row r="858" spans="1:24" s="28" customFormat="1" ht="102" customHeight="1">
      <c r="A858" s="9" t="s">
        <v>6796</v>
      </c>
      <c r="B858" s="3" t="s">
        <v>1332</v>
      </c>
      <c r="C858" s="59" t="s">
        <v>1813</v>
      </c>
      <c r="D858" s="35" t="s">
        <v>424</v>
      </c>
      <c r="E858" s="40" t="s">
        <v>1812</v>
      </c>
      <c r="F858" s="35" t="s">
        <v>1811</v>
      </c>
      <c r="G858" s="29" t="s">
        <v>385</v>
      </c>
      <c r="H858" s="20">
        <v>0</v>
      </c>
      <c r="I858" s="34">
        <v>470000000</v>
      </c>
      <c r="J858" s="21" t="s">
        <v>1330</v>
      </c>
      <c r="K858" s="33" t="s">
        <v>1391</v>
      </c>
      <c r="L858" s="138" t="s">
        <v>3428</v>
      </c>
      <c r="M858" s="141" t="s">
        <v>383</v>
      </c>
      <c r="N858" s="360" t="s">
        <v>8878</v>
      </c>
      <c r="O858" s="3" t="s">
        <v>1382</v>
      </c>
      <c r="P858" s="131" t="s">
        <v>1347</v>
      </c>
      <c r="Q858" s="3" t="s">
        <v>8869</v>
      </c>
      <c r="R858" s="64">
        <v>1.5</v>
      </c>
      <c r="S858" s="32">
        <v>71200</v>
      </c>
      <c r="T858" s="53">
        <f t="shared" si="190"/>
        <v>106800</v>
      </c>
      <c r="U858" s="83">
        <f t="shared" si="193"/>
        <v>119616.00000000001</v>
      </c>
      <c r="V858" s="9" t="s">
        <v>1341</v>
      </c>
      <c r="W858" s="153" t="s">
        <v>1410</v>
      </c>
      <c r="X858" s="29"/>
    </row>
    <row r="859" spans="1:24" s="28" customFormat="1" ht="102" customHeight="1">
      <c r="A859" s="9" t="s">
        <v>6797</v>
      </c>
      <c r="B859" s="3" t="s">
        <v>1332</v>
      </c>
      <c r="C859" s="59" t="s">
        <v>1810</v>
      </c>
      <c r="D859" s="35" t="s">
        <v>424</v>
      </c>
      <c r="E859" s="40" t="s">
        <v>1809</v>
      </c>
      <c r="F859" s="35"/>
      <c r="G859" s="29" t="s">
        <v>385</v>
      </c>
      <c r="H859" s="20">
        <v>0</v>
      </c>
      <c r="I859" s="34">
        <v>470000000</v>
      </c>
      <c r="J859" s="21" t="s">
        <v>1330</v>
      </c>
      <c r="K859" s="33" t="s">
        <v>1391</v>
      </c>
      <c r="L859" s="138" t="s">
        <v>3428</v>
      </c>
      <c r="M859" s="141" t="s">
        <v>383</v>
      </c>
      <c r="N859" s="360" t="s">
        <v>8878</v>
      </c>
      <c r="O859" s="3" t="s">
        <v>1382</v>
      </c>
      <c r="P859" s="131" t="s">
        <v>1347</v>
      </c>
      <c r="Q859" s="3" t="s">
        <v>8869</v>
      </c>
      <c r="R859" s="64">
        <v>7.9</v>
      </c>
      <c r="S859" s="32">
        <v>82500</v>
      </c>
      <c r="T859" s="350">
        <v>0</v>
      </c>
      <c r="U859" s="303">
        <f t="shared" si="193"/>
        <v>0</v>
      </c>
      <c r="V859" s="9" t="s">
        <v>1341</v>
      </c>
      <c r="W859" s="153" t="s">
        <v>1410</v>
      </c>
      <c r="X859" s="29" t="s">
        <v>9385</v>
      </c>
    </row>
    <row r="860" spans="1:24" s="28" customFormat="1" ht="102" customHeight="1">
      <c r="A860" s="9" t="s">
        <v>9536</v>
      </c>
      <c r="B860" s="3" t="s">
        <v>1332</v>
      </c>
      <c r="C860" s="59" t="s">
        <v>1810</v>
      </c>
      <c r="D860" s="35" t="s">
        <v>424</v>
      </c>
      <c r="E860" s="40" t="s">
        <v>1809</v>
      </c>
      <c r="F860" s="35"/>
      <c r="G860" s="29" t="s">
        <v>385</v>
      </c>
      <c r="H860" s="20">
        <v>0</v>
      </c>
      <c r="I860" s="34">
        <v>470000000</v>
      </c>
      <c r="J860" s="21" t="s">
        <v>1330</v>
      </c>
      <c r="K860" s="33" t="s">
        <v>1391</v>
      </c>
      <c r="L860" s="138" t="s">
        <v>3428</v>
      </c>
      <c r="M860" s="141" t="s">
        <v>383</v>
      </c>
      <c r="N860" s="360" t="s">
        <v>8878</v>
      </c>
      <c r="O860" s="3" t="s">
        <v>1382</v>
      </c>
      <c r="P860" s="131" t="s">
        <v>1347</v>
      </c>
      <c r="Q860" s="3" t="s">
        <v>8869</v>
      </c>
      <c r="R860" s="64">
        <v>4.4000000000000004</v>
      </c>
      <c r="S860" s="32">
        <v>82500</v>
      </c>
      <c r="T860" s="53">
        <f t="shared" ref="T860" si="206">R860*S860</f>
        <v>363000.00000000006</v>
      </c>
      <c r="U860" s="83">
        <f t="shared" ref="U860" si="207">T860*1.12</f>
        <v>406560.00000000012</v>
      </c>
      <c r="V860" s="9" t="s">
        <v>1341</v>
      </c>
      <c r="W860" s="153" t="s">
        <v>1410</v>
      </c>
      <c r="X860" s="29"/>
    </row>
    <row r="861" spans="1:24" s="28" customFormat="1" ht="102" customHeight="1">
      <c r="A861" s="9" t="s">
        <v>6798</v>
      </c>
      <c r="B861" s="3" t="s">
        <v>1332</v>
      </c>
      <c r="C861" s="59" t="s">
        <v>1808</v>
      </c>
      <c r="D861" s="35" t="s">
        <v>424</v>
      </c>
      <c r="E861" s="40" t="s">
        <v>1807</v>
      </c>
      <c r="F861" s="35"/>
      <c r="G861" s="29" t="s">
        <v>385</v>
      </c>
      <c r="H861" s="20">
        <v>0</v>
      </c>
      <c r="I861" s="34">
        <v>470000000</v>
      </c>
      <c r="J861" s="21" t="s">
        <v>1330</v>
      </c>
      <c r="K861" s="33" t="s">
        <v>1391</v>
      </c>
      <c r="L861" s="138" t="s">
        <v>3428</v>
      </c>
      <c r="M861" s="141" t="s">
        <v>383</v>
      </c>
      <c r="N861" s="360" t="s">
        <v>8878</v>
      </c>
      <c r="O861" s="3" t="s">
        <v>1382</v>
      </c>
      <c r="P861" s="131" t="s">
        <v>1347</v>
      </c>
      <c r="Q861" s="3" t="s">
        <v>8869</v>
      </c>
      <c r="R861" s="64">
        <v>4.9000000000000004</v>
      </c>
      <c r="S861" s="32">
        <v>116000</v>
      </c>
      <c r="T861" s="350">
        <v>0</v>
      </c>
      <c r="U861" s="83">
        <f t="shared" si="193"/>
        <v>0</v>
      </c>
      <c r="V861" s="9" t="s">
        <v>1341</v>
      </c>
      <c r="W861" s="153" t="s">
        <v>1410</v>
      </c>
      <c r="X861" s="29" t="s">
        <v>9385</v>
      </c>
    </row>
    <row r="862" spans="1:24" s="28" customFormat="1" ht="102" customHeight="1">
      <c r="A862" s="9" t="s">
        <v>9537</v>
      </c>
      <c r="B862" s="3" t="s">
        <v>1332</v>
      </c>
      <c r="C862" s="59" t="s">
        <v>1808</v>
      </c>
      <c r="D862" s="35" t="s">
        <v>424</v>
      </c>
      <c r="E862" s="40" t="s">
        <v>1807</v>
      </c>
      <c r="F862" s="35"/>
      <c r="G862" s="29" t="s">
        <v>385</v>
      </c>
      <c r="H862" s="20">
        <v>0</v>
      </c>
      <c r="I862" s="34">
        <v>470000000</v>
      </c>
      <c r="J862" s="21" t="s">
        <v>1330</v>
      </c>
      <c r="K862" s="33" t="s">
        <v>1391</v>
      </c>
      <c r="L862" s="138" t="s">
        <v>3428</v>
      </c>
      <c r="M862" s="141" t="s">
        <v>383</v>
      </c>
      <c r="N862" s="360" t="s">
        <v>8878</v>
      </c>
      <c r="O862" s="3" t="s">
        <v>1382</v>
      </c>
      <c r="P862" s="131" t="s">
        <v>1347</v>
      </c>
      <c r="Q862" s="3" t="s">
        <v>8869</v>
      </c>
      <c r="R862" s="64">
        <v>1.4</v>
      </c>
      <c r="S862" s="32">
        <v>116000</v>
      </c>
      <c r="T862" s="53">
        <f t="shared" ref="T862" si="208">R862*S862</f>
        <v>162400</v>
      </c>
      <c r="U862" s="83">
        <f t="shared" ref="U862" si="209">T862*1.12</f>
        <v>181888.00000000003</v>
      </c>
      <c r="V862" s="9" t="s">
        <v>1341</v>
      </c>
      <c r="W862" s="153" t="s">
        <v>1410</v>
      </c>
      <c r="X862" s="29"/>
    </row>
    <row r="863" spans="1:24" s="28" customFormat="1" ht="102" customHeight="1">
      <c r="A863" s="9" t="s">
        <v>6799</v>
      </c>
      <c r="B863" s="3" t="s">
        <v>1332</v>
      </c>
      <c r="C863" s="59" t="s">
        <v>1806</v>
      </c>
      <c r="D863" s="35" t="s">
        <v>424</v>
      </c>
      <c r="E863" s="40" t="s">
        <v>1805</v>
      </c>
      <c r="F863" s="35"/>
      <c r="G863" s="29" t="s">
        <v>385</v>
      </c>
      <c r="H863" s="20">
        <v>0</v>
      </c>
      <c r="I863" s="34">
        <v>470000000</v>
      </c>
      <c r="J863" s="21" t="s">
        <v>1330</v>
      </c>
      <c r="K863" s="33" t="s">
        <v>1391</v>
      </c>
      <c r="L863" s="138" t="s">
        <v>3428</v>
      </c>
      <c r="M863" s="141" t="s">
        <v>383</v>
      </c>
      <c r="N863" s="360" t="s">
        <v>8878</v>
      </c>
      <c r="O863" s="3" t="s">
        <v>1382</v>
      </c>
      <c r="P863" s="131" t="s">
        <v>1347</v>
      </c>
      <c r="Q863" s="3" t="s">
        <v>8869</v>
      </c>
      <c r="R863" s="64">
        <v>3.9</v>
      </c>
      <c r="S863" s="32">
        <v>163300</v>
      </c>
      <c r="T863" s="350">
        <v>0</v>
      </c>
      <c r="U863" s="83">
        <f t="shared" si="193"/>
        <v>0</v>
      </c>
      <c r="V863" s="9" t="s">
        <v>1341</v>
      </c>
      <c r="W863" s="153" t="s">
        <v>1410</v>
      </c>
      <c r="X863" s="29" t="s">
        <v>9385</v>
      </c>
    </row>
    <row r="864" spans="1:24" s="28" customFormat="1" ht="102" customHeight="1">
      <c r="A864" s="9" t="s">
        <v>9538</v>
      </c>
      <c r="B864" s="3" t="s">
        <v>1332</v>
      </c>
      <c r="C864" s="59" t="s">
        <v>1806</v>
      </c>
      <c r="D864" s="35" t="s">
        <v>424</v>
      </c>
      <c r="E864" s="40" t="s">
        <v>1805</v>
      </c>
      <c r="F864" s="35"/>
      <c r="G864" s="29" t="s">
        <v>385</v>
      </c>
      <c r="H864" s="20">
        <v>0</v>
      </c>
      <c r="I864" s="34">
        <v>470000000</v>
      </c>
      <c r="J864" s="21" t="s">
        <v>1330</v>
      </c>
      <c r="K864" s="33" t="s">
        <v>1391</v>
      </c>
      <c r="L864" s="138" t="s">
        <v>3428</v>
      </c>
      <c r="M864" s="141" t="s">
        <v>383</v>
      </c>
      <c r="N864" s="360" t="s">
        <v>8878</v>
      </c>
      <c r="O864" s="3" t="s">
        <v>1382</v>
      </c>
      <c r="P864" s="131" t="s">
        <v>1347</v>
      </c>
      <c r="Q864" s="3" t="s">
        <v>8869</v>
      </c>
      <c r="R864" s="64">
        <v>1.4</v>
      </c>
      <c r="S864" s="32">
        <v>163300</v>
      </c>
      <c r="T864" s="53">
        <f t="shared" ref="T864" si="210">R864*S864</f>
        <v>228620</v>
      </c>
      <c r="U864" s="83">
        <f t="shared" ref="U864" si="211">T864*1.12</f>
        <v>256054.40000000002</v>
      </c>
      <c r="V864" s="9" t="s">
        <v>1341</v>
      </c>
      <c r="W864" s="153" t="s">
        <v>1410</v>
      </c>
      <c r="X864" s="29"/>
    </row>
    <row r="865" spans="1:24" s="28" customFormat="1" ht="102" customHeight="1">
      <c r="A865" s="9" t="s">
        <v>6800</v>
      </c>
      <c r="B865" s="3" t="s">
        <v>1332</v>
      </c>
      <c r="C865" s="59" t="s">
        <v>1804</v>
      </c>
      <c r="D865" s="35" t="s">
        <v>424</v>
      </c>
      <c r="E865" s="40" t="s">
        <v>1803</v>
      </c>
      <c r="F865" s="35"/>
      <c r="G865" s="29" t="s">
        <v>385</v>
      </c>
      <c r="H865" s="20">
        <v>0</v>
      </c>
      <c r="I865" s="34">
        <v>470000000</v>
      </c>
      <c r="J865" s="21" t="s">
        <v>1330</v>
      </c>
      <c r="K865" s="33" t="s">
        <v>1391</v>
      </c>
      <c r="L865" s="138" t="s">
        <v>3428</v>
      </c>
      <c r="M865" s="141" t="s">
        <v>383</v>
      </c>
      <c r="N865" s="360" t="s">
        <v>8878</v>
      </c>
      <c r="O865" s="3" t="s">
        <v>1382</v>
      </c>
      <c r="P865" s="131" t="s">
        <v>1347</v>
      </c>
      <c r="Q865" s="3" t="s">
        <v>8869</v>
      </c>
      <c r="R865" s="64">
        <v>3.2</v>
      </c>
      <c r="S865" s="32">
        <v>231000</v>
      </c>
      <c r="T865" s="350">
        <v>0</v>
      </c>
      <c r="U865" s="303">
        <f t="shared" si="193"/>
        <v>0</v>
      </c>
      <c r="V865" s="9" t="s">
        <v>1341</v>
      </c>
      <c r="W865" s="153" t="s">
        <v>1410</v>
      </c>
      <c r="X865" s="29" t="s">
        <v>9385</v>
      </c>
    </row>
    <row r="866" spans="1:24" s="28" customFormat="1" ht="102" customHeight="1">
      <c r="A866" s="9" t="s">
        <v>9539</v>
      </c>
      <c r="B866" s="3" t="s">
        <v>1332</v>
      </c>
      <c r="C866" s="59" t="s">
        <v>1804</v>
      </c>
      <c r="D866" s="35" t="s">
        <v>424</v>
      </c>
      <c r="E866" s="40" t="s">
        <v>1803</v>
      </c>
      <c r="F866" s="35"/>
      <c r="G866" s="29" t="s">
        <v>385</v>
      </c>
      <c r="H866" s="20">
        <v>0</v>
      </c>
      <c r="I866" s="34">
        <v>470000000</v>
      </c>
      <c r="J866" s="21" t="s">
        <v>1330</v>
      </c>
      <c r="K866" s="33" t="s">
        <v>1391</v>
      </c>
      <c r="L866" s="138" t="s">
        <v>3428</v>
      </c>
      <c r="M866" s="141" t="s">
        <v>383</v>
      </c>
      <c r="N866" s="360" t="s">
        <v>8878</v>
      </c>
      <c r="O866" s="3" t="s">
        <v>1382</v>
      </c>
      <c r="P866" s="131" t="s">
        <v>1347</v>
      </c>
      <c r="Q866" s="3" t="s">
        <v>8869</v>
      </c>
      <c r="R866" s="64">
        <v>0.7</v>
      </c>
      <c r="S866" s="32">
        <v>231000</v>
      </c>
      <c r="T866" s="53">
        <f t="shared" ref="T866" si="212">R866*S866</f>
        <v>161700</v>
      </c>
      <c r="U866" s="83">
        <f t="shared" ref="U866" si="213">T866*1.12</f>
        <v>181104.00000000003</v>
      </c>
      <c r="V866" s="9" t="s">
        <v>1341</v>
      </c>
      <c r="W866" s="153" t="s">
        <v>1410</v>
      </c>
      <c r="X866" s="29"/>
    </row>
    <row r="867" spans="1:24" s="28" customFormat="1" ht="102" customHeight="1">
      <c r="A867" s="9" t="s">
        <v>6801</v>
      </c>
      <c r="B867" s="3" t="s">
        <v>1332</v>
      </c>
      <c r="C867" s="59" t="s">
        <v>1802</v>
      </c>
      <c r="D867" s="35" t="s">
        <v>424</v>
      </c>
      <c r="E867" s="40" t="s">
        <v>1801</v>
      </c>
      <c r="F867" s="3"/>
      <c r="G867" s="29" t="s">
        <v>385</v>
      </c>
      <c r="H867" s="20">
        <v>0</v>
      </c>
      <c r="I867" s="34">
        <v>470000000</v>
      </c>
      <c r="J867" s="21" t="s">
        <v>1330</v>
      </c>
      <c r="K867" s="33" t="s">
        <v>1391</v>
      </c>
      <c r="L867" s="138" t="s">
        <v>3428</v>
      </c>
      <c r="M867" s="141" t="s">
        <v>383</v>
      </c>
      <c r="N867" s="360" t="s">
        <v>8878</v>
      </c>
      <c r="O867" s="3" t="s">
        <v>1382</v>
      </c>
      <c r="P867" s="131" t="s">
        <v>1347</v>
      </c>
      <c r="Q867" s="3" t="s">
        <v>8869</v>
      </c>
      <c r="R867" s="64">
        <v>14.2</v>
      </c>
      <c r="S867" s="32">
        <v>341000</v>
      </c>
      <c r="T867" s="350">
        <v>0</v>
      </c>
      <c r="U867" s="303">
        <f t="shared" si="193"/>
        <v>0</v>
      </c>
      <c r="V867" s="9" t="s">
        <v>1341</v>
      </c>
      <c r="W867" s="153" t="s">
        <v>1410</v>
      </c>
      <c r="X867" s="29" t="s">
        <v>9385</v>
      </c>
    </row>
    <row r="868" spans="1:24" s="28" customFormat="1" ht="102" customHeight="1">
      <c r="A868" s="9" t="s">
        <v>9540</v>
      </c>
      <c r="B868" s="3" t="s">
        <v>1332</v>
      </c>
      <c r="C868" s="59" t="s">
        <v>1802</v>
      </c>
      <c r="D868" s="35" t="s">
        <v>424</v>
      </c>
      <c r="E868" s="40" t="s">
        <v>1801</v>
      </c>
      <c r="F868" s="3"/>
      <c r="G868" s="29" t="s">
        <v>385</v>
      </c>
      <c r="H868" s="20">
        <v>0</v>
      </c>
      <c r="I868" s="34">
        <v>470000000</v>
      </c>
      <c r="J868" s="21" t="s">
        <v>1330</v>
      </c>
      <c r="K868" s="33" t="s">
        <v>1391</v>
      </c>
      <c r="L868" s="138" t="s">
        <v>3428</v>
      </c>
      <c r="M868" s="141" t="s">
        <v>383</v>
      </c>
      <c r="N868" s="360" t="s">
        <v>8878</v>
      </c>
      <c r="O868" s="3" t="s">
        <v>1382</v>
      </c>
      <c r="P868" s="131" t="s">
        <v>1347</v>
      </c>
      <c r="Q868" s="3" t="s">
        <v>8869</v>
      </c>
      <c r="R868" s="64">
        <v>9.1</v>
      </c>
      <c r="S868" s="32">
        <v>341000</v>
      </c>
      <c r="T868" s="53">
        <f t="shared" ref="T868" si="214">R868*S868</f>
        <v>3103100</v>
      </c>
      <c r="U868" s="83">
        <f t="shared" ref="U868" si="215">T868*1.12</f>
        <v>3475472.0000000005</v>
      </c>
      <c r="V868" s="9" t="s">
        <v>1341</v>
      </c>
      <c r="W868" s="153" t="s">
        <v>1410</v>
      </c>
      <c r="X868" s="29"/>
    </row>
    <row r="869" spans="1:24" s="28" customFormat="1" ht="102" customHeight="1">
      <c r="A869" s="9" t="s">
        <v>6802</v>
      </c>
      <c r="B869" s="3" t="s">
        <v>1332</v>
      </c>
      <c r="C869" s="59" t="s">
        <v>1800</v>
      </c>
      <c r="D869" s="35" t="s">
        <v>424</v>
      </c>
      <c r="E869" s="40" t="s">
        <v>1799</v>
      </c>
      <c r="F869" s="35"/>
      <c r="G869" s="29" t="s">
        <v>385</v>
      </c>
      <c r="H869" s="20">
        <v>0</v>
      </c>
      <c r="I869" s="34">
        <v>470000000</v>
      </c>
      <c r="J869" s="21" t="s">
        <v>1330</v>
      </c>
      <c r="K869" s="33" t="s">
        <v>1391</v>
      </c>
      <c r="L869" s="138" t="s">
        <v>3428</v>
      </c>
      <c r="M869" s="141" t="s">
        <v>383</v>
      </c>
      <c r="N869" s="360" t="s">
        <v>8878</v>
      </c>
      <c r="O869" s="3" t="s">
        <v>1382</v>
      </c>
      <c r="P869" s="131" t="s">
        <v>1347</v>
      </c>
      <c r="Q869" s="3" t="s">
        <v>8869</v>
      </c>
      <c r="R869" s="60">
        <v>2</v>
      </c>
      <c r="S869" s="32">
        <v>412500</v>
      </c>
      <c r="T869" s="350">
        <v>0</v>
      </c>
      <c r="U869" s="303">
        <f t="shared" si="193"/>
        <v>0</v>
      </c>
      <c r="V869" s="9" t="s">
        <v>1341</v>
      </c>
      <c r="W869" s="153" t="s">
        <v>1410</v>
      </c>
      <c r="X869" s="29" t="s">
        <v>9385</v>
      </c>
    </row>
    <row r="870" spans="1:24" s="28" customFormat="1" ht="102" customHeight="1">
      <c r="A870" s="9" t="s">
        <v>9541</v>
      </c>
      <c r="B870" s="3" t="s">
        <v>1332</v>
      </c>
      <c r="C870" s="59" t="s">
        <v>1800</v>
      </c>
      <c r="D870" s="35" t="s">
        <v>424</v>
      </c>
      <c r="E870" s="40" t="s">
        <v>1799</v>
      </c>
      <c r="F870" s="35"/>
      <c r="G870" s="29" t="s">
        <v>385</v>
      </c>
      <c r="H870" s="20">
        <v>0</v>
      </c>
      <c r="I870" s="34">
        <v>470000000</v>
      </c>
      <c r="J870" s="21" t="s">
        <v>1330</v>
      </c>
      <c r="K870" s="33" t="s">
        <v>1391</v>
      </c>
      <c r="L870" s="138" t="s">
        <v>3428</v>
      </c>
      <c r="M870" s="141" t="s">
        <v>383</v>
      </c>
      <c r="N870" s="360" t="s">
        <v>8878</v>
      </c>
      <c r="O870" s="3" t="s">
        <v>1382</v>
      </c>
      <c r="P870" s="131" t="s">
        <v>1347</v>
      </c>
      <c r="Q870" s="3" t="s">
        <v>8869</v>
      </c>
      <c r="R870" s="60">
        <v>1</v>
      </c>
      <c r="S870" s="32">
        <v>412500</v>
      </c>
      <c r="T870" s="53">
        <f t="shared" ref="T870" si="216">R870*S870</f>
        <v>412500</v>
      </c>
      <c r="U870" s="83">
        <f t="shared" ref="U870" si="217">T870*1.12</f>
        <v>462000.00000000006</v>
      </c>
      <c r="V870" s="9" t="s">
        <v>1341</v>
      </c>
      <c r="W870" s="153" t="s">
        <v>1410</v>
      </c>
      <c r="X870" s="29"/>
    </row>
    <row r="871" spans="1:24" s="28" customFormat="1" ht="102" customHeight="1">
      <c r="A871" s="9" t="s">
        <v>6803</v>
      </c>
      <c r="B871" s="3" t="s">
        <v>1332</v>
      </c>
      <c r="C871" s="59" t="s">
        <v>1798</v>
      </c>
      <c r="D871" s="35" t="s">
        <v>424</v>
      </c>
      <c r="E871" s="40" t="s">
        <v>1797</v>
      </c>
      <c r="F871" s="35"/>
      <c r="G871" s="29" t="s">
        <v>385</v>
      </c>
      <c r="H871" s="20">
        <v>0</v>
      </c>
      <c r="I871" s="34">
        <v>470000000</v>
      </c>
      <c r="J871" s="21" t="s">
        <v>1330</v>
      </c>
      <c r="K871" s="33" t="s">
        <v>1391</v>
      </c>
      <c r="L871" s="138" t="s">
        <v>3428</v>
      </c>
      <c r="M871" s="141" t="s">
        <v>383</v>
      </c>
      <c r="N871" s="360" t="s">
        <v>8878</v>
      </c>
      <c r="O871" s="3" t="s">
        <v>1382</v>
      </c>
      <c r="P871" s="131" t="s">
        <v>1347</v>
      </c>
      <c r="Q871" s="3" t="s">
        <v>8869</v>
      </c>
      <c r="R871" s="64">
        <v>1.4</v>
      </c>
      <c r="S871" s="32">
        <v>583000</v>
      </c>
      <c r="T871" s="350">
        <v>0</v>
      </c>
      <c r="U871" s="83">
        <f t="shared" si="193"/>
        <v>0</v>
      </c>
      <c r="V871" s="9" t="s">
        <v>1341</v>
      </c>
      <c r="W871" s="153" t="s">
        <v>1410</v>
      </c>
      <c r="X871" s="29" t="s">
        <v>9385</v>
      </c>
    </row>
    <row r="872" spans="1:24" s="28" customFormat="1" ht="102" customHeight="1">
      <c r="A872" s="9" t="s">
        <v>9542</v>
      </c>
      <c r="B872" s="3" t="s">
        <v>1332</v>
      </c>
      <c r="C872" s="59" t="s">
        <v>1798</v>
      </c>
      <c r="D872" s="35" t="s">
        <v>424</v>
      </c>
      <c r="E872" s="40" t="s">
        <v>1797</v>
      </c>
      <c r="F872" s="35"/>
      <c r="G872" s="29" t="s">
        <v>385</v>
      </c>
      <c r="H872" s="20">
        <v>0</v>
      </c>
      <c r="I872" s="34">
        <v>470000000</v>
      </c>
      <c r="J872" s="21" t="s">
        <v>1330</v>
      </c>
      <c r="K872" s="33" t="s">
        <v>1391</v>
      </c>
      <c r="L872" s="138" t="s">
        <v>3428</v>
      </c>
      <c r="M872" s="141" t="s">
        <v>383</v>
      </c>
      <c r="N872" s="360" t="s">
        <v>8878</v>
      </c>
      <c r="O872" s="3" t="s">
        <v>1382</v>
      </c>
      <c r="P872" s="131" t="s">
        <v>1347</v>
      </c>
      <c r="Q872" s="3" t="s">
        <v>8869</v>
      </c>
      <c r="R872" s="64">
        <v>0.6</v>
      </c>
      <c r="S872" s="32">
        <v>583000</v>
      </c>
      <c r="T872" s="53">
        <f t="shared" ref="T872" si="218">R872*S872</f>
        <v>349800</v>
      </c>
      <c r="U872" s="83">
        <f t="shared" ref="U872" si="219">T872*1.12</f>
        <v>391776.00000000006</v>
      </c>
      <c r="V872" s="9" t="s">
        <v>1341</v>
      </c>
      <c r="W872" s="153" t="s">
        <v>1410</v>
      </c>
      <c r="X872" s="29"/>
    </row>
    <row r="873" spans="1:24" s="28" customFormat="1" ht="102" customHeight="1">
      <c r="A873" s="9" t="s">
        <v>6804</v>
      </c>
      <c r="B873" s="3" t="s">
        <v>1332</v>
      </c>
      <c r="C873" s="59" t="s">
        <v>1796</v>
      </c>
      <c r="D873" s="35" t="s">
        <v>424</v>
      </c>
      <c r="E873" s="40" t="s">
        <v>1795</v>
      </c>
      <c r="F873" s="35"/>
      <c r="G873" s="29" t="s">
        <v>385</v>
      </c>
      <c r="H873" s="20">
        <v>0</v>
      </c>
      <c r="I873" s="34">
        <v>470000000</v>
      </c>
      <c r="J873" s="21" t="s">
        <v>1330</v>
      </c>
      <c r="K873" s="33" t="s">
        <v>1391</v>
      </c>
      <c r="L873" s="138" t="s">
        <v>3428</v>
      </c>
      <c r="M873" s="141" t="s">
        <v>383</v>
      </c>
      <c r="N873" s="360" t="s">
        <v>8878</v>
      </c>
      <c r="O873" s="3" t="s">
        <v>1382</v>
      </c>
      <c r="P873" s="131" t="s">
        <v>1347</v>
      </c>
      <c r="Q873" s="3" t="s">
        <v>8869</v>
      </c>
      <c r="R873" s="60">
        <v>2.1</v>
      </c>
      <c r="S873" s="32">
        <v>781000</v>
      </c>
      <c r="T873" s="350">
        <v>0</v>
      </c>
      <c r="U873" s="83">
        <f t="shared" si="193"/>
        <v>0</v>
      </c>
      <c r="V873" s="9" t="s">
        <v>1341</v>
      </c>
      <c r="W873" s="153" t="s">
        <v>1410</v>
      </c>
      <c r="X873" s="29" t="s">
        <v>9385</v>
      </c>
    </row>
    <row r="874" spans="1:24" s="28" customFormat="1" ht="102" customHeight="1">
      <c r="A874" s="9" t="s">
        <v>9543</v>
      </c>
      <c r="B874" s="3" t="s">
        <v>1332</v>
      </c>
      <c r="C874" s="59" t="s">
        <v>1796</v>
      </c>
      <c r="D874" s="35" t="s">
        <v>424</v>
      </c>
      <c r="E874" s="40" t="s">
        <v>1795</v>
      </c>
      <c r="F874" s="35"/>
      <c r="G874" s="29" t="s">
        <v>385</v>
      </c>
      <c r="H874" s="20">
        <v>0</v>
      </c>
      <c r="I874" s="34">
        <v>470000000</v>
      </c>
      <c r="J874" s="21" t="s">
        <v>1330</v>
      </c>
      <c r="K874" s="33" t="s">
        <v>1391</v>
      </c>
      <c r="L874" s="138" t="s">
        <v>3428</v>
      </c>
      <c r="M874" s="141" t="s">
        <v>383</v>
      </c>
      <c r="N874" s="360" t="s">
        <v>8878</v>
      </c>
      <c r="O874" s="3" t="s">
        <v>1382</v>
      </c>
      <c r="P874" s="131" t="s">
        <v>1347</v>
      </c>
      <c r="Q874" s="3" t="s">
        <v>8869</v>
      </c>
      <c r="R874" s="60">
        <v>1.1000000000000001</v>
      </c>
      <c r="S874" s="32">
        <v>781000</v>
      </c>
      <c r="T874" s="53">
        <f t="shared" ref="T874" si="220">R874*S874</f>
        <v>859100.00000000012</v>
      </c>
      <c r="U874" s="83">
        <f t="shared" ref="U874" si="221">T874*1.12</f>
        <v>962192.00000000023</v>
      </c>
      <c r="V874" s="9" t="s">
        <v>1341</v>
      </c>
      <c r="W874" s="153" t="s">
        <v>1410</v>
      </c>
      <c r="X874" s="29"/>
    </row>
    <row r="875" spans="1:24" s="28" customFormat="1" ht="102" customHeight="1">
      <c r="A875" s="9" t="s">
        <v>6805</v>
      </c>
      <c r="B875" s="3" t="s">
        <v>1332</v>
      </c>
      <c r="C875" s="59" t="s">
        <v>1794</v>
      </c>
      <c r="D875" s="35" t="s">
        <v>424</v>
      </c>
      <c r="E875" s="40" t="s">
        <v>1793</v>
      </c>
      <c r="F875" s="35"/>
      <c r="G875" s="29" t="s">
        <v>385</v>
      </c>
      <c r="H875" s="20">
        <v>0</v>
      </c>
      <c r="I875" s="34">
        <v>470000000</v>
      </c>
      <c r="J875" s="21" t="s">
        <v>1330</v>
      </c>
      <c r="K875" s="33" t="s">
        <v>1391</v>
      </c>
      <c r="L875" s="138" t="s">
        <v>3428</v>
      </c>
      <c r="M875" s="141" t="s">
        <v>383</v>
      </c>
      <c r="N875" s="360" t="s">
        <v>8878</v>
      </c>
      <c r="O875" s="3" t="s">
        <v>1382</v>
      </c>
      <c r="P875" s="131" t="s">
        <v>1347</v>
      </c>
      <c r="Q875" s="3" t="s">
        <v>8869</v>
      </c>
      <c r="R875" s="4">
        <v>0.5</v>
      </c>
      <c r="S875" s="32">
        <v>1111000</v>
      </c>
      <c r="T875" s="350">
        <v>0</v>
      </c>
      <c r="U875" s="83">
        <f t="shared" si="193"/>
        <v>0</v>
      </c>
      <c r="V875" s="9" t="s">
        <v>1341</v>
      </c>
      <c r="W875" s="153" t="s">
        <v>1410</v>
      </c>
      <c r="X875" s="29" t="s">
        <v>9103</v>
      </c>
    </row>
    <row r="876" spans="1:24" s="28" customFormat="1" ht="102" customHeight="1">
      <c r="A876" s="9" t="s">
        <v>6806</v>
      </c>
      <c r="B876" s="3" t="s">
        <v>1332</v>
      </c>
      <c r="C876" s="59" t="s">
        <v>1792</v>
      </c>
      <c r="D876" s="35" t="s">
        <v>424</v>
      </c>
      <c r="E876" s="40" t="s">
        <v>1791</v>
      </c>
      <c r="F876" s="35"/>
      <c r="G876" s="29" t="s">
        <v>385</v>
      </c>
      <c r="H876" s="20">
        <v>0</v>
      </c>
      <c r="I876" s="34">
        <v>470000000</v>
      </c>
      <c r="J876" s="21" t="s">
        <v>1330</v>
      </c>
      <c r="K876" s="33" t="s">
        <v>1391</v>
      </c>
      <c r="L876" s="138" t="s">
        <v>3428</v>
      </c>
      <c r="M876" s="141" t="s">
        <v>383</v>
      </c>
      <c r="N876" s="360" t="s">
        <v>8878</v>
      </c>
      <c r="O876" s="3" t="s">
        <v>1382</v>
      </c>
      <c r="P876" s="131" t="s">
        <v>1347</v>
      </c>
      <c r="Q876" s="3" t="s">
        <v>8869</v>
      </c>
      <c r="R876" s="4">
        <v>0.2</v>
      </c>
      <c r="S876" s="32">
        <v>1750000</v>
      </c>
      <c r="T876" s="53">
        <f t="shared" si="190"/>
        <v>350000</v>
      </c>
      <c r="U876" s="83">
        <f t="shared" si="193"/>
        <v>392000.00000000006</v>
      </c>
      <c r="V876" s="9" t="s">
        <v>1341</v>
      </c>
      <c r="W876" s="153" t="s">
        <v>1410</v>
      </c>
      <c r="X876" s="29"/>
    </row>
    <row r="877" spans="1:24" s="28" customFormat="1" ht="102" customHeight="1">
      <c r="A877" s="9" t="s">
        <v>6807</v>
      </c>
      <c r="B877" s="3" t="s">
        <v>1332</v>
      </c>
      <c r="C877" s="59" t="s">
        <v>1790</v>
      </c>
      <c r="D877" s="35" t="s">
        <v>424</v>
      </c>
      <c r="E877" s="59" t="s">
        <v>1789</v>
      </c>
      <c r="F877" s="35" t="s">
        <v>425</v>
      </c>
      <c r="G877" s="29" t="s">
        <v>385</v>
      </c>
      <c r="H877" s="20">
        <v>0</v>
      </c>
      <c r="I877" s="34">
        <v>470000000</v>
      </c>
      <c r="J877" s="21" t="s">
        <v>1330</v>
      </c>
      <c r="K877" s="33" t="s">
        <v>1391</v>
      </c>
      <c r="L877" s="138" t="s">
        <v>3428</v>
      </c>
      <c r="M877" s="141" t="s">
        <v>383</v>
      </c>
      <c r="N877" s="360" t="s">
        <v>8878</v>
      </c>
      <c r="O877" s="3" t="s">
        <v>1382</v>
      </c>
      <c r="P877" s="131" t="s">
        <v>1347</v>
      </c>
      <c r="Q877" s="3" t="s">
        <v>8869</v>
      </c>
      <c r="R877" s="4">
        <v>0.3</v>
      </c>
      <c r="S877" s="32">
        <v>2500000</v>
      </c>
      <c r="T877" s="53">
        <f t="shared" si="190"/>
        <v>750000</v>
      </c>
      <c r="U877" s="83">
        <f t="shared" si="193"/>
        <v>840000.00000000012</v>
      </c>
      <c r="V877" s="9" t="s">
        <v>1341</v>
      </c>
      <c r="W877" s="153" t="s">
        <v>1410</v>
      </c>
      <c r="X877" s="29"/>
    </row>
    <row r="878" spans="1:24" s="28" customFormat="1" ht="102" customHeight="1">
      <c r="A878" s="9" t="s">
        <v>6808</v>
      </c>
      <c r="B878" s="3" t="s">
        <v>1332</v>
      </c>
      <c r="C878" s="59" t="s">
        <v>1788</v>
      </c>
      <c r="D878" s="35" t="s">
        <v>424</v>
      </c>
      <c r="E878" s="40" t="s">
        <v>1787</v>
      </c>
      <c r="F878" s="31" t="s">
        <v>1786</v>
      </c>
      <c r="G878" s="29" t="s">
        <v>385</v>
      </c>
      <c r="H878" s="20">
        <v>0</v>
      </c>
      <c r="I878" s="34">
        <v>470000000</v>
      </c>
      <c r="J878" s="21" t="s">
        <v>1330</v>
      </c>
      <c r="K878" s="33" t="s">
        <v>1391</v>
      </c>
      <c r="L878" s="138" t="s">
        <v>3428</v>
      </c>
      <c r="M878" s="141" t="s">
        <v>383</v>
      </c>
      <c r="N878" s="360" t="s">
        <v>8878</v>
      </c>
      <c r="O878" s="3" t="s">
        <v>1382</v>
      </c>
      <c r="P878" s="131" t="s">
        <v>1347</v>
      </c>
      <c r="Q878" s="3" t="s">
        <v>8869</v>
      </c>
      <c r="R878" s="4">
        <v>1.3</v>
      </c>
      <c r="S878" s="32">
        <v>652088</v>
      </c>
      <c r="T878" s="53">
        <f t="shared" si="190"/>
        <v>847714.4</v>
      </c>
      <c r="U878" s="83">
        <f t="shared" si="193"/>
        <v>949440.12800000014</v>
      </c>
      <c r="V878" s="9" t="s">
        <v>1341</v>
      </c>
      <c r="W878" s="153" t="s">
        <v>1410</v>
      </c>
      <c r="X878" s="29"/>
    </row>
    <row r="879" spans="1:24" s="28" customFormat="1" ht="102" customHeight="1">
      <c r="A879" s="9" t="s">
        <v>6809</v>
      </c>
      <c r="B879" s="3" t="s">
        <v>1332</v>
      </c>
      <c r="C879" s="59" t="s">
        <v>1785</v>
      </c>
      <c r="D879" s="35" t="s">
        <v>424</v>
      </c>
      <c r="E879" s="40" t="s">
        <v>1784</v>
      </c>
      <c r="F879" s="31" t="s">
        <v>426</v>
      </c>
      <c r="G879" s="29" t="s">
        <v>385</v>
      </c>
      <c r="H879" s="20">
        <v>0</v>
      </c>
      <c r="I879" s="34">
        <v>470000000</v>
      </c>
      <c r="J879" s="21" t="s">
        <v>1330</v>
      </c>
      <c r="K879" s="33" t="s">
        <v>1391</v>
      </c>
      <c r="L879" s="138" t="s">
        <v>3428</v>
      </c>
      <c r="M879" s="141" t="s">
        <v>383</v>
      </c>
      <c r="N879" s="360" t="s">
        <v>8878</v>
      </c>
      <c r="O879" s="3" t="s">
        <v>1382</v>
      </c>
      <c r="P879" s="131" t="s">
        <v>1347</v>
      </c>
      <c r="Q879" s="3" t="s">
        <v>8869</v>
      </c>
      <c r="R879" s="4">
        <v>0.5</v>
      </c>
      <c r="S879" s="32">
        <v>267590</v>
      </c>
      <c r="T879" s="53">
        <f t="shared" si="190"/>
        <v>133795</v>
      </c>
      <c r="U879" s="83">
        <f t="shared" si="193"/>
        <v>149850.40000000002</v>
      </c>
      <c r="V879" s="9" t="s">
        <v>1341</v>
      </c>
      <c r="W879" s="153" t="s">
        <v>1410</v>
      </c>
      <c r="X879" s="29"/>
    </row>
    <row r="880" spans="1:24" s="28" customFormat="1" ht="102" customHeight="1">
      <c r="A880" s="9" t="s">
        <v>6810</v>
      </c>
      <c r="B880" s="3" t="s">
        <v>1332</v>
      </c>
      <c r="C880" s="59" t="s">
        <v>1783</v>
      </c>
      <c r="D880" s="4" t="s">
        <v>1746</v>
      </c>
      <c r="E880" s="59" t="s">
        <v>1782</v>
      </c>
      <c r="F880" s="31"/>
      <c r="G880" s="29" t="s">
        <v>385</v>
      </c>
      <c r="H880" s="20">
        <v>0</v>
      </c>
      <c r="I880" s="34">
        <v>470000000</v>
      </c>
      <c r="J880" s="21" t="s">
        <v>1330</v>
      </c>
      <c r="K880" s="33" t="s">
        <v>1717</v>
      </c>
      <c r="L880" s="138" t="s">
        <v>3428</v>
      </c>
      <c r="M880" s="141" t="s">
        <v>383</v>
      </c>
      <c r="N880" s="360" t="s">
        <v>1744</v>
      </c>
      <c r="O880" s="3" t="s">
        <v>1382</v>
      </c>
      <c r="P880" s="131" t="s">
        <v>1347</v>
      </c>
      <c r="Q880" s="3" t="s">
        <v>8869</v>
      </c>
      <c r="R880" s="62">
        <v>3.9</v>
      </c>
      <c r="S880" s="32">
        <v>123000</v>
      </c>
      <c r="T880" s="53">
        <f t="shared" si="190"/>
        <v>479700</v>
      </c>
      <c r="U880" s="83">
        <f t="shared" si="193"/>
        <v>537264</v>
      </c>
      <c r="V880" s="9" t="s">
        <v>1341</v>
      </c>
      <c r="W880" s="153" t="s">
        <v>1410</v>
      </c>
      <c r="X880" s="29"/>
    </row>
    <row r="881" spans="1:24" s="28" customFormat="1" ht="102" customHeight="1">
      <c r="A881" s="9" t="s">
        <v>6811</v>
      </c>
      <c r="B881" s="3" t="s">
        <v>1332</v>
      </c>
      <c r="C881" s="59" t="s">
        <v>1781</v>
      </c>
      <c r="D881" s="4" t="s">
        <v>1746</v>
      </c>
      <c r="E881" s="59" t="s">
        <v>1780</v>
      </c>
      <c r="F881" s="31"/>
      <c r="G881" s="29" t="s">
        <v>385</v>
      </c>
      <c r="H881" s="20">
        <v>0</v>
      </c>
      <c r="I881" s="34">
        <v>470000000</v>
      </c>
      <c r="J881" s="21" t="s">
        <v>1330</v>
      </c>
      <c r="K881" s="33" t="s">
        <v>1717</v>
      </c>
      <c r="L881" s="138" t="s">
        <v>3428</v>
      </c>
      <c r="M881" s="141" t="s">
        <v>383</v>
      </c>
      <c r="N881" s="360" t="s">
        <v>1744</v>
      </c>
      <c r="O881" s="3" t="s">
        <v>1382</v>
      </c>
      <c r="P881" s="131" t="s">
        <v>1347</v>
      </c>
      <c r="Q881" s="3" t="s">
        <v>8869</v>
      </c>
      <c r="R881" s="62">
        <v>3.3</v>
      </c>
      <c r="S881" s="32">
        <v>187000</v>
      </c>
      <c r="T881" s="53">
        <f t="shared" si="190"/>
        <v>617100</v>
      </c>
      <c r="U881" s="83">
        <f t="shared" si="193"/>
        <v>691152.00000000012</v>
      </c>
      <c r="V881" s="9" t="s">
        <v>1341</v>
      </c>
      <c r="W881" s="153" t="s">
        <v>1410</v>
      </c>
      <c r="X881" s="29"/>
    </row>
    <row r="882" spans="1:24" s="28" customFormat="1" ht="102" customHeight="1">
      <c r="A882" s="9" t="s">
        <v>6812</v>
      </c>
      <c r="B882" s="3" t="s">
        <v>1332</v>
      </c>
      <c r="C882" s="59" t="s">
        <v>1777</v>
      </c>
      <c r="D882" s="4" t="s">
        <v>1746</v>
      </c>
      <c r="E882" s="59" t="s">
        <v>1779</v>
      </c>
      <c r="F882" s="31"/>
      <c r="G882" s="29" t="s">
        <v>385</v>
      </c>
      <c r="H882" s="20">
        <v>0</v>
      </c>
      <c r="I882" s="34">
        <v>470000000</v>
      </c>
      <c r="J882" s="21" t="s">
        <v>1330</v>
      </c>
      <c r="K882" s="33" t="s">
        <v>1717</v>
      </c>
      <c r="L882" s="138" t="s">
        <v>3428</v>
      </c>
      <c r="M882" s="141" t="s">
        <v>383</v>
      </c>
      <c r="N882" s="360" t="s">
        <v>1744</v>
      </c>
      <c r="O882" s="3" t="s">
        <v>1382</v>
      </c>
      <c r="P882" s="131" t="s">
        <v>1347</v>
      </c>
      <c r="Q882" s="3" t="s">
        <v>8869</v>
      </c>
      <c r="R882" s="62">
        <v>3.8</v>
      </c>
      <c r="S882" s="32">
        <v>330000</v>
      </c>
      <c r="T882" s="350">
        <v>0</v>
      </c>
      <c r="U882" s="303">
        <f t="shared" si="193"/>
        <v>0</v>
      </c>
      <c r="V882" s="9" t="s">
        <v>1341</v>
      </c>
      <c r="W882" s="153" t="s">
        <v>1410</v>
      </c>
      <c r="X882" s="29" t="s">
        <v>9385</v>
      </c>
    </row>
    <row r="883" spans="1:24" s="28" customFormat="1" ht="102" customHeight="1">
      <c r="A883" s="9" t="s">
        <v>9544</v>
      </c>
      <c r="B883" s="3" t="s">
        <v>1332</v>
      </c>
      <c r="C883" s="59" t="s">
        <v>1777</v>
      </c>
      <c r="D883" s="4" t="s">
        <v>1746</v>
      </c>
      <c r="E883" s="59" t="s">
        <v>1779</v>
      </c>
      <c r="F883" s="31"/>
      <c r="G883" s="29" t="s">
        <v>385</v>
      </c>
      <c r="H883" s="20">
        <v>0</v>
      </c>
      <c r="I883" s="34">
        <v>470000000</v>
      </c>
      <c r="J883" s="21" t="s">
        <v>1330</v>
      </c>
      <c r="K883" s="33" t="s">
        <v>1717</v>
      </c>
      <c r="L883" s="138" t="s">
        <v>3428</v>
      </c>
      <c r="M883" s="141" t="s">
        <v>383</v>
      </c>
      <c r="N883" s="360" t="s">
        <v>1744</v>
      </c>
      <c r="O883" s="3" t="s">
        <v>1382</v>
      </c>
      <c r="P883" s="131" t="s">
        <v>1347</v>
      </c>
      <c r="Q883" s="3" t="s">
        <v>8869</v>
      </c>
      <c r="R883" s="62">
        <v>3.9</v>
      </c>
      <c r="S883" s="32">
        <v>330000</v>
      </c>
      <c r="T883" s="53">
        <f t="shared" ref="T883" si="222">R883*S883</f>
        <v>1287000</v>
      </c>
      <c r="U883" s="83">
        <f t="shared" ref="U883" si="223">T883*1.12</f>
        <v>1441440.0000000002</v>
      </c>
      <c r="V883" s="9" t="s">
        <v>1341</v>
      </c>
      <c r="W883" s="153" t="s">
        <v>1410</v>
      </c>
      <c r="X883" s="29"/>
    </row>
    <row r="884" spans="1:24" s="28" customFormat="1" ht="102" customHeight="1">
      <c r="A884" s="9" t="s">
        <v>6813</v>
      </c>
      <c r="B884" s="3" t="s">
        <v>1332</v>
      </c>
      <c r="C884" s="59" t="s">
        <v>1776</v>
      </c>
      <c r="D884" s="4" t="s">
        <v>1746</v>
      </c>
      <c r="E884" s="59" t="s">
        <v>1778</v>
      </c>
      <c r="F884" s="31"/>
      <c r="G884" s="29" t="s">
        <v>385</v>
      </c>
      <c r="H884" s="20">
        <v>0</v>
      </c>
      <c r="I884" s="34">
        <v>470000000</v>
      </c>
      <c r="J884" s="21" t="s">
        <v>1330</v>
      </c>
      <c r="K884" s="33" t="s">
        <v>1717</v>
      </c>
      <c r="L884" s="138" t="s">
        <v>3428</v>
      </c>
      <c r="M884" s="141" t="s">
        <v>383</v>
      </c>
      <c r="N884" s="360" t="s">
        <v>1744</v>
      </c>
      <c r="O884" s="3" t="s">
        <v>1382</v>
      </c>
      <c r="P884" s="131" t="s">
        <v>1347</v>
      </c>
      <c r="Q884" s="3" t="s">
        <v>8869</v>
      </c>
      <c r="R884" s="65">
        <v>0.2</v>
      </c>
      <c r="S884" s="32">
        <v>374000</v>
      </c>
      <c r="T884" s="53">
        <f t="shared" si="190"/>
        <v>74800</v>
      </c>
      <c r="U884" s="83">
        <f t="shared" si="193"/>
        <v>83776.000000000015</v>
      </c>
      <c r="V884" s="9" t="s">
        <v>1341</v>
      </c>
      <c r="W884" s="153" t="s">
        <v>1410</v>
      </c>
      <c r="X884" s="29"/>
    </row>
    <row r="885" spans="1:24" s="28" customFormat="1" ht="102" customHeight="1">
      <c r="A885" s="9" t="s">
        <v>6814</v>
      </c>
      <c r="B885" s="3" t="s">
        <v>1332</v>
      </c>
      <c r="C885" s="59" t="s">
        <v>1777</v>
      </c>
      <c r="D885" s="4" t="s">
        <v>1746</v>
      </c>
      <c r="E885" s="31" t="s">
        <v>427</v>
      </c>
      <c r="F885" s="31"/>
      <c r="G885" s="29" t="s">
        <v>385</v>
      </c>
      <c r="H885" s="20">
        <v>0</v>
      </c>
      <c r="I885" s="34">
        <v>470000000</v>
      </c>
      <c r="J885" s="21" t="s">
        <v>1330</v>
      </c>
      <c r="K885" s="33" t="s">
        <v>1717</v>
      </c>
      <c r="L885" s="138" t="s">
        <v>3428</v>
      </c>
      <c r="M885" s="141" t="s">
        <v>383</v>
      </c>
      <c r="N885" s="360" t="s">
        <v>1744</v>
      </c>
      <c r="O885" s="3" t="s">
        <v>1382</v>
      </c>
      <c r="P885" s="131" t="s">
        <v>1347</v>
      </c>
      <c r="Q885" s="3" t="s">
        <v>8869</v>
      </c>
      <c r="R885" s="62">
        <v>4.3</v>
      </c>
      <c r="S885" s="32">
        <v>363000</v>
      </c>
      <c r="T885" s="53">
        <f t="shared" si="190"/>
        <v>1560900</v>
      </c>
      <c r="U885" s="83">
        <f t="shared" si="193"/>
        <v>1748208.0000000002</v>
      </c>
      <c r="V885" s="9" t="s">
        <v>1341</v>
      </c>
      <c r="W885" s="153" t="s">
        <v>1410</v>
      </c>
      <c r="X885" s="29"/>
    </row>
    <row r="886" spans="1:24" s="28" customFormat="1" ht="102" customHeight="1">
      <c r="A886" s="9" t="s">
        <v>6815</v>
      </c>
      <c r="B886" s="3" t="s">
        <v>1332</v>
      </c>
      <c r="C886" s="59" t="s">
        <v>1776</v>
      </c>
      <c r="D886" s="4" t="s">
        <v>1746</v>
      </c>
      <c r="E886" s="31" t="s">
        <v>428</v>
      </c>
      <c r="F886" s="31"/>
      <c r="G886" s="29" t="s">
        <v>385</v>
      </c>
      <c r="H886" s="20">
        <v>0</v>
      </c>
      <c r="I886" s="34">
        <v>470000000</v>
      </c>
      <c r="J886" s="21" t="s">
        <v>1330</v>
      </c>
      <c r="K886" s="33" t="s">
        <v>1717</v>
      </c>
      <c r="L886" s="138" t="s">
        <v>3428</v>
      </c>
      <c r="M886" s="141" t="s">
        <v>383</v>
      </c>
      <c r="N886" s="360" t="s">
        <v>1744</v>
      </c>
      <c r="O886" s="3" t="s">
        <v>1382</v>
      </c>
      <c r="P886" s="131" t="s">
        <v>1347</v>
      </c>
      <c r="Q886" s="3" t="s">
        <v>8869</v>
      </c>
      <c r="R886" s="62">
        <v>0.55000000000000004</v>
      </c>
      <c r="S886" s="32">
        <v>411400</v>
      </c>
      <c r="T886" s="53">
        <f t="shared" si="190"/>
        <v>226270.00000000003</v>
      </c>
      <c r="U886" s="83">
        <f t="shared" si="193"/>
        <v>253422.40000000005</v>
      </c>
      <c r="V886" s="9" t="s">
        <v>1341</v>
      </c>
      <c r="W886" s="153" t="s">
        <v>1410</v>
      </c>
      <c r="X886" s="29"/>
    </row>
    <row r="887" spans="1:24" s="28" customFormat="1" ht="102" customHeight="1">
      <c r="A887" s="9" t="s">
        <v>6816</v>
      </c>
      <c r="B887" s="3" t="s">
        <v>1332</v>
      </c>
      <c r="C887" s="59" t="s">
        <v>1775</v>
      </c>
      <c r="D887" s="4" t="s">
        <v>1746</v>
      </c>
      <c r="E887" s="31" t="s">
        <v>429</v>
      </c>
      <c r="F887" s="31"/>
      <c r="G887" s="29" t="s">
        <v>385</v>
      </c>
      <c r="H887" s="20">
        <v>0</v>
      </c>
      <c r="I887" s="34">
        <v>470000000</v>
      </c>
      <c r="J887" s="21" t="s">
        <v>1330</v>
      </c>
      <c r="K887" s="33" t="s">
        <v>1717</v>
      </c>
      <c r="L887" s="138" t="s">
        <v>3428</v>
      </c>
      <c r="M887" s="141" t="s">
        <v>383</v>
      </c>
      <c r="N887" s="360" t="s">
        <v>1744</v>
      </c>
      <c r="O887" s="3" t="s">
        <v>1382</v>
      </c>
      <c r="P887" s="131" t="s">
        <v>1347</v>
      </c>
      <c r="Q887" s="3" t="s">
        <v>8869</v>
      </c>
      <c r="R887" s="62">
        <v>0.1</v>
      </c>
      <c r="S887" s="32">
        <v>544500</v>
      </c>
      <c r="T887" s="53">
        <f t="shared" si="190"/>
        <v>54450</v>
      </c>
      <c r="U887" s="83">
        <f t="shared" si="193"/>
        <v>60984.000000000007</v>
      </c>
      <c r="V887" s="9" t="s">
        <v>1341</v>
      </c>
      <c r="W887" s="153" t="s">
        <v>1410</v>
      </c>
      <c r="X887" s="29"/>
    </row>
    <row r="888" spans="1:24" s="28" customFormat="1" ht="102" customHeight="1">
      <c r="A888" s="9" t="s">
        <v>6817</v>
      </c>
      <c r="B888" s="3" t="s">
        <v>1332</v>
      </c>
      <c r="C888" s="59" t="s">
        <v>1774</v>
      </c>
      <c r="D888" s="4" t="s">
        <v>1746</v>
      </c>
      <c r="E888" s="31" t="s">
        <v>430</v>
      </c>
      <c r="F888" s="31"/>
      <c r="G888" s="29" t="s">
        <v>385</v>
      </c>
      <c r="H888" s="20">
        <v>0</v>
      </c>
      <c r="I888" s="34">
        <v>470000000</v>
      </c>
      <c r="J888" s="21" t="s">
        <v>1330</v>
      </c>
      <c r="K888" s="33" t="s">
        <v>1717</v>
      </c>
      <c r="L888" s="138" t="s">
        <v>3428</v>
      </c>
      <c r="M888" s="141" t="s">
        <v>383</v>
      </c>
      <c r="N888" s="360" t="s">
        <v>1744</v>
      </c>
      <c r="O888" s="3" t="s">
        <v>1382</v>
      </c>
      <c r="P888" s="131" t="s">
        <v>1347</v>
      </c>
      <c r="Q888" s="3" t="s">
        <v>8869</v>
      </c>
      <c r="R888" s="62">
        <v>0.2</v>
      </c>
      <c r="S888" s="32">
        <v>924000</v>
      </c>
      <c r="T888" s="53">
        <f t="shared" si="190"/>
        <v>184800</v>
      </c>
      <c r="U888" s="83">
        <f t="shared" si="193"/>
        <v>206976.00000000003</v>
      </c>
      <c r="V888" s="9" t="s">
        <v>1341</v>
      </c>
      <c r="W888" s="153" t="s">
        <v>1410</v>
      </c>
      <c r="X888" s="29"/>
    </row>
    <row r="889" spans="1:24" s="28" customFormat="1" ht="102" customHeight="1">
      <c r="A889" s="9" t="s">
        <v>6818</v>
      </c>
      <c r="B889" s="3" t="s">
        <v>1332</v>
      </c>
      <c r="C889" s="59" t="s">
        <v>1773</v>
      </c>
      <c r="D889" s="4" t="s">
        <v>1746</v>
      </c>
      <c r="E889" s="59" t="s">
        <v>1772</v>
      </c>
      <c r="F889" s="31"/>
      <c r="G889" s="29" t="s">
        <v>385</v>
      </c>
      <c r="H889" s="20">
        <v>0</v>
      </c>
      <c r="I889" s="34">
        <v>470000000</v>
      </c>
      <c r="J889" s="21" t="s">
        <v>1330</v>
      </c>
      <c r="K889" s="33" t="s">
        <v>1717</v>
      </c>
      <c r="L889" s="138" t="s">
        <v>3428</v>
      </c>
      <c r="M889" s="141" t="s">
        <v>383</v>
      </c>
      <c r="N889" s="360" t="s">
        <v>1744</v>
      </c>
      <c r="O889" s="3" t="s">
        <v>1382</v>
      </c>
      <c r="P889" s="131" t="s">
        <v>1347</v>
      </c>
      <c r="Q889" s="3" t="s">
        <v>8869</v>
      </c>
      <c r="R889" s="62">
        <v>0.2</v>
      </c>
      <c r="S889" s="32">
        <v>2827000</v>
      </c>
      <c r="T889" s="53">
        <f t="shared" si="190"/>
        <v>565400</v>
      </c>
      <c r="U889" s="83">
        <f t="shared" si="193"/>
        <v>633248.00000000012</v>
      </c>
      <c r="V889" s="9" t="s">
        <v>1341</v>
      </c>
      <c r="W889" s="153" t="s">
        <v>1410</v>
      </c>
      <c r="X889" s="29"/>
    </row>
    <row r="890" spans="1:24" s="28" customFormat="1" ht="102" customHeight="1">
      <c r="A890" s="9" t="s">
        <v>6819</v>
      </c>
      <c r="B890" s="3" t="s">
        <v>1332</v>
      </c>
      <c r="C890" s="59" t="s">
        <v>1771</v>
      </c>
      <c r="D890" s="4" t="s">
        <v>1746</v>
      </c>
      <c r="E890" s="59" t="s">
        <v>1770</v>
      </c>
      <c r="F890" s="31"/>
      <c r="G890" s="29" t="s">
        <v>385</v>
      </c>
      <c r="H890" s="20">
        <v>0</v>
      </c>
      <c r="I890" s="34">
        <v>470000000</v>
      </c>
      <c r="J890" s="21" t="s">
        <v>1330</v>
      </c>
      <c r="K890" s="33" t="s">
        <v>1717</v>
      </c>
      <c r="L890" s="138" t="s">
        <v>3428</v>
      </c>
      <c r="M890" s="141" t="s">
        <v>383</v>
      </c>
      <c r="N890" s="360" t="s">
        <v>1744</v>
      </c>
      <c r="O890" s="3" t="s">
        <v>1382</v>
      </c>
      <c r="P890" s="131" t="s">
        <v>1347</v>
      </c>
      <c r="Q890" s="3" t="s">
        <v>8869</v>
      </c>
      <c r="R890" s="62">
        <v>0.4</v>
      </c>
      <c r="S890" s="32">
        <v>3530000</v>
      </c>
      <c r="T890" s="53">
        <f t="shared" ref="T890:T968" si="224">R890*S890</f>
        <v>1412000</v>
      </c>
      <c r="U890" s="83">
        <f t="shared" si="193"/>
        <v>1581440.0000000002</v>
      </c>
      <c r="V890" s="9" t="s">
        <v>1341</v>
      </c>
      <c r="W890" s="153" t="s">
        <v>1410</v>
      </c>
      <c r="X890" s="29"/>
    </row>
    <row r="891" spans="1:24" s="28" customFormat="1" ht="102" customHeight="1">
      <c r="A891" s="9" t="s">
        <v>6820</v>
      </c>
      <c r="B891" s="3" t="s">
        <v>1332</v>
      </c>
      <c r="C891" s="59" t="s">
        <v>1769</v>
      </c>
      <c r="D891" s="4" t="s">
        <v>1746</v>
      </c>
      <c r="E891" s="31" t="s">
        <v>1768</v>
      </c>
      <c r="F891" s="31"/>
      <c r="G891" s="29" t="s">
        <v>385</v>
      </c>
      <c r="H891" s="20">
        <v>0</v>
      </c>
      <c r="I891" s="34">
        <v>470000000</v>
      </c>
      <c r="J891" s="21" t="s">
        <v>1330</v>
      </c>
      <c r="K891" s="33" t="s">
        <v>1717</v>
      </c>
      <c r="L891" s="138" t="s">
        <v>3428</v>
      </c>
      <c r="M891" s="141" t="s">
        <v>383</v>
      </c>
      <c r="N891" s="360" t="s">
        <v>1744</v>
      </c>
      <c r="O891" s="3" t="s">
        <v>1382</v>
      </c>
      <c r="P891" s="131" t="s">
        <v>1347</v>
      </c>
      <c r="Q891" s="3" t="s">
        <v>8869</v>
      </c>
      <c r="R891" s="62">
        <v>0.5</v>
      </c>
      <c r="S891" s="32">
        <v>8700000</v>
      </c>
      <c r="T891" s="53">
        <f t="shared" si="224"/>
        <v>4350000</v>
      </c>
      <c r="U891" s="83">
        <f t="shared" si="193"/>
        <v>4872000</v>
      </c>
      <c r="V891" s="9" t="s">
        <v>1341</v>
      </c>
      <c r="W891" s="153" t="s">
        <v>1410</v>
      </c>
      <c r="X891" s="29"/>
    </row>
    <row r="892" spans="1:24" s="28" customFormat="1" ht="102" customHeight="1">
      <c r="A892" s="9" t="s">
        <v>6821</v>
      </c>
      <c r="B892" s="3" t="s">
        <v>1332</v>
      </c>
      <c r="C892" s="59" t="s">
        <v>1767</v>
      </c>
      <c r="D892" s="4" t="s">
        <v>1746</v>
      </c>
      <c r="E892" s="31" t="s">
        <v>431</v>
      </c>
      <c r="F892" s="31"/>
      <c r="G892" s="29" t="s">
        <v>385</v>
      </c>
      <c r="H892" s="20">
        <v>0</v>
      </c>
      <c r="I892" s="34">
        <v>470000000</v>
      </c>
      <c r="J892" s="21" t="s">
        <v>1330</v>
      </c>
      <c r="K892" s="33" t="s">
        <v>1717</v>
      </c>
      <c r="L892" s="138" t="s">
        <v>3428</v>
      </c>
      <c r="M892" s="141" t="s">
        <v>383</v>
      </c>
      <c r="N892" s="360" t="s">
        <v>1744</v>
      </c>
      <c r="O892" s="3" t="s">
        <v>1382</v>
      </c>
      <c r="P892" s="131" t="s">
        <v>1347</v>
      </c>
      <c r="Q892" s="3" t="s">
        <v>8869</v>
      </c>
      <c r="R892" s="62">
        <v>0.3</v>
      </c>
      <c r="S892" s="32">
        <v>12500000</v>
      </c>
      <c r="T892" s="53">
        <f t="shared" si="224"/>
        <v>3750000</v>
      </c>
      <c r="U892" s="83">
        <f t="shared" si="193"/>
        <v>4200000</v>
      </c>
      <c r="V892" s="9" t="s">
        <v>1341</v>
      </c>
      <c r="W892" s="153" t="s">
        <v>1410</v>
      </c>
      <c r="X892" s="29"/>
    </row>
    <row r="893" spans="1:24" s="28" customFormat="1" ht="102" customHeight="1">
      <c r="A893" s="9" t="s">
        <v>6822</v>
      </c>
      <c r="B893" s="3" t="s">
        <v>1332</v>
      </c>
      <c r="C893" s="59" t="s">
        <v>1766</v>
      </c>
      <c r="D893" s="4" t="s">
        <v>1746</v>
      </c>
      <c r="E893" s="31" t="s">
        <v>432</v>
      </c>
      <c r="F893" s="31"/>
      <c r="G893" s="29" t="s">
        <v>385</v>
      </c>
      <c r="H893" s="20">
        <v>0</v>
      </c>
      <c r="I893" s="34">
        <v>470000000</v>
      </c>
      <c r="J893" s="21" t="s">
        <v>1330</v>
      </c>
      <c r="K893" s="33" t="s">
        <v>1717</v>
      </c>
      <c r="L893" s="138" t="s">
        <v>3428</v>
      </c>
      <c r="M893" s="141" t="s">
        <v>383</v>
      </c>
      <c r="N893" s="360" t="s">
        <v>1744</v>
      </c>
      <c r="O893" s="3" t="s">
        <v>1382</v>
      </c>
      <c r="P893" s="131" t="s">
        <v>1347</v>
      </c>
      <c r="Q893" s="3" t="s">
        <v>8869</v>
      </c>
      <c r="R893" s="62">
        <v>0.5</v>
      </c>
      <c r="S893" s="32">
        <v>344102</v>
      </c>
      <c r="T893" s="350">
        <v>0</v>
      </c>
      <c r="U893" s="303">
        <f t="shared" si="193"/>
        <v>0</v>
      </c>
      <c r="V893" s="9" t="s">
        <v>1341</v>
      </c>
      <c r="W893" s="153" t="s">
        <v>1410</v>
      </c>
      <c r="X893" s="29" t="s">
        <v>9385</v>
      </c>
    </row>
    <row r="894" spans="1:24" s="28" customFormat="1" ht="102" customHeight="1">
      <c r="A894" s="9" t="s">
        <v>9545</v>
      </c>
      <c r="B894" s="3" t="s">
        <v>1332</v>
      </c>
      <c r="C894" s="59" t="s">
        <v>1766</v>
      </c>
      <c r="D894" s="4" t="s">
        <v>1746</v>
      </c>
      <c r="E894" s="31" t="s">
        <v>432</v>
      </c>
      <c r="F894" s="31"/>
      <c r="G894" s="29" t="s">
        <v>385</v>
      </c>
      <c r="H894" s="20">
        <v>0</v>
      </c>
      <c r="I894" s="34">
        <v>470000000</v>
      </c>
      <c r="J894" s="21" t="s">
        <v>1330</v>
      </c>
      <c r="K894" s="33" t="s">
        <v>1717</v>
      </c>
      <c r="L894" s="138" t="s">
        <v>3428</v>
      </c>
      <c r="M894" s="141" t="s">
        <v>383</v>
      </c>
      <c r="N894" s="360" t="s">
        <v>1744</v>
      </c>
      <c r="O894" s="3" t="s">
        <v>1382</v>
      </c>
      <c r="P894" s="131" t="s">
        <v>1347</v>
      </c>
      <c r="Q894" s="3" t="s">
        <v>8869</v>
      </c>
      <c r="R894" s="62">
        <v>0.6</v>
      </c>
      <c r="S894" s="32">
        <v>344102</v>
      </c>
      <c r="T894" s="350">
        <v>0</v>
      </c>
      <c r="U894" s="83">
        <f t="shared" ref="U894" si="225">T894*1.12</f>
        <v>0</v>
      </c>
      <c r="V894" s="9" t="s">
        <v>1341</v>
      </c>
      <c r="W894" s="153" t="s">
        <v>1410</v>
      </c>
      <c r="X894" s="29" t="s">
        <v>10852</v>
      </c>
    </row>
    <row r="895" spans="1:24" s="28" customFormat="1" ht="102" customHeight="1">
      <c r="A895" s="9" t="s">
        <v>10707</v>
      </c>
      <c r="B895" s="3" t="s">
        <v>1332</v>
      </c>
      <c r="C895" s="59" t="s">
        <v>1766</v>
      </c>
      <c r="D895" s="4" t="s">
        <v>9967</v>
      </c>
      <c r="E895" s="31" t="s">
        <v>10850</v>
      </c>
      <c r="F895" s="31" t="s">
        <v>10851</v>
      </c>
      <c r="G895" s="29" t="s">
        <v>385</v>
      </c>
      <c r="H895" s="20">
        <v>0</v>
      </c>
      <c r="I895" s="34">
        <v>470000000</v>
      </c>
      <c r="J895" s="21" t="s">
        <v>1330</v>
      </c>
      <c r="K895" s="33" t="s">
        <v>10706</v>
      </c>
      <c r="L895" s="138" t="s">
        <v>3428</v>
      </c>
      <c r="M895" s="141" t="s">
        <v>383</v>
      </c>
      <c r="N895" s="360" t="s">
        <v>1744</v>
      </c>
      <c r="O895" s="3" t="s">
        <v>1382</v>
      </c>
      <c r="P895" s="131" t="s">
        <v>1347</v>
      </c>
      <c r="Q895" s="3" t="s">
        <v>8869</v>
      </c>
      <c r="R895" s="62">
        <v>1.4</v>
      </c>
      <c r="S895" s="32">
        <v>344102</v>
      </c>
      <c r="T895" s="350">
        <v>0</v>
      </c>
      <c r="U895" s="83">
        <f t="shared" ref="U895" si="226">T895*1.12</f>
        <v>0</v>
      </c>
      <c r="V895" s="9" t="s">
        <v>1341</v>
      </c>
      <c r="W895" s="153" t="s">
        <v>1410</v>
      </c>
      <c r="X895" s="29">
        <v>14.15</v>
      </c>
    </row>
    <row r="896" spans="1:24" s="28" customFormat="1" ht="102" customHeight="1">
      <c r="A896" s="9" t="s">
        <v>11160</v>
      </c>
      <c r="B896" s="3" t="s">
        <v>1332</v>
      </c>
      <c r="C896" s="59" t="s">
        <v>1766</v>
      </c>
      <c r="D896" s="4" t="s">
        <v>9967</v>
      </c>
      <c r="E896" s="31" t="s">
        <v>10850</v>
      </c>
      <c r="F896" s="31" t="s">
        <v>10851</v>
      </c>
      <c r="G896" s="29" t="s">
        <v>385</v>
      </c>
      <c r="H896" s="20">
        <v>0</v>
      </c>
      <c r="I896" s="34">
        <v>470000000</v>
      </c>
      <c r="J896" s="21" t="s">
        <v>1330</v>
      </c>
      <c r="K896" s="33" t="s">
        <v>10706</v>
      </c>
      <c r="L896" s="138" t="s">
        <v>3428</v>
      </c>
      <c r="M896" s="141" t="s">
        <v>383</v>
      </c>
      <c r="N896" s="360" t="s">
        <v>8876</v>
      </c>
      <c r="O896" s="3" t="s">
        <v>11157</v>
      </c>
      <c r="P896" s="131" t="s">
        <v>1347</v>
      </c>
      <c r="Q896" s="3" t="s">
        <v>8869</v>
      </c>
      <c r="R896" s="62">
        <v>1.4</v>
      </c>
      <c r="S896" s="32">
        <v>344102</v>
      </c>
      <c r="T896" s="53">
        <f t="shared" ref="T896" si="227">R896*S896</f>
        <v>481742.8</v>
      </c>
      <c r="U896" s="83">
        <f t="shared" ref="U896" si="228">T896*1.12</f>
        <v>539551.93599999999</v>
      </c>
      <c r="V896" s="9" t="s">
        <v>1341</v>
      </c>
      <c r="W896" s="153" t="s">
        <v>1410</v>
      </c>
      <c r="X896" s="29"/>
    </row>
    <row r="897" spans="1:24" s="28" customFormat="1" ht="102" customHeight="1">
      <c r="A897" s="9" t="s">
        <v>6823</v>
      </c>
      <c r="B897" s="3" t="s">
        <v>1332</v>
      </c>
      <c r="C897" s="59" t="s">
        <v>1765</v>
      </c>
      <c r="D897" s="4" t="s">
        <v>1746</v>
      </c>
      <c r="E897" s="31" t="s">
        <v>433</v>
      </c>
      <c r="F897" s="31"/>
      <c r="G897" s="29" t="s">
        <v>385</v>
      </c>
      <c r="H897" s="20">
        <v>0</v>
      </c>
      <c r="I897" s="34">
        <v>470000000</v>
      </c>
      <c r="J897" s="21" t="s">
        <v>1330</v>
      </c>
      <c r="K897" s="33" t="s">
        <v>1717</v>
      </c>
      <c r="L897" s="138" t="s">
        <v>3428</v>
      </c>
      <c r="M897" s="141" t="s">
        <v>383</v>
      </c>
      <c r="N897" s="360" t="s">
        <v>1744</v>
      </c>
      <c r="O897" s="3" t="s">
        <v>1382</v>
      </c>
      <c r="P897" s="131" t="s">
        <v>1347</v>
      </c>
      <c r="Q897" s="3" t="s">
        <v>8869</v>
      </c>
      <c r="R897" s="62">
        <v>0.05</v>
      </c>
      <c r="S897" s="32">
        <v>251900</v>
      </c>
      <c r="T897" s="53">
        <f t="shared" si="224"/>
        <v>12595</v>
      </c>
      <c r="U897" s="83">
        <f t="shared" ref="U897:U972" si="229">T897*1.12</f>
        <v>14106.400000000001</v>
      </c>
      <c r="V897" s="9" t="s">
        <v>1341</v>
      </c>
      <c r="W897" s="153" t="s">
        <v>1410</v>
      </c>
      <c r="X897" s="29"/>
    </row>
    <row r="898" spans="1:24" s="28" customFormat="1" ht="102" customHeight="1">
      <c r="A898" s="9" t="s">
        <v>6824</v>
      </c>
      <c r="B898" s="3" t="s">
        <v>1332</v>
      </c>
      <c r="C898" s="59" t="s">
        <v>1764</v>
      </c>
      <c r="D898" s="4" t="s">
        <v>1746</v>
      </c>
      <c r="E898" s="35" t="s">
        <v>434</v>
      </c>
      <c r="F898" s="35"/>
      <c r="G898" s="29" t="s">
        <v>385</v>
      </c>
      <c r="H898" s="20">
        <v>0</v>
      </c>
      <c r="I898" s="34">
        <v>470000000</v>
      </c>
      <c r="J898" s="21" t="s">
        <v>1330</v>
      </c>
      <c r="K898" s="33" t="s">
        <v>1717</v>
      </c>
      <c r="L898" s="138" t="s">
        <v>3428</v>
      </c>
      <c r="M898" s="141" t="s">
        <v>383</v>
      </c>
      <c r="N898" s="360" t="s">
        <v>1744</v>
      </c>
      <c r="O898" s="3" t="s">
        <v>1382</v>
      </c>
      <c r="P898" s="131" t="s">
        <v>1347</v>
      </c>
      <c r="Q898" s="3" t="s">
        <v>8869</v>
      </c>
      <c r="R898" s="62">
        <v>0.1</v>
      </c>
      <c r="S898" s="32">
        <v>405900</v>
      </c>
      <c r="T898" s="53">
        <f t="shared" si="224"/>
        <v>40590</v>
      </c>
      <c r="U898" s="83">
        <f t="shared" si="229"/>
        <v>45460.800000000003</v>
      </c>
      <c r="V898" s="9" t="s">
        <v>1341</v>
      </c>
      <c r="W898" s="153" t="s">
        <v>1410</v>
      </c>
      <c r="X898" s="29"/>
    </row>
    <row r="899" spans="1:24" s="28" customFormat="1" ht="102" customHeight="1">
      <c r="A899" s="9" t="s">
        <v>6825</v>
      </c>
      <c r="B899" s="3" t="s">
        <v>1332</v>
      </c>
      <c r="C899" s="59" t="s">
        <v>1763</v>
      </c>
      <c r="D899" s="4" t="s">
        <v>1746</v>
      </c>
      <c r="E899" s="35" t="s">
        <v>1762</v>
      </c>
      <c r="F899" s="35"/>
      <c r="G899" s="29" t="s">
        <v>385</v>
      </c>
      <c r="H899" s="20">
        <v>0</v>
      </c>
      <c r="I899" s="34">
        <v>470000000</v>
      </c>
      <c r="J899" s="21" t="s">
        <v>1330</v>
      </c>
      <c r="K899" s="33" t="s">
        <v>1717</v>
      </c>
      <c r="L899" s="138" t="s">
        <v>3428</v>
      </c>
      <c r="M899" s="141" t="s">
        <v>383</v>
      </c>
      <c r="N899" s="360" t="s">
        <v>1744</v>
      </c>
      <c r="O899" s="3" t="s">
        <v>1382</v>
      </c>
      <c r="P899" s="131" t="s">
        <v>1347</v>
      </c>
      <c r="Q899" s="3" t="s">
        <v>8869</v>
      </c>
      <c r="R899" s="24">
        <v>2.83</v>
      </c>
      <c r="S899" s="32">
        <v>214500</v>
      </c>
      <c r="T899" s="53">
        <f t="shared" si="224"/>
        <v>607035</v>
      </c>
      <c r="U899" s="83">
        <f t="shared" si="229"/>
        <v>679879.20000000007</v>
      </c>
      <c r="V899" s="9" t="s">
        <v>1341</v>
      </c>
      <c r="W899" s="153" t="s">
        <v>1410</v>
      </c>
      <c r="X899" s="29"/>
    </row>
    <row r="900" spans="1:24" s="28" customFormat="1" ht="102" customHeight="1">
      <c r="A900" s="9" t="s">
        <v>6826</v>
      </c>
      <c r="B900" s="3" t="s">
        <v>1332</v>
      </c>
      <c r="C900" s="59" t="s">
        <v>1761</v>
      </c>
      <c r="D900" s="4" t="s">
        <v>1746</v>
      </c>
      <c r="E900" s="31" t="s">
        <v>1760</v>
      </c>
      <c r="F900" s="31"/>
      <c r="G900" s="29" t="s">
        <v>385</v>
      </c>
      <c r="H900" s="20">
        <v>0</v>
      </c>
      <c r="I900" s="34">
        <v>470000000</v>
      </c>
      <c r="J900" s="21" t="s">
        <v>1330</v>
      </c>
      <c r="K900" s="33" t="s">
        <v>1717</v>
      </c>
      <c r="L900" s="138" t="s">
        <v>3428</v>
      </c>
      <c r="M900" s="141" t="s">
        <v>383</v>
      </c>
      <c r="N900" s="360" t="s">
        <v>1744</v>
      </c>
      <c r="O900" s="3" t="s">
        <v>1382</v>
      </c>
      <c r="P900" s="131" t="s">
        <v>1347</v>
      </c>
      <c r="Q900" s="3" t="s">
        <v>8869</v>
      </c>
      <c r="R900" s="60">
        <v>0.6</v>
      </c>
      <c r="S900" s="32">
        <v>482266</v>
      </c>
      <c r="T900" s="53">
        <f t="shared" si="224"/>
        <v>289359.59999999998</v>
      </c>
      <c r="U900" s="83">
        <f t="shared" si="229"/>
        <v>324082.75199999998</v>
      </c>
      <c r="V900" s="9" t="s">
        <v>1341</v>
      </c>
      <c r="W900" s="153" t="s">
        <v>1410</v>
      </c>
      <c r="X900" s="29"/>
    </row>
    <row r="901" spans="1:24" s="28" customFormat="1" ht="102" customHeight="1">
      <c r="A901" s="9" t="s">
        <v>6827</v>
      </c>
      <c r="B901" s="3" t="s">
        <v>1332</v>
      </c>
      <c r="C901" s="59" t="s">
        <v>1759</v>
      </c>
      <c r="D901" s="4" t="s">
        <v>1746</v>
      </c>
      <c r="E901" s="35" t="s">
        <v>1758</v>
      </c>
      <c r="F901" s="35"/>
      <c r="G901" s="29" t="s">
        <v>385</v>
      </c>
      <c r="H901" s="20">
        <v>0</v>
      </c>
      <c r="I901" s="34">
        <v>470000000</v>
      </c>
      <c r="J901" s="21" t="s">
        <v>1330</v>
      </c>
      <c r="K901" s="33" t="s">
        <v>1717</v>
      </c>
      <c r="L901" s="138" t="s">
        <v>3428</v>
      </c>
      <c r="M901" s="141" t="s">
        <v>383</v>
      </c>
      <c r="N901" s="360" t="s">
        <v>1744</v>
      </c>
      <c r="O901" s="3" t="s">
        <v>1382</v>
      </c>
      <c r="P901" s="131" t="s">
        <v>1347</v>
      </c>
      <c r="Q901" s="3" t="s">
        <v>8869</v>
      </c>
      <c r="R901" s="60">
        <v>0.6</v>
      </c>
      <c r="S901" s="32">
        <v>731500</v>
      </c>
      <c r="T901" s="53">
        <f t="shared" si="224"/>
        <v>438900</v>
      </c>
      <c r="U901" s="83">
        <f t="shared" si="229"/>
        <v>491568.00000000006</v>
      </c>
      <c r="V901" s="9" t="s">
        <v>1341</v>
      </c>
      <c r="W901" s="153" t="s">
        <v>1410</v>
      </c>
      <c r="X901" s="29"/>
    </row>
    <row r="902" spans="1:24" s="28" customFormat="1" ht="102" customHeight="1">
      <c r="A902" s="9" t="s">
        <v>6828</v>
      </c>
      <c r="B902" s="3" t="s">
        <v>1332</v>
      </c>
      <c r="C902" s="59" t="s">
        <v>1757</v>
      </c>
      <c r="D902" s="4" t="s">
        <v>1746</v>
      </c>
      <c r="E902" s="35" t="s">
        <v>435</v>
      </c>
      <c r="F902" s="35"/>
      <c r="G902" s="29" t="s">
        <v>385</v>
      </c>
      <c r="H902" s="20">
        <v>0</v>
      </c>
      <c r="I902" s="34">
        <v>470000000</v>
      </c>
      <c r="J902" s="21" t="s">
        <v>1330</v>
      </c>
      <c r="K902" s="33" t="s">
        <v>1717</v>
      </c>
      <c r="L902" s="138" t="s">
        <v>3428</v>
      </c>
      <c r="M902" s="141" t="s">
        <v>383</v>
      </c>
      <c r="N902" s="360" t="s">
        <v>1744</v>
      </c>
      <c r="O902" s="3" t="s">
        <v>1382</v>
      </c>
      <c r="P902" s="131" t="s">
        <v>1347</v>
      </c>
      <c r="Q902" s="3" t="s">
        <v>8869</v>
      </c>
      <c r="R902" s="60">
        <v>0.1</v>
      </c>
      <c r="S902" s="32">
        <v>1155000</v>
      </c>
      <c r="T902" s="53">
        <f t="shared" si="224"/>
        <v>115500</v>
      </c>
      <c r="U902" s="83">
        <f t="shared" si="229"/>
        <v>129360.00000000001</v>
      </c>
      <c r="V902" s="9" t="s">
        <v>1341</v>
      </c>
      <c r="W902" s="153" t="s">
        <v>1410</v>
      </c>
      <c r="X902" s="29"/>
    </row>
    <row r="903" spans="1:24" s="28" customFormat="1" ht="102" customHeight="1">
      <c r="A903" s="9" t="s">
        <v>6829</v>
      </c>
      <c r="B903" s="3" t="s">
        <v>1332</v>
      </c>
      <c r="C903" s="59" t="s">
        <v>1756</v>
      </c>
      <c r="D903" s="4" t="s">
        <v>1746</v>
      </c>
      <c r="E903" s="49" t="s">
        <v>1755</v>
      </c>
      <c r="F903" s="49"/>
      <c r="G903" s="29" t="s">
        <v>385</v>
      </c>
      <c r="H903" s="20">
        <v>0</v>
      </c>
      <c r="I903" s="34">
        <v>470000000</v>
      </c>
      <c r="J903" s="21" t="s">
        <v>1330</v>
      </c>
      <c r="K903" s="33" t="s">
        <v>1717</v>
      </c>
      <c r="L903" s="138" t="s">
        <v>3428</v>
      </c>
      <c r="M903" s="141" t="s">
        <v>383</v>
      </c>
      <c r="N903" s="360" t="s">
        <v>1744</v>
      </c>
      <c r="O903" s="3" t="s">
        <v>1382</v>
      </c>
      <c r="P903" s="131" t="s">
        <v>1347</v>
      </c>
      <c r="Q903" s="3" t="s">
        <v>8869</v>
      </c>
      <c r="R903" s="60">
        <v>0.3</v>
      </c>
      <c r="S903" s="32">
        <v>1496856.05</v>
      </c>
      <c r="T903" s="53">
        <f t="shared" si="224"/>
        <v>449056.815</v>
      </c>
      <c r="U903" s="83">
        <f t="shared" si="229"/>
        <v>502943.63280000008</v>
      </c>
      <c r="V903" s="9" t="s">
        <v>1341</v>
      </c>
      <c r="W903" s="153" t="s">
        <v>1410</v>
      </c>
      <c r="X903" s="29"/>
    </row>
    <row r="904" spans="1:24" s="28" customFormat="1" ht="102" customHeight="1">
      <c r="A904" s="9" t="s">
        <v>6830</v>
      </c>
      <c r="B904" s="3" t="s">
        <v>1332</v>
      </c>
      <c r="C904" s="59" t="s">
        <v>1754</v>
      </c>
      <c r="D904" s="4" t="s">
        <v>1746</v>
      </c>
      <c r="E904" s="35" t="s">
        <v>1753</v>
      </c>
      <c r="F904" s="35"/>
      <c r="G904" s="29" t="s">
        <v>385</v>
      </c>
      <c r="H904" s="20">
        <v>0</v>
      </c>
      <c r="I904" s="34">
        <v>470000000</v>
      </c>
      <c r="J904" s="21" t="s">
        <v>1330</v>
      </c>
      <c r="K904" s="33" t="s">
        <v>1717</v>
      </c>
      <c r="L904" s="138" t="s">
        <v>3428</v>
      </c>
      <c r="M904" s="141" t="s">
        <v>383</v>
      </c>
      <c r="N904" s="360" t="s">
        <v>1744</v>
      </c>
      <c r="O904" s="3" t="s">
        <v>1382</v>
      </c>
      <c r="P904" s="131" t="s">
        <v>1347</v>
      </c>
      <c r="Q904" s="3" t="s">
        <v>8869</v>
      </c>
      <c r="R904" s="60">
        <v>4.5</v>
      </c>
      <c r="S904" s="32">
        <v>3492500</v>
      </c>
      <c r="T904" s="350">
        <v>0</v>
      </c>
      <c r="U904" s="303">
        <f t="shared" si="229"/>
        <v>0</v>
      </c>
      <c r="V904" s="9" t="s">
        <v>1341</v>
      </c>
      <c r="W904" s="153" t="s">
        <v>1410</v>
      </c>
      <c r="X904" s="29" t="s">
        <v>9103</v>
      </c>
    </row>
    <row r="905" spans="1:24" s="28" customFormat="1" ht="102" customHeight="1">
      <c r="A905" s="9" t="s">
        <v>6831</v>
      </c>
      <c r="B905" s="3" t="s">
        <v>1332</v>
      </c>
      <c r="C905" s="59" t="s">
        <v>1752</v>
      </c>
      <c r="D905" s="4" t="s">
        <v>1746</v>
      </c>
      <c r="E905" s="48" t="s">
        <v>1751</v>
      </c>
      <c r="F905" s="48"/>
      <c r="G905" s="29" t="s">
        <v>385</v>
      </c>
      <c r="H905" s="20">
        <v>0</v>
      </c>
      <c r="I905" s="34">
        <v>470000000</v>
      </c>
      <c r="J905" s="21" t="s">
        <v>1330</v>
      </c>
      <c r="K905" s="33" t="s">
        <v>1717</v>
      </c>
      <c r="L905" s="138" t="s">
        <v>3428</v>
      </c>
      <c r="M905" s="141" t="s">
        <v>383</v>
      </c>
      <c r="N905" s="360" t="s">
        <v>1744</v>
      </c>
      <c r="O905" s="3" t="s">
        <v>1382</v>
      </c>
      <c r="P905" s="131" t="s">
        <v>1347</v>
      </c>
      <c r="Q905" s="3" t="s">
        <v>8869</v>
      </c>
      <c r="R905" s="60">
        <v>1.1000000000000001</v>
      </c>
      <c r="S905" s="32">
        <v>5610000</v>
      </c>
      <c r="T905" s="53">
        <f t="shared" si="224"/>
        <v>6171000.0000000009</v>
      </c>
      <c r="U905" s="83">
        <f t="shared" si="229"/>
        <v>6911520.0000000019</v>
      </c>
      <c r="V905" s="9" t="s">
        <v>1341</v>
      </c>
      <c r="W905" s="153" t="s">
        <v>1410</v>
      </c>
      <c r="X905" s="29"/>
    </row>
    <row r="906" spans="1:24" s="28" customFormat="1" ht="102" customHeight="1">
      <c r="A906" s="9" t="s">
        <v>6832</v>
      </c>
      <c r="B906" s="3" t="s">
        <v>1332</v>
      </c>
      <c r="C906" s="59" t="s">
        <v>1750</v>
      </c>
      <c r="D906" s="4" t="s">
        <v>1746</v>
      </c>
      <c r="E906" s="48" t="s">
        <v>436</v>
      </c>
      <c r="F906" s="48"/>
      <c r="G906" s="29" t="s">
        <v>385</v>
      </c>
      <c r="H906" s="20">
        <v>0</v>
      </c>
      <c r="I906" s="34">
        <v>470000000</v>
      </c>
      <c r="J906" s="21" t="s">
        <v>1330</v>
      </c>
      <c r="K906" s="33" t="s">
        <v>1717</v>
      </c>
      <c r="L906" s="138" t="s">
        <v>3428</v>
      </c>
      <c r="M906" s="141" t="s">
        <v>383</v>
      </c>
      <c r="N906" s="360" t="s">
        <v>1744</v>
      </c>
      <c r="O906" s="3" t="s">
        <v>1382</v>
      </c>
      <c r="P906" s="131" t="s">
        <v>1347</v>
      </c>
      <c r="Q906" s="3" t="s">
        <v>8869</v>
      </c>
      <c r="R906" s="60">
        <v>0.1</v>
      </c>
      <c r="S906" s="32">
        <v>4125000</v>
      </c>
      <c r="T906" s="53">
        <f t="shared" si="224"/>
        <v>412500</v>
      </c>
      <c r="U906" s="83">
        <f t="shared" si="229"/>
        <v>462000.00000000006</v>
      </c>
      <c r="V906" s="9" t="s">
        <v>1341</v>
      </c>
      <c r="W906" s="153" t="s">
        <v>1410</v>
      </c>
      <c r="X906" s="29"/>
    </row>
    <row r="907" spans="1:24" s="28" customFormat="1" ht="102" customHeight="1">
      <c r="A907" s="9" t="s">
        <v>6833</v>
      </c>
      <c r="B907" s="3" t="s">
        <v>1332</v>
      </c>
      <c r="C907" s="59" t="s">
        <v>1749</v>
      </c>
      <c r="D907" s="4" t="s">
        <v>1746</v>
      </c>
      <c r="E907" s="48" t="s">
        <v>1748</v>
      </c>
      <c r="F907" s="48"/>
      <c r="G907" s="29" t="s">
        <v>385</v>
      </c>
      <c r="H907" s="20">
        <v>0</v>
      </c>
      <c r="I907" s="34">
        <v>470000000</v>
      </c>
      <c r="J907" s="21" t="s">
        <v>1330</v>
      </c>
      <c r="K907" s="33" t="s">
        <v>1717</v>
      </c>
      <c r="L907" s="138" t="s">
        <v>3428</v>
      </c>
      <c r="M907" s="141" t="s">
        <v>383</v>
      </c>
      <c r="N907" s="360" t="s">
        <v>1744</v>
      </c>
      <c r="O907" s="3" t="s">
        <v>1382</v>
      </c>
      <c r="P907" s="131" t="s">
        <v>1347</v>
      </c>
      <c r="Q907" s="3" t="s">
        <v>8869</v>
      </c>
      <c r="R907" s="60">
        <v>0.1</v>
      </c>
      <c r="S907" s="32">
        <v>9500000</v>
      </c>
      <c r="T907" s="53">
        <f t="shared" si="224"/>
        <v>950000</v>
      </c>
      <c r="U907" s="83">
        <f t="shared" si="229"/>
        <v>1064000</v>
      </c>
      <c r="V907" s="9" t="s">
        <v>1341</v>
      </c>
      <c r="W907" s="153" t="s">
        <v>1410</v>
      </c>
      <c r="X907" s="29"/>
    </row>
    <row r="908" spans="1:24" s="28" customFormat="1" ht="102" customHeight="1">
      <c r="A908" s="9" t="s">
        <v>6834</v>
      </c>
      <c r="B908" s="3" t="s">
        <v>1332</v>
      </c>
      <c r="C908" s="59" t="s">
        <v>1747</v>
      </c>
      <c r="D908" s="4" t="s">
        <v>1746</v>
      </c>
      <c r="E908" s="48" t="s">
        <v>1745</v>
      </c>
      <c r="F908" s="48"/>
      <c r="G908" s="29" t="s">
        <v>385</v>
      </c>
      <c r="H908" s="20">
        <v>0</v>
      </c>
      <c r="I908" s="34">
        <v>470000000</v>
      </c>
      <c r="J908" s="21" t="s">
        <v>1330</v>
      </c>
      <c r="K908" s="33" t="s">
        <v>1717</v>
      </c>
      <c r="L908" s="138" t="s">
        <v>3428</v>
      </c>
      <c r="M908" s="141" t="s">
        <v>383</v>
      </c>
      <c r="N908" s="360" t="s">
        <v>1744</v>
      </c>
      <c r="O908" s="3" t="s">
        <v>1382</v>
      </c>
      <c r="P908" s="131" t="s">
        <v>1347</v>
      </c>
      <c r="Q908" s="3" t="s">
        <v>8869</v>
      </c>
      <c r="R908" s="60">
        <v>0.6</v>
      </c>
      <c r="S908" s="32">
        <v>11605000</v>
      </c>
      <c r="T908" s="53">
        <f t="shared" si="224"/>
        <v>6963000</v>
      </c>
      <c r="U908" s="83">
        <f t="shared" si="229"/>
        <v>7798560.0000000009</v>
      </c>
      <c r="V908" s="9" t="s">
        <v>1341</v>
      </c>
      <c r="W908" s="153" t="s">
        <v>1410</v>
      </c>
      <c r="X908" s="29"/>
    </row>
    <row r="909" spans="1:24" s="28" customFormat="1" ht="102" customHeight="1">
      <c r="A909" s="9" t="s">
        <v>6835</v>
      </c>
      <c r="B909" s="3" t="s">
        <v>1332</v>
      </c>
      <c r="C909" s="59" t="s">
        <v>1743</v>
      </c>
      <c r="D909" s="5" t="s">
        <v>1719</v>
      </c>
      <c r="E909" s="35" t="s">
        <v>437</v>
      </c>
      <c r="F909" s="35"/>
      <c r="G909" s="29" t="s">
        <v>385</v>
      </c>
      <c r="H909" s="20">
        <v>0</v>
      </c>
      <c r="I909" s="34">
        <v>470000000</v>
      </c>
      <c r="J909" s="21" t="s">
        <v>1330</v>
      </c>
      <c r="K909" s="33" t="s">
        <v>1717</v>
      </c>
      <c r="L909" s="138" t="s">
        <v>3428</v>
      </c>
      <c r="M909" s="141" t="s">
        <v>383</v>
      </c>
      <c r="N909" s="360" t="s">
        <v>8878</v>
      </c>
      <c r="O909" s="3" t="s">
        <v>1382</v>
      </c>
      <c r="P909" s="131" t="s">
        <v>1347</v>
      </c>
      <c r="Q909" s="3" t="s">
        <v>8869</v>
      </c>
      <c r="R909" s="60">
        <v>10.7</v>
      </c>
      <c r="S909" s="32">
        <v>107805</v>
      </c>
      <c r="T909" s="24">
        <v>0</v>
      </c>
      <c r="U909" s="83">
        <f t="shared" si="229"/>
        <v>0</v>
      </c>
      <c r="V909" s="9" t="s">
        <v>1341</v>
      </c>
      <c r="W909" s="153" t="s">
        <v>1410</v>
      </c>
      <c r="X909" s="29" t="s">
        <v>9385</v>
      </c>
    </row>
    <row r="910" spans="1:24" s="28" customFormat="1" ht="102" customHeight="1">
      <c r="A910" s="9" t="s">
        <v>9546</v>
      </c>
      <c r="B910" s="3" t="s">
        <v>1332</v>
      </c>
      <c r="C910" s="59" t="s">
        <v>1743</v>
      </c>
      <c r="D910" s="5" t="s">
        <v>1719</v>
      </c>
      <c r="E910" s="35" t="s">
        <v>437</v>
      </c>
      <c r="F910" s="35"/>
      <c r="G910" s="29" t="s">
        <v>385</v>
      </c>
      <c r="H910" s="20">
        <v>0</v>
      </c>
      <c r="I910" s="34">
        <v>470000000</v>
      </c>
      <c r="J910" s="21" t="s">
        <v>1330</v>
      </c>
      <c r="K910" s="33" t="s">
        <v>1717</v>
      </c>
      <c r="L910" s="138" t="s">
        <v>3428</v>
      </c>
      <c r="M910" s="141" t="s">
        <v>383</v>
      </c>
      <c r="N910" s="360" t="s">
        <v>8878</v>
      </c>
      <c r="O910" s="3" t="s">
        <v>1382</v>
      </c>
      <c r="P910" s="131" t="s">
        <v>1347</v>
      </c>
      <c r="Q910" s="3" t="s">
        <v>8869</v>
      </c>
      <c r="R910" s="60">
        <v>8.1999999999999993</v>
      </c>
      <c r="S910" s="32">
        <v>107805</v>
      </c>
      <c r="T910" s="4">
        <f t="shared" ref="T910" si="230">R910*S910</f>
        <v>884000.99999999988</v>
      </c>
      <c r="U910" s="83">
        <f t="shared" ref="U910" si="231">T910*1.12</f>
        <v>990081.12</v>
      </c>
      <c r="V910" s="9" t="s">
        <v>1341</v>
      </c>
      <c r="W910" s="153" t="s">
        <v>1410</v>
      </c>
      <c r="X910" s="29"/>
    </row>
    <row r="911" spans="1:24" s="28" customFormat="1" ht="102" customHeight="1">
      <c r="A911" s="9" t="s">
        <v>6836</v>
      </c>
      <c r="B911" s="3" t="s">
        <v>1332</v>
      </c>
      <c r="C911" s="59" t="s">
        <v>1742</v>
      </c>
      <c r="D911" s="5" t="s">
        <v>1719</v>
      </c>
      <c r="E911" s="31" t="s">
        <v>438</v>
      </c>
      <c r="F911" s="31"/>
      <c r="G911" s="29" t="s">
        <v>385</v>
      </c>
      <c r="H911" s="20">
        <v>0</v>
      </c>
      <c r="I911" s="34">
        <v>470000000</v>
      </c>
      <c r="J911" s="21" t="s">
        <v>1330</v>
      </c>
      <c r="K911" s="33" t="s">
        <v>1717</v>
      </c>
      <c r="L911" s="138" t="s">
        <v>3428</v>
      </c>
      <c r="M911" s="141" t="s">
        <v>383</v>
      </c>
      <c r="N911" s="360" t="s">
        <v>8878</v>
      </c>
      <c r="O911" s="3" t="s">
        <v>1382</v>
      </c>
      <c r="P911" s="131" t="s">
        <v>1347</v>
      </c>
      <c r="Q911" s="3" t="s">
        <v>8869</v>
      </c>
      <c r="R911" s="60">
        <v>4.0999999999999996</v>
      </c>
      <c r="S911" s="32">
        <v>291490</v>
      </c>
      <c r="T911" s="4">
        <f t="shared" si="224"/>
        <v>1195109</v>
      </c>
      <c r="U911" s="83">
        <f t="shared" si="229"/>
        <v>1338522.08</v>
      </c>
      <c r="V911" s="9" t="s">
        <v>1341</v>
      </c>
      <c r="W911" s="153" t="s">
        <v>1410</v>
      </c>
      <c r="X911" s="29"/>
    </row>
    <row r="912" spans="1:24" s="28" customFormat="1" ht="102" customHeight="1">
      <c r="A912" s="9" t="s">
        <v>6837</v>
      </c>
      <c r="B912" s="3" t="s">
        <v>1332</v>
      </c>
      <c r="C912" s="59" t="s">
        <v>1741</v>
      </c>
      <c r="D912" s="5" t="s">
        <v>1719</v>
      </c>
      <c r="E912" s="31" t="s">
        <v>439</v>
      </c>
      <c r="F912" s="31"/>
      <c r="G912" s="29" t="s">
        <v>385</v>
      </c>
      <c r="H912" s="20">
        <v>0</v>
      </c>
      <c r="I912" s="34">
        <v>470000000</v>
      </c>
      <c r="J912" s="21" t="s">
        <v>1330</v>
      </c>
      <c r="K912" s="33" t="s">
        <v>1717</v>
      </c>
      <c r="L912" s="138" t="s">
        <v>3428</v>
      </c>
      <c r="M912" s="141" t="s">
        <v>383</v>
      </c>
      <c r="N912" s="360" t="s">
        <v>8878</v>
      </c>
      <c r="O912" s="3" t="s">
        <v>1382</v>
      </c>
      <c r="P912" s="131" t="s">
        <v>1347</v>
      </c>
      <c r="Q912" s="3" t="s">
        <v>8869</v>
      </c>
      <c r="R912" s="60">
        <v>4.5</v>
      </c>
      <c r="S912" s="32">
        <v>107805</v>
      </c>
      <c r="T912" s="4">
        <f t="shared" si="224"/>
        <v>485122.5</v>
      </c>
      <c r="U912" s="83">
        <f t="shared" si="229"/>
        <v>543337.20000000007</v>
      </c>
      <c r="V912" s="9" t="s">
        <v>1341</v>
      </c>
      <c r="W912" s="153" t="s">
        <v>1410</v>
      </c>
      <c r="X912" s="29"/>
    </row>
    <row r="913" spans="1:24" s="28" customFormat="1" ht="102" customHeight="1">
      <c r="A913" s="9" t="s">
        <v>6838</v>
      </c>
      <c r="B913" s="3" t="s">
        <v>1332</v>
      </c>
      <c r="C913" s="59" t="s">
        <v>1740</v>
      </c>
      <c r="D913" s="5" t="s">
        <v>1719</v>
      </c>
      <c r="E913" s="35" t="s">
        <v>440</v>
      </c>
      <c r="F913" s="35"/>
      <c r="G913" s="29" t="s">
        <v>385</v>
      </c>
      <c r="H913" s="20">
        <v>0</v>
      </c>
      <c r="I913" s="34">
        <v>470000000</v>
      </c>
      <c r="J913" s="21" t="s">
        <v>1330</v>
      </c>
      <c r="K913" s="33" t="s">
        <v>1717</v>
      </c>
      <c r="L913" s="138" t="s">
        <v>3428</v>
      </c>
      <c r="M913" s="141" t="s">
        <v>383</v>
      </c>
      <c r="N913" s="360" t="s">
        <v>8878</v>
      </c>
      <c r="O913" s="3" t="s">
        <v>1382</v>
      </c>
      <c r="P913" s="131" t="s">
        <v>1347</v>
      </c>
      <c r="Q913" s="3" t="s">
        <v>8869</v>
      </c>
      <c r="R913" s="60">
        <v>10.3</v>
      </c>
      <c r="S913" s="32">
        <v>242158</v>
      </c>
      <c r="T913" s="24">
        <v>0</v>
      </c>
      <c r="U913" s="83">
        <f t="shared" si="229"/>
        <v>0</v>
      </c>
      <c r="V913" s="9" t="s">
        <v>1341</v>
      </c>
      <c r="W913" s="153" t="s">
        <v>1410</v>
      </c>
      <c r="X913" s="29" t="s">
        <v>9385</v>
      </c>
    </row>
    <row r="914" spans="1:24" s="28" customFormat="1" ht="102" customHeight="1">
      <c r="A914" s="9" t="s">
        <v>9547</v>
      </c>
      <c r="B914" s="3" t="s">
        <v>1332</v>
      </c>
      <c r="C914" s="59" t="s">
        <v>1740</v>
      </c>
      <c r="D914" s="5" t="s">
        <v>1719</v>
      </c>
      <c r="E914" s="35" t="s">
        <v>440</v>
      </c>
      <c r="F914" s="35"/>
      <c r="G914" s="29" t="s">
        <v>385</v>
      </c>
      <c r="H914" s="20">
        <v>0</v>
      </c>
      <c r="I914" s="34">
        <v>470000000</v>
      </c>
      <c r="J914" s="21" t="s">
        <v>1330</v>
      </c>
      <c r="K914" s="33" t="s">
        <v>1717</v>
      </c>
      <c r="L914" s="138" t="s">
        <v>3428</v>
      </c>
      <c r="M914" s="141" t="s">
        <v>383</v>
      </c>
      <c r="N914" s="360" t="s">
        <v>8878</v>
      </c>
      <c r="O914" s="3" t="s">
        <v>1382</v>
      </c>
      <c r="P914" s="131" t="s">
        <v>1347</v>
      </c>
      <c r="Q914" s="3" t="s">
        <v>8869</v>
      </c>
      <c r="R914" s="60">
        <v>7.8</v>
      </c>
      <c r="S914" s="32">
        <v>242158</v>
      </c>
      <c r="T914" s="4">
        <f t="shared" ref="T914" si="232">R914*S914</f>
        <v>1888832.4</v>
      </c>
      <c r="U914" s="83">
        <f t="shared" ref="U914" si="233">T914*1.12</f>
        <v>2115492.2880000002</v>
      </c>
      <c r="V914" s="9" t="s">
        <v>1341</v>
      </c>
      <c r="W914" s="153" t="s">
        <v>1410</v>
      </c>
      <c r="X914" s="29"/>
    </row>
    <row r="915" spans="1:24" s="28" customFormat="1" ht="102" customHeight="1">
      <c r="A915" s="9" t="s">
        <v>6839</v>
      </c>
      <c r="B915" s="3" t="s">
        <v>1332</v>
      </c>
      <c r="C915" s="59" t="s">
        <v>1739</v>
      </c>
      <c r="D915" s="5" t="s">
        <v>1719</v>
      </c>
      <c r="E915" s="35" t="s">
        <v>441</v>
      </c>
      <c r="F915" s="35"/>
      <c r="G915" s="29" t="s">
        <v>385</v>
      </c>
      <c r="H915" s="20">
        <v>0</v>
      </c>
      <c r="I915" s="34">
        <v>470000000</v>
      </c>
      <c r="J915" s="21" t="s">
        <v>1330</v>
      </c>
      <c r="K915" s="33" t="s">
        <v>1717</v>
      </c>
      <c r="L915" s="138" t="s">
        <v>3428</v>
      </c>
      <c r="M915" s="141" t="s">
        <v>383</v>
      </c>
      <c r="N915" s="360" t="s">
        <v>8878</v>
      </c>
      <c r="O915" s="3" t="s">
        <v>1382</v>
      </c>
      <c r="P915" s="131" t="s">
        <v>1347</v>
      </c>
      <c r="Q915" s="3" t="s">
        <v>8869</v>
      </c>
      <c r="R915" s="60">
        <v>0.3</v>
      </c>
      <c r="S915" s="32">
        <v>253166</v>
      </c>
      <c r="T915" s="4">
        <f t="shared" si="224"/>
        <v>75949.8</v>
      </c>
      <c r="U915" s="83">
        <f t="shared" si="229"/>
        <v>85063.776000000013</v>
      </c>
      <c r="V915" s="9" t="s">
        <v>1341</v>
      </c>
      <c r="W915" s="153" t="s">
        <v>1410</v>
      </c>
      <c r="X915" s="29"/>
    </row>
    <row r="916" spans="1:24" s="28" customFormat="1" ht="102" customHeight="1">
      <c r="A916" s="9" t="s">
        <v>6840</v>
      </c>
      <c r="B916" s="3" t="s">
        <v>1332</v>
      </c>
      <c r="C916" s="59" t="s">
        <v>1738</v>
      </c>
      <c r="D916" s="5" t="s">
        <v>1719</v>
      </c>
      <c r="E916" s="35" t="s">
        <v>442</v>
      </c>
      <c r="F916" s="35"/>
      <c r="G916" s="29" t="s">
        <v>385</v>
      </c>
      <c r="H916" s="20">
        <v>0</v>
      </c>
      <c r="I916" s="34">
        <v>470000000</v>
      </c>
      <c r="J916" s="21" t="s">
        <v>1330</v>
      </c>
      <c r="K916" s="33" t="s">
        <v>1717</v>
      </c>
      <c r="L916" s="138" t="s">
        <v>3428</v>
      </c>
      <c r="M916" s="141" t="s">
        <v>383</v>
      </c>
      <c r="N916" s="360" t="s">
        <v>8878</v>
      </c>
      <c r="O916" s="3" t="s">
        <v>1382</v>
      </c>
      <c r="P916" s="131" t="s">
        <v>1347</v>
      </c>
      <c r="Q916" s="3" t="s">
        <v>8869</v>
      </c>
      <c r="R916" s="60">
        <v>7.5</v>
      </c>
      <c r="S916" s="32">
        <v>229135</v>
      </c>
      <c r="T916" s="4">
        <f t="shared" si="224"/>
        <v>1718512.5</v>
      </c>
      <c r="U916" s="83">
        <f t="shared" si="229"/>
        <v>1924734.0000000002</v>
      </c>
      <c r="V916" s="9" t="s">
        <v>1341</v>
      </c>
      <c r="W916" s="153" t="s">
        <v>1410</v>
      </c>
      <c r="X916" s="29"/>
    </row>
    <row r="917" spans="1:24" s="28" customFormat="1" ht="102" customHeight="1">
      <c r="A917" s="9" t="s">
        <v>6841</v>
      </c>
      <c r="B917" s="3" t="s">
        <v>1332</v>
      </c>
      <c r="C917" s="59" t="s">
        <v>1737</v>
      </c>
      <c r="D917" s="5" t="s">
        <v>1719</v>
      </c>
      <c r="E917" s="35" t="s">
        <v>1736</v>
      </c>
      <c r="F917" s="35"/>
      <c r="G917" s="29" t="s">
        <v>385</v>
      </c>
      <c r="H917" s="20">
        <v>0</v>
      </c>
      <c r="I917" s="34">
        <v>470000000</v>
      </c>
      <c r="J917" s="21" t="s">
        <v>1330</v>
      </c>
      <c r="K917" s="33" t="s">
        <v>1717</v>
      </c>
      <c r="L917" s="138" t="s">
        <v>3428</v>
      </c>
      <c r="M917" s="141" t="s">
        <v>383</v>
      </c>
      <c r="N917" s="360" t="s">
        <v>8878</v>
      </c>
      <c r="O917" s="3" t="s">
        <v>1382</v>
      </c>
      <c r="P917" s="131" t="s">
        <v>1347</v>
      </c>
      <c r="Q917" s="3" t="s">
        <v>8869</v>
      </c>
      <c r="R917" s="64">
        <v>0.1</v>
      </c>
      <c r="S917" s="32">
        <v>311750</v>
      </c>
      <c r="T917" s="4">
        <f t="shared" si="224"/>
        <v>31175</v>
      </c>
      <c r="U917" s="83">
        <f t="shared" si="229"/>
        <v>34916</v>
      </c>
      <c r="V917" s="9" t="s">
        <v>1341</v>
      </c>
      <c r="W917" s="153" t="s">
        <v>1410</v>
      </c>
      <c r="X917" s="29"/>
    </row>
    <row r="918" spans="1:24" s="28" customFormat="1" ht="102" customHeight="1">
      <c r="A918" s="9" t="s">
        <v>6842</v>
      </c>
      <c r="B918" s="3" t="s">
        <v>1332</v>
      </c>
      <c r="C918" s="59" t="s">
        <v>1735</v>
      </c>
      <c r="D918" s="5" t="s">
        <v>1719</v>
      </c>
      <c r="E918" s="35" t="s">
        <v>443</v>
      </c>
      <c r="F918" s="35"/>
      <c r="G918" s="29" t="s">
        <v>385</v>
      </c>
      <c r="H918" s="20">
        <v>0</v>
      </c>
      <c r="I918" s="34">
        <v>470000000</v>
      </c>
      <c r="J918" s="21" t="s">
        <v>1330</v>
      </c>
      <c r="K918" s="33" t="s">
        <v>1717</v>
      </c>
      <c r="L918" s="138" t="s">
        <v>3428</v>
      </c>
      <c r="M918" s="141" t="s">
        <v>383</v>
      </c>
      <c r="N918" s="360" t="s">
        <v>8878</v>
      </c>
      <c r="O918" s="3" t="s">
        <v>1382</v>
      </c>
      <c r="P918" s="131" t="s">
        <v>1347</v>
      </c>
      <c r="Q918" s="3" t="s">
        <v>8869</v>
      </c>
      <c r="R918" s="60">
        <v>0.2</v>
      </c>
      <c r="S918" s="32">
        <v>342925</v>
      </c>
      <c r="T918" s="4">
        <f t="shared" si="224"/>
        <v>68585</v>
      </c>
      <c r="U918" s="83">
        <f t="shared" si="229"/>
        <v>76815.200000000012</v>
      </c>
      <c r="V918" s="9" t="s">
        <v>1341</v>
      </c>
      <c r="W918" s="153" t="s">
        <v>1410</v>
      </c>
      <c r="X918" s="29"/>
    </row>
    <row r="919" spans="1:24" s="28" customFormat="1" ht="102" customHeight="1">
      <c r="A919" s="9" t="s">
        <v>6843</v>
      </c>
      <c r="B919" s="3" t="s">
        <v>1332</v>
      </c>
      <c r="C919" s="59" t="s">
        <v>1734</v>
      </c>
      <c r="D919" s="5" t="s">
        <v>1719</v>
      </c>
      <c r="E919" s="35" t="s">
        <v>444</v>
      </c>
      <c r="F919" s="35"/>
      <c r="G919" s="29" t="s">
        <v>385</v>
      </c>
      <c r="H919" s="20">
        <v>0</v>
      </c>
      <c r="I919" s="34">
        <v>470000000</v>
      </c>
      <c r="J919" s="21" t="s">
        <v>1330</v>
      </c>
      <c r="K919" s="33" t="s">
        <v>1717</v>
      </c>
      <c r="L919" s="138" t="s">
        <v>3428</v>
      </c>
      <c r="M919" s="141" t="s">
        <v>383</v>
      </c>
      <c r="N919" s="360" t="s">
        <v>8878</v>
      </c>
      <c r="O919" s="3" t="s">
        <v>1382</v>
      </c>
      <c r="P919" s="131" t="s">
        <v>1347</v>
      </c>
      <c r="Q919" s="3" t="s">
        <v>8869</v>
      </c>
      <c r="R919" s="60">
        <v>7.7</v>
      </c>
      <c r="S919" s="32">
        <v>180840</v>
      </c>
      <c r="T919" s="4">
        <f t="shared" si="224"/>
        <v>1392468</v>
      </c>
      <c r="U919" s="83">
        <f t="shared" si="229"/>
        <v>1559564.1600000001</v>
      </c>
      <c r="V919" s="9" t="s">
        <v>1341</v>
      </c>
      <c r="W919" s="153" t="s">
        <v>1410</v>
      </c>
      <c r="X919" s="29"/>
    </row>
    <row r="920" spans="1:24" s="28" customFormat="1" ht="102" customHeight="1">
      <c r="A920" s="9" t="s">
        <v>6844</v>
      </c>
      <c r="B920" s="3" t="s">
        <v>1332</v>
      </c>
      <c r="C920" s="59" t="s">
        <v>1733</v>
      </c>
      <c r="D920" s="5" t="s">
        <v>1719</v>
      </c>
      <c r="E920" s="35" t="s">
        <v>1732</v>
      </c>
      <c r="F920" s="35"/>
      <c r="G920" s="29" t="s">
        <v>385</v>
      </c>
      <c r="H920" s="20">
        <v>0</v>
      </c>
      <c r="I920" s="34">
        <v>470000000</v>
      </c>
      <c r="J920" s="21" t="s">
        <v>1330</v>
      </c>
      <c r="K920" s="33" t="s">
        <v>1717</v>
      </c>
      <c r="L920" s="138" t="s">
        <v>3428</v>
      </c>
      <c r="M920" s="141" t="s">
        <v>383</v>
      </c>
      <c r="N920" s="360" t="s">
        <v>8878</v>
      </c>
      <c r="O920" s="3" t="s">
        <v>1382</v>
      </c>
      <c r="P920" s="131" t="s">
        <v>1347</v>
      </c>
      <c r="Q920" s="3" t="s">
        <v>8869</v>
      </c>
      <c r="R920" s="62">
        <v>2.6</v>
      </c>
      <c r="S920" s="32">
        <v>290400</v>
      </c>
      <c r="T920" s="4">
        <f t="shared" si="224"/>
        <v>755040</v>
      </c>
      <c r="U920" s="83">
        <f t="shared" si="229"/>
        <v>845644.80000000005</v>
      </c>
      <c r="V920" s="9" t="s">
        <v>1341</v>
      </c>
      <c r="W920" s="153" t="s">
        <v>1410</v>
      </c>
      <c r="X920" s="29"/>
    </row>
    <row r="921" spans="1:24" s="28" customFormat="1" ht="102" customHeight="1">
      <c r="A921" s="9" t="s">
        <v>6845</v>
      </c>
      <c r="B921" s="3" t="s">
        <v>1332</v>
      </c>
      <c r="C921" s="59" t="s">
        <v>1731</v>
      </c>
      <c r="D921" s="5" t="s">
        <v>1719</v>
      </c>
      <c r="E921" s="35" t="s">
        <v>1730</v>
      </c>
      <c r="F921" s="35"/>
      <c r="G921" s="29" t="s">
        <v>385</v>
      </c>
      <c r="H921" s="20">
        <v>0</v>
      </c>
      <c r="I921" s="34">
        <v>470000000</v>
      </c>
      <c r="J921" s="21" t="s">
        <v>1330</v>
      </c>
      <c r="K921" s="33" t="s">
        <v>1717</v>
      </c>
      <c r="L921" s="138" t="s">
        <v>3428</v>
      </c>
      <c r="M921" s="141" t="s">
        <v>383</v>
      </c>
      <c r="N921" s="360" t="s">
        <v>8878</v>
      </c>
      <c r="O921" s="3" t="s">
        <v>1382</v>
      </c>
      <c r="P921" s="131" t="s">
        <v>1347</v>
      </c>
      <c r="Q921" s="3" t="s">
        <v>8869</v>
      </c>
      <c r="R921" s="62">
        <v>0.4</v>
      </c>
      <c r="S921" s="32">
        <v>225765</v>
      </c>
      <c r="T921" s="4">
        <f t="shared" si="224"/>
        <v>90306</v>
      </c>
      <c r="U921" s="83">
        <f t="shared" si="229"/>
        <v>101142.72000000002</v>
      </c>
      <c r="V921" s="9" t="s">
        <v>1341</v>
      </c>
      <c r="W921" s="153" t="s">
        <v>1410</v>
      </c>
      <c r="X921" s="29"/>
    </row>
    <row r="922" spans="1:24" s="28" customFormat="1" ht="102" customHeight="1">
      <c r="A922" s="9" t="s">
        <v>6846</v>
      </c>
      <c r="B922" s="3" t="s">
        <v>1332</v>
      </c>
      <c r="C922" s="59" t="s">
        <v>1729</v>
      </c>
      <c r="D922" s="5" t="s">
        <v>1719</v>
      </c>
      <c r="E922" s="35" t="s">
        <v>1728</v>
      </c>
      <c r="F922" s="35"/>
      <c r="G922" s="29" t="s">
        <v>385</v>
      </c>
      <c r="H922" s="20">
        <v>0</v>
      </c>
      <c r="I922" s="34">
        <v>470000000</v>
      </c>
      <c r="J922" s="21" t="s">
        <v>1330</v>
      </c>
      <c r="K922" s="33" t="s">
        <v>1717</v>
      </c>
      <c r="L922" s="138" t="s">
        <v>3428</v>
      </c>
      <c r="M922" s="141" t="s">
        <v>383</v>
      </c>
      <c r="N922" s="360" t="s">
        <v>8878</v>
      </c>
      <c r="O922" s="3" t="s">
        <v>1382</v>
      </c>
      <c r="P922" s="131" t="s">
        <v>1347</v>
      </c>
      <c r="Q922" s="3" t="s">
        <v>8869</v>
      </c>
      <c r="R922" s="62">
        <v>2.9</v>
      </c>
      <c r="S922" s="32">
        <v>507975</v>
      </c>
      <c r="T922" s="4">
        <f t="shared" si="224"/>
        <v>1473127.5</v>
      </c>
      <c r="U922" s="83">
        <f t="shared" si="229"/>
        <v>1649902.8</v>
      </c>
      <c r="V922" s="9" t="s">
        <v>1341</v>
      </c>
      <c r="W922" s="153" t="s">
        <v>1410</v>
      </c>
      <c r="X922" s="29"/>
    </row>
    <row r="923" spans="1:24" s="28" customFormat="1" ht="102" customHeight="1">
      <c r="A923" s="9" t="s">
        <v>6847</v>
      </c>
      <c r="B923" s="3" t="s">
        <v>1332</v>
      </c>
      <c r="C923" s="59" t="s">
        <v>1727</v>
      </c>
      <c r="D923" s="5" t="s">
        <v>1719</v>
      </c>
      <c r="E923" s="35" t="s">
        <v>1726</v>
      </c>
      <c r="F923" s="35"/>
      <c r="G923" s="29" t="s">
        <v>385</v>
      </c>
      <c r="H923" s="20">
        <v>0</v>
      </c>
      <c r="I923" s="34">
        <v>470000000</v>
      </c>
      <c r="J923" s="21" t="s">
        <v>1330</v>
      </c>
      <c r="K923" s="33" t="s">
        <v>1717</v>
      </c>
      <c r="L923" s="138" t="s">
        <v>3428</v>
      </c>
      <c r="M923" s="141" t="s">
        <v>383</v>
      </c>
      <c r="N923" s="360" t="s">
        <v>8878</v>
      </c>
      <c r="O923" s="3" t="s">
        <v>1382</v>
      </c>
      <c r="P923" s="131" t="s">
        <v>1347</v>
      </c>
      <c r="Q923" s="3" t="s">
        <v>8869</v>
      </c>
      <c r="R923" s="60">
        <v>0.5</v>
      </c>
      <c r="S923" s="32">
        <v>597965</v>
      </c>
      <c r="T923" s="4">
        <f t="shared" si="224"/>
        <v>298982.5</v>
      </c>
      <c r="U923" s="83">
        <f t="shared" si="229"/>
        <v>334860.40000000002</v>
      </c>
      <c r="V923" s="9" t="s">
        <v>1341</v>
      </c>
      <c r="W923" s="153" t="s">
        <v>1410</v>
      </c>
      <c r="X923" s="29"/>
    </row>
    <row r="924" spans="1:24" s="28" customFormat="1" ht="102" customHeight="1">
      <c r="A924" s="9" t="s">
        <v>6848</v>
      </c>
      <c r="B924" s="3" t="s">
        <v>1332</v>
      </c>
      <c r="C924" s="59" t="s">
        <v>1725</v>
      </c>
      <c r="D924" s="5" t="s">
        <v>1719</v>
      </c>
      <c r="E924" s="35" t="s">
        <v>445</v>
      </c>
      <c r="F924" s="35"/>
      <c r="G924" s="29" t="s">
        <v>385</v>
      </c>
      <c r="H924" s="20">
        <v>0</v>
      </c>
      <c r="I924" s="34">
        <v>470000000</v>
      </c>
      <c r="J924" s="21" t="s">
        <v>1330</v>
      </c>
      <c r="K924" s="33" t="s">
        <v>1717</v>
      </c>
      <c r="L924" s="138" t="s">
        <v>3428</v>
      </c>
      <c r="M924" s="141" t="s">
        <v>383</v>
      </c>
      <c r="N924" s="360" t="s">
        <v>8878</v>
      </c>
      <c r="O924" s="3" t="s">
        <v>1382</v>
      </c>
      <c r="P924" s="131" t="s">
        <v>1347</v>
      </c>
      <c r="Q924" s="3" t="s">
        <v>8869</v>
      </c>
      <c r="R924" s="60">
        <v>0.3</v>
      </c>
      <c r="S924" s="32">
        <v>594649</v>
      </c>
      <c r="T924" s="4">
        <f t="shared" si="224"/>
        <v>178394.69999999998</v>
      </c>
      <c r="U924" s="83">
        <f t="shared" si="229"/>
        <v>199802.06400000001</v>
      </c>
      <c r="V924" s="9" t="s">
        <v>1341</v>
      </c>
      <c r="W924" s="153" t="s">
        <v>1410</v>
      </c>
      <c r="X924" s="29"/>
    </row>
    <row r="925" spans="1:24" s="28" customFormat="1" ht="102" customHeight="1">
      <c r="A925" s="9" t="s">
        <v>6849</v>
      </c>
      <c r="B925" s="3" t="s">
        <v>1332</v>
      </c>
      <c r="C925" s="59" t="s">
        <v>1724</v>
      </c>
      <c r="D925" s="5" t="s">
        <v>1719</v>
      </c>
      <c r="E925" s="35" t="s">
        <v>1723</v>
      </c>
      <c r="F925" s="35"/>
      <c r="G925" s="29" t="s">
        <v>385</v>
      </c>
      <c r="H925" s="20">
        <v>0</v>
      </c>
      <c r="I925" s="34">
        <v>470000000</v>
      </c>
      <c r="J925" s="21" t="s">
        <v>1330</v>
      </c>
      <c r="K925" s="33" t="s">
        <v>1717</v>
      </c>
      <c r="L925" s="138" t="s">
        <v>3428</v>
      </c>
      <c r="M925" s="141" t="s">
        <v>383</v>
      </c>
      <c r="N925" s="360" t="s">
        <v>8878</v>
      </c>
      <c r="O925" s="3" t="s">
        <v>1382</v>
      </c>
      <c r="P925" s="131" t="s">
        <v>1347</v>
      </c>
      <c r="Q925" s="3" t="s">
        <v>8869</v>
      </c>
      <c r="R925" s="64">
        <v>0.6</v>
      </c>
      <c r="S925" s="32">
        <v>629114</v>
      </c>
      <c r="T925" s="4">
        <f t="shared" si="224"/>
        <v>377468.39999999997</v>
      </c>
      <c r="U925" s="83">
        <f t="shared" si="229"/>
        <v>422764.60800000001</v>
      </c>
      <c r="V925" s="9" t="s">
        <v>1341</v>
      </c>
      <c r="W925" s="153" t="s">
        <v>1410</v>
      </c>
      <c r="X925" s="29"/>
    </row>
    <row r="926" spans="1:24" s="28" customFormat="1" ht="102" customHeight="1">
      <c r="A926" s="9" t="s">
        <v>6850</v>
      </c>
      <c r="B926" s="3" t="s">
        <v>1332</v>
      </c>
      <c r="C926" s="59" t="s">
        <v>1722</v>
      </c>
      <c r="D926" s="5" t="s">
        <v>1719</v>
      </c>
      <c r="E926" s="35" t="s">
        <v>1721</v>
      </c>
      <c r="F926" s="35"/>
      <c r="G926" s="29" t="s">
        <v>385</v>
      </c>
      <c r="H926" s="20">
        <v>0</v>
      </c>
      <c r="I926" s="34">
        <v>470000000</v>
      </c>
      <c r="J926" s="21" t="s">
        <v>1330</v>
      </c>
      <c r="K926" s="33" t="s">
        <v>1717</v>
      </c>
      <c r="L926" s="138" t="s">
        <v>3428</v>
      </c>
      <c r="M926" s="141" t="s">
        <v>383</v>
      </c>
      <c r="N926" s="360" t="s">
        <v>8878</v>
      </c>
      <c r="O926" s="3" t="s">
        <v>1382</v>
      </c>
      <c r="P926" s="131" t="s">
        <v>1347</v>
      </c>
      <c r="Q926" s="3" t="s">
        <v>8869</v>
      </c>
      <c r="R926" s="64">
        <v>0.5</v>
      </c>
      <c r="S926" s="32">
        <v>657761.5</v>
      </c>
      <c r="T926" s="4">
        <f t="shared" si="224"/>
        <v>328880.75</v>
      </c>
      <c r="U926" s="83">
        <f t="shared" si="229"/>
        <v>368346.44000000006</v>
      </c>
      <c r="V926" s="9" t="s">
        <v>1341</v>
      </c>
      <c r="W926" s="153" t="s">
        <v>1410</v>
      </c>
      <c r="X926" s="29"/>
    </row>
    <row r="927" spans="1:24" s="28" customFormat="1" ht="102" customHeight="1">
      <c r="A927" s="9" t="s">
        <v>6851</v>
      </c>
      <c r="B927" s="3" t="s">
        <v>1332</v>
      </c>
      <c r="C927" s="59" t="s">
        <v>1720</v>
      </c>
      <c r="D927" s="5" t="s">
        <v>1719</v>
      </c>
      <c r="E927" s="35" t="s">
        <v>1718</v>
      </c>
      <c r="F927" s="35"/>
      <c r="G927" s="29" t="s">
        <v>385</v>
      </c>
      <c r="H927" s="20">
        <v>0</v>
      </c>
      <c r="I927" s="34">
        <v>470000000</v>
      </c>
      <c r="J927" s="21" t="s">
        <v>1330</v>
      </c>
      <c r="K927" s="33" t="s">
        <v>1717</v>
      </c>
      <c r="L927" s="138" t="s">
        <v>3428</v>
      </c>
      <c r="M927" s="141" t="s">
        <v>383</v>
      </c>
      <c r="N927" s="360" t="s">
        <v>8878</v>
      </c>
      <c r="O927" s="3" t="s">
        <v>1382</v>
      </c>
      <c r="P927" s="131" t="s">
        <v>1347</v>
      </c>
      <c r="Q927" s="3" t="s">
        <v>8869</v>
      </c>
      <c r="R927" s="64">
        <v>1.7</v>
      </c>
      <c r="S927" s="32">
        <v>319000</v>
      </c>
      <c r="T927" s="24">
        <v>0</v>
      </c>
      <c r="U927" s="83">
        <f t="shared" si="229"/>
        <v>0</v>
      </c>
      <c r="V927" s="9" t="s">
        <v>1341</v>
      </c>
      <c r="W927" s="153" t="s">
        <v>1410</v>
      </c>
      <c r="X927" s="29" t="s">
        <v>9385</v>
      </c>
    </row>
    <row r="928" spans="1:24" s="28" customFormat="1" ht="102" customHeight="1">
      <c r="A928" s="9" t="s">
        <v>9548</v>
      </c>
      <c r="B928" s="3" t="s">
        <v>1332</v>
      </c>
      <c r="C928" s="59" t="s">
        <v>1720</v>
      </c>
      <c r="D928" s="5" t="s">
        <v>1719</v>
      </c>
      <c r="E928" s="35" t="s">
        <v>1718</v>
      </c>
      <c r="F928" s="35"/>
      <c r="G928" s="29" t="s">
        <v>385</v>
      </c>
      <c r="H928" s="20">
        <v>0</v>
      </c>
      <c r="I928" s="34">
        <v>470000000</v>
      </c>
      <c r="J928" s="21" t="s">
        <v>1330</v>
      </c>
      <c r="K928" s="33" t="s">
        <v>1717</v>
      </c>
      <c r="L928" s="138" t="s">
        <v>3428</v>
      </c>
      <c r="M928" s="141" t="s">
        <v>383</v>
      </c>
      <c r="N928" s="360" t="s">
        <v>8878</v>
      </c>
      <c r="O928" s="3" t="s">
        <v>1382</v>
      </c>
      <c r="P928" s="131" t="s">
        <v>1347</v>
      </c>
      <c r="Q928" s="3" t="s">
        <v>8869</v>
      </c>
      <c r="R928" s="64">
        <v>1.9</v>
      </c>
      <c r="S928" s="32">
        <v>319000</v>
      </c>
      <c r="T928" s="4">
        <f t="shared" ref="T928" si="234">R928*S928</f>
        <v>606100</v>
      </c>
      <c r="U928" s="83">
        <f t="shared" ref="U928" si="235">T928*1.12</f>
        <v>678832.00000000012</v>
      </c>
      <c r="V928" s="9" t="s">
        <v>1341</v>
      </c>
      <c r="W928" s="153" t="s">
        <v>1410</v>
      </c>
      <c r="X928" s="29"/>
    </row>
    <row r="929" spans="1:24" s="28" customFormat="1" ht="102" customHeight="1">
      <c r="A929" s="9" t="s">
        <v>6852</v>
      </c>
      <c r="B929" s="3" t="s">
        <v>1332</v>
      </c>
      <c r="C929" s="59" t="s">
        <v>1716</v>
      </c>
      <c r="D929" s="4" t="s">
        <v>1704</v>
      </c>
      <c r="E929" s="35" t="s">
        <v>1715</v>
      </c>
      <c r="F929" s="35"/>
      <c r="G929" s="29" t="s">
        <v>384</v>
      </c>
      <c r="H929" s="20">
        <v>0</v>
      </c>
      <c r="I929" s="34">
        <v>470000000</v>
      </c>
      <c r="J929" s="21" t="s">
        <v>1330</v>
      </c>
      <c r="K929" s="33" t="s">
        <v>1425</v>
      </c>
      <c r="L929" s="138" t="s">
        <v>3428</v>
      </c>
      <c r="M929" s="141" t="s">
        <v>383</v>
      </c>
      <c r="N929" s="360" t="s">
        <v>8878</v>
      </c>
      <c r="O929" s="3" t="s">
        <v>1382</v>
      </c>
      <c r="P929" s="131" t="s">
        <v>1347</v>
      </c>
      <c r="Q929" s="3" t="s">
        <v>8869</v>
      </c>
      <c r="R929" s="64">
        <v>1.1000000000000001</v>
      </c>
      <c r="S929" s="32">
        <v>1310496</v>
      </c>
      <c r="T929" s="24">
        <v>0</v>
      </c>
      <c r="U929" s="83">
        <f t="shared" si="229"/>
        <v>0</v>
      </c>
      <c r="V929" s="9" t="s">
        <v>1341</v>
      </c>
      <c r="W929" s="153" t="s">
        <v>1410</v>
      </c>
      <c r="X929" s="29" t="s">
        <v>9455</v>
      </c>
    </row>
    <row r="930" spans="1:24" s="28" customFormat="1" ht="102" customHeight="1">
      <c r="A930" s="9" t="s">
        <v>9549</v>
      </c>
      <c r="B930" s="3" t="s">
        <v>1332</v>
      </c>
      <c r="C930" s="59" t="s">
        <v>1716</v>
      </c>
      <c r="D930" s="4" t="s">
        <v>1704</v>
      </c>
      <c r="E930" s="35" t="s">
        <v>1715</v>
      </c>
      <c r="F930" s="35"/>
      <c r="G930" s="29" t="s">
        <v>384</v>
      </c>
      <c r="H930" s="20">
        <v>0</v>
      </c>
      <c r="I930" s="34">
        <v>470000000</v>
      </c>
      <c r="J930" s="21" t="s">
        <v>1330</v>
      </c>
      <c r="K930" s="33" t="s">
        <v>1412</v>
      </c>
      <c r="L930" s="138" t="s">
        <v>3428</v>
      </c>
      <c r="M930" s="141" t="s">
        <v>383</v>
      </c>
      <c r="N930" s="360" t="s">
        <v>8878</v>
      </c>
      <c r="O930" s="3" t="s">
        <v>1382</v>
      </c>
      <c r="P930" s="131" t="s">
        <v>1347</v>
      </c>
      <c r="Q930" s="3" t="s">
        <v>8869</v>
      </c>
      <c r="R930" s="64">
        <v>5.6</v>
      </c>
      <c r="S930" s="32">
        <v>1310496</v>
      </c>
      <c r="T930" s="4">
        <f t="shared" ref="T930" si="236">R930*S930</f>
        <v>7338777.5999999996</v>
      </c>
      <c r="U930" s="83">
        <f t="shared" ref="U930" si="237">T930*1.12</f>
        <v>8219430.9120000005</v>
      </c>
      <c r="V930" s="9" t="s">
        <v>1341</v>
      </c>
      <c r="W930" s="153" t="s">
        <v>1410</v>
      </c>
      <c r="X930" s="29"/>
    </row>
    <row r="931" spans="1:24" s="28" customFormat="1" ht="102" customHeight="1">
      <c r="A931" s="9" t="s">
        <v>6853</v>
      </c>
      <c r="B931" s="3" t="s">
        <v>1332</v>
      </c>
      <c r="C931" s="59" t="s">
        <v>1714</v>
      </c>
      <c r="D931" s="4" t="s">
        <v>1704</v>
      </c>
      <c r="E931" s="35" t="s">
        <v>446</v>
      </c>
      <c r="F931" s="35"/>
      <c r="G931" s="29" t="s">
        <v>384</v>
      </c>
      <c r="H931" s="20">
        <v>0</v>
      </c>
      <c r="I931" s="34">
        <v>470000000</v>
      </c>
      <c r="J931" s="21" t="s">
        <v>1330</v>
      </c>
      <c r="K931" s="33" t="s">
        <v>1425</v>
      </c>
      <c r="L931" s="138" t="s">
        <v>3428</v>
      </c>
      <c r="M931" s="141" t="s">
        <v>383</v>
      </c>
      <c r="N931" s="360" t="s">
        <v>8878</v>
      </c>
      <c r="O931" s="3" t="s">
        <v>1382</v>
      </c>
      <c r="P931" s="131" t="s">
        <v>1347</v>
      </c>
      <c r="Q931" s="3" t="s">
        <v>8869</v>
      </c>
      <c r="R931" s="64">
        <v>0.52</v>
      </c>
      <c r="S931" s="32">
        <v>615120</v>
      </c>
      <c r="T931" s="4">
        <f t="shared" si="224"/>
        <v>319862.40000000002</v>
      </c>
      <c r="U931" s="83">
        <f t="shared" si="229"/>
        <v>358245.88800000004</v>
      </c>
      <c r="V931" s="9" t="s">
        <v>1341</v>
      </c>
      <c r="W931" s="153" t="s">
        <v>1410</v>
      </c>
      <c r="X931" s="29"/>
    </row>
    <row r="932" spans="1:24" s="28" customFormat="1" ht="102" customHeight="1">
      <c r="A932" s="9" t="s">
        <v>6854</v>
      </c>
      <c r="B932" s="3" t="s">
        <v>1332</v>
      </c>
      <c r="C932" s="59" t="s">
        <v>1713</v>
      </c>
      <c r="D932" s="4" t="s">
        <v>1704</v>
      </c>
      <c r="E932" s="39" t="s">
        <v>1712</v>
      </c>
      <c r="F932" s="35"/>
      <c r="G932" s="29" t="s">
        <v>384</v>
      </c>
      <c r="H932" s="20">
        <v>0</v>
      </c>
      <c r="I932" s="34">
        <v>470000000</v>
      </c>
      <c r="J932" s="21" t="s">
        <v>1330</v>
      </c>
      <c r="K932" s="33" t="s">
        <v>1425</v>
      </c>
      <c r="L932" s="138" t="s">
        <v>3428</v>
      </c>
      <c r="M932" s="141" t="s">
        <v>383</v>
      </c>
      <c r="N932" s="360" t="s">
        <v>8878</v>
      </c>
      <c r="O932" s="3" t="s">
        <v>1382</v>
      </c>
      <c r="P932" s="131" t="s">
        <v>1347</v>
      </c>
      <c r="Q932" s="3" t="s">
        <v>8869</v>
      </c>
      <c r="R932" s="62">
        <v>0.3</v>
      </c>
      <c r="S932" s="32">
        <v>645680</v>
      </c>
      <c r="T932" s="4">
        <f t="shared" si="224"/>
        <v>193704</v>
      </c>
      <c r="U932" s="83">
        <f t="shared" si="229"/>
        <v>216948.48000000001</v>
      </c>
      <c r="V932" s="9" t="s">
        <v>1341</v>
      </c>
      <c r="W932" s="153" t="s">
        <v>1410</v>
      </c>
      <c r="X932" s="29"/>
    </row>
    <row r="933" spans="1:24" s="28" customFormat="1" ht="102" customHeight="1">
      <c r="A933" s="9" t="s">
        <v>6855</v>
      </c>
      <c r="B933" s="3" t="s">
        <v>1332</v>
      </c>
      <c r="C933" s="59" t="s">
        <v>1711</v>
      </c>
      <c r="D933" s="4" t="s">
        <v>1704</v>
      </c>
      <c r="E933" s="39" t="s">
        <v>1710</v>
      </c>
      <c r="F933" s="35"/>
      <c r="G933" s="29" t="s">
        <v>384</v>
      </c>
      <c r="H933" s="20">
        <v>0</v>
      </c>
      <c r="I933" s="34">
        <v>470000000</v>
      </c>
      <c r="J933" s="21" t="s">
        <v>1330</v>
      </c>
      <c r="K933" s="33" t="s">
        <v>1425</v>
      </c>
      <c r="L933" s="138" t="s">
        <v>3428</v>
      </c>
      <c r="M933" s="141" t="s">
        <v>383</v>
      </c>
      <c r="N933" s="360" t="s">
        <v>8878</v>
      </c>
      <c r="O933" s="3" t="s">
        <v>1382</v>
      </c>
      <c r="P933" s="131" t="s">
        <v>1347</v>
      </c>
      <c r="Q933" s="3" t="s">
        <v>8869</v>
      </c>
      <c r="R933" s="4">
        <v>8.6</v>
      </c>
      <c r="S933" s="32">
        <v>279708</v>
      </c>
      <c r="T933" s="24">
        <v>0</v>
      </c>
      <c r="U933" s="83">
        <f t="shared" si="229"/>
        <v>0</v>
      </c>
      <c r="V933" s="9" t="s">
        <v>1341</v>
      </c>
      <c r="W933" s="153" t="s">
        <v>1410</v>
      </c>
      <c r="X933" s="29" t="s">
        <v>9455</v>
      </c>
    </row>
    <row r="934" spans="1:24" s="28" customFormat="1" ht="102" customHeight="1">
      <c r="A934" s="9" t="s">
        <v>9550</v>
      </c>
      <c r="B934" s="3" t="s">
        <v>1332</v>
      </c>
      <c r="C934" s="59" t="s">
        <v>1711</v>
      </c>
      <c r="D934" s="4" t="s">
        <v>1704</v>
      </c>
      <c r="E934" s="39" t="s">
        <v>1710</v>
      </c>
      <c r="F934" s="35"/>
      <c r="G934" s="29" t="s">
        <v>384</v>
      </c>
      <c r="H934" s="20">
        <v>0</v>
      </c>
      <c r="I934" s="34">
        <v>470000000</v>
      </c>
      <c r="J934" s="21" t="s">
        <v>1330</v>
      </c>
      <c r="K934" s="33" t="s">
        <v>1412</v>
      </c>
      <c r="L934" s="138" t="s">
        <v>3428</v>
      </c>
      <c r="M934" s="141" t="s">
        <v>383</v>
      </c>
      <c r="N934" s="360" t="s">
        <v>8878</v>
      </c>
      <c r="O934" s="3" t="s">
        <v>1382</v>
      </c>
      <c r="P934" s="131" t="s">
        <v>1347</v>
      </c>
      <c r="Q934" s="3" t="s">
        <v>8869</v>
      </c>
      <c r="R934" s="4">
        <v>8.6999999999999993</v>
      </c>
      <c r="S934" s="32">
        <v>279708</v>
      </c>
      <c r="T934" s="4">
        <f t="shared" ref="T934" si="238">R934*S934</f>
        <v>2433459.5999999996</v>
      </c>
      <c r="U934" s="83">
        <f t="shared" ref="U934" si="239">T934*1.12</f>
        <v>2725474.7519999999</v>
      </c>
      <c r="V934" s="9" t="s">
        <v>1341</v>
      </c>
      <c r="W934" s="153" t="s">
        <v>1410</v>
      </c>
      <c r="X934" s="29"/>
    </row>
    <row r="935" spans="1:24" s="28" customFormat="1" ht="102" customHeight="1">
      <c r="A935" s="9" t="s">
        <v>6856</v>
      </c>
      <c r="B935" s="3" t="s">
        <v>1332</v>
      </c>
      <c r="C935" s="59" t="s">
        <v>1709</v>
      </c>
      <c r="D935" s="4" t="s">
        <v>1704</v>
      </c>
      <c r="E935" s="39" t="s">
        <v>1708</v>
      </c>
      <c r="F935" s="35"/>
      <c r="G935" s="29" t="s">
        <v>384</v>
      </c>
      <c r="H935" s="20">
        <v>0</v>
      </c>
      <c r="I935" s="34">
        <v>470000000</v>
      </c>
      <c r="J935" s="21" t="s">
        <v>1330</v>
      </c>
      <c r="K935" s="33" t="s">
        <v>1425</v>
      </c>
      <c r="L935" s="138" t="s">
        <v>3428</v>
      </c>
      <c r="M935" s="141" t="s">
        <v>383</v>
      </c>
      <c r="N935" s="360" t="s">
        <v>8878</v>
      </c>
      <c r="O935" s="3" t="s">
        <v>1382</v>
      </c>
      <c r="P935" s="131" t="s">
        <v>1347</v>
      </c>
      <c r="Q935" s="3" t="s">
        <v>8869</v>
      </c>
      <c r="R935" s="24">
        <v>0.75</v>
      </c>
      <c r="S935" s="32">
        <v>366120</v>
      </c>
      <c r="T935" s="4">
        <f t="shared" si="224"/>
        <v>274590</v>
      </c>
      <c r="U935" s="83">
        <f t="shared" si="229"/>
        <v>307540.80000000005</v>
      </c>
      <c r="V935" s="9" t="s">
        <v>1341</v>
      </c>
      <c r="W935" s="153" t="s">
        <v>1410</v>
      </c>
      <c r="X935" s="29"/>
    </row>
    <row r="936" spans="1:24" s="28" customFormat="1" ht="102" customHeight="1">
      <c r="A936" s="9" t="s">
        <v>6857</v>
      </c>
      <c r="B936" s="3" t="s">
        <v>1332</v>
      </c>
      <c r="C936" s="59" t="s">
        <v>1707</v>
      </c>
      <c r="D936" s="4" t="s">
        <v>1704</v>
      </c>
      <c r="E936" s="39" t="s">
        <v>1706</v>
      </c>
      <c r="F936" s="63"/>
      <c r="G936" s="29" t="s">
        <v>384</v>
      </c>
      <c r="H936" s="20">
        <v>0</v>
      </c>
      <c r="I936" s="34">
        <v>470000000</v>
      </c>
      <c r="J936" s="21" t="s">
        <v>1330</v>
      </c>
      <c r="K936" s="33" t="s">
        <v>1425</v>
      </c>
      <c r="L936" s="138" t="s">
        <v>3428</v>
      </c>
      <c r="M936" s="141" t="s">
        <v>383</v>
      </c>
      <c r="N936" s="360" t="s">
        <v>8878</v>
      </c>
      <c r="O936" s="3" t="s">
        <v>1382</v>
      </c>
      <c r="P936" s="131" t="s">
        <v>1347</v>
      </c>
      <c r="Q936" s="3" t="s">
        <v>8869</v>
      </c>
      <c r="R936" s="62">
        <v>0.16</v>
      </c>
      <c r="S936" s="32">
        <v>410160</v>
      </c>
      <c r="T936" s="4">
        <f t="shared" si="224"/>
        <v>65625.600000000006</v>
      </c>
      <c r="U936" s="83">
        <f t="shared" si="229"/>
        <v>73500.67200000002</v>
      </c>
      <c r="V936" s="9" t="s">
        <v>1341</v>
      </c>
      <c r="W936" s="153" t="s">
        <v>1410</v>
      </c>
      <c r="X936" s="29"/>
    </row>
    <row r="937" spans="1:24" s="28" customFormat="1" ht="102" customHeight="1">
      <c r="A937" s="9" t="s">
        <v>6858</v>
      </c>
      <c r="B937" s="3" t="s">
        <v>1332</v>
      </c>
      <c r="C937" s="59" t="s">
        <v>1705</v>
      </c>
      <c r="D937" s="4" t="s">
        <v>1704</v>
      </c>
      <c r="E937" s="39" t="s">
        <v>1703</v>
      </c>
      <c r="F937" s="35"/>
      <c r="G937" s="29" t="s">
        <v>384</v>
      </c>
      <c r="H937" s="20">
        <v>0</v>
      </c>
      <c r="I937" s="34">
        <v>470000000</v>
      </c>
      <c r="J937" s="21" t="s">
        <v>1330</v>
      </c>
      <c r="K937" s="33" t="s">
        <v>1425</v>
      </c>
      <c r="L937" s="138" t="s">
        <v>3428</v>
      </c>
      <c r="M937" s="141" t="s">
        <v>383</v>
      </c>
      <c r="N937" s="360" t="s">
        <v>8878</v>
      </c>
      <c r="O937" s="3" t="s">
        <v>1382</v>
      </c>
      <c r="P937" s="131" t="s">
        <v>1347</v>
      </c>
      <c r="Q937" s="3" t="s">
        <v>8869</v>
      </c>
      <c r="R937" s="62">
        <v>0.1</v>
      </c>
      <c r="S937" s="32">
        <v>86725</v>
      </c>
      <c r="T937" s="24">
        <v>0</v>
      </c>
      <c r="U937" s="83">
        <f t="shared" si="229"/>
        <v>0</v>
      </c>
      <c r="V937" s="9" t="s">
        <v>1341</v>
      </c>
      <c r="W937" s="153" t="s">
        <v>1410</v>
      </c>
      <c r="X937" s="29" t="s">
        <v>9455</v>
      </c>
    </row>
    <row r="938" spans="1:24" s="28" customFormat="1" ht="102" customHeight="1">
      <c r="A938" s="9" t="s">
        <v>9551</v>
      </c>
      <c r="B938" s="3" t="s">
        <v>1332</v>
      </c>
      <c r="C938" s="59" t="s">
        <v>1705</v>
      </c>
      <c r="D938" s="4" t="s">
        <v>1704</v>
      </c>
      <c r="E938" s="39" t="s">
        <v>1703</v>
      </c>
      <c r="F938" s="35"/>
      <c r="G938" s="29" t="s">
        <v>384</v>
      </c>
      <c r="H938" s="20">
        <v>0</v>
      </c>
      <c r="I938" s="34">
        <v>470000000</v>
      </c>
      <c r="J938" s="21" t="s">
        <v>1330</v>
      </c>
      <c r="K938" s="33" t="s">
        <v>1412</v>
      </c>
      <c r="L938" s="138" t="s">
        <v>3428</v>
      </c>
      <c r="M938" s="141" t="s">
        <v>383</v>
      </c>
      <c r="N938" s="360" t="s">
        <v>8878</v>
      </c>
      <c r="O938" s="3" t="s">
        <v>1382</v>
      </c>
      <c r="P938" s="131" t="s">
        <v>1347</v>
      </c>
      <c r="Q938" s="3" t="s">
        <v>8869</v>
      </c>
      <c r="R938" s="62">
        <v>0.41</v>
      </c>
      <c r="S938" s="32">
        <v>86725</v>
      </c>
      <c r="T938" s="4">
        <f t="shared" ref="T938" si="240">R938*S938</f>
        <v>35557.25</v>
      </c>
      <c r="U938" s="83">
        <f t="shared" ref="U938" si="241">T938*1.12</f>
        <v>39824.120000000003</v>
      </c>
      <c r="V938" s="9" t="s">
        <v>1341</v>
      </c>
      <c r="W938" s="153" t="s">
        <v>1410</v>
      </c>
      <c r="X938" s="29"/>
    </row>
    <row r="939" spans="1:24" s="28" customFormat="1" ht="102" customHeight="1">
      <c r="A939" s="9" t="s">
        <v>6859</v>
      </c>
      <c r="B939" s="3" t="s">
        <v>1332</v>
      </c>
      <c r="C939" s="29" t="s">
        <v>1702</v>
      </c>
      <c r="D939" s="4" t="s">
        <v>447</v>
      </c>
      <c r="E939" s="59" t="s">
        <v>1701</v>
      </c>
      <c r="F939" s="5"/>
      <c r="G939" s="29" t="s">
        <v>384</v>
      </c>
      <c r="H939" s="20">
        <v>0</v>
      </c>
      <c r="I939" s="34">
        <v>470000000</v>
      </c>
      <c r="J939" s="21" t="s">
        <v>1330</v>
      </c>
      <c r="K939" s="33" t="s">
        <v>1425</v>
      </c>
      <c r="L939" s="138" t="s">
        <v>3428</v>
      </c>
      <c r="M939" s="141" t="s">
        <v>383</v>
      </c>
      <c r="N939" s="360" t="s">
        <v>8878</v>
      </c>
      <c r="O939" s="3" t="s">
        <v>1382</v>
      </c>
      <c r="P939" s="131" t="s">
        <v>1347</v>
      </c>
      <c r="Q939" s="3" t="s">
        <v>8869</v>
      </c>
      <c r="R939" s="37">
        <v>3.1</v>
      </c>
      <c r="S939" s="32">
        <v>126345</v>
      </c>
      <c r="T939" s="4">
        <f t="shared" si="224"/>
        <v>391669.5</v>
      </c>
      <c r="U939" s="83">
        <f t="shared" si="229"/>
        <v>438669.84</v>
      </c>
      <c r="V939" s="9" t="s">
        <v>1341</v>
      </c>
      <c r="W939" s="153" t="s">
        <v>1410</v>
      </c>
      <c r="X939" s="29"/>
    </row>
    <row r="940" spans="1:24" s="28" customFormat="1" ht="102" customHeight="1">
      <c r="A940" s="9" t="s">
        <v>6860</v>
      </c>
      <c r="B940" s="3" t="s">
        <v>1332</v>
      </c>
      <c r="C940" s="59" t="s">
        <v>1700</v>
      </c>
      <c r="D940" s="4" t="s">
        <v>1687</v>
      </c>
      <c r="E940" s="35" t="s">
        <v>1699</v>
      </c>
      <c r="F940" s="39"/>
      <c r="G940" s="29" t="s">
        <v>384</v>
      </c>
      <c r="H940" s="20">
        <v>0</v>
      </c>
      <c r="I940" s="34">
        <v>470000000</v>
      </c>
      <c r="J940" s="21" t="s">
        <v>1330</v>
      </c>
      <c r="K940" s="33" t="s">
        <v>1387</v>
      </c>
      <c r="L940" s="138" t="s">
        <v>3428</v>
      </c>
      <c r="M940" s="141" t="s">
        <v>383</v>
      </c>
      <c r="N940" s="360" t="s">
        <v>8878</v>
      </c>
      <c r="O940" s="3" t="s">
        <v>1382</v>
      </c>
      <c r="P940" s="131" t="s">
        <v>1347</v>
      </c>
      <c r="Q940" s="3" t="s">
        <v>8869</v>
      </c>
      <c r="R940" s="60">
        <v>8.6999999999999993</v>
      </c>
      <c r="S940" s="32">
        <v>30642</v>
      </c>
      <c r="T940" s="24">
        <v>0</v>
      </c>
      <c r="U940" s="83">
        <f t="shared" si="229"/>
        <v>0</v>
      </c>
      <c r="V940" s="9" t="s">
        <v>1341</v>
      </c>
      <c r="W940" s="153" t="s">
        <v>1410</v>
      </c>
      <c r="X940" s="29" t="s">
        <v>9103</v>
      </c>
    </row>
    <row r="941" spans="1:24" s="28" customFormat="1" ht="102" customHeight="1">
      <c r="A941" s="9" t="s">
        <v>6861</v>
      </c>
      <c r="B941" s="3" t="s">
        <v>1332</v>
      </c>
      <c r="C941" s="59" t="s">
        <v>1698</v>
      </c>
      <c r="D941" s="4" t="s">
        <v>1687</v>
      </c>
      <c r="E941" s="35" t="s">
        <v>1697</v>
      </c>
      <c r="F941" s="35"/>
      <c r="G941" s="29" t="s">
        <v>384</v>
      </c>
      <c r="H941" s="20">
        <v>0</v>
      </c>
      <c r="I941" s="34">
        <v>470000000</v>
      </c>
      <c r="J941" s="21" t="s">
        <v>1330</v>
      </c>
      <c r="K941" s="33" t="s">
        <v>1387</v>
      </c>
      <c r="L941" s="138" t="s">
        <v>3428</v>
      </c>
      <c r="M941" s="141" t="s">
        <v>383</v>
      </c>
      <c r="N941" s="360" t="s">
        <v>8878</v>
      </c>
      <c r="O941" s="3" t="s">
        <v>1382</v>
      </c>
      <c r="P941" s="131" t="s">
        <v>1347</v>
      </c>
      <c r="Q941" s="3" t="s">
        <v>8869</v>
      </c>
      <c r="R941" s="60">
        <v>3.2</v>
      </c>
      <c r="S941" s="32">
        <v>34606</v>
      </c>
      <c r="T941" s="24">
        <v>0</v>
      </c>
      <c r="U941" s="83">
        <f t="shared" si="229"/>
        <v>0</v>
      </c>
      <c r="V941" s="9" t="s">
        <v>1341</v>
      </c>
      <c r="W941" s="153" t="s">
        <v>1410</v>
      </c>
      <c r="X941" s="29" t="s">
        <v>9103</v>
      </c>
    </row>
    <row r="942" spans="1:24" s="28" customFormat="1" ht="102" customHeight="1">
      <c r="A942" s="9" t="s">
        <v>6862</v>
      </c>
      <c r="B942" s="3" t="s">
        <v>1332</v>
      </c>
      <c r="C942" s="59" t="s">
        <v>1696</v>
      </c>
      <c r="D942" s="4" t="s">
        <v>1687</v>
      </c>
      <c r="E942" s="35" t="s">
        <v>1695</v>
      </c>
      <c r="F942" s="35"/>
      <c r="G942" s="29" t="s">
        <v>384</v>
      </c>
      <c r="H942" s="20">
        <v>0</v>
      </c>
      <c r="I942" s="34">
        <v>470000000</v>
      </c>
      <c r="J942" s="21" t="s">
        <v>1330</v>
      </c>
      <c r="K942" s="33" t="s">
        <v>1387</v>
      </c>
      <c r="L942" s="138" t="s">
        <v>3428</v>
      </c>
      <c r="M942" s="141" t="s">
        <v>383</v>
      </c>
      <c r="N942" s="360" t="s">
        <v>8878</v>
      </c>
      <c r="O942" s="3" t="s">
        <v>1382</v>
      </c>
      <c r="P942" s="131" t="s">
        <v>1347</v>
      </c>
      <c r="Q942" s="3" t="s">
        <v>8869</v>
      </c>
      <c r="R942" s="37">
        <v>6</v>
      </c>
      <c r="S942" s="32">
        <v>109892</v>
      </c>
      <c r="T942" s="4">
        <f t="shared" si="224"/>
        <v>659352</v>
      </c>
      <c r="U942" s="83">
        <f t="shared" si="229"/>
        <v>738474.24000000011</v>
      </c>
      <c r="V942" s="9" t="s">
        <v>1341</v>
      </c>
      <c r="W942" s="153" t="s">
        <v>1410</v>
      </c>
      <c r="X942" s="29"/>
    </row>
    <row r="943" spans="1:24" s="28" customFormat="1" ht="102" customHeight="1">
      <c r="A943" s="9" t="s">
        <v>6863</v>
      </c>
      <c r="B943" s="3" t="s">
        <v>1332</v>
      </c>
      <c r="C943" s="59" t="s">
        <v>1694</v>
      </c>
      <c r="D943" s="4" t="s">
        <v>1687</v>
      </c>
      <c r="E943" s="31" t="s">
        <v>1693</v>
      </c>
      <c r="F943" s="31"/>
      <c r="G943" s="29" t="s">
        <v>384</v>
      </c>
      <c r="H943" s="20">
        <v>0</v>
      </c>
      <c r="I943" s="34">
        <v>470000000</v>
      </c>
      <c r="J943" s="21" t="s">
        <v>1330</v>
      </c>
      <c r="K943" s="33" t="s">
        <v>1387</v>
      </c>
      <c r="L943" s="138" t="s">
        <v>3428</v>
      </c>
      <c r="M943" s="141" t="s">
        <v>383</v>
      </c>
      <c r="N943" s="360" t="s">
        <v>8878</v>
      </c>
      <c r="O943" s="3" t="s">
        <v>1382</v>
      </c>
      <c r="P943" s="131" t="s">
        <v>1347</v>
      </c>
      <c r="Q943" s="3" t="s">
        <v>8869</v>
      </c>
      <c r="R943" s="60">
        <v>0.4</v>
      </c>
      <c r="S943" s="32">
        <v>140445</v>
      </c>
      <c r="T943" s="4">
        <f t="shared" si="224"/>
        <v>56178</v>
      </c>
      <c r="U943" s="83">
        <f t="shared" si="229"/>
        <v>62919.360000000008</v>
      </c>
      <c r="V943" s="9" t="s">
        <v>1341</v>
      </c>
      <c r="W943" s="153" t="s">
        <v>1410</v>
      </c>
      <c r="X943" s="29"/>
    </row>
    <row r="944" spans="1:24" s="28" customFormat="1" ht="102" customHeight="1">
      <c r="A944" s="9" t="s">
        <v>6864</v>
      </c>
      <c r="B944" s="3" t="s">
        <v>1332</v>
      </c>
      <c r="C944" s="59" t="s">
        <v>1692</v>
      </c>
      <c r="D944" s="4" t="s">
        <v>1687</v>
      </c>
      <c r="E944" s="31" t="s">
        <v>1691</v>
      </c>
      <c r="F944" s="31"/>
      <c r="G944" s="29" t="s">
        <v>384</v>
      </c>
      <c r="H944" s="20">
        <v>0</v>
      </c>
      <c r="I944" s="34">
        <v>470000000</v>
      </c>
      <c r="J944" s="21" t="s">
        <v>1330</v>
      </c>
      <c r="K944" s="33" t="s">
        <v>1387</v>
      </c>
      <c r="L944" s="138" t="s">
        <v>3428</v>
      </c>
      <c r="M944" s="141" t="s">
        <v>383</v>
      </c>
      <c r="N944" s="360" t="s">
        <v>8878</v>
      </c>
      <c r="O944" s="3" t="s">
        <v>1382</v>
      </c>
      <c r="P944" s="131" t="s">
        <v>1347</v>
      </c>
      <c r="Q944" s="3" t="s">
        <v>8869</v>
      </c>
      <c r="R944" s="60">
        <v>0.4</v>
      </c>
      <c r="S944" s="32">
        <v>224714</v>
      </c>
      <c r="T944" s="4">
        <f t="shared" si="224"/>
        <v>89885.6</v>
      </c>
      <c r="U944" s="83">
        <f t="shared" si="229"/>
        <v>100671.87200000002</v>
      </c>
      <c r="V944" s="9" t="s">
        <v>1341</v>
      </c>
      <c r="W944" s="153" t="s">
        <v>1410</v>
      </c>
      <c r="X944" s="29"/>
    </row>
    <row r="945" spans="1:24" s="28" customFormat="1" ht="102" customHeight="1">
      <c r="A945" s="9" t="s">
        <v>6865</v>
      </c>
      <c r="B945" s="3" t="s">
        <v>1332</v>
      </c>
      <c r="C945" s="59" t="s">
        <v>1690</v>
      </c>
      <c r="D945" s="4" t="s">
        <v>1687</v>
      </c>
      <c r="E945" s="31" t="s">
        <v>1689</v>
      </c>
      <c r="F945" s="31"/>
      <c r="G945" s="29" t="s">
        <v>384</v>
      </c>
      <c r="H945" s="20">
        <v>0</v>
      </c>
      <c r="I945" s="34">
        <v>470000000</v>
      </c>
      <c r="J945" s="21" t="s">
        <v>1330</v>
      </c>
      <c r="K945" s="33" t="s">
        <v>1387</v>
      </c>
      <c r="L945" s="138" t="s">
        <v>3428</v>
      </c>
      <c r="M945" s="141" t="s">
        <v>383</v>
      </c>
      <c r="N945" s="360" t="s">
        <v>8878</v>
      </c>
      <c r="O945" s="3" t="s">
        <v>1382</v>
      </c>
      <c r="P945" s="131" t="s">
        <v>1347</v>
      </c>
      <c r="Q945" s="3" t="s">
        <v>8869</v>
      </c>
      <c r="R945" s="60">
        <v>0.4</v>
      </c>
      <c r="S945" s="32">
        <v>316918</v>
      </c>
      <c r="T945" s="4">
        <f t="shared" si="224"/>
        <v>126767.20000000001</v>
      </c>
      <c r="U945" s="83">
        <f t="shared" si="229"/>
        <v>141979.26400000002</v>
      </c>
      <c r="V945" s="9" t="s">
        <v>1341</v>
      </c>
      <c r="W945" s="153" t="s">
        <v>1410</v>
      </c>
      <c r="X945" s="29"/>
    </row>
    <row r="946" spans="1:24" s="28" customFormat="1" ht="102" customHeight="1">
      <c r="A946" s="9" t="s">
        <v>6866</v>
      </c>
      <c r="B946" s="3" t="s">
        <v>1332</v>
      </c>
      <c r="C946" s="59" t="s">
        <v>1688</v>
      </c>
      <c r="D946" s="4" t="s">
        <v>1687</v>
      </c>
      <c r="E946" s="31" t="s">
        <v>1686</v>
      </c>
      <c r="F946" s="31"/>
      <c r="G946" s="29" t="s">
        <v>384</v>
      </c>
      <c r="H946" s="20">
        <v>0</v>
      </c>
      <c r="I946" s="34">
        <v>470000000</v>
      </c>
      <c r="J946" s="21" t="s">
        <v>1330</v>
      </c>
      <c r="K946" s="33" t="s">
        <v>1387</v>
      </c>
      <c r="L946" s="138" t="s">
        <v>3428</v>
      </c>
      <c r="M946" s="141" t="s">
        <v>383</v>
      </c>
      <c r="N946" s="360" t="s">
        <v>8878</v>
      </c>
      <c r="O946" s="3" t="s">
        <v>1382</v>
      </c>
      <c r="P946" s="131" t="s">
        <v>1347</v>
      </c>
      <c r="Q946" s="3" t="s">
        <v>8869</v>
      </c>
      <c r="R946" s="61">
        <v>0.17499999999999999</v>
      </c>
      <c r="S946" s="32">
        <v>491562</v>
      </c>
      <c r="T946" s="4">
        <f t="shared" si="224"/>
        <v>86023.349999999991</v>
      </c>
      <c r="U946" s="83">
        <f t="shared" si="229"/>
        <v>96346.152000000002</v>
      </c>
      <c r="V946" s="9" t="s">
        <v>1341</v>
      </c>
      <c r="W946" s="153" t="s">
        <v>1410</v>
      </c>
      <c r="X946" s="29"/>
    </row>
    <row r="947" spans="1:24" s="28" customFormat="1" ht="102" customHeight="1">
      <c r="A947" s="9" t="s">
        <v>6867</v>
      </c>
      <c r="B947" s="3" t="s">
        <v>1332</v>
      </c>
      <c r="C947" s="59" t="s">
        <v>1685</v>
      </c>
      <c r="D947" s="9" t="s">
        <v>448</v>
      </c>
      <c r="E947" s="35" t="s">
        <v>1684</v>
      </c>
      <c r="F947" s="35"/>
      <c r="G947" s="29" t="s">
        <v>385</v>
      </c>
      <c r="H947" s="20">
        <v>0</v>
      </c>
      <c r="I947" s="34">
        <v>470000000</v>
      </c>
      <c r="J947" s="21" t="s">
        <v>1330</v>
      </c>
      <c r="K947" s="33" t="s">
        <v>1387</v>
      </c>
      <c r="L947" s="138" t="s">
        <v>3428</v>
      </c>
      <c r="M947" s="141" t="s">
        <v>383</v>
      </c>
      <c r="N947" s="360" t="s">
        <v>8878</v>
      </c>
      <c r="O947" s="3" t="s">
        <v>1382</v>
      </c>
      <c r="P947" s="7" t="s">
        <v>1352</v>
      </c>
      <c r="Q947" s="3" t="s">
        <v>1351</v>
      </c>
      <c r="R947" s="60">
        <v>12.8</v>
      </c>
      <c r="S947" s="32">
        <v>516061</v>
      </c>
      <c r="T947" s="24">
        <v>0</v>
      </c>
      <c r="U947" s="83">
        <f t="shared" si="229"/>
        <v>0</v>
      </c>
      <c r="V947" s="9" t="s">
        <v>1341</v>
      </c>
      <c r="W947" s="153" t="s">
        <v>1410</v>
      </c>
      <c r="X947" s="29" t="s">
        <v>9385</v>
      </c>
    </row>
    <row r="948" spans="1:24" s="28" customFormat="1" ht="102" customHeight="1">
      <c r="A948" s="9" t="s">
        <v>9552</v>
      </c>
      <c r="B948" s="3" t="s">
        <v>1332</v>
      </c>
      <c r="C948" s="59" t="s">
        <v>1685</v>
      </c>
      <c r="D948" s="9" t="s">
        <v>448</v>
      </c>
      <c r="E948" s="35" t="s">
        <v>1684</v>
      </c>
      <c r="F948" s="35"/>
      <c r="G948" s="29" t="s">
        <v>385</v>
      </c>
      <c r="H948" s="20">
        <v>0</v>
      </c>
      <c r="I948" s="34">
        <v>470000000</v>
      </c>
      <c r="J948" s="21" t="s">
        <v>1330</v>
      </c>
      <c r="K948" s="33" t="s">
        <v>1387</v>
      </c>
      <c r="L948" s="138" t="s">
        <v>3428</v>
      </c>
      <c r="M948" s="141" t="s">
        <v>383</v>
      </c>
      <c r="N948" s="360" t="s">
        <v>8878</v>
      </c>
      <c r="O948" s="3" t="s">
        <v>1382</v>
      </c>
      <c r="P948" s="7" t="s">
        <v>1352</v>
      </c>
      <c r="Q948" s="3" t="s">
        <v>1351</v>
      </c>
      <c r="R948" s="60">
        <v>6.4</v>
      </c>
      <c r="S948" s="32">
        <v>516061</v>
      </c>
      <c r="T948" s="24">
        <v>0</v>
      </c>
      <c r="U948" s="83">
        <f t="shared" ref="U948" si="242">T948*1.12</f>
        <v>0</v>
      </c>
      <c r="V948" s="9" t="s">
        <v>1341</v>
      </c>
      <c r="W948" s="153" t="s">
        <v>1410</v>
      </c>
      <c r="X948" s="29">
        <v>11.15</v>
      </c>
    </row>
    <row r="949" spans="1:24" s="28" customFormat="1" ht="102" customHeight="1">
      <c r="A949" s="9" t="s">
        <v>11173</v>
      </c>
      <c r="B949" s="3" t="s">
        <v>1332</v>
      </c>
      <c r="C949" s="59" t="s">
        <v>1685</v>
      </c>
      <c r="D949" s="9" t="s">
        <v>448</v>
      </c>
      <c r="E949" s="35" t="s">
        <v>1684</v>
      </c>
      <c r="F949" s="35"/>
      <c r="G949" s="29" t="s">
        <v>385</v>
      </c>
      <c r="H949" s="20">
        <v>0</v>
      </c>
      <c r="I949" s="34">
        <v>470000000</v>
      </c>
      <c r="J949" s="21" t="s">
        <v>1330</v>
      </c>
      <c r="K949" s="33" t="s">
        <v>11132</v>
      </c>
      <c r="L949" s="138" t="s">
        <v>3428</v>
      </c>
      <c r="M949" s="141" t="s">
        <v>383</v>
      </c>
      <c r="N949" s="360" t="s">
        <v>8878</v>
      </c>
      <c r="O949" s="3" t="s">
        <v>11157</v>
      </c>
      <c r="P949" s="7" t="s">
        <v>1352</v>
      </c>
      <c r="Q949" s="3" t="s">
        <v>1351</v>
      </c>
      <c r="R949" s="60">
        <v>6.4</v>
      </c>
      <c r="S949" s="32">
        <v>516061</v>
      </c>
      <c r="T949" s="4">
        <f t="shared" ref="T949" si="243">R949*S949</f>
        <v>3302790.4000000004</v>
      </c>
      <c r="U949" s="83">
        <f t="shared" ref="U949" si="244">T949*1.12</f>
        <v>3699125.2480000006</v>
      </c>
      <c r="V949" s="9" t="s">
        <v>1341</v>
      </c>
      <c r="W949" s="153" t="s">
        <v>1410</v>
      </c>
      <c r="X949" s="29"/>
    </row>
    <row r="950" spans="1:24" s="28" customFormat="1" ht="102" customHeight="1">
      <c r="A950" s="9" t="s">
        <v>6868</v>
      </c>
      <c r="B950" s="3" t="s">
        <v>1332</v>
      </c>
      <c r="C950" s="59" t="s">
        <v>1683</v>
      </c>
      <c r="D950" s="9" t="s">
        <v>448</v>
      </c>
      <c r="E950" s="35" t="s">
        <v>1682</v>
      </c>
      <c r="F950" s="35"/>
      <c r="G950" s="29" t="s">
        <v>385</v>
      </c>
      <c r="H950" s="20">
        <v>0</v>
      </c>
      <c r="I950" s="34">
        <v>470000000</v>
      </c>
      <c r="J950" s="21" t="s">
        <v>1330</v>
      </c>
      <c r="K950" s="33" t="s">
        <v>1387</v>
      </c>
      <c r="L950" s="138" t="s">
        <v>3428</v>
      </c>
      <c r="M950" s="141" t="s">
        <v>383</v>
      </c>
      <c r="N950" s="360" t="s">
        <v>8878</v>
      </c>
      <c r="O950" s="3" t="s">
        <v>1382</v>
      </c>
      <c r="P950" s="7" t="s">
        <v>1352</v>
      </c>
      <c r="Q950" s="3" t="s">
        <v>1351</v>
      </c>
      <c r="R950" s="60">
        <v>2.7</v>
      </c>
      <c r="S950" s="32">
        <v>526914</v>
      </c>
      <c r="T950" s="24">
        <v>0</v>
      </c>
      <c r="U950" s="83">
        <f t="shared" si="229"/>
        <v>0</v>
      </c>
      <c r="V950" s="9" t="s">
        <v>1341</v>
      </c>
      <c r="W950" s="153" t="s">
        <v>1410</v>
      </c>
      <c r="X950" s="29">
        <v>11.15</v>
      </c>
    </row>
    <row r="951" spans="1:24" s="28" customFormat="1" ht="102" customHeight="1">
      <c r="A951" s="9" t="s">
        <v>11174</v>
      </c>
      <c r="B951" s="3" t="s">
        <v>1332</v>
      </c>
      <c r="C951" s="59" t="s">
        <v>1683</v>
      </c>
      <c r="D951" s="9" t="s">
        <v>448</v>
      </c>
      <c r="E951" s="35" t="s">
        <v>1682</v>
      </c>
      <c r="F951" s="35"/>
      <c r="G951" s="29" t="s">
        <v>385</v>
      </c>
      <c r="H951" s="20">
        <v>0</v>
      </c>
      <c r="I951" s="34">
        <v>470000000</v>
      </c>
      <c r="J951" s="21" t="s">
        <v>1330</v>
      </c>
      <c r="K951" s="33" t="s">
        <v>11132</v>
      </c>
      <c r="L951" s="138" t="s">
        <v>3428</v>
      </c>
      <c r="M951" s="141" t="s">
        <v>383</v>
      </c>
      <c r="N951" s="360" t="s">
        <v>8878</v>
      </c>
      <c r="O951" s="3" t="s">
        <v>11157</v>
      </c>
      <c r="P951" s="7" t="s">
        <v>1352</v>
      </c>
      <c r="Q951" s="3" t="s">
        <v>1351</v>
      </c>
      <c r="R951" s="60">
        <v>2.7</v>
      </c>
      <c r="S951" s="32">
        <v>526914</v>
      </c>
      <c r="T951" s="4">
        <f t="shared" ref="T951" si="245">R951*S951</f>
        <v>1422667.8</v>
      </c>
      <c r="U951" s="83">
        <f t="shared" ref="U951" si="246">T951*1.12</f>
        <v>1593387.9360000002</v>
      </c>
      <c r="V951" s="9" t="s">
        <v>1341</v>
      </c>
      <c r="W951" s="153" t="s">
        <v>1410</v>
      </c>
      <c r="X951" s="29"/>
    </row>
    <row r="952" spans="1:24" s="28" customFormat="1" ht="102" customHeight="1">
      <c r="A952" s="9" t="s">
        <v>6869</v>
      </c>
      <c r="B952" s="3" t="s">
        <v>1332</v>
      </c>
      <c r="C952" s="59" t="s">
        <v>1681</v>
      </c>
      <c r="D952" s="9" t="s">
        <v>448</v>
      </c>
      <c r="E952" s="35" t="s">
        <v>1680</v>
      </c>
      <c r="F952" s="35"/>
      <c r="G952" s="29" t="s">
        <v>385</v>
      </c>
      <c r="H952" s="20">
        <v>0</v>
      </c>
      <c r="I952" s="34">
        <v>470000000</v>
      </c>
      <c r="J952" s="21" t="s">
        <v>1330</v>
      </c>
      <c r="K952" s="33" t="s">
        <v>1387</v>
      </c>
      <c r="L952" s="138" t="s">
        <v>3428</v>
      </c>
      <c r="M952" s="141" t="s">
        <v>383</v>
      </c>
      <c r="N952" s="360" t="s">
        <v>8878</v>
      </c>
      <c r="O952" s="3" t="s">
        <v>1382</v>
      </c>
      <c r="P952" s="7" t="s">
        <v>1352</v>
      </c>
      <c r="Q952" s="3" t="s">
        <v>1351</v>
      </c>
      <c r="R952" s="60">
        <v>6</v>
      </c>
      <c r="S952" s="32">
        <v>389579.86</v>
      </c>
      <c r="T952" s="24">
        <v>0</v>
      </c>
      <c r="U952" s="83">
        <f t="shared" si="229"/>
        <v>0</v>
      </c>
      <c r="V952" s="9" t="s">
        <v>1341</v>
      </c>
      <c r="W952" s="153" t="s">
        <v>1410</v>
      </c>
      <c r="X952" s="29" t="s">
        <v>9385</v>
      </c>
    </row>
    <row r="953" spans="1:24" s="28" customFormat="1" ht="102" customHeight="1">
      <c r="A953" s="9" t="s">
        <v>9553</v>
      </c>
      <c r="B953" s="3" t="s">
        <v>1332</v>
      </c>
      <c r="C953" s="59" t="s">
        <v>1681</v>
      </c>
      <c r="D953" s="9" t="s">
        <v>448</v>
      </c>
      <c r="E953" s="35" t="s">
        <v>1680</v>
      </c>
      <c r="F953" s="35"/>
      <c r="G953" s="29" t="s">
        <v>385</v>
      </c>
      <c r="H953" s="20">
        <v>0</v>
      </c>
      <c r="I953" s="34">
        <v>470000000</v>
      </c>
      <c r="J953" s="21" t="s">
        <v>1330</v>
      </c>
      <c r="K953" s="33" t="s">
        <v>1387</v>
      </c>
      <c r="L953" s="138" t="s">
        <v>3428</v>
      </c>
      <c r="M953" s="141" t="s">
        <v>383</v>
      </c>
      <c r="N953" s="360" t="s">
        <v>8878</v>
      </c>
      <c r="O953" s="3" t="s">
        <v>1382</v>
      </c>
      <c r="P953" s="7" t="s">
        <v>1352</v>
      </c>
      <c r="Q953" s="3" t="s">
        <v>1351</v>
      </c>
      <c r="R953" s="60">
        <v>3</v>
      </c>
      <c r="S953" s="32">
        <v>389579.86</v>
      </c>
      <c r="T953" s="24">
        <v>0</v>
      </c>
      <c r="U953" s="83">
        <f t="shared" ref="U953" si="247">T953*1.12</f>
        <v>0</v>
      </c>
      <c r="V953" s="9" t="s">
        <v>1341</v>
      </c>
      <c r="W953" s="153" t="s">
        <v>1410</v>
      </c>
      <c r="X953" s="29">
        <v>11.15</v>
      </c>
    </row>
    <row r="954" spans="1:24" s="28" customFormat="1" ht="102" customHeight="1">
      <c r="A954" s="9" t="s">
        <v>11175</v>
      </c>
      <c r="B954" s="3" t="s">
        <v>1332</v>
      </c>
      <c r="C954" s="59" t="s">
        <v>1681</v>
      </c>
      <c r="D954" s="9" t="s">
        <v>448</v>
      </c>
      <c r="E954" s="35" t="s">
        <v>1680</v>
      </c>
      <c r="F954" s="35"/>
      <c r="G954" s="29" t="s">
        <v>385</v>
      </c>
      <c r="H954" s="20">
        <v>0</v>
      </c>
      <c r="I954" s="34">
        <v>470000000</v>
      </c>
      <c r="J954" s="21" t="s">
        <v>1330</v>
      </c>
      <c r="K954" s="33" t="s">
        <v>11132</v>
      </c>
      <c r="L954" s="138" t="s">
        <v>3428</v>
      </c>
      <c r="M954" s="141" t="s">
        <v>383</v>
      </c>
      <c r="N954" s="360" t="s">
        <v>8878</v>
      </c>
      <c r="O954" s="3" t="s">
        <v>11157</v>
      </c>
      <c r="P954" s="7" t="s">
        <v>1352</v>
      </c>
      <c r="Q954" s="3" t="s">
        <v>1351</v>
      </c>
      <c r="R954" s="60">
        <v>3</v>
      </c>
      <c r="S954" s="32">
        <v>389579.86</v>
      </c>
      <c r="T954" s="4">
        <f t="shared" ref="T954" si="248">R954*S954</f>
        <v>1168739.58</v>
      </c>
      <c r="U954" s="83">
        <f t="shared" ref="U954" si="249">T954*1.12</f>
        <v>1308988.3296000003</v>
      </c>
      <c r="V954" s="9" t="s">
        <v>1341</v>
      </c>
      <c r="W954" s="153" t="s">
        <v>1410</v>
      </c>
      <c r="X954" s="29"/>
    </row>
    <row r="955" spans="1:24" s="28" customFormat="1" ht="102" customHeight="1">
      <c r="A955" s="9" t="s">
        <v>6870</v>
      </c>
      <c r="B955" s="3" t="s">
        <v>1332</v>
      </c>
      <c r="C955" s="59" t="s">
        <v>1679</v>
      </c>
      <c r="D955" s="9" t="s">
        <v>448</v>
      </c>
      <c r="E955" s="35" t="s">
        <v>1678</v>
      </c>
      <c r="F955" s="35"/>
      <c r="G955" s="29" t="s">
        <v>385</v>
      </c>
      <c r="H955" s="20">
        <v>0</v>
      </c>
      <c r="I955" s="34">
        <v>470000000</v>
      </c>
      <c r="J955" s="21" t="s">
        <v>1330</v>
      </c>
      <c r="K955" s="33" t="s">
        <v>1387</v>
      </c>
      <c r="L955" s="138" t="s">
        <v>3428</v>
      </c>
      <c r="M955" s="141" t="s">
        <v>383</v>
      </c>
      <c r="N955" s="360" t="s">
        <v>8878</v>
      </c>
      <c r="O955" s="3" t="s">
        <v>1382</v>
      </c>
      <c r="P955" s="7" t="s">
        <v>1352</v>
      </c>
      <c r="Q955" s="3" t="s">
        <v>1351</v>
      </c>
      <c r="R955" s="60">
        <v>2.7</v>
      </c>
      <c r="S955" s="32">
        <v>722486</v>
      </c>
      <c r="T955" s="24">
        <v>0</v>
      </c>
      <c r="U955" s="83">
        <f t="shared" si="229"/>
        <v>0</v>
      </c>
      <c r="V955" s="9" t="s">
        <v>1341</v>
      </c>
      <c r="W955" s="153" t="s">
        <v>1410</v>
      </c>
      <c r="X955" s="29">
        <v>11.15</v>
      </c>
    </row>
    <row r="956" spans="1:24" s="28" customFormat="1" ht="102" customHeight="1">
      <c r="A956" s="9" t="s">
        <v>11176</v>
      </c>
      <c r="B956" s="3" t="s">
        <v>1332</v>
      </c>
      <c r="C956" s="59" t="s">
        <v>1679</v>
      </c>
      <c r="D956" s="9" t="s">
        <v>448</v>
      </c>
      <c r="E956" s="35" t="s">
        <v>1678</v>
      </c>
      <c r="F956" s="35"/>
      <c r="G956" s="29" t="s">
        <v>385</v>
      </c>
      <c r="H956" s="20">
        <v>0</v>
      </c>
      <c r="I956" s="34">
        <v>470000000</v>
      </c>
      <c r="J956" s="21" t="s">
        <v>1330</v>
      </c>
      <c r="K956" s="33" t="s">
        <v>11132</v>
      </c>
      <c r="L956" s="138" t="s">
        <v>3428</v>
      </c>
      <c r="M956" s="141" t="s">
        <v>383</v>
      </c>
      <c r="N956" s="360" t="s">
        <v>8878</v>
      </c>
      <c r="O956" s="3" t="s">
        <v>11157</v>
      </c>
      <c r="P956" s="7" t="s">
        <v>1352</v>
      </c>
      <c r="Q956" s="3" t="s">
        <v>1351</v>
      </c>
      <c r="R956" s="60">
        <v>2.7</v>
      </c>
      <c r="S956" s="32">
        <v>722486</v>
      </c>
      <c r="T956" s="4">
        <f t="shared" ref="T956" si="250">R956*S956</f>
        <v>1950712.2000000002</v>
      </c>
      <c r="U956" s="83">
        <f t="shared" ref="U956" si="251">T956*1.12</f>
        <v>2184797.6640000003</v>
      </c>
      <c r="V956" s="9" t="s">
        <v>1341</v>
      </c>
      <c r="W956" s="153" t="s">
        <v>1410</v>
      </c>
      <c r="X956" s="29"/>
    </row>
    <row r="957" spans="1:24" s="28" customFormat="1" ht="102" customHeight="1">
      <c r="A957" s="9" t="s">
        <v>6871</v>
      </c>
      <c r="B957" s="3" t="s">
        <v>1332</v>
      </c>
      <c r="C957" s="38" t="s">
        <v>1677</v>
      </c>
      <c r="D957" s="5" t="s">
        <v>1664</v>
      </c>
      <c r="E957" s="38" t="s">
        <v>1676</v>
      </c>
      <c r="F957" s="31" t="s">
        <v>450</v>
      </c>
      <c r="G957" s="29" t="s">
        <v>384</v>
      </c>
      <c r="H957" s="20">
        <v>0</v>
      </c>
      <c r="I957" s="34">
        <v>470000000</v>
      </c>
      <c r="J957" s="21" t="s">
        <v>1330</v>
      </c>
      <c r="K957" s="33" t="s">
        <v>1391</v>
      </c>
      <c r="L957" s="138" t="s">
        <v>3428</v>
      </c>
      <c r="M957" s="141" t="s">
        <v>383</v>
      </c>
      <c r="N957" s="360" t="s">
        <v>8880</v>
      </c>
      <c r="O957" s="3" t="s">
        <v>1382</v>
      </c>
      <c r="P957" s="7" t="s">
        <v>1354</v>
      </c>
      <c r="Q957" s="3" t="s">
        <v>1195</v>
      </c>
      <c r="R957" s="37">
        <v>4</v>
      </c>
      <c r="S957" s="32">
        <v>4910</v>
      </c>
      <c r="T957" s="4">
        <f t="shared" si="224"/>
        <v>19640</v>
      </c>
      <c r="U957" s="83">
        <f t="shared" si="229"/>
        <v>21996.800000000003</v>
      </c>
      <c r="V957" s="9" t="s">
        <v>1341</v>
      </c>
      <c r="W957" s="153" t="s">
        <v>1410</v>
      </c>
      <c r="X957" s="29"/>
    </row>
    <row r="958" spans="1:24" s="28" customFormat="1" ht="102" customHeight="1">
      <c r="A958" s="9" t="s">
        <v>6872</v>
      </c>
      <c r="B958" s="3" t="s">
        <v>1332</v>
      </c>
      <c r="C958" s="38" t="s">
        <v>1665</v>
      </c>
      <c r="D958" s="5" t="s">
        <v>1664</v>
      </c>
      <c r="E958" s="38" t="s">
        <v>1663</v>
      </c>
      <c r="F958" s="31" t="s">
        <v>1675</v>
      </c>
      <c r="G958" s="29" t="s">
        <v>384</v>
      </c>
      <c r="H958" s="20">
        <v>0</v>
      </c>
      <c r="I958" s="34">
        <v>470000000</v>
      </c>
      <c r="J958" s="21" t="s">
        <v>1330</v>
      </c>
      <c r="K958" s="33" t="s">
        <v>1391</v>
      </c>
      <c r="L958" s="138" t="s">
        <v>3428</v>
      </c>
      <c r="M958" s="141" t="s">
        <v>383</v>
      </c>
      <c r="N958" s="360" t="s">
        <v>8880</v>
      </c>
      <c r="O958" s="3" t="s">
        <v>1382</v>
      </c>
      <c r="P958" s="7" t="s">
        <v>1354</v>
      </c>
      <c r="Q958" s="3" t="s">
        <v>1195</v>
      </c>
      <c r="R958" s="37">
        <v>11</v>
      </c>
      <c r="S958" s="32">
        <v>4910</v>
      </c>
      <c r="T958" s="4">
        <f t="shared" si="224"/>
        <v>54010</v>
      </c>
      <c r="U958" s="83">
        <f t="shared" si="229"/>
        <v>60491.200000000004</v>
      </c>
      <c r="V958" s="9" t="s">
        <v>1341</v>
      </c>
      <c r="W958" s="153" t="s">
        <v>1410</v>
      </c>
      <c r="X958" s="29"/>
    </row>
    <row r="959" spans="1:24" s="28" customFormat="1" ht="102" customHeight="1">
      <c r="A959" s="9" t="s">
        <v>6873</v>
      </c>
      <c r="B959" s="3" t="s">
        <v>1332</v>
      </c>
      <c r="C959" s="38" t="s">
        <v>1674</v>
      </c>
      <c r="D959" s="5" t="s">
        <v>1664</v>
      </c>
      <c r="E959" s="38" t="s">
        <v>1673</v>
      </c>
      <c r="F959" s="31" t="s">
        <v>1672</v>
      </c>
      <c r="G959" s="29" t="s">
        <v>384</v>
      </c>
      <c r="H959" s="20">
        <v>0</v>
      </c>
      <c r="I959" s="34">
        <v>470000000</v>
      </c>
      <c r="J959" s="21" t="s">
        <v>1330</v>
      </c>
      <c r="K959" s="33" t="s">
        <v>1391</v>
      </c>
      <c r="L959" s="138" t="s">
        <v>3428</v>
      </c>
      <c r="M959" s="141" t="s">
        <v>383</v>
      </c>
      <c r="N959" s="360" t="s">
        <v>8880</v>
      </c>
      <c r="O959" s="3" t="s">
        <v>1382</v>
      </c>
      <c r="P959" s="7" t="s">
        <v>1354</v>
      </c>
      <c r="Q959" s="3" t="s">
        <v>1195</v>
      </c>
      <c r="R959" s="37">
        <v>12</v>
      </c>
      <c r="S959" s="32">
        <v>4210</v>
      </c>
      <c r="T959" s="4">
        <f t="shared" si="224"/>
        <v>50520</v>
      </c>
      <c r="U959" s="83">
        <f t="shared" si="229"/>
        <v>56582.400000000009</v>
      </c>
      <c r="V959" s="9" t="s">
        <v>1341</v>
      </c>
      <c r="W959" s="153" t="s">
        <v>1410</v>
      </c>
      <c r="X959" s="29"/>
    </row>
    <row r="960" spans="1:24" s="28" customFormat="1" ht="102" customHeight="1">
      <c r="A960" s="9" t="s">
        <v>6874</v>
      </c>
      <c r="B960" s="3" t="s">
        <v>1332</v>
      </c>
      <c r="C960" s="38" t="s">
        <v>1671</v>
      </c>
      <c r="D960" s="5" t="s">
        <v>1664</v>
      </c>
      <c r="E960" s="38" t="s">
        <v>1670</v>
      </c>
      <c r="F960" s="31" t="s">
        <v>1669</v>
      </c>
      <c r="G960" s="29" t="s">
        <v>384</v>
      </c>
      <c r="H960" s="20">
        <v>0</v>
      </c>
      <c r="I960" s="34">
        <v>470000000</v>
      </c>
      <c r="J960" s="21" t="s">
        <v>1330</v>
      </c>
      <c r="K960" s="33" t="s">
        <v>1391</v>
      </c>
      <c r="L960" s="138" t="s">
        <v>3428</v>
      </c>
      <c r="M960" s="141" t="s">
        <v>383</v>
      </c>
      <c r="N960" s="360" t="s">
        <v>8880</v>
      </c>
      <c r="O960" s="3" t="s">
        <v>1382</v>
      </c>
      <c r="P960" s="7" t="s">
        <v>1354</v>
      </c>
      <c r="Q960" s="3" t="s">
        <v>1195</v>
      </c>
      <c r="R960" s="37">
        <v>19</v>
      </c>
      <c r="S960" s="32">
        <v>4950</v>
      </c>
      <c r="T960" s="4">
        <f t="shared" si="224"/>
        <v>94050</v>
      </c>
      <c r="U960" s="83">
        <f t="shared" si="229"/>
        <v>105336.00000000001</v>
      </c>
      <c r="V960" s="9" t="s">
        <v>1341</v>
      </c>
      <c r="W960" s="153" t="s">
        <v>1410</v>
      </c>
      <c r="X960" s="29"/>
    </row>
    <row r="961" spans="1:24" s="28" customFormat="1" ht="102" customHeight="1">
      <c r="A961" s="9" t="s">
        <v>6875</v>
      </c>
      <c r="B961" s="3" t="s">
        <v>1332</v>
      </c>
      <c r="C961" s="38" t="s">
        <v>1668</v>
      </c>
      <c r="D961" s="5" t="s">
        <v>1664</v>
      </c>
      <c r="E961" s="38" t="s">
        <v>1667</v>
      </c>
      <c r="F961" s="31" t="s">
        <v>1666</v>
      </c>
      <c r="G961" s="29" t="s">
        <v>384</v>
      </c>
      <c r="H961" s="20">
        <v>0</v>
      </c>
      <c r="I961" s="34">
        <v>470000000</v>
      </c>
      <c r="J961" s="21" t="s">
        <v>1330</v>
      </c>
      <c r="K961" s="33" t="s">
        <v>1391</v>
      </c>
      <c r="L961" s="138" t="s">
        <v>3428</v>
      </c>
      <c r="M961" s="141" t="s">
        <v>383</v>
      </c>
      <c r="N961" s="360" t="s">
        <v>8880</v>
      </c>
      <c r="O961" s="3" t="s">
        <v>1382</v>
      </c>
      <c r="P961" s="7" t="s">
        <v>1354</v>
      </c>
      <c r="Q961" s="3" t="s">
        <v>1195</v>
      </c>
      <c r="R961" s="37">
        <v>9</v>
      </c>
      <c r="S961" s="32">
        <v>6350</v>
      </c>
      <c r="T961" s="4">
        <f t="shared" si="224"/>
        <v>57150</v>
      </c>
      <c r="U961" s="83">
        <f t="shared" si="229"/>
        <v>64008.000000000007</v>
      </c>
      <c r="V961" s="9" t="s">
        <v>1341</v>
      </c>
      <c r="W961" s="153" t="s">
        <v>1410</v>
      </c>
      <c r="X961" s="29"/>
    </row>
    <row r="962" spans="1:24" s="28" customFormat="1" ht="102" customHeight="1">
      <c r="A962" s="9" t="s">
        <v>6876</v>
      </c>
      <c r="B962" s="3" t="s">
        <v>1332</v>
      </c>
      <c r="C962" s="38" t="s">
        <v>1665</v>
      </c>
      <c r="D962" s="5" t="s">
        <v>1664</v>
      </c>
      <c r="E962" s="38" t="s">
        <v>1663</v>
      </c>
      <c r="F962" s="46" t="s">
        <v>451</v>
      </c>
      <c r="G962" s="29" t="s">
        <v>384</v>
      </c>
      <c r="H962" s="20">
        <v>0</v>
      </c>
      <c r="I962" s="34">
        <v>470000000</v>
      </c>
      <c r="J962" s="21" t="s">
        <v>1330</v>
      </c>
      <c r="K962" s="33" t="s">
        <v>1391</v>
      </c>
      <c r="L962" s="138" t="s">
        <v>3428</v>
      </c>
      <c r="M962" s="141" t="s">
        <v>383</v>
      </c>
      <c r="N962" s="360" t="s">
        <v>8880</v>
      </c>
      <c r="O962" s="3" t="s">
        <v>1382</v>
      </c>
      <c r="P962" s="7" t="s">
        <v>1354</v>
      </c>
      <c r="Q962" s="3" t="s">
        <v>1195</v>
      </c>
      <c r="R962" s="37">
        <v>19</v>
      </c>
      <c r="S962" s="32">
        <v>6350</v>
      </c>
      <c r="T962" s="4">
        <f t="shared" si="224"/>
        <v>120650</v>
      </c>
      <c r="U962" s="83">
        <f t="shared" si="229"/>
        <v>135128</v>
      </c>
      <c r="V962" s="9" t="s">
        <v>1341</v>
      </c>
      <c r="W962" s="153" t="s">
        <v>1410</v>
      </c>
      <c r="X962" s="29"/>
    </row>
    <row r="963" spans="1:24" s="28" customFormat="1" ht="102" customHeight="1">
      <c r="A963" s="9" t="s">
        <v>6877</v>
      </c>
      <c r="B963" s="3" t="s">
        <v>1332</v>
      </c>
      <c r="C963" s="38" t="s">
        <v>1662</v>
      </c>
      <c r="D963" s="3" t="s">
        <v>452</v>
      </c>
      <c r="E963" s="38" t="s">
        <v>1661</v>
      </c>
      <c r="F963" s="31" t="s">
        <v>453</v>
      </c>
      <c r="G963" s="29" t="s">
        <v>384</v>
      </c>
      <c r="H963" s="20">
        <v>0</v>
      </c>
      <c r="I963" s="34">
        <v>470000000</v>
      </c>
      <c r="J963" s="21" t="s">
        <v>1330</v>
      </c>
      <c r="K963" s="33" t="s">
        <v>1391</v>
      </c>
      <c r="L963" s="138" t="s">
        <v>3428</v>
      </c>
      <c r="M963" s="141" t="s">
        <v>383</v>
      </c>
      <c r="N963" s="360" t="s">
        <v>8880</v>
      </c>
      <c r="O963" s="3" t="s">
        <v>1382</v>
      </c>
      <c r="P963" s="7" t="s">
        <v>1354</v>
      </c>
      <c r="Q963" s="3" t="s">
        <v>1195</v>
      </c>
      <c r="R963" s="37">
        <v>29</v>
      </c>
      <c r="S963" s="32">
        <v>3890</v>
      </c>
      <c r="T963" s="4">
        <f t="shared" si="224"/>
        <v>112810</v>
      </c>
      <c r="U963" s="83">
        <f t="shared" si="229"/>
        <v>126347.20000000001</v>
      </c>
      <c r="V963" s="9" t="s">
        <v>1341</v>
      </c>
      <c r="W963" s="153" t="s">
        <v>1410</v>
      </c>
      <c r="X963" s="29"/>
    </row>
    <row r="964" spans="1:24" s="28" customFormat="1" ht="102" customHeight="1">
      <c r="A964" s="9" t="s">
        <v>6878</v>
      </c>
      <c r="B964" s="3" t="s">
        <v>1332</v>
      </c>
      <c r="C964" s="38" t="s">
        <v>1660</v>
      </c>
      <c r="D964" s="3" t="s">
        <v>452</v>
      </c>
      <c r="E964" s="38" t="s">
        <v>1659</v>
      </c>
      <c r="F964" s="31" t="s">
        <v>454</v>
      </c>
      <c r="G964" s="29" t="s">
        <v>384</v>
      </c>
      <c r="H964" s="20">
        <v>0</v>
      </c>
      <c r="I964" s="34">
        <v>470000000</v>
      </c>
      <c r="J964" s="21" t="s">
        <v>1330</v>
      </c>
      <c r="K964" s="33" t="s">
        <v>1391</v>
      </c>
      <c r="L964" s="138" t="s">
        <v>3428</v>
      </c>
      <c r="M964" s="141" t="s">
        <v>383</v>
      </c>
      <c r="N964" s="360" t="s">
        <v>8880</v>
      </c>
      <c r="O964" s="3" t="s">
        <v>1382</v>
      </c>
      <c r="P964" s="7" t="s">
        <v>1354</v>
      </c>
      <c r="Q964" s="3" t="s">
        <v>1195</v>
      </c>
      <c r="R964" s="37">
        <v>9</v>
      </c>
      <c r="S964" s="32">
        <v>14630</v>
      </c>
      <c r="T964" s="4">
        <f t="shared" si="224"/>
        <v>131670</v>
      </c>
      <c r="U964" s="83">
        <f t="shared" si="229"/>
        <v>147470.40000000002</v>
      </c>
      <c r="V964" s="9" t="s">
        <v>1341</v>
      </c>
      <c r="W964" s="153" t="s">
        <v>1410</v>
      </c>
      <c r="X964" s="29"/>
    </row>
    <row r="965" spans="1:24" s="28" customFormat="1" ht="102" customHeight="1">
      <c r="A965" s="9" t="s">
        <v>6879</v>
      </c>
      <c r="B965" s="3" t="s">
        <v>1332</v>
      </c>
      <c r="C965" s="38" t="s">
        <v>1658</v>
      </c>
      <c r="D965" s="38" t="s">
        <v>1657</v>
      </c>
      <c r="E965" s="38" t="s">
        <v>1656</v>
      </c>
      <c r="F965" s="31" t="s">
        <v>455</v>
      </c>
      <c r="G965" s="29" t="s">
        <v>384</v>
      </c>
      <c r="H965" s="20">
        <v>0</v>
      </c>
      <c r="I965" s="34">
        <v>470000000</v>
      </c>
      <c r="J965" s="21" t="s">
        <v>1330</v>
      </c>
      <c r="K965" s="33" t="s">
        <v>1391</v>
      </c>
      <c r="L965" s="138" t="s">
        <v>3428</v>
      </c>
      <c r="M965" s="141" t="s">
        <v>383</v>
      </c>
      <c r="N965" s="360" t="s">
        <v>8880</v>
      </c>
      <c r="O965" s="3" t="s">
        <v>1382</v>
      </c>
      <c r="P965" s="7" t="s">
        <v>1354</v>
      </c>
      <c r="Q965" s="3" t="s">
        <v>1195</v>
      </c>
      <c r="R965" s="37">
        <v>10</v>
      </c>
      <c r="S965" s="32">
        <v>1300</v>
      </c>
      <c r="T965" s="4">
        <f t="shared" si="224"/>
        <v>13000</v>
      </c>
      <c r="U965" s="83">
        <f t="shared" si="229"/>
        <v>14560.000000000002</v>
      </c>
      <c r="V965" s="9" t="s">
        <v>1341</v>
      </c>
      <c r="W965" s="153" t="s">
        <v>1410</v>
      </c>
      <c r="X965" s="29"/>
    </row>
    <row r="966" spans="1:24" s="28" customFormat="1" ht="102" customHeight="1">
      <c r="A966" s="9" t="s">
        <v>6880</v>
      </c>
      <c r="B966" s="3" t="s">
        <v>1332</v>
      </c>
      <c r="C966" s="38" t="s">
        <v>1658</v>
      </c>
      <c r="D966" s="38" t="s">
        <v>1657</v>
      </c>
      <c r="E966" s="38" t="s">
        <v>1656</v>
      </c>
      <c r="F966" s="31" t="s">
        <v>456</v>
      </c>
      <c r="G966" s="29" t="s">
        <v>384</v>
      </c>
      <c r="H966" s="20">
        <v>0</v>
      </c>
      <c r="I966" s="34">
        <v>470000000</v>
      </c>
      <c r="J966" s="21" t="s">
        <v>1330</v>
      </c>
      <c r="K966" s="33" t="s">
        <v>1391</v>
      </c>
      <c r="L966" s="138" t="s">
        <v>3428</v>
      </c>
      <c r="M966" s="141" t="s">
        <v>383</v>
      </c>
      <c r="N966" s="360" t="s">
        <v>8880</v>
      </c>
      <c r="O966" s="3" t="s">
        <v>1382</v>
      </c>
      <c r="P966" s="7" t="s">
        <v>1354</v>
      </c>
      <c r="Q966" s="3" t="s">
        <v>1195</v>
      </c>
      <c r="R966" s="37">
        <v>10</v>
      </c>
      <c r="S966" s="32">
        <v>1820</v>
      </c>
      <c r="T966" s="4">
        <f t="shared" si="224"/>
        <v>18200</v>
      </c>
      <c r="U966" s="83">
        <f t="shared" si="229"/>
        <v>20384.000000000004</v>
      </c>
      <c r="V966" s="9" t="s">
        <v>1341</v>
      </c>
      <c r="W966" s="153" t="s">
        <v>1410</v>
      </c>
      <c r="X966" s="29"/>
    </row>
    <row r="967" spans="1:24" s="28" customFormat="1" ht="102" customHeight="1">
      <c r="A967" s="9" t="s">
        <v>6881</v>
      </c>
      <c r="B967" s="3" t="s">
        <v>1332</v>
      </c>
      <c r="C967" s="38" t="s">
        <v>1658</v>
      </c>
      <c r="D967" s="38" t="s">
        <v>1657</v>
      </c>
      <c r="E967" s="38" t="s">
        <v>1656</v>
      </c>
      <c r="F967" s="31" t="s">
        <v>457</v>
      </c>
      <c r="G967" s="29" t="s">
        <v>384</v>
      </c>
      <c r="H967" s="20">
        <v>0</v>
      </c>
      <c r="I967" s="34">
        <v>470000000</v>
      </c>
      <c r="J967" s="21" t="s">
        <v>1330</v>
      </c>
      <c r="K967" s="33" t="s">
        <v>1391</v>
      </c>
      <c r="L967" s="138" t="s">
        <v>3428</v>
      </c>
      <c r="M967" s="141" t="s">
        <v>383</v>
      </c>
      <c r="N967" s="360" t="s">
        <v>8880</v>
      </c>
      <c r="O967" s="3" t="s">
        <v>1382</v>
      </c>
      <c r="P967" s="7" t="s">
        <v>1354</v>
      </c>
      <c r="Q967" s="3" t="s">
        <v>1195</v>
      </c>
      <c r="R967" s="37">
        <v>10</v>
      </c>
      <c r="S967" s="32">
        <v>2050</v>
      </c>
      <c r="T967" s="4">
        <f t="shared" si="224"/>
        <v>20500</v>
      </c>
      <c r="U967" s="83">
        <f t="shared" si="229"/>
        <v>22960.000000000004</v>
      </c>
      <c r="V967" s="9" t="s">
        <v>1341</v>
      </c>
      <c r="W967" s="153" t="s">
        <v>1410</v>
      </c>
      <c r="X967" s="29"/>
    </row>
    <row r="968" spans="1:24" s="28" customFormat="1" ht="102" customHeight="1">
      <c r="A968" s="9" t="s">
        <v>6882</v>
      </c>
      <c r="B968" s="3" t="s">
        <v>1332</v>
      </c>
      <c r="C968" s="38" t="s">
        <v>1658</v>
      </c>
      <c r="D968" s="38" t="s">
        <v>1657</v>
      </c>
      <c r="E968" s="38" t="s">
        <v>1656</v>
      </c>
      <c r="F968" s="31" t="s">
        <v>458</v>
      </c>
      <c r="G968" s="29" t="s">
        <v>384</v>
      </c>
      <c r="H968" s="20">
        <v>0</v>
      </c>
      <c r="I968" s="34">
        <v>470000000</v>
      </c>
      <c r="J968" s="21" t="s">
        <v>1330</v>
      </c>
      <c r="K968" s="33" t="s">
        <v>1391</v>
      </c>
      <c r="L968" s="138" t="s">
        <v>3428</v>
      </c>
      <c r="M968" s="141" t="s">
        <v>383</v>
      </c>
      <c r="N968" s="360" t="s">
        <v>8880</v>
      </c>
      <c r="O968" s="3" t="s">
        <v>1382</v>
      </c>
      <c r="P968" s="7" t="s">
        <v>1354</v>
      </c>
      <c r="Q968" s="3" t="s">
        <v>1195</v>
      </c>
      <c r="R968" s="37">
        <v>10</v>
      </c>
      <c r="S968" s="32">
        <v>2260</v>
      </c>
      <c r="T968" s="4">
        <f t="shared" si="224"/>
        <v>22600</v>
      </c>
      <c r="U968" s="83">
        <f t="shared" si="229"/>
        <v>25312.000000000004</v>
      </c>
      <c r="V968" s="9" t="s">
        <v>1341</v>
      </c>
      <c r="W968" s="153" t="s">
        <v>1410</v>
      </c>
      <c r="X968" s="29"/>
    </row>
    <row r="969" spans="1:24" s="28" customFormat="1" ht="102" customHeight="1">
      <c r="A969" s="9" t="s">
        <v>6883</v>
      </c>
      <c r="B969" s="3" t="s">
        <v>1332</v>
      </c>
      <c r="C969" s="38" t="s">
        <v>1658</v>
      </c>
      <c r="D969" s="38" t="s">
        <v>1657</v>
      </c>
      <c r="E969" s="38" t="s">
        <v>1656</v>
      </c>
      <c r="F969" s="31" t="s">
        <v>459</v>
      </c>
      <c r="G969" s="29" t="s">
        <v>384</v>
      </c>
      <c r="H969" s="20">
        <v>0</v>
      </c>
      <c r="I969" s="34">
        <v>470000000</v>
      </c>
      <c r="J969" s="21" t="s">
        <v>1330</v>
      </c>
      <c r="K969" s="33" t="s">
        <v>1391</v>
      </c>
      <c r="L969" s="138" t="s">
        <v>3428</v>
      </c>
      <c r="M969" s="141" t="s">
        <v>383</v>
      </c>
      <c r="N969" s="360" t="s">
        <v>8880</v>
      </c>
      <c r="O969" s="3" t="s">
        <v>1382</v>
      </c>
      <c r="P969" s="7" t="s">
        <v>1354</v>
      </c>
      <c r="Q969" s="3" t="s">
        <v>1195</v>
      </c>
      <c r="R969" s="37">
        <v>5</v>
      </c>
      <c r="S969" s="32">
        <v>3680</v>
      </c>
      <c r="T969" s="4">
        <f t="shared" ref="T969:T1038" si="252">R969*S969</f>
        <v>18400</v>
      </c>
      <c r="U969" s="83">
        <f t="shared" si="229"/>
        <v>20608.000000000004</v>
      </c>
      <c r="V969" s="9" t="s">
        <v>1341</v>
      </c>
      <c r="W969" s="153" t="s">
        <v>1410</v>
      </c>
      <c r="X969" s="29"/>
    </row>
    <row r="970" spans="1:24" s="28" customFormat="1" ht="102" customHeight="1">
      <c r="A970" s="9" t="s">
        <v>6884</v>
      </c>
      <c r="B970" s="3" t="s">
        <v>1332</v>
      </c>
      <c r="C970" s="38" t="s">
        <v>1658</v>
      </c>
      <c r="D970" s="38" t="s">
        <v>1657</v>
      </c>
      <c r="E970" s="38" t="s">
        <v>1656</v>
      </c>
      <c r="F970" s="31" t="s">
        <v>460</v>
      </c>
      <c r="G970" s="29" t="s">
        <v>384</v>
      </c>
      <c r="H970" s="20">
        <v>0</v>
      </c>
      <c r="I970" s="34">
        <v>470000000</v>
      </c>
      <c r="J970" s="21" t="s">
        <v>1330</v>
      </c>
      <c r="K970" s="33" t="s">
        <v>1391</v>
      </c>
      <c r="L970" s="138" t="s">
        <v>3428</v>
      </c>
      <c r="M970" s="141" t="s">
        <v>383</v>
      </c>
      <c r="N970" s="360" t="s">
        <v>1655</v>
      </c>
      <c r="O970" s="3" t="s">
        <v>1382</v>
      </c>
      <c r="P970" s="7" t="s">
        <v>1354</v>
      </c>
      <c r="Q970" s="3" t="s">
        <v>1195</v>
      </c>
      <c r="R970" s="37">
        <v>5</v>
      </c>
      <c r="S970" s="32">
        <v>7200</v>
      </c>
      <c r="T970" s="4">
        <f t="shared" si="252"/>
        <v>36000</v>
      </c>
      <c r="U970" s="83">
        <f t="shared" si="229"/>
        <v>40320.000000000007</v>
      </c>
      <c r="V970" s="9" t="s">
        <v>1341</v>
      </c>
      <c r="W970" s="153" t="s">
        <v>1410</v>
      </c>
      <c r="X970" s="29"/>
    </row>
    <row r="971" spans="1:24" s="28" customFormat="1" ht="102" customHeight="1">
      <c r="A971" s="9" t="s">
        <v>6885</v>
      </c>
      <c r="B971" s="3" t="s">
        <v>1332</v>
      </c>
      <c r="C971" s="38" t="s">
        <v>1654</v>
      </c>
      <c r="D971" s="38" t="s">
        <v>1650</v>
      </c>
      <c r="E971" s="38" t="s">
        <v>1653</v>
      </c>
      <c r="F971" s="35" t="s">
        <v>1652</v>
      </c>
      <c r="G971" s="29" t="s">
        <v>384</v>
      </c>
      <c r="H971" s="20">
        <v>0</v>
      </c>
      <c r="I971" s="34">
        <v>470000000</v>
      </c>
      <c r="J971" s="21" t="s">
        <v>1330</v>
      </c>
      <c r="K971" s="33" t="s">
        <v>1425</v>
      </c>
      <c r="L971" s="138" t="s">
        <v>3428</v>
      </c>
      <c r="M971" s="141" t="s">
        <v>383</v>
      </c>
      <c r="N971" s="360" t="s">
        <v>1647</v>
      </c>
      <c r="O971" s="3" t="s">
        <v>1382</v>
      </c>
      <c r="P971" s="7" t="s">
        <v>1354</v>
      </c>
      <c r="Q971" s="3" t="s">
        <v>1195</v>
      </c>
      <c r="R971" s="37">
        <v>23</v>
      </c>
      <c r="S971" s="32">
        <v>5225</v>
      </c>
      <c r="T971" s="53">
        <f t="shared" si="252"/>
        <v>120175</v>
      </c>
      <c r="U971" s="83">
        <f t="shared" si="229"/>
        <v>134596</v>
      </c>
      <c r="V971" s="9" t="s">
        <v>1341</v>
      </c>
      <c r="W971" s="153" t="s">
        <v>1410</v>
      </c>
      <c r="X971" s="29"/>
    </row>
    <row r="972" spans="1:24" s="28" customFormat="1" ht="102" customHeight="1">
      <c r="A972" s="9" t="s">
        <v>6886</v>
      </c>
      <c r="B972" s="3" t="s">
        <v>1332</v>
      </c>
      <c r="C972" s="38" t="s">
        <v>1651</v>
      </c>
      <c r="D972" s="38" t="s">
        <v>1650</v>
      </c>
      <c r="E972" s="38" t="s">
        <v>1649</v>
      </c>
      <c r="F972" s="45" t="s">
        <v>1648</v>
      </c>
      <c r="G972" s="29" t="s">
        <v>384</v>
      </c>
      <c r="H972" s="20">
        <v>0</v>
      </c>
      <c r="I972" s="34">
        <v>470000000</v>
      </c>
      <c r="J972" s="21" t="s">
        <v>1330</v>
      </c>
      <c r="K972" s="33" t="s">
        <v>1425</v>
      </c>
      <c r="L972" s="138" t="s">
        <v>3428</v>
      </c>
      <c r="M972" s="141" t="s">
        <v>383</v>
      </c>
      <c r="N972" s="360" t="s">
        <v>1647</v>
      </c>
      <c r="O972" s="3" t="s">
        <v>1382</v>
      </c>
      <c r="P972" s="7" t="s">
        <v>1354</v>
      </c>
      <c r="Q972" s="3" t="s">
        <v>1195</v>
      </c>
      <c r="R972" s="44">
        <v>100</v>
      </c>
      <c r="S972" s="32">
        <v>2968</v>
      </c>
      <c r="T972" s="53">
        <f t="shared" si="252"/>
        <v>296800</v>
      </c>
      <c r="U972" s="83">
        <f t="shared" si="229"/>
        <v>332416.00000000006</v>
      </c>
      <c r="V972" s="9" t="s">
        <v>1341</v>
      </c>
      <c r="W972" s="153" t="s">
        <v>1410</v>
      </c>
      <c r="X972" s="29"/>
    </row>
    <row r="973" spans="1:24" s="28" customFormat="1" ht="102" customHeight="1">
      <c r="A973" s="9" t="s">
        <v>6887</v>
      </c>
      <c r="B973" s="3" t="s">
        <v>1332</v>
      </c>
      <c r="C973" s="56" t="s">
        <v>1646</v>
      </c>
      <c r="D973" s="56" t="s">
        <v>1645</v>
      </c>
      <c r="E973" s="54" t="s">
        <v>1644</v>
      </c>
      <c r="F973" s="31"/>
      <c r="G973" s="29" t="s">
        <v>385</v>
      </c>
      <c r="H973" s="20">
        <v>0</v>
      </c>
      <c r="I973" s="34">
        <v>470000000</v>
      </c>
      <c r="J973" s="21" t="s">
        <v>1330</v>
      </c>
      <c r="K973" s="33" t="s">
        <v>1383</v>
      </c>
      <c r="L973" s="138" t="s">
        <v>3428</v>
      </c>
      <c r="M973" s="141" t="s">
        <v>383</v>
      </c>
      <c r="N973" s="360" t="s">
        <v>8878</v>
      </c>
      <c r="O973" s="3" t="s">
        <v>1382</v>
      </c>
      <c r="P973" s="7" t="s">
        <v>1354</v>
      </c>
      <c r="Q973" s="3" t="s">
        <v>1195</v>
      </c>
      <c r="R973" s="37">
        <v>2700</v>
      </c>
      <c r="S973" s="32">
        <v>82</v>
      </c>
      <c r="T973" s="53">
        <f t="shared" si="252"/>
        <v>221400</v>
      </c>
      <c r="U973" s="83">
        <f t="shared" ref="U973:U1042" si="253">T973*1.12</f>
        <v>247968.00000000003</v>
      </c>
      <c r="V973" s="9" t="s">
        <v>1341</v>
      </c>
      <c r="W973" s="153" t="s">
        <v>1410</v>
      </c>
      <c r="X973" s="29"/>
    </row>
    <row r="974" spans="1:24" s="28" customFormat="1" ht="102" customHeight="1">
      <c r="A974" s="9" t="s">
        <v>6888</v>
      </c>
      <c r="B974" s="3" t="s">
        <v>1332</v>
      </c>
      <c r="C974" s="39" t="s">
        <v>10378</v>
      </c>
      <c r="D974" s="35" t="s">
        <v>485</v>
      </c>
      <c r="E974" s="40" t="s">
        <v>1643</v>
      </c>
      <c r="F974" s="35" t="s">
        <v>486</v>
      </c>
      <c r="G974" s="29" t="s">
        <v>385</v>
      </c>
      <c r="H974" s="20">
        <v>0</v>
      </c>
      <c r="I974" s="34">
        <v>470000000</v>
      </c>
      <c r="J974" s="21" t="s">
        <v>1330</v>
      </c>
      <c r="K974" s="33" t="s">
        <v>1383</v>
      </c>
      <c r="L974" s="138" t="s">
        <v>3428</v>
      </c>
      <c r="M974" s="141" t="s">
        <v>383</v>
      </c>
      <c r="N974" s="360" t="s">
        <v>8878</v>
      </c>
      <c r="O974" s="3" t="s">
        <v>1382</v>
      </c>
      <c r="P974" s="7" t="s">
        <v>1354</v>
      </c>
      <c r="Q974" s="3" t="s">
        <v>1195</v>
      </c>
      <c r="R974" s="37">
        <v>2700</v>
      </c>
      <c r="S974" s="32">
        <v>1565</v>
      </c>
      <c r="T974" s="53">
        <f t="shared" si="252"/>
        <v>4225500</v>
      </c>
      <c r="U974" s="83">
        <f t="shared" si="253"/>
        <v>4732560</v>
      </c>
      <c r="V974" s="9" t="s">
        <v>1341</v>
      </c>
      <c r="W974" s="153" t="s">
        <v>1410</v>
      </c>
      <c r="X974" s="29"/>
    </row>
    <row r="975" spans="1:24" s="28" customFormat="1" ht="102" customHeight="1">
      <c r="A975" s="9" t="s">
        <v>6889</v>
      </c>
      <c r="B975" s="3" t="s">
        <v>1332</v>
      </c>
      <c r="C975" s="40" t="s">
        <v>1642</v>
      </c>
      <c r="D975" s="35" t="s">
        <v>487</v>
      </c>
      <c r="E975" s="40" t="s">
        <v>1641</v>
      </c>
      <c r="F975" s="35"/>
      <c r="G975" s="29" t="s">
        <v>385</v>
      </c>
      <c r="H975" s="20">
        <v>0</v>
      </c>
      <c r="I975" s="34">
        <v>470000000</v>
      </c>
      <c r="J975" s="21" t="s">
        <v>1330</v>
      </c>
      <c r="K975" s="33" t="s">
        <v>1383</v>
      </c>
      <c r="L975" s="138" t="s">
        <v>3428</v>
      </c>
      <c r="M975" s="141" t="s">
        <v>383</v>
      </c>
      <c r="N975" s="360" t="s">
        <v>8878</v>
      </c>
      <c r="O975" s="3" t="s">
        <v>1382</v>
      </c>
      <c r="P975" s="7" t="s">
        <v>1354</v>
      </c>
      <c r="Q975" s="3" t="s">
        <v>1195</v>
      </c>
      <c r="R975" s="37">
        <v>960</v>
      </c>
      <c r="S975" s="32">
        <v>3520</v>
      </c>
      <c r="T975" s="53">
        <f t="shared" si="252"/>
        <v>3379200</v>
      </c>
      <c r="U975" s="83">
        <f t="shared" si="253"/>
        <v>3784704.0000000005</v>
      </c>
      <c r="V975" s="9" t="s">
        <v>1341</v>
      </c>
      <c r="W975" s="153" t="s">
        <v>1410</v>
      </c>
      <c r="X975" s="29"/>
    </row>
    <row r="976" spans="1:24" s="28" customFormat="1" ht="102" customHeight="1">
      <c r="A976" s="9" t="s">
        <v>6890</v>
      </c>
      <c r="B976" s="3" t="s">
        <v>1332</v>
      </c>
      <c r="C976" s="58" t="s">
        <v>1640</v>
      </c>
      <c r="D976" s="35" t="s">
        <v>488</v>
      </c>
      <c r="E976" s="58" t="s">
        <v>1639</v>
      </c>
      <c r="F976" s="35" t="s">
        <v>489</v>
      </c>
      <c r="G976" s="29" t="s">
        <v>385</v>
      </c>
      <c r="H976" s="20">
        <v>0</v>
      </c>
      <c r="I976" s="34">
        <v>470000000</v>
      </c>
      <c r="J976" s="21" t="s">
        <v>1330</v>
      </c>
      <c r="K976" s="33" t="s">
        <v>1383</v>
      </c>
      <c r="L976" s="138" t="s">
        <v>3428</v>
      </c>
      <c r="M976" s="141" t="s">
        <v>383</v>
      </c>
      <c r="N976" s="360" t="s">
        <v>8878</v>
      </c>
      <c r="O976" s="3" t="s">
        <v>1382</v>
      </c>
      <c r="P976" s="7" t="s">
        <v>1354</v>
      </c>
      <c r="Q976" s="3" t="s">
        <v>1195</v>
      </c>
      <c r="R976" s="37">
        <v>480</v>
      </c>
      <c r="S976" s="32">
        <v>2950</v>
      </c>
      <c r="T976" s="53">
        <f t="shared" si="252"/>
        <v>1416000</v>
      </c>
      <c r="U976" s="83">
        <f t="shared" si="253"/>
        <v>1585920.0000000002</v>
      </c>
      <c r="V976" s="9" t="s">
        <v>1341</v>
      </c>
      <c r="W976" s="153" t="s">
        <v>1410</v>
      </c>
      <c r="X976" s="29"/>
    </row>
    <row r="977" spans="1:24" s="28" customFormat="1" ht="102" customHeight="1">
      <c r="A977" s="9" t="s">
        <v>6891</v>
      </c>
      <c r="B977" s="3" t="s">
        <v>1332</v>
      </c>
      <c r="C977" s="58" t="s">
        <v>1638</v>
      </c>
      <c r="D977" s="35" t="s">
        <v>490</v>
      </c>
      <c r="E977" s="58" t="s">
        <v>1637</v>
      </c>
      <c r="F977" s="35" t="s">
        <v>491</v>
      </c>
      <c r="G977" s="29" t="s">
        <v>385</v>
      </c>
      <c r="H977" s="20">
        <v>0</v>
      </c>
      <c r="I977" s="34">
        <v>470000000</v>
      </c>
      <c r="J977" s="21" t="s">
        <v>1330</v>
      </c>
      <c r="K977" s="33" t="s">
        <v>1383</v>
      </c>
      <c r="L977" s="138" t="s">
        <v>3428</v>
      </c>
      <c r="M977" s="141" t="s">
        <v>383</v>
      </c>
      <c r="N977" s="360" t="s">
        <v>8878</v>
      </c>
      <c r="O977" s="3" t="s">
        <v>1382</v>
      </c>
      <c r="P977" s="7" t="s">
        <v>1354</v>
      </c>
      <c r="Q977" s="3" t="s">
        <v>1195</v>
      </c>
      <c r="R977" s="37">
        <v>480</v>
      </c>
      <c r="S977" s="32">
        <v>610</v>
      </c>
      <c r="T977" s="53">
        <f t="shared" si="252"/>
        <v>292800</v>
      </c>
      <c r="U977" s="83">
        <f t="shared" si="253"/>
        <v>327936.00000000006</v>
      </c>
      <c r="V977" s="9" t="s">
        <v>1341</v>
      </c>
      <c r="W977" s="153" t="s">
        <v>1410</v>
      </c>
      <c r="X977" s="29"/>
    </row>
    <row r="978" spans="1:24" s="28" customFormat="1" ht="102" customHeight="1">
      <c r="A978" s="9" t="s">
        <v>6892</v>
      </c>
      <c r="B978" s="3" t="s">
        <v>1332</v>
      </c>
      <c r="C978" s="58" t="s">
        <v>1636</v>
      </c>
      <c r="D978" s="35" t="s">
        <v>492</v>
      </c>
      <c r="E978" s="58" t="s">
        <v>1635</v>
      </c>
      <c r="F978" s="35" t="s">
        <v>493</v>
      </c>
      <c r="G978" s="29" t="s">
        <v>385</v>
      </c>
      <c r="H978" s="20">
        <v>0</v>
      </c>
      <c r="I978" s="34">
        <v>470000000</v>
      </c>
      <c r="J978" s="21" t="s">
        <v>1330</v>
      </c>
      <c r="K978" s="33" t="s">
        <v>1383</v>
      </c>
      <c r="L978" s="138" t="s">
        <v>3428</v>
      </c>
      <c r="M978" s="141" t="s">
        <v>383</v>
      </c>
      <c r="N978" s="360" t="s">
        <v>8878</v>
      </c>
      <c r="O978" s="3" t="s">
        <v>1382</v>
      </c>
      <c r="P978" s="7" t="s">
        <v>1354</v>
      </c>
      <c r="Q978" s="3" t="s">
        <v>1195</v>
      </c>
      <c r="R978" s="37">
        <v>480</v>
      </c>
      <c r="S978" s="32">
        <v>520</v>
      </c>
      <c r="T978" s="53">
        <f t="shared" si="252"/>
        <v>249600</v>
      </c>
      <c r="U978" s="83">
        <f t="shared" si="253"/>
        <v>279552</v>
      </c>
      <c r="V978" s="9" t="s">
        <v>1341</v>
      </c>
      <c r="W978" s="153" t="s">
        <v>1410</v>
      </c>
      <c r="X978" s="29"/>
    </row>
    <row r="979" spans="1:24" s="28" customFormat="1" ht="102" customHeight="1">
      <c r="A979" s="9" t="s">
        <v>6893</v>
      </c>
      <c r="B979" s="3" t="s">
        <v>1332</v>
      </c>
      <c r="C979" s="58" t="s">
        <v>1634</v>
      </c>
      <c r="D979" s="35" t="s">
        <v>494</v>
      </c>
      <c r="E979" s="58" t="s">
        <v>1633</v>
      </c>
      <c r="F979" s="35" t="s">
        <v>495</v>
      </c>
      <c r="G979" s="29" t="s">
        <v>385</v>
      </c>
      <c r="H979" s="20">
        <v>0</v>
      </c>
      <c r="I979" s="34">
        <v>470000000</v>
      </c>
      <c r="J979" s="21" t="s">
        <v>1330</v>
      </c>
      <c r="K979" s="33" t="s">
        <v>1383</v>
      </c>
      <c r="L979" s="138" t="s">
        <v>3428</v>
      </c>
      <c r="M979" s="141" t="s">
        <v>383</v>
      </c>
      <c r="N979" s="360" t="s">
        <v>8878</v>
      </c>
      <c r="O979" s="3" t="s">
        <v>1382</v>
      </c>
      <c r="P979" s="7" t="s">
        <v>1354</v>
      </c>
      <c r="Q979" s="3" t="s">
        <v>1195</v>
      </c>
      <c r="R979" s="37">
        <v>480</v>
      </c>
      <c r="S979" s="32">
        <v>1140</v>
      </c>
      <c r="T979" s="53">
        <f t="shared" si="252"/>
        <v>547200</v>
      </c>
      <c r="U979" s="83">
        <f t="shared" si="253"/>
        <v>612864.00000000012</v>
      </c>
      <c r="V979" s="9" t="s">
        <v>1341</v>
      </c>
      <c r="W979" s="153" t="s">
        <v>1410</v>
      </c>
      <c r="X979" s="29"/>
    </row>
    <row r="980" spans="1:24" s="28" customFormat="1" ht="102" customHeight="1">
      <c r="A980" s="9" t="s">
        <v>6894</v>
      </c>
      <c r="B980" s="3" t="s">
        <v>1332</v>
      </c>
      <c r="C980" s="38" t="s">
        <v>1429</v>
      </c>
      <c r="D980" s="38" t="s">
        <v>1631</v>
      </c>
      <c r="E980" s="38" t="s">
        <v>1630</v>
      </c>
      <c r="F980" s="31" t="s">
        <v>461</v>
      </c>
      <c r="G980" s="29" t="s">
        <v>385</v>
      </c>
      <c r="H980" s="20">
        <v>0</v>
      </c>
      <c r="I980" s="34">
        <v>470000000</v>
      </c>
      <c r="J980" s="21" t="s">
        <v>1330</v>
      </c>
      <c r="K980" s="33" t="s">
        <v>1387</v>
      </c>
      <c r="L980" s="138" t="s">
        <v>3428</v>
      </c>
      <c r="M980" s="141" t="s">
        <v>383</v>
      </c>
      <c r="N980" s="360" t="s">
        <v>8878</v>
      </c>
      <c r="O980" s="3" t="s">
        <v>1382</v>
      </c>
      <c r="P980" s="7" t="s">
        <v>1354</v>
      </c>
      <c r="Q980" s="3" t="s">
        <v>1195</v>
      </c>
      <c r="R980" s="37">
        <v>14</v>
      </c>
      <c r="S980" s="32">
        <v>37990</v>
      </c>
      <c r="T980" s="24">
        <v>0</v>
      </c>
      <c r="U980" s="83">
        <f t="shared" si="253"/>
        <v>0</v>
      </c>
      <c r="V980" s="9" t="s">
        <v>1341</v>
      </c>
      <c r="W980" s="153" t="s">
        <v>1410</v>
      </c>
      <c r="X980" s="29" t="s">
        <v>9385</v>
      </c>
    </row>
    <row r="981" spans="1:24" s="28" customFormat="1" ht="102" customHeight="1">
      <c r="A981" s="9" t="s">
        <v>9554</v>
      </c>
      <c r="B981" s="3" t="s">
        <v>1332</v>
      </c>
      <c r="C981" s="38" t="s">
        <v>1429</v>
      </c>
      <c r="D981" s="38" t="s">
        <v>1631</v>
      </c>
      <c r="E981" s="38" t="s">
        <v>1630</v>
      </c>
      <c r="F981" s="31" t="s">
        <v>461</v>
      </c>
      <c r="G981" s="29" t="s">
        <v>385</v>
      </c>
      <c r="H981" s="20">
        <v>0</v>
      </c>
      <c r="I981" s="34">
        <v>470000000</v>
      </c>
      <c r="J981" s="21" t="s">
        <v>1330</v>
      </c>
      <c r="K981" s="33" t="s">
        <v>1387</v>
      </c>
      <c r="L981" s="138" t="s">
        <v>3428</v>
      </c>
      <c r="M981" s="141" t="s">
        <v>383</v>
      </c>
      <c r="N981" s="360" t="s">
        <v>8878</v>
      </c>
      <c r="O981" s="3" t="s">
        <v>1382</v>
      </c>
      <c r="P981" s="7" t="s">
        <v>1354</v>
      </c>
      <c r="Q981" s="3" t="s">
        <v>1195</v>
      </c>
      <c r="R981" s="37">
        <v>7</v>
      </c>
      <c r="S981" s="32">
        <v>37990</v>
      </c>
      <c r="T981" s="4">
        <f t="shared" ref="T981" si="254">R981*S981</f>
        <v>265930</v>
      </c>
      <c r="U981" s="83">
        <f t="shared" ref="U981" si="255">T981*1.12</f>
        <v>297841.60000000003</v>
      </c>
      <c r="V981" s="9" t="s">
        <v>1341</v>
      </c>
      <c r="W981" s="153" t="s">
        <v>1410</v>
      </c>
      <c r="X981" s="29"/>
    </row>
    <row r="982" spans="1:24" s="28" customFormat="1" ht="102" customHeight="1">
      <c r="A982" s="9" t="s">
        <v>6895</v>
      </c>
      <c r="B982" s="3" t="s">
        <v>1332</v>
      </c>
      <c r="C982" s="38" t="s">
        <v>1429</v>
      </c>
      <c r="D982" s="38" t="s">
        <v>1631</v>
      </c>
      <c r="E982" s="38" t="s">
        <v>1630</v>
      </c>
      <c r="F982" s="31" t="s">
        <v>1632</v>
      </c>
      <c r="G982" s="29" t="s">
        <v>385</v>
      </c>
      <c r="H982" s="20">
        <v>0</v>
      </c>
      <c r="I982" s="34">
        <v>470000000</v>
      </c>
      <c r="J982" s="21" t="s">
        <v>1330</v>
      </c>
      <c r="K982" s="33" t="s">
        <v>1387</v>
      </c>
      <c r="L982" s="138" t="s">
        <v>3428</v>
      </c>
      <c r="M982" s="141" t="s">
        <v>383</v>
      </c>
      <c r="N982" s="360" t="s">
        <v>8878</v>
      </c>
      <c r="O982" s="3" t="s">
        <v>1382</v>
      </c>
      <c r="P982" s="7" t="s">
        <v>1354</v>
      </c>
      <c r="Q982" s="3" t="s">
        <v>1195</v>
      </c>
      <c r="R982" s="37">
        <v>14</v>
      </c>
      <c r="S982" s="32">
        <v>33477</v>
      </c>
      <c r="T982" s="24">
        <v>0</v>
      </c>
      <c r="U982" s="83">
        <f t="shared" si="253"/>
        <v>0</v>
      </c>
      <c r="V982" s="9" t="s">
        <v>1341</v>
      </c>
      <c r="W982" s="153" t="s">
        <v>1410</v>
      </c>
      <c r="X982" s="29" t="s">
        <v>9385</v>
      </c>
    </row>
    <row r="983" spans="1:24" s="28" customFormat="1" ht="102" customHeight="1">
      <c r="A983" s="9" t="s">
        <v>9555</v>
      </c>
      <c r="B983" s="3" t="s">
        <v>1332</v>
      </c>
      <c r="C983" s="38" t="s">
        <v>1429</v>
      </c>
      <c r="D983" s="38" t="s">
        <v>1631</v>
      </c>
      <c r="E983" s="38" t="s">
        <v>1630</v>
      </c>
      <c r="F983" s="31" t="s">
        <v>1632</v>
      </c>
      <c r="G983" s="29" t="s">
        <v>385</v>
      </c>
      <c r="H983" s="20">
        <v>0</v>
      </c>
      <c r="I983" s="34">
        <v>470000000</v>
      </c>
      <c r="J983" s="21" t="s">
        <v>1330</v>
      </c>
      <c r="K983" s="33" t="s">
        <v>1387</v>
      </c>
      <c r="L983" s="138" t="s">
        <v>3428</v>
      </c>
      <c r="M983" s="141" t="s">
        <v>383</v>
      </c>
      <c r="N983" s="360" t="s">
        <v>8878</v>
      </c>
      <c r="O983" s="3" t="s">
        <v>1382</v>
      </c>
      <c r="P983" s="7" t="s">
        <v>1354</v>
      </c>
      <c r="Q983" s="3" t="s">
        <v>1195</v>
      </c>
      <c r="R983" s="37">
        <v>7</v>
      </c>
      <c r="S983" s="32">
        <v>33477</v>
      </c>
      <c r="T983" s="4">
        <f t="shared" ref="T983" si="256">R983*S983</f>
        <v>234339</v>
      </c>
      <c r="U983" s="83">
        <f t="shared" ref="U983" si="257">T983*1.12</f>
        <v>262459.68000000005</v>
      </c>
      <c r="V983" s="9" t="s">
        <v>1341</v>
      </c>
      <c r="W983" s="153" t="s">
        <v>1410</v>
      </c>
      <c r="X983" s="29"/>
    </row>
    <row r="984" spans="1:24" s="28" customFormat="1" ht="102" customHeight="1">
      <c r="A984" s="9" t="s">
        <v>6896</v>
      </c>
      <c r="B984" s="3" t="s">
        <v>1332</v>
      </c>
      <c r="C984" s="38" t="s">
        <v>1429</v>
      </c>
      <c r="D984" s="38" t="s">
        <v>1631</v>
      </c>
      <c r="E984" s="38" t="s">
        <v>1630</v>
      </c>
      <c r="F984" s="31" t="s">
        <v>462</v>
      </c>
      <c r="G984" s="29" t="s">
        <v>385</v>
      </c>
      <c r="H984" s="20">
        <v>0</v>
      </c>
      <c r="I984" s="34">
        <v>470000000</v>
      </c>
      <c r="J984" s="21" t="s">
        <v>1330</v>
      </c>
      <c r="K984" s="33" t="s">
        <v>1387</v>
      </c>
      <c r="L984" s="138" t="s">
        <v>3428</v>
      </c>
      <c r="M984" s="141" t="s">
        <v>383</v>
      </c>
      <c r="N984" s="360" t="s">
        <v>8878</v>
      </c>
      <c r="O984" s="3" t="s">
        <v>1382</v>
      </c>
      <c r="P984" s="7" t="s">
        <v>1354</v>
      </c>
      <c r="Q984" s="3" t="s">
        <v>1195</v>
      </c>
      <c r="R984" s="37">
        <v>6</v>
      </c>
      <c r="S984" s="32">
        <v>39204</v>
      </c>
      <c r="T984" s="24">
        <v>0</v>
      </c>
      <c r="U984" s="83">
        <f t="shared" si="253"/>
        <v>0</v>
      </c>
      <c r="V984" s="9" t="s">
        <v>1341</v>
      </c>
      <c r="W984" s="153" t="s">
        <v>1410</v>
      </c>
      <c r="X984" s="29" t="s">
        <v>9385</v>
      </c>
    </row>
    <row r="985" spans="1:24" s="28" customFormat="1" ht="102" customHeight="1">
      <c r="A985" s="9" t="s">
        <v>9556</v>
      </c>
      <c r="B985" s="3" t="s">
        <v>1332</v>
      </c>
      <c r="C985" s="38" t="s">
        <v>1429</v>
      </c>
      <c r="D985" s="38" t="s">
        <v>1631</v>
      </c>
      <c r="E985" s="38" t="s">
        <v>1630</v>
      </c>
      <c r="F985" s="31" t="s">
        <v>462</v>
      </c>
      <c r="G985" s="29" t="s">
        <v>385</v>
      </c>
      <c r="H985" s="20">
        <v>0</v>
      </c>
      <c r="I985" s="34">
        <v>470000000</v>
      </c>
      <c r="J985" s="21" t="s">
        <v>1330</v>
      </c>
      <c r="K985" s="33" t="s">
        <v>1387</v>
      </c>
      <c r="L985" s="138" t="s">
        <v>3428</v>
      </c>
      <c r="M985" s="141" t="s">
        <v>383</v>
      </c>
      <c r="N985" s="360" t="s">
        <v>8878</v>
      </c>
      <c r="O985" s="3" t="s">
        <v>1382</v>
      </c>
      <c r="P985" s="7" t="s">
        <v>1354</v>
      </c>
      <c r="Q985" s="3" t="s">
        <v>1195</v>
      </c>
      <c r="R985" s="37">
        <v>2</v>
      </c>
      <c r="S985" s="32">
        <v>39204</v>
      </c>
      <c r="T985" s="4">
        <f t="shared" ref="T985" si="258">R985*S985</f>
        <v>78408</v>
      </c>
      <c r="U985" s="83">
        <f t="shared" ref="U985" si="259">T985*1.12</f>
        <v>87816.960000000006</v>
      </c>
      <c r="V985" s="9" t="s">
        <v>1341</v>
      </c>
      <c r="W985" s="153" t="s">
        <v>1410</v>
      </c>
      <c r="X985" s="29"/>
    </row>
    <row r="986" spans="1:24" s="28" customFormat="1" ht="102" customHeight="1">
      <c r="A986" s="9" t="s">
        <v>6897</v>
      </c>
      <c r="B986" s="3" t="s">
        <v>1332</v>
      </c>
      <c r="C986" s="38" t="s">
        <v>1429</v>
      </c>
      <c r="D986" s="38" t="s">
        <v>1631</v>
      </c>
      <c r="E986" s="38" t="s">
        <v>1630</v>
      </c>
      <c r="F986" s="31" t="s">
        <v>1629</v>
      </c>
      <c r="G986" s="29" t="s">
        <v>385</v>
      </c>
      <c r="H986" s="20">
        <v>0</v>
      </c>
      <c r="I986" s="34">
        <v>470000000</v>
      </c>
      <c r="J986" s="21" t="s">
        <v>1330</v>
      </c>
      <c r="K986" s="33" t="s">
        <v>1387</v>
      </c>
      <c r="L986" s="138" t="s">
        <v>3428</v>
      </c>
      <c r="M986" s="141" t="s">
        <v>383</v>
      </c>
      <c r="N986" s="360" t="s">
        <v>8878</v>
      </c>
      <c r="O986" s="3" t="s">
        <v>1382</v>
      </c>
      <c r="P986" s="7" t="s">
        <v>1354</v>
      </c>
      <c r="Q986" s="3" t="s">
        <v>1195</v>
      </c>
      <c r="R986" s="37">
        <v>30</v>
      </c>
      <c r="S986" s="32">
        <v>39204</v>
      </c>
      <c r="T986" s="24">
        <v>0</v>
      </c>
      <c r="U986" s="83">
        <f t="shared" si="253"/>
        <v>0</v>
      </c>
      <c r="V986" s="9" t="s">
        <v>1341</v>
      </c>
      <c r="W986" s="153" t="s">
        <v>1410</v>
      </c>
      <c r="X986" s="29" t="s">
        <v>9385</v>
      </c>
    </row>
    <row r="987" spans="1:24" s="28" customFormat="1" ht="102" customHeight="1">
      <c r="A987" s="9" t="s">
        <v>9557</v>
      </c>
      <c r="B987" s="3" t="s">
        <v>1332</v>
      </c>
      <c r="C987" s="38" t="s">
        <v>1429</v>
      </c>
      <c r="D987" s="38" t="s">
        <v>1631</v>
      </c>
      <c r="E987" s="38" t="s">
        <v>1630</v>
      </c>
      <c r="F987" s="31" t="s">
        <v>1629</v>
      </c>
      <c r="G987" s="29" t="s">
        <v>385</v>
      </c>
      <c r="H987" s="20">
        <v>0</v>
      </c>
      <c r="I987" s="34">
        <v>470000000</v>
      </c>
      <c r="J987" s="21" t="s">
        <v>1330</v>
      </c>
      <c r="K987" s="33" t="s">
        <v>1387</v>
      </c>
      <c r="L987" s="138" t="s">
        <v>3428</v>
      </c>
      <c r="M987" s="141" t="s">
        <v>383</v>
      </c>
      <c r="N987" s="360" t="s">
        <v>8878</v>
      </c>
      <c r="O987" s="3" t="s">
        <v>1382</v>
      </c>
      <c r="P987" s="7" t="s">
        <v>1354</v>
      </c>
      <c r="Q987" s="3" t="s">
        <v>1195</v>
      </c>
      <c r="R987" s="37">
        <v>20</v>
      </c>
      <c r="S987" s="32">
        <v>39204</v>
      </c>
      <c r="T987" s="4">
        <f t="shared" ref="T987" si="260">R987*S987</f>
        <v>784080</v>
      </c>
      <c r="U987" s="83">
        <f t="shared" ref="U987" si="261">T987*1.12</f>
        <v>878169.60000000009</v>
      </c>
      <c r="V987" s="9" t="s">
        <v>1341</v>
      </c>
      <c r="W987" s="153" t="s">
        <v>1410</v>
      </c>
      <c r="X987" s="29"/>
    </row>
    <row r="988" spans="1:24" s="28" customFormat="1" ht="102" customHeight="1">
      <c r="A988" s="9" t="s">
        <v>6898</v>
      </c>
      <c r="B988" s="3" t="s">
        <v>1332</v>
      </c>
      <c r="C988" s="38" t="s">
        <v>1625</v>
      </c>
      <c r="D988" s="38" t="s">
        <v>1622</v>
      </c>
      <c r="E988" s="38" t="s">
        <v>1621</v>
      </c>
      <c r="F988" s="31" t="s">
        <v>1628</v>
      </c>
      <c r="G988" s="29" t="s">
        <v>385</v>
      </c>
      <c r="H988" s="20">
        <v>0</v>
      </c>
      <c r="I988" s="34">
        <v>470000000</v>
      </c>
      <c r="J988" s="21" t="s">
        <v>1330</v>
      </c>
      <c r="K988" s="33" t="s">
        <v>1387</v>
      </c>
      <c r="L988" s="138" t="s">
        <v>3428</v>
      </c>
      <c r="M988" s="141" t="s">
        <v>383</v>
      </c>
      <c r="N988" s="360" t="s">
        <v>8878</v>
      </c>
      <c r="O988" s="3" t="s">
        <v>1382</v>
      </c>
      <c r="P988" s="7" t="s">
        <v>1349</v>
      </c>
      <c r="Q988" s="3" t="s">
        <v>1348</v>
      </c>
      <c r="R988" s="37">
        <v>1</v>
      </c>
      <c r="S988" s="32">
        <v>183560</v>
      </c>
      <c r="T988" s="4">
        <f t="shared" si="252"/>
        <v>183560</v>
      </c>
      <c r="U988" s="83">
        <f t="shared" si="253"/>
        <v>205587.20000000001</v>
      </c>
      <c r="V988" s="9" t="s">
        <v>1341</v>
      </c>
      <c r="W988" s="153" t="s">
        <v>1410</v>
      </c>
      <c r="X988" s="29"/>
    </row>
    <row r="989" spans="1:24" s="28" customFormat="1" ht="102" customHeight="1">
      <c r="A989" s="9" t="s">
        <v>6899</v>
      </c>
      <c r="B989" s="3" t="s">
        <v>1332</v>
      </c>
      <c r="C989" s="38" t="s">
        <v>1625</v>
      </c>
      <c r="D989" s="38" t="s">
        <v>1622</v>
      </c>
      <c r="E989" s="38" t="s">
        <v>1621</v>
      </c>
      <c r="F989" s="31" t="s">
        <v>1627</v>
      </c>
      <c r="G989" s="29" t="s">
        <v>385</v>
      </c>
      <c r="H989" s="20">
        <v>0</v>
      </c>
      <c r="I989" s="34">
        <v>470000000</v>
      </c>
      <c r="J989" s="21" t="s">
        <v>1330</v>
      </c>
      <c r="K989" s="33" t="s">
        <v>1387</v>
      </c>
      <c r="L989" s="138" t="s">
        <v>3428</v>
      </c>
      <c r="M989" s="141" t="s">
        <v>383</v>
      </c>
      <c r="N989" s="360" t="s">
        <v>8878</v>
      </c>
      <c r="O989" s="3" t="s">
        <v>1382</v>
      </c>
      <c r="P989" s="7" t="s">
        <v>1349</v>
      </c>
      <c r="Q989" s="3" t="s">
        <v>1348</v>
      </c>
      <c r="R989" s="37">
        <v>1</v>
      </c>
      <c r="S989" s="32">
        <v>158970</v>
      </c>
      <c r="T989" s="4">
        <f t="shared" si="252"/>
        <v>158970</v>
      </c>
      <c r="U989" s="83">
        <f t="shared" si="253"/>
        <v>178046.40000000002</v>
      </c>
      <c r="V989" s="9" t="s">
        <v>1341</v>
      </c>
      <c r="W989" s="153" t="s">
        <v>1410</v>
      </c>
      <c r="X989" s="29"/>
    </row>
    <row r="990" spans="1:24" s="28" customFormat="1" ht="102" customHeight="1">
      <c r="A990" s="9" t="s">
        <v>6900</v>
      </c>
      <c r="B990" s="3" t="s">
        <v>1332</v>
      </c>
      <c r="C990" s="38" t="s">
        <v>1625</v>
      </c>
      <c r="D990" s="38" t="s">
        <v>1622</v>
      </c>
      <c r="E990" s="38" t="s">
        <v>1621</v>
      </c>
      <c r="F990" s="31" t="s">
        <v>1626</v>
      </c>
      <c r="G990" s="29" t="s">
        <v>385</v>
      </c>
      <c r="H990" s="20">
        <v>0</v>
      </c>
      <c r="I990" s="34">
        <v>470000000</v>
      </c>
      <c r="J990" s="21" t="s">
        <v>1330</v>
      </c>
      <c r="K990" s="33" t="s">
        <v>1387</v>
      </c>
      <c r="L990" s="138" t="s">
        <v>3428</v>
      </c>
      <c r="M990" s="141" t="s">
        <v>383</v>
      </c>
      <c r="N990" s="360" t="s">
        <v>8878</v>
      </c>
      <c r="O990" s="3" t="s">
        <v>1382</v>
      </c>
      <c r="P990" s="7" t="s">
        <v>1349</v>
      </c>
      <c r="Q990" s="3" t="s">
        <v>1348</v>
      </c>
      <c r="R990" s="37">
        <v>1</v>
      </c>
      <c r="S990" s="32">
        <v>165700</v>
      </c>
      <c r="T990" s="4">
        <f t="shared" si="252"/>
        <v>165700</v>
      </c>
      <c r="U990" s="83">
        <f t="shared" si="253"/>
        <v>185584.00000000003</v>
      </c>
      <c r="V990" s="9" t="s">
        <v>1341</v>
      </c>
      <c r="W990" s="153" t="s">
        <v>1410</v>
      </c>
      <c r="X990" s="29"/>
    </row>
    <row r="991" spans="1:24" s="28" customFormat="1" ht="102" customHeight="1">
      <c r="A991" s="9" t="s">
        <v>6901</v>
      </c>
      <c r="B991" s="3" t="s">
        <v>1332</v>
      </c>
      <c r="C991" s="38" t="s">
        <v>1625</v>
      </c>
      <c r="D991" s="38" t="s">
        <v>1622</v>
      </c>
      <c r="E991" s="38" t="s">
        <v>1621</v>
      </c>
      <c r="F991" s="31" t="s">
        <v>1624</v>
      </c>
      <c r="G991" s="29" t="s">
        <v>385</v>
      </c>
      <c r="H991" s="20">
        <v>0</v>
      </c>
      <c r="I991" s="34">
        <v>470000000</v>
      </c>
      <c r="J991" s="21" t="s">
        <v>1330</v>
      </c>
      <c r="K991" s="33" t="s">
        <v>1387</v>
      </c>
      <c r="L991" s="138" t="s">
        <v>3428</v>
      </c>
      <c r="M991" s="141" t="s">
        <v>383</v>
      </c>
      <c r="N991" s="360" t="s">
        <v>8878</v>
      </c>
      <c r="O991" s="3" t="s">
        <v>1382</v>
      </c>
      <c r="P991" s="7" t="s">
        <v>1349</v>
      </c>
      <c r="Q991" s="3" t="s">
        <v>1348</v>
      </c>
      <c r="R991" s="37">
        <v>2</v>
      </c>
      <c r="S991" s="32">
        <v>172400</v>
      </c>
      <c r="T991" s="4">
        <f t="shared" si="252"/>
        <v>344800</v>
      </c>
      <c r="U991" s="83">
        <f t="shared" si="253"/>
        <v>386176.00000000006</v>
      </c>
      <c r="V991" s="9" t="s">
        <v>1341</v>
      </c>
      <c r="W991" s="153" t="s">
        <v>1410</v>
      </c>
      <c r="X991" s="29"/>
    </row>
    <row r="992" spans="1:24" s="28" customFormat="1" ht="102" customHeight="1">
      <c r="A992" s="9" t="s">
        <v>6902</v>
      </c>
      <c r="B992" s="3" t="s">
        <v>1332</v>
      </c>
      <c r="C992" s="38" t="s">
        <v>1623</v>
      </c>
      <c r="D992" s="38" t="s">
        <v>1622</v>
      </c>
      <c r="E992" s="38" t="s">
        <v>1621</v>
      </c>
      <c r="F992" s="31" t="s">
        <v>463</v>
      </c>
      <c r="G992" s="29" t="s">
        <v>385</v>
      </c>
      <c r="H992" s="20">
        <v>0</v>
      </c>
      <c r="I992" s="34">
        <v>470000000</v>
      </c>
      <c r="J992" s="21" t="s">
        <v>1330</v>
      </c>
      <c r="K992" s="33" t="s">
        <v>1387</v>
      </c>
      <c r="L992" s="138" t="s">
        <v>3428</v>
      </c>
      <c r="M992" s="141" t="s">
        <v>383</v>
      </c>
      <c r="N992" s="360" t="s">
        <v>8878</v>
      </c>
      <c r="O992" s="3" t="s">
        <v>1382</v>
      </c>
      <c r="P992" s="7" t="s">
        <v>1354</v>
      </c>
      <c r="Q992" s="3" t="s">
        <v>1195</v>
      </c>
      <c r="R992" s="37">
        <v>4</v>
      </c>
      <c r="S992" s="32">
        <v>156780</v>
      </c>
      <c r="T992" s="4">
        <f t="shared" si="252"/>
        <v>627120</v>
      </c>
      <c r="U992" s="83">
        <f t="shared" si="253"/>
        <v>702374.40000000002</v>
      </c>
      <c r="V992" s="9" t="s">
        <v>1341</v>
      </c>
      <c r="W992" s="153" t="s">
        <v>1410</v>
      </c>
      <c r="X992" s="29"/>
    </row>
    <row r="993" spans="1:24" s="28" customFormat="1" ht="102" customHeight="1">
      <c r="A993" s="9" t="s">
        <v>6903</v>
      </c>
      <c r="B993" s="3" t="s">
        <v>1332</v>
      </c>
      <c r="C993" s="38" t="s">
        <v>1623</v>
      </c>
      <c r="D993" s="38" t="s">
        <v>1622</v>
      </c>
      <c r="E993" s="38" t="s">
        <v>1621</v>
      </c>
      <c r="F993" s="31" t="s">
        <v>464</v>
      </c>
      <c r="G993" s="29" t="s">
        <v>385</v>
      </c>
      <c r="H993" s="20">
        <v>0</v>
      </c>
      <c r="I993" s="34">
        <v>470000000</v>
      </c>
      <c r="J993" s="21" t="s">
        <v>1330</v>
      </c>
      <c r="K993" s="33" t="s">
        <v>1387</v>
      </c>
      <c r="L993" s="138" t="s">
        <v>3428</v>
      </c>
      <c r="M993" s="141" t="s">
        <v>383</v>
      </c>
      <c r="N993" s="360" t="s">
        <v>8878</v>
      </c>
      <c r="O993" s="3" t="s">
        <v>1382</v>
      </c>
      <c r="P993" s="7" t="s">
        <v>1354</v>
      </c>
      <c r="Q993" s="3" t="s">
        <v>1195</v>
      </c>
      <c r="R993" s="37">
        <v>9</v>
      </c>
      <c r="S993" s="32">
        <v>145880</v>
      </c>
      <c r="T993" s="24">
        <v>0</v>
      </c>
      <c r="U993" s="83">
        <f t="shared" si="253"/>
        <v>0</v>
      </c>
      <c r="V993" s="9" t="s">
        <v>1341</v>
      </c>
      <c r="W993" s="153" t="s">
        <v>1410</v>
      </c>
      <c r="X993" s="29" t="s">
        <v>9385</v>
      </c>
    </row>
    <row r="994" spans="1:24" s="28" customFormat="1" ht="102" customHeight="1">
      <c r="A994" s="9" t="s">
        <v>9558</v>
      </c>
      <c r="B994" s="3" t="s">
        <v>1332</v>
      </c>
      <c r="C994" s="38" t="s">
        <v>1623</v>
      </c>
      <c r="D994" s="38" t="s">
        <v>1622</v>
      </c>
      <c r="E994" s="38" t="s">
        <v>1621</v>
      </c>
      <c r="F994" s="31" t="s">
        <v>464</v>
      </c>
      <c r="G994" s="29" t="s">
        <v>385</v>
      </c>
      <c r="H994" s="20">
        <v>0</v>
      </c>
      <c r="I994" s="34">
        <v>470000000</v>
      </c>
      <c r="J994" s="21" t="s">
        <v>1330</v>
      </c>
      <c r="K994" s="33" t="s">
        <v>1387</v>
      </c>
      <c r="L994" s="138" t="s">
        <v>3428</v>
      </c>
      <c r="M994" s="141" t="s">
        <v>383</v>
      </c>
      <c r="N994" s="360" t="s">
        <v>8878</v>
      </c>
      <c r="O994" s="3" t="s">
        <v>1382</v>
      </c>
      <c r="P994" s="7" t="s">
        <v>1354</v>
      </c>
      <c r="Q994" s="3" t="s">
        <v>1195</v>
      </c>
      <c r="R994" s="37">
        <v>4</v>
      </c>
      <c r="S994" s="32">
        <v>145880</v>
      </c>
      <c r="T994" s="4">
        <f t="shared" ref="T994" si="262">R994*S994</f>
        <v>583520</v>
      </c>
      <c r="U994" s="83">
        <f t="shared" ref="U994" si="263">T994*1.12</f>
        <v>653542.40000000002</v>
      </c>
      <c r="V994" s="9" t="s">
        <v>1341</v>
      </c>
      <c r="W994" s="153" t="s">
        <v>1410</v>
      </c>
      <c r="X994" s="29"/>
    </row>
    <row r="995" spans="1:24" s="28" customFormat="1" ht="102" customHeight="1">
      <c r="A995" s="9" t="s">
        <v>6904</v>
      </c>
      <c r="B995" s="3" t="s">
        <v>1332</v>
      </c>
      <c r="C995" s="38" t="s">
        <v>1623</v>
      </c>
      <c r="D995" s="38" t="s">
        <v>1622</v>
      </c>
      <c r="E995" s="38" t="s">
        <v>1621</v>
      </c>
      <c r="F995" s="31" t="s">
        <v>465</v>
      </c>
      <c r="G995" s="29" t="s">
        <v>385</v>
      </c>
      <c r="H995" s="20">
        <v>0</v>
      </c>
      <c r="I995" s="34">
        <v>470000000</v>
      </c>
      <c r="J995" s="21" t="s">
        <v>1330</v>
      </c>
      <c r="K995" s="33" t="s">
        <v>1387</v>
      </c>
      <c r="L995" s="138" t="s">
        <v>3428</v>
      </c>
      <c r="M995" s="141" t="s">
        <v>383</v>
      </c>
      <c r="N995" s="360" t="s">
        <v>8878</v>
      </c>
      <c r="O995" s="3" t="s">
        <v>1382</v>
      </c>
      <c r="P995" s="7" t="s">
        <v>1354</v>
      </c>
      <c r="Q995" s="3" t="s">
        <v>1195</v>
      </c>
      <c r="R995" s="37">
        <v>2</v>
      </c>
      <c r="S995" s="32">
        <v>142560</v>
      </c>
      <c r="T995" s="4">
        <f t="shared" si="252"/>
        <v>285120</v>
      </c>
      <c r="U995" s="83">
        <f t="shared" si="253"/>
        <v>319334.40000000002</v>
      </c>
      <c r="V995" s="9" t="s">
        <v>1341</v>
      </c>
      <c r="W995" s="153" t="s">
        <v>1410</v>
      </c>
      <c r="X995" s="29"/>
    </row>
    <row r="996" spans="1:24" s="28" customFormat="1" ht="102" customHeight="1">
      <c r="A996" s="9" t="s">
        <v>6905</v>
      </c>
      <c r="B996" s="3" t="s">
        <v>1332</v>
      </c>
      <c r="C996" s="39" t="s">
        <v>1620</v>
      </c>
      <c r="D996" s="38" t="s">
        <v>1619</v>
      </c>
      <c r="E996" s="59" t="s">
        <v>1618</v>
      </c>
      <c r="F996" s="35"/>
      <c r="G996" s="29" t="s">
        <v>385</v>
      </c>
      <c r="H996" s="20">
        <v>0</v>
      </c>
      <c r="I996" s="34">
        <v>470000000</v>
      </c>
      <c r="J996" s="21" t="s">
        <v>1330</v>
      </c>
      <c r="K996" s="33" t="s">
        <v>1387</v>
      </c>
      <c r="L996" s="138" t="s">
        <v>3428</v>
      </c>
      <c r="M996" s="141" t="s">
        <v>383</v>
      </c>
      <c r="N996" s="360" t="s">
        <v>8878</v>
      </c>
      <c r="O996" s="3" t="s">
        <v>1382</v>
      </c>
      <c r="P996" s="7" t="s">
        <v>1354</v>
      </c>
      <c r="Q996" s="3" t="s">
        <v>1195</v>
      </c>
      <c r="R996" s="37">
        <v>23</v>
      </c>
      <c r="S996" s="32">
        <v>64350</v>
      </c>
      <c r="T996" s="24">
        <v>0</v>
      </c>
      <c r="U996" s="83">
        <f t="shared" si="253"/>
        <v>0</v>
      </c>
      <c r="V996" s="9" t="s">
        <v>1341</v>
      </c>
      <c r="W996" s="153" t="s">
        <v>1410</v>
      </c>
      <c r="X996" s="29" t="s">
        <v>9385</v>
      </c>
    </row>
    <row r="997" spans="1:24" s="28" customFormat="1" ht="102" customHeight="1">
      <c r="A997" s="9" t="s">
        <v>9532</v>
      </c>
      <c r="B997" s="3" t="s">
        <v>1332</v>
      </c>
      <c r="C997" s="39" t="s">
        <v>1620</v>
      </c>
      <c r="D997" s="38" t="s">
        <v>1619</v>
      </c>
      <c r="E997" s="59" t="s">
        <v>1618</v>
      </c>
      <c r="F997" s="35"/>
      <c r="G997" s="29" t="s">
        <v>385</v>
      </c>
      <c r="H997" s="20">
        <v>0</v>
      </c>
      <c r="I997" s="34">
        <v>470000000</v>
      </c>
      <c r="J997" s="21" t="s">
        <v>1330</v>
      </c>
      <c r="K997" s="33" t="s">
        <v>1387</v>
      </c>
      <c r="L997" s="138" t="s">
        <v>3428</v>
      </c>
      <c r="M997" s="141" t="s">
        <v>383</v>
      </c>
      <c r="N997" s="360" t="s">
        <v>8878</v>
      </c>
      <c r="O997" s="3" t="s">
        <v>1382</v>
      </c>
      <c r="P997" s="7" t="s">
        <v>1354</v>
      </c>
      <c r="Q997" s="3" t="s">
        <v>1195</v>
      </c>
      <c r="R997" s="37">
        <v>6</v>
      </c>
      <c r="S997" s="32">
        <v>64350</v>
      </c>
      <c r="T997" s="4">
        <f t="shared" ref="T997" si="264">R997*S997</f>
        <v>386100</v>
      </c>
      <c r="U997" s="83">
        <f t="shared" ref="U997" si="265">T997*1.12</f>
        <v>432432.00000000006</v>
      </c>
      <c r="V997" s="9" t="s">
        <v>1341</v>
      </c>
      <c r="W997" s="153" t="s">
        <v>1410</v>
      </c>
      <c r="X997" s="29"/>
    </row>
    <row r="998" spans="1:24" s="28" customFormat="1" ht="102" customHeight="1">
      <c r="A998" s="9" t="s">
        <v>6906</v>
      </c>
      <c r="B998" s="3" t="s">
        <v>1332</v>
      </c>
      <c r="C998" s="39" t="s">
        <v>1617</v>
      </c>
      <c r="D998" s="38" t="s">
        <v>1616</v>
      </c>
      <c r="E998" s="38" t="s">
        <v>1615</v>
      </c>
      <c r="F998" s="31" t="s">
        <v>1614</v>
      </c>
      <c r="G998" s="29" t="s">
        <v>384</v>
      </c>
      <c r="H998" s="20">
        <v>0</v>
      </c>
      <c r="I998" s="34">
        <v>470000000</v>
      </c>
      <c r="J998" s="21" t="s">
        <v>1330</v>
      </c>
      <c r="K998" s="33" t="s">
        <v>1387</v>
      </c>
      <c r="L998" s="138" t="s">
        <v>3428</v>
      </c>
      <c r="M998" s="141" t="s">
        <v>383</v>
      </c>
      <c r="N998" s="360" t="s">
        <v>8876</v>
      </c>
      <c r="O998" s="3" t="s">
        <v>1382</v>
      </c>
      <c r="P998" s="131" t="s">
        <v>1613</v>
      </c>
      <c r="Q998" s="59" t="s">
        <v>1612</v>
      </c>
      <c r="R998" s="37">
        <v>48</v>
      </c>
      <c r="S998" s="32">
        <v>510</v>
      </c>
      <c r="T998" s="4">
        <f t="shared" si="252"/>
        <v>24480</v>
      </c>
      <c r="U998" s="83">
        <f t="shared" si="253"/>
        <v>27417.600000000002</v>
      </c>
      <c r="V998" s="9" t="s">
        <v>1341</v>
      </c>
      <c r="W998" s="153" t="s">
        <v>1410</v>
      </c>
      <c r="X998" s="29"/>
    </row>
    <row r="999" spans="1:24" s="28" customFormat="1" ht="102" customHeight="1">
      <c r="A999" s="9" t="s">
        <v>6907</v>
      </c>
      <c r="B999" s="3" t="s">
        <v>1332</v>
      </c>
      <c r="C999" s="39" t="s">
        <v>1611</v>
      </c>
      <c r="D999" s="38" t="s">
        <v>1605</v>
      </c>
      <c r="E999" s="38" t="s">
        <v>1610</v>
      </c>
      <c r="F999" s="31" t="s">
        <v>1609</v>
      </c>
      <c r="G999" s="29" t="s">
        <v>384</v>
      </c>
      <c r="H999" s="20">
        <v>0</v>
      </c>
      <c r="I999" s="34">
        <v>470000000</v>
      </c>
      <c r="J999" s="21" t="s">
        <v>1330</v>
      </c>
      <c r="K999" s="33" t="s">
        <v>1387</v>
      </c>
      <c r="L999" s="138" t="s">
        <v>3428</v>
      </c>
      <c r="M999" s="141" t="s">
        <v>383</v>
      </c>
      <c r="N999" s="360" t="s">
        <v>8876</v>
      </c>
      <c r="O999" s="3" t="s">
        <v>1382</v>
      </c>
      <c r="P999" s="7" t="s">
        <v>1354</v>
      </c>
      <c r="Q999" s="3" t="s">
        <v>1195</v>
      </c>
      <c r="R999" s="37">
        <v>220</v>
      </c>
      <c r="S999" s="32">
        <v>332</v>
      </c>
      <c r="T999" s="4">
        <f t="shared" si="252"/>
        <v>73040</v>
      </c>
      <c r="U999" s="83">
        <f t="shared" si="253"/>
        <v>81804.800000000003</v>
      </c>
      <c r="V999" s="9" t="s">
        <v>1341</v>
      </c>
      <c r="W999" s="153" t="s">
        <v>1410</v>
      </c>
      <c r="X999" s="29"/>
    </row>
    <row r="1000" spans="1:24" s="28" customFormat="1" ht="102" customHeight="1">
      <c r="A1000" s="9" t="s">
        <v>6908</v>
      </c>
      <c r="B1000" s="3" t="s">
        <v>1332</v>
      </c>
      <c r="C1000" s="39" t="s">
        <v>1608</v>
      </c>
      <c r="D1000" s="38" t="s">
        <v>1605</v>
      </c>
      <c r="E1000" s="38" t="s">
        <v>1607</v>
      </c>
      <c r="F1000" s="31" t="s">
        <v>518</v>
      </c>
      <c r="G1000" s="29" t="s">
        <v>384</v>
      </c>
      <c r="H1000" s="20">
        <v>0</v>
      </c>
      <c r="I1000" s="34">
        <v>470000000</v>
      </c>
      <c r="J1000" s="21" t="s">
        <v>1330</v>
      </c>
      <c r="K1000" s="33" t="s">
        <v>1387</v>
      </c>
      <c r="L1000" s="138" t="s">
        <v>3428</v>
      </c>
      <c r="M1000" s="141" t="s">
        <v>383</v>
      </c>
      <c r="N1000" s="360" t="s">
        <v>8876</v>
      </c>
      <c r="O1000" s="3" t="s">
        <v>1382</v>
      </c>
      <c r="P1000" s="7" t="s">
        <v>1354</v>
      </c>
      <c r="Q1000" s="3" t="s">
        <v>1195</v>
      </c>
      <c r="R1000" s="37">
        <v>1480</v>
      </c>
      <c r="S1000" s="32">
        <v>259</v>
      </c>
      <c r="T1000" s="4">
        <f t="shared" si="252"/>
        <v>383320</v>
      </c>
      <c r="U1000" s="83">
        <f t="shared" si="253"/>
        <v>429318.40000000002</v>
      </c>
      <c r="V1000" s="9" t="s">
        <v>1341</v>
      </c>
      <c r="W1000" s="153" t="s">
        <v>1410</v>
      </c>
      <c r="X1000" s="29"/>
    </row>
    <row r="1001" spans="1:24" s="28" customFormat="1" ht="102" customHeight="1">
      <c r="A1001" s="9" t="s">
        <v>6909</v>
      </c>
      <c r="B1001" s="3" t="s">
        <v>1332</v>
      </c>
      <c r="C1001" s="39" t="s">
        <v>1606</v>
      </c>
      <c r="D1001" s="38" t="s">
        <v>1605</v>
      </c>
      <c r="E1001" s="38" t="s">
        <v>1604</v>
      </c>
      <c r="F1001" s="31" t="s">
        <v>519</v>
      </c>
      <c r="G1001" s="29" t="s">
        <v>384</v>
      </c>
      <c r="H1001" s="20">
        <v>0</v>
      </c>
      <c r="I1001" s="34">
        <v>470000000</v>
      </c>
      <c r="J1001" s="21" t="s">
        <v>1330</v>
      </c>
      <c r="K1001" s="33" t="s">
        <v>1387</v>
      </c>
      <c r="L1001" s="138" t="s">
        <v>3428</v>
      </c>
      <c r="M1001" s="141" t="s">
        <v>383</v>
      </c>
      <c r="N1001" s="360" t="s">
        <v>8876</v>
      </c>
      <c r="O1001" s="3" t="s">
        <v>1382</v>
      </c>
      <c r="P1001" s="7" t="s">
        <v>1354</v>
      </c>
      <c r="Q1001" s="3" t="s">
        <v>1195</v>
      </c>
      <c r="R1001" s="37">
        <v>200</v>
      </c>
      <c r="S1001" s="32">
        <v>365</v>
      </c>
      <c r="T1001" s="4">
        <f t="shared" si="252"/>
        <v>73000</v>
      </c>
      <c r="U1001" s="83">
        <f t="shared" si="253"/>
        <v>81760.000000000015</v>
      </c>
      <c r="V1001" s="9" t="s">
        <v>1341</v>
      </c>
      <c r="W1001" s="153" t="s">
        <v>1410</v>
      </c>
      <c r="X1001" s="29"/>
    </row>
    <row r="1002" spans="1:24" s="28" customFormat="1" ht="102" customHeight="1">
      <c r="A1002" s="9" t="s">
        <v>6910</v>
      </c>
      <c r="B1002" s="3" t="s">
        <v>1332</v>
      </c>
      <c r="C1002" s="38" t="s">
        <v>1602</v>
      </c>
      <c r="D1002" s="240" t="s">
        <v>3430</v>
      </c>
      <c r="E1002" s="240" t="s">
        <v>1601</v>
      </c>
      <c r="F1002" s="31" t="s">
        <v>521</v>
      </c>
      <c r="G1002" s="29" t="s">
        <v>384</v>
      </c>
      <c r="H1002" s="20">
        <v>0</v>
      </c>
      <c r="I1002" s="34">
        <v>470000000</v>
      </c>
      <c r="J1002" s="21" t="s">
        <v>1330</v>
      </c>
      <c r="K1002" s="33" t="s">
        <v>1387</v>
      </c>
      <c r="L1002" s="138" t="s">
        <v>3428</v>
      </c>
      <c r="M1002" s="141" t="s">
        <v>383</v>
      </c>
      <c r="N1002" s="360" t="s">
        <v>8876</v>
      </c>
      <c r="O1002" s="3" t="s">
        <v>1382</v>
      </c>
      <c r="P1002" s="7" t="s">
        <v>1354</v>
      </c>
      <c r="Q1002" s="3" t="s">
        <v>1195</v>
      </c>
      <c r="R1002" s="37">
        <v>1060</v>
      </c>
      <c r="S1002" s="32">
        <v>295</v>
      </c>
      <c r="T1002" s="4">
        <f t="shared" si="252"/>
        <v>312700</v>
      </c>
      <c r="U1002" s="83">
        <f t="shared" si="253"/>
        <v>350224.00000000006</v>
      </c>
      <c r="V1002" s="9" t="s">
        <v>1341</v>
      </c>
      <c r="W1002" s="153" t="s">
        <v>1410</v>
      </c>
      <c r="X1002" s="29"/>
    </row>
    <row r="1003" spans="1:24" s="28" customFormat="1" ht="102" customHeight="1">
      <c r="A1003" s="9" t="s">
        <v>6911</v>
      </c>
      <c r="B1003" s="3" t="s">
        <v>1332</v>
      </c>
      <c r="C1003" s="38" t="s">
        <v>1602</v>
      </c>
      <c r="D1003" s="240" t="s">
        <v>3430</v>
      </c>
      <c r="E1003" s="240" t="s">
        <v>1601</v>
      </c>
      <c r="F1003" s="31" t="s">
        <v>522</v>
      </c>
      <c r="G1003" s="29" t="s">
        <v>384</v>
      </c>
      <c r="H1003" s="20">
        <v>0</v>
      </c>
      <c r="I1003" s="34">
        <v>470000000</v>
      </c>
      <c r="J1003" s="21" t="s">
        <v>1330</v>
      </c>
      <c r="K1003" s="33" t="s">
        <v>1387</v>
      </c>
      <c r="L1003" s="138" t="s">
        <v>3428</v>
      </c>
      <c r="M1003" s="141" t="s">
        <v>383</v>
      </c>
      <c r="N1003" s="360" t="s">
        <v>8876</v>
      </c>
      <c r="O1003" s="3" t="s">
        <v>1382</v>
      </c>
      <c r="P1003" s="7" t="s">
        <v>1354</v>
      </c>
      <c r="Q1003" s="3" t="s">
        <v>1195</v>
      </c>
      <c r="R1003" s="37">
        <v>370</v>
      </c>
      <c r="S1003" s="32">
        <v>320</v>
      </c>
      <c r="T1003" s="4">
        <f t="shared" si="252"/>
        <v>118400</v>
      </c>
      <c r="U1003" s="83">
        <f t="shared" si="253"/>
        <v>132608</v>
      </c>
      <c r="V1003" s="9" t="s">
        <v>1341</v>
      </c>
      <c r="W1003" s="153" t="s">
        <v>1410</v>
      </c>
      <c r="X1003" s="29"/>
    </row>
    <row r="1004" spans="1:24" s="28" customFormat="1" ht="102" customHeight="1">
      <c r="A1004" s="9" t="s">
        <v>6912</v>
      </c>
      <c r="B1004" s="3" t="s">
        <v>1332</v>
      </c>
      <c r="C1004" s="38" t="s">
        <v>1602</v>
      </c>
      <c r="D1004" s="240" t="s">
        <v>3430</v>
      </c>
      <c r="E1004" s="240" t="s">
        <v>1601</v>
      </c>
      <c r="F1004" s="31" t="s">
        <v>1603</v>
      </c>
      <c r="G1004" s="29" t="s">
        <v>384</v>
      </c>
      <c r="H1004" s="20">
        <v>0</v>
      </c>
      <c r="I1004" s="34">
        <v>470000000</v>
      </c>
      <c r="J1004" s="21" t="s">
        <v>1330</v>
      </c>
      <c r="K1004" s="33" t="s">
        <v>1387</v>
      </c>
      <c r="L1004" s="138" t="s">
        <v>3428</v>
      </c>
      <c r="M1004" s="141" t="s">
        <v>383</v>
      </c>
      <c r="N1004" s="360" t="s">
        <v>8876</v>
      </c>
      <c r="O1004" s="3" t="s">
        <v>1382</v>
      </c>
      <c r="P1004" s="7" t="s">
        <v>1354</v>
      </c>
      <c r="Q1004" s="3" t="s">
        <v>1195</v>
      </c>
      <c r="R1004" s="37">
        <v>200</v>
      </c>
      <c r="S1004" s="32">
        <v>325</v>
      </c>
      <c r="T1004" s="24">
        <v>0</v>
      </c>
      <c r="U1004" s="83">
        <f t="shared" si="253"/>
        <v>0</v>
      </c>
      <c r="V1004" s="9" t="s">
        <v>1341</v>
      </c>
      <c r="W1004" s="153" t="s">
        <v>1410</v>
      </c>
      <c r="X1004" s="29" t="s">
        <v>9103</v>
      </c>
    </row>
    <row r="1005" spans="1:24" s="28" customFormat="1" ht="102" customHeight="1">
      <c r="A1005" s="9" t="s">
        <v>6913</v>
      </c>
      <c r="B1005" s="3" t="s">
        <v>1332</v>
      </c>
      <c r="C1005" s="38" t="s">
        <v>1602</v>
      </c>
      <c r="D1005" s="240" t="s">
        <v>3430</v>
      </c>
      <c r="E1005" s="240" t="s">
        <v>1601</v>
      </c>
      <c r="F1005" s="49" t="s">
        <v>523</v>
      </c>
      <c r="G1005" s="29" t="s">
        <v>384</v>
      </c>
      <c r="H1005" s="20">
        <v>0</v>
      </c>
      <c r="I1005" s="34">
        <v>470000000</v>
      </c>
      <c r="J1005" s="21" t="s">
        <v>1330</v>
      </c>
      <c r="K1005" s="33" t="s">
        <v>1387</v>
      </c>
      <c r="L1005" s="138" t="s">
        <v>3428</v>
      </c>
      <c r="M1005" s="141" t="s">
        <v>383</v>
      </c>
      <c r="N1005" s="360" t="s">
        <v>8876</v>
      </c>
      <c r="O1005" s="3" t="s">
        <v>1382</v>
      </c>
      <c r="P1005" s="7" t="s">
        <v>1354</v>
      </c>
      <c r="Q1005" s="3" t="s">
        <v>1195</v>
      </c>
      <c r="R1005" s="37">
        <v>345</v>
      </c>
      <c r="S1005" s="32">
        <v>315</v>
      </c>
      <c r="T1005" s="4">
        <f t="shared" si="252"/>
        <v>108675</v>
      </c>
      <c r="U1005" s="83">
        <f t="shared" si="253"/>
        <v>121716.00000000001</v>
      </c>
      <c r="V1005" s="9" t="s">
        <v>1341</v>
      </c>
      <c r="W1005" s="153" t="s">
        <v>1410</v>
      </c>
      <c r="X1005" s="29"/>
    </row>
    <row r="1006" spans="1:24" s="28" customFormat="1" ht="102" customHeight="1">
      <c r="A1006" s="9" t="s">
        <v>6914</v>
      </c>
      <c r="B1006" s="3" t="s">
        <v>1332</v>
      </c>
      <c r="C1006" s="38" t="s">
        <v>1602</v>
      </c>
      <c r="D1006" s="31" t="s">
        <v>520</v>
      </c>
      <c r="E1006" s="38" t="s">
        <v>1601</v>
      </c>
      <c r="F1006" s="49" t="s">
        <v>1600</v>
      </c>
      <c r="G1006" s="29" t="s">
        <v>384</v>
      </c>
      <c r="H1006" s="20">
        <v>0</v>
      </c>
      <c r="I1006" s="34">
        <v>470000000</v>
      </c>
      <c r="J1006" s="21" t="s">
        <v>1330</v>
      </c>
      <c r="K1006" s="33" t="s">
        <v>1387</v>
      </c>
      <c r="L1006" s="138" t="s">
        <v>3428</v>
      </c>
      <c r="M1006" s="141" t="s">
        <v>383</v>
      </c>
      <c r="N1006" s="360" t="s">
        <v>8876</v>
      </c>
      <c r="O1006" s="3" t="s">
        <v>1382</v>
      </c>
      <c r="P1006" s="7" t="s">
        <v>1354</v>
      </c>
      <c r="Q1006" s="3" t="s">
        <v>1195</v>
      </c>
      <c r="R1006" s="37">
        <v>150</v>
      </c>
      <c r="S1006" s="32">
        <v>1750</v>
      </c>
      <c r="T1006" s="4">
        <f t="shared" si="252"/>
        <v>262500</v>
      </c>
      <c r="U1006" s="83">
        <f t="shared" si="253"/>
        <v>294000</v>
      </c>
      <c r="V1006" s="9" t="s">
        <v>1341</v>
      </c>
      <c r="W1006" s="153" t="s">
        <v>1410</v>
      </c>
      <c r="X1006" s="29"/>
    </row>
    <row r="1007" spans="1:24" s="28" customFormat="1" ht="102" customHeight="1">
      <c r="A1007" s="9" t="s">
        <v>6915</v>
      </c>
      <c r="B1007" s="3" t="s">
        <v>1332</v>
      </c>
      <c r="C1007" s="39" t="s">
        <v>1599</v>
      </c>
      <c r="D1007" s="31" t="s">
        <v>520</v>
      </c>
      <c r="E1007" s="59" t="s">
        <v>1598</v>
      </c>
      <c r="F1007" s="49"/>
      <c r="G1007" s="29" t="s">
        <v>384</v>
      </c>
      <c r="H1007" s="20">
        <v>0</v>
      </c>
      <c r="I1007" s="34">
        <v>470000000</v>
      </c>
      <c r="J1007" s="21" t="s">
        <v>1330</v>
      </c>
      <c r="K1007" s="33" t="s">
        <v>1387</v>
      </c>
      <c r="L1007" s="138" t="s">
        <v>3428</v>
      </c>
      <c r="M1007" s="141" t="s">
        <v>383</v>
      </c>
      <c r="N1007" s="360" t="s">
        <v>8876</v>
      </c>
      <c r="O1007" s="3" t="s">
        <v>1382</v>
      </c>
      <c r="P1007" s="7" t="s">
        <v>1354</v>
      </c>
      <c r="Q1007" s="3" t="s">
        <v>1195</v>
      </c>
      <c r="R1007" s="37">
        <v>165</v>
      </c>
      <c r="S1007" s="32">
        <v>1950</v>
      </c>
      <c r="T1007" s="4">
        <f t="shared" si="252"/>
        <v>321750</v>
      </c>
      <c r="U1007" s="83">
        <f t="shared" si="253"/>
        <v>360360.00000000006</v>
      </c>
      <c r="V1007" s="9" t="s">
        <v>1341</v>
      </c>
      <c r="W1007" s="153" t="s">
        <v>1410</v>
      </c>
      <c r="X1007" s="29"/>
    </row>
    <row r="1008" spans="1:24" s="28" customFormat="1" ht="102" customHeight="1">
      <c r="A1008" s="9" t="s">
        <v>6916</v>
      </c>
      <c r="B1008" s="3" t="s">
        <v>1332</v>
      </c>
      <c r="C1008" s="38" t="s">
        <v>1597</v>
      </c>
      <c r="D1008" s="240" t="s">
        <v>3430</v>
      </c>
      <c r="E1008" s="240" t="s">
        <v>1601</v>
      </c>
      <c r="F1008" s="49" t="s">
        <v>524</v>
      </c>
      <c r="G1008" s="29" t="s">
        <v>384</v>
      </c>
      <c r="H1008" s="20">
        <v>0</v>
      </c>
      <c r="I1008" s="34">
        <v>470000000</v>
      </c>
      <c r="J1008" s="21" t="s">
        <v>1330</v>
      </c>
      <c r="K1008" s="33" t="s">
        <v>1387</v>
      </c>
      <c r="L1008" s="138" t="s">
        <v>3428</v>
      </c>
      <c r="M1008" s="141" t="s">
        <v>383</v>
      </c>
      <c r="N1008" s="360" t="s">
        <v>8876</v>
      </c>
      <c r="O1008" s="3" t="s">
        <v>1382</v>
      </c>
      <c r="P1008" s="7" t="s">
        <v>1354</v>
      </c>
      <c r="Q1008" s="3" t="s">
        <v>1195</v>
      </c>
      <c r="R1008" s="37">
        <v>200</v>
      </c>
      <c r="S1008" s="32">
        <v>405</v>
      </c>
      <c r="T1008" s="4">
        <f t="shared" si="252"/>
        <v>81000</v>
      </c>
      <c r="U1008" s="83">
        <f t="shared" si="253"/>
        <v>90720.000000000015</v>
      </c>
      <c r="V1008" s="9" t="s">
        <v>1341</v>
      </c>
      <c r="W1008" s="153" t="s">
        <v>1410</v>
      </c>
      <c r="X1008" s="29"/>
    </row>
    <row r="1009" spans="1:24" s="28" customFormat="1" ht="102" customHeight="1">
      <c r="A1009" s="9" t="s">
        <v>6917</v>
      </c>
      <c r="B1009" s="3" t="s">
        <v>1332</v>
      </c>
      <c r="C1009" s="38" t="s">
        <v>1597</v>
      </c>
      <c r="D1009" s="240" t="s">
        <v>3430</v>
      </c>
      <c r="E1009" s="240" t="s">
        <v>1601</v>
      </c>
      <c r="F1009" s="49" t="s">
        <v>525</v>
      </c>
      <c r="G1009" s="29" t="s">
        <v>384</v>
      </c>
      <c r="H1009" s="20">
        <v>0</v>
      </c>
      <c r="I1009" s="34">
        <v>470000000</v>
      </c>
      <c r="J1009" s="21" t="s">
        <v>1330</v>
      </c>
      <c r="K1009" s="33" t="s">
        <v>1387</v>
      </c>
      <c r="L1009" s="138" t="s">
        <v>3428</v>
      </c>
      <c r="M1009" s="141" t="s">
        <v>383</v>
      </c>
      <c r="N1009" s="360" t="s">
        <v>8876</v>
      </c>
      <c r="O1009" s="3" t="s">
        <v>1382</v>
      </c>
      <c r="P1009" s="7" t="s">
        <v>1354</v>
      </c>
      <c r="Q1009" s="3" t="s">
        <v>1195</v>
      </c>
      <c r="R1009" s="37">
        <v>100</v>
      </c>
      <c r="S1009" s="32">
        <v>405</v>
      </c>
      <c r="T1009" s="4">
        <f t="shared" si="252"/>
        <v>40500</v>
      </c>
      <c r="U1009" s="83">
        <f t="shared" si="253"/>
        <v>45360.000000000007</v>
      </c>
      <c r="V1009" s="9" t="s">
        <v>1341</v>
      </c>
      <c r="W1009" s="153" t="s">
        <v>1410</v>
      </c>
      <c r="X1009" s="29"/>
    </row>
    <row r="1010" spans="1:24" s="28" customFormat="1" ht="102" customHeight="1">
      <c r="A1010" s="9" t="s">
        <v>6918</v>
      </c>
      <c r="B1010" s="3" t="s">
        <v>1332</v>
      </c>
      <c r="C1010" s="38" t="s">
        <v>1597</v>
      </c>
      <c r="D1010" s="240" t="s">
        <v>3430</v>
      </c>
      <c r="E1010" s="240" t="s">
        <v>1601</v>
      </c>
      <c r="F1010" s="49" t="s">
        <v>526</v>
      </c>
      <c r="G1010" s="29" t="s">
        <v>384</v>
      </c>
      <c r="H1010" s="20">
        <v>0</v>
      </c>
      <c r="I1010" s="34">
        <v>470000000</v>
      </c>
      <c r="J1010" s="21" t="s">
        <v>1330</v>
      </c>
      <c r="K1010" s="33" t="s">
        <v>1387</v>
      </c>
      <c r="L1010" s="138" t="s">
        <v>3428</v>
      </c>
      <c r="M1010" s="141" t="s">
        <v>383</v>
      </c>
      <c r="N1010" s="360" t="s">
        <v>8876</v>
      </c>
      <c r="O1010" s="3" t="s">
        <v>1382</v>
      </c>
      <c r="P1010" s="7" t="s">
        <v>1354</v>
      </c>
      <c r="Q1010" s="3" t="s">
        <v>1195</v>
      </c>
      <c r="R1010" s="37">
        <v>100</v>
      </c>
      <c r="S1010" s="32">
        <v>415</v>
      </c>
      <c r="T1010" s="4">
        <f t="shared" si="252"/>
        <v>41500</v>
      </c>
      <c r="U1010" s="83">
        <f t="shared" si="253"/>
        <v>46480.000000000007</v>
      </c>
      <c r="V1010" s="9" t="s">
        <v>1341</v>
      </c>
      <c r="W1010" s="153" t="s">
        <v>1410</v>
      </c>
      <c r="X1010" s="29"/>
    </row>
    <row r="1011" spans="1:24" s="28" customFormat="1" ht="102" customHeight="1">
      <c r="A1011" s="9" t="s">
        <v>6919</v>
      </c>
      <c r="B1011" s="3" t="s">
        <v>1332</v>
      </c>
      <c r="C1011" s="39" t="s">
        <v>1596</v>
      </c>
      <c r="D1011" s="31" t="s">
        <v>1595</v>
      </c>
      <c r="E1011" s="38" t="s">
        <v>1594</v>
      </c>
      <c r="F1011" s="31"/>
      <c r="G1011" s="29" t="s">
        <v>384</v>
      </c>
      <c r="H1011" s="20">
        <v>0</v>
      </c>
      <c r="I1011" s="34">
        <v>470000000</v>
      </c>
      <c r="J1011" s="21" t="s">
        <v>1330</v>
      </c>
      <c r="K1011" s="33" t="s">
        <v>1387</v>
      </c>
      <c r="L1011" s="138" t="s">
        <v>3428</v>
      </c>
      <c r="M1011" s="141" t="s">
        <v>383</v>
      </c>
      <c r="N1011" s="360" t="s">
        <v>8876</v>
      </c>
      <c r="O1011" s="3" t="s">
        <v>1382</v>
      </c>
      <c r="P1011" s="7" t="s">
        <v>1354</v>
      </c>
      <c r="Q1011" s="3" t="s">
        <v>1195</v>
      </c>
      <c r="R1011" s="37">
        <v>200</v>
      </c>
      <c r="S1011" s="32">
        <v>148</v>
      </c>
      <c r="T1011" s="4">
        <f t="shared" si="252"/>
        <v>29600</v>
      </c>
      <c r="U1011" s="83">
        <f t="shared" si="253"/>
        <v>33152</v>
      </c>
      <c r="V1011" s="9" t="s">
        <v>1341</v>
      </c>
      <c r="W1011" s="153" t="s">
        <v>1410</v>
      </c>
      <c r="X1011" s="29"/>
    </row>
    <row r="1012" spans="1:24" s="28" customFormat="1" ht="102" customHeight="1">
      <c r="A1012" s="9" t="s">
        <v>6920</v>
      </c>
      <c r="B1012" s="3" t="s">
        <v>1332</v>
      </c>
      <c r="C1012" s="39" t="s">
        <v>1586</v>
      </c>
      <c r="D1012" s="2" t="s">
        <v>3431</v>
      </c>
      <c r="E1012" s="2" t="s">
        <v>3432</v>
      </c>
      <c r="F1012" s="31" t="s">
        <v>1593</v>
      </c>
      <c r="G1012" s="29" t="s">
        <v>384</v>
      </c>
      <c r="H1012" s="20">
        <v>0</v>
      </c>
      <c r="I1012" s="34">
        <v>470000000</v>
      </c>
      <c r="J1012" s="21" t="s">
        <v>1330</v>
      </c>
      <c r="K1012" s="33" t="s">
        <v>1387</v>
      </c>
      <c r="L1012" s="138" t="s">
        <v>3428</v>
      </c>
      <c r="M1012" s="141" t="s">
        <v>383</v>
      </c>
      <c r="N1012" s="360" t="s">
        <v>8876</v>
      </c>
      <c r="O1012" s="3" t="s">
        <v>1382</v>
      </c>
      <c r="P1012" s="7" t="s">
        <v>1354</v>
      </c>
      <c r="Q1012" s="3" t="s">
        <v>1195</v>
      </c>
      <c r="R1012" s="37">
        <v>50</v>
      </c>
      <c r="S1012" s="32">
        <v>620</v>
      </c>
      <c r="T1012" s="4">
        <f t="shared" si="252"/>
        <v>31000</v>
      </c>
      <c r="U1012" s="83">
        <f t="shared" si="253"/>
        <v>34720</v>
      </c>
      <c r="V1012" s="9" t="s">
        <v>1341</v>
      </c>
      <c r="W1012" s="153" t="s">
        <v>1410</v>
      </c>
      <c r="X1012" s="29"/>
    </row>
    <row r="1013" spans="1:24" s="28" customFormat="1" ht="102" customHeight="1">
      <c r="A1013" s="9" t="s">
        <v>6921</v>
      </c>
      <c r="B1013" s="3" t="s">
        <v>1332</v>
      </c>
      <c r="C1013" s="39" t="s">
        <v>1586</v>
      </c>
      <c r="D1013" s="2" t="s">
        <v>3431</v>
      </c>
      <c r="E1013" s="2" t="s">
        <v>3432</v>
      </c>
      <c r="F1013" s="31" t="s">
        <v>1592</v>
      </c>
      <c r="G1013" s="29" t="s">
        <v>384</v>
      </c>
      <c r="H1013" s="20">
        <v>0</v>
      </c>
      <c r="I1013" s="34">
        <v>470000000</v>
      </c>
      <c r="J1013" s="21" t="s">
        <v>1330</v>
      </c>
      <c r="K1013" s="33" t="s">
        <v>1387</v>
      </c>
      <c r="L1013" s="138" t="s">
        <v>3428</v>
      </c>
      <c r="M1013" s="141" t="s">
        <v>383</v>
      </c>
      <c r="N1013" s="360" t="s">
        <v>8876</v>
      </c>
      <c r="O1013" s="3" t="s">
        <v>1382</v>
      </c>
      <c r="P1013" s="7" t="s">
        <v>1354</v>
      </c>
      <c r="Q1013" s="3" t="s">
        <v>1195</v>
      </c>
      <c r="R1013" s="37">
        <v>40</v>
      </c>
      <c r="S1013" s="32">
        <v>630</v>
      </c>
      <c r="T1013" s="4">
        <f t="shared" si="252"/>
        <v>25200</v>
      </c>
      <c r="U1013" s="83">
        <f t="shared" si="253"/>
        <v>28224.000000000004</v>
      </c>
      <c r="V1013" s="9" t="s">
        <v>1341</v>
      </c>
      <c r="W1013" s="153" t="s">
        <v>1410</v>
      </c>
      <c r="X1013" s="29"/>
    </row>
    <row r="1014" spans="1:24" s="28" customFormat="1" ht="102" customHeight="1">
      <c r="A1014" s="9" t="s">
        <v>6922</v>
      </c>
      <c r="B1014" s="3" t="s">
        <v>1332</v>
      </c>
      <c r="C1014" s="39" t="s">
        <v>1586</v>
      </c>
      <c r="D1014" s="2" t="s">
        <v>3431</v>
      </c>
      <c r="E1014" s="2" t="s">
        <v>3432</v>
      </c>
      <c r="F1014" s="31" t="s">
        <v>527</v>
      </c>
      <c r="G1014" s="29" t="s">
        <v>384</v>
      </c>
      <c r="H1014" s="20">
        <v>0</v>
      </c>
      <c r="I1014" s="34">
        <v>470000000</v>
      </c>
      <c r="J1014" s="21" t="s">
        <v>1330</v>
      </c>
      <c r="K1014" s="33" t="s">
        <v>1387</v>
      </c>
      <c r="L1014" s="138" t="s">
        <v>3428</v>
      </c>
      <c r="M1014" s="141" t="s">
        <v>383</v>
      </c>
      <c r="N1014" s="360" t="s">
        <v>8876</v>
      </c>
      <c r="O1014" s="3" t="s">
        <v>1382</v>
      </c>
      <c r="P1014" s="7" t="s">
        <v>1354</v>
      </c>
      <c r="Q1014" s="3" t="s">
        <v>1195</v>
      </c>
      <c r="R1014" s="37">
        <v>46</v>
      </c>
      <c r="S1014" s="32">
        <v>7400</v>
      </c>
      <c r="T1014" s="4">
        <f t="shared" si="252"/>
        <v>340400</v>
      </c>
      <c r="U1014" s="83">
        <f t="shared" si="253"/>
        <v>381248.00000000006</v>
      </c>
      <c r="V1014" s="9" t="s">
        <v>1341</v>
      </c>
      <c r="W1014" s="153" t="s">
        <v>1410</v>
      </c>
      <c r="X1014" s="29"/>
    </row>
    <row r="1015" spans="1:24" s="28" customFormat="1" ht="102" customHeight="1">
      <c r="A1015" s="9" t="s">
        <v>6923</v>
      </c>
      <c r="B1015" s="3" t="s">
        <v>1332</v>
      </c>
      <c r="C1015" s="39" t="s">
        <v>1586</v>
      </c>
      <c r="D1015" s="2" t="s">
        <v>3431</v>
      </c>
      <c r="E1015" s="2" t="s">
        <v>3432</v>
      </c>
      <c r="F1015" s="46" t="s">
        <v>1591</v>
      </c>
      <c r="G1015" s="29" t="s">
        <v>384</v>
      </c>
      <c r="H1015" s="20">
        <v>0</v>
      </c>
      <c r="I1015" s="34">
        <v>470000000</v>
      </c>
      <c r="J1015" s="21" t="s">
        <v>1330</v>
      </c>
      <c r="K1015" s="33" t="s">
        <v>1387</v>
      </c>
      <c r="L1015" s="138" t="s">
        <v>3428</v>
      </c>
      <c r="M1015" s="141" t="s">
        <v>383</v>
      </c>
      <c r="N1015" s="360" t="s">
        <v>8876</v>
      </c>
      <c r="O1015" s="3" t="s">
        <v>1382</v>
      </c>
      <c r="P1015" s="7" t="s">
        <v>1354</v>
      </c>
      <c r="Q1015" s="3" t="s">
        <v>1195</v>
      </c>
      <c r="R1015" s="37">
        <v>670</v>
      </c>
      <c r="S1015" s="32">
        <v>690</v>
      </c>
      <c r="T1015" s="4">
        <f t="shared" si="252"/>
        <v>462300</v>
      </c>
      <c r="U1015" s="83">
        <f t="shared" si="253"/>
        <v>517776.00000000006</v>
      </c>
      <c r="V1015" s="9" t="s">
        <v>1341</v>
      </c>
      <c r="W1015" s="153" t="s">
        <v>1410</v>
      </c>
      <c r="X1015" s="29"/>
    </row>
    <row r="1016" spans="1:24" s="28" customFormat="1" ht="102" customHeight="1">
      <c r="A1016" s="9" t="s">
        <v>6924</v>
      </c>
      <c r="B1016" s="3" t="s">
        <v>1332</v>
      </c>
      <c r="C1016" s="39" t="s">
        <v>1590</v>
      </c>
      <c r="D1016" s="49" t="s">
        <v>528</v>
      </c>
      <c r="E1016" s="38" t="s">
        <v>1589</v>
      </c>
      <c r="F1016" s="49"/>
      <c r="G1016" s="29" t="s">
        <v>384</v>
      </c>
      <c r="H1016" s="20">
        <v>0</v>
      </c>
      <c r="I1016" s="34">
        <v>470000000</v>
      </c>
      <c r="J1016" s="21" t="s">
        <v>1330</v>
      </c>
      <c r="K1016" s="33" t="s">
        <v>1387</v>
      </c>
      <c r="L1016" s="138" t="s">
        <v>3428</v>
      </c>
      <c r="M1016" s="141" t="s">
        <v>383</v>
      </c>
      <c r="N1016" s="360" t="s">
        <v>8876</v>
      </c>
      <c r="O1016" s="3" t="s">
        <v>1382</v>
      </c>
      <c r="P1016" s="7" t="s">
        <v>1354</v>
      </c>
      <c r="Q1016" s="3" t="s">
        <v>1195</v>
      </c>
      <c r="R1016" s="37">
        <v>60</v>
      </c>
      <c r="S1016" s="32">
        <v>2845</v>
      </c>
      <c r="T1016" s="4">
        <f t="shared" si="252"/>
        <v>170700</v>
      </c>
      <c r="U1016" s="83">
        <f t="shared" si="253"/>
        <v>191184.00000000003</v>
      </c>
      <c r="V1016" s="9" t="s">
        <v>1341</v>
      </c>
      <c r="W1016" s="153" t="s">
        <v>1410</v>
      </c>
      <c r="X1016" s="29"/>
    </row>
    <row r="1017" spans="1:24" s="28" customFormat="1" ht="102" customHeight="1">
      <c r="A1017" s="9" t="s">
        <v>6925</v>
      </c>
      <c r="B1017" s="3" t="s">
        <v>1332</v>
      </c>
      <c r="C1017" s="39" t="s">
        <v>1586</v>
      </c>
      <c r="D1017" s="2" t="s">
        <v>3431</v>
      </c>
      <c r="E1017" s="2" t="s">
        <v>3432</v>
      </c>
      <c r="F1017" s="49" t="s">
        <v>1588</v>
      </c>
      <c r="G1017" s="29" t="s">
        <v>384</v>
      </c>
      <c r="H1017" s="20">
        <v>0</v>
      </c>
      <c r="I1017" s="34">
        <v>470000000</v>
      </c>
      <c r="J1017" s="21" t="s">
        <v>1330</v>
      </c>
      <c r="K1017" s="33" t="s">
        <v>1387</v>
      </c>
      <c r="L1017" s="138" t="s">
        <v>3428</v>
      </c>
      <c r="M1017" s="141" t="s">
        <v>383</v>
      </c>
      <c r="N1017" s="360" t="s">
        <v>8876</v>
      </c>
      <c r="O1017" s="3" t="s">
        <v>1382</v>
      </c>
      <c r="P1017" s="7" t="s">
        <v>1354</v>
      </c>
      <c r="Q1017" s="3" t="s">
        <v>1195</v>
      </c>
      <c r="R1017" s="37">
        <v>170</v>
      </c>
      <c r="S1017" s="32">
        <v>75</v>
      </c>
      <c r="T1017" s="4">
        <f t="shared" si="252"/>
        <v>12750</v>
      </c>
      <c r="U1017" s="83">
        <f t="shared" si="253"/>
        <v>14280.000000000002</v>
      </c>
      <c r="V1017" s="9" t="s">
        <v>1341</v>
      </c>
      <c r="W1017" s="153" t="s">
        <v>1410</v>
      </c>
      <c r="X1017" s="29"/>
    </row>
    <row r="1018" spans="1:24" s="28" customFormat="1" ht="102" customHeight="1">
      <c r="A1018" s="9" t="s">
        <v>6926</v>
      </c>
      <c r="B1018" s="3" t="s">
        <v>1332</v>
      </c>
      <c r="C1018" s="39" t="s">
        <v>1474</v>
      </c>
      <c r="D1018" s="220" t="s">
        <v>3433</v>
      </c>
      <c r="E1018" s="220" t="s">
        <v>3434</v>
      </c>
      <c r="F1018" s="31" t="s">
        <v>529</v>
      </c>
      <c r="G1018" s="29" t="s">
        <v>384</v>
      </c>
      <c r="H1018" s="20">
        <v>0</v>
      </c>
      <c r="I1018" s="34">
        <v>470000000</v>
      </c>
      <c r="J1018" s="21" t="s">
        <v>1330</v>
      </c>
      <c r="K1018" s="33" t="s">
        <v>1387</v>
      </c>
      <c r="L1018" s="138" t="s">
        <v>3428</v>
      </c>
      <c r="M1018" s="141" t="s">
        <v>383</v>
      </c>
      <c r="N1018" s="360" t="s">
        <v>8876</v>
      </c>
      <c r="O1018" s="3" t="s">
        <v>1382</v>
      </c>
      <c r="P1018" s="7" t="s">
        <v>1354</v>
      </c>
      <c r="Q1018" s="3" t="s">
        <v>1195</v>
      </c>
      <c r="R1018" s="37">
        <v>58</v>
      </c>
      <c r="S1018" s="32">
        <v>10590</v>
      </c>
      <c r="T1018" s="4">
        <f t="shared" si="252"/>
        <v>614220</v>
      </c>
      <c r="U1018" s="83">
        <f t="shared" si="253"/>
        <v>687926.4</v>
      </c>
      <c r="V1018" s="9" t="s">
        <v>1341</v>
      </c>
      <c r="W1018" s="153" t="s">
        <v>1410</v>
      </c>
      <c r="X1018" s="29"/>
    </row>
    <row r="1019" spans="1:24" s="28" customFormat="1" ht="102" customHeight="1">
      <c r="A1019" s="9" t="s">
        <v>6927</v>
      </c>
      <c r="B1019" s="3" t="s">
        <v>1332</v>
      </c>
      <c r="C1019" s="39" t="s">
        <v>1586</v>
      </c>
      <c r="D1019" s="2" t="s">
        <v>3431</v>
      </c>
      <c r="E1019" s="2" t="s">
        <v>3432</v>
      </c>
      <c r="F1019" s="31" t="s">
        <v>1587</v>
      </c>
      <c r="G1019" s="29" t="s">
        <v>384</v>
      </c>
      <c r="H1019" s="20">
        <v>0</v>
      </c>
      <c r="I1019" s="34">
        <v>470000000</v>
      </c>
      <c r="J1019" s="21" t="s">
        <v>1330</v>
      </c>
      <c r="K1019" s="33" t="s">
        <v>1387</v>
      </c>
      <c r="L1019" s="138" t="s">
        <v>3428</v>
      </c>
      <c r="M1019" s="141" t="s">
        <v>383</v>
      </c>
      <c r="N1019" s="360" t="s">
        <v>8876</v>
      </c>
      <c r="O1019" s="3" t="s">
        <v>1382</v>
      </c>
      <c r="P1019" s="7" t="s">
        <v>1354</v>
      </c>
      <c r="Q1019" s="3" t="s">
        <v>1195</v>
      </c>
      <c r="R1019" s="37">
        <v>1860</v>
      </c>
      <c r="S1019" s="32">
        <v>38</v>
      </c>
      <c r="T1019" s="4">
        <f t="shared" si="252"/>
        <v>70680</v>
      </c>
      <c r="U1019" s="83">
        <f t="shared" si="253"/>
        <v>79161.600000000006</v>
      </c>
      <c r="V1019" s="9" t="s">
        <v>1341</v>
      </c>
      <c r="W1019" s="153" t="s">
        <v>1410</v>
      </c>
      <c r="X1019" s="29"/>
    </row>
    <row r="1020" spans="1:24" s="28" customFormat="1" ht="102" customHeight="1">
      <c r="A1020" s="9" t="s">
        <v>6928</v>
      </c>
      <c r="B1020" s="3" t="s">
        <v>1332</v>
      </c>
      <c r="C1020" s="39" t="s">
        <v>1586</v>
      </c>
      <c r="D1020" s="31" t="s">
        <v>530</v>
      </c>
      <c r="E1020" s="31" t="s">
        <v>531</v>
      </c>
      <c r="F1020" s="31"/>
      <c r="G1020" s="29" t="s">
        <v>384</v>
      </c>
      <c r="H1020" s="20">
        <v>0</v>
      </c>
      <c r="I1020" s="34">
        <v>470000000</v>
      </c>
      <c r="J1020" s="21" t="s">
        <v>1330</v>
      </c>
      <c r="K1020" s="33" t="s">
        <v>1387</v>
      </c>
      <c r="L1020" s="138" t="s">
        <v>3428</v>
      </c>
      <c r="M1020" s="141" t="s">
        <v>383</v>
      </c>
      <c r="N1020" s="360" t="s">
        <v>8876</v>
      </c>
      <c r="O1020" s="3" t="s">
        <v>1382</v>
      </c>
      <c r="P1020" s="7" t="s">
        <v>1354</v>
      </c>
      <c r="Q1020" s="3" t="s">
        <v>1195</v>
      </c>
      <c r="R1020" s="37">
        <v>600</v>
      </c>
      <c r="S1020" s="32">
        <v>35</v>
      </c>
      <c r="T1020" s="4">
        <f t="shared" si="252"/>
        <v>21000</v>
      </c>
      <c r="U1020" s="83">
        <f t="shared" si="253"/>
        <v>23520.000000000004</v>
      </c>
      <c r="V1020" s="9" t="s">
        <v>1341</v>
      </c>
      <c r="W1020" s="153" t="s">
        <v>1410</v>
      </c>
      <c r="X1020" s="29"/>
    </row>
    <row r="1021" spans="1:24" s="28" customFormat="1" ht="102" customHeight="1">
      <c r="A1021" s="9" t="s">
        <v>6929</v>
      </c>
      <c r="B1021" s="3" t="s">
        <v>1332</v>
      </c>
      <c r="C1021" s="39" t="s">
        <v>10382</v>
      </c>
      <c r="D1021" s="2" t="s">
        <v>3435</v>
      </c>
      <c r="E1021" s="2" t="s">
        <v>3436</v>
      </c>
      <c r="F1021" s="31" t="s">
        <v>1585</v>
      </c>
      <c r="G1021" s="29" t="s">
        <v>384</v>
      </c>
      <c r="H1021" s="20">
        <v>0</v>
      </c>
      <c r="I1021" s="34">
        <v>470000000</v>
      </c>
      <c r="J1021" s="21" t="s">
        <v>1330</v>
      </c>
      <c r="K1021" s="33" t="s">
        <v>1387</v>
      </c>
      <c r="L1021" s="138" t="s">
        <v>3428</v>
      </c>
      <c r="M1021" s="141" t="s">
        <v>383</v>
      </c>
      <c r="N1021" s="360" t="s">
        <v>8876</v>
      </c>
      <c r="O1021" s="3" t="s">
        <v>1382</v>
      </c>
      <c r="P1021" s="7" t="s">
        <v>1354</v>
      </c>
      <c r="Q1021" s="3" t="s">
        <v>1195</v>
      </c>
      <c r="R1021" s="37">
        <v>150</v>
      </c>
      <c r="S1021" s="32">
        <v>115</v>
      </c>
      <c r="T1021" s="4">
        <f t="shared" si="252"/>
        <v>17250</v>
      </c>
      <c r="U1021" s="83">
        <f t="shared" si="253"/>
        <v>19320.000000000004</v>
      </c>
      <c r="V1021" s="9" t="s">
        <v>1341</v>
      </c>
      <c r="W1021" s="153" t="s">
        <v>1410</v>
      </c>
      <c r="X1021" s="29"/>
    </row>
    <row r="1022" spans="1:24" s="28" customFormat="1" ht="102" customHeight="1">
      <c r="A1022" s="9" t="s">
        <v>6930</v>
      </c>
      <c r="B1022" s="3" t="s">
        <v>1332</v>
      </c>
      <c r="C1022" s="39" t="s">
        <v>10382</v>
      </c>
      <c r="D1022" s="2" t="s">
        <v>3435</v>
      </c>
      <c r="E1022" s="2" t="s">
        <v>3436</v>
      </c>
      <c r="F1022" s="31" t="s">
        <v>1584</v>
      </c>
      <c r="G1022" s="29" t="s">
        <v>384</v>
      </c>
      <c r="H1022" s="20">
        <v>0</v>
      </c>
      <c r="I1022" s="34">
        <v>470000000</v>
      </c>
      <c r="J1022" s="21" t="s">
        <v>1330</v>
      </c>
      <c r="K1022" s="33" t="s">
        <v>1387</v>
      </c>
      <c r="L1022" s="138" t="s">
        <v>3428</v>
      </c>
      <c r="M1022" s="141" t="s">
        <v>383</v>
      </c>
      <c r="N1022" s="360" t="s">
        <v>8876</v>
      </c>
      <c r="O1022" s="3" t="s">
        <v>1382</v>
      </c>
      <c r="P1022" s="7" t="s">
        <v>1354</v>
      </c>
      <c r="Q1022" s="3" t="s">
        <v>1195</v>
      </c>
      <c r="R1022" s="37">
        <v>1670</v>
      </c>
      <c r="S1022" s="32">
        <v>124</v>
      </c>
      <c r="T1022" s="4">
        <f t="shared" si="252"/>
        <v>207080</v>
      </c>
      <c r="U1022" s="83">
        <f t="shared" si="253"/>
        <v>231929.60000000003</v>
      </c>
      <c r="V1022" s="9" t="s">
        <v>1341</v>
      </c>
      <c r="W1022" s="153" t="s">
        <v>1410</v>
      </c>
      <c r="X1022" s="29"/>
    </row>
    <row r="1023" spans="1:24" s="28" customFormat="1" ht="102" customHeight="1">
      <c r="A1023" s="9" t="s">
        <v>6931</v>
      </c>
      <c r="B1023" s="3" t="s">
        <v>1332</v>
      </c>
      <c r="C1023" s="58" t="s">
        <v>1583</v>
      </c>
      <c r="D1023" s="58" t="s">
        <v>1578</v>
      </c>
      <c r="E1023" s="58" t="s">
        <v>1582</v>
      </c>
      <c r="F1023" s="31" t="s">
        <v>539</v>
      </c>
      <c r="G1023" s="29" t="s">
        <v>384</v>
      </c>
      <c r="H1023" s="20">
        <v>0</v>
      </c>
      <c r="I1023" s="34">
        <v>470000000</v>
      </c>
      <c r="J1023" s="21" t="s">
        <v>1330</v>
      </c>
      <c r="K1023" s="33" t="s">
        <v>1412</v>
      </c>
      <c r="L1023" s="138" t="s">
        <v>3428</v>
      </c>
      <c r="M1023" s="141" t="s">
        <v>383</v>
      </c>
      <c r="N1023" s="360" t="s">
        <v>8876</v>
      </c>
      <c r="O1023" s="3" t="s">
        <v>1382</v>
      </c>
      <c r="P1023" s="7" t="s">
        <v>1354</v>
      </c>
      <c r="Q1023" s="3" t="s">
        <v>1195</v>
      </c>
      <c r="R1023" s="37">
        <v>1175</v>
      </c>
      <c r="S1023" s="32">
        <v>520</v>
      </c>
      <c r="T1023" s="4">
        <f t="shared" si="252"/>
        <v>611000</v>
      </c>
      <c r="U1023" s="83">
        <f t="shared" si="253"/>
        <v>684320.00000000012</v>
      </c>
      <c r="V1023" s="9" t="s">
        <v>1341</v>
      </c>
      <c r="W1023" s="153" t="s">
        <v>1410</v>
      </c>
      <c r="X1023" s="29"/>
    </row>
    <row r="1024" spans="1:24" s="28" customFormat="1" ht="102" customHeight="1">
      <c r="A1024" s="9" t="s">
        <v>6932</v>
      </c>
      <c r="B1024" s="3" t="s">
        <v>1332</v>
      </c>
      <c r="C1024" s="58" t="s">
        <v>1583</v>
      </c>
      <c r="D1024" s="58" t="s">
        <v>1578</v>
      </c>
      <c r="E1024" s="58" t="s">
        <v>1582</v>
      </c>
      <c r="F1024" s="31" t="s">
        <v>540</v>
      </c>
      <c r="G1024" s="29" t="s">
        <v>384</v>
      </c>
      <c r="H1024" s="20">
        <v>0</v>
      </c>
      <c r="I1024" s="34">
        <v>470000000</v>
      </c>
      <c r="J1024" s="21" t="s">
        <v>1330</v>
      </c>
      <c r="K1024" s="33" t="s">
        <v>1412</v>
      </c>
      <c r="L1024" s="138" t="s">
        <v>3428</v>
      </c>
      <c r="M1024" s="141" t="s">
        <v>383</v>
      </c>
      <c r="N1024" s="360" t="s">
        <v>8876</v>
      </c>
      <c r="O1024" s="3" t="s">
        <v>1382</v>
      </c>
      <c r="P1024" s="7" t="s">
        <v>1354</v>
      </c>
      <c r="Q1024" s="3" t="s">
        <v>1195</v>
      </c>
      <c r="R1024" s="37">
        <v>65</v>
      </c>
      <c r="S1024" s="32">
        <v>750</v>
      </c>
      <c r="T1024" s="4">
        <f t="shared" si="252"/>
        <v>48750</v>
      </c>
      <c r="U1024" s="83">
        <f t="shared" si="253"/>
        <v>54600.000000000007</v>
      </c>
      <c r="V1024" s="9" t="s">
        <v>1341</v>
      </c>
      <c r="W1024" s="153" t="s">
        <v>1410</v>
      </c>
      <c r="X1024" s="29"/>
    </row>
    <row r="1025" spans="1:24" s="28" customFormat="1" ht="102" customHeight="1">
      <c r="A1025" s="9" t="s">
        <v>6933</v>
      </c>
      <c r="B1025" s="3" t="s">
        <v>1332</v>
      </c>
      <c r="C1025" s="58" t="s">
        <v>1579</v>
      </c>
      <c r="D1025" s="58" t="s">
        <v>1578</v>
      </c>
      <c r="E1025" s="58" t="s">
        <v>1577</v>
      </c>
      <c r="F1025" s="31" t="s">
        <v>1581</v>
      </c>
      <c r="G1025" s="29" t="s">
        <v>384</v>
      </c>
      <c r="H1025" s="20">
        <v>0</v>
      </c>
      <c r="I1025" s="34">
        <v>470000000</v>
      </c>
      <c r="J1025" s="21" t="s">
        <v>1330</v>
      </c>
      <c r="K1025" s="33" t="s">
        <v>1412</v>
      </c>
      <c r="L1025" s="138" t="s">
        <v>3428</v>
      </c>
      <c r="M1025" s="141" t="s">
        <v>383</v>
      </c>
      <c r="N1025" s="360" t="s">
        <v>8876</v>
      </c>
      <c r="O1025" s="3" t="s">
        <v>1382</v>
      </c>
      <c r="P1025" s="7" t="s">
        <v>1354</v>
      </c>
      <c r="Q1025" s="3" t="s">
        <v>1195</v>
      </c>
      <c r="R1025" s="24">
        <v>900</v>
      </c>
      <c r="S1025" s="32">
        <v>990</v>
      </c>
      <c r="T1025" s="4">
        <f t="shared" si="252"/>
        <v>891000</v>
      </c>
      <c r="U1025" s="83">
        <f t="shared" si="253"/>
        <v>997920.00000000012</v>
      </c>
      <c r="V1025" s="9" t="s">
        <v>1341</v>
      </c>
      <c r="W1025" s="153" t="s">
        <v>1410</v>
      </c>
      <c r="X1025" s="29"/>
    </row>
    <row r="1026" spans="1:24" s="28" customFormat="1" ht="102" customHeight="1">
      <c r="A1026" s="9" t="s">
        <v>6934</v>
      </c>
      <c r="B1026" s="3" t="s">
        <v>1332</v>
      </c>
      <c r="C1026" s="58" t="s">
        <v>1579</v>
      </c>
      <c r="D1026" s="58" t="s">
        <v>1578</v>
      </c>
      <c r="E1026" s="58" t="s">
        <v>1577</v>
      </c>
      <c r="F1026" s="31" t="s">
        <v>1580</v>
      </c>
      <c r="G1026" s="29" t="s">
        <v>384</v>
      </c>
      <c r="H1026" s="20">
        <v>0</v>
      </c>
      <c r="I1026" s="34">
        <v>470000000</v>
      </c>
      <c r="J1026" s="21" t="s">
        <v>1330</v>
      </c>
      <c r="K1026" s="33" t="s">
        <v>1412</v>
      </c>
      <c r="L1026" s="138" t="s">
        <v>3428</v>
      </c>
      <c r="M1026" s="141" t="s">
        <v>383</v>
      </c>
      <c r="N1026" s="360" t="s">
        <v>8876</v>
      </c>
      <c r="O1026" s="3" t="s">
        <v>1382</v>
      </c>
      <c r="P1026" s="7" t="s">
        <v>1354</v>
      </c>
      <c r="Q1026" s="3" t="s">
        <v>1195</v>
      </c>
      <c r="R1026" s="24">
        <v>1220</v>
      </c>
      <c r="S1026" s="32">
        <v>1080</v>
      </c>
      <c r="T1026" s="4">
        <f t="shared" si="252"/>
        <v>1317600</v>
      </c>
      <c r="U1026" s="83">
        <f t="shared" si="253"/>
        <v>1475712.0000000002</v>
      </c>
      <c r="V1026" s="9" t="s">
        <v>1341</v>
      </c>
      <c r="W1026" s="153" t="s">
        <v>1410</v>
      </c>
      <c r="X1026" s="29"/>
    </row>
    <row r="1027" spans="1:24" s="28" customFormat="1" ht="102" customHeight="1">
      <c r="A1027" s="9" t="s">
        <v>6935</v>
      </c>
      <c r="B1027" s="3" t="s">
        <v>1332</v>
      </c>
      <c r="C1027" s="58" t="s">
        <v>1579</v>
      </c>
      <c r="D1027" s="58" t="s">
        <v>1578</v>
      </c>
      <c r="E1027" s="58" t="s">
        <v>1577</v>
      </c>
      <c r="F1027" s="9" t="s">
        <v>541</v>
      </c>
      <c r="G1027" s="29" t="s">
        <v>384</v>
      </c>
      <c r="H1027" s="20">
        <v>0</v>
      </c>
      <c r="I1027" s="34">
        <v>470000000</v>
      </c>
      <c r="J1027" s="21" t="s">
        <v>1330</v>
      </c>
      <c r="K1027" s="33" t="s">
        <v>1412</v>
      </c>
      <c r="L1027" s="138" t="s">
        <v>3428</v>
      </c>
      <c r="M1027" s="141" t="s">
        <v>383</v>
      </c>
      <c r="N1027" s="360" t="s">
        <v>8876</v>
      </c>
      <c r="O1027" s="3" t="s">
        <v>1382</v>
      </c>
      <c r="P1027" s="7" t="s">
        <v>1354</v>
      </c>
      <c r="Q1027" s="3" t="s">
        <v>1195</v>
      </c>
      <c r="R1027" s="24">
        <v>100</v>
      </c>
      <c r="S1027" s="32">
        <v>1060</v>
      </c>
      <c r="T1027" s="4">
        <f t="shared" si="252"/>
        <v>106000</v>
      </c>
      <c r="U1027" s="83">
        <f t="shared" si="253"/>
        <v>118720.00000000001</v>
      </c>
      <c r="V1027" s="9" t="s">
        <v>1341</v>
      </c>
      <c r="W1027" s="153" t="s">
        <v>1410</v>
      </c>
      <c r="X1027" s="29"/>
    </row>
    <row r="1028" spans="1:24" s="28" customFormat="1" ht="102" customHeight="1">
      <c r="A1028" s="9" t="s">
        <v>6936</v>
      </c>
      <c r="B1028" s="3" t="s">
        <v>1332</v>
      </c>
      <c r="C1028" s="58" t="s">
        <v>1579</v>
      </c>
      <c r="D1028" s="58" t="s">
        <v>1578</v>
      </c>
      <c r="E1028" s="58" t="s">
        <v>1577</v>
      </c>
      <c r="F1028" s="9" t="s">
        <v>542</v>
      </c>
      <c r="G1028" s="29" t="s">
        <v>384</v>
      </c>
      <c r="H1028" s="20">
        <v>0</v>
      </c>
      <c r="I1028" s="34">
        <v>470000000</v>
      </c>
      <c r="J1028" s="21" t="s">
        <v>1330</v>
      </c>
      <c r="K1028" s="33" t="s">
        <v>1412</v>
      </c>
      <c r="L1028" s="138" t="s">
        <v>3428</v>
      </c>
      <c r="M1028" s="141" t="s">
        <v>383</v>
      </c>
      <c r="N1028" s="360" t="s">
        <v>8876</v>
      </c>
      <c r="O1028" s="3" t="s">
        <v>1382</v>
      </c>
      <c r="P1028" s="7" t="s">
        <v>1354</v>
      </c>
      <c r="Q1028" s="3" t="s">
        <v>1195</v>
      </c>
      <c r="R1028" s="24">
        <v>50</v>
      </c>
      <c r="S1028" s="32">
        <v>1080</v>
      </c>
      <c r="T1028" s="4">
        <f t="shared" si="252"/>
        <v>54000</v>
      </c>
      <c r="U1028" s="83">
        <f t="shared" si="253"/>
        <v>60480.000000000007</v>
      </c>
      <c r="V1028" s="9" t="s">
        <v>1341</v>
      </c>
      <c r="W1028" s="153" t="s">
        <v>1410</v>
      </c>
      <c r="X1028" s="29"/>
    </row>
    <row r="1029" spans="1:24" s="28" customFormat="1" ht="102" customHeight="1">
      <c r="A1029" s="9" t="s">
        <v>6937</v>
      </c>
      <c r="B1029" s="3" t="s">
        <v>1332</v>
      </c>
      <c r="C1029" s="58" t="s">
        <v>1564</v>
      </c>
      <c r="D1029" s="58" t="s">
        <v>1567</v>
      </c>
      <c r="E1029" s="58" t="s">
        <v>1566</v>
      </c>
      <c r="F1029" s="31" t="s">
        <v>1576</v>
      </c>
      <c r="G1029" s="29" t="s">
        <v>384</v>
      </c>
      <c r="H1029" s="20">
        <v>0</v>
      </c>
      <c r="I1029" s="34">
        <v>470000000</v>
      </c>
      <c r="J1029" s="21" t="s">
        <v>1330</v>
      </c>
      <c r="K1029" s="33" t="s">
        <v>1387</v>
      </c>
      <c r="L1029" s="138" t="s">
        <v>3428</v>
      </c>
      <c r="M1029" s="141" t="s">
        <v>383</v>
      </c>
      <c r="N1029" s="360" t="s">
        <v>8876</v>
      </c>
      <c r="O1029" s="3" t="s">
        <v>1382</v>
      </c>
      <c r="P1029" s="7" t="s">
        <v>1354</v>
      </c>
      <c r="Q1029" s="3" t="s">
        <v>1195</v>
      </c>
      <c r="R1029" s="37">
        <v>1705</v>
      </c>
      <c r="S1029" s="32">
        <v>72</v>
      </c>
      <c r="T1029" s="4">
        <f t="shared" si="252"/>
        <v>122760</v>
      </c>
      <c r="U1029" s="83">
        <f t="shared" si="253"/>
        <v>137491.20000000001</v>
      </c>
      <c r="V1029" s="9" t="s">
        <v>1341</v>
      </c>
      <c r="W1029" s="153" t="s">
        <v>1410</v>
      </c>
      <c r="X1029" s="29"/>
    </row>
    <row r="1030" spans="1:24" s="28" customFormat="1" ht="102" customHeight="1">
      <c r="A1030" s="9" t="s">
        <v>6938</v>
      </c>
      <c r="B1030" s="3" t="s">
        <v>1332</v>
      </c>
      <c r="C1030" s="58" t="s">
        <v>1564</v>
      </c>
      <c r="D1030" s="58" t="s">
        <v>1567</v>
      </c>
      <c r="E1030" s="58" t="s">
        <v>1566</v>
      </c>
      <c r="F1030" s="31" t="s">
        <v>1575</v>
      </c>
      <c r="G1030" s="29" t="s">
        <v>384</v>
      </c>
      <c r="H1030" s="20">
        <v>0</v>
      </c>
      <c r="I1030" s="34">
        <v>470000000</v>
      </c>
      <c r="J1030" s="21" t="s">
        <v>1330</v>
      </c>
      <c r="K1030" s="33" t="s">
        <v>1387</v>
      </c>
      <c r="L1030" s="138" t="s">
        <v>3428</v>
      </c>
      <c r="M1030" s="141" t="s">
        <v>383</v>
      </c>
      <c r="N1030" s="360" t="s">
        <v>8876</v>
      </c>
      <c r="O1030" s="3" t="s">
        <v>1382</v>
      </c>
      <c r="P1030" s="7" t="s">
        <v>1354</v>
      </c>
      <c r="Q1030" s="3" t="s">
        <v>1195</v>
      </c>
      <c r="R1030" s="37">
        <v>700</v>
      </c>
      <c r="S1030" s="32">
        <v>72</v>
      </c>
      <c r="T1030" s="4">
        <f t="shared" si="252"/>
        <v>50400</v>
      </c>
      <c r="U1030" s="83">
        <f t="shared" si="253"/>
        <v>56448.000000000007</v>
      </c>
      <c r="V1030" s="9" t="s">
        <v>1341</v>
      </c>
      <c r="W1030" s="153" t="s">
        <v>1410</v>
      </c>
      <c r="X1030" s="29"/>
    </row>
    <row r="1031" spans="1:24" s="28" customFormat="1" ht="102" customHeight="1">
      <c r="A1031" s="9" t="s">
        <v>6939</v>
      </c>
      <c r="B1031" s="3" t="s">
        <v>1332</v>
      </c>
      <c r="C1031" s="58" t="s">
        <v>1564</v>
      </c>
      <c r="D1031" s="58" t="s">
        <v>1567</v>
      </c>
      <c r="E1031" s="58" t="s">
        <v>1566</v>
      </c>
      <c r="F1031" s="31" t="s">
        <v>532</v>
      </c>
      <c r="G1031" s="29" t="s">
        <v>384</v>
      </c>
      <c r="H1031" s="20">
        <v>0</v>
      </c>
      <c r="I1031" s="34">
        <v>470000000</v>
      </c>
      <c r="J1031" s="21" t="s">
        <v>1330</v>
      </c>
      <c r="K1031" s="33" t="s">
        <v>1387</v>
      </c>
      <c r="L1031" s="138" t="s">
        <v>3428</v>
      </c>
      <c r="M1031" s="141" t="s">
        <v>383</v>
      </c>
      <c r="N1031" s="360" t="s">
        <v>8876</v>
      </c>
      <c r="O1031" s="3" t="s">
        <v>1382</v>
      </c>
      <c r="P1031" s="7" t="s">
        <v>1354</v>
      </c>
      <c r="Q1031" s="3" t="s">
        <v>1195</v>
      </c>
      <c r="R1031" s="37">
        <v>280</v>
      </c>
      <c r="S1031" s="32">
        <v>114</v>
      </c>
      <c r="T1031" s="4">
        <f t="shared" si="252"/>
        <v>31920</v>
      </c>
      <c r="U1031" s="83">
        <f t="shared" si="253"/>
        <v>35750.400000000001</v>
      </c>
      <c r="V1031" s="9" t="s">
        <v>1341</v>
      </c>
      <c r="W1031" s="153" t="s">
        <v>1410</v>
      </c>
      <c r="X1031" s="29"/>
    </row>
    <row r="1032" spans="1:24" s="28" customFormat="1" ht="102" customHeight="1">
      <c r="A1032" s="9" t="s">
        <v>6940</v>
      </c>
      <c r="B1032" s="3" t="s">
        <v>1332</v>
      </c>
      <c r="C1032" s="58" t="s">
        <v>1564</v>
      </c>
      <c r="D1032" s="58" t="s">
        <v>1567</v>
      </c>
      <c r="E1032" s="58" t="s">
        <v>1566</v>
      </c>
      <c r="F1032" s="31" t="s">
        <v>1574</v>
      </c>
      <c r="G1032" s="29" t="s">
        <v>384</v>
      </c>
      <c r="H1032" s="20">
        <v>0</v>
      </c>
      <c r="I1032" s="34">
        <v>470000000</v>
      </c>
      <c r="J1032" s="21" t="s">
        <v>1330</v>
      </c>
      <c r="K1032" s="33" t="s">
        <v>1387</v>
      </c>
      <c r="L1032" s="138" t="s">
        <v>3428</v>
      </c>
      <c r="M1032" s="141" t="s">
        <v>383</v>
      </c>
      <c r="N1032" s="360" t="s">
        <v>8876</v>
      </c>
      <c r="O1032" s="3" t="s">
        <v>1382</v>
      </c>
      <c r="P1032" s="7" t="s">
        <v>1354</v>
      </c>
      <c r="Q1032" s="3" t="s">
        <v>1195</v>
      </c>
      <c r="R1032" s="37">
        <v>360</v>
      </c>
      <c r="S1032" s="32">
        <v>125</v>
      </c>
      <c r="T1032" s="4">
        <f t="shared" si="252"/>
        <v>45000</v>
      </c>
      <c r="U1032" s="83">
        <f t="shared" si="253"/>
        <v>50400.000000000007</v>
      </c>
      <c r="V1032" s="9" t="s">
        <v>1341</v>
      </c>
      <c r="W1032" s="153" t="s">
        <v>1410</v>
      </c>
      <c r="X1032" s="29"/>
    </row>
    <row r="1033" spans="1:24" s="28" customFormat="1" ht="102" customHeight="1">
      <c r="A1033" s="9" t="s">
        <v>6941</v>
      </c>
      <c r="B1033" s="3" t="s">
        <v>1332</v>
      </c>
      <c r="C1033" s="58" t="s">
        <v>1564</v>
      </c>
      <c r="D1033" s="58" t="s">
        <v>1567</v>
      </c>
      <c r="E1033" s="58" t="s">
        <v>1566</v>
      </c>
      <c r="F1033" s="31" t="s">
        <v>1573</v>
      </c>
      <c r="G1033" s="29" t="s">
        <v>384</v>
      </c>
      <c r="H1033" s="20">
        <v>0</v>
      </c>
      <c r="I1033" s="34">
        <v>470000000</v>
      </c>
      <c r="J1033" s="21" t="s">
        <v>1330</v>
      </c>
      <c r="K1033" s="33" t="s">
        <v>1387</v>
      </c>
      <c r="L1033" s="138" t="s">
        <v>3428</v>
      </c>
      <c r="M1033" s="141" t="s">
        <v>383</v>
      </c>
      <c r="N1033" s="360" t="s">
        <v>8876</v>
      </c>
      <c r="O1033" s="3" t="s">
        <v>1382</v>
      </c>
      <c r="P1033" s="7" t="s">
        <v>1354</v>
      </c>
      <c r="Q1033" s="3" t="s">
        <v>1195</v>
      </c>
      <c r="R1033" s="37">
        <v>125</v>
      </c>
      <c r="S1033" s="32">
        <v>138</v>
      </c>
      <c r="T1033" s="4">
        <f t="shared" si="252"/>
        <v>17250</v>
      </c>
      <c r="U1033" s="83">
        <f t="shared" si="253"/>
        <v>19320.000000000004</v>
      </c>
      <c r="V1033" s="9" t="s">
        <v>1341</v>
      </c>
      <c r="W1033" s="153" t="s">
        <v>1410</v>
      </c>
      <c r="X1033" s="29"/>
    </row>
    <row r="1034" spans="1:24" s="28" customFormat="1" ht="102" customHeight="1">
      <c r="A1034" s="9" t="s">
        <v>6942</v>
      </c>
      <c r="B1034" s="3" t="s">
        <v>1332</v>
      </c>
      <c r="C1034" s="58" t="s">
        <v>1564</v>
      </c>
      <c r="D1034" s="58" t="s">
        <v>1567</v>
      </c>
      <c r="E1034" s="58" t="s">
        <v>1566</v>
      </c>
      <c r="F1034" s="31" t="s">
        <v>1572</v>
      </c>
      <c r="G1034" s="29" t="s">
        <v>384</v>
      </c>
      <c r="H1034" s="20">
        <v>0</v>
      </c>
      <c r="I1034" s="34">
        <v>470000000</v>
      </c>
      <c r="J1034" s="21" t="s">
        <v>1330</v>
      </c>
      <c r="K1034" s="33" t="s">
        <v>1387</v>
      </c>
      <c r="L1034" s="138" t="s">
        <v>3428</v>
      </c>
      <c r="M1034" s="141" t="s">
        <v>383</v>
      </c>
      <c r="N1034" s="360" t="s">
        <v>8876</v>
      </c>
      <c r="O1034" s="3" t="s">
        <v>1382</v>
      </c>
      <c r="P1034" s="7" t="s">
        <v>1354</v>
      </c>
      <c r="Q1034" s="3" t="s">
        <v>1195</v>
      </c>
      <c r="R1034" s="37">
        <v>100</v>
      </c>
      <c r="S1034" s="32">
        <v>1408</v>
      </c>
      <c r="T1034" s="4">
        <f t="shared" si="252"/>
        <v>140800</v>
      </c>
      <c r="U1034" s="83">
        <f t="shared" si="253"/>
        <v>157696.00000000003</v>
      </c>
      <c r="V1034" s="9" t="s">
        <v>1341</v>
      </c>
      <c r="W1034" s="153" t="s">
        <v>1410</v>
      </c>
      <c r="X1034" s="29"/>
    </row>
    <row r="1035" spans="1:24" s="28" customFormat="1" ht="102" customHeight="1">
      <c r="A1035" s="9" t="s">
        <v>6943</v>
      </c>
      <c r="B1035" s="3" t="s">
        <v>1332</v>
      </c>
      <c r="C1035" s="58" t="s">
        <v>1564</v>
      </c>
      <c r="D1035" s="58" t="s">
        <v>1567</v>
      </c>
      <c r="E1035" s="58" t="s">
        <v>1566</v>
      </c>
      <c r="F1035" s="31" t="s">
        <v>1571</v>
      </c>
      <c r="G1035" s="29" t="s">
        <v>384</v>
      </c>
      <c r="H1035" s="20">
        <v>0</v>
      </c>
      <c r="I1035" s="34">
        <v>470000000</v>
      </c>
      <c r="J1035" s="21" t="s">
        <v>1330</v>
      </c>
      <c r="K1035" s="33" t="s">
        <v>1387</v>
      </c>
      <c r="L1035" s="138" t="s">
        <v>3428</v>
      </c>
      <c r="M1035" s="141" t="s">
        <v>383</v>
      </c>
      <c r="N1035" s="360" t="s">
        <v>8876</v>
      </c>
      <c r="O1035" s="3" t="s">
        <v>1382</v>
      </c>
      <c r="P1035" s="7" t="s">
        <v>1354</v>
      </c>
      <c r="Q1035" s="3" t="s">
        <v>1195</v>
      </c>
      <c r="R1035" s="37">
        <v>100</v>
      </c>
      <c r="S1035" s="32">
        <v>2068</v>
      </c>
      <c r="T1035" s="4">
        <f t="shared" si="252"/>
        <v>206800</v>
      </c>
      <c r="U1035" s="83">
        <f t="shared" si="253"/>
        <v>231616.00000000003</v>
      </c>
      <c r="V1035" s="9" t="s">
        <v>1341</v>
      </c>
      <c r="W1035" s="153" t="s">
        <v>1410</v>
      </c>
      <c r="X1035" s="29"/>
    </row>
    <row r="1036" spans="1:24" s="28" customFormat="1" ht="102" customHeight="1">
      <c r="A1036" s="9" t="s">
        <v>6944</v>
      </c>
      <c r="B1036" s="3" t="s">
        <v>1332</v>
      </c>
      <c r="C1036" s="58" t="s">
        <v>1564</v>
      </c>
      <c r="D1036" s="58" t="s">
        <v>1567</v>
      </c>
      <c r="E1036" s="58" t="s">
        <v>1566</v>
      </c>
      <c r="F1036" s="31" t="s">
        <v>1570</v>
      </c>
      <c r="G1036" s="29" t="s">
        <v>384</v>
      </c>
      <c r="H1036" s="20">
        <v>0</v>
      </c>
      <c r="I1036" s="34">
        <v>470000000</v>
      </c>
      <c r="J1036" s="21" t="s">
        <v>1330</v>
      </c>
      <c r="K1036" s="33" t="s">
        <v>1387</v>
      </c>
      <c r="L1036" s="138" t="s">
        <v>3428</v>
      </c>
      <c r="M1036" s="141" t="s">
        <v>383</v>
      </c>
      <c r="N1036" s="360" t="s">
        <v>8876</v>
      </c>
      <c r="O1036" s="3" t="s">
        <v>1382</v>
      </c>
      <c r="P1036" s="7" t="s">
        <v>1354</v>
      </c>
      <c r="Q1036" s="3" t="s">
        <v>1195</v>
      </c>
      <c r="R1036" s="37">
        <v>100</v>
      </c>
      <c r="S1036" s="32">
        <v>2068</v>
      </c>
      <c r="T1036" s="4">
        <f t="shared" si="252"/>
        <v>206800</v>
      </c>
      <c r="U1036" s="83">
        <f t="shared" si="253"/>
        <v>231616.00000000003</v>
      </c>
      <c r="V1036" s="9" t="s">
        <v>1341</v>
      </c>
      <c r="W1036" s="153" t="s">
        <v>1410</v>
      </c>
      <c r="X1036" s="29"/>
    </row>
    <row r="1037" spans="1:24" s="28" customFormat="1" ht="102" customHeight="1">
      <c r="A1037" s="9" t="s">
        <v>6945</v>
      </c>
      <c r="B1037" s="3" t="s">
        <v>1332</v>
      </c>
      <c r="C1037" s="58" t="s">
        <v>1564</v>
      </c>
      <c r="D1037" s="58" t="s">
        <v>1567</v>
      </c>
      <c r="E1037" s="58" t="s">
        <v>1566</v>
      </c>
      <c r="F1037" s="31" t="s">
        <v>533</v>
      </c>
      <c r="G1037" s="29" t="s">
        <v>384</v>
      </c>
      <c r="H1037" s="20">
        <v>0</v>
      </c>
      <c r="I1037" s="34">
        <v>470000000</v>
      </c>
      <c r="J1037" s="21" t="s">
        <v>1330</v>
      </c>
      <c r="K1037" s="33" t="s">
        <v>1387</v>
      </c>
      <c r="L1037" s="138" t="s">
        <v>3428</v>
      </c>
      <c r="M1037" s="141" t="s">
        <v>383</v>
      </c>
      <c r="N1037" s="360" t="s">
        <v>8876</v>
      </c>
      <c r="O1037" s="3" t="s">
        <v>1382</v>
      </c>
      <c r="P1037" s="7" t="s">
        <v>1354</v>
      </c>
      <c r="Q1037" s="3" t="s">
        <v>1195</v>
      </c>
      <c r="R1037" s="37">
        <v>6060</v>
      </c>
      <c r="S1037" s="32">
        <v>77</v>
      </c>
      <c r="T1037" s="4">
        <f t="shared" si="252"/>
        <v>466620</v>
      </c>
      <c r="U1037" s="83">
        <f t="shared" si="253"/>
        <v>522614.4</v>
      </c>
      <c r="V1037" s="9" t="s">
        <v>1341</v>
      </c>
      <c r="W1037" s="153" t="s">
        <v>1410</v>
      </c>
      <c r="X1037" s="29"/>
    </row>
    <row r="1038" spans="1:24" s="28" customFormat="1" ht="102" customHeight="1">
      <c r="A1038" s="9" t="s">
        <v>6946</v>
      </c>
      <c r="B1038" s="3" t="s">
        <v>1332</v>
      </c>
      <c r="C1038" s="58" t="s">
        <v>1564</v>
      </c>
      <c r="D1038" s="58" t="s">
        <v>1567</v>
      </c>
      <c r="E1038" s="58" t="s">
        <v>1566</v>
      </c>
      <c r="F1038" s="31" t="s">
        <v>534</v>
      </c>
      <c r="G1038" s="29" t="s">
        <v>384</v>
      </c>
      <c r="H1038" s="20">
        <v>0</v>
      </c>
      <c r="I1038" s="34">
        <v>470000000</v>
      </c>
      <c r="J1038" s="21" t="s">
        <v>1330</v>
      </c>
      <c r="K1038" s="33" t="s">
        <v>1387</v>
      </c>
      <c r="L1038" s="138" t="s">
        <v>3428</v>
      </c>
      <c r="M1038" s="141" t="s">
        <v>383</v>
      </c>
      <c r="N1038" s="360" t="s">
        <v>8876</v>
      </c>
      <c r="O1038" s="3" t="s">
        <v>1382</v>
      </c>
      <c r="P1038" s="7" t="s">
        <v>1354</v>
      </c>
      <c r="Q1038" s="3" t="s">
        <v>1195</v>
      </c>
      <c r="R1038" s="37">
        <v>3500</v>
      </c>
      <c r="S1038" s="32">
        <v>95</v>
      </c>
      <c r="T1038" s="4">
        <f t="shared" si="252"/>
        <v>332500</v>
      </c>
      <c r="U1038" s="83">
        <f t="shared" si="253"/>
        <v>372400.00000000006</v>
      </c>
      <c r="V1038" s="9" t="s">
        <v>1341</v>
      </c>
      <c r="W1038" s="153" t="s">
        <v>1410</v>
      </c>
      <c r="X1038" s="29"/>
    </row>
    <row r="1039" spans="1:24" s="28" customFormat="1" ht="102" customHeight="1">
      <c r="A1039" s="9" t="s">
        <v>6947</v>
      </c>
      <c r="B1039" s="3" t="s">
        <v>1332</v>
      </c>
      <c r="C1039" s="58" t="s">
        <v>1564</v>
      </c>
      <c r="D1039" s="58" t="s">
        <v>1567</v>
      </c>
      <c r="E1039" s="58" t="s">
        <v>1566</v>
      </c>
      <c r="F1039" s="31" t="s">
        <v>535</v>
      </c>
      <c r="G1039" s="29" t="s">
        <v>384</v>
      </c>
      <c r="H1039" s="20">
        <v>0</v>
      </c>
      <c r="I1039" s="34">
        <v>470000000</v>
      </c>
      <c r="J1039" s="21" t="s">
        <v>1330</v>
      </c>
      <c r="K1039" s="33" t="s">
        <v>1387</v>
      </c>
      <c r="L1039" s="138" t="s">
        <v>3428</v>
      </c>
      <c r="M1039" s="141" t="s">
        <v>383</v>
      </c>
      <c r="N1039" s="360" t="s">
        <v>8876</v>
      </c>
      <c r="O1039" s="3" t="s">
        <v>1382</v>
      </c>
      <c r="P1039" s="7" t="s">
        <v>1354</v>
      </c>
      <c r="Q1039" s="3" t="s">
        <v>1195</v>
      </c>
      <c r="R1039" s="37">
        <v>1350</v>
      </c>
      <c r="S1039" s="32">
        <v>132</v>
      </c>
      <c r="T1039" s="4">
        <f t="shared" ref="T1039:T1068" si="266">R1039*S1039</f>
        <v>178200</v>
      </c>
      <c r="U1039" s="83">
        <f t="shared" si="253"/>
        <v>199584.00000000003</v>
      </c>
      <c r="V1039" s="9" t="s">
        <v>1341</v>
      </c>
      <c r="W1039" s="153" t="s">
        <v>1410</v>
      </c>
      <c r="X1039" s="29"/>
    </row>
    <row r="1040" spans="1:24" s="28" customFormat="1" ht="102" customHeight="1">
      <c r="A1040" s="9" t="s">
        <v>6948</v>
      </c>
      <c r="B1040" s="3" t="s">
        <v>1332</v>
      </c>
      <c r="C1040" s="58" t="s">
        <v>1564</v>
      </c>
      <c r="D1040" s="58" t="s">
        <v>1567</v>
      </c>
      <c r="E1040" s="58" t="s">
        <v>1566</v>
      </c>
      <c r="F1040" s="31" t="s">
        <v>1569</v>
      </c>
      <c r="G1040" s="29" t="s">
        <v>384</v>
      </c>
      <c r="H1040" s="20">
        <v>0</v>
      </c>
      <c r="I1040" s="34">
        <v>470000000</v>
      </c>
      <c r="J1040" s="21" t="s">
        <v>1330</v>
      </c>
      <c r="K1040" s="33" t="s">
        <v>1387</v>
      </c>
      <c r="L1040" s="138" t="s">
        <v>3428</v>
      </c>
      <c r="M1040" s="141" t="s">
        <v>383</v>
      </c>
      <c r="N1040" s="360" t="s">
        <v>8876</v>
      </c>
      <c r="O1040" s="3" t="s">
        <v>1382</v>
      </c>
      <c r="P1040" s="7" t="s">
        <v>1354</v>
      </c>
      <c r="Q1040" s="3" t="s">
        <v>1195</v>
      </c>
      <c r="R1040" s="37">
        <v>460</v>
      </c>
      <c r="S1040" s="32">
        <v>212</v>
      </c>
      <c r="T1040" s="4">
        <f t="shared" si="266"/>
        <v>97520</v>
      </c>
      <c r="U1040" s="83">
        <f t="shared" si="253"/>
        <v>109222.40000000001</v>
      </c>
      <c r="V1040" s="9" t="s">
        <v>1341</v>
      </c>
      <c r="W1040" s="153" t="s">
        <v>1410</v>
      </c>
      <c r="X1040" s="29"/>
    </row>
    <row r="1041" spans="1:24" s="28" customFormat="1" ht="102" customHeight="1">
      <c r="A1041" s="9" t="s">
        <v>6949</v>
      </c>
      <c r="B1041" s="3" t="s">
        <v>1332</v>
      </c>
      <c r="C1041" s="58" t="s">
        <v>1564</v>
      </c>
      <c r="D1041" s="58" t="s">
        <v>1567</v>
      </c>
      <c r="E1041" s="58" t="s">
        <v>1566</v>
      </c>
      <c r="F1041" s="31" t="s">
        <v>536</v>
      </c>
      <c r="G1041" s="29" t="s">
        <v>384</v>
      </c>
      <c r="H1041" s="20">
        <v>0</v>
      </c>
      <c r="I1041" s="34">
        <v>470000000</v>
      </c>
      <c r="J1041" s="21" t="s">
        <v>1330</v>
      </c>
      <c r="K1041" s="33" t="s">
        <v>1387</v>
      </c>
      <c r="L1041" s="138" t="s">
        <v>3428</v>
      </c>
      <c r="M1041" s="141" t="s">
        <v>383</v>
      </c>
      <c r="N1041" s="360" t="s">
        <v>8876</v>
      </c>
      <c r="O1041" s="3" t="s">
        <v>1382</v>
      </c>
      <c r="P1041" s="7" t="s">
        <v>1354</v>
      </c>
      <c r="Q1041" s="3" t="s">
        <v>1195</v>
      </c>
      <c r="R1041" s="37">
        <v>470</v>
      </c>
      <c r="S1041" s="32">
        <v>235</v>
      </c>
      <c r="T1041" s="4">
        <f t="shared" si="266"/>
        <v>110450</v>
      </c>
      <c r="U1041" s="83">
        <f t="shared" si="253"/>
        <v>123704.00000000001</v>
      </c>
      <c r="V1041" s="9" t="s">
        <v>1341</v>
      </c>
      <c r="W1041" s="153" t="s">
        <v>1410</v>
      </c>
      <c r="X1041" s="29"/>
    </row>
    <row r="1042" spans="1:24" s="28" customFormat="1" ht="102" customHeight="1">
      <c r="A1042" s="9" t="s">
        <v>6950</v>
      </c>
      <c r="B1042" s="3" t="s">
        <v>1332</v>
      </c>
      <c r="C1042" s="58" t="s">
        <v>1564</v>
      </c>
      <c r="D1042" s="58" t="s">
        <v>1567</v>
      </c>
      <c r="E1042" s="58" t="s">
        <v>1566</v>
      </c>
      <c r="F1042" s="31" t="s">
        <v>1568</v>
      </c>
      <c r="G1042" s="29" t="s">
        <v>384</v>
      </c>
      <c r="H1042" s="20">
        <v>0</v>
      </c>
      <c r="I1042" s="34">
        <v>470000000</v>
      </c>
      <c r="J1042" s="21" t="s">
        <v>1330</v>
      </c>
      <c r="K1042" s="33" t="s">
        <v>1387</v>
      </c>
      <c r="L1042" s="138" t="s">
        <v>3428</v>
      </c>
      <c r="M1042" s="141" t="s">
        <v>383</v>
      </c>
      <c r="N1042" s="360" t="s">
        <v>8876</v>
      </c>
      <c r="O1042" s="3" t="s">
        <v>1382</v>
      </c>
      <c r="P1042" s="7" t="s">
        <v>1354</v>
      </c>
      <c r="Q1042" s="3" t="s">
        <v>1195</v>
      </c>
      <c r="R1042" s="37">
        <v>180</v>
      </c>
      <c r="S1042" s="32">
        <v>290</v>
      </c>
      <c r="T1042" s="4">
        <f t="shared" si="266"/>
        <v>52200</v>
      </c>
      <c r="U1042" s="83">
        <f t="shared" si="253"/>
        <v>58464.000000000007</v>
      </c>
      <c r="V1042" s="9" t="s">
        <v>1341</v>
      </c>
      <c r="W1042" s="153" t="s">
        <v>1410</v>
      </c>
      <c r="X1042" s="29"/>
    </row>
    <row r="1043" spans="1:24" s="28" customFormat="1" ht="102" customHeight="1">
      <c r="A1043" s="9" t="s">
        <v>6951</v>
      </c>
      <c r="B1043" s="3" t="s">
        <v>1332</v>
      </c>
      <c r="C1043" s="58" t="s">
        <v>1564</v>
      </c>
      <c r="D1043" s="58" t="s">
        <v>1567</v>
      </c>
      <c r="E1043" s="58" t="s">
        <v>1566</v>
      </c>
      <c r="F1043" s="31" t="s">
        <v>537</v>
      </c>
      <c r="G1043" s="29" t="s">
        <v>384</v>
      </c>
      <c r="H1043" s="20">
        <v>0</v>
      </c>
      <c r="I1043" s="34">
        <v>470000000</v>
      </c>
      <c r="J1043" s="21" t="s">
        <v>1330</v>
      </c>
      <c r="K1043" s="33" t="s">
        <v>1387</v>
      </c>
      <c r="L1043" s="138" t="s">
        <v>3428</v>
      </c>
      <c r="M1043" s="141" t="s">
        <v>383</v>
      </c>
      <c r="N1043" s="360" t="s">
        <v>8876</v>
      </c>
      <c r="O1043" s="3" t="s">
        <v>1382</v>
      </c>
      <c r="P1043" s="7" t="s">
        <v>1354</v>
      </c>
      <c r="Q1043" s="3" t="s">
        <v>1195</v>
      </c>
      <c r="R1043" s="37">
        <v>170</v>
      </c>
      <c r="S1043" s="32">
        <v>475</v>
      </c>
      <c r="T1043" s="4">
        <f t="shared" si="266"/>
        <v>80750</v>
      </c>
      <c r="U1043" s="83">
        <f t="shared" ref="U1043:U1073" si="267">T1043*1.12</f>
        <v>90440.000000000015</v>
      </c>
      <c r="V1043" s="9" t="s">
        <v>1341</v>
      </c>
      <c r="W1043" s="153" t="s">
        <v>1410</v>
      </c>
      <c r="X1043" s="29"/>
    </row>
    <row r="1044" spans="1:24" s="28" customFormat="1" ht="102" customHeight="1">
      <c r="A1044" s="9" t="s">
        <v>6952</v>
      </c>
      <c r="B1044" s="3" t="s">
        <v>1332</v>
      </c>
      <c r="C1044" s="58" t="s">
        <v>1564</v>
      </c>
      <c r="D1044" s="58" t="s">
        <v>1567</v>
      </c>
      <c r="E1044" s="58" t="s">
        <v>1566</v>
      </c>
      <c r="F1044" s="31" t="s">
        <v>538</v>
      </c>
      <c r="G1044" s="29" t="s">
        <v>384</v>
      </c>
      <c r="H1044" s="20">
        <v>0</v>
      </c>
      <c r="I1044" s="34">
        <v>470000000</v>
      </c>
      <c r="J1044" s="21" t="s">
        <v>1330</v>
      </c>
      <c r="K1044" s="33" t="s">
        <v>1387</v>
      </c>
      <c r="L1044" s="138" t="s">
        <v>3428</v>
      </c>
      <c r="M1044" s="141" t="s">
        <v>383</v>
      </c>
      <c r="N1044" s="360" t="s">
        <v>8876</v>
      </c>
      <c r="O1044" s="3" t="s">
        <v>1382</v>
      </c>
      <c r="P1044" s="7" t="s">
        <v>1354</v>
      </c>
      <c r="Q1044" s="3" t="s">
        <v>1195</v>
      </c>
      <c r="R1044" s="37">
        <v>75</v>
      </c>
      <c r="S1044" s="32">
        <v>530</v>
      </c>
      <c r="T1044" s="4">
        <f t="shared" si="266"/>
        <v>39750</v>
      </c>
      <c r="U1044" s="83">
        <f t="shared" si="267"/>
        <v>44520.000000000007</v>
      </c>
      <c r="V1044" s="9" t="s">
        <v>1341</v>
      </c>
      <c r="W1044" s="153" t="s">
        <v>1410</v>
      </c>
      <c r="X1044" s="29"/>
    </row>
    <row r="1045" spans="1:24" s="28" customFormat="1" ht="102" customHeight="1">
      <c r="A1045" s="9" t="s">
        <v>6953</v>
      </c>
      <c r="B1045" s="3" t="s">
        <v>1332</v>
      </c>
      <c r="C1045" s="58" t="s">
        <v>1564</v>
      </c>
      <c r="D1045" s="58" t="s">
        <v>1567</v>
      </c>
      <c r="E1045" s="58" t="s">
        <v>1566</v>
      </c>
      <c r="F1045" s="31" t="s">
        <v>1565</v>
      </c>
      <c r="G1045" s="29" t="s">
        <v>384</v>
      </c>
      <c r="H1045" s="20">
        <v>0</v>
      </c>
      <c r="I1045" s="34">
        <v>470000000</v>
      </c>
      <c r="J1045" s="21" t="s">
        <v>1330</v>
      </c>
      <c r="K1045" s="33" t="s">
        <v>1387</v>
      </c>
      <c r="L1045" s="138" t="s">
        <v>3428</v>
      </c>
      <c r="M1045" s="141" t="s">
        <v>383</v>
      </c>
      <c r="N1045" s="360" t="s">
        <v>8876</v>
      </c>
      <c r="O1045" s="3" t="s">
        <v>1382</v>
      </c>
      <c r="P1045" s="7" t="s">
        <v>1354</v>
      </c>
      <c r="Q1045" s="3" t="s">
        <v>1195</v>
      </c>
      <c r="R1045" s="37">
        <v>130</v>
      </c>
      <c r="S1045" s="32">
        <v>860</v>
      </c>
      <c r="T1045" s="4">
        <f t="shared" si="266"/>
        <v>111800</v>
      </c>
      <c r="U1045" s="83">
        <f t="shared" si="267"/>
        <v>125216.00000000001</v>
      </c>
      <c r="V1045" s="9" t="s">
        <v>1341</v>
      </c>
      <c r="W1045" s="153" t="s">
        <v>1410</v>
      </c>
      <c r="X1045" s="29"/>
    </row>
    <row r="1046" spans="1:24" s="28" customFormat="1" ht="102" customHeight="1">
      <c r="A1046" s="9" t="s">
        <v>6954</v>
      </c>
      <c r="B1046" s="3" t="s">
        <v>1332</v>
      </c>
      <c r="C1046" s="58" t="s">
        <v>1564</v>
      </c>
      <c r="D1046" s="4" t="s">
        <v>1563</v>
      </c>
      <c r="E1046" s="9" t="s">
        <v>543</v>
      </c>
      <c r="F1046" s="9"/>
      <c r="G1046" s="29" t="s">
        <v>384</v>
      </c>
      <c r="H1046" s="20">
        <v>0</v>
      </c>
      <c r="I1046" s="34">
        <v>470000000</v>
      </c>
      <c r="J1046" s="21" t="s">
        <v>1330</v>
      </c>
      <c r="K1046" s="33" t="s">
        <v>1387</v>
      </c>
      <c r="L1046" s="138" t="s">
        <v>3428</v>
      </c>
      <c r="M1046" s="141" t="s">
        <v>383</v>
      </c>
      <c r="N1046" s="360" t="s">
        <v>8876</v>
      </c>
      <c r="O1046" s="3" t="s">
        <v>1382</v>
      </c>
      <c r="P1046" s="7" t="s">
        <v>1354</v>
      </c>
      <c r="Q1046" s="3" t="s">
        <v>1195</v>
      </c>
      <c r="R1046" s="24">
        <v>50</v>
      </c>
      <c r="S1046" s="32">
        <v>70</v>
      </c>
      <c r="T1046" s="4">
        <f t="shared" si="266"/>
        <v>3500</v>
      </c>
      <c r="U1046" s="83">
        <f t="shared" si="267"/>
        <v>3920.0000000000005</v>
      </c>
      <c r="V1046" s="9" t="s">
        <v>1341</v>
      </c>
      <c r="W1046" s="153" t="s">
        <v>1410</v>
      </c>
      <c r="X1046" s="29"/>
    </row>
    <row r="1047" spans="1:24" s="28" customFormat="1" ht="102" customHeight="1">
      <c r="A1047" s="9" t="s">
        <v>6955</v>
      </c>
      <c r="B1047" s="3" t="s">
        <v>1332</v>
      </c>
      <c r="C1047" s="58" t="s">
        <v>1564</v>
      </c>
      <c r="D1047" s="4" t="s">
        <v>1563</v>
      </c>
      <c r="E1047" s="9" t="s">
        <v>544</v>
      </c>
      <c r="F1047" s="9"/>
      <c r="G1047" s="29" t="s">
        <v>384</v>
      </c>
      <c r="H1047" s="20">
        <v>0</v>
      </c>
      <c r="I1047" s="34">
        <v>470000000</v>
      </c>
      <c r="J1047" s="21" t="s">
        <v>1330</v>
      </c>
      <c r="K1047" s="33" t="s">
        <v>1387</v>
      </c>
      <c r="L1047" s="138" t="s">
        <v>3428</v>
      </c>
      <c r="M1047" s="141" t="s">
        <v>383</v>
      </c>
      <c r="N1047" s="360" t="s">
        <v>8876</v>
      </c>
      <c r="O1047" s="3" t="s">
        <v>1382</v>
      </c>
      <c r="P1047" s="7" t="s">
        <v>1354</v>
      </c>
      <c r="Q1047" s="3" t="s">
        <v>1195</v>
      </c>
      <c r="R1047" s="24">
        <v>50</v>
      </c>
      <c r="S1047" s="32">
        <v>75</v>
      </c>
      <c r="T1047" s="4">
        <f t="shared" si="266"/>
        <v>3750</v>
      </c>
      <c r="U1047" s="83">
        <f t="shared" si="267"/>
        <v>4200</v>
      </c>
      <c r="V1047" s="9" t="s">
        <v>1341</v>
      </c>
      <c r="W1047" s="153" t="s">
        <v>1410</v>
      </c>
      <c r="X1047" s="29"/>
    </row>
    <row r="1048" spans="1:24" s="28" customFormat="1" ht="102" customHeight="1">
      <c r="A1048" s="9" t="s">
        <v>6956</v>
      </c>
      <c r="B1048" s="3" t="s">
        <v>1332</v>
      </c>
      <c r="C1048" s="58" t="s">
        <v>1564</v>
      </c>
      <c r="D1048" s="4" t="s">
        <v>1563</v>
      </c>
      <c r="E1048" s="9" t="s">
        <v>545</v>
      </c>
      <c r="F1048" s="9"/>
      <c r="G1048" s="29" t="s">
        <v>384</v>
      </c>
      <c r="H1048" s="20">
        <v>0</v>
      </c>
      <c r="I1048" s="34">
        <v>470000000</v>
      </c>
      <c r="J1048" s="21" t="s">
        <v>1330</v>
      </c>
      <c r="K1048" s="33" t="s">
        <v>1387</v>
      </c>
      <c r="L1048" s="138" t="s">
        <v>3428</v>
      </c>
      <c r="M1048" s="141" t="s">
        <v>383</v>
      </c>
      <c r="N1048" s="360" t="s">
        <v>8876</v>
      </c>
      <c r="O1048" s="3" t="s">
        <v>1382</v>
      </c>
      <c r="P1048" s="7" t="s">
        <v>1354</v>
      </c>
      <c r="Q1048" s="3" t="s">
        <v>1195</v>
      </c>
      <c r="R1048" s="24">
        <v>70</v>
      </c>
      <c r="S1048" s="32">
        <v>85</v>
      </c>
      <c r="T1048" s="4">
        <f t="shared" si="266"/>
        <v>5950</v>
      </c>
      <c r="U1048" s="83">
        <f t="shared" si="267"/>
        <v>6664.0000000000009</v>
      </c>
      <c r="V1048" s="9" t="s">
        <v>1341</v>
      </c>
      <c r="W1048" s="153" t="s">
        <v>1410</v>
      </c>
      <c r="X1048" s="29"/>
    </row>
    <row r="1049" spans="1:24" s="28" customFormat="1" ht="102" customHeight="1">
      <c r="A1049" s="9" t="s">
        <v>6957</v>
      </c>
      <c r="B1049" s="3" t="s">
        <v>1332</v>
      </c>
      <c r="C1049" s="58" t="s">
        <v>1564</v>
      </c>
      <c r="D1049" s="4" t="s">
        <v>1563</v>
      </c>
      <c r="E1049" s="9" t="s">
        <v>546</v>
      </c>
      <c r="F1049" s="9"/>
      <c r="G1049" s="29" t="s">
        <v>384</v>
      </c>
      <c r="H1049" s="20">
        <v>0</v>
      </c>
      <c r="I1049" s="34">
        <v>470000000</v>
      </c>
      <c r="J1049" s="21" t="s">
        <v>1330</v>
      </c>
      <c r="K1049" s="33" t="s">
        <v>1387</v>
      </c>
      <c r="L1049" s="138" t="s">
        <v>3428</v>
      </c>
      <c r="M1049" s="141" t="s">
        <v>383</v>
      </c>
      <c r="N1049" s="360" t="s">
        <v>8876</v>
      </c>
      <c r="O1049" s="3" t="s">
        <v>1382</v>
      </c>
      <c r="P1049" s="7" t="s">
        <v>1354</v>
      </c>
      <c r="Q1049" s="3" t="s">
        <v>1195</v>
      </c>
      <c r="R1049" s="24">
        <v>70</v>
      </c>
      <c r="S1049" s="32">
        <v>105</v>
      </c>
      <c r="T1049" s="4">
        <f t="shared" si="266"/>
        <v>7350</v>
      </c>
      <c r="U1049" s="83">
        <f t="shared" si="267"/>
        <v>8232</v>
      </c>
      <c r="V1049" s="9" t="s">
        <v>1341</v>
      </c>
      <c r="W1049" s="153" t="s">
        <v>1410</v>
      </c>
      <c r="X1049" s="29"/>
    </row>
    <row r="1050" spans="1:24" s="28" customFormat="1" ht="102" customHeight="1">
      <c r="A1050" s="9" t="s">
        <v>6958</v>
      </c>
      <c r="B1050" s="3" t="s">
        <v>1332</v>
      </c>
      <c r="C1050" s="58" t="s">
        <v>1564</v>
      </c>
      <c r="D1050" s="4" t="s">
        <v>1563</v>
      </c>
      <c r="E1050" s="9" t="s">
        <v>547</v>
      </c>
      <c r="F1050" s="9"/>
      <c r="G1050" s="29" t="s">
        <v>384</v>
      </c>
      <c r="H1050" s="20">
        <v>0</v>
      </c>
      <c r="I1050" s="34">
        <v>470000000</v>
      </c>
      <c r="J1050" s="21" t="s">
        <v>1330</v>
      </c>
      <c r="K1050" s="33" t="s">
        <v>1387</v>
      </c>
      <c r="L1050" s="138" t="s">
        <v>3428</v>
      </c>
      <c r="M1050" s="141" t="s">
        <v>383</v>
      </c>
      <c r="N1050" s="360" t="s">
        <v>8876</v>
      </c>
      <c r="O1050" s="3" t="s">
        <v>1382</v>
      </c>
      <c r="P1050" s="7" t="s">
        <v>1354</v>
      </c>
      <c r="Q1050" s="3" t="s">
        <v>1195</v>
      </c>
      <c r="R1050" s="24">
        <v>50</v>
      </c>
      <c r="S1050" s="32">
        <v>135</v>
      </c>
      <c r="T1050" s="4">
        <f t="shared" si="266"/>
        <v>6750</v>
      </c>
      <c r="U1050" s="83">
        <f t="shared" si="267"/>
        <v>7560.0000000000009</v>
      </c>
      <c r="V1050" s="9" t="s">
        <v>1341</v>
      </c>
      <c r="W1050" s="153" t="s">
        <v>1410</v>
      </c>
      <c r="X1050" s="29"/>
    </row>
    <row r="1051" spans="1:24" s="28" customFormat="1" ht="102" customHeight="1">
      <c r="A1051" s="9" t="s">
        <v>6959</v>
      </c>
      <c r="B1051" s="3" t="s">
        <v>1332</v>
      </c>
      <c r="C1051" s="58" t="s">
        <v>1564</v>
      </c>
      <c r="D1051" s="4" t="s">
        <v>1563</v>
      </c>
      <c r="E1051" s="9" t="s">
        <v>548</v>
      </c>
      <c r="F1051" s="9"/>
      <c r="G1051" s="29" t="s">
        <v>384</v>
      </c>
      <c r="H1051" s="20">
        <v>0</v>
      </c>
      <c r="I1051" s="34">
        <v>470000000</v>
      </c>
      <c r="J1051" s="21" t="s">
        <v>1330</v>
      </c>
      <c r="K1051" s="33" t="s">
        <v>1387</v>
      </c>
      <c r="L1051" s="138" t="s">
        <v>3428</v>
      </c>
      <c r="M1051" s="141" t="s">
        <v>383</v>
      </c>
      <c r="N1051" s="360" t="s">
        <v>8876</v>
      </c>
      <c r="O1051" s="3" t="s">
        <v>1382</v>
      </c>
      <c r="P1051" s="7" t="s">
        <v>1354</v>
      </c>
      <c r="Q1051" s="3" t="s">
        <v>1195</v>
      </c>
      <c r="R1051" s="24">
        <v>50</v>
      </c>
      <c r="S1051" s="32">
        <v>175</v>
      </c>
      <c r="T1051" s="4">
        <f t="shared" si="266"/>
        <v>8750</v>
      </c>
      <c r="U1051" s="83">
        <f t="shared" si="267"/>
        <v>9800.0000000000018</v>
      </c>
      <c r="V1051" s="9" t="s">
        <v>1341</v>
      </c>
      <c r="W1051" s="153" t="s">
        <v>1410</v>
      </c>
      <c r="X1051" s="29"/>
    </row>
    <row r="1052" spans="1:24" s="28" customFormat="1" ht="102" customHeight="1">
      <c r="A1052" s="9" t="s">
        <v>6960</v>
      </c>
      <c r="B1052" s="3" t="s">
        <v>1332</v>
      </c>
      <c r="C1052" s="58" t="s">
        <v>1564</v>
      </c>
      <c r="D1052" s="4" t="s">
        <v>1563</v>
      </c>
      <c r="E1052" s="9" t="s">
        <v>549</v>
      </c>
      <c r="F1052" s="9"/>
      <c r="G1052" s="29" t="s">
        <v>384</v>
      </c>
      <c r="H1052" s="20">
        <v>0</v>
      </c>
      <c r="I1052" s="34">
        <v>470000000</v>
      </c>
      <c r="J1052" s="21" t="s">
        <v>1330</v>
      </c>
      <c r="K1052" s="33" t="s">
        <v>1387</v>
      </c>
      <c r="L1052" s="138" t="s">
        <v>3428</v>
      </c>
      <c r="M1052" s="141" t="s">
        <v>383</v>
      </c>
      <c r="N1052" s="360" t="s">
        <v>8876</v>
      </c>
      <c r="O1052" s="3" t="s">
        <v>1382</v>
      </c>
      <c r="P1052" s="7" t="s">
        <v>1354</v>
      </c>
      <c r="Q1052" s="3" t="s">
        <v>1195</v>
      </c>
      <c r="R1052" s="24">
        <v>50</v>
      </c>
      <c r="S1052" s="32">
        <v>185</v>
      </c>
      <c r="T1052" s="4">
        <f t="shared" si="266"/>
        <v>9250</v>
      </c>
      <c r="U1052" s="83">
        <f t="shared" si="267"/>
        <v>10360.000000000002</v>
      </c>
      <c r="V1052" s="9" t="s">
        <v>1341</v>
      </c>
      <c r="W1052" s="153" t="s">
        <v>1410</v>
      </c>
      <c r="X1052" s="29"/>
    </row>
    <row r="1053" spans="1:24" s="28" customFormat="1" ht="102" customHeight="1">
      <c r="A1053" s="9" t="s">
        <v>6961</v>
      </c>
      <c r="B1053" s="3" t="s">
        <v>1332</v>
      </c>
      <c r="C1053" s="58" t="s">
        <v>1564</v>
      </c>
      <c r="D1053" s="4" t="s">
        <v>1563</v>
      </c>
      <c r="E1053" s="9" t="s">
        <v>550</v>
      </c>
      <c r="F1053" s="9"/>
      <c r="G1053" s="29" t="s">
        <v>384</v>
      </c>
      <c r="H1053" s="20">
        <v>0</v>
      </c>
      <c r="I1053" s="34">
        <v>470000000</v>
      </c>
      <c r="J1053" s="21" t="s">
        <v>1330</v>
      </c>
      <c r="K1053" s="33" t="s">
        <v>1387</v>
      </c>
      <c r="L1053" s="138" t="s">
        <v>3428</v>
      </c>
      <c r="M1053" s="141" t="s">
        <v>383</v>
      </c>
      <c r="N1053" s="360" t="s">
        <v>8876</v>
      </c>
      <c r="O1053" s="3" t="s">
        <v>1382</v>
      </c>
      <c r="P1053" s="7" t="s">
        <v>1354</v>
      </c>
      <c r="Q1053" s="3" t="s">
        <v>1195</v>
      </c>
      <c r="R1053" s="24">
        <v>70</v>
      </c>
      <c r="S1053" s="32">
        <v>65</v>
      </c>
      <c r="T1053" s="4">
        <f t="shared" si="266"/>
        <v>4550</v>
      </c>
      <c r="U1053" s="83">
        <f t="shared" si="267"/>
        <v>5096.0000000000009</v>
      </c>
      <c r="V1053" s="9" t="s">
        <v>1341</v>
      </c>
      <c r="W1053" s="153" t="s">
        <v>1410</v>
      </c>
      <c r="X1053" s="29"/>
    </row>
    <row r="1054" spans="1:24" s="28" customFormat="1" ht="102" customHeight="1">
      <c r="A1054" s="9" t="s">
        <v>6962</v>
      </c>
      <c r="B1054" s="3" t="s">
        <v>1332</v>
      </c>
      <c r="C1054" s="58" t="s">
        <v>1564</v>
      </c>
      <c r="D1054" s="4" t="s">
        <v>1563</v>
      </c>
      <c r="E1054" s="9" t="s">
        <v>551</v>
      </c>
      <c r="F1054" s="9"/>
      <c r="G1054" s="29" t="s">
        <v>384</v>
      </c>
      <c r="H1054" s="20">
        <v>0</v>
      </c>
      <c r="I1054" s="34">
        <v>470000000</v>
      </c>
      <c r="J1054" s="21" t="s">
        <v>1330</v>
      </c>
      <c r="K1054" s="33" t="s">
        <v>1387</v>
      </c>
      <c r="L1054" s="138" t="s">
        <v>3428</v>
      </c>
      <c r="M1054" s="141" t="s">
        <v>383</v>
      </c>
      <c r="N1054" s="360" t="s">
        <v>8876</v>
      </c>
      <c r="O1054" s="3" t="s">
        <v>1382</v>
      </c>
      <c r="P1054" s="7" t="s">
        <v>1354</v>
      </c>
      <c r="Q1054" s="3" t="s">
        <v>1195</v>
      </c>
      <c r="R1054" s="24">
        <v>70</v>
      </c>
      <c r="S1054" s="32">
        <v>70</v>
      </c>
      <c r="T1054" s="4">
        <f t="shared" si="266"/>
        <v>4900</v>
      </c>
      <c r="U1054" s="83">
        <f t="shared" si="267"/>
        <v>5488.0000000000009</v>
      </c>
      <c r="V1054" s="9" t="s">
        <v>1341</v>
      </c>
      <c r="W1054" s="153" t="s">
        <v>1410</v>
      </c>
      <c r="X1054" s="29"/>
    </row>
    <row r="1055" spans="1:24" s="28" customFormat="1" ht="102" customHeight="1">
      <c r="A1055" s="9" t="s">
        <v>6963</v>
      </c>
      <c r="B1055" s="3" t="s">
        <v>1332</v>
      </c>
      <c r="C1055" s="58" t="s">
        <v>1564</v>
      </c>
      <c r="D1055" s="4" t="s">
        <v>1563</v>
      </c>
      <c r="E1055" s="9" t="s">
        <v>552</v>
      </c>
      <c r="F1055" s="9"/>
      <c r="G1055" s="29" t="s">
        <v>384</v>
      </c>
      <c r="H1055" s="20">
        <v>0</v>
      </c>
      <c r="I1055" s="34">
        <v>470000000</v>
      </c>
      <c r="J1055" s="21" t="s">
        <v>1330</v>
      </c>
      <c r="K1055" s="33" t="s">
        <v>1387</v>
      </c>
      <c r="L1055" s="138" t="s">
        <v>3428</v>
      </c>
      <c r="M1055" s="141" t="s">
        <v>383</v>
      </c>
      <c r="N1055" s="360" t="s">
        <v>8876</v>
      </c>
      <c r="O1055" s="3" t="s">
        <v>1382</v>
      </c>
      <c r="P1055" s="7" t="s">
        <v>1354</v>
      </c>
      <c r="Q1055" s="3" t="s">
        <v>1195</v>
      </c>
      <c r="R1055" s="24">
        <v>70</v>
      </c>
      <c r="S1055" s="32">
        <v>95</v>
      </c>
      <c r="T1055" s="4">
        <f t="shared" si="266"/>
        <v>6650</v>
      </c>
      <c r="U1055" s="83">
        <f t="shared" si="267"/>
        <v>7448.0000000000009</v>
      </c>
      <c r="V1055" s="9" t="s">
        <v>1341</v>
      </c>
      <c r="W1055" s="153" t="s">
        <v>1410</v>
      </c>
      <c r="X1055" s="29"/>
    </row>
    <row r="1056" spans="1:24" s="28" customFormat="1" ht="102" customHeight="1">
      <c r="A1056" s="9" t="s">
        <v>6964</v>
      </c>
      <c r="B1056" s="3" t="s">
        <v>1332</v>
      </c>
      <c r="C1056" s="58" t="s">
        <v>1564</v>
      </c>
      <c r="D1056" s="4" t="s">
        <v>1563</v>
      </c>
      <c r="E1056" s="9" t="s">
        <v>553</v>
      </c>
      <c r="F1056" s="9"/>
      <c r="G1056" s="29" t="s">
        <v>384</v>
      </c>
      <c r="H1056" s="20">
        <v>0</v>
      </c>
      <c r="I1056" s="34">
        <v>470000000</v>
      </c>
      <c r="J1056" s="21" t="s">
        <v>1330</v>
      </c>
      <c r="K1056" s="33" t="s">
        <v>1387</v>
      </c>
      <c r="L1056" s="138" t="s">
        <v>3428</v>
      </c>
      <c r="M1056" s="141" t="s">
        <v>383</v>
      </c>
      <c r="N1056" s="360" t="s">
        <v>8876</v>
      </c>
      <c r="O1056" s="3" t="s">
        <v>1382</v>
      </c>
      <c r="P1056" s="7" t="s">
        <v>1354</v>
      </c>
      <c r="Q1056" s="3" t="s">
        <v>1195</v>
      </c>
      <c r="R1056" s="24">
        <v>100</v>
      </c>
      <c r="S1056" s="32">
        <v>140</v>
      </c>
      <c r="T1056" s="4">
        <f t="shared" si="266"/>
        <v>14000</v>
      </c>
      <c r="U1056" s="83">
        <f t="shared" si="267"/>
        <v>15680.000000000002</v>
      </c>
      <c r="V1056" s="9" t="s">
        <v>1341</v>
      </c>
      <c r="W1056" s="153" t="s">
        <v>1410</v>
      </c>
      <c r="X1056" s="29"/>
    </row>
    <row r="1057" spans="1:24" s="28" customFormat="1" ht="102" customHeight="1">
      <c r="A1057" s="9" t="s">
        <v>6965</v>
      </c>
      <c r="B1057" s="3" t="s">
        <v>1332</v>
      </c>
      <c r="C1057" s="58" t="s">
        <v>1564</v>
      </c>
      <c r="D1057" s="4" t="s">
        <v>1563</v>
      </c>
      <c r="E1057" s="9" t="s">
        <v>554</v>
      </c>
      <c r="F1057" s="9"/>
      <c r="G1057" s="29" t="s">
        <v>384</v>
      </c>
      <c r="H1057" s="20">
        <v>0</v>
      </c>
      <c r="I1057" s="34">
        <v>470000000</v>
      </c>
      <c r="J1057" s="21" t="s">
        <v>1330</v>
      </c>
      <c r="K1057" s="33" t="s">
        <v>1387</v>
      </c>
      <c r="L1057" s="138" t="s">
        <v>3428</v>
      </c>
      <c r="M1057" s="141" t="s">
        <v>383</v>
      </c>
      <c r="N1057" s="360" t="s">
        <v>8876</v>
      </c>
      <c r="O1057" s="3" t="s">
        <v>1382</v>
      </c>
      <c r="P1057" s="7" t="s">
        <v>1354</v>
      </c>
      <c r="Q1057" s="3" t="s">
        <v>1195</v>
      </c>
      <c r="R1057" s="24">
        <v>100</v>
      </c>
      <c r="S1057" s="32">
        <v>155</v>
      </c>
      <c r="T1057" s="4">
        <f t="shared" si="266"/>
        <v>15500</v>
      </c>
      <c r="U1057" s="83">
        <f t="shared" si="267"/>
        <v>17360</v>
      </c>
      <c r="V1057" s="9" t="s">
        <v>1341</v>
      </c>
      <c r="W1057" s="153" t="s">
        <v>1410</v>
      </c>
      <c r="X1057" s="29"/>
    </row>
    <row r="1058" spans="1:24" s="28" customFormat="1" ht="102" customHeight="1">
      <c r="A1058" s="9" t="s">
        <v>6966</v>
      </c>
      <c r="B1058" s="3" t="s">
        <v>1332</v>
      </c>
      <c r="C1058" s="58" t="s">
        <v>1564</v>
      </c>
      <c r="D1058" s="4" t="s">
        <v>1563</v>
      </c>
      <c r="E1058" s="9" t="s">
        <v>555</v>
      </c>
      <c r="F1058" s="9"/>
      <c r="G1058" s="29" t="s">
        <v>384</v>
      </c>
      <c r="H1058" s="20">
        <v>0</v>
      </c>
      <c r="I1058" s="34">
        <v>470000000</v>
      </c>
      <c r="J1058" s="21" t="s">
        <v>1330</v>
      </c>
      <c r="K1058" s="33" t="s">
        <v>1387</v>
      </c>
      <c r="L1058" s="138" t="s">
        <v>3428</v>
      </c>
      <c r="M1058" s="141" t="s">
        <v>383</v>
      </c>
      <c r="N1058" s="360" t="s">
        <v>8876</v>
      </c>
      <c r="O1058" s="3" t="s">
        <v>1382</v>
      </c>
      <c r="P1058" s="7" t="s">
        <v>1354</v>
      </c>
      <c r="Q1058" s="3" t="s">
        <v>1195</v>
      </c>
      <c r="R1058" s="24">
        <v>70</v>
      </c>
      <c r="S1058" s="32">
        <v>195</v>
      </c>
      <c r="T1058" s="4">
        <f t="shared" si="266"/>
        <v>13650</v>
      </c>
      <c r="U1058" s="83">
        <f t="shared" si="267"/>
        <v>15288.000000000002</v>
      </c>
      <c r="V1058" s="9" t="s">
        <v>1341</v>
      </c>
      <c r="W1058" s="153" t="s">
        <v>1410</v>
      </c>
      <c r="X1058" s="29"/>
    </row>
    <row r="1059" spans="1:24" s="28" customFormat="1" ht="102" customHeight="1">
      <c r="A1059" s="9" t="s">
        <v>6967</v>
      </c>
      <c r="B1059" s="3" t="s">
        <v>1332</v>
      </c>
      <c r="C1059" s="58" t="s">
        <v>1564</v>
      </c>
      <c r="D1059" s="4" t="s">
        <v>1563</v>
      </c>
      <c r="E1059" s="9" t="s">
        <v>556</v>
      </c>
      <c r="F1059" s="9"/>
      <c r="G1059" s="29" t="s">
        <v>384</v>
      </c>
      <c r="H1059" s="20">
        <v>0</v>
      </c>
      <c r="I1059" s="34">
        <v>470000000</v>
      </c>
      <c r="J1059" s="21" t="s">
        <v>1330</v>
      </c>
      <c r="K1059" s="33" t="s">
        <v>1387</v>
      </c>
      <c r="L1059" s="138" t="s">
        <v>3428</v>
      </c>
      <c r="M1059" s="141" t="s">
        <v>383</v>
      </c>
      <c r="N1059" s="360" t="s">
        <v>8876</v>
      </c>
      <c r="O1059" s="3" t="s">
        <v>1382</v>
      </c>
      <c r="P1059" s="7" t="s">
        <v>1354</v>
      </c>
      <c r="Q1059" s="3" t="s">
        <v>1195</v>
      </c>
      <c r="R1059" s="24">
        <v>50</v>
      </c>
      <c r="S1059" s="32">
        <v>350</v>
      </c>
      <c r="T1059" s="4">
        <f t="shared" si="266"/>
        <v>17500</v>
      </c>
      <c r="U1059" s="83">
        <f t="shared" si="267"/>
        <v>19600.000000000004</v>
      </c>
      <c r="V1059" s="9" t="s">
        <v>1341</v>
      </c>
      <c r="W1059" s="153" t="s">
        <v>1410</v>
      </c>
      <c r="X1059" s="29"/>
    </row>
    <row r="1060" spans="1:24" s="28" customFormat="1" ht="102" customHeight="1">
      <c r="A1060" s="9" t="s">
        <v>6968</v>
      </c>
      <c r="B1060" s="3" t="s">
        <v>1332</v>
      </c>
      <c r="C1060" s="58" t="s">
        <v>1564</v>
      </c>
      <c r="D1060" s="4" t="s">
        <v>1563</v>
      </c>
      <c r="E1060" s="9" t="s">
        <v>557</v>
      </c>
      <c r="F1060" s="9"/>
      <c r="G1060" s="29" t="s">
        <v>384</v>
      </c>
      <c r="H1060" s="20">
        <v>0</v>
      </c>
      <c r="I1060" s="34">
        <v>470000000</v>
      </c>
      <c r="J1060" s="21" t="s">
        <v>1330</v>
      </c>
      <c r="K1060" s="33" t="s">
        <v>1387</v>
      </c>
      <c r="L1060" s="138" t="s">
        <v>3428</v>
      </c>
      <c r="M1060" s="141" t="s">
        <v>383</v>
      </c>
      <c r="N1060" s="360" t="s">
        <v>8876</v>
      </c>
      <c r="O1060" s="3" t="s">
        <v>1382</v>
      </c>
      <c r="P1060" s="7" t="s">
        <v>1354</v>
      </c>
      <c r="Q1060" s="3" t="s">
        <v>1195</v>
      </c>
      <c r="R1060" s="24">
        <v>50</v>
      </c>
      <c r="S1060" s="32">
        <v>380</v>
      </c>
      <c r="T1060" s="4">
        <f t="shared" si="266"/>
        <v>19000</v>
      </c>
      <c r="U1060" s="83">
        <f t="shared" si="267"/>
        <v>21280.000000000004</v>
      </c>
      <c r="V1060" s="9" t="s">
        <v>1341</v>
      </c>
      <c r="W1060" s="153" t="s">
        <v>1410</v>
      </c>
      <c r="X1060" s="29"/>
    </row>
    <row r="1061" spans="1:24" s="28" customFormat="1" ht="102" customHeight="1">
      <c r="A1061" s="9" t="s">
        <v>6969</v>
      </c>
      <c r="B1061" s="3" t="s">
        <v>1332</v>
      </c>
      <c r="C1061" s="39" t="s">
        <v>1562</v>
      </c>
      <c r="D1061" s="3" t="s">
        <v>1561</v>
      </c>
      <c r="E1061" s="9" t="s">
        <v>1560</v>
      </c>
      <c r="F1061" s="9"/>
      <c r="G1061" s="29" t="s">
        <v>384</v>
      </c>
      <c r="H1061" s="20">
        <v>0</v>
      </c>
      <c r="I1061" s="34">
        <v>470000000</v>
      </c>
      <c r="J1061" s="21" t="s">
        <v>1330</v>
      </c>
      <c r="K1061" s="33" t="s">
        <v>1387</v>
      </c>
      <c r="L1061" s="138" t="s">
        <v>3428</v>
      </c>
      <c r="M1061" s="141" t="s">
        <v>383</v>
      </c>
      <c r="N1061" s="360" t="s">
        <v>8876</v>
      </c>
      <c r="O1061" s="3" t="s">
        <v>1382</v>
      </c>
      <c r="P1061" s="7" t="s">
        <v>1355</v>
      </c>
      <c r="Q1061" s="30" t="s">
        <v>1196</v>
      </c>
      <c r="R1061" s="24">
        <v>100</v>
      </c>
      <c r="S1061" s="32">
        <v>544</v>
      </c>
      <c r="T1061" s="4">
        <f t="shared" si="266"/>
        <v>54400</v>
      </c>
      <c r="U1061" s="83">
        <f t="shared" si="267"/>
        <v>60928.000000000007</v>
      </c>
      <c r="V1061" s="9" t="s">
        <v>1341</v>
      </c>
      <c r="W1061" s="153" t="s">
        <v>1410</v>
      </c>
      <c r="X1061" s="29"/>
    </row>
    <row r="1062" spans="1:24" s="28" customFormat="1" ht="102" customHeight="1">
      <c r="A1062" s="9" t="s">
        <v>6970</v>
      </c>
      <c r="B1062" s="3" t="s">
        <v>1332</v>
      </c>
      <c r="C1062" s="39" t="s">
        <v>1559</v>
      </c>
      <c r="D1062" s="31" t="s">
        <v>1558</v>
      </c>
      <c r="E1062" s="9" t="s">
        <v>1557</v>
      </c>
      <c r="F1062" s="9"/>
      <c r="G1062" s="29" t="s">
        <v>384</v>
      </c>
      <c r="H1062" s="20">
        <v>0</v>
      </c>
      <c r="I1062" s="34">
        <v>470000000</v>
      </c>
      <c r="J1062" s="21" t="s">
        <v>1330</v>
      </c>
      <c r="K1062" s="33" t="s">
        <v>1387</v>
      </c>
      <c r="L1062" s="138" t="s">
        <v>3428</v>
      </c>
      <c r="M1062" s="141" t="s">
        <v>383</v>
      </c>
      <c r="N1062" s="360" t="s">
        <v>8876</v>
      </c>
      <c r="O1062" s="3" t="s">
        <v>1382</v>
      </c>
      <c r="P1062" s="7" t="s">
        <v>1355</v>
      </c>
      <c r="Q1062" s="30" t="s">
        <v>1196</v>
      </c>
      <c r="R1062" s="24">
        <v>60</v>
      </c>
      <c r="S1062" s="32">
        <v>425</v>
      </c>
      <c r="T1062" s="24">
        <v>0</v>
      </c>
      <c r="U1062" s="83">
        <f t="shared" si="267"/>
        <v>0</v>
      </c>
      <c r="V1062" s="9" t="s">
        <v>1341</v>
      </c>
      <c r="W1062" s="153" t="s">
        <v>1410</v>
      </c>
      <c r="X1062" s="29" t="s">
        <v>10856</v>
      </c>
    </row>
    <row r="1063" spans="1:24" s="28" customFormat="1" ht="102" customHeight="1">
      <c r="A1063" s="9" t="s">
        <v>10680</v>
      </c>
      <c r="B1063" s="3" t="s">
        <v>1332</v>
      </c>
      <c r="C1063" s="39" t="s">
        <v>10853</v>
      </c>
      <c r="D1063" s="31" t="s">
        <v>10854</v>
      </c>
      <c r="E1063" s="9" t="s">
        <v>10855</v>
      </c>
      <c r="F1063" s="9"/>
      <c r="G1063" s="29" t="s">
        <v>1446</v>
      </c>
      <c r="H1063" s="20">
        <v>0</v>
      </c>
      <c r="I1063" s="34">
        <v>470000000</v>
      </c>
      <c r="J1063" s="21" t="s">
        <v>1330</v>
      </c>
      <c r="K1063" s="33" t="s">
        <v>10500</v>
      </c>
      <c r="L1063" s="138" t="s">
        <v>3428</v>
      </c>
      <c r="M1063" s="141" t="s">
        <v>383</v>
      </c>
      <c r="N1063" s="360" t="s">
        <v>8876</v>
      </c>
      <c r="O1063" s="3" t="s">
        <v>1382</v>
      </c>
      <c r="P1063" s="7" t="s">
        <v>1355</v>
      </c>
      <c r="Q1063" s="30" t="s">
        <v>1196</v>
      </c>
      <c r="R1063" s="24">
        <v>100</v>
      </c>
      <c r="S1063" s="32">
        <v>425</v>
      </c>
      <c r="T1063" s="4">
        <f t="shared" ref="T1063" si="268">R1063*S1063</f>
        <v>42500</v>
      </c>
      <c r="U1063" s="83">
        <f t="shared" ref="U1063" si="269">T1063*1.12</f>
        <v>47600.000000000007</v>
      </c>
      <c r="V1063" s="9" t="s">
        <v>1341</v>
      </c>
      <c r="W1063" s="153" t="s">
        <v>1410</v>
      </c>
      <c r="X1063" s="29"/>
    </row>
    <row r="1064" spans="1:24" s="28" customFormat="1" ht="102" customHeight="1">
      <c r="A1064" s="9" t="s">
        <v>6971</v>
      </c>
      <c r="B1064" s="3" t="s">
        <v>1332</v>
      </c>
      <c r="C1064" s="39" t="s">
        <v>1556</v>
      </c>
      <c r="D1064" s="31" t="s">
        <v>1547</v>
      </c>
      <c r="E1064" s="31" t="s">
        <v>1555</v>
      </c>
      <c r="F1064" s="31"/>
      <c r="G1064" s="29" t="s">
        <v>384</v>
      </c>
      <c r="H1064" s="20">
        <v>0</v>
      </c>
      <c r="I1064" s="34">
        <v>470000000</v>
      </c>
      <c r="J1064" s="21" t="s">
        <v>1330</v>
      </c>
      <c r="K1064" s="33" t="s">
        <v>1387</v>
      </c>
      <c r="L1064" s="138" t="s">
        <v>3428</v>
      </c>
      <c r="M1064" s="141" t="s">
        <v>383</v>
      </c>
      <c r="N1064" s="360" t="s">
        <v>8876</v>
      </c>
      <c r="O1064" s="3" t="s">
        <v>1382</v>
      </c>
      <c r="P1064" s="7" t="s">
        <v>1350</v>
      </c>
      <c r="Q1064" s="3" t="s">
        <v>1335</v>
      </c>
      <c r="R1064" s="24">
        <v>1785</v>
      </c>
      <c r="S1064" s="32">
        <v>138</v>
      </c>
      <c r="T1064" s="4">
        <f t="shared" si="266"/>
        <v>246330</v>
      </c>
      <c r="U1064" s="83">
        <f t="shared" si="267"/>
        <v>275889.60000000003</v>
      </c>
      <c r="V1064" s="9" t="s">
        <v>1341</v>
      </c>
      <c r="W1064" s="153" t="s">
        <v>1410</v>
      </c>
      <c r="X1064" s="29"/>
    </row>
    <row r="1065" spans="1:24" s="28" customFormat="1" ht="102" customHeight="1">
      <c r="A1065" s="9" t="s">
        <v>6972</v>
      </c>
      <c r="B1065" s="3" t="s">
        <v>1332</v>
      </c>
      <c r="C1065" s="39" t="s">
        <v>1554</v>
      </c>
      <c r="D1065" s="31" t="s">
        <v>1547</v>
      </c>
      <c r="E1065" s="31" t="s">
        <v>1553</v>
      </c>
      <c r="F1065" s="31"/>
      <c r="G1065" s="29" t="s">
        <v>384</v>
      </c>
      <c r="H1065" s="20">
        <v>0</v>
      </c>
      <c r="I1065" s="34">
        <v>470000000</v>
      </c>
      <c r="J1065" s="21" t="s">
        <v>1330</v>
      </c>
      <c r="K1065" s="33" t="s">
        <v>1387</v>
      </c>
      <c r="L1065" s="138" t="s">
        <v>3428</v>
      </c>
      <c r="M1065" s="141" t="s">
        <v>383</v>
      </c>
      <c r="N1065" s="360" t="s">
        <v>8876</v>
      </c>
      <c r="O1065" s="3" t="s">
        <v>1382</v>
      </c>
      <c r="P1065" s="7" t="s">
        <v>1350</v>
      </c>
      <c r="Q1065" s="3" t="s">
        <v>1335</v>
      </c>
      <c r="R1065" s="24">
        <v>1630</v>
      </c>
      <c r="S1065" s="32">
        <v>157</v>
      </c>
      <c r="T1065" s="4">
        <f t="shared" si="266"/>
        <v>255910</v>
      </c>
      <c r="U1065" s="83">
        <f t="shared" si="267"/>
        <v>286619.2</v>
      </c>
      <c r="V1065" s="9" t="s">
        <v>1341</v>
      </c>
      <c r="W1065" s="153" t="s">
        <v>1410</v>
      </c>
      <c r="X1065" s="29"/>
    </row>
    <row r="1066" spans="1:24" s="28" customFormat="1" ht="102" customHeight="1">
      <c r="A1066" s="9" t="s">
        <v>6973</v>
      </c>
      <c r="B1066" s="3" t="s">
        <v>1332</v>
      </c>
      <c r="C1066" s="39" t="s">
        <v>1552</v>
      </c>
      <c r="D1066" s="31" t="s">
        <v>1547</v>
      </c>
      <c r="E1066" s="31" t="s">
        <v>1551</v>
      </c>
      <c r="F1066" s="31"/>
      <c r="G1066" s="29" t="s">
        <v>384</v>
      </c>
      <c r="H1066" s="20">
        <v>0</v>
      </c>
      <c r="I1066" s="34">
        <v>470000000</v>
      </c>
      <c r="J1066" s="21" t="s">
        <v>1330</v>
      </c>
      <c r="K1066" s="33" t="s">
        <v>1387</v>
      </c>
      <c r="L1066" s="138" t="s">
        <v>3428</v>
      </c>
      <c r="M1066" s="141" t="s">
        <v>383</v>
      </c>
      <c r="N1066" s="360" t="s">
        <v>8876</v>
      </c>
      <c r="O1066" s="3" t="s">
        <v>1382</v>
      </c>
      <c r="P1066" s="7" t="s">
        <v>1350</v>
      </c>
      <c r="Q1066" s="3" t="s">
        <v>1335</v>
      </c>
      <c r="R1066" s="24">
        <v>1800</v>
      </c>
      <c r="S1066" s="32">
        <v>244</v>
      </c>
      <c r="T1066" s="4">
        <f t="shared" si="266"/>
        <v>439200</v>
      </c>
      <c r="U1066" s="83">
        <f t="shared" si="267"/>
        <v>491904.00000000006</v>
      </c>
      <c r="V1066" s="9" t="s">
        <v>1341</v>
      </c>
      <c r="W1066" s="153" t="s">
        <v>1410</v>
      </c>
      <c r="X1066" s="29"/>
    </row>
    <row r="1067" spans="1:24" s="28" customFormat="1" ht="102" customHeight="1">
      <c r="A1067" s="9" t="s">
        <v>6974</v>
      </c>
      <c r="B1067" s="3" t="s">
        <v>1332</v>
      </c>
      <c r="C1067" s="39" t="s">
        <v>1550</v>
      </c>
      <c r="D1067" s="31" t="s">
        <v>1547</v>
      </c>
      <c r="E1067" s="31" t="s">
        <v>1549</v>
      </c>
      <c r="F1067" s="31"/>
      <c r="G1067" s="29" t="s">
        <v>384</v>
      </c>
      <c r="H1067" s="20">
        <v>0</v>
      </c>
      <c r="I1067" s="34">
        <v>470000000</v>
      </c>
      <c r="J1067" s="21" t="s">
        <v>1330</v>
      </c>
      <c r="K1067" s="33" t="s">
        <v>1387</v>
      </c>
      <c r="L1067" s="138" t="s">
        <v>3428</v>
      </c>
      <c r="M1067" s="141" t="s">
        <v>383</v>
      </c>
      <c r="N1067" s="360" t="s">
        <v>8876</v>
      </c>
      <c r="O1067" s="3" t="s">
        <v>1382</v>
      </c>
      <c r="P1067" s="7" t="s">
        <v>1350</v>
      </c>
      <c r="Q1067" s="3" t="s">
        <v>1335</v>
      </c>
      <c r="R1067" s="24">
        <v>680</v>
      </c>
      <c r="S1067" s="32">
        <v>288</v>
      </c>
      <c r="T1067" s="4">
        <f t="shared" si="266"/>
        <v>195840</v>
      </c>
      <c r="U1067" s="83">
        <f t="shared" si="267"/>
        <v>219340.80000000002</v>
      </c>
      <c r="V1067" s="9" t="s">
        <v>1341</v>
      </c>
      <c r="W1067" s="153" t="s">
        <v>1410</v>
      </c>
      <c r="X1067" s="29"/>
    </row>
    <row r="1068" spans="1:24" s="28" customFormat="1" ht="102" customHeight="1">
      <c r="A1068" s="9" t="s">
        <v>6975</v>
      </c>
      <c r="B1068" s="3" t="s">
        <v>1332</v>
      </c>
      <c r="C1068" s="39" t="s">
        <v>1548</v>
      </c>
      <c r="D1068" s="31" t="s">
        <v>1547</v>
      </c>
      <c r="E1068" s="31" t="s">
        <v>1546</v>
      </c>
      <c r="F1068" s="31"/>
      <c r="G1068" s="29" t="s">
        <v>384</v>
      </c>
      <c r="H1068" s="20">
        <v>0</v>
      </c>
      <c r="I1068" s="34">
        <v>470000000</v>
      </c>
      <c r="J1068" s="21" t="s">
        <v>1330</v>
      </c>
      <c r="K1068" s="33" t="s">
        <v>1387</v>
      </c>
      <c r="L1068" s="138" t="s">
        <v>3428</v>
      </c>
      <c r="M1068" s="141" t="s">
        <v>383</v>
      </c>
      <c r="N1068" s="360" t="s">
        <v>8876</v>
      </c>
      <c r="O1068" s="3" t="s">
        <v>1382</v>
      </c>
      <c r="P1068" s="7" t="s">
        <v>1350</v>
      </c>
      <c r="Q1068" s="3" t="s">
        <v>1335</v>
      </c>
      <c r="R1068" s="24">
        <v>335</v>
      </c>
      <c r="S1068" s="32">
        <v>492</v>
      </c>
      <c r="T1068" s="4">
        <f t="shared" si="266"/>
        <v>164820</v>
      </c>
      <c r="U1068" s="83">
        <f t="shared" si="267"/>
        <v>184598.40000000002</v>
      </c>
      <c r="V1068" s="9" t="s">
        <v>1341</v>
      </c>
      <c r="W1068" s="153" t="s">
        <v>1410</v>
      </c>
      <c r="X1068" s="29"/>
    </row>
    <row r="1069" spans="1:24" s="28" customFormat="1" ht="102" customHeight="1">
      <c r="A1069" s="9" t="s">
        <v>6976</v>
      </c>
      <c r="B1069" s="3" t="s">
        <v>1332</v>
      </c>
      <c r="C1069" s="56" t="s">
        <v>1545</v>
      </c>
      <c r="D1069" s="55" t="s">
        <v>1544</v>
      </c>
      <c r="E1069" s="9" t="s">
        <v>572</v>
      </c>
      <c r="F1069" s="9"/>
      <c r="G1069" s="29" t="s">
        <v>384</v>
      </c>
      <c r="H1069" s="20">
        <v>0</v>
      </c>
      <c r="I1069" s="34">
        <v>470000000</v>
      </c>
      <c r="J1069" s="21" t="s">
        <v>1330</v>
      </c>
      <c r="K1069" s="33" t="s">
        <v>1387</v>
      </c>
      <c r="L1069" s="138" t="s">
        <v>3428</v>
      </c>
      <c r="M1069" s="141" t="s">
        <v>383</v>
      </c>
      <c r="N1069" s="360" t="s">
        <v>8876</v>
      </c>
      <c r="O1069" s="3" t="s">
        <v>1382</v>
      </c>
      <c r="P1069" s="7" t="s">
        <v>1354</v>
      </c>
      <c r="Q1069" s="393" t="s">
        <v>1356</v>
      </c>
      <c r="R1069" s="24">
        <v>5000</v>
      </c>
      <c r="S1069" s="32">
        <v>15</v>
      </c>
      <c r="T1069" s="24">
        <v>0</v>
      </c>
      <c r="U1069" s="83">
        <f t="shared" si="267"/>
        <v>0</v>
      </c>
      <c r="V1069" s="9" t="s">
        <v>1341</v>
      </c>
      <c r="W1069" s="153" t="s">
        <v>1410</v>
      </c>
      <c r="X1069" s="29" t="s">
        <v>9103</v>
      </c>
    </row>
    <row r="1070" spans="1:24" s="28" customFormat="1" ht="102" customHeight="1">
      <c r="A1070" s="9" t="s">
        <v>6977</v>
      </c>
      <c r="B1070" s="3" t="s">
        <v>1332</v>
      </c>
      <c r="C1070" s="56" t="s">
        <v>1541</v>
      </c>
      <c r="D1070" s="55" t="s">
        <v>1540</v>
      </c>
      <c r="E1070" s="9" t="s">
        <v>574</v>
      </c>
      <c r="F1070" s="9" t="s">
        <v>558</v>
      </c>
      <c r="G1070" s="29" t="s">
        <v>384</v>
      </c>
      <c r="H1070" s="20">
        <v>0</v>
      </c>
      <c r="I1070" s="34">
        <v>470000000</v>
      </c>
      <c r="J1070" s="21" t="s">
        <v>1330</v>
      </c>
      <c r="K1070" s="33" t="s">
        <v>1387</v>
      </c>
      <c r="L1070" s="138" t="s">
        <v>3428</v>
      </c>
      <c r="M1070" s="141" t="s">
        <v>383</v>
      </c>
      <c r="N1070" s="360" t="s">
        <v>8876</v>
      </c>
      <c r="O1070" s="3" t="s">
        <v>1382</v>
      </c>
      <c r="P1070" s="7" t="s">
        <v>1354</v>
      </c>
      <c r="Q1070" s="35" t="s">
        <v>1356</v>
      </c>
      <c r="R1070" s="24">
        <v>30</v>
      </c>
      <c r="S1070" s="32">
        <v>245</v>
      </c>
      <c r="T1070" s="4">
        <f>R1070*S1070</f>
        <v>7350</v>
      </c>
      <c r="U1070" s="83">
        <f t="shared" si="267"/>
        <v>8232</v>
      </c>
      <c r="V1070" s="9" t="s">
        <v>1341</v>
      </c>
      <c r="W1070" s="153" t="s">
        <v>1410</v>
      </c>
      <c r="X1070" s="29"/>
    </row>
    <row r="1071" spans="1:24" s="28" customFormat="1" ht="102" customHeight="1">
      <c r="A1071" s="9" t="s">
        <v>6978</v>
      </c>
      <c r="B1071" s="3" t="s">
        <v>1332</v>
      </c>
      <c r="C1071" s="56" t="s">
        <v>1543</v>
      </c>
      <c r="D1071" s="55" t="s">
        <v>1540</v>
      </c>
      <c r="E1071" s="9" t="s">
        <v>575</v>
      </c>
      <c r="F1071" s="9" t="s">
        <v>559</v>
      </c>
      <c r="G1071" s="29" t="s">
        <v>384</v>
      </c>
      <c r="H1071" s="20">
        <v>0</v>
      </c>
      <c r="I1071" s="34">
        <v>470000000</v>
      </c>
      <c r="J1071" s="21" t="s">
        <v>1330</v>
      </c>
      <c r="K1071" s="33" t="s">
        <v>1387</v>
      </c>
      <c r="L1071" s="138" t="s">
        <v>3428</v>
      </c>
      <c r="M1071" s="141" t="s">
        <v>383</v>
      </c>
      <c r="N1071" s="360" t="s">
        <v>8876</v>
      </c>
      <c r="O1071" s="3" t="s">
        <v>1382</v>
      </c>
      <c r="P1071" s="7" t="s">
        <v>1354</v>
      </c>
      <c r="Q1071" s="35" t="s">
        <v>1356</v>
      </c>
      <c r="R1071" s="24">
        <v>40</v>
      </c>
      <c r="S1071" s="32">
        <v>490</v>
      </c>
      <c r="T1071" s="4">
        <f>R1071*S1071</f>
        <v>19600</v>
      </c>
      <c r="U1071" s="83">
        <f t="shared" si="267"/>
        <v>21952.000000000004</v>
      </c>
      <c r="V1071" s="9" t="s">
        <v>1341</v>
      </c>
      <c r="W1071" s="153" t="s">
        <v>1410</v>
      </c>
      <c r="X1071" s="29"/>
    </row>
    <row r="1072" spans="1:24" s="28" customFormat="1" ht="102" customHeight="1">
      <c r="A1072" s="9" t="s">
        <v>6979</v>
      </c>
      <c r="B1072" s="3" t="s">
        <v>1332</v>
      </c>
      <c r="C1072" s="56" t="s">
        <v>1542</v>
      </c>
      <c r="D1072" s="55" t="s">
        <v>1540</v>
      </c>
      <c r="E1072" s="9" t="s">
        <v>577</v>
      </c>
      <c r="F1072" s="9" t="s">
        <v>560</v>
      </c>
      <c r="G1072" s="29" t="s">
        <v>384</v>
      </c>
      <c r="H1072" s="20">
        <v>0</v>
      </c>
      <c r="I1072" s="34">
        <v>470000000</v>
      </c>
      <c r="J1072" s="21" t="s">
        <v>1330</v>
      </c>
      <c r="K1072" s="33" t="s">
        <v>1387</v>
      </c>
      <c r="L1072" s="138" t="s">
        <v>3428</v>
      </c>
      <c r="M1072" s="141" t="s">
        <v>383</v>
      </c>
      <c r="N1072" s="360" t="s">
        <v>8876</v>
      </c>
      <c r="O1072" s="3" t="s">
        <v>1382</v>
      </c>
      <c r="P1072" s="7" t="s">
        <v>1354</v>
      </c>
      <c r="Q1072" s="35" t="s">
        <v>1356</v>
      </c>
      <c r="R1072" s="24">
        <v>30</v>
      </c>
      <c r="S1072" s="32">
        <v>520</v>
      </c>
      <c r="T1072" s="4">
        <f>R1072*S1072</f>
        <v>15600</v>
      </c>
      <c r="U1072" s="83">
        <f t="shared" si="267"/>
        <v>17472</v>
      </c>
      <c r="V1072" s="9" t="s">
        <v>1341</v>
      </c>
      <c r="W1072" s="153" t="s">
        <v>1410</v>
      </c>
      <c r="X1072" s="29"/>
    </row>
    <row r="1073" spans="1:24" s="28" customFormat="1" ht="102" customHeight="1">
      <c r="A1073" s="9" t="s">
        <v>6980</v>
      </c>
      <c r="B1073" s="3" t="s">
        <v>1332</v>
      </c>
      <c r="C1073" s="427" t="s">
        <v>1541</v>
      </c>
      <c r="D1073" s="55" t="s">
        <v>1540</v>
      </c>
      <c r="E1073" s="9" t="s">
        <v>579</v>
      </c>
      <c r="F1073" s="9" t="s">
        <v>10288</v>
      </c>
      <c r="G1073" s="29" t="s">
        <v>384</v>
      </c>
      <c r="H1073" s="20">
        <v>0</v>
      </c>
      <c r="I1073" s="34">
        <v>470000000</v>
      </c>
      <c r="J1073" s="21" t="s">
        <v>1330</v>
      </c>
      <c r="K1073" s="33" t="s">
        <v>1387</v>
      </c>
      <c r="L1073" s="138" t="s">
        <v>3428</v>
      </c>
      <c r="M1073" s="141" t="s">
        <v>383</v>
      </c>
      <c r="N1073" s="3" t="s">
        <v>8876</v>
      </c>
      <c r="O1073" s="3" t="s">
        <v>1382</v>
      </c>
      <c r="P1073" s="7" t="s">
        <v>1354</v>
      </c>
      <c r="Q1073" s="35" t="s">
        <v>1356</v>
      </c>
      <c r="R1073" s="24">
        <v>50</v>
      </c>
      <c r="S1073" s="32">
        <v>154</v>
      </c>
      <c r="T1073" s="4">
        <f t="shared" ref="T1073" si="270">R1073*S1073</f>
        <v>7700</v>
      </c>
      <c r="U1073" s="83">
        <f t="shared" si="267"/>
        <v>8624</v>
      </c>
      <c r="V1073" s="9" t="s">
        <v>1341</v>
      </c>
      <c r="W1073" s="153" t="s">
        <v>1410</v>
      </c>
      <c r="X1073" s="29"/>
    </row>
    <row r="1074" spans="1:24" s="28" customFormat="1" ht="102" customHeight="1">
      <c r="A1074" s="9" t="s">
        <v>6981</v>
      </c>
      <c r="B1074" s="3" t="s">
        <v>1332</v>
      </c>
      <c r="C1074" s="56" t="s">
        <v>1539</v>
      </c>
      <c r="D1074" s="49" t="s">
        <v>3459</v>
      </c>
      <c r="E1074" s="9" t="s">
        <v>3460</v>
      </c>
      <c r="F1074" s="9"/>
      <c r="G1074" s="29" t="s">
        <v>384</v>
      </c>
      <c r="H1074" s="20">
        <v>0</v>
      </c>
      <c r="I1074" s="34">
        <v>470000000</v>
      </c>
      <c r="J1074" s="21" t="s">
        <v>1330</v>
      </c>
      <c r="K1074" s="33" t="s">
        <v>1387</v>
      </c>
      <c r="L1074" s="138" t="s">
        <v>3428</v>
      </c>
      <c r="M1074" s="141" t="s">
        <v>383</v>
      </c>
      <c r="N1074" s="360" t="s">
        <v>8876</v>
      </c>
      <c r="O1074" s="3" t="s">
        <v>1382</v>
      </c>
      <c r="P1074" s="7" t="s">
        <v>1354</v>
      </c>
      <c r="Q1074" s="35" t="s">
        <v>1356</v>
      </c>
      <c r="R1074" s="9">
        <v>50</v>
      </c>
      <c r="S1074" s="4">
        <v>435</v>
      </c>
      <c r="T1074" s="4">
        <f>R1074*S1074</f>
        <v>21750</v>
      </c>
      <c r="U1074" s="83">
        <f t="shared" ref="U1074:U1152" si="271">T1074*1.12</f>
        <v>24360.000000000004</v>
      </c>
      <c r="V1074" s="9" t="s">
        <v>1341</v>
      </c>
      <c r="W1074" s="153" t="s">
        <v>1410</v>
      </c>
      <c r="X1074" s="29"/>
    </row>
    <row r="1075" spans="1:24" s="28" customFormat="1" ht="102" customHeight="1">
      <c r="A1075" s="9" t="s">
        <v>6982</v>
      </c>
      <c r="B1075" s="3" t="s">
        <v>1332</v>
      </c>
      <c r="C1075" s="56" t="s">
        <v>1539</v>
      </c>
      <c r="D1075" s="49" t="s">
        <v>3459</v>
      </c>
      <c r="E1075" s="9" t="s">
        <v>3461</v>
      </c>
      <c r="F1075" s="9"/>
      <c r="G1075" s="29" t="s">
        <v>384</v>
      </c>
      <c r="H1075" s="20">
        <v>0</v>
      </c>
      <c r="I1075" s="34">
        <v>470000000</v>
      </c>
      <c r="J1075" s="21" t="s">
        <v>1330</v>
      </c>
      <c r="K1075" s="33" t="s">
        <v>1387</v>
      </c>
      <c r="L1075" s="138" t="s">
        <v>3428</v>
      </c>
      <c r="M1075" s="141" t="s">
        <v>383</v>
      </c>
      <c r="N1075" s="360" t="s">
        <v>8876</v>
      </c>
      <c r="O1075" s="3" t="s">
        <v>1382</v>
      </c>
      <c r="P1075" s="7" t="s">
        <v>1354</v>
      </c>
      <c r="Q1075" s="35" t="s">
        <v>1356</v>
      </c>
      <c r="R1075" s="9">
        <v>50</v>
      </c>
      <c r="S1075" s="4">
        <v>182</v>
      </c>
      <c r="T1075" s="4">
        <f>R1075*S1075</f>
        <v>9100</v>
      </c>
      <c r="U1075" s="83">
        <f t="shared" si="271"/>
        <v>10192.000000000002</v>
      </c>
      <c r="V1075" s="9" t="s">
        <v>1341</v>
      </c>
      <c r="W1075" s="153" t="s">
        <v>1410</v>
      </c>
      <c r="X1075" s="29"/>
    </row>
    <row r="1076" spans="1:24" s="28" customFormat="1" ht="102" customHeight="1">
      <c r="A1076" s="9" t="s">
        <v>6983</v>
      </c>
      <c r="B1076" s="3" t="s">
        <v>1332</v>
      </c>
      <c r="C1076" s="39" t="s">
        <v>10383</v>
      </c>
      <c r="D1076" s="45" t="s">
        <v>1538</v>
      </c>
      <c r="E1076" s="45" t="s">
        <v>467</v>
      </c>
      <c r="F1076" s="45"/>
      <c r="G1076" s="29" t="s">
        <v>385</v>
      </c>
      <c r="H1076" s="20">
        <v>0</v>
      </c>
      <c r="I1076" s="34">
        <v>470000000</v>
      </c>
      <c r="J1076" s="21" t="s">
        <v>1330</v>
      </c>
      <c r="K1076" s="33" t="s">
        <v>1425</v>
      </c>
      <c r="L1076" s="138" t="s">
        <v>3428</v>
      </c>
      <c r="M1076" s="141" t="s">
        <v>383</v>
      </c>
      <c r="N1076" s="360" t="s">
        <v>3442</v>
      </c>
      <c r="O1076" s="3" t="s">
        <v>1382</v>
      </c>
      <c r="P1076" s="7" t="s">
        <v>1354</v>
      </c>
      <c r="Q1076" s="3" t="s">
        <v>1195</v>
      </c>
      <c r="R1076" s="44">
        <v>8</v>
      </c>
      <c r="S1076" s="32">
        <v>66725</v>
      </c>
      <c r="T1076" s="4">
        <f>R1076*S1076</f>
        <v>533800</v>
      </c>
      <c r="U1076" s="83">
        <f t="shared" si="271"/>
        <v>597856</v>
      </c>
      <c r="V1076" s="9" t="s">
        <v>1341</v>
      </c>
      <c r="W1076" s="153" t="s">
        <v>1410</v>
      </c>
      <c r="X1076" s="29"/>
    </row>
    <row r="1077" spans="1:24" s="28" customFormat="1" ht="102" customHeight="1">
      <c r="A1077" s="9" t="s">
        <v>6984</v>
      </c>
      <c r="B1077" s="3" t="s">
        <v>1332</v>
      </c>
      <c r="C1077" s="39" t="s">
        <v>10384</v>
      </c>
      <c r="D1077" s="45" t="s">
        <v>466</v>
      </c>
      <c r="E1077" s="9" t="s">
        <v>585</v>
      </c>
      <c r="F1077" s="3" t="s">
        <v>1537</v>
      </c>
      <c r="G1077" s="29" t="s">
        <v>385</v>
      </c>
      <c r="H1077" s="20">
        <v>0</v>
      </c>
      <c r="I1077" s="34">
        <v>470000000</v>
      </c>
      <c r="J1077" s="21" t="s">
        <v>1330</v>
      </c>
      <c r="K1077" s="33" t="s">
        <v>1425</v>
      </c>
      <c r="L1077" s="138" t="s">
        <v>3428</v>
      </c>
      <c r="M1077" s="141" t="s">
        <v>383</v>
      </c>
      <c r="N1077" s="360" t="s">
        <v>3442</v>
      </c>
      <c r="O1077" s="3" t="s">
        <v>1382</v>
      </c>
      <c r="P1077" s="7" t="s">
        <v>1354</v>
      </c>
      <c r="Q1077" s="3" t="s">
        <v>1195</v>
      </c>
      <c r="R1077" s="44">
        <v>100</v>
      </c>
      <c r="S1077" s="32">
        <v>67860</v>
      </c>
      <c r="T1077" s="4">
        <f>R1077*S1077</f>
        <v>6786000</v>
      </c>
      <c r="U1077" s="83">
        <f t="shared" si="271"/>
        <v>7600320.0000000009</v>
      </c>
      <c r="V1077" s="9" t="s">
        <v>1341</v>
      </c>
      <c r="W1077" s="153" t="s">
        <v>1410</v>
      </c>
      <c r="X1077" s="29"/>
    </row>
    <row r="1078" spans="1:24" s="28" customFormat="1" ht="102" customHeight="1">
      <c r="A1078" s="9" t="s">
        <v>6985</v>
      </c>
      <c r="B1078" s="3" t="s">
        <v>1332</v>
      </c>
      <c r="C1078" s="39" t="s">
        <v>1440</v>
      </c>
      <c r="D1078" s="4" t="s">
        <v>1531</v>
      </c>
      <c r="E1078" s="9" t="s">
        <v>587</v>
      </c>
      <c r="F1078" s="31" t="s">
        <v>1536</v>
      </c>
      <c r="G1078" s="29" t="s">
        <v>384</v>
      </c>
      <c r="H1078" s="20">
        <v>0</v>
      </c>
      <c r="I1078" s="34">
        <v>470000000</v>
      </c>
      <c r="J1078" s="21" t="s">
        <v>1330</v>
      </c>
      <c r="K1078" s="33" t="s">
        <v>1391</v>
      </c>
      <c r="L1078" s="138" t="s">
        <v>3428</v>
      </c>
      <c r="M1078" s="141" t="s">
        <v>383</v>
      </c>
      <c r="N1078" s="360" t="s">
        <v>8876</v>
      </c>
      <c r="O1078" s="3" t="s">
        <v>1382</v>
      </c>
      <c r="P1078" s="7" t="s">
        <v>1354</v>
      </c>
      <c r="Q1078" s="3" t="s">
        <v>1195</v>
      </c>
      <c r="R1078" s="37">
        <v>34</v>
      </c>
      <c r="S1078" s="32">
        <v>29348</v>
      </c>
      <c r="T1078" s="4">
        <v>997832</v>
      </c>
      <c r="U1078" s="83">
        <f t="shared" si="271"/>
        <v>1117571.8400000001</v>
      </c>
      <c r="V1078" s="9" t="s">
        <v>1341</v>
      </c>
      <c r="W1078" s="153" t="s">
        <v>1410</v>
      </c>
      <c r="X1078" s="29"/>
    </row>
    <row r="1079" spans="1:24" s="28" customFormat="1" ht="102" customHeight="1">
      <c r="A1079" s="9" t="s">
        <v>6986</v>
      </c>
      <c r="B1079" s="3" t="s">
        <v>1332</v>
      </c>
      <c r="C1079" s="39" t="s">
        <v>1440</v>
      </c>
      <c r="D1079" s="4" t="s">
        <v>1531</v>
      </c>
      <c r="E1079" s="9" t="s">
        <v>589</v>
      </c>
      <c r="F1079" s="3" t="s">
        <v>1535</v>
      </c>
      <c r="G1079" s="29" t="s">
        <v>384</v>
      </c>
      <c r="H1079" s="20">
        <v>0</v>
      </c>
      <c r="I1079" s="34">
        <v>470000000</v>
      </c>
      <c r="J1079" s="21" t="s">
        <v>1330</v>
      </c>
      <c r="K1079" s="33" t="s">
        <v>1391</v>
      </c>
      <c r="L1079" s="138" t="s">
        <v>3428</v>
      </c>
      <c r="M1079" s="141" t="s">
        <v>383</v>
      </c>
      <c r="N1079" s="360" t="s">
        <v>8876</v>
      </c>
      <c r="O1079" s="3" t="s">
        <v>1382</v>
      </c>
      <c r="P1079" s="7" t="s">
        <v>1354</v>
      </c>
      <c r="Q1079" s="3" t="s">
        <v>1195</v>
      </c>
      <c r="R1079" s="37">
        <v>5</v>
      </c>
      <c r="S1079" s="32">
        <v>25645</v>
      </c>
      <c r="T1079" s="4">
        <v>128225</v>
      </c>
      <c r="U1079" s="83">
        <f t="shared" si="271"/>
        <v>143612</v>
      </c>
      <c r="V1079" s="9" t="s">
        <v>1341</v>
      </c>
      <c r="W1079" s="153" t="s">
        <v>1410</v>
      </c>
      <c r="X1079" s="29"/>
    </row>
    <row r="1080" spans="1:24" s="28" customFormat="1" ht="102" customHeight="1">
      <c r="A1080" s="9" t="s">
        <v>6987</v>
      </c>
      <c r="B1080" s="3" t="s">
        <v>1332</v>
      </c>
      <c r="C1080" s="39" t="s">
        <v>1440</v>
      </c>
      <c r="D1080" s="4" t="s">
        <v>1531</v>
      </c>
      <c r="E1080" s="9" t="s">
        <v>592</v>
      </c>
      <c r="F1080" s="35" t="s">
        <v>1534</v>
      </c>
      <c r="G1080" s="29" t="s">
        <v>384</v>
      </c>
      <c r="H1080" s="20">
        <v>0</v>
      </c>
      <c r="I1080" s="34">
        <v>470000000</v>
      </c>
      <c r="J1080" s="21" t="s">
        <v>1330</v>
      </c>
      <c r="K1080" s="33" t="s">
        <v>1391</v>
      </c>
      <c r="L1080" s="138" t="s">
        <v>3428</v>
      </c>
      <c r="M1080" s="141" t="s">
        <v>383</v>
      </c>
      <c r="N1080" s="360" t="s">
        <v>8876</v>
      </c>
      <c r="O1080" s="3" t="s">
        <v>1382</v>
      </c>
      <c r="P1080" s="7" t="s">
        <v>1354</v>
      </c>
      <c r="Q1080" s="3" t="s">
        <v>1195</v>
      </c>
      <c r="R1080" s="37">
        <v>10</v>
      </c>
      <c r="S1080" s="32">
        <v>5676</v>
      </c>
      <c r="T1080" s="4">
        <v>56760</v>
      </c>
      <c r="U1080" s="83">
        <f t="shared" si="271"/>
        <v>63571.200000000004</v>
      </c>
      <c r="V1080" s="9" t="s">
        <v>1341</v>
      </c>
      <c r="W1080" s="153" t="s">
        <v>1410</v>
      </c>
      <c r="X1080" s="29"/>
    </row>
    <row r="1081" spans="1:24" s="28" customFormat="1" ht="102" customHeight="1">
      <c r="A1081" s="9" t="s">
        <v>6988</v>
      </c>
      <c r="B1081" s="3" t="s">
        <v>1332</v>
      </c>
      <c r="C1081" s="39" t="s">
        <v>1440</v>
      </c>
      <c r="D1081" s="4" t="s">
        <v>1531</v>
      </c>
      <c r="E1081" s="9" t="s">
        <v>594</v>
      </c>
      <c r="F1081" s="35" t="s">
        <v>1533</v>
      </c>
      <c r="G1081" s="29" t="s">
        <v>384</v>
      </c>
      <c r="H1081" s="20">
        <v>0</v>
      </c>
      <c r="I1081" s="34">
        <v>470000000</v>
      </c>
      <c r="J1081" s="21" t="s">
        <v>1330</v>
      </c>
      <c r="K1081" s="33" t="s">
        <v>1391</v>
      </c>
      <c r="L1081" s="138" t="s">
        <v>3428</v>
      </c>
      <c r="M1081" s="141" t="s">
        <v>383</v>
      </c>
      <c r="N1081" s="360" t="s">
        <v>8876</v>
      </c>
      <c r="O1081" s="3" t="s">
        <v>1382</v>
      </c>
      <c r="P1081" s="7" t="s">
        <v>1354</v>
      </c>
      <c r="Q1081" s="3" t="s">
        <v>1195</v>
      </c>
      <c r="R1081" s="37">
        <v>10</v>
      </c>
      <c r="S1081" s="32">
        <v>6200</v>
      </c>
      <c r="T1081" s="4">
        <v>62000</v>
      </c>
      <c r="U1081" s="83">
        <f t="shared" si="271"/>
        <v>69440</v>
      </c>
      <c r="V1081" s="9" t="s">
        <v>1341</v>
      </c>
      <c r="W1081" s="153" t="s">
        <v>1410</v>
      </c>
      <c r="X1081" s="29"/>
    </row>
    <row r="1082" spans="1:24" s="28" customFormat="1" ht="102" customHeight="1">
      <c r="A1082" s="9" t="s">
        <v>6989</v>
      </c>
      <c r="B1082" s="3" t="s">
        <v>1332</v>
      </c>
      <c r="C1082" s="39" t="s">
        <v>1439</v>
      </c>
      <c r="D1082" s="4" t="s">
        <v>1531</v>
      </c>
      <c r="E1082" s="9" t="s">
        <v>596</v>
      </c>
      <c r="F1082" s="35" t="s">
        <v>1532</v>
      </c>
      <c r="G1082" s="29" t="s">
        <v>384</v>
      </c>
      <c r="H1082" s="20">
        <v>0</v>
      </c>
      <c r="I1082" s="34">
        <v>470000000</v>
      </c>
      <c r="J1082" s="21" t="s">
        <v>1330</v>
      </c>
      <c r="K1082" s="33" t="s">
        <v>1391</v>
      </c>
      <c r="L1082" s="138" t="s">
        <v>3428</v>
      </c>
      <c r="M1082" s="141" t="s">
        <v>383</v>
      </c>
      <c r="N1082" s="360" t="s">
        <v>8876</v>
      </c>
      <c r="O1082" s="3" t="s">
        <v>1382</v>
      </c>
      <c r="P1082" s="7" t="s">
        <v>1354</v>
      </c>
      <c r="Q1082" s="3" t="s">
        <v>1195</v>
      </c>
      <c r="R1082" s="37">
        <v>15</v>
      </c>
      <c r="S1082" s="32">
        <v>6900</v>
      </c>
      <c r="T1082" s="4">
        <v>103500</v>
      </c>
      <c r="U1082" s="83">
        <f t="shared" si="271"/>
        <v>115920.00000000001</v>
      </c>
      <c r="V1082" s="9" t="s">
        <v>1341</v>
      </c>
      <c r="W1082" s="153" t="s">
        <v>1410</v>
      </c>
      <c r="X1082" s="29"/>
    </row>
    <row r="1083" spans="1:24" s="28" customFormat="1" ht="102" customHeight="1">
      <c r="A1083" s="9" t="s">
        <v>6990</v>
      </c>
      <c r="B1083" s="3" t="s">
        <v>1332</v>
      </c>
      <c r="C1083" s="39" t="s">
        <v>1439</v>
      </c>
      <c r="D1083" s="4" t="s">
        <v>1531</v>
      </c>
      <c r="E1083" s="9" t="s">
        <v>598</v>
      </c>
      <c r="F1083" s="35" t="s">
        <v>1530</v>
      </c>
      <c r="G1083" s="29" t="s">
        <v>384</v>
      </c>
      <c r="H1083" s="20">
        <v>0</v>
      </c>
      <c r="I1083" s="34">
        <v>470000000</v>
      </c>
      <c r="J1083" s="21" t="s">
        <v>1330</v>
      </c>
      <c r="K1083" s="33" t="s">
        <v>1391</v>
      </c>
      <c r="L1083" s="138" t="s">
        <v>3428</v>
      </c>
      <c r="M1083" s="141" t="s">
        <v>383</v>
      </c>
      <c r="N1083" s="360" t="s">
        <v>8876</v>
      </c>
      <c r="O1083" s="3" t="s">
        <v>1382</v>
      </c>
      <c r="P1083" s="7" t="s">
        <v>1354</v>
      </c>
      <c r="Q1083" s="3" t="s">
        <v>1195</v>
      </c>
      <c r="R1083" s="37">
        <v>15</v>
      </c>
      <c r="S1083" s="32">
        <v>7100</v>
      </c>
      <c r="T1083" s="4">
        <v>106500</v>
      </c>
      <c r="U1083" s="83">
        <f t="shared" si="271"/>
        <v>119280.00000000001</v>
      </c>
      <c r="V1083" s="9" t="s">
        <v>1341</v>
      </c>
      <c r="W1083" s="153" t="s">
        <v>1410</v>
      </c>
      <c r="X1083" s="29"/>
    </row>
    <row r="1084" spans="1:24" s="28" customFormat="1" ht="102" customHeight="1">
      <c r="A1084" s="9" t="s">
        <v>6991</v>
      </c>
      <c r="B1084" s="3" t="s">
        <v>1332</v>
      </c>
      <c r="C1084" s="39" t="s">
        <v>1529</v>
      </c>
      <c r="D1084" s="39" t="s">
        <v>1518</v>
      </c>
      <c r="E1084" s="9" t="s">
        <v>623</v>
      </c>
      <c r="F1084" s="9" t="s">
        <v>602</v>
      </c>
      <c r="G1084" s="29" t="s">
        <v>384</v>
      </c>
      <c r="H1084" s="20">
        <v>0</v>
      </c>
      <c r="I1084" s="34">
        <v>470000000</v>
      </c>
      <c r="J1084" s="21" t="s">
        <v>1330</v>
      </c>
      <c r="K1084" s="33" t="s">
        <v>1391</v>
      </c>
      <c r="L1084" s="138" t="s">
        <v>3428</v>
      </c>
      <c r="M1084" s="141" t="s">
        <v>383</v>
      </c>
      <c r="N1084" s="360" t="s">
        <v>8876</v>
      </c>
      <c r="O1084" s="3" t="s">
        <v>1382</v>
      </c>
      <c r="P1084" s="131" t="s">
        <v>1516</v>
      </c>
      <c r="Q1084" s="39" t="s">
        <v>1515</v>
      </c>
      <c r="R1084" s="24">
        <v>50</v>
      </c>
      <c r="S1084" s="32">
        <v>135</v>
      </c>
      <c r="T1084" s="53">
        <v>6750</v>
      </c>
      <c r="U1084" s="83">
        <f t="shared" si="271"/>
        <v>7560.0000000000009</v>
      </c>
      <c r="V1084" s="9" t="s">
        <v>1341</v>
      </c>
      <c r="W1084" s="153" t="s">
        <v>1410</v>
      </c>
      <c r="X1084" s="29"/>
    </row>
    <row r="1085" spans="1:24" s="28" customFormat="1" ht="102" customHeight="1">
      <c r="A1085" s="9" t="s">
        <v>6992</v>
      </c>
      <c r="B1085" s="3" t="s">
        <v>1332</v>
      </c>
      <c r="C1085" s="39" t="s">
        <v>1528</v>
      </c>
      <c r="D1085" s="39" t="s">
        <v>1518</v>
      </c>
      <c r="E1085" s="49" t="s">
        <v>476</v>
      </c>
      <c r="F1085" s="9" t="s">
        <v>603</v>
      </c>
      <c r="G1085" s="29" t="s">
        <v>384</v>
      </c>
      <c r="H1085" s="20">
        <v>0</v>
      </c>
      <c r="I1085" s="34">
        <v>470000000</v>
      </c>
      <c r="J1085" s="21" t="s">
        <v>1330</v>
      </c>
      <c r="K1085" s="33" t="s">
        <v>1391</v>
      </c>
      <c r="L1085" s="138" t="s">
        <v>3428</v>
      </c>
      <c r="M1085" s="141" t="s">
        <v>383</v>
      </c>
      <c r="N1085" s="360" t="s">
        <v>8876</v>
      </c>
      <c r="O1085" s="3" t="s">
        <v>1382</v>
      </c>
      <c r="P1085" s="131" t="s">
        <v>1516</v>
      </c>
      <c r="Q1085" s="39" t="s">
        <v>1515</v>
      </c>
      <c r="R1085" s="24">
        <v>50</v>
      </c>
      <c r="S1085" s="32">
        <v>195</v>
      </c>
      <c r="T1085" s="53">
        <v>9750</v>
      </c>
      <c r="U1085" s="83">
        <f t="shared" si="271"/>
        <v>10920.000000000002</v>
      </c>
      <c r="V1085" s="9" t="s">
        <v>1341</v>
      </c>
      <c r="W1085" s="153" t="s">
        <v>1410</v>
      </c>
      <c r="X1085" s="29"/>
    </row>
    <row r="1086" spans="1:24" s="28" customFormat="1" ht="102" customHeight="1">
      <c r="A1086" s="9" t="s">
        <v>6993</v>
      </c>
      <c r="B1086" s="3" t="s">
        <v>1332</v>
      </c>
      <c r="C1086" s="39" t="s">
        <v>1527</v>
      </c>
      <c r="D1086" s="39" t="s">
        <v>1518</v>
      </c>
      <c r="E1086" s="50" t="s">
        <v>477</v>
      </c>
      <c r="F1086" s="9" t="s">
        <v>604</v>
      </c>
      <c r="G1086" s="29" t="s">
        <v>384</v>
      </c>
      <c r="H1086" s="20">
        <v>0</v>
      </c>
      <c r="I1086" s="34">
        <v>470000000</v>
      </c>
      <c r="J1086" s="21" t="s">
        <v>1330</v>
      </c>
      <c r="K1086" s="33" t="s">
        <v>1391</v>
      </c>
      <c r="L1086" s="138" t="s">
        <v>3428</v>
      </c>
      <c r="M1086" s="141" t="s">
        <v>383</v>
      </c>
      <c r="N1086" s="360" t="s">
        <v>8876</v>
      </c>
      <c r="O1086" s="3" t="s">
        <v>1382</v>
      </c>
      <c r="P1086" s="131" t="s">
        <v>1516</v>
      </c>
      <c r="Q1086" s="39" t="s">
        <v>1515</v>
      </c>
      <c r="R1086" s="24">
        <v>75</v>
      </c>
      <c r="S1086" s="32">
        <v>216</v>
      </c>
      <c r="T1086" s="53">
        <v>16200</v>
      </c>
      <c r="U1086" s="83">
        <f t="shared" si="271"/>
        <v>18144</v>
      </c>
      <c r="V1086" s="9" t="s">
        <v>1341</v>
      </c>
      <c r="W1086" s="153" t="s">
        <v>1410</v>
      </c>
      <c r="X1086" s="29"/>
    </row>
    <row r="1087" spans="1:24" s="28" customFormat="1" ht="102" customHeight="1">
      <c r="A1087" s="9" t="s">
        <v>6994</v>
      </c>
      <c r="B1087" s="3" t="s">
        <v>1332</v>
      </c>
      <c r="C1087" s="39" t="s">
        <v>1526</v>
      </c>
      <c r="D1087" s="39" t="s">
        <v>1518</v>
      </c>
      <c r="E1087" s="50" t="s">
        <v>479</v>
      </c>
      <c r="F1087" s="9" t="s">
        <v>605</v>
      </c>
      <c r="G1087" s="29" t="s">
        <v>384</v>
      </c>
      <c r="H1087" s="20">
        <v>0</v>
      </c>
      <c r="I1087" s="34">
        <v>470000000</v>
      </c>
      <c r="J1087" s="21" t="s">
        <v>1330</v>
      </c>
      <c r="K1087" s="33" t="s">
        <v>1391</v>
      </c>
      <c r="L1087" s="138" t="s">
        <v>3428</v>
      </c>
      <c r="M1087" s="141" t="s">
        <v>383</v>
      </c>
      <c r="N1087" s="360" t="s">
        <v>8876</v>
      </c>
      <c r="O1087" s="3" t="s">
        <v>1382</v>
      </c>
      <c r="P1087" s="131" t="s">
        <v>1516</v>
      </c>
      <c r="Q1087" s="39" t="s">
        <v>1515</v>
      </c>
      <c r="R1087" s="24">
        <v>75</v>
      </c>
      <c r="S1087" s="32">
        <v>325</v>
      </c>
      <c r="T1087" s="53">
        <v>24375</v>
      </c>
      <c r="U1087" s="83">
        <f t="shared" si="271"/>
        <v>27300.000000000004</v>
      </c>
      <c r="V1087" s="9" t="s">
        <v>1341</v>
      </c>
      <c r="W1087" s="153" t="s">
        <v>1410</v>
      </c>
      <c r="X1087" s="29"/>
    </row>
    <row r="1088" spans="1:24" s="28" customFormat="1" ht="102" customHeight="1">
      <c r="A1088" s="9" t="s">
        <v>6995</v>
      </c>
      <c r="B1088" s="3" t="s">
        <v>1332</v>
      </c>
      <c r="C1088" s="39" t="s">
        <v>1525</v>
      </c>
      <c r="D1088" s="39" t="s">
        <v>1518</v>
      </c>
      <c r="E1088" s="48" t="s">
        <v>1424</v>
      </c>
      <c r="F1088" s="9" t="s">
        <v>606</v>
      </c>
      <c r="G1088" s="29" t="s">
        <v>384</v>
      </c>
      <c r="H1088" s="20">
        <v>0</v>
      </c>
      <c r="I1088" s="34">
        <v>470000000</v>
      </c>
      <c r="J1088" s="21" t="s">
        <v>1330</v>
      </c>
      <c r="K1088" s="33" t="s">
        <v>1391</v>
      </c>
      <c r="L1088" s="138" t="s">
        <v>3428</v>
      </c>
      <c r="M1088" s="141" t="s">
        <v>383</v>
      </c>
      <c r="N1088" s="360" t="s">
        <v>8876</v>
      </c>
      <c r="O1088" s="3" t="s">
        <v>1382</v>
      </c>
      <c r="P1088" s="131" t="s">
        <v>1516</v>
      </c>
      <c r="Q1088" s="39" t="s">
        <v>1515</v>
      </c>
      <c r="R1088" s="24">
        <v>75</v>
      </c>
      <c r="S1088" s="32">
        <v>460</v>
      </c>
      <c r="T1088" s="53">
        <v>34500</v>
      </c>
      <c r="U1088" s="83">
        <f t="shared" si="271"/>
        <v>38640.000000000007</v>
      </c>
      <c r="V1088" s="9" t="s">
        <v>1341</v>
      </c>
      <c r="W1088" s="153" t="s">
        <v>1410</v>
      </c>
      <c r="X1088" s="29"/>
    </row>
    <row r="1089" spans="1:24" s="28" customFormat="1" ht="102" customHeight="1">
      <c r="A1089" s="9" t="s">
        <v>6996</v>
      </c>
      <c r="B1089" s="3" t="s">
        <v>1332</v>
      </c>
      <c r="C1089" s="39" t="s">
        <v>1524</v>
      </c>
      <c r="D1089" s="39" t="s">
        <v>1518</v>
      </c>
      <c r="E1089" s="47" t="s">
        <v>469</v>
      </c>
      <c r="F1089" s="9" t="s">
        <v>607</v>
      </c>
      <c r="G1089" s="29" t="s">
        <v>384</v>
      </c>
      <c r="H1089" s="20">
        <v>0</v>
      </c>
      <c r="I1089" s="34">
        <v>470000000</v>
      </c>
      <c r="J1089" s="21" t="s">
        <v>1330</v>
      </c>
      <c r="K1089" s="33" t="s">
        <v>1391</v>
      </c>
      <c r="L1089" s="138" t="s">
        <v>3428</v>
      </c>
      <c r="M1089" s="141" t="s">
        <v>383</v>
      </c>
      <c r="N1089" s="360" t="s">
        <v>8876</v>
      </c>
      <c r="O1089" s="3" t="s">
        <v>1382</v>
      </c>
      <c r="P1089" s="131" t="s">
        <v>1516</v>
      </c>
      <c r="Q1089" s="39" t="s">
        <v>1515</v>
      </c>
      <c r="R1089" s="24">
        <v>75</v>
      </c>
      <c r="S1089" s="32">
        <v>575</v>
      </c>
      <c r="T1089" s="53">
        <v>43125</v>
      </c>
      <c r="U1089" s="83">
        <f t="shared" si="271"/>
        <v>48300.000000000007</v>
      </c>
      <c r="V1089" s="9" t="s">
        <v>1341</v>
      </c>
      <c r="W1089" s="153" t="s">
        <v>1410</v>
      </c>
      <c r="X1089" s="29"/>
    </row>
    <row r="1090" spans="1:24" s="28" customFormat="1" ht="102" customHeight="1">
      <c r="A1090" s="9" t="s">
        <v>6997</v>
      </c>
      <c r="B1090" s="3" t="s">
        <v>1332</v>
      </c>
      <c r="C1090" s="39" t="s">
        <v>1523</v>
      </c>
      <c r="D1090" s="39" t="s">
        <v>1518</v>
      </c>
      <c r="E1090" s="45" t="s">
        <v>472</v>
      </c>
      <c r="F1090" s="9" t="s">
        <v>608</v>
      </c>
      <c r="G1090" s="29" t="s">
        <v>384</v>
      </c>
      <c r="H1090" s="20">
        <v>0</v>
      </c>
      <c r="I1090" s="34">
        <v>470000000</v>
      </c>
      <c r="J1090" s="21" t="s">
        <v>1330</v>
      </c>
      <c r="K1090" s="33" t="s">
        <v>1391</v>
      </c>
      <c r="L1090" s="138" t="s">
        <v>3428</v>
      </c>
      <c r="M1090" s="141" t="s">
        <v>383</v>
      </c>
      <c r="N1090" s="360" t="s">
        <v>8876</v>
      </c>
      <c r="O1090" s="3" t="s">
        <v>1382</v>
      </c>
      <c r="P1090" s="131" t="s">
        <v>1516</v>
      </c>
      <c r="Q1090" s="39" t="s">
        <v>1515</v>
      </c>
      <c r="R1090" s="24">
        <v>50</v>
      </c>
      <c r="S1090" s="32">
        <v>575</v>
      </c>
      <c r="T1090" s="53">
        <v>28750</v>
      </c>
      <c r="U1090" s="83">
        <f t="shared" si="271"/>
        <v>32200.000000000004</v>
      </c>
      <c r="V1090" s="9" t="s">
        <v>1341</v>
      </c>
      <c r="W1090" s="153" t="s">
        <v>1410</v>
      </c>
      <c r="X1090" s="29"/>
    </row>
    <row r="1091" spans="1:24" s="28" customFormat="1" ht="102" customHeight="1">
      <c r="A1091" s="9" t="s">
        <v>6998</v>
      </c>
      <c r="B1091" s="3" t="s">
        <v>1332</v>
      </c>
      <c r="C1091" s="39" t="s">
        <v>1522</v>
      </c>
      <c r="D1091" s="39" t="s">
        <v>1518</v>
      </c>
      <c r="E1091" s="45" t="s">
        <v>473</v>
      </c>
      <c r="F1091" s="31"/>
      <c r="G1091" s="29" t="s">
        <v>384</v>
      </c>
      <c r="H1091" s="20">
        <v>0</v>
      </c>
      <c r="I1091" s="34">
        <v>470000000</v>
      </c>
      <c r="J1091" s="21" t="s">
        <v>1330</v>
      </c>
      <c r="K1091" s="33" t="s">
        <v>1391</v>
      </c>
      <c r="L1091" s="138" t="s">
        <v>3428</v>
      </c>
      <c r="M1091" s="141" t="s">
        <v>383</v>
      </c>
      <c r="N1091" s="360" t="s">
        <v>8876</v>
      </c>
      <c r="O1091" s="3" t="s">
        <v>1382</v>
      </c>
      <c r="P1091" s="131" t="s">
        <v>1516</v>
      </c>
      <c r="Q1091" s="39" t="s">
        <v>1515</v>
      </c>
      <c r="R1091" s="24">
        <v>20</v>
      </c>
      <c r="S1091" s="32">
        <v>1580</v>
      </c>
      <c r="T1091" s="53">
        <v>31600</v>
      </c>
      <c r="U1091" s="83">
        <f t="shared" si="271"/>
        <v>35392</v>
      </c>
      <c r="V1091" s="9" t="s">
        <v>1341</v>
      </c>
      <c r="W1091" s="153" t="s">
        <v>1410</v>
      </c>
      <c r="X1091" s="29"/>
    </row>
    <row r="1092" spans="1:24" s="28" customFormat="1" ht="102" customHeight="1">
      <c r="A1092" s="9" t="s">
        <v>6999</v>
      </c>
      <c r="B1092" s="3" t="s">
        <v>1332</v>
      </c>
      <c r="C1092" s="39" t="s">
        <v>1521</v>
      </c>
      <c r="D1092" s="39" t="s">
        <v>1518</v>
      </c>
      <c r="E1092" s="45" t="s">
        <v>474</v>
      </c>
      <c r="F1092" s="31"/>
      <c r="G1092" s="29" t="s">
        <v>384</v>
      </c>
      <c r="H1092" s="20">
        <v>0</v>
      </c>
      <c r="I1092" s="34">
        <v>470000000</v>
      </c>
      <c r="J1092" s="21" t="s">
        <v>1330</v>
      </c>
      <c r="K1092" s="33" t="s">
        <v>1391</v>
      </c>
      <c r="L1092" s="138" t="s">
        <v>3428</v>
      </c>
      <c r="M1092" s="141" t="s">
        <v>383</v>
      </c>
      <c r="N1092" s="360" t="s">
        <v>8876</v>
      </c>
      <c r="O1092" s="3" t="s">
        <v>1382</v>
      </c>
      <c r="P1092" s="131" t="s">
        <v>1516</v>
      </c>
      <c r="Q1092" s="39" t="s">
        <v>1515</v>
      </c>
      <c r="R1092" s="24">
        <v>20</v>
      </c>
      <c r="S1092" s="32">
        <v>1580</v>
      </c>
      <c r="T1092" s="53">
        <v>31600</v>
      </c>
      <c r="U1092" s="83">
        <f t="shared" si="271"/>
        <v>35392</v>
      </c>
      <c r="V1092" s="9" t="s">
        <v>1341</v>
      </c>
      <c r="W1092" s="153" t="s">
        <v>1410</v>
      </c>
      <c r="X1092" s="29"/>
    </row>
    <row r="1093" spans="1:24" s="28" customFormat="1" ht="102" customHeight="1">
      <c r="A1093" s="9" t="s">
        <v>7000</v>
      </c>
      <c r="B1093" s="3" t="s">
        <v>1332</v>
      </c>
      <c r="C1093" s="39" t="s">
        <v>1522</v>
      </c>
      <c r="D1093" s="39" t="s">
        <v>1518</v>
      </c>
      <c r="E1093" s="45" t="s">
        <v>475</v>
      </c>
      <c r="F1093" s="31"/>
      <c r="G1093" s="29" t="s">
        <v>384</v>
      </c>
      <c r="H1093" s="20">
        <v>0</v>
      </c>
      <c r="I1093" s="34">
        <v>470000000</v>
      </c>
      <c r="J1093" s="21" t="s">
        <v>1330</v>
      </c>
      <c r="K1093" s="33" t="s">
        <v>1391</v>
      </c>
      <c r="L1093" s="138" t="s">
        <v>3428</v>
      </c>
      <c r="M1093" s="141" t="s">
        <v>383</v>
      </c>
      <c r="N1093" s="360" t="s">
        <v>8876</v>
      </c>
      <c r="O1093" s="3" t="s">
        <v>1382</v>
      </c>
      <c r="P1093" s="131" t="s">
        <v>1516</v>
      </c>
      <c r="Q1093" s="39" t="s">
        <v>1515</v>
      </c>
      <c r="R1093" s="24">
        <v>20</v>
      </c>
      <c r="S1093" s="32">
        <v>1580</v>
      </c>
      <c r="T1093" s="53">
        <v>31600</v>
      </c>
      <c r="U1093" s="83">
        <f t="shared" si="271"/>
        <v>35392</v>
      </c>
      <c r="V1093" s="9" t="s">
        <v>1341</v>
      </c>
      <c r="W1093" s="153" t="s">
        <v>1410</v>
      </c>
      <c r="X1093" s="29"/>
    </row>
    <row r="1094" spans="1:24" s="28" customFormat="1" ht="102" customHeight="1">
      <c r="A1094" s="9" t="s">
        <v>7001</v>
      </c>
      <c r="B1094" s="3" t="s">
        <v>1332</v>
      </c>
      <c r="C1094" s="39" t="s">
        <v>1521</v>
      </c>
      <c r="D1094" s="39" t="s">
        <v>1518</v>
      </c>
      <c r="E1094" s="39" t="s">
        <v>1520</v>
      </c>
      <c r="F1094" s="31"/>
      <c r="G1094" s="29" t="s">
        <v>384</v>
      </c>
      <c r="H1094" s="20">
        <v>0</v>
      </c>
      <c r="I1094" s="34">
        <v>470000000</v>
      </c>
      <c r="J1094" s="21" t="s">
        <v>1330</v>
      </c>
      <c r="K1094" s="33" t="s">
        <v>1391</v>
      </c>
      <c r="L1094" s="138" t="s">
        <v>3428</v>
      </c>
      <c r="M1094" s="141" t="s">
        <v>383</v>
      </c>
      <c r="N1094" s="360" t="s">
        <v>8876</v>
      </c>
      <c r="O1094" s="3" t="s">
        <v>1382</v>
      </c>
      <c r="P1094" s="131" t="s">
        <v>1516</v>
      </c>
      <c r="Q1094" s="39" t="s">
        <v>1515</v>
      </c>
      <c r="R1094" s="24">
        <v>20</v>
      </c>
      <c r="S1094" s="32">
        <v>1580</v>
      </c>
      <c r="T1094" s="53">
        <v>31600</v>
      </c>
      <c r="U1094" s="83">
        <f t="shared" si="271"/>
        <v>35392</v>
      </c>
      <c r="V1094" s="9" t="s">
        <v>1341</v>
      </c>
      <c r="W1094" s="153" t="s">
        <v>1410</v>
      </c>
      <c r="X1094" s="29"/>
    </row>
    <row r="1095" spans="1:24" s="28" customFormat="1" ht="102" customHeight="1">
      <c r="A1095" s="9" t="s">
        <v>7002</v>
      </c>
      <c r="B1095" s="3" t="s">
        <v>1332</v>
      </c>
      <c r="C1095" s="39" t="s">
        <v>1519</v>
      </c>
      <c r="D1095" s="39" t="s">
        <v>1518</v>
      </c>
      <c r="E1095" s="39" t="s">
        <v>1517</v>
      </c>
      <c r="F1095" s="31"/>
      <c r="G1095" s="29" t="s">
        <v>384</v>
      </c>
      <c r="H1095" s="20">
        <v>0</v>
      </c>
      <c r="I1095" s="34">
        <v>470000000</v>
      </c>
      <c r="J1095" s="21" t="s">
        <v>1330</v>
      </c>
      <c r="K1095" s="33" t="s">
        <v>1391</v>
      </c>
      <c r="L1095" s="138" t="s">
        <v>3428</v>
      </c>
      <c r="M1095" s="141" t="s">
        <v>383</v>
      </c>
      <c r="N1095" s="360" t="s">
        <v>8876</v>
      </c>
      <c r="O1095" s="3" t="s">
        <v>1382</v>
      </c>
      <c r="P1095" s="131" t="s">
        <v>1516</v>
      </c>
      <c r="Q1095" s="39" t="s">
        <v>1515</v>
      </c>
      <c r="R1095" s="24">
        <v>20</v>
      </c>
      <c r="S1095" s="32">
        <v>1580</v>
      </c>
      <c r="T1095" s="53">
        <v>31600</v>
      </c>
      <c r="U1095" s="83">
        <f t="shared" si="271"/>
        <v>35392</v>
      </c>
      <c r="V1095" s="9" t="s">
        <v>1341</v>
      </c>
      <c r="W1095" s="153" t="s">
        <v>1410</v>
      </c>
      <c r="X1095" s="29"/>
    </row>
    <row r="1096" spans="1:24" s="28" customFormat="1" ht="102" customHeight="1">
      <c r="A1096" s="9" t="s">
        <v>7003</v>
      </c>
      <c r="B1096" s="3" t="s">
        <v>1332</v>
      </c>
      <c r="C1096" s="56" t="s">
        <v>1514</v>
      </c>
      <c r="D1096" s="55" t="s">
        <v>1502</v>
      </c>
      <c r="E1096" s="54" t="s">
        <v>1513</v>
      </c>
      <c r="F1096" s="35"/>
      <c r="G1096" s="29" t="s">
        <v>384</v>
      </c>
      <c r="H1096" s="20">
        <v>0</v>
      </c>
      <c r="I1096" s="34">
        <v>470000000</v>
      </c>
      <c r="J1096" s="21" t="s">
        <v>1330</v>
      </c>
      <c r="K1096" s="33" t="s">
        <v>1391</v>
      </c>
      <c r="L1096" s="138" t="s">
        <v>3428</v>
      </c>
      <c r="M1096" s="141" t="s">
        <v>383</v>
      </c>
      <c r="N1096" s="360" t="s">
        <v>8876</v>
      </c>
      <c r="O1096" s="3" t="s">
        <v>1382</v>
      </c>
      <c r="P1096" s="7" t="s">
        <v>1350</v>
      </c>
      <c r="Q1096" s="3" t="s">
        <v>1335</v>
      </c>
      <c r="R1096" s="24">
        <v>780</v>
      </c>
      <c r="S1096" s="32">
        <v>94</v>
      </c>
      <c r="T1096" s="53">
        <v>73320</v>
      </c>
      <c r="U1096" s="83">
        <f t="shared" si="271"/>
        <v>82118.400000000009</v>
      </c>
      <c r="V1096" s="9" t="s">
        <v>1341</v>
      </c>
      <c r="W1096" s="153" t="s">
        <v>1410</v>
      </c>
      <c r="X1096" s="29"/>
    </row>
    <row r="1097" spans="1:24" s="28" customFormat="1" ht="102" customHeight="1">
      <c r="A1097" s="9" t="s">
        <v>7004</v>
      </c>
      <c r="B1097" s="3" t="s">
        <v>1332</v>
      </c>
      <c r="C1097" s="56" t="s">
        <v>1512</v>
      </c>
      <c r="D1097" s="55" t="s">
        <v>1502</v>
      </c>
      <c r="E1097" s="54" t="s">
        <v>1511</v>
      </c>
      <c r="F1097" s="35"/>
      <c r="G1097" s="29" t="s">
        <v>384</v>
      </c>
      <c r="H1097" s="20">
        <v>0</v>
      </c>
      <c r="I1097" s="34">
        <v>470000000</v>
      </c>
      <c r="J1097" s="21" t="s">
        <v>1330</v>
      </c>
      <c r="K1097" s="33" t="s">
        <v>1391</v>
      </c>
      <c r="L1097" s="138" t="s">
        <v>3428</v>
      </c>
      <c r="M1097" s="141" t="s">
        <v>383</v>
      </c>
      <c r="N1097" s="360" t="s">
        <v>8876</v>
      </c>
      <c r="O1097" s="3" t="s">
        <v>1382</v>
      </c>
      <c r="P1097" s="7" t="s">
        <v>1350</v>
      </c>
      <c r="Q1097" s="3" t="s">
        <v>1335</v>
      </c>
      <c r="R1097" s="24">
        <v>440</v>
      </c>
      <c r="S1097" s="32">
        <v>195</v>
      </c>
      <c r="T1097" s="53">
        <v>85800</v>
      </c>
      <c r="U1097" s="83">
        <f t="shared" si="271"/>
        <v>96096.000000000015</v>
      </c>
      <c r="V1097" s="9" t="s">
        <v>1341</v>
      </c>
      <c r="W1097" s="153" t="s">
        <v>1410</v>
      </c>
      <c r="X1097" s="29"/>
    </row>
    <row r="1098" spans="1:24" s="28" customFormat="1" ht="102" customHeight="1">
      <c r="A1098" s="9" t="s">
        <v>7005</v>
      </c>
      <c r="B1098" s="3" t="s">
        <v>1332</v>
      </c>
      <c r="C1098" s="56" t="s">
        <v>1510</v>
      </c>
      <c r="D1098" s="55" t="s">
        <v>1502</v>
      </c>
      <c r="E1098" s="54" t="s">
        <v>1509</v>
      </c>
      <c r="F1098" s="35"/>
      <c r="G1098" s="29" t="s">
        <v>384</v>
      </c>
      <c r="H1098" s="20">
        <v>0</v>
      </c>
      <c r="I1098" s="34">
        <v>470000000</v>
      </c>
      <c r="J1098" s="21" t="s">
        <v>1330</v>
      </c>
      <c r="K1098" s="33" t="s">
        <v>1391</v>
      </c>
      <c r="L1098" s="138" t="s">
        <v>3428</v>
      </c>
      <c r="M1098" s="141" t="s">
        <v>383</v>
      </c>
      <c r="N1098" s="360" t="s">
        <v>8876</v>
      </c>
      <c r="O1098" s="3" t="s">
        <v>1382</v>
      </c>
      <c r="P1098" s="7" t="s">
        <v>1350</v>
      </c>
      <c r="Q1098" s="3" t="s">
        <v>1335</v>
      </c>
      <c r="R1098" s="24">
        <v>1000</v>
      </c>
      <c r="S1098" s="32">
        <v>286</v>
      </c>
      <c r="T1098" s="53">
        <v>286000</v>
      </c>
      <c r="U1098" s="83">
        <f t="shared" si="271"/>
        <v>320320.00000000006</v>
      </c>
      <c r="V1098" s="9" t="s">
        <v>1341</v>
      </c>
      <c r="W1098" s="153" t="s">
        <v>1410</v>
      </c>
      <c r="X1098" s="29"/>
    </row>
    <row r="1099" spans="1:24" s="28" customFormat="1" ht="102" customHeight="1">
      <c r="A1099" s="9" t="s">
        <v>7006</v>
      </c>
      <c r="B1099" s="3" t="s">
        <v>1332</v>
      </c>
      <c r="C1099" s="56" t="s">
        <v>1508</v>
      </c>
      <c r="D1099" s="55" t="s">
        <v>1502</v>
      </c>
      <c r="E1099" s="54" t="s">
        <v>1507</v>
      </c>
      <c r="F1099" s="35"/>
      <c r="G1099" s="29" t="s">
        <v>384</v>
      </c>
      <c r="H1099" s="20">
        <v>0</v>
      </c>
      <c r="I1099" s="34">
        <v>470000000</v>
      </c>
      <c r="J1099" s="21" t="s">
        <v>1330</v>
      </c>
      <c r="K1099" s="33" t="s">
        <v>1391</v>
      </c>
      <c r="L1099" s="138" t="s">
        <v>3428</v>
      </c>
      <c r="M1099" s="141" t="s">
        <v>383</v>
      </c>
      <c r="N1099" s="360" t="s">
        <v>8876</v>
      </c>
      <c r="O1099" s="3" t="s">
        <v>1382</v>
      </c>
      <c r="P1099" s="7" t="s">
        <v>1350</v>
      </c>
      <c r="Q1099" s="3" t="s">
        <v>1335</v>
      </c>
      <c r="R1099" s="24">
        <v>1150</v>
      </c>
      <c r="S1099" s="32">
        <v>265</v>
      </c>
      <c r="T1099" s="53">
        <v>304750</v>
      </c>
      <c r="U1099" s="83">
        <f t="shared" si="271"/>
        <v>341320.00000000006</v>
      </c>
      <c r="V1099" s="9" t="s">
        <v>1341</v>
      </c>
      <c r="W1099" s="153" t="s">
        <v>1410</v>
      </c>
      <c r="X1099" s="29"/>
    </row>
    <row r="1100" spans="1:24" s="28" customFormat="1" ht="102" customHeight="1">
      <c r="A1100" s="9" t="s">
        <v>7007</v>
      </c>
      <c r="B1100" s="3" t="s">
        <v>1332</v>
      </c>
      <c r="C1100" s="56" t="s">
        <v>1506</v>
      </c>
      <c r="D1100" s="55" t="s">
        <v>1502</v>
      </c>
      <c r="E1100" s="54" t="s">
        <v>1505</v>
      </c>
      <c r="F1100" s="35"/>
      <c r="G1100" s="29" t="s">
        <v>384</v>
      </c>
      <c r="H1100" s="20">
        <v>0</v>
      </c>
      <c r="I1100" s="34">
        <v>470000000</v>
      </c>
      <c r="J1100" s="21" t="s">
        <v>1330</v>
      </c>
      <c r="K1100" s="33" t="s">
        <v>1391</v>
      </c>
      <c r="L1100" s="138" t="s">
        <v>3428</v>
      </c>
      <c r="M1100" s="141" t="s">
        <v>383</v>
      </c>
      <c r="N1100" s="360" t="s">
        <v>8876</v>
      </c>
      <c r="O1100" s="3" t="s">
        <v>1382</v>
      </c>
      <c r="P1100" s="7" t="s">
        <v>1350</v>
      </c>
      <c r="Q1100" s="3" t="s">
        <v>1335</v>
      </c>
      <c r="R1100" s="24">
        <v>240</v>
      </c>
      <c r="S1100" s="32">
        <v>345</v>
      </c>
      <c r="T1100" s="53">
        <v>82800</v>
      </c>
      <c r="U1100" s="83">
        <f t="shared" si="271"/>
        <v>92736.000000000015</v>
      </c>
      <c r="V1100" s="9" t="s">
        <v>1341</v>
      </c>
      <c r="W1100" s="153" t="s">
        <v>1410</v>
      </c>
      <c r="X1100" s="29"/>
    </row>
    <row r="1101" spans="1:24" s="28" customFormat="1" ht="102" customHeight="1">
      <c r="A1101" s="9" t="s">
        <v>7008</v>
      </c>
      <c r="B1101" s="3" t="s">
        <v>1332</v>
      </c>
      <c r="C1101" s="399" t="s">
        <v>10355</v>
      </c>
      <c r="D1101" s="55" t="s">
        <v>1502</v>
      </c>
      <c r="E1101" s="54" t="s">
        <v>1504</v>
      </c>
      <c r="F1101" s="35"/>
      <c r="G1101" s="29" t="s">
        <v>384</v>
      </c>
      <c r="H1101" s="20">
        <v>0</v>
      </c>
      <c r="I1101" s="34">
        <v>470000000</v>
      </c>
      <c r="J1101" s="21" t="s">
        <v>1330</v>
      </c>
      <c r="K1101" s="33" t="s">
        <v>1391</v>
      </c>
      <c r="L1101" s="138" t="s">
        <v>3428</v>
      </c>
      <c r="M1101" s="141" t="s">
        <v>383</v>
      </c>
      <c r="N1101" s="360" t="s">
        <v>8876</v>
      </c>
      <c r="O1101" s="3" t="s">
        <v>1382</v>
      </c>
      <c r="P1101" s="7" t="s">
        <v>1350</v>
      </c>
      <c r="Q1101" s="3" t="s">
        <v>1335</v>
      </c>
      <c r="R1101" s="24">
        <v>225</v>
      </c>
      <c r="S1101" s="32">
        <v>520</v>
      </c>
      <c r="T1101" s="53">
        <v>117000</v>
      </c>
      <c r="U1101" s="83">
        <f t="shared" si="271"/>
        <v>131040.00000000001</v>
      </c>
      <c r="V1101" s="9" t="s">
        <v>1341</v>
      </c>
      <c r="W1101" s="153" t="s">
        <v>1410</v>
      </c>
      <c r="X1101" s="29"/>
    </row>
    <row r="1102" spans="1:24" s="28" customFormat="1" ht="102" customHeight="1">
      <c r="A1102" s="9" t="s">
        <v>7009</v>
      </c>
      <c r="B1102" s="3" t="s">
        <v>1332</v>
      </c>
      <c r="C1102" s="56" t="s">
        <v>1503</v>
      </c>
      <c r="D1102" s="55" t="s">
        <v>1502</v>
      </c>
      <c r="E1102" s="54" t="s">
        <v>1501</v>
      </c>
      <c r="F1102" s="35"/>
      <c r="G1102" s="29" t="s">
        <v>384</v>
      </c>
      <c r="H1102" s="20">
        <v>0</v>
      </c>
      <c r="I1102" s="34">
        <v>470000000</v>
      </c>
      <c r="J1102" s="21" t="s">
        <v>1330</v>
      </c>
      <c r="K1102" s="33" t="s">
        <v>1391</v>
      </c>
      <c r="L1102" s="138" t="s">
        <v>3428</v>
      </c>
      <c r="M1102" s="141" t="s">
        <v>383</v>
      </c>
      <c r="N1102" s="360" t="s">
        <v>8876</v>
      </c>
      <c r="O1102" s="3" t="s">
        <v>1382</v>
      </c>
      <c r="P1102" s="7" t="s">
        <v>1350</v>
      </c>
      <c r="Q1102" s="3" t="s">
        <v>1335</v>
      </c>
      <c r="R1102" s="24">
        <v>175</v>
      </c>
      <c r="S1102" s="32">
        <v>845</v>
      </c>
      <c r="T1102" s="53">
        <v>147875</v>
      </c>
      <c r="U1102" s="83">
        <f t="shared" si="271"/>
        <v>165620.00000000003</v>
      </c>
      <c r="V1102" s="9" t="s">
        <v>1341</v>
      </c>
      <c r="W1102" s="153" t="s">
        <v>1410</v>
      </c>
      <c r="X1102" s="29"/>
    </row>
    <row r="1103" spans="1:24" s="28" customFormat="1" ht="102" customHeight="1">
      <c r="A1103" s="9" t="s">
        <v>7010</v>
      </c>
      <c r="B1103" s="3" t="s">
        <v>1332</v>
      </c>
      <c r="C1103" s="38" t="s">
        <v>1500</v>
      </c>
      <c r="D1103" s="38" t="s">
        <v>1499</v>
      </c>
      <c r="E1103" s="38" t="s">
        <v>1498</v>
      </c>
      <c r="F1103" s="9" t="s">
        <v>561</v>
      </c>
      <c r="G1103" s="29" t="s">
        <v>384</v>
      </c>
      <c r="H1103" s="20">
        <v>0</v>
      </c>
      <c r="I1103" s="34">
        <v>470000000</v>
      </c>
      <c r="J1103" s="21" t="s">
        <v>1330</v>
      </c>
      <c r="K1103" s="33" t="s">
        <v>1391</v>
      </c>
      <c r="L1103" s="138" t="s">
        <v>3428</v>
      </c>
      <c r="M1103" s="141" t="s">
        <v>383</v>
      </c>
      <c r="N1103" s="360" t="s">
        <v>8878</v>
      </c>
      <c r="O1103" s="3" t="s">
        <v>1382</v>
      </c>
      <c r="P1103" s="7" t="s">
        <v>1354</v>
      </c>
      <c r="Q1103" s="3" t="s">
        <v>1195</v>
      </c>
      <c r="R1103" s="24">
        <v>10</v>
      </c>
      <c r="S1103" s="32">
        <v>16720</v>
      </c>
      <c r="T1103" s="24">
        <v>0</v>
      </c>
      <c r="U1103" s="83">
        <f t="shared" si="271"/>
        <v>0</v>
      </c>
      <c r="V1103" s="9" t="s">
        <v>1341</v>
      </c>
      <c r="W1103" s="153" t="s">
        <v>1410</v>
      </c>
      <c r="X1103" s="29">
        <v>11.14</v>
      </c>
    </row>
    <row r="1104" spans="1:24" s="28" customFormat="1" ht="102" customHeight="1">
      <c r="A1104" s="9" t="s">
        <v>10427</v>
      </c>
      <c r="B1104" s="3" t="s">
        <v>1332</v>
      </c>
      <c r="C1104" s="38" t="s">
        <v>1500</v>
      </c>
      <c r="D1104" s="38" t="s">
        <v>1499</v>
      </c>
      <c r="E1104" s="38" t="s">
        <v>1498</v>
      </c>
      <c r="F1104" s="9" t="s">
        <v>561</v>
      </c>
      <c r="G1104" s="29" t="s">
        <v>384</v>
      </c>
      <c r="H1104" s="20">
        <v>0</v>
      </c>
      <c r="I1104" s="34">
        <v>470000000</v>
      </c>
      <c r="J1104" s="21" t="s">
        <v>1330</v>
      </c>
      <c r="K1104" s="33" t="s">
        <v>10428</v>
      </c>
      <c r="L1104" s="138" t="s">
        <v>3428</v>
      </c>
      <c r="M1104" s="141" t="s">
        <v>383</v>
      </c>
      <c r="N1104" s="360" t="s">
        <v>8876</v>
      </c>
      <c r="O1104" s="3" t="s">
        <v>1382</v>
      </c>
      <c r="P1104" s="7" t="s">
        <v>1354</v>
      </c>
      <c r="Q1104" s="3" t="s">
        <v>1195</v>
      </c>
      <c r="R1104" s="24">
        <v>10</v>
      </c>
      <c r="S1104" s="32">
        <v>16720</v>
      </c>
      <c r="T1104" s="4">
        <f>R1104*S1104</f>
        <v>167200</v>
      </c>
      <c r="U1104" s="83">
        <f t="shared" si="271"/>
        <v>187264.00000000003</v>
      </c>
      <c r="V1104" s="9" t="s">
        <v>1341</v>
      </c>
      <c r="W1104" s="153" t="s">
        <v>1410</v>
      </c>
      <c r="X1104" s="29"/>
    </row>
    <row r="1105" spans="1:24" s="28" customFormat="1" ht="102" customHeight="1">
      <c r="A1105" s="9" t="s">
        <v>7011</v>
      </c>
      <c r="B1105" s="3" t="s">
        <v>1332</v>
      </c>
      <c r="C1105" s="38" t="s">
        <v>1500</v>
      </c>
      <c r="D1105" s="38" t="s">
        <v>1499</v>
      </c>
      <c r="E1105" s="38" t="s">
        <v>1498</v>
      </c>
      <c r="F1105" s="9" t="s">
        <v>562</v>
      </c>
      <c r="G1105" s="29" t="s">
        <v>384</v>
      </c>
      <c r="H1105" s="20">
        <v>0</v>
      </c>
      <c r="I1105" s="34">
        <v>470000000</v>
      </c>
      <c r="J1105" s="21" t="s">
        <v>1330</v>
      </c>
      <c r="K1105" s="33" t="s">
        <v>1391</v>
      </c>
      <c r="L1105" s="138" t="s">
        <v>3428</v>
      </c>
      <c r="M1105" s="141" t="s">
        <v>383</v>
      </c>
      <c r="N1105" s="360" t="s">
        <v>8878</v>
      </c>
      <c r="O1105" s="3" t="s">
        <v>1382</v>
      </c>
      <c r="P1105" s="7" t="s">
        <v>1354</v>
      </c>
      <c r="Q1105" s="3" t="s">
        <v>1195</v>
      </c>
      <c r="R1105" s="24">
        <v>8</v>
      </c>
      <c r="S1105" s="32">
        <v>21150</v>
      </c>
      <c r="T1105" s="24">
        <v>0</v>
      </c>
      <c r="U1105" s="83">
        <f t="shared" si="271"/>
        <v>0</v>
      </c>
      <c r="V1105" s="9" t="s">
        <v>1341</v>
      </c>
      <c r="W1105" s="153" t="s">
        <v>1410</v>
      </c>
      <c r="X1105" s="29">
        <v>11.14</v>
      </c>
    </row>
    <row r="1106" spans="1:24" s="28" customFormat="1" ht="102" customHeight="1">
      <c r="A1106" s="9" t="s">
        <v>10429</v>
      </c>
      <c r="B1106" s="3" t="s">
        <v>1332</v>
      </c>
      <c r="C1106" s="38" t="s">
        <v>1500</v>
      </c>
      <c r="D1106" s="38" t="s">
        <v>1499</v>
      </c>
      <c r="E1106" s="38" t="s">
        <v>1498</v>
      </c>
      <c r="F1106" s="9" t="s">
        <v>562</v>
      </c>
      <c r="G1106" s="29" t="s">
        <v>384</v>
      </c>
      <c r="H1106" s="20">
        <v>0</v>
      </c>
      <c r="I1106" s="34">
        <v>470000000</v>
      </c>
      <c r="J1106" s="21" t="s">
        <v>1330</v>
      </c>
      <c r="K1106" s="33" t="s">
        <v>10428</v>
      </c>
      <c r="L1106" s="138" t="s">
        <v>3428</v>
      </c>
      <c r="M1106" s="141" t="s">
        <v>383</v>
      </c>
      <c r="N1106" s="360" t="s">
        <v>8876</v>
      </c>
      <c r="O1106" s="3" t="s">
        <v>1382</v>
      </c>
      <c r="P1106" s="7" t="s">
        <v>1354</v>
      </c>
      <c r="Q1106" s="3" t="s">
        <v>1195</v>
      </c>
      <c r="R1106" s="24">
        <v>8</v>
      </c>
      <c r="S1106" s="32">
        <v>21150</v>
      </c>
      <c r="T1106" s="4">
        <f>R1106*S1106</f>
        <v>169200</v>
      </c>
      <c r="U1106" s="83">
        <f t="shared" si="271"/>
        <v>189504.00000000003</v>
      </c>
      <c r="V1106" s="9" t="s">
        <v>1341</v>
      </c>
      <c r="W1106" s="153" t="s">
        <v>1410</v>
      </c>
      <c r="X1106" s="29"/>
    </row>
    <row r="1107" spans="1:24" s="28" customFormat="1" ht="102" customHeight="1">
      <c r="A1107" s="9" t="s">
        <v>7012</v>
      </c>
      <c r="B1107" s="3" t="s">
        <v>1332</v>
      </c>
      <c r="C1107" s="38" t="s">
        <v>1497</v>
      </c>
      <c r="D1107" s="38" t="s">
        <v>1496</v>
      </c>
      <c r="E1107" s="38" t="s">
        <v>1495</v>
      </c>
      <c r="F1107" s="9" t="s">
        <v>563</v>
      </c>
      <c r="G1107" s="29" t="s">
        <v>384</v>
      </c>
      <c r="H1107" s="20">
        <v>0</v>
      </c>
      <c r="I1107" s="34">
        <v>470000000</v>
      </c>
      <c r="J1107" s="21" t="s">
        <v>1330</v>
      </c>
      <c r="K1107" s="33" t="s">
        <v>1391</v>
      </c>
      <c r="L1107" s="138" t="s">
        <v>3428</v>
      </c>
      <c r="M1107" s="141" t="s">
        <v>383</v>
      </c>
      <c r="N1107" s="360" t="s">
        <v>8878</v>
      </c>
      <c r="O1107" s="3" t="s">
        <v>1382</v>
      </c>
      <c r="P1107" s="7" t="s">
        <v>1354</v>
      </c>
      <c r="Q1107" s="3" t="s">
        <v>1195</v>
      </c>
      <c r="R1107" s="24">
        <v>23</v>
      </c>
      <c r="S1107" s="32">
        <v>2590</v>
      </c>
      <c r="T1107" s="24">
        <v>0</v>
      </c>
      <c r="U1107" s="83">
        <f t="shared" si="271"/>
        <v>0</v>
      </c>
      <c r="V1107" s="9" t="s">
        <v>1341</v>
      </c>
      <c r="W1107" s="153" t="s">
        <v>1410</v>
      </c>
      <c r="X1107" s="29">
        <v>11.14</v>
      </c>
    </row>
    <row r="1108" spans="1:24" s="28" customFormat="1" ht="102" customHeight="1">
      <c r="A1108" s="9" t="s">
        <v>10430</v>
      </c>
      <c r="B1108" s="3" t="s">
        <v>1332</v>
      </c>
      <c r="C1108" s="38" t="s">
        <v>1497</v>
      </c>
      <c r="D1108" s="38" t="s">
        <v>1496</v>
      </c>
      <c r="E1108" s="38" t="s">
        <v>1495</v>
      </c>
      <c r="F1108" s="9" t="s">
        <v>563</v>
      </c>
      <c r="G1108" s="29" t="s">
        <v>384</v>
      </c>
      <c r="H1108" s="20">
        <v>0</v>
      </c>
      <c r="I1108" s="34">
        <v>470000000</v>
      </c>
      <c r="J1108" s="21" t="s">
        <v>1330</v>
      </c>
      <c r="K1108" s="33" t="s">
        <v>10428</v>
      </c>
      <c r="L1108" s="138" t="s">
        <v>3428</v>
      </c>
      <c r="M1108" s="141" t="s">
        <v>383</v>
      </c>
      <c r="N1108" s="360" t="s">
        <v>8876</v>
      </c>
      <c r="O1108" s="3" t="s">
        <v>1382</v>
      </c>
      <c r="P1108" s="7" t="s">
        <v>1354</v>
      </c>
      <c r="Q1108" s="3" t="s">
        <v>1195</v>
      </c>
      <c r="R1108" s="24">
        <v>23</v>
      </c>
      <c r="S1108" s="32">
        <v>2590</v>
      </c>
      <c r="T1108" s="4">
        <f>R1108*S1108</f>
        <v>59570</v>
      </c>
      <c r="U1108" s="83">
        <f t="shared" si="271"/>
        <v>66718.400000000009</v>
      </c>
      <c r="V1108" s="9" t="s">
        <v>1341</v>
      </c>
      <c r="W1108" s="153" t="s">
        <v>1410</v>
      </c>
      <c r="X1108" s="29"/>
    </row>
    <row r="1109" spans="1:24" s="28" customFormat="1" ht="102" customHeight="1">
      <c r="A1109" s="9" t="s">
        <v>7013</v>
      </c>
      <c r="B1109" s="3" t="s">
        <v>1332</v>
      </c>
      <c r="C1109" s="38" t="s">
        <v>1494</v>
      </c>
      <c r="D1109" s="38" t="s">
        <v>1493</v>
      </c>
      <c r="E1109" s="3" t="s">
        <v>564</v>
      </c>
      <c r="F1109" s="3"/>
      <c r="G1109" s="29" t="s">
        <v>384</v>
      </c>
      <c r="H1109" s="20">
        <v>0</v>
      </c>
      <c r="I1109" s="34">
        <v>470000000</v>
      </c>
      <c r="J1109" s="21" t="s">
        <v>1330</v>
      </c>
      <c r="K1109" s="33" t="s">
        <v>1391</v>
      </c>
      <c r="L1109" s="138" t="s">
        <v>3428</v>
      </c>
      <c r="M1109" s="141" t="s">
        <v>383</v>
      </c>
      <c r="N1109" s="360" t="s">
        <v>8878</v>
      </c>
      <c r="O1109" s="3" t="s">
        <v>1382</v>
      </c>
      <c r="P1109" s="7" t="s">
        <v>1354</v>
      </c>
      <c r="Q1109" s="3" t="s">
        <v>1195</v>
      </c>
      <c r="R1109" s="24">
        <v>24</v>
      </c>
      <c r="S1109" s="32">
        <v>18438</v>
      </c>
      <c r="T1109" s="24">
        <v>0</v>
      </c>
      <c r="U1109" s="83">
        <f t="shared" si="271"/>
        <v>0</v>
      </c>
      <c r="V1109" s="9" t="s">
        <v>1341</v>
      </c>
      <c r="W1109" s="153" t="s">
        <v>1410</v>
      </c>
      <c r="X1109" s="29">
        <v>11.14</v>
      </c>
    </row>
    <row r="1110" spans="1:24" s="28" customFormat="1" ht="102" customHeight="1">
      <c r="A1110" s="9" t="s">
        <v>10431</v>
      </c>
      <c r="B1110" s="3" t="s">
        <v>1332</v>
      </c>
      <c r="C1110" s="38" t="s">
        <v>1494</v>
      </c>
      <c r="D1110" s="38" t="s">
        <v>1493</v>
      </c>
      <c r="E1110" s="3" t="s">
        <v>564</v>
      </c>
      <c r="F1110" s="3"/>
      <c r="G1110" s="29" t="s">
        <v>384</v>
      </c>
      <c r="H1110" s="20">
        <v>0</v>
      </c>
      <c r="I1110" s="34">
        <v>470000000</v>
      </c>
      <c r="J1110" s="21" t="s">
        <v>1330</v>
      </c>
      <c r="K1110" s="33" t="s">
        <v>10428</v>
      </c>
      <c r="L1110" s="138" t="s">
        <v>3428</v>
      </c>
      <c r="M1110" s="141" t="s">
        <v>383</v>
      </c>
      <c r="N1110" s="360" t="s">
        <v>8876</v>
      </c>
      <c r="O1110" s="3" t="s">
        <v>1382</v>
      </c>
      <c r="P1110" s="7" t="s">
        <v>1354</v>
      </c>
      <c r="Q1110" s="3" t="s">
        <v>1195</v>
      </c>
      <c r="R1110" s="24">
        <v>24</v>
      </c>
      <c r="S1110" s="32">
        <v>18438</v>
      </c>
      <c r="T1110" s="4">
        <f>R1110*S1110</f>
        <v>442512</v>
      </c>
      <c r="U1110" s="83">
        <f t="shared" si="271"/>
        <v>495613.44000000006</v>
      </c>
      <c r="V1110" s="9" t="s">
        <v>1341</v>
      </c>
      <c r="W1110" s="153" t="s">
        <v>1410</v>
      </c>
      <c r="X1110" s="29"/>
    </row>
    <row r="1111" spans="1:24" s="28" customFormat="1" ht="102" customHeight="1">
      <c r="A1111" s="9" t="s">
        <v>7014</v>
      </c>
      <c r="B1111" s="3" t="s">
        <v>1332</v>
      </c>
      <c r="C1111" s="38" t="s">
        <v>1492</v>
      </c>
      <c r="D1111" s="38" t="s">
        <v>1487</v>
      </c>
      <c r="E1111" s="38" t="s">
        <v>1491</v>
      </c>
      <c r="F1111" s="9" t="s">
        <v>565</v>
      </c>
      <c r="G1111" s="29" t="s">
        <v>384</v>
      </c>
      <c r="H1111" s="20">
        <v>0</v>
      </c>
      <c r="I1111" s="34">
        <v>470000000</v>
      </c>
      <c r="J1111" s="21" t="s">
        <v>1330</v>
      </c>
      <c r="K1111" s="33" t="s">
        <v>1391</v>
      </c>
      <c r="L1111" s="138" t="s">
        <v>3428</v>
      </c>
      <c r="M1111" s="141" t="s">
        <v>383</v>
      </c>
      <c r="N1111" s="360" t="s">
        <v>8878</v>
      </c>
      <c r="O1111" s="3" t="s">
        <v>1382</v>
      </c>
      <c r="P1111" s="7" t="s">
        <v>1354</v>
      </c>
      <c r="Q1111" s="3" t="s">
        <v>1195</v>
      </c>
      <c r="R1111" s="24">
        <v>565</v>
      </c>
      <c r="S1111" s="32">
        <v>252</v>
      </c>
      <c r="T1111" s="24">
        <v>0</v>
      </c>
      <c r="U1111" s="83">
        <f t="shared" si="271"/>
        <v>0</v>
      </c>
      <c r="V1111" s="9" t="s">
        <v>1341</v>
      </c>
      <c r="W1111" s="153" t="s">
        <v>1410</v>
      </c>
      <c r="X1111" s="29">
        <v>11.14</v>
      </c>
    </row>
    <row r="1112" spans="1:24" s="28" customFormat="1" ht="102" customHeight="1">
      <c r="A1112" s="9" t="s">
        <v>10432</v>
      </c>
      <c r="B1112" s="3" t="s">
        <v>1332</v>
      </c>
      <c r="C1112" s="38" t="s">
        <v>1492</v>
      </c>
      <c r="D1112" s="38" t="s">
        <v>1487</v>
      </c>
      <c r="E1112" s="38" t="s">
        <v>1491</v>
      </c>
      <c r="F1112" s="9" t="s">
        <v>565</v>
      </c>
      <c r="G1112" s="29" t="s">
        <v>384</v>
      </c>
      <c r="H1112" s="20">
        <v>0</v>
      </c>
      <c r="I1112" s="34">
        <v>470000000</v>
      </c>
      <c r="J1112" s="21" t="s">
        <v>1330</v>
      </c>
      <c r="K1112" s="33" t="s">
        <v>10428</v>
      </c>
      <c r="L1112" s="138" t="s">
        <v>3428</v>
      </c>
      <c r="M1112" s="141" t="s">
        <v>383</v>
      </c>
      <c r="N1112" s="360" t="s">
        <v>8876</v>
      </c>
      <c r="O1112" s="3" t="s">
        <v>1382</v>
      </c>
      <c r="P1112" s="7" t="s">
        <v>1354</v>
      </c>
      <c r="Q1112" s="3" t="s">
        <v>1195</v>
      </c>
      <c r="R1112" s="24">
        <v>565</v>
      </c>
      <c r="S1112" s="32">
        <v>252</v>
      </c>
      <c r="T1112" s="4">
        <f>R1112*S1112</f>
        <v>142380</v>
      </c>
      <c r="U1112" s="83">
        <f t="shared" si="271"/>
        <v>159465.60000000001</v>
      </c>
      <c r="V1112" s="9" t="s">
        <v>1341</v>
      </c>
      <c r="W1112" s="153" t="s">
        <v>1410</v>
      </c>
      <c r="X1112" s="29"/>
    </row>
    <row r="1113" spans="1:24" s="28" customFormat="1" ht="102" customHeight="1">
      <c r="A1113" s="9" t="s">
        <v>7015</v>
      </c>
      <c r="B1113" s="3" t="s">
        <v>1332</v>
      </c>
      <c r="C1113" s="38" t="s">
        <v>1490</v>
      </c>
      <c r="D1113" s="38" t="s">
        <v>1487</v>
      </c>
      <c r="E1113" s="38" t="s">
        <v>1489</v>
      </c>
      <c r="F1113" s="9" t="s">
        <v>566</v>
      </c>
      <c r="G1113" s="29" t="s">
        <v>384</v>
      </c>
      <c r="H1113" s="20">
        <v>0</v>
      </c>
      <c r="I1113" s="34">
        <v>470000000</v>
      </c>
      <c r="J1113" s="21" t="s">
        <v>1330</v>
      </c>
      <c r="K1113" s="33" t="s">
        <v>1391</v>
      </c>
      <c r="L1113" s="138" t="s">
        <v>3428</v>
      </c>
      <c r="M1113" s="141" t="s">
        <v>383</v>
      </c>
      <c r="N1113" s="360" t="s">
        <v>8878</v>
      </c>
      <c r="O1113" s="3" t="s">
        <v>1382</v>
      </c>
      <c r="P1113" s="7" t="s">
        <v>1354</v>
      </c>
      <c r="Q1113" s="3" t="s">
        <v>1195</v>
      </c>
      <c r="R1113" s="24">
        <v>40</v>
      </c>
      <c r="S1113" s="32">
        <v>2030</v>
      </c>
      <c r="T1113" s="24">
        <v>0</v>
      </c>
      <c r="U1113" s="83">
        <f t="shared" si="271"/>
        <v>0</v>
      </c>
      <c r="V1113" s="9" t="s">
        <v>1341</v>
      </c>
      <c r="W1113" s="153" t="s">
        <v>1410</v>
      </c>
      <c r="X1113" s="29">
        <v>11.14</v>
      </c>
    </row>
    <row r="1114" spans="1:24" s="28" customFormat="1" ht="102" customHeight="1">
      <c r="A1114" s="9" t="s">
        <v>10433</v>
      </c>
      <c r="B1114" s="3" t="s">
        <v>1332</v>
      </c>
      <c r="C1114" s="38" t="s">
        <v>1490</v>
      </c>
      <c r="D1114" s="38" t="s">
        <v>1487</v>
      </c>
      <c r="E1114" s="38" t="s">
        <v>1489</v>
      </c>
      <c r="F1114" s="9" t="s">
        <v>566</v>
      </c>
      <c r="G1114" s="29" t="s">
        <v>384</v>
      </c>
      <c r="H1114" s="20">
        <v>0</v>
      </c>
      <c r="I1114" s="34">
        <v>470000000</v>
      </c>
      <c r="J1114" s="21" t="s">
        <v>1330</v>
      </c>
      <c r="K1114" s="33" t="s">
        <v>10428</v>
      </c>
      <c r="L1114" s="138" t="s">
        <v>3428</v>
      </c>
      <c r="M1114" s="141" t="s">
        <v>383</v>
      </c>
      <c r="N1114" s="360" t="s">
        <v>8876</v>
      </c>
      <c r="O1114" s="3" t="s">
        <v>1382</v>
      </c>
      <c r="P1114" s="7" t="s">
        <v>1354</v>
      </c>
      <c r="Q1114" s="3" t="s">
        <v>1195</v>
      </c>
      <c r="R1114" s="24">
        <v>40</v>
      </c>
      <c r="S1114" s="32">
        <v>2030</v>
      </c>
      <c r="T1114" s="4">
        <f>R1114*S1114</f>
        <v>81200</v>
      </c>
      <c r="U1114" s="83">
        <f t="shared" si="271"/>
        <v>90944.000000000015</v>
      </c>
      <c r="V1114" s="9" t="s">
        <v>1341</v>
      </c>
      <c r="W1114" s="153" t="s">
        <v>1410</v>
      </c>
      <c r="X1114" s="29"/>
    </row>
    <row r="1115" spans="1:24" s="28" customFormat="1" ht="102" customHeight="1">
      <c r="A1115" s="9" t="s">
        <v>7016</v>
      </c>
      <c r="B1115" s="3" t="s">
        <v>1332</v>
      </c>
      <c r="C1115" s="38" t="s">
        <v>1488</v>
      </c>
      <c r="D1115" s="38" t="s">
        <v>1487</v>
      </c>
      <c r="E1115" s="38" t="s">
        <v>1486</v>
      </c>
      <c r="F1115" s="9" t="s">
        <v>567</v>
      </c>
      <c r="G1115" s="29" t="s">
        <v>384</v>
      </c>
      <c r="H1115" s="20">
        <v>0</v>
      </c>
      <c r="I1115" s="34">
        <v>470000000</v>
      </c>
      <c r="J1115" s="21" t="s">
        <v>1330</v>
      </c>
      <c r="K1115" s="33" t="s">
        <v>1391</v>
      </c>
      <c r="L1115" s="138" t="s">
        <v>3428</v>
      </c>
      <c r="M1115" s="141" t="s">
        <v>383</v>
      </c>
      <c r="N1115" s="360" t="s">
        <v>8878</v>
      </c>
      <c r="O1115" s="3" t="s">
        <v>1382</v>
      </c>
      <c r="P1115" s="7" t="s">
        <v>1354</v>
      </c>
      <c r="Q1115" s="3" t="s">
        <v>1195</v>
      </c>
      <c r="R1115" s="24">
        <v>170</v>
      </c>
      <c r="S1115" s="32">
        <v>1250</v>
      </c>
      <c r="T1115" s="24">
        <v>0</v>
      </c>
      <c r="U1115" s="83">
        <f t="shared" si="271"/>
        <v>0</v>
      </c>
      <c r="V1115" s="9" t="s">
        <v>1341</v>
      </c>
      <c r="W1115" s="153" t="s">
        <v>1410</v>
      </c>
      <c r="X1115" s="29">
        <v>11.14</v>
      </c>
    </row>
    <row r="1116" spans="1:24" s="28" customFormat="1" ht="102" customHeight="1">
      <c r="A1116" s="9" t="s">
        <v>10434</v>
      </c>
      <c r="B1116" s="3" t="s">
        <v>1332</v>
      </c>
      <c r="C1116" s="38" t="s">
        <v>1488</v>
      </c>
      <c r="D1116" s="38" t="s">
        <v>1487</v>
      </c>
      <c r="E1116" s="38" t="s">
        <v>1486</v>
      </c>
      <c r="F1116" s="9" t="s">
        <v>567</v>
      </c>
      <c r="G1116" s="29" t="s">
        <v>384</v>
      </c>
      <c r="H1116" s="20">
        <v>0</v>
      </c>
      <c r="I1116" s="34">
        <v>470000000</v>
      </c>
      <c r="J1116" s="21" t="s">
        <v>1330</v>
      </c>
      <c r="K1116" s="33" t="s">
        <v>10428</v>
      </c>
      <c r="L1116" s="138" t="s">
        <v>3428</v>
      </c>
      <c r="M1116" s="141" t="s">
        <v>383</v>
      </c>
      <c r="N1116" s="360" t="s">
        <v>8876</v>
      </c>
      <c r="O1116" s="3" t="s">
        <v>1382</v>
      </c>
      <c r="P1116" s="7" t="s">
        <v>1354</v>
      </c>
      <c r="Q1116" s="3" t="s">
        <v>1195</v>
      </c>
      <c r="R1116" s="24">
        <v>170</v>
      </c>
      <c r="S1116" s="32">
        <v>1250</v>
      </c>
      <c r="T1116" s="4">
        <f>R1116*S1116</f>
        <v>212500</v>
      </c>
      <c r="U1116" s="83">
        <f t="shared" si="271"/>
        <v>238000.00000000003</v>
      </c>
      <c r="V1116" s="9" t="s">
        <v>1341</v>
      </c>
      <c r="W1116" s="153" t="s">
        <v>1410</v>
      </c>
      <c r="X1116" s="29"/>
    </row>
    <row r="1117" spans="1:24" s="28" customFormat="1" ht="102" customHeight="1">
      <c r="A1117" s="9" t="s">
        <v>7017</v>
      </c>
      <c r="B1117" s="3" t="s">
        <v>1332</v>
      </c>
      <c r="C1117" s="38" t="s">
        <v>1485</v>
      </c>
      <c r="D1117" s="38" t="s">
        <v>1465</v>
      </c>
      <c r="E1117" s="38" t="s">
        <v>1484</v>
      </c>
      <c r="F1117" s="9" t="s">
        <v>568</v>
      </c>
      <c r="G1117" s="29" t="s">
        <v>384</v>
      </c>
      <c r="H1117" s="20">
        <v>0</v>
      </c>
      <c r="I1117" s="34">
        <v>470000000</v>
      </c>
      <c r="J1117" s="21" t="s">
        <v>1330</v>
      </c>
      <c r="K1117" s="33" t="s">
        <v>1391</v>
      </c>
      <c r="L1117" s="138" t="s">
        <v>3428</v>
      </c>
      <c r="M1117" s="141" t="s">
        <v>383</v>
      </c>
      <c r="N1117" s="360" t="s">
        <v>8878</v>
      </c>
      <c r="O1117" s="3" t="s">
        <v>1382</v>
      </c>
      <c r="P1117" s="7" t="s">
        <v>1354</v>
      </c>
      <c r="Q1117" s="3" t="s">
        <v>1195</v>
      </c>
      <c r="R1117" s="24">
        <v>30</v>
      </c>
      <c r="S1117" s="32">
        <v>2225</v>
      </c>
      <c r="T1117" s="24">
        <v>0</v>
      </c>
      <c r="U1117" s="83">
        <f t="shared" si="271"/>
        <v>0</v>
      </c>
      <c r="V1117" s="9" t="s">
        <v>1341</v>
      </c>
      <c r="W1117" s="153" t="s">
        <v>1410</v>
      </c>
      <c r="X1117" s="29">
        <v>11.14</v>
      </c>
    </row>
    <row r="1118" spans="1:24" s="28" customFormat="1" ht="102" customHeight="1">
      <c r="A1118" s="9" t="s">
        <v>10435</v>
      </c>
      <c r="B1118" s="3" t="s">
        <v>1332</v>
      </c>
      <c r="C1118" s="38" t="s">
        <v>1485</v>
      </c>
      <c r="D1118" s="38" t="s">
        <v>1465</v>
      </c>
      <c r="E1118" s="38" t="s">
        <v>1484</v>
      </c>
      <c r="F1118" s="9" t="s">
        <v>568</v>
      </c>
      <c r="G1118" s="29" t="s">
        <v>384</v>
      </c>
      <c r="H1118" s="20">
        <v>0</v>
      </c>
      <c r="I1118" s="34">
        <v>470000000</v>
      </c>
      <c r="J1118" s="21" t="s">
        <v>1330</v>
      </c>
      <c r="K1118" s="33" t="s">
        <v>10428</v>
      </c>
      <c r="L1118" s="138" t="s">
        <v>3428</v>
      </c>
      <c r="M1118" s="141" t="s">
        <v>383</v>
      </c>
      <c r="N1118" s="360" t="s">
        <v>8876</v>
      </c>
      <c r="O1118" s="3" t="s">
        <v>1382</v>
      </c>
      <c r="P1118" s="7" t="s">
        <v>1354</v>
      </c>
      <c r="Q1118" s="3" t="s">
        <v>1195</v>
      </c>
      <c r="R1118" s="24">
        <v>30</v>
      </c>
      <c r="S1118" s="32">
        <v>2225</v>
      </c>
      <c r="T1118" s="4">
        <f>R1118*S1118</f>
        <v>66750</v>
      </c>
      <c r="U1118" s="83">
        <f t="shared" si="271"/>
        <v>74760</v>
      </c>
      <c r="V1118" s="9" t="s">
        <v>1341</v>
      </c>
      <c r="W1118" s="153" t="s">
        <v>1410</v>
      </c>
      <c r="X1118" s="29"/>
    </row>
    <row r="1119" spans="1:24" s="28" customFormat="1" ht="102" customHeight="1">
      <c r="A1119" s="9" t="s">
        <v>7018</v>
      </c>
      <c r="B1119" s="3" t="s">
        <v>1332</v>
      </c>
      <c r="C1119" s="39" t="s">
        <v>1482</v>
      </c>
      <c r="D1119" s="38" t="s">
        <v>1481</v>
      </c>
      <c r="E1119" s="39" t="s">
        <v>1480</v>
      </c>
      <c r="F1119" s="35" t="s">
        <v>569</v>
      </c>
      <c r="G1119" s="29" t="s">
        <v>384</v>
      </c>
      <c r="H1119" s="20">
        <v>0</v>
      </c>
      <c r="I1119" s="34">
        <v>470000000</v>
      </c>
      <c r="J1119" s="21" t="s">
        <v>1330</v>
      </c>
      <c r="K1119" s="33" t="s">
        <v>1391</v>
      </c>
      <c r="L1119" s="138" t="s">
        <v>3428</v>
      </c>
      <c r="M1119" s="141" t="s">
        <v>383</v>
      </c>
      <c r="N1119" s="360" t="s">
        <v>8878</v>
      </c>
      <c r="O1119" s="3" t="s">
        <v>1382</v>
      </c>
      <c r="P1119" s="7" t="s">
        <v>1354</v>
      </c>
      <c r="Q1119" s="3" t="s">
        <v>1195</v>
      </c>
      <c r="R1119" s="24">
        <v>117</v>
      </c>
      <c r="S1119" s="32">
        <v>1979</v>
      </c>
      <c r="T1119" s="24">
        <v>0</v>
      </c>
      <c r="U1119" s="83">
        <f t="shared" si="271"/>
        <v>0</v>
      </c>
      <c r="V1119" s="9" t="s">
        <v>1341</v>
      </c>
      <c r="W1119" s="153" t="s">
        <v>1410</v>
      </c>
      <c r="X1119" s="29">
        <v>11.14</v>
      </c>
    </row>
    <row r="1120" spans="1:24" s="28" customFormat="1" ht="102" customHeight="1">
      <c r="A1120" s="9" t="s">
        <v>10436</v>
      </c>
      <c r="B1120" s="3" t="s">
        <v>1332</v>
      </c>
      <c r="C1120" s="39" t="s">
        <v>1482</v>
      </c>
      <c r="D1120" s="38" t="s">
        <v>1481</v>
      </c>
      <c r="E1120" s="39" t="s">
        <v>1480</v>
      </c>
      <c r="F1120" s="35" t="s">
        <v>569</v>
      </c>
      <c r="G1120" s="29" t="s">
        <v>384</v>
      </c>
      <c r="H1120" s="20">
        <v>0</v>
      </c>
      <c r="I1120" s="34">
        <v>470000000</v>
      </c>
      <c r="J1120" s="21" t="s">
        <v>1330</v>
      </c>
      <c r="K1120" s="33" t="s">
        <v>10428</v>
      </c>
      <c r="L1120" s="138" t="s">
        <v>3428</v>
      </c>
      <c r="M1120" s="141" t="s">
        <v>383</v>
      </c>
      <c r="N1120" s="360" t="s">
        <v>8876</v>
      </c>
      <c r="O1120" s="3" t="s">
        <v>1382</v>
      </c>
      <c r="P1120" s="7" t="s">
        <v>1354</v>
      </c>
      <c r="Q1120" s="3" t="s">
        <v>1195</v>
      </c>
      <c r="R1120" s="24">
        <v>117</v>
      </c>
      <c r="S1120" s="32">
        <v>1979</v>
      </c>
      <c r="T1120" s="4">
        <f>R1120*S1120</f>
        <v>231543</v>
      </c>
      <c r="U1120" s="83">
        <f t="shared" si="271"/>
        <v>259328.16000000003</v>
      </c>
      <c r="V1120" s="9" t="s">
        <v>1341</v>
      </c>
      <c r="W1120" s="153" t="s">
        <v>1410</v>
      </c>
      <c r="X1120" s="29"/>
    </row>
    <row r="1121" spans="1:24" s="28" customFormat="1" ht="102" customHeight="1">
      <c r="A1121" s="9" t="s">
        <v>7019</v>
      </c>
      <c r="B1121" s="3" t="s">
        <v>1332</v>
      </c>
      <c r="C1121" s="39" t="s">
        <v>1482</v>
      </c>
      <c r="D1121" s="38" t="s">
        <v>1481</v>
      </c>
      <c r="E1121" s="39" t="s">
        <v>1480</v>
      </c>
      <c r="F1121" s="3" t="s">
        <v>1483</v>
      </c>
      <c r="G1121" s="29" t="s">
        <v>384</v>
      </c>
      <c r="H1121" s="20">
        <v>0</v>
      </c>
      <c r="I1121" s="34">
        <v>470000000</v>
      </c>
      <c r="J1121" s="21" t="s">
        <v>1330</v>
      </c>
      <c r="K1121" s="33" t="s">
        <v>1391</v>
      </c>
      <c r="L1121" s="138" t="s">
        <v>3428</v>
      </c>
      <c r="M1121" s="141" t="s">
        <v>383</v>
      </c>
      <c r="N1121" s="360" t="s">
        <v>8878</v>
      </c>
      <c r="O1121" s="3" t="s">
        <v>1382</v>
      </c>
      <c r="P1121" s="7" t="s">
        <v>1354</v>
      </c>
      <c r="Q1121" s="3" t="s">
        <v>1195</v>
      </c>
      <c r="R1121" s="24">
        <v>4</v>
      </c>
      <c r="S1121" s="32">
        <v>2260</v>
      </c>
      <c r="T1121" s="24">
        <v>0</v>
      </c>
      <c r="U1121" s="83">
        <f t="shared" si="271"/>
        <v>0</v>
      </c>
      <c r="V1121" s="9" t="s">
        <v>1341</v>
      </c>
      <c r="W1121" s="153" t="s">
        <v>1410</v>
      </c>
      <c r="X1121" s="29">
        <v>11.14</v>
      </c>
    </row>
    <row r="1122" spans="1:24" s="28" customFormat="1" ht="102" customHeight="1">
      <c r="A1122" s="9" t="s">
        <v>10437</v>
      </c>
      <c r="B1122" s="3" t="s">
        <v>1332</v>
      </c>
      <c r="C1122" s="39" t="s">
        <v>1482</v>
      </c>
      <c r="D1122" s="38" t="s">
        <v>1481</v>
      </c>
      <c r="E1122" s="39" t="s">
        <v>1480</v>
      </c>
      <c r="F1122" s="3" t="s">
        <v>1483</v>
      </c>
      <c r="G1122" s="29" t="s">
        <v>384</v>
      </c>
      <c r="H1122" s="20">
        <v>0</v>
      </c>
      <c r="I1122" s="34">
        <v>470000000</v>
      </c>
      <c r="J1122" s="21" t="s">
        <v>1330</v>
      </c>
      <c r="K1122" s="33" t="s">
        <v>10428</v>
      </c>
      <c r="L1122" s="138" t="s">
        <v>3428</v>
      </c>
      <c r="M1122" s="141" t="s">
        <v>383</v>
      </c>
      <c r="N1122" s="360" t="s">
        <v>8876</v>
      </c>
      <c r="O1122" s="3" t="s">
        <v>1382</v>
      </c>
      <c r="P1122" s="7" t="s">
        <v>1354</v>
      </c>
      <c r="Q1122" s="3" t="s">
        <v>1195</v>
      </c>
      <c r="R1122" s="24">
        <v>4</v>
      </c>
      <c r="S1122" s="32">
        <v>2260</v>
      </c>
      <c r="T1122" s="4">
        <f>R1122*S1122</f>
        <v>9040</v>
      </c>
      <c r="U1122" s="83">
        <f t="shared" si="271"/>
        <v>10124.800000000001</v>
      </c>
      <c r="V1122" s="9" t="s">
        <v>1341</v>
      </c>
      <c r="W1122" s="153" t="s">
        <v>1410</v>
      </c>
      <c r="X1122" s="29"/>
    </row>
    <row r="1123" spans="1:24" s="28" customFormat="1" ht="102" customHeight="1">
      <c r="A1123" s="9" t="s">
        <v>7020</v>
      </c>
      <c r="B1123" s="3" t="s">
        <v>1332</v>
      </c>
      <c r="C1123" s="39" t="s">
        <v>1482</v>
      </c>
      <c r="D1123" s="38" t="s">
        <v>1481</v>
      </c>
      <c r="E1123" s="39" t="s">
        <v>1480</v>
      </c>
      <c r="F1123" s="3" t="s">
        <v>1479</v>
      </c>
      <c r="G1123" s="29" t="s">
        <v>384</v>
      </c>
      <c r="H1123" s="20">
        <v>0</v>
      </c>
      <c r="I1123" s="34">
        <v>470000000</v>
      </c>
      <c r="J1123" s="21" t="s">
        <v>1330</v>
      </c>
      <c r="K1123" s="33" t="s">
        <v>1391</v>
      </c>
      <c r="L1123" s="138" t="s">
        <v>3428</v>
      </c>
      <c r="M1123" s="141" t="s">
        <v>383</v>
      </c>
      <c r="N1123" s="360" t="s">
        <v>8878</v>
      </c>
      <c r="O1123" s="3" t="s">
        <v>1382</v>
      </c>
      <c r="P1123" s="7" t="s">
        <v>1354</v>
      </c>
      <c r="Q1123" s="3" t="s">
        <v>1195</v>
      </c>
      <c r="R1123" s="24">
        <v>4</v>
      </c>
      <c r="S1123" s="32">
        <v>2260</v>
      </c>
      <c r="T1123" s="24">
        <v>0</v>
      </c>
      <c r="U1123" s="83">
        <f t="shared" si="271"/>
        <v>0</v>
      </c>
      <c r="V1123" s="9" t="s">
        <v>1341</v>
      </c>
      <c r="W1123" s="153" t="s">
        <v>1410</v>
      </c>
      <c r="X1123" s="29">
        <v>11.14</v>
      </c>
    </row>
    <row r="1124" spans="1:24" s="28" customFormat="1" ht="102" customHeight="1">
      <c r="A1124" s="9" t="s">
        <v>10438</v>
      </c>
      <c r="B1124" s="3" t="s">
        <v>1332</v>
      </c>
      <c r="C1124" s="39" t="s">
        <v>1482</v>
      </c>
      <c r="D1124" s="38" t="s">
        <v>1481</v>
      </c>
      <c r="E1124" s="39" t="s">
        <v>1480</v>
      </c>
      <c r="F1124" s="3" t="s">
        <v>1479</v>
      </c>
      <c r="G1124" s="29" t="s">
        <v>384</v>
      </c>
      <c r="H1124" s="20">
        <v>0</v>
      </c>
      <c r="I1124" s="34">
        <v>470000000</v>
      </c>
      <c r="J1124" s="21" t="s">
        <v>1330</v>
      </c>
      <c r="K1124" s="33" t="s">
        <v>10428</v>
      </c>
      <c r="L1124" s="138" t="s">
        <v>3428</v>
      </c>
      <c r="M1124" s="141" t="s">
        <v>383</v>
      </c>
      <c r="N1124" s="360" t="s">
        <v>8876</v>
      </c>
      <c r="O1124" s="3" t="s">
        <v>1382</v>
      </c>
      <c r="P1124" s="7" t="s">
        <v>1354</v>
      </c>
      <c r="Q1124" s="3" t="s">
        <v>1195</v>
      </c>
      <c r="R1124" s="24">
        <v>4</v>
      </c>
      <c r="S1124" s="32">
        <v>2260</v>
      </c>
      <c r="T1124" s="4">
        <f>R1124*S1124</f>
        <v>9040</v>
      </c>
      <c r="U1124" s="83">
        <f t="shared" si="271"/>
        <v>10124.800000000001</v>
      </c>
      <c r="V1124" s="9" t="s">
        <v>1341</v>
      </c>
      <c r="W1124" s="153" t="s">
        <v>1410</v>
      </c>
      <c r="X1124" s="29"/>
    </row>
    <row r="1125" spans="1:24" s="28" customFormat="1" ht="102" customHeight="1">
      <c r="A1125" s="9" t="s">
        <v>7021</v>
      </c>
      <c r="B1125" s="3" t="s">
        <v>1332</v>
      </c>
      <c r="C1125" s="52" t="s">
        <v>1478</v>
      </c>
      <c r="D1125" s="51" t="s">
        <v>1477</v>
      </c>
      <c r="E1125" s="51" t="s">
        <v>1476</v>
      </c>
      <c r="F1125" s="9" t="s">
        <v>570</v>
      </c>
      <c r="G1125" s="29" t="s">
        <v>384</v>
      </c>
      <c r="H1125" s="20">
        <v>0</v>
      </c>
      <c r="I1125" s="34">
        <v>470000000</v>
      </c>
      <c r="J1125" s="21" t="s">
        <v>1330</v>
      </c>
      <c r="K1125" s="33" t="s">
        <v>1391</v>
      </c>
      <c r="L1125" s="138" t="s">
        <v>3428</v>
      </c>
      <c r="M1125" s="141" t="s">
        <v>383</v>
      </c>
      <c r="N1125" s="360" t="s">
        <v>8878</v>
      </c>
      <c r="O1125" s="3" t="s">
        <v>1382</v>
      </c>
      <c r="P1125" s="7" t="s">
        <v>1349</v>
      </c>
      <c r="Q1125" s="3" t="s">
        <v>1348</v>
      </c>
      <c r="R1125" s="24">
        <v>8</v>
      </c>
      <c r="S1125" s="32">
        <v>28450</v>
      </c>
      <c r="T1125" s="24">
        <v>0</v>
      </c>
      <c r="U1125" s="83">
        <f t="shared" si="271"/>
        <v>0</v>
      </c>
      <c r="V1125" s="9" t="s">
        <v>1341</v>
      </c>
      <c r="W1125" s="153" t="s">
        <v>1410</v>
      </c>
      <c r="X1125" s="29">
        <v>11.14</v>
      </c>
    </row>
    <row r="1126" spans="1:24" s="28" customFormat="1" ht="102" customHeight="1">
      <c r="A1126" s="9" t="s">
        <v>10439</v>
      </c>
      <c r="B1126" s="3" t="s">
        <v>1332</v>
      </c>
      <c r="C1126" s="52" t="s">
        <v>1478</v>
      </c>
      <c r="D1126" s="51" t="s">
        <v>1477</v>
      </c>
      <c r="E1126" s="51" t="s">
        <v>1476</v>
      </c>
      <c r="F1126" s="9" t="s">
        <v>570</v>
      </c>
      <c r="G1126" s="29" t="s">
        <v>384</v>
      </c>
      <c r="H1126" s="20">
        <v>0</v>
      </c>
      <c r="I1126" s="34">
        <v>470000000</v>
      </c>
      <c r="J1126" s="21" t="s">
        <v>1330</v>
      </c>
      <c r="K1126" s="33" t="s">
        <v>10428</v>
      </c>
      <c r="L1126" s="138" t="s">
        <v>3428</v>
      </c>
      <c r="M1126" s="141" t="s">
        <v>383</v>
      </c>
      <c r="N1126" s="360" t="s">
        <v>8876</v>
      </c>
      <c r="O1126" s="3" t="s">
        <v>1382</v>
      </c>
      <c r="P1126" s="7" t="s">
        <v>1349</v>
      </c>
      <c r="Q1126" s="3" t="s">
        <v>1348</v>
      </c>
      <c r="R1126" s="24">
        <v>8</v>
      </c>
      <c r="S1126" s="32">
        <v>28450</v>
      </c>
      <c r="T1126" s="4">
        <f>R1126*S1126</f>
        <v>227600</v>
      </c>
      <c r="U1126" s="83">
        <f t="shared" si="271"/>
        <v>254912.00000000003</v>
      </c>
      <c r="V1126" s="9" t="s">
        <v>1341</v>
      </c>
      <c r="W1126" s="153" t="s">
        <v>1410</v>
      </c>
      <c r="X1126" s="29"/>
    </row>
    <row r="1127" spans="1:24" s="28" customFormat="1" ht="102" customHeight="1">
      <c r="A1127" s="9" t="s">
        <v>7022</v>
      </c>
      <c r="B1127" s="3" t="s">
        <v>1332</v>
      </c>
      <c r="C1127" s="38" t="s">
        <v>1475</v>
      </c>
      <c r="D1127" s="35" t="s">
        <v>571</v>
      </c>
      <c r="E1127" s="9" t="s">
        <v>572</v>
      </c>
      <c r="F1127" s="9"/>
      <c r="G1127" s="29" t="s">
        <v>384</v>
      </c>
      <c r="H1127" s="20">
        <v>0</v>
      </c>
      <c r="I1127" s="34">
        <v>470000000</v>
      </c>
      <c r="J1127" s="21" t="s">
        <v>1330</v>
      </c>
      <c r="K1127" s="33" t="s">
        <v>1391</v>
      </c>
      <c r="L1127" s="138" t="s">
        <v>3428</v>
      </c>
      <c r="M1127" s="141" t="s">
        <v>383</v>
      </c>
      <c r="N1127" s="360" t="s">
        <v>8878</v>
      </c>
      <c r="O1127" s="3" t="s">
        <v>1382</v>
      </c>
      <c r="P1127" s="7" t="s">
        <v>1354</v>
      </c>
      <c r="Q1127" s="3" t="s">
        <v>1195</v>
      </c>
      <c r="R1127" s="24">
        <v>10</v>
      </c>
      <c r="S1127" s="32">
        <v>1795</v>
      </c>
      <c r="T1127" s="24">
        <v>0</v>
      </c>
      <c r="U1127" s="83">
        <f t="shared" si="271"/>
        <v>0</v>
      </c>
      <c r="V1127" s="9" t="s">
        <v>1341</v>
      </c>
      <c r="W1127" s="153" t="s">
        <v>1410</v>
      </c>
      <c r="X1127" s="29">
        <v>11.14</v>
      </c>
    </row>
    <row r="1128" spans="1:24" s="28" customFormat="1" ht="102" customHeight="1">
      <c r="A1128" s="9" t="s">
        <v>10440</v>
      </c>
      <c r="B1128" s="3" t="s">
        <v>1332</v>
      </c>
      <c r="C1128" s="38" t="s">
        <v>1475</v>
      </c>
      <c r="D1128" s="35" t="s">
        <v>571</v>
      </c>
      <c r="E1128" s="9" t="s">
        <v>572</v>
      </c>
      <c r="F1128" s="9"/>
      <c r="G1128" s="29" t="s">
        <v>384</v>
      </c>
      <c r="H1128" s="20">
        <v>0</v>
      </c>
      <c r="I1128" s="34">
        <v>470000000</v>
      </c>
      <c r="J1128" s="21" t="s">
        <v>1330</v>
      </c>
      <c r="K1128" s="33" t="s">
        <v>10428</v>
      </c>
      <c r="L1128" s="138" t="s">
        <v>3428</v>
      </c>
      <c r="M1128" s="141" t="s">
        <v>383</v>
      </c>
      <c r="N1128" s="360" t="s">
        <v>8876</v>
      </c>
      <c r="O1128" s="3" t="s">
        <v>1382</v>
      </c>
      <c r="P1128" s="7" t="s">
        <v>1354</v>
      </c>
      <c r="Q1128" s="3" t="s">
        <v>1195</v>
      </c>
      <c r="R1128" s="24">
        <v>10</v>
      </c>
      <c r="S1128" s="32">
        <v>1795</v>
      </c>
      <c r="T1128" s="4">
        <f>R1128*S1128</f>
        <v>17950</v>
      </c>
      <c r="U1128" s="83">
        <f t="shared" si="271"/>
        <v>20104.000000000004</v>
      </c>
      <c r="V1128" s="9" t="s">
        <v>1341</v>
      </c>
      <c r="W1128" s="153" t="s">
        <v>1410</v>
      </c>
      <c r="X1128" s="29"/>
    </row>
    <row r="1129" spans="1:24" s="28" customFormat="1" ht="102" customHeight="1">
      <c r="A1129" s="9" t="s">
        <v>7023</v>
      </c>
      <c r="B1129" s="3" t="s">
        <v>1332</v>
      </c>
      <c r="C1129" s="39" t="s">
        <v>1474</v>
      </c>
      <c r="D1129" s="35" t="s">
        <v>573</v>
      </c>
      <c r="E1129" s="9" t="s">
        <v>574</v>
      </c>
      <c r="F1129" s="9"/>
      <c r="G1129" s="29" t="s">
        <v>384</v>
      </c>
      <c r="H1129" s="20">
        <v>0</v>
      </c>
      <c r="I1129" s="34">
        <v>470000000</v>
      </c>
      <c r="J1129" s="21" t="s">
        <v>1330</v>
      </c>
      <c r="K1129" s="33" t="s">
        <v>1391</v>
      </c>
      <c r="L1129" s="138" t="s">
        <v>3428</v>
      </c>
      <c r="M1129" s="141" t="s">
        <v>383</v>
      </c>
      <c r="N1129" s="360" t="s">
        <v>8878</v>
      </c>
      <c r="O1129" s="3" t="s">
        <v>1382</v>
      </c>
      <c r="P1129" s="7" t="s">
        <v>1354</v>
      </c>
      <c r="Q1129" s="3" t="s">
        <v>1195</v>
      </c>
      <c r="R1129" s="24">
        <v>25</v>
      </c>
      <c r="S1129" s="32">
        <v>1583</v>
      </c>
      <c r="T1129" s="24">
        <v>0</v>
      </c>
      <c r="U1129" s="83">
        <f t="shared" si="271"/>
        <v>0</v>
      </c>
      <c r="V1129" s="9" t="s">
        <v>1341</v>
      </c>
      <c r="W1129" s="153" t="s">
        <v>1410</v>
      </c>
      <c r="X1129" s="29">
        <v>11.14</v>
      </c>
    </row>
    <row r="1130" spans="1:24" s="28" customFormat="1" ht="102" customHeight="1">
      <c r="A1130" s="9" t="s">
        <v>10441</v>
      </c>
      <c r="B1130" s="3" t="s">
        <v>1332</v>
      </c>
      <c r="C1130" s="39" t="s">
        <v>1474</v>
      </c>
      <c r="D1130" s="35" t="s">
        <v>573</v>
      </c>
      <c r="E1130" s="9" t="s">
        <v>574</v>
      </c>
      <c r="F1130" s="9"/>
      <c r="G1130" s="29" t="s">
        <v>384</v>
      </c>
      <c r="H1130" s="20">
        <v>0</v>
      </c>
      <c r="I1130" s="34">
        <v>470000000</v>
      </c>
      <c r="J1130" s="21" t="s">
        <v>1330</v>
      </c>
      <c r="K1130" s="33" t="s">
        <v>10428</v>
      </c>
      <c r="L1130" s="138" t="s">
        <v>3428</v>
      </c>
      <c r="M1130" s="141" t="s">
        <v>383</v>
      </c>
      <c r="N1130" s="360" t="s">
        <v>8876</v>
      </c>
      <c r="O1130" s="3" t="s">
        <v>1382</v>
      </c>
      <c r="P1130" s="7" t="s">
        <v>1354</v>
      </c>
      <c r="Q1130" s="3" t="s">
        <v>1195</v>
      </c>
      <c r="R1130" s="24">
        <v>25</v>
      </c>
      <c r="S1130" s="32">
        <v>1583</v>
      </c>
      <c r="T1130" s="4">
        <f>R1130*S1130</f>
        <v>39575</v>
      </c>
      <c r="U1130" s="83">
        <f t="shared" si="271"/>
        <v>44324.000000000007</v>
      </c>
      <c r="V1130" s="9" t="s">
        <v>1341</v>
      </c>
      <c r="W1130" s="153" t="s">
        <v>1410</v>
      </c>
      <c r="X1130" s="29"/>
    </row>
    <row r="1131" spans="1:24" s="28" customFormat="1" ht="102" customHeight="1">
      <c r="A1131" s="9" t="s">
        <v>7024</v>
      </c>
      <c r="B1131" s="3" t="s">
        <v>1332</v>
      </c>
      <c r="C1131" s="39" t="s">
        <v>1474</v>
      </c>
      <c r="D1131" s="35" t="s">
        <v>573</v>
      </c>
      <c r="E1131" s="9" t="s">
        <v>575</v>
      </c>
      <c r="F1131" s="9"/>
      <c r="G1131" s="29" t="s">
        <v>384</v>
      </c>
      <c r="H1131" s="20">
        <v>0</v>
      </c>
      <c r="I1131" s="34">
        <v>470000000</v>
      </c>
      <c r="J1131" s="21" t="s">
        <v>1330</v>
      </c>
      <c r="K1131" s="33" t="s">
        <v>1391</v>
      </c>
      <c r="L1131" s="138" t="s">
        <v>3428</v>
      </c>
      <c r="M1131" s="141" t="s">
        <v>383</v>
      </c>
      <c r="N1131" s="360" t="s">
        <v>8878</v>
      </c>
      <c r="O1131" s="3" t="s">
        <v>1382</v>
      </c>
      <c r="P1131" s="7" t="s">
        <v>1354</v>
      </c>
      <c r="Q1131" s="3" t="s">
        <v>1195</v>
      </c>
      <c r="R1131" s="24">
        <v>112</v>
      </c>
      <c r="S1131" s="32">
        <v>84</v>
      </c>
      <c r="T1131" s="24">
        <v>0</v>
      </c>
      <c r="U1131" s="83">
        <f t="shared" si="271"/>
        <v>0</v>
      </c>
      <c r="V1131" s="9" t="s">
        <v>1341</v>
      </c>
      <c r="W1131" s="153" t="s">
        <v>1410</v>
      </c>
      <c r="X1131" s="29">
        <v>11.14</v>
      </c>
    </row>
    <row r="1132" spans="1:24" s="28" customFormat="1" ht="102" customHeight="1">
      <c r="A1132" s="9" t="s">
        <v>10442</v>
      </c>
      <c r="B1132" s="3" t="s">
        <v>1332</v>
      </c>
      <c r="C1132" s="39" t="s">
        <v>1474</v>
      </c>
      <c r="D1132" s="35" t="s">
        <v>573</v>
      </c>
      <c r="E1132" s="9" t="s">
        <v>575</v>
      </c>
      <c r="F1132" s="9"/>
      <c r="G1132" s="29" t="s">
        <v>384</v>
      </c>
      <c r="H1132" s="20">
        <v>0</v>
      </c>
      <c r="I1132" s="34">
        <v>470000000</v>
      </c>
      <c r="J1132" s="21" t="s">
        <v>1330</v>
      </c>
      <c r="K1132" s="33" t="s">
        <v>10428</v>
      </c>
      <c r="L1132" s="138" t="s">
        <v>3428</v>
      </c>
      <c r="M1132" s="141" t="s">
        <v>383</v>
      </c>
      <c r="N1132" s="360" t="s">
        <v>8876</v>
      </c>
      <c r="O1132" s="3" t="s">
        <v>1382</v>
      </c>
      <c r="P1132" s="7" t="s">
        <v>1354</v>
      </c>
      <c r="Q1132" s="3" t="s">
        <v>1195</v>
      </c>
      <c r="R1132" s="24">
        <v>112</v>
      </c>
      <c r="S1132" s="32">
        <v>84</v>
      </c>
      <c r="T1132" s="4">
        <f>R1132*S1132</f>
        <v>9408</v>
      </c>
      <c r="U1132" s="83">
        <f t="shared" si="271"/>
        <v>10536.960000000001</v>
      </c>
      <c r="V1132" s="9" t="s">
        <v>1341</v>
      </c>
      <c r="W1132" s="153" t="s">
        <v>1410</v>
      </c>
      <c r="X1132" s="29"/>
    </row>
    <row r="1133" spans="1:24" s="28" customFormat="1" ht="102" customHeight="1">
      <c r="A1133" s="9" t="s">
        <v>7025</v>
      </c>
      <c r="B1133" s="3" t="s">
        <v>1332</v>
      </c>
      <c r="C1133" s="39" t="s">
        <v>1474</v>
      </c>
      <c r="D1133" s="35" t="s">
        <v>576</v>
      </c>
      <c r="E1133" s="9" t="s">
        <v>577</v>
      </c>
      <c r="F1133" s="9"/>
      <c r="G1133" s="29" t="s">
        <v>384</v>
      </c>
      <c r="H1133" s="20">
        <v>0</v>
      </c>
      <c r="I1133" s="34">
        <v>470000000</v>
      </c>
      <c r="J1133" s="21" t="s">
        <v>1330</v>
      </c>
      <c r="K1133" s="33" t="s">
        <v>1391</v>
      </c>
      <c r="L1133" s="138" t="s">
        <v>3428</v>
      </c>
      <c r="M1133" s="141" t="s">
        <v>383</v>
      </c>
      <c r="N1133" s="360" t="s">
        <v>8878</v>
      </c>
      <c r="O1133" s="3" t="s">
        <v>1382</v>
      </c>
      <c r="P1133" s="7" t="s">
        <v>1354</v>
      </c>
      <c r="Q1133" s="3" t="s">
        <v>1195</v>
      </c>
      <c r="R1133" s="24">
        <v>18</v>
      </c>
      <c r="S1133" s="32">
        <v>1645</v>
      </c>
      <c r="T1133" s="24">
        <v>0</v>
      </c>
      <c r="U1133" s="83">
        <f t="shared" si="271"/>
        <v>0</v>
      </c>
      <c r="V1133" s="9" t="s">
        <v>1341</v>
      </c>
      <c r="W1133" s="153" t="s">
        <v>1410</v>
      </c>
      <c r="X1133" s="29">
        <v>11.14</v>
      </c>
    </row>
    <row r="1134" spans="1:24" s="28" customFormat="1" ht="102" customHeight="1">
      <c r="A1134" s="9" t="s">
        <v>10443</v>
      </c>
      <c r="B1134" s="3" t="s">
        <v>1332</v>
      </c>
      <c r="C1134" s="39" t="s">
        <v>1474</v>
      </c>
      <c r="D1134" s="35" t="s">
        <v>576</v>
      </c>
      <c r="E1134" s="9" t="s">
        <v>577</v>
      </c>
      <c r="F1134" s="9"/>
      <c r="G1134" s="29" t="s">
        <v>384</v>
      </c>
      <c r="H1134" s="20">
        <v>0</v>
      </c>
      <c r="I1134" s="34">
        <v>470000000</v>
      </c>
      <c r="J1134" s="21" t="s">
        <v>1330</v>
      </c>
      <c r="K1134" s="33" t="s">
        <v>10428</v>
      </c>
      <c r="L1134" s="138" t="s">
        <v>3428</v>
      </c>
      <c r="M1134" s="141" t="s">
        <v>383</v>
      </c>
      <c r="N1134" s="360" t="s">
        <v>8876</v>
      </c>
      <c r="O1134" s="3" t="s">
        <v>1382</v>
      </c>
      <c r="P1134" s="7" t="s">
        <v>1354</v>
      </c>
      <c r="Q1134" s="3" t="s">
        <v>1195</v>
      </c>
      <c r="R1134" s="24">
        <v>18</v>
      </c>
      <c r="S1134" s="32">
        <v>1645</v>
      </c>
      <c r="T1134" s="4">
        <f>R1134*S1134</f>
        <v>29610</v>
      </c>
      <c r="U1134" s="83">
        <f t="shared" si="271"/>
        <v>33163.200000000004</v>
      </c>
      <c r="V1134" s="9" t="s">
        <v>1341</v>
      </c>
      <c r="W1134" s="153" t="s">
        <v>1410</v>
      </c>
      <c r="X1134" s="29"/>
    </row>
    <row r="1135" spans="1:24" s="28" customFormat="1" ht="102" customHeight="1">
      <c r="A1135" s="9" t="s">
        <v>7026</v>
      </c>
      <c r="B1135" s="3" t="s">
        <v>1332</v>
      </c>
      <c r="C1135" s="39" t="s">
        <v>1474</v>
      </c>
      <c r="D1135" s="35" t="s">
        <v>578</v>
      </c>
      <c r="E1135" s="9" t="s">
        <v>579</v>
      </c>
      <c r="F1135" s="9"/>
      <c r="G1135" s="29" t="s">
        <v>384</v>
      </c>
      <c r="H1135" s="20">
        <v>0</v>
      </c>
      <c r="I1135" s="34">
        <v>470000000</v>
      </c>
      <c r="J1135" s="21" t="s">
        <v>1330</v>
      </c>
      <c r="K1135" s="33" t="s">
        <v>1391</v>
      </c>
      <c r="L1135" s="138" t="s">
        <v>3428</v>
      </c>
      <c r="M1135" s="141" t="s">
        <v>383</v>
      </c>
      <c r="N1135" s="360" t="s">
        <v>8878</v>
      </c>
      <c r="O1135" s="3" t="s">
        <v>1382</v>
      </c>
      <c r="P1135" s="7" t="s">
        <v>1354</v>
      </c>
      <c r="Q1135" s="3" t="s">
        <v>1195</v>
      </c>
      <c r="R1135" s="24">
        <v>5</v>
      </c>
      <c r="S1135" s="32">
        <v>1974</v>
      </c>
      <c r="T1135" s="24">
        <v>0</v>
      </c>
      <c r="U1135" s="83">
        <f t="shared" si="271"/>
        <v>0</v>
      </c>
      <c r="V1135" s="9" t="s">
        <v>1341</v>
      </c>
      <c r="W1135" s="153" t="s">
        <v>1410</v>
      </c>
      <c r="X1135" s="29">
        <v>11.14</v>
      </c>
    </row>
    <row r="1136" spans="1:24" s="28" customFormat="1" ht="102" customHeight="1">
      <c r="A1136" s="9" t="s">
        <v>10444</v>
      </c>
      <c r="B1136" s="3" t="s">
        <v>1332</v>
      </c>
      <c r="C1136" s="39" t="s">
        <v>1474</v>
      </c>
      <c r="D1136" s="35" t="s">
        <v>578</v>
      </c>
      <c r="E1136" s="9" t="s">
        <v>579</v>
      </c>
      <c r="F1136" s="9"/>
      <c r="G1136" s="29" t="s">
        <v>384</v>
      </c>
      <c r="H1136" s="20">
        <v>0</v>
      </c>
      <c r="I1136" s="34">
        <v>470000000</v>
      </c>
      <c r="J1136" s="21" t="s">
        <v>1330</v>
      </c>
      <c r="K1136" s="33" t="s">
        <v>10428</v>
      </c>
      <c r="L1136" s="138" t="s">
        <v>3428</v>
      </c>
      <c r="M1136" s="141" t="s">
        <v>383</v>
      </c>
      <c r="N1136" s="360" t="s">
        <v>8876</v>
      </c>
      <c r="O1136" s="3" t="s">
        <v>1382</v>
      </c>
      <c r="P1136" s="7" t="s">
        <v>1354</v>
      </c>
      <c r="Q1136" s="3" t="s">
        <v>1195</v>
      </c>
      <c r="R1136" s="24">
        <v>5</v>
      </c>
      <c r="S1136" s="32">
        <v>1974</v>
      </c>
      <c r="T1136" s="24">
        <f>R1136*S1136</f>
        <v>9870</v>
      </c>
      <c r="U1136" s="83">
        <f t="shared" si="271"/>
        <v>11054.400000000001</v>
      </c>
      <c r="V1136" s="9" t="s">
        <v>1341</v>
      </c>
      <c r="W1136" s="153" t="s">
        <v>1410</v>
      </c>
      <c r="X1136" s="29"/>
    </row>
    <row r="1137" spans="1:24" s="28" customFormat="1" ht="102" customHeight="1">
      <c r="A1137" s="9" t="s">
        <v>7027</v>
      </c>
      <c r="B1137" s="3" t="s">
        <v>1332</v>
      </c>
      <c r="C1137" s="39" t="s">
        <v>1474</v>
      </c>
      <c r="D1137" s="35" t="s">
        <v>3437</v>
      </c>
      <c r="E1137" s="9" t="s">
        <v>3438</v>
      </c>
      <c r="F1137" s="9"/>
      <c r="G1137" s="29" t="s">
        <v>384</v>
      </c>
      <c r="H1137" s="20">
        <v>0</v>
      </c>
      <c r="I1137" s="34">
        <v>470000000</v>
      </c>
      <c r="J1137" s="21" t="s">
        <v>1330</v>
      </c>
      <c r="K1137" s="33" t="s">
        <v>1391</v>
      </c>
      <c r="L1137" s="138" t="s">
        <v>3428</v>
      </c>
      <c r="M1137" s="141" t="s">
        <v>383</v>
      </c>
      <c r="N1137" s="360" t="s">
        <v>8878</v>
      </c>
      <c r="O1137" s="3" t="s">
        <v>1382</v>
      </c>
      <c r="P1137" s="7" t="s">
        <v>1354</v>
      </c>
      <c r="Q1137" s="3" t="s">
        <v>1195</v>
      </c>
      <c r="R1137" s="24">
        <v>8</v>
      </c>
      <c r="S1137" s="32">
        <v>4950</v>
      </c>
      <c r="T1137" s="24">
        <v>0</v>
      </c>
      <c r="U1137" s="83">
        <f t="shared" si="271"/>
        <v>0</v>
      </c>
      <c r="V1137" s="9" t="s">
        <v>1341</v>
      </c>
      <c r="W1137" s="153" t="s">
        <v>1410</v>
      </c>
      <c r="X1137" s="29">
        <v>11.14</v>
      </c>
    </row>
    <row r="1138" spans="1:24" s="28" customFormat="1" ht="102" customHeight="1">
      <c r="A1138" s="9" t="s">
        <v>10445</v>
      </c>
      <c r="B1138" s="3" t="s">
        <v>1332</v>
      </c>
      <c r="C1138" s="39" t="s">
        <v>1474</v>
      </c>
      <c r="D1138" s="35" t="s">
        <v>3437</v>
      </c>
      <c r="E1138" s="9" t="s">
        <v>3438</v>
      </c>
      <c r="F1138" s="9"/>
      <c r="G1138" s="29" t="s">
        <v>384</v>
      </c>
      <c r="H1138" s="20">
        <v>0</v>
      </c>
      <c r="I1138" s="34">
        <v>470000000</v>
      </c>
      <c r="J1138" s="21" t="s">
        <v>1330</v>
      </c>
      <c r="K1138" s="33" t="s">
        <v>10428</v>
      </c>
      <c r="L1138" s="138" t="s">
        <v>3428</v>
      </c>
      <c r="M1138" s="141" t="s">
        <v>383</v>
      </c>
      <c r="N1138" s="360" t="s">
        <v>8876</v>
      </c>
      <c r="O1138" s="3" t="s">
        <v>1382</v>
      </c>
      <c r="P1138" s="7" t="s">
        <v>1354</v>
      </c>
      <c r="Q1138" s="3" t="s">
        <v>1195</v>
      </c>
      <c r="R1138" s="24">
        <v>8</v>
      </c>
      <c r="S1138" s="32">
        <v>4950</v>
      </c>
      <c r="T1138" s="4">
        <f>R1138*S1138</f>
        <v>39600</v>
      </c>
      <c r="U1138" s="83">
        <f t="shared" si="271"/>
        <v>44352.000000000007</v>
      </c>
      <c r="V1138" s="9" t="s">
        <v>1341</v>
      </c>
      <c r="W1138" s="153" t="s">
        <v>1410</v>
      </c>
      <c r="X1138" s="29"/>
    </row>
    <row r="1139" spans="1:24" s="28" customFormat="1" ht="102" customHeight="1">
      <c r="A1139" s="9" t="s">
        <v>7028</v>
      </c>
      <c r="B1139" s="3" t="s">
        <v>1332</v>
      </c>
      <c r="C1139" s="39" t="s">
        <v>1474</v>
      </c>
      <c r="D1139" s="35" t="s">
        <v>3437</v>
      </c>
      <c r="E1139" s="9" t="s">
        <v>3439</v>
      </c>
      <c r="F1139" s="9"/>
      <c r="G1139" s="29" t="s">
        <v>384</v>
      </c>
      <c r="H1139" s="20">
        <v>0</v>
      </c>
      <c r="I1139" s="34">
        <v>470000000</v>
      </c>
      <c r="J1139" s="21" t="s">
        <v>1330</v>
      </c>
      <c r="K1139" s="33" t="s">
        <v>1391</v>
      </c>
      <c r="L1139" s="138" t="s">
        <v>3428</v>
      </c>
      <c r="M1139" s="141" t="s">
        <v>383</v>
      </c>
      <c r="N1139" s="360" t="s">
        <v>8878</v>
      </c>
      <c r="O1139" s="3" t="s">
        <v>1382</v>
      </c>
      <c r="P1139" s="7" t="s">
        <v>1354</v>
      </c>
      <c r="Q1139" s="3" t="s">
        <v>1195</v>
      </c>
      <c r="R1139" s="24">
        <v>29</v>
      </c>
      <c r="S1139" s="32">
        <v>1595</v>
      </c>
      <c r="T1139" s="24">
        <v>0</v>
      </c>
      <c r="U1139" s="83">
        <f t="shared" si="271"/>
        <v>0</v>
      </c>
      <c r="V1139" s="9" t="s">
        <v>1341</v>
      </c>
      <c r="W1139" s="153" t="s">
        <v>1410</v>
      </c>
      <c r="X1139" s="29">
        <v>11.14</v>
      </c>
    </row>
    <row r="1140" spans="1:24" s="28" customFormat="1" ht="102" customHeight="1">
      <c r="A1140" s="9" t="s">
        <v>10446</v>
      </c>
      <c r="B1140" s="3" t="s">
        <v>1332</v>
      </c>
      <c r="C1140" s="39" t="s">
        <v>1474</v>
      </c>
      <c r="D1140" s="35" t="s">
        <v>3437</v>
      </c>
      <c r="E1140" s="9" t="s">
        <v>3439</v>
      </c>
      <c r="F1140" s="9"/>
      <c r="G1140" s="29" t="s">
        <v>384</v>
      </c>
      <c r="H1140" s="20">
        <v>0</v>
      </c>
      <c r="I1140" s="34">
        <v>470000000</v>
      </c>
      <c r="J1140" s="21" t="s">
        <v>1330</v>
      </c>
      <c r="K1140" s="33" t="s">
        <v>10428</v>
      </c>
      <c r="L1140" s="138" t="s">
        <v>3428</v>
      </c>
      <c r="M1140" s="141" t="s">
        <v>383</v>
      </c>
      <c r="N1140" s="360" t="s">
        <v>8876</v>
      </c>
      <c r="O1140" s="3" t="s">
        <v>1382</v>
      </c>
      <c r="P1140" s="7" t="s">
        <v>1354</v>
      </c>
      <c r="Q1140" s="3" t="s">
        <v>1195</v>
      </c>
      <c r="R1140" s="24">
        <v>29</v>
      </c>
      <c r="S1140" s="32">
        <v>1595</v>
      </c>
      <c r="T1140" s="4">
        <f>R1140*S1140</f>
        <v>46255</v>
      </c>
      <c r="U1140" s="83">
        <f t="shared" si="271"/>
        <v>51805.600000000006</v>
      </c>
      <c r="V1140" s="9" t="s">
        <v>1341</v>
      </c>
      <c r="W1140" s="153" t="s">
        <v>1410</v>
      </c>
      <c r="X1140" s="29"/>
    </row>
    <row r="1141" spans="1:24" s="28" customFormat="1" ht="102" customHeight="1">
      <c r="A1141" s="9" t="s">
        <v>7029</v>
      </c>
      <c r="B1141" s="3" t="s">
        <v>1332</v>
      </c>
      <c r="C1141" s="39" t="s">
        <v>1474</v>
      </c>
      <c r="D1141" s="35" t="s">
        <v>3437</v>
      </c>
      <c r="E1141" s="9" t="s">
        <v>3440</v>
      </c>
      <c r="F1141" s="9"/>
      <c r="G1141" s="29" t="s">
        <v>384</v>
      </c>
      <c r="H1141" s="20">
        <v>0</v>
      </c>
      <c r="I1141" s="34">
        <v>470000000</v>
      </c>
      <c r="J1141" s="21" t="s">
        <v>1330</v>
      </c>
      <c r="K1141" s="33" t="s">
        <v>1391</v>
      </c>
      <c r="L1141" s="138" t="s">
        <v>3428</v>
      </c>
      <c r="M1141" s="141" t="s">
        <v>383</v>
      </c>
      <c r="N1141" s="360" t="s">
        <v>8878</v>
      </c>
      <c r="O1141" s="3" t="s">
        <v>1382</v>
      </c>
      <c r="P1141" s="7" t="s">
        <v>1354</v>
      </c>
      <c r="Q1141" s="3" t="s">
        <v>1195</v>
      </c>
      <c r="R1141" s="24">
        <v>2</v>
      </c>
      <c r="S1141" s="32">
        <v>2120</v>
      </c>
      <c r="T1141" s="24">
        <v>0</v>
      </c>
      <c r="U1141" s="83">
        <f t="shared" si="271"/>
        <v>0</v>
      </c>
      <c r="V1141" s="9" t="s">
        <v>1341</v>
      </c>
      <c r="W1141" s="153" t="s">
        <v>1410</v>
      </c>
      <c r="X1141" s="29">
        <v>11.14</v>
      </c>
    </row>
    <row r="1142" spans="1:24" s="28" customFormat="1" ht="102" customHeight="1">
      <c r="A1142" s="9" t="s">
        <v>10447</v>
      </c>
      <c r="B1142" s="3" t="s">
        <v>1332</v>
      </c>
      <c r="C1142" s="39" t="s">
        <v>1474</v>
      </c>
      <c r="D1142" s="35" t="s">
        <v>3437</v>
      </c>
      <c r="E1142" s="9" t="s">
        <v>3440</v>
      </c>
      <c r="F1142" s="9"/>
      <c r="G1142" s="29" t="s">
        <v>384</v>
      </c>
      <c r="H1142" s="20">
        <v>0</v>
      </c>
      <c r="I1142" s="34">
        <v>470000000</v>
      </c>
      <c r="J1142" s="21" t="s">
        <v>1330</v>
      </c>
      <c r="K1142" s="33" t="s">
        <v>10428</v>
      </c>
      <c r="L1142" s="138" t="s">
        <v>3428</v>
      </c>
      <c r="M1142" s="141" t="s">
        <v>383</v>
      </c>
      <c r="N1142" s="360" t="s">
        <v>8876</v>
      </c>
      <c r="O1142" s="3" t="s">
        <v>1382</v>
      </c>
      <c r="P1142" s="7" t="s">
        <v>1354</v>
      </c>
      <c r="Q1142" s="3" t="s">
        <v>1195</v>
      </c>
      <c r="R1142" s="24">
        <v>2</v>
      </c>
      <c r="S1142" s="32">
        <v>2120</v>
      </c>
      <c r="T1142" s="4">
        <f>R1142*S1142</f>
        <v>4240</v>
      </c>
      <c r="U1142" s="83">
        <f t="shared" si="271"/>
        <v>4748.8</v>
      </c>
      <c r="V1142" s="9" t="s">
        <v>1341</v>
      </c>
      <c r="W1142" s="153" t="s">
        <v>1410</v>
      </c>
      <c r="X1142" s="29"/>
    </row>
    <row r="1143" spans="1:24" s="28" customFormat="1" ht="102" customHeight="1">
      <c r="A1143" s="9" t="s">
        <v>7030</v>
      </c>
      <c r="B1143" s="3" t="s">
        <v>1332</v>
      </c>
      <c r="C1143" s="38" t="s">
        <v>1473</v>
      </c>
      <c r="D1143" s="38" t="s">
        <v>1467</v>
      </c>
      <c r="E1143" s="38" t="s">
        <v>1472</v>
      </c>
      <c r="F1143" s="9"/>
      <c r="G1143" s="29" t="s">
        <v>384</v>
      </c>
      <c r="H1143" s="20">
        <v>0</v>
      </c>
      <c r="I1143" s="34">
        <v>470000000</v>
      </c>
      <c r="J1143" s="21" t="s">
        <v>1330</v>
      </c>
      <c r="K1143" s="33" t="s">
        <v>1391</v>
      </c>
      <c r="L1143" s="138" t="s">
        <v>3428</v>
      </c>
      <c r="M1143" s="141" t="s">
        <v>383</v>
      </c>
      <c r="N1143" s="360" t="s">
        <v>8878</v>
      </c>
      <c r="O1143" s="3" t="s">
        <v>1382</v>
      </c>
      <c r="P1143" s="7" t="s">
        <v>1354</v>
      </c>
      <c r="Q1143" s="3" t="s">
        <v>1195</v>
      </c>
      <c r="R1143" s="24">
        <v>33</v>
      </c>
      <c r="S1143" s="32">
        <v>125</v>
      </c>
      <c r="T1143" s="24">
        <v>0</v>
      </c>
      <c r="U1143" s="83">
        <f t="shared" si="271"/>
        <v>0</v>
      </c>
      <c r="V1143" s="9" t="s">
        <v>1341</v>
      </c>
      <c r="W1143" s="153" t="s">
        <v>1410</v>
      </c>
      <c r="X1143" s="29">
        <v>11.14</v>
      </c>
    </row>
    <row r="1144" spans="1:24" s="28" customFormat="1" ht="102" customHeight="1">
      <c r="A1144" s="9" t="s">
        <v>10448</v>
      </c>
      <c r="B1144" s="3" t="s">
        <v>1332</v>
      </c>
      <c r="C1144" s="38" t="s">
        <v>1473</v>
      </c>
      <c r="D1144" s="38" t="s">
        <v>1467</v>
      </c>
      <c r="E1144" s="38" t="s">
        <v>1472</v>
      </c>
      <c r="F1144" s="9"/>
      <c r="G1144" s="29" t="s">
        <v>384</v>
      </c>
      <c r="H1144" s="20">
        <v>0</v>
      </c>
      <c r="I1144" s="34">
        <v>470000000</v>
      </c>
      <c r="J1144" s="21" t="s">
        <v>1330</v>
      </c>
      <c r="K1144" s="33" t="s">
        <v>10428</v>
      </c>
      <c r="L1144" s="138" t="s">
        <v>3428</v>
      </c>
      <c r="M1144" s="141" t="s">
        <v>383</v>
      </c>
      <c r="N1144" s="360" t="s">
        <v>8876</v>
      </c>
      <c r="O1144" s="3" t="s">
        <v>1382</v>
      </c>
      <c r="P1144" s="7" t="s">
        <v>1354</v>
      </c>
      <c r="Q1144" s="3" t="s">
        <v>1195</v>
      </c>
      <c r="R1144" s="24">
        <v>33</v>
      </c>
      <c r="S1144" s="32">
        <v>125</v>
      </c>
      <c r="T1144" s="4">
        <f>R1144*S1144</f>
        <v>4125</v>
      </c>
      <c r="U1144" s="83">
        <f t="shared" si="271"/>
        <v>4620</v>
      </c>
      <c r="V1144" s="9" t="s">
        <v>1341</v>
      </c>
      <c r="W1144" s="153" t="s">
        <v>1410</v>
      </c>
      <c r="X1144" s="29"/>
    </row>
    <row r="1145" spans="1:24" s="28" customFormat="1" ht="102" customHeight="1">
      <c r="A1145" s="9" t="s">
        <v>7031</v>
      </c>
      <c r="B1145" s="3" t="s">
        <v>1332</v>
      </c>
      <c r="C1145" s="38" t="s">
        <v>1471</v>
      </c>
      <c r="D1145" s="38" t="s">
        <v>1467</v>
      </c>
      <c r="E1145" s="38" t="s">
        <v>1470</v>
      </c>
      <c r="F1145" s="9"/>
      <c r="G1145" s="29" t="s">
        <v>384</v>
      </c>
      <c r="H1145" s="20">
        <v>0</v>
      </c>
      <c r="I1145" s="34">
        <v>470000000</v>
      </c>
      <c r="J1145" s="21" t="s">
        <v>1330</v>
      </c>
      <c r="K1145" s="33" t="s">
        <v>1391</v>
      </c>
      <c r="L1145" s="138" t="s">
        <v>3428</v>
      </c>
      <c r="M1145" s="141" t="s">
        <v>383</v>
      </c>
      <c r="N1145" s="360" t="s">
        <v>8878</v>
      </c>
      <c r="O1145" s="3" t="s">
        <v>1382</v>
      </c>
      <c r="P1145" s="7" t="s">
        <v>1354</v>
      </c>
      <c r="Q1145" s="3" t="s">
        <v>1195</v>
      </c>
      <c r="R1145" s="24">
        <v>50</v>
      </c>
      <c r="S1145" s="32">
        <v>180.5</v>
      </c>
      <c r="T1145" s="24">
        <v>0</v>
      </c>
      <c r="U1145" s="83">
        <f t="shared" si="271"/>
        <v>0</v>
      </c>
      <c r="V1145" s="9" t="s">
        <v>1341</v>
      </c>
      <c r="W1145" s="153" t="s">
        <v>1410</v>
      </c>
      <c r="X1145" s="29">
        <v>11.14</v>
      </c>
    </row>
    <row r="1146" spans="1:24" s="28" customFormat="1" ht="102" customHeight="1">
      <c r="A1146" s="9" t="s">
        <v>10449</v>
      </c>
      <c r="B1146" s="3" t="s">
        <v>1332</v>
      </c>
      <c r="C1146" s="38" t="s">
        <v>1471</v>
      </c>
      <c r="D1146" s="38" t="s">
        <v>1467</v>
      </c>
      <c r="E1146" s="38" t="s">
        <v>1470</v>
      </c>
      <c r="F1146" s="9"/>
      <c r="G1146" s="29" t="s">
        <v>384</v>
      </c>
      <c r="H1146" s="20">
        <v>0</v>
      </c>
      <c r="I1146" s="34">
        <v>470000000</v>
      </c>
      <c r="J1146" s="21" t="s">
        <v>1330</v>
      </c>
      <c r="K1146" s="33" t="s">
        <v>10428</v>
      </c>
      <c r="L1146" s="138" t="s">
        <v>3428</v>
      </c>
      <c r="M1146" s="141" t="s">
        <v>383</v>
      </c>
      <c r="N1146" s="360" t="s">
        <v>8876</v>
      </c>
      <c r="O1146" s="3" t="s">
        <v>1382</v>
      </c>
      <c r="P1146" s="7" t="s">
        <v>1354</v>
      </c>
      <c r="Q1146" s="3" t="s">
        <v>1195</v>
      </c>
      <c r="R1146" s="24">
        <v>50</v>
      </c>
      <c r="S1146" s="32">
        <v>180.5</v>
      </c>
      <c r="T1146" s="4">
        <f>R1146*S1146</f>
        <v>9025</v>
      </c>
      <c r="U1146" s="83">
        <f t="shared" si="271"/>
        <v>10108.000000000002</v>
      </c>
      <c r="V1146" s="9" t="s">
        <v>1341</v>
      </c>
      <c r="W1146" s="153" t="s">
        <v>1410</v>
      </c>
      <c r="X1146" s="29"/>
    </row>
    <row r="1147" spans="1:24" s="28" customFormat="1" ht="102" customHeight="1">
      <c r="A1147" s="9" t="s">
        <v>7032</v>
      </c>
      <c r="B1147" s="3" t="s">
        <v>1332</v>
      </c>
      <c r="C1147" s="39" t="s">
        <v>1469</v>
      </c>
      <c r="D1147" s="39" t="s">
        <v>580</v>
      </c>
      <c r="E1147" s="39" t="s">
        <v>1468</v>
      </c>
      <c r="F1147" s="9"/>
      <c r="G1147" s="29" t="s">
        <v>384</v>
      </c>
      <c r="H1147" s="20">
        <v>0</v>
      </c>
      <c r="I1147" s="34">
        <v>470000000</v>
      </c>
      <c r="J1147" s="21" t="s">
        <v>1330</v>
      </c>
      <c r="K1147" s="33" t="s">
        <v>1391</v>
      </c>
      <c r="L1147" s="138" t="s">
        <v>3428</v>
      </c>
      <c r="M1147" s="141" t="s">
        <v>383</v>
      </c>
      <c r="N1147" s="360" t="s">
        <v>8878</v>
      </c>
      <c r="O1147" s="3" t="s">
        <v>1382</v>
      </c>
      <c r="P1147" s="7" t="s">
        <v>1354</v>
      </c>
      <c r="Q1147" s="3" t="s">
        <v>1195</v>
      </c>
      <c r="R1147" s="24">
        <v>184</v>
      </c>
      <c r="S1147" s="32">
        <v>26</v>
      </c>
      <c r="T1147" s="24">
        <v>0</v>
      </c>
      <c r="U1147" s="83">
        <f t="shared" si="271"/>
        <v>0</v>
      </c>
      <c r="V1147" s="9" t="s">
        <v>1341</v>
      </c>
      <c r="W1147" s="153" t="s">
        <v>1410</v>
      </c>
      <c r="X1147" s="29">
        <v>11.14</v>
      </c>
    </row>
    <row r="1148" spans="1:24" s="28" customFormat="1" ht="102" customHeight="1">
      <c r="A1148" s="9" t="s">
        <v>10450</v>
      </c>
      <c r="B1148" s="3" t="s">
        <v>1332</v>
      </c>
      <c r="C1148" s="39" t="s">
        <v>1469</v>
      </c>
      <c r="D1148" s="39" t="s">
        <v>580</v>
      </c>
      <c r="E1148" s="39" t="s">
        <v>1468</v>
      </c>
      <c r="F1148" s="9"/>
      <c r="G1148" s="29" t="s">
        <v>384</v>
      </c>
      <c r="H1148" s="20">
        <v>0</v>
      </c>
      <c r="I1148" s="34">
        <v>470000000</v>
      </c>
      <c r="J1148" s="21" t="s">
        <v>1330</v>
      </c>
      <c r="K1148" s="33" t="s">
        <v>10428</v>
      </c>
      <c r="L1148" s="138" t="s">
        <v>3428</v>
      </c>
      <c r="M1148" s="141" t="s">
        <v>383</v>
      </c>
      <c r="N1148" s="360" t="s">
        <v>8876</v>
      </c>
      <c r="O1148" s="3" t="s">
        <v>1382</v>
      </c>
      <c r="P1148" s="7" t="s">
        <v>1354</v>
      </c>
      <c r="Q1148" s="3" t="s">
        <v>1195</v>
      </c>
      <c r="R1148" s="24">
        <v>184</v>
      </c>
      <c r="S1148" s="32">
        <v>26</v>
      </c>
      <c r="T1148" s="4">
        <f>R1148*S1148</f>
        <v>4784</v>
      </c>
      <c r="U1148" s="83">
        <f t="shared" si="271"/>
        <v>5358.0800000000008</v>
      </c>
      <c r="V1148" s="9" t="s">
        <v>1341</v>
      </c>
      <c r="W1148" s="153" t="s">
        <v>1410</v>
      </c>
      <c r="X1148" s="29"/>
    </row>
    <row r="1149" spans="1:24" s="28" customFormat="1" ht="102" customHeight="1">
      <c r="A1149" s="9" t="s">
        <v>7033</v>
      </c>
      <c r="B1149" s="3" t="s">
        <v>1332</v>
      </c>
      <c r="C1149" s="39" t="s">
        <v>1473</v>
      </c>
      <c r="D1149" s="45" t="s">
        <v>1467</v>
      </c>
      <c r="E1149" s="3" t="s">
        <v>1472</v>
      </c>
      <c r="F1149" s="31" t="s">
        <v>581</v>
      </c>
      <c r="G1149" s="29" t="s">
        <v>384</v>
      </c>
      <c r="H1149" s="20">
        <v>0</v>
      </c>
      <c r="I1149" s="34">
        <v>470000000</v>
      </c>
      <c r="J1149" s="21" t="s">
        <v>1330</v>
      </c>
      <c r="K1149" s="33" t="s">
        <v>1391</v>
      </c>
      <c r="L1149" s="138" t="s">
        <v>3428</v>
      </c>
      <c r="M1149" s="141" t="s">
        <v>383</v>
      </c>
      <c r="N1149" s="360" t="s">
        <v>8878</v>
      </c>
      <c r="O1149" s="3" t="s">
        <v>1382</v>
      </c>
      <c r="P1149" s="7" t="s">
        <v>1354</v>
      </c>
      <c r="Q1149" s="3" t="s">
        <v>1195</v>
      </c>
      <c r="R1149" s="24">
        <v>350</v>
      </c>
      <c r="S1149" s="32">
        <v>29</v>
      </c>
      <c r="T1149" s="24">
        <v>0</v>
      </c>
      <c r="U1149" s="83">
        <f t="shared" si="271"/>
        <v>0</v>
      </c>
      <c r="V1149" s="9" t="s">
        <v>1341</v>
      </c>
      <c r="W1149" s="153" t="s">
        <v>1410</v>
      </c>
      <c r="X1149" s="29">
        <v>11.14</v>
      </c>
    </row>
    <row r="1150" spans="1:24" s="28" customFormat="1" ht="102" customHeight="1">
      <c r="A1150" s="9" t="s">
        <v>10451</v>
      </c>
      <c r="B1150" s="3" t="s">
        <v>1332</v>
      </c>
      <c r="C1150" s="39" t="s">
        <v>1473</v>
      </c>
      <c r="D1150" s="45" t="s">
        <v>1467</v>
      </c>
      <c r="E1150" s="3" t="s">
        <v>1472</v>
      </c>
      <c r="F1150" s="31" t="s">
        <v>581</v>
      </c>
      <c r="G1150" s="29" t="s">
        <v>384</v>
      </c>
      <c r="H1150" s="20">
        <v>0</v>
      </c>
      <c r="I1150" s="34">
        <v>470000000</v>
      </c>
      <c r="J1150" s="21" t="s">
        <v>1330</v>
      </c>
      <c r="K1150" s="33" t="s">
        <v>10428</v>
      </c>
      <c r="L1150" s="138" t="s">
        <v>3428</v>
      </c>
      <c r="M1150" s="141" t="s">
        <v>383</v>
      </c>
      <c r="N1150" s="360" t="s">
        <v>8876</v>
      </c>
      <c r="O1150" s="3" t="s">
        <v>1382</v>
      </c>
      <c r="P1150" s="7" t="s">
        <v>1354</v>
      </c>
      <c r="Q1150" s="3" t="s">
        <v>1195</v>
      </c>
      <c r="R1150" s="24">
        <v>350</v>
      </c>
      <c r="S1150" s="32">
        <v>29</v>
      </c>
      <c r="T1150" s="4">
        <f>R1150*S1150</f>
        <v>10150</v>
      </c>
      <c r="U1150" s="83">
        <f t="shared" si="271"/>
        <v>11368.000000000002</v>
      </c>
      <c r="V1150" s="9" t="s">
        <v>1341</v>
      </c>
      <c r="W1150" s="153" t="s">
        <v>1410</v>
      </c>
      <c r="X1150" s="29"/>
    </row>
    <row r="1151" spans="1:24" s="28" customFormat="1" ht="102" customHeight="1">
      <c r="A1151" s="9" t="s">
        <v>7034</v>
      </c>
      <c r="B1151" s="3" t="s">
        <v>1332</v>
      </c>
      <c r="C1151" s="39" t="s">
        <v>1466</v>
      </c>
      <c r="D1151" s="39" t="s">
        <v>1465</v>
      </c>
      <c r="E1151" s="39" t="s">
        <v>1464</v>
      </c>
      <c r="F1151" s="9"/>
      <c r="G1151" s="29" t="s">
        <v>384</v>
      </c>
      <c r="H1151" s="20">
        <v>0</v>
      </c>
      <c r="I1151" s="34">
        <v>470000000</v>
      </c>
      <c r="J1151" s="21" t="s">
        <v>1330</v>
      </c>
      <c r="K1151" s="33" t="s">
        <v>1391</v>
      </c>
      <c r="L1151" s="138" t="s">
        <v>3428</v>
      </c>
      <c r="M1151" s="141" t="s">
        <v>383</v>
      </c>
      <c r="N1151" s="360" t="s">
        <v>8878</v>
      </c>
      <c r="O1151" s="3" t="s">
        <v>1382</v>
      </c>
      <c r="P1151" s="7" t="s">
        <v>1354</v>
      </c>
      <c r="Q1151" s="3" t="s">
        <v>1195</v>
      </c>
      <c r="R1151" s="24">
        <v>5</v>
      </c>
      <c r="S1151" s="32">
        <v>3560</v>
      </c>
      <c r="T1151" s="24">
        <v>0</v>
      </c>
      <c r="U1151" s="83">
        <f t="shared" si="271"/>
        <v>0</v>
      </c>
      <c r="V1151" s="9" t="s">
        <v>1341</v>
      </c>
      <c r="W1151" s="153" t="s">
        <v>1410</v>
      </c>
      <c r="X1151" s="29">
        <v>11.14</v>
      </c>
    </row>
    <row r="1152" spans="1:24" s="28" customFormat="1" ht="102" customHeight="1">
      <c r="A1152" s="9" t="s">
        <v>10452</v>
      </c>
      <c r="B1152" s="3" t="s">
        <v>1332</v>
      </c>
      <c r="C1152" s="39" t="s">
        <v>1466</v>
      </c>
      <c r="D1152" s="39" t="s">
        <v>1465</v>
      </c>
      <c r="E1152" s="39" t="s">
        <v>1464</v>
      </c>
      <c r="F1152" s="9"/>
      <c r="G1152" s="29" t="s">
        <v>384</v>
      </c>
      <c r="H1152" s="20">
        <v>0</v>
      </c>
      <c r="I1152" s="34">
        <v>470000000</v>
      </c>
      <c r="J1152" s="21" t="s">
        <v>1330</v>
      </c>
      <c r="K1152" s="33" t="s">
        <v>10428</v>
      </c>
      <c r="L1152" s="138" t="s">
        <v>3428</v>
      </c>
      <c r="M1152" s="141" t="s">
        <v>383</v>
      </c>
      <c r="N1152" s="360" t="s">
        <v>8876</v>
      </c>
      <c r="O1152" s="3" t="s">
        <v>1382</v>
      </c>
      <c r="P1152" s="7" t="s">
        <v>1354</v>
      </c>
      <c r="Q1152" s="3" t="s">
        <v>1195</v>
      </c>
      <c r="R1152" s="24">
        <v>5</v>
      </c>
      <c r="S1152" s="32">
        <v>3560</v>
      </c>
      <c r="T1152" s="4">
        <f>R1152*S1152</f>
        <v>17800</v>
      </c>
      <c r="U1152" s="83">
        <f t="shared" si="271"/>
        <v>19936.000000000004</v>
      </c>
      <c r="V1152" s="9" t="s">
        <v>1341</v>
      </c>
      <c r="W1152" s="153" t="s">
        <v>1410</v>
      </c>
      <c r="X1152" s="29"/>
    </row>
    <row r="1153" spans="1:24" s="28" customFormat="1" ht="102" customHeight="1">
      <c r="A1153" s="9" t="s">
        <v>7035</v>
      </c>
      <c r="B1153" s="3" t="s">
        <v>1332</v>
      </c>
      <c r="C1153" s="52" t="s">
        <v>1463</v>
      </c>
      <c r="D1153" s="51" t="s">
        <v>1455</v>
      </c>
      <c r="E1153" s="51" t="s">
        <v>1462</v>
      </c>
      <c r="F1153" s="31" t="s">
        <v>415</v>
      </c>
      <c r="G1153" s="29" t="s">
        <v>384</v>
      </c>
      <c r="H1153" s="20">
        <v>0</v>
      </c>
      <c r="I1153" s="34">
        <v>470000000</v>
      </c>
      <c r="J1153" s="21" t="s">
        <v>1330</v>
      </c>
      <c r="K1153" s="33" t="s">
        <v>1387</v>
      </c>
      <c r="L1153" s="138" t="s">
        <v>3428</v>
      </c>
      <c r="M1153" s="141" t="s">
        <v>383</v>
      </c>
      <c r="N1153" s="360" t="s">
        <v>8878</v>
      </c>
      <c r="O1153" s="3" t="s">
        <v>1382</v>
      </c>
      <c r="P1153" s="7" t="s">
        <v>1354</v>
      </c>
      <c r="Q1153" s="3" t="s">
        <v>1195</v>
      </c>
      <c r="R1153" s="24">
        <v>15</v>
      </c>
      <c r="S1153" s="32">
        <v>4650</v>
      </c>
      <c r="T1153" s="24">
        <v>0</v>
      </c>
      <c r="U1153" s="83">
        <f t="shared" ref="U1153:U1209" si="272">T1153*1.12</f>
        <v>0</v>
      </c>
      <c r="V1153" s="9" t="s">
        <v>1341</v>
      </c>
      <c r="W1153" s="153" t="s">
        <v>1410</v>
      </c>
      <c r="X1153" s="29" t="s">
        <v>11155</v>
      </c>
    </row>
    <row r="1154" spans="1:24" s="28" customFormat="1" ht="102" customHeight="1">
      <c r="A1154" s="9" t="s">
        <v>11167</v>
      </c>
      <c r="B1154" s="3" t="s">
        <v>1332</v>
      </c>
      <c r="C1154" s="52" t="s">
        <v>1463</v>
      </c>
      <c r="D1154" s="51" t="s">
        <v>1455</v>
      </c>
      <c r="E1154" s="51" t="s">
        <v>1462</v>
      </c>
      <c r="F1154" s="31" t="s">
        <v>415</v>
      </c>
      <c r="G1154" s="29" t="s">
        <v>384</v>
      </c>
      <c r="H1154" s="20">
        <v>0</v>
      </c>
      <c r="I1154" s="34">
        <v>470000000</v>
      </c>
      <c r="J1154" s="21" t="s">
        <v>1330</v>
      </c>
      <c r="K1154" s="33" t="s">
        <v>11168</v>
      </c>
      <c r="L1154" s="138" t="s">
        <v>3428</v>
      </c>
      <c r="M1154" s="141" t="s">
        <v>383</v>
      </c>
      <c r="N1154" s="360" t="s">
        <v>8876</v>
      </c>
      <c r="O1154" s="3" t="s">
        <v>11157</v>
      </c>
      <c r="P1154" s="7" t="s">
        <v>1354</v>
      </c>
      <c r="Q1154" s="3" t="s">
        <v>1195</v>
      </c>
      <c r="R1154" s="24">
        <v>15</v>
      </c>
      <c r="S1154" s="32">
        <v>4650</v>
      </c>
      <c r="T1154" s="4">
        <f t="shared" ref="T1154" si="273">R1154*S1154</f>
        <v>69750</v>
      </c>
      <c r="U1154" s="83">
        <f t="shared" ref="U1154" si="274">T1154*1.12</f>
        <v>78120.000000000015</v>
      </c>
      <c r="V1154" s="9" t="s">
        <v>1341</v>
      </c>
      <c r="W1154" s="153" t="s">
        <v>1410</v>
      </c>
      <c r="X1154" s="29"/>
    </row>
    <row r="1155" spans="1:24" s="28" customFormat="1" ht="102" customHeight="1">
      <c r="A1155" s="9" t="s">
        <v>7036</v>
      </c>
      <c r="B1155" s="3" t="s">
        <v>1332</v>
      </c>
      <c r="C1155" s="52" t="s">
        <v>1461</v>
      </c>
      <c r="D1155" s="51" t="s">
        <v>1452</v>
      </c>
      <c r="E1155" s="51" t="s">
        <v>1460</v>
      </c>
      <c r="F1155" s="31" t="s">
        <v>416</v>
      </c>
      <c r="G1155" s="29" t="s">
        <v>384</v>
      </c>
      <c r="H1155" s="20">
        <v>0</v>
      </c>
      <c r="I1155" s="34">
        <v>470000000</v>
      </c>
      <c r="J1155" s="21" t="s">
        <v>1330</v>
      </c>
      <c r="K1155" s="33" t="s">
        <v>1387</v>
      </c>
      <c r="L1155" s="138" t="s">
        <v>3428</v>
      </c>
      <c r="M1155" s="141" t="s">
        <v>383</v>
      </c>
      <c r="N1155" s="360" t="s">
        <v>8878</v>
      </c>
      <c r="O1155" s="3" t="s">
        <v>1382</v>
      </c>
      <c r="P1155" s="7" t="s">
        <v>1354</v>
      </c>
      <c r="Q1155" s="3" t="s">
        <v>1195</v>
      </c>
      <c r="R1155" s="24">
        <v>9</v>
      </c>
      <c r="S1155" s="32">
        <v>13000</v>
      </c>
      <c r="T1155" s="24">
        <v>0</v>
      </c>
      <c r="U1155" s="83">
        <f t="shared" si="272"/>
        <v>0</v>
      </c>
      <c r="V1155" s="9" t="s">
        <v>1341</v>
      </c>
      <c r="W1155" s="153" t="s">
        <v>1410</v>
      </c>
      <c r="X1155" s="29" t="s">
        <v>11155</v>
      </c>
    </row>
    <row r="1156" spans="1:24" s="28" customFormat="1" ht="102" customHeight="1">
      <c r="A1156" s="9" t="s">
        <v>11169</v>
      </c>
      <c r="B1156" s="3" t="s">
        <v>1332</v>
      </c>
      <c r="C1156" s="52" t="s">
        <v>1461</v>
      </c>
      <c r="D1156" s="51" t="s">
        <v>1452</v>
      </c>
      <c r="E1156" s="51" t="s">
        <v>1460</v>
      </c>
      <c r="F1156" s="31" t="s">
        <v>416</v>
      </c>
      <c r="G1156" s="29" t="s">
        <v>384</v>
      </c>
      <c r="H1156" s="20">
        <v>0</v>
      </c>
      <c r="I1156" s="34">
        <v>470000000</v>
      </c>
      <c r="J1156" s="21" t="s">
        <v>1330</v>
      </c>
      <c r="K1156" s="33" t="s">
        <v>11168</v>
      </c>
      <c r="L1156" s="138" t="s">
        <v>3428</v>
      </c>
      <c r="M1156" s="141" t="s">
        <v>383</v>
      </c>
      <c r="N1156" s="360" t="s">
        <v>8876</v>
      </c>
      <c r="O1156" s="3" t="s">
        <v>11157</v>
      </c>
      <c r="P1156" s="7" t="s">
        <v>1354</v>
      </c>
      <c r="Q1156" s="3" t="s">
        <v>1195</v>
      </c>
      <c r="R1156" s="24">
        <v>9</v>
      </c>
      <c r="S1156" s="32">
        <v>13000</v>
      </c>
      <c r="T1156" s="4">
        <f t="shared" ref="T1156" si="275">R1156*S1156</f>
        <v>117000</v>
      </c>
      <c r="U1156" s="83">
        <f t="shared" ref="U1156" si="276">T1156*1.12</f>
        <v>131040.00000000001</v>
      </c>
      <c r="V1156" s="9" t="s">
        <v>1341</v>
      </c>
      <c r="W1156" s="153" t="s">
        <v>1410</v>
      </c>
      <c r="X1156" s="29"/>
    </row>
    <row r="1157" spans="1:24" s="28" customFormat="1" ht="102" customHeight="1">
      <c r="A1157" s="9" t="s">
        <v>7037</v>
      </c>
      <c r="B1157" s="3" t="s">
        <v>1332</v>
      </c>
      <c r="C1157" s="52" t="s">
        <v>1459</v>
      </c>
      <c r="D1157" s="51" t="s">
        <v>1458</v>
      </c>
      <c r="E1157" s="51" t="s">
        <v>1457</v>
      </c>
      <c r="F1157" s="31" t="s">
        <v>417</v>
      </c>
      <c r="G1157" s="29" t="s">
        <v>384</v>
      </c>
      <c r="H1157" s="20">
        <v>0</v>
      </c>
      <c r="I1157" s="34">
        <v>470000000</v>
      </c>
      <c r="J1157" s="21" t="s">
        <v>1330</v>
      </c>
      <c r="K1157" s="33" t="s">
        <v>1387</v>
      </c>
      <c r="L1157" s="138" t="s">
        <v>3428</v>
      </c>
      <c r="M1157" s="141" t="s">
        <v>383</v>
      </c>
      <c r="N1157" s="360" t="s">
        <v>8878</v>
      </c>
      <c r="O1157" s="3" t="s">
        <v>1382</v>
      </c>
      <c r="P1157" s="7" t="s">
        <v>1354</v>
      </c>
      <c r="Q1157" s="3" t="s">
        <v>1195</v>
      </c>
      <c r="R1157" s="24">
        <v>1</v>
      </c>
      <c r="S1157" s="32">
        <v>26750</v>
      </c>
      <c r="T1157" s="24">
        <v>0</v>
      </c>
      <c r="U1157" s="83">
        <f t="shared" si="272"/>
        <v>0</v>
      </c>
      <c r="V1157" s="9" t="s">
        <v>1341</v>
      </c>
      <c r="W1157" s="153" t="s">
        <v>1410</v>
      </c>
      <c r="X1157" s="29" t="s">
        <v>11155</v>
      </c>
    </row>
    <row r="1158" spans="1:24" s="28" customFormat="1" ht="102" customHeight="1">
      <c r="A1158" s="9" t="s">
        <v>11170</v>
      </c>
      <c r="B1158" s="3" t="s">
        <v>1332</v>
      </c>
      <c r="C1158" s="52" t="s">
        <v>1459</v>
      </c>
      <c r="D1158" s="51" t="s">
        <v>1458</v>
      </c>
      <c r="E1158" s="51" t="s">
        <v>1457</v>
      </c>
      <c r="F1158" s="31" t="s">
        <v>417</v>
      </c>
      <c r="G1158" s="29" t="s">
        <v>384</v>
      </c>
      <c r="H1158" s="20">
        <v>0</v>
      </c>
      <c r="I1158" s="34">
        <v>470000000</v>
      </c>
      <c r="J1158" s="21" t="s">
        <v>1330</v>
      </c>
      <c r="K1158" s="33" t="s">
        <v>11168</v>
      </c>
      <c r="L1158" s="138" t="s">
        <v>3428</v>
      </c>
      <c r="M1158" s="141" t="s">
        <v>383</v>
      </c>
      <c r="N1158" s="360" t="s">
        <v>8876</v>
      </c>
      <c r="O1158" s="3" t="s">
        <v>11157</v>
      </c>
      <c r="P1158" s="7" t="s">
        <v>1354</v>
      </c>
      <c r="Q1158" s="3" t="s">
        <v>1195</v>
      </c>
      <c r="R1158" s="24">
        <v>1</v>
      </c>
      <c r="S1158" s="32">
        <v>26750</v>
      </c>
      <c r="T1158" s="4">
        <f t="shared" ref="T1158" si="277">R1158*S1158</f>
        <v>26750</v>
      </c>
      <c r="U1158" s="83">
        <f t="shared" ref="U1158" si="278">T1158*1.12</f>
        <v>29960.000000000004</v>
      </c>
      <c r="V1158" s="9" t="s">
        <v>1341</v>
      </c>
      <c r="W1158" s="153" t="s">
        <v>1410</v>
      </c>
      <c r="X1158" s="29"/>
    </row>
    <row r="1159" spans="1:24" s="28" customFormat="1" ht="102" customHeight="1">
      <c r="A1159" s="9" t="s">
        <v>7038</v>
      </c>
      <c r="B1159" s="3" t="s">
        <v>1332</v>
      </c>
      <c r="C1159" s="52" t="s">
        <v>1456</v>
      </c>
      <c r="D1159" s="51" t="s">
        <v>1455</v>
      </c>
      <c r="E1159" s="51" t="s">
        <v>1454</v>
      </c>
      <c r="F1159" s="31" t="s">
        <v>418</v>
      </c>
      <c r="G1159" s="29" t="s">
        <v>384</v>
      </c>
      <c r="H1159" s="20">
        <v>0</v>
      </c>
      <c r="I1159" s="34">
        <v>470000000</v>
      </c>
      <c r="J1159" s="21" t="s">
        <v>1330</v>
      </c>
      <c r="K1159" s="33" t="s">
        <v>1387</v>
      </c>
      <c r="L1159" s="138" t="s">
        <v>3428</v>
      </c>
      <c r="M1159" s="141" t="s">
        <v>383</v>
      </c>
      <c r="N1159" s="360" t="s">
        <v>8878</v>
      </c>
      <c r="O1159" s="3" t="s">
        <v>1382</v>
      </c>
      <c r="P1159" s="7" t="s">
        <v>1354</v>
      </c>
      <c r="Q1159" s="3" t="s">
        <v>1195</v>
      </c>
      <c r="R1159" s="24">
        <v>2</v>
      </c>
      <c r="S1159" s="32">
        <v>29650</v>
      </c>
      <c r="T1159" s="24">
        <v>0</v>
      </c>
      <c r="U1159" s="83">
        <f t="shared" si="272"/>
        <v>0</v>
      </c>
      <c r="V1159" s="9" t="s">
        <v>1341</v>
      </c>
      <c r="W1159" s="153" t="s">
        <v>1410</v>
      </c>
      <c r="X1159" s="29" t="s">
        <v>11155</v>
      </c>
    </row>
    <row r="1160" spans="1:24" s="28" customFormat="1" ht="102" customHeight="1">
      <c r="A1160" s="9" t="s">
        <v>11171</v>
      </c>
      <c r="B1160" s="3" t="s">
        <v>1332</v>
      </c>
      <c r="C1160" s="52" t="s">
        <v>1456</v>
      </c>
      <c r="D1160" s="51" t="s">
        <v>1455</v>
      </c>
      <c r="E1160" s="51" t="s">
        <v>1454</v>
      </c>
      <c r="F1160" s="31" t="s">
        <v>418</v>
      </c>
      <c r="G1160" s="29" t="s">
        <v>384</v>
      </c>
      <c r="H1160" s="20">
        <v>0</v>
      </c>
      <c r="I1160" s="34">
        <v>470000000</v>
      </c>
      <c r="J1160" s="21" t="s">
        <v>1330</v>
      </c>
      <c r="K1160" s="33" t="s">
        <v>11168</v>
      </c>
      <c r="L1160" s="138" t="s">
        <v>3428</v>
      </c>
      <c r="M1160" s="141" t="s">
        <v>383</v>
      </c>
      <c r="N1160" s="360" t="s">
        <v>8876</v>
      </c>
      <c r="O1160" s="3" t="s">
        <v>11157</v>
      </c>
      <c r="P1160" s="7" t="s">
        <v>1354</v>
      </c>
      <c r="Q1160" s="3" t="s">
        <v>1195</v>
      </c>
      <c r="R1160" s="24">
        <v>2</v>
      </c>
      <c r="S1160" s="32">
        <v>29650</v>
      </c>
      <c r="T1160" s="4">
        <f t="shared" ref="T1160" si="279">R1160*S1160</f>
        <v>59300</v>
      </c>
      <c r="U1160" s="83">
        <f t="shared" ref="U1160" si="280">T1160*1.12</f>
        <v>66416</v>
      </c>
      <c r="V1160" s="9" t="s">
        <v>1341</v>
      </c>
      <c r="W1160" s="153" t="s">
        <v>1410</v>
      </c>
      <c r="X1160" s="29"/>
    </row>
    <row r="1161" spans="1:24" s="28" customFormat="1" ht="102" customHeight="1">
      <c r="A1161" s="9" t="s">
        <v>7039</v>
      </c>
      <c r="B1161" s="3" t="s">
        <v>1332</v>
      </c>
      <c r="C1161" s="52" t="s">
        <v>1453</v>
      </c>
      <c r="D1161" s="51" t="s">
        <v>1452</v>
      </c>
      <c r="E1161" s="51" t="s">
        <v>1451</v>
      </c>
      <c r="F1161" s="31" t="s">
        <v>419</v>
      </c>
      <c r="G1161" s="29" t="s">
        <v>384</v>
      </c>
      <c r="H1161" s="20">
        <v>0</v>
      </c>
      <c r="I1161" s="34">
        <v>470000000</v>
      </c>
      <c r="J1161" s="21" t="s">
        <v>1330</v>
      </c>
      <c r="K1161" s="33" t="s">
        <v>1387</v>
      </c>
      <c r="L1161" s="138" t="s">
        <v>3428</v>
      </c>
      <c r="M1161" s="141" t="s">
        <v>383</v>
      </c>
      <c r="N1161" s="360" t="s">
        <v>8878</v>
      </c>
      <c r="O1161" s="3" t="s">
        <v>1382</v>
      </c>
      <c r="P1161" s="7" t="s">
        <v>1354</v>
      </c>
      <c r="Q1161" s="3" t="s">
        <v>1195</v>
      </c>
      <c r="R1161" s="24">
        <v>1</v>
      </c>
      <c r="S1161" s="32">
        <v>27800</v>
      </c>
      <c r="T1161" s="24">
        <v>0</v>
      </c>
      <c r="U1161" s="83">
        <f t="shared" si="272"/>
        <v>0</v>
      </c>
      <c r="V1161" s="9" t="s">
        <v>1341</v>
      </c>
      <c r="W1161" s="153" t="s">
        <v>1410</v>
      </c>
      <c r="X1161" s="29" t="s">
        <v>11155</v>
      </c>
    </row>
    <row r="1162" spans="1:24" s="28" customFormat="1" ht="102" customHeight="1">
      <c r="A1162" s="9" t="s">
        <v>11172</v>
      </c>
      <c r="B1162" s="3" t="s">
        <v>1332</v>
      </c>
      <c r="C1162" s="52" t="s">
        <v>1453</v>
      </c>
      <c r="D1162" s="51" t="s">
        <v>1452</v>
      </c>
      <c r="E1162" s="51" t="s">
        <v>1451</v>
      </c>
      <c r="F1162" s="31" t="s">
        <v>419</v>
      </c>
      <c r="G1162" s="29" t="s">
        <v>384</v>
      </c>
      <c r="H1162" s="20">
        <v>0</v>
      </c>
      <c r="I1162" s="34">
        <v>470000000</v>
      </c>
      <c r="J1162" s="21" t="s">
        <v>1330</v>
      </c>
      <c r="K1162" s="33" t="s">
        <v>11168</v>
      </c>
      <c r="L1162" s="138" t="s">
        <v>3428</v>
      </c>
      <c r="M1162" s="141" t="s">
        <v>383</v>
      </c>
      <c r="N1162" s="360" t="s">
        <v>8876</v>
      </c>
      <c r="O1162" s="3" t="s">
        <v>11157</v>
      </c>
      <c r="P1162" s="7" t="s">
        <v>1354</v>
      </c>
      <c r="Q1162" s="3" t="s">
        <v>1195</v>
      </c>
      <c r="R1162" s="24">
        <v>1</v>
      </c>
      <c r="S1162" s="32">
        <v>27800</v>
      </c>
      <c r="T1162" s="4">
        <f t="shared" ref="T1162" si="281">R1162*S1162</f>
        <v>27800</v>
      </c>
      <c r="U1162" s="83">
        <f t="shared" ref="U1162" si="282">T1162*1.12</f>
        <v>31136.000000000004</v>
      </c>
      <c r="V1162" s="9" t="s">
        <v>1341</v>
      </c>
      <c r="W1162" s="153" t="s">
        <v>1410</v>
      </c>
      <c r="X1162" s="29"/>
    </row>
    <row r="1163" spans="1:24" s="28" customFormat="1" ht="140.25" customHeight="1">
      <c r="A1163" s="9" t="s">
        <v>7040</v>
      </c>
      <c r="B1163" s="3" t="s">
        <v>1332</v>
      </c>
      <c r="C1163" s="52" t="s">
        <v>1450</v>
      </c>
      <c r="D1163" s="51" t="s">
        <v>1449</v>
      </c>
      <c r="E1163" s="51" t="s">
        <v>1448</v>
      </c>
      <c r="F1163" s="31" t="s">
        <v>1447</v>
      </c>
      <c r="G1163" s="29" t="s">
        <v>384</v>
      </c>
      <c r="H1163" s="20">
        <v>0</v>
      </c>
      <c r="I1163" s="34">
        <v>470000000</v>
      </c>
      <c r="J1163" s="21" t="s">
        <v>1330</v>
      </c>
      <c r="K1163" s="33" t="s">
        <v>1391</v>
      </c>
      <c r="L1163" s="138" t="s">
        <v>3428</v>
      </c>
      <c r="M1163" s="141" t="s">
        <v>383</v>
      </c>
      <c r="N1163" s="360" t="s">
        <v>8879</v>
      </c>
      <c r="O1163" s="3" t="s">
        <v>1382</v>
      </c>
      <c r="P1163" s="7" t="s">
        <v>1354</v>
      </c>
      <c r="Q1163" s="3" t="s">
        <v>1195</v>
      </c>
      <c r="R1163" s="24">
        <v>15</v>
      </c>
      <c r="S1163" s="32">
        <v>76500</v>
      </c>
      <c r="T1163" s="303">
        <v>0</v>
      </c>
      <c r="U1163" s="303">
        <f t="shared" si="272"/>
        <v>0</v>
      </c>
      <c r="V1163" s="9" t="s">
        <v>1341</v>
      </c>
      <c r="W1163" s="153" t="s">
        <v>1410</v>
      </c>
      <c r="X1163" s="29" t="s">
        <v>9385</v>
      </c>
    </row>
    <row r="1164" spans="1:24" s="28" customFormat="1" ht="140.25" customHeight="1">
      <c r="A1164" s="9" t="s">
        <v>9534</v>
      </c>
      <c r="B1164" s="3" t="s">
        <v>1332</v>
      </c>
      <c r="C1164" s="52" t="s">
        <v>1450</v>
      </c>
      <c r="D1164" s="51" t="s">
        <v>1449</v>
      </c>
      <c r="E1164" s="51" t="s">
        <v>1448</v>
      </c>
      <c r="F1164" s="31" t="s">
        <v>1447</v>
      </c>
      <c r="G1164" s="29" t="s">
        <v>384</v>
      </c>
      <c r="H1164" s="20">
        <v>0</v>
      </c>
      <c r="I1164" s="34">
        <v>470000000</v>
      </c>
      <c r="J1164" s="21" t="s">
        <v>1330</v>
      </c>
      <c r="K1164" s="33" t="s">
        <v>1391</v>
      </c>
      <c r="L1164" s="138" t="s">
        <v>3428</v>
      </c>
      <c r="M1164" s="141" t="s">
        <v>383</v>
      </c>
      <c r="N1164" s="360" t="s">
        <v>8879</v>
      </c>
      <c r="O1164" s="3" t="s">
        <v>1382</v>
      </c>
      <c r="P1164" s="7" t="s">
        <v>1354</v>
      </c>
      <c r="Q1164" s="3" t="s">
        <v>1195</v>
      </c>
      <c r="R1164" s="24">
        <v>10</v>
      </c>
      <c r="S1164" s="32">
        <v>76500</v>
      </c>
      <c r="T1164" s="19">
        <f>R1164*S1164</f>
        <v>765000</v>
      </c>
      <c r="U1164" s="83">
        <f t="shared" si="272"/>
        <v>856800.00000000012</v>
      </c>
      <c r="V1164" s="9" t="s">
        <v>1341</v>
      </c>
      <c r="W1164" s="153" t="s">
        <v>1410</v>
      </c>
      <c r="X1164" s="29"/>
    </row>
    <row r="1165" spans="1:24" s="28" customFormat="1" ht="102" customHeight="1">
      <c r="A1165" s="9" t="s">
        <v>7041</v>
      </c>
      <c r="B1165" s="3" t="s">
        <v>1332</v>
      </c>
      <c r="C1165" s="39" t="s">
        <v>10385</v>
      </c>
      <c r="D1165" s="38" t="s">
        <v>420</v>
      </c>
      <c r="E1165" s="31" t="s">
        <v>10386</v>
      </c>
      <c r="F1165" s="38" t="s">
        <v>10387</v>
      </c>
      <c r="G1165" s="29" t="s">
        <v>384</v>
      </c>
      <c r="H1165" s="20">
        <v>0</v>
      </c>
      <c r="I1165" s="34">
        <v>470000000</v>
      </c>
      <c r="J1165" s="21" t="s">
        <v>1330</v>
      </c>
      <c r="K1165" s="33" t="s">
        <v>1391</v>
      </c>
      <c r="L1165" s="138" t="s">
        <v>3428</v>
      </c>
      <c r="M1165" s="141" t="s">
        <v>383</v>
      </c>
      <c r="N1165" s="360" t="s">
        <v>8881</v>
      </c>
      <c r="O1165" s="3" t="s">
        <v>1382</v>
      </c>
      <c r="P1165" s="7" t="s">
        <v>1354</v>
      </c>
      <c r="Q1165" s="3" t="s">
        <v>1195</v>
      </c>
      <c r="R1165" s="24">
        <v>10</v>
      </c>
      <c r="S1165" s="32">
        <v>7500</v>
      </c>
      <c r="T1165" s="19">
        <v>75000</v>
      </c>
      <c r="U1165" s="83">
        <f t="shared" si="272"/>
        <v>84000.000000000015</v>
      </c>
      <c r="V1165" s="9" t="s">
        <v>1341</v>
      </c>
      <c r="W1165" s="153" t="s">
        <v>1410</v>
      </c>
      <c r="X1165" s="29"/>
    </row>
    <row r="1166" spans="1:24" s="28" customFormat="1" ht="102" customHeight="1">
      <c r="A1166" s="9" t="s">
        <v>7042</v>
      </c>
      <c r="B1166" s="3" t="s">
        <v>1332</v>
      </c>
      <c r="C1166" s="38" t="s">
        <v>1445</v>
      </c>
      <c r="D1166" s="38" t="s">
        <v>1444</v>
      </c>
      <c r="E1166" s="3" t="s">
        <v>1443</v>
      </c>
      <c r="F1166" s="29"/>
      <c r="G1166" s="29" t="s">
        <v>385</v>
      </c>
      <c r="H1166" s="20">
        <v>0</v>
      </c>
      <c r="I1166" s="34">
        <v>470000000</v>
      </c>
      <c r="J1166" s="21" t="s">
        <v>1330</v>
      </c>
      <c r="K1166" s="33" t="s">
        <v>3443</v>
      </c>
      <c r="L1166" s="138" t="s">
        <v>3428</v>
      </c>
      <c r="M1166" s="141" t="s">
        <v>383</v>
      </c>
      <c r="N1166" s="360" t="s">
        <v>8876</v>
      </c>
      <c r="O1166" s="3" t="s">
        <v>1382</v>
      </c>
      <c r="P1166" s="7" t="s">
        <v>1354</v>
      </c>
      <c r="Q1166" s="3" t="s">
        <v>1195</v>
      </c>
      <c r="R1166" s="24">
        <v>600</v>
      </c>
      <c r="S1166" s="32">
        <v>225</v>
      </c>
      <c r="T1166" s="24">
        <v>0</v>
      </c>
      <c r="U1166" s="83">
        <f t="shared" si="272"/>
        <v>0</v>
      </c>
      <c r="V1166" s="9" t="s">
        <v>1341</v>
      </c>
      <c r="W1166" s="153" t="s">
        <v>1410</v>
      </c>
      <c r="X1166" s="29" t="s">
        <v>9385</v>
      </c>
    </row>
    <row r="1167" spans="1:24" s="28" customFormat="1" ht="102" customHeight="1">
      <c r="A1167" s="9" t="s">
        <v>10681</v>
      </c>
      <c r="B1167" s="3" t="s">
        <v>1332</v>
      </c>
      <c r="C1167" s="38" t="s">
        <v>1445</v>
      </c>
      <c r="D1167" s="38" t="s">
        <v>1444</v>
      </c>
      <c r="E1167" s="3" t="s">
        <v>1443</v>
      </c>
      <c r="F1167" s="29"/>
      <c r="G1167" s="29" t="s">
        <v>385</v>
      </c>
      <c r="H1167" s="20">
        <v>0</v>
      </c>
      <c r="I1167" s="34">
        <v>470000000</v>
      </c>
      <c r="J1167" s="21" t="s">
        <v>1330</v>
      </c>
      <c r="K1167" s="33" t="s">
        <v>3443</v>
      </c>
      <c r="L1167" s="138" t="s">
        <v>3428</v>
      </c>
      <c r="M1167" s="141" t="s">
        <v>383</v>
      </c>
      <c r="N1167" s="360" t="s">
        <v>8876</v>
      </c>
      <c r="O1167" s="3" t="s">
        <v>1382</v>
      </c>
      <c r="P1167" s="7" t="s">
        <v>1354</v>
      </c>
      <c r="Q1167" s="3" t="s">
        <v>1195</v>
      </c>
      <c r="R1167" s="24">
        <v>100</v>
      </c>
      <c r="S1167" s="32">
        <v>225</v>
      </c>
      <c r="T1167" s="4">
        <f t="shared" ref="T1167" si="283">R1167*S1167</f>
        <v>22500</v>
      </c>
      <c r="U1167" s="83">
        <f t="shared" si="272"/>
        <v>25200.000000000004</v>
      </c>
      <c r="V1167" s="9" t="s">
        <v>1341</v>
      </c>
      <c r="W1167" s="153" t="s">
        <v>1410</v>
      </c>
      <c r="X1167" s="29"/>
    </row>
    <row r="1168" spans="1:24" s="28" customFormat="1" ht="102" customHeight="1">
      <c r="A1168" s="9" t="s">
        <v>7043</v>
      </c>
      <c r="B1168" s="3" t="s">
        <v>1332</v>
      </c>
      <c r="C1168" s="59" t="s">
        <v>1442</v>
      </c>
      <c r="D1168" s="35" t="s">
        <v>1934</v>
      </c>
      <c r="E1168" s="9" t="s">
        <v>1935</v>
      </c>
      <c r="F1168" s="9" t="s">
        <v>582</v>
      </c>
      <c r="G1168" s="29" t="s">
        <v>385</v>
      </c>
      <c r="H1168" s="20">
        <v>0</v>
      </c>
      <c r="I1168" s="34">
        <v>470000000</v>
      </c>
      <c r="J1168" s="21" t="s">
        <v>1330</v>
      </c>
      <c r="K1168" s="33" t="s">
        <v>3443</v>
      </c>
      <c r="L1168" s="138" t="s">
        <v>3428</v>
      </c>
      <c r="M1168" s="141" t="s">
        <v>383</v>
      </c>
      <c r="N1168" s="360" t="s">
        <v>8876</v>
      </c>
      <c r="O1168" s="3" t="s">
        <v>1382</v>
      </c>
      <c r="P1168" s="7" t="s">
        <v>1350</v>
      </c>
      <c r="Q1168" s="3" t="s">
        <v>1335</v>
      </c>
      <c r="R1168" s="24">
        <v>4350</v>
      </c>
      <c r="S1168" s="32">
        <v>2784</v>
      </c>
      <c r="T1168" s="4">
        <f t="shared" ref="T1168:T3013" si="284">R1168*S1168</f>
        <v>12110400</v>
      </c>
      <c r="U1168" s="83">
        <f t="shared" si="272"/>
        <v>13563648.000000002</v>
      </c>
      <c r="V1168" s="9" t="s">
        <v>1341</v>
      </c>
      <c r="W1168" s="153" t="s">
        <v>1410</v>
      </c>
      <c r="X1168" s="29"/>
    </row>
    <row r="1169" spans="1:24" s="28" customFormat="1" ht="102" customHeight="1">
      <c r="A1169" s="9" t="s">
        <v>7044</v>
      </c>
      <c r="B1169" s="3" t="s">
        <v>1332</v>
      </c>
      <c r="C1169" s="59" t="s">
        <v>1441</v>
      </c>
      <c r="D1169" s="35" t="s">
        <v>1934</v>
      </c>
      <c r="E1169" s="9" t="s">
        <v>1936</v>
      </c>
      <c r="F1169" s="9" t="s">
        <v>583</v>
      </c>
      <c r="G1169" s="29" t="s">
        <v>385</v>
      </c>
      <c r="H1169" s="20">
        <v>0</v>
      </c>
      <c r="I1169" s="34">
        <v>470000000</v>
      </c>
      <c r="J1169" s="21" t="s">
        <v>1330</v>
      </c>
      <c r="K1169" s="33" t="s">
        <v>3443</v>
      </c>
      <c r="L1169" s="138" t="s">
        <v>3428</v>
      </c>
      <c r="M1169" s="141" t="s">
        <v>383</v>
      </c>
      <c r="N1169" s="360" t="s">
        <v>8876</v>
      </c>
      <c r="O1169" s="3" t="s">
        <v>1382</v>
      </c>
      <c r="P1169" s="7" t="s">
        <v>1350</v>
      </c>
      <c r="Q1169" s="3" t="s">
        <v>1335</v>
      </c>
      <c r="R1169" s="24">
        <v>35</v>
      </c>
      <c r="S1169" s="32">
        <v>3200</v>
      </c>
      <c r="T1169" s="4">
        <f t="shared" si="284"/>
        <v>112000</v>
      </c>
      <c r="U1169" s="83">
        <f t="shared" si="272"/>
        <v>125440.00000000001</v>
      </c>
      <c r="V1169" s="9" t="s">
        <v>1341</v>
      </c>
      <c r="W1169" s="153" t="s">
        <v>1410</v>
      </c>
      <c r="X1169" s="29"/>
    </row>
    <row r="1170" spans="1:24" s="28" customFormat="1" ht="102" customHeight="1">
      <c r="A1170" s="9" t="s">
        <v>7045</v>
      </c>
      <c r="B1170" s="3" t="s">
        <v>1332</v>
      </c>
      <c r="C1170" s="39" t="s">
        <v>1440</v>
      </c>
      <c r="D1170" s="35" t="s">
        <v>584</v>
      </c>
      <c r="E1170" s="9" t="s">
        <v>585</v>
      </c>
      <c r="F1170" s="9"/>
      <c r="G1170" s="29" t="s">
        <v>385</v>
      </c>
      <c r="H1170" s="20">
        <v>0</v>
      </c>
      <c r="I1170" s="34">
        <v>470000000</v>
      </c>
      <c r="J1170" s="21" t="s">
        <v>1330</v>
      </c>
      <c r="K1170" s="33" t="s">
        <v>3443</v>
      </c>
      <c r="L1170" s="138" t="s">
        <v>3428</v>
      </c>
      <c r="M1170" s="141" t="s">
        <v>383</v>
      </c>
      <c r="N1170" s="360" t="s">
        <v>8876</v>
      </c>
      <c r="O1170" s="3" t="s">
        <v>1382</v>
      </c>
      <c r="P1170" s="7" t="s">
        <v>1354</v>
      </c>
      <c r="Q1170" s="3" t="s">
        <v>1195</v>
      </c>
      <c r="R1170" s="24">
        <v>92</v>
      </c>
      <c r="S1170" s="32">
        <v>2010</v>
      </c>
      <c r="T1170" s="4">
        <f t="shared" si="284"/>
        <v>184920</v>
      </c>
      <c r="U1170" s="83">
        <f t="shared" si="272"/>
        <v>207110.40000000002</v>
      </c>
      <c r="V1170" s="9" t="s">
        <v>1341</v>
      </c>
      <c r="W1170" s="153" t="s">
        <v>1410</v>
      </c>
      <c r="X1170" s="29"/>
    </row>
    <row r="1171" spans="1:24" s="28" customFormat="1" ht="102" customHeight="1">
      <c r="A1171" s="9" t="s">
        <v>7046</v>
      </c>
      <c r="B1171" s="3" t="s">
        <v>1332</v>
      </c>
      <c r="C1171" s="39" t="s">
        <v>1439</v>
      </c>
      <c r="D1171" s="35" t="s">
        <v>586</v>
      </c>
      <c r="E1171" s="9" t="s">
        <v>587</v>
      </c>
      <c r="F1171" s="9"/>
      <c r="G1171" s="29" t="s">
        <v>385</v>
      </c>
      <c r="H1171" s="20">
        <v>0</v>
      </c>
      <c r="I1171" s="34">
        <v>470000000</v>
      </c>
      <c r="J1171" s="21" t="s">
        <v>1330</v>
      </c>
      <c r="K1171" s="33" t="s">
        <v>3443</v>
      </c>
      <c r="L1171" s="138" t="s">
        <v>3428</v>
      </c>
      <c r="M1171" s="141" t="s">
        <v>383</v>
      </c>
      <c r="N1171" s="360" t="s">
        <v>8876</v>
      </c>
      <c r="O1171" s="3" t="s">
        <v>1382</v>
      </c>
      <c r="P1171" s="7" t="s">
        <v>1354</v>
      </c>
      <c r="Q1171" s="3" t="s">
        <v>1195</v>
      </c>
      <c r="R1171" s="24">
        <v>25</v>
      </c>
      <c r="S1171" s="32">
        <v>2915</v>
      </c>
      <c r="T1171" s="4">
        <f t="shared" si="284"/>
        <v>72875</v>
      </c>
      <c r="U1171" s="83">
        <f t="shared" si="272"/>
        <v>81620.000000000015</v>
      </c>
      <c r="V1171" s="9" t="s">
        <v>1341</v>
      </c>
      <c r="W1171" s="153" t="s">
        <v>1410</v>
      </c>
      <c r="X1171" s="29"/>
    </row>
    <row r="1172" spans="1:24" s="28" customFormat="1" ht="102" customHeight="1">
      <c r="A1172" s="9" t="s">
        <v>7047</v>
      </c>
      <c r="B1172" s="3" t="s">
        <v>1332</v>
      </c>
      <c r="C1172" s="39" t="s">
        <v>1438</v>
      </c>
      <c r="D1172" s="35" t="s">
        <v>588</v>
      </c>
      <c r="E1172" s="9" t="s">
        <v>589</v>
      </c>
      <c r="F1172" s="9"/>
      <c r="G1172" s="29" t="s">
        <v>385</v>
      </c>
      <c r="H1172" s="20">
        <v>0</v>
      </c>
      <c r="I1172" s="34">
        <v>470000000</v>
      </c>
      <c r="J1172" s="21" t="s">
        <v>1330</v>
      </c>
      <c r="K1172" s="33" t="s">
        <v>3443</v>
      </c>
      <c r="L1172" s="138" t="s">
        <v>3428</v>
      </c>
      <c r="M1172" s="141" t="s">
        <v>383</v>
      </c>
      <c r="N1172" s="360" t="s">
        <v>8876</v>
      </c>
      <c r="O1172" s="3" t="s">
        <v>1382</v>
      </c>
      <c r="P1172" s="7" t="s">
        <v>1354</v>
      </c>
      <c r="Q1172" s="3" t="s">
        <v>1195</v>
      </c>
      <c r="R1172" s="24">
        <v>26</v>
      </c>
      <c r="S1172" s="32">
        <v>35955</v>
      </c>
      <c r="T1172" s="4">
        <f t="shared" si="284"/>
        <v>934830</v>
      </c>
      <c r="U1172" s="83">
        <f t="shared" si="272"/>
        <v>1047009.6000000001</v>
      </c>
      <c r="V1172" s="9" t="s">
        <v>1341</v>
      </c>
      <c r="W1172" s="153" t="s">
        <v>1410</v>
      </c>
      <c r="X1172" s="29"/>
    </row>
    <row r="1173" spans="1:24" s="28" customFormat="1" ht="102" customHeight="1">
      <c r="A1173" s="9" t="s">
        <v>7048</v>
      </c>
      <c r="B1173" s="3" t="s">
        <v>1332</v>
      </c>
      <c r="C1173" s="39" t="s">
        <v>1437</v>
      </c>
      <c r="D1173" s="35" t="s">
        <v>1937</v>
      </c>
      <c r="E1173" s="9" t="s">
        <v>592</v>
      </c>
      <c r="F1173" s="9" t="s">
        <v>590</v>
      </c>
      <c r="G1173" s="29" t="s">
        <v>385</v>
      </c>
      <c r="H1173" s="20">
        <v>0</v>
      </c>
      <c r="I1173" s="34">
        <v>470000000</v>
      </c>
      <c r="J1173" s="21" t="s">
        <v>1330</v>
      </c>
      <c r="K1173" s="33" t="s">
        <v>3443</v>
      </c>
      <c r="L1173" s="138" t="s">
        <v>3428</v>
      </c>
      <c r="M1173" s="141" t="s">
        <v>383</v>
      </c>
      <c r="N1173" s="360" t="s">
        <v>8876</v>
      </c>
      <c r="O1173" s="3" t="s">
        <v>1382</v>
      </c>
      <c r="P1173" s="7" t="s">
        <v>1354</v>
      </c>
      <c r="Q1173" s="3" t="s">
        <v>1195</v>
      </c>
      <c r="R1173" s="24">
        <v>26</v>
      </c>
      <c r="S1173" s="32">
        <v>38530</v>
      </c>
      <c r="T1173" s="4">
        <f t="shared" si="284"/>
        <v>1001780</v>
      </c>
      <c r="U1173" s="83">
        <f t="shared" si="272"/>
        <v>1121993.6000000001</v>
      </c>
      <c r="V1173" s="9" t="s">
        <v>1341</v>
      </c>
      <c r="W1173" s="153" t="s">
        <v>1410</v>
      </c>
      <c r="X1173" s="29"/>
    </row>
    <row r="1174" spans="1:24" s="28" customFormat="1" ht="102" customHeight="1">
      <c r="A1174" s="9" t="s">
        <v>7049</v>
      </c>
      <c r="B1174" s="3" t="s">
        <v>1332</v>
      </c>
      <c r="C1174" s="39" t="s">
        <v>1436</v>
      </c>
      <c r="D1174" s="35" t="s">
        <v>591</v>
      </c>
      <c r="E1174" s="9" t="s">
        <v>594</v>
      </c>
      <c r="F1174" s="9"/>
      <c r="G1174" s="29" t="s">
        <v>385</v>
      </c>
      <c r="H1174" s="20">
        <v>0</v>
      </c>
      <c r="I1174" s="34">
        <v>470000000</v>
      </c>
      <c r="J1174" s="21" t="s">
        <v>1330</v>
      </c>
      <c r="K1174" s="33" t="s">
        <v>3443</v>
      </c>
      <c r="L1174" s="138" t="s">
        <v>3428</v>
      </c>
      <c r="M1174" s="141" t="s">
        <v>383</v>
      </c>
      <c r="N1174" s="360" t="s">
        <v>8876</v>
      </c>
      <c r="O1174" s="3" t="s">
        <v>1382</v>
      </c>
      <c r="P1174" s="7" t="s">
        <v>1354</v>
      </c>
      <c r="Q1174" s="3" t="s">
        <v>1195</v>
      </c>
      <c r="R1174" s="24">
        <v>26</v>
      </c>
      <c r="S1174" s="32">
        <v>38855</v>
      </c>
      <c r="T1174" s="4">
        <f t="shared" si="284"/>
        <v>1010230</v>
      </c>
      <c r="U1174" s="83">
        <f t="shared" si="272"/>
        <v>1131457.6000000001</v>
      </c>
      <c r="V1174" s="9" t="s">
        <v>1341</v>
      </c>
      <c r="W1174" s="153" t="s">
        <v>1410</v>
      </c>
      <c r="X1174" s="29"/>
    </row>
    <row r="1175" spans="1:24" s="28" customFormat="1" ht="102" customHeight="1">
      <c r="A1175" s="9" t="s">
        <v>7050</v>
      </c>
      <c r="B1175" s="3" t="s">
        <v>1332</v>
      </c>
      <c r="C1175" s="39" t="s">
        <v>1436</v>
      </c>
      <c r="D1175" s="35" t="s">
        <v>593</v>
      </c>
      <c r="E1175" s="9" t="s">
        <v>594</v>
      </c>
      <c r="F1175" s="9"/>
      <c r="G1175" s="29" t="s">
        <v>385</v>
      </c>
      <c r="H1175" s="20">
        <v>0</v>
      </c>
      <c r="I1175" s="34">
        <v>470000000</v>
      </c>
      <c r="J1175" s="21" t="s">
        <v>1330</v>
      </c>
      <c r="K1175" s="33" t="s">
        <v>3443</v>
      </c>
      <c r="L1175" s="138" t="s">
        <v>3428</v>
      </c>
      <c r="M1175" s="141" t="s">
        <v>383</v>
      </c>
      <c r="N1175" s="360" t="s">
        <v>8876</v>
      </c>
      <c r="O1175" s="3" t="s">
        <v>1382</v>
      </c>
      <c r="P1175" s="7" t="s">
        <v>1354</v>
      </c>
      <c r="Q1175" s="3" t="s">
        <v>1195</v>
      </c>
      <c r="R1175" s="24">
        <v>26</v>
      </c>
      <c r="S1175" s="32">
        <v>38530</v>
      </c>
      <c r="T1175" s="4">
        <f t="shared" si="284"/>
        <v>1001780</v>
      </c>
      <c r="U1175" s="83">
        <f t="shared" si="272"/>
        <v>1121993.6000000001</v>
      </c>
      <c r="V1175" s="9" t="s">
        <v>1341</v>
      </c>
      <c r="W1175" s="153" t="s">
        <v>1410</v>
      </c>
      <c r="X1175" s="29"/>
    </row>
    <row r="1176" spans="1:24" s="28" customFormat="1" ht="102" customHeight="1">
      <c r="A1176" s="9" t="s">
        <v>7051</v>
      </c>
      <c r="B1176" s="3" t="s">
        <v>1332</v>
      </c>
      <c r="C1176" s="182" t="s">
        <v>1435</v>
      </c>
      <c r="D1176" s="35" t="s">
        <v>595</v>
      </c>
      <c r="E1176" s="9" t="s">
        <v>596</v>
      </c>
      <c r="F1176" s="9"/>
      <c r="G1176" s="29" t="s">
        <v>385</v>
      </c>
      <c r="H1176" s="20">
        <v>0</v>
      </c>
      <c r="I1176" s="34">
        <v>470000000</v>
      </c>
      <c r="J1176" s="21" t="s">
        <v>1330</v>
      </c>
      <c r="K1176" s="33" t="s">
        <v>3443</v>
      </c>
      <c r="L1176" s="138" t="s">
        <v>3428</v>
      </c>
      <c r="M1176" s="141" t="s">
        <v>383</v>
      </c>
      <c r="N1176" s="360" t="s">
        <v>8876</v>
      </c>
      <c r="O1176" s="3" t="s">
        <v>1382</v>
      </c>
      <c r="P1176" s="7" t="s">
        <v>1354</v>
      </c>
      <c r="Q1176" s="3" t="s">
        <v>1195</v>
      </c>
      <c r="R1176" s="24">
        <v>26</v>
      </c>
      <c r="S1176" s="32">
        <v>2874</v>
      </c>
      <c r="T1176" s="4">
        <f t="shared" si="284"/>
        <v>74724</v>
      </c>
      <c r="U1176" s="83">
        <f t="shared" si="272"/>
        <v>83690.880000000005</v>
      </c>
      <c r="V1176" s="9" t="s">
        <v>1341</v>
      </c>
      <c r="W1176" s="153" t="s">
        <v>1410</v>
      </c>
      <c r="X1176" s="29"/>
    </row>
    <row r="1177" spans="1:24" s="28" customFormat="1" ht="102" customHeight="1">
      <c r="A1177" s="9" t="s">
        <v>7052</v>
      </c>
      <c r="B1177" s="3" t="s">
        <v>1332</v>
      </c>
      <c r="C1177" s="182" t="s">
        <v>1435</v>
      </c>
      <c r="D1177" s="35" t="s">
        <v>597</v>
      </c>
      <c r="E1177" s="9" t="s">
        <v>598</v>
      </c>
      <c r="F1177" s="9"/>
      <c r="G1177" s="29" t="s">
        <v>385</v>
      </c>
      <c r="H1177" s="20">
        <v>0</v>
      </c>
      <c r="I1177" s="34">
        <v>470000000</v>
      </c>
      <c r="J1177" s="21" t="s">
        <v>1330</v>
      </c>
      <c r="K1177" s="33" t="s">
        <v>3443</v>
      </c>
      <c r="L1177" s="138" t="s">
        <v>3428</v>
      </c>
      <c r="M1177" s="141" t="s">
        <v>383</v>
      </c>
      <c r="N1177" s="360" t="s">
        <v>8876</v>
      </c>
      <c r="O1177" s="3" t="s">
        <v>1382</v>
      </c>
      <c r="P1177" s="7" t="s">
        <v>1354</v>
      </c>
      <c r="Q1177" s="3" t="s">
        <v>1195</v>
      </c>
      <c r="R1177" s="24">
        <v>26</v>
      </c>
      <c r="S1177" s="32">
        <v>2874</v>
      </c>
      <c r="T1177" s="4">
        <f t="shared" si="284"/>
        <v>74724</v>
      </c>
      <c r="U1177" s="83">
        <f t="shared" si="272"/>
        <v>83690.880000000005</v>
      </c>
      <c r="V1177" s="9" t="s">
        <v>1341</v>
      </c>
      <c r="W1177" s="153" t="s">
        <v>1410</v>
      </c>
      <c r="X1177" s="29"/>
    </row>
    <row r="1178" spans="1:24" s="28" customFormat="1" ht="102" customHeight="1">
      <c r="A1178" s="9" t="s">
        <v>7053</v>
      </c>
      <c r="B1178" s="3" t="s">
        <v>1332</v>
      </c>
      <c r="C1178" s="58" t="s">
        <v>1434</v>
      </c>
      <c r="D1178" s="125" t="s">
        <v>1433</v>
      </c>
      <c r="E1178" s="125" t="s">
        <v>1432</v>
      </c>
      <c r="F1178" s="9" t="s">
        <v>599</v>
      </c>
      <c r="G1178" s="29" t="s">
        <v>385</v>
      </c>
      <c r="H1178" s="20">
        <v>0</v>
      </c>
      <c r="I1178" s="34">
        <v>470000000</v>
      </c>
      <c r="J1178" s="21" t="s">
        <v>1330</v>
      </c>
      <c r="K1178" s="33" t="s">
        <v>3443</v>
      </c>
      <c r="L1178" s="138" t="s">
        <v>3428</v>
      </c>
      <c r="M1178" s="141" t="s">
        <v>383</v>
      </c>
      <c r="N1178" s="360" t="s">
        <v>8876</v>
      </c>
      <c r="O1178" s="3" t="s">
        <v>1382</v>
      </c>
      <c r="P1178" s="7" t="s">
        <v>1354</v>
      </c>
      <c r="Q1178" s="3" t="s">
        <v>1195</v>
      </c>
      <c r="R1178" s="24">
        <v>276</v>
      </c>
      <c r="S1178" s="32">
        <v>2874</v>
      </c>
      <c r="T1178" s="4">
        <f t="shared" si="284"/>
        <v>793224</v>
      </c>
      <c r="U1178" s="83">
        <f t="shared" si="272"/>
        <v>888410.88000000012</v>
      </c>
      <c r="V1178" s="9" t="s">
        <v>1341</v>
      </c>
      <c r="W1178" s="153" t="s">
        <v>1410</v>
      </c>
      <c r="X1178" s="29"/>
    </row>
    <row r="1179" spans="1:24" s="28" customFormat="1" ht="102" customHeight="1">
      <c r="A1179" s="9" t="s">
        <v>7054</v>
      </c>
      <c r="B1179" s="3" t="s">
        <v>1332</v>
      </c>
      <c r="C1179" s="39" t="s">
        <v>1431</v>
      </c>
      <c r="D1179" s="35" t="s">
        <v>600</v>
      </c>
      <c r="E1179" s="39" t="s">
        <v>1430</v>
      </c>
      <c r="F1179" s="9" t="s">
        <v>601</v>
      </c>
      <c r="G1179" s="29" t="s">
        <v>385</v>
      </c>
      <c r="H1179" s="20">
        <v>0</v>
      </c>
      <c r="I1179" s="34">
        <v>470000000</v>
      </c>
      <c r="J1179" s="21" t="s">
        <v>1330</v>
      </c>
      <c r="K1179" s="33" t="s">
        <v>3443</v>
      </c>
      <c r="L1179" s="138" t="s">
        <v>3428</v>
      </c>
      <c r="M1179" s="141" t="s">
        <v>383</v>
      </c>
      <c r="N1179" s="360" t="s">
        <v>8876</v>
      </c>
      <c r="O1179" s="3" t="s">
        <v>1382</v>
      </c>
      <c r="P1179" s="131" t="s">
        <v>2114</v>
      </c>
      <c r="Q1179" s="36" t="s">
        <v>2113</v>
      </c>
      <c r="R1179" s="24">
        <v>305</v>
      </c>
      <c r="S1179" s="32">
        <v>2874</v>
      </c>
      <c r="T1179" s="4">
        <f t="shared" si="284"/>
        <v>876570</v>
      </c>
      <c r="U1179" s="83">
        <f t="shared" si="272"/>
        <v>981758.40000000014</v>
      </c>
      <c r="V1179" s="9" t="s">
        <v>1341</v>
      </c>
      <c r="W1179" s="153" t="s">
        <v>1410</v>
      </c>
      <c r="X1179" s="29"/>
    </row>
    <row r="1180" spans="1:24" s="28" customFormat="1" ht="102" customHeight="1">
      <c r="A1180" s="9" t="s">
        <v>7055</v>
      </c>
      <c r="B1180" s="3" t="s">
        <v>1332</v>
      </c>
      <c r="C1180" s="38" t="s">
        <v>1429</v>
      </c>
      <c r="D1180" s="35" t="s">
        <v>1428</v>
      </c>
      <c r="E1180" s="9" t="s">
        <v>623</v>
      </c>
      <c r="F1180" s="9"/>
      <c r="G1180" s="29" t="s">
        <v>385</v>
      </c>
      <c r="H1180" s="20">
        <v>0</v>
      </c>
      <c r="I1180" s="34">
        <v>470000000</v>
      </c>
      <c r="J1180" s="21" t="s">
        <v>1330</v>
      </c>
      <c r="K1180" s="33" t="s">
        <v>3443</v>
      </c>
      <c r="L1180" s="138" t="s">
        <v>3428</v>
      </c>
      <c r="M1180" s="141" t="s">
        <v>383</v>
      </c>
      <c r="N1180" s="360" t="s">
        <v>8876</v>
      </c>
      <c r="O1180" s="3" t="s">
        <v>1382</v>
      </c>
      <c r="P1180" s="7" t="s">
        <v>1354</v>
      </c>
      <c r="Q1180" s="3" t="s">
        <v>1195</v>
      </c>
      <c r="R1180" s="24">
        <v>26</v>
      </c>
      <c r="S1180" s="32">
        <v>100567</v>
      </c>
      <c r="T1180" s="24">
        <v>0</v>
      </c>
      <c r="U1180" s="83">
        <f t="shared" si="272"/>
        <v>0</v>
      </c>
      <c r="V1180" s="9" t="s">
        <v>1341</v>
      </c>
      <c r="W1180" s="153" t="s">
        <v>1410</v>
      </c>
      <c r="X1180" s="29" t="s">
        <v>9385</v>
      </c>
    </row>
    <row r="1181" spans="1:24" s="28" customFormat="1" ht="102" customHeight="1">
      <c r="A1181" s="9" t="s">
        <v>10740</v>
      </c>
      <c r="B1181" s="3" t="s">
        <v>1332</v>
      </c>
      <c r="C1181" s="38" t="s">
        <v>1429</v>
      </c>
      <c r="D1181" s="35" t="s">
        <v>1428</v>
      </c>
      <c r="E1181" s="9" t="s">
        <v>623</v>
      </c>
      <c r="F1181" s="9"/>
      <c r="G1181" s="29" t="s">
        <v>385</v>
      </c>
      <c r="H1181" s="20">
        <v>0</v>
      </c>
      <c r="I1181" s="34">
        <v>470000000</v>
      </c>
      <c r="J1181" s="21" t="s">
        <v>1330</v>
      </c>
      <c r="K1181" s="33" t="s">
        <v>3443</v>
      </c>
      <c r="L1181" s="138" t="s">
        <v>3428</v>
      </c>
      <c r="M1181" s="141" t="s">
        <v>383</v>
      </c>
      <c r="N1181" s="360" t="s">
        <v>8876</v>
      </c>
      <c r="O1181" s="3" t="s">
        <v>1382</v>
      </c>
      <c r="P1181" s="7" t="s">
        <v>1354</v>
      </c>
      <c r="Q1181" s="3" t="s">
        <v>1195</v>
      </c>
      <c r="R1181" s="24">
        <v>16</v>
      </c>
      <c r="S1181" s="32">
        <v>100567</v>
      </c>
      <c r="T1181" s="4">
        <f t="shared" ref="T1181" si="285">R1181*S1181</f>
        <v>1609072</v>
      </c>
      <c r="U1181" s="83">
        <f t="shared" ref="U1181" si="286">T1181*1.12</f>
        <v>1802160.6400000001</v>
      </c>
      <c r="V1181" s="9" t="s">
        <v>1341</v>
      </c>
      <c r="W1181" s="153" t="s">
        <v>1410</v>
      </c>
      <c r="X1181" s="29"/>
    </row>
    <row r="1182" spans="1:24" s="28" customFormat="1" ht="102" customHeight="1">
      <c r="A1182" s="9" t="s">
        <v>7056</v>
      </c>
      <c r="B1182" s="3" t="s">
        <v>1332</v>
      </c>
      <c r="C1182" s="29"/>
      <c r="D1182" s="49" t="s">
        <v>1427</v>
      </c>
      <c r="E1182" s="49" t="s">
        <v>476</v>
      </c>
      <c r="F1182" s="49"/>
      <c r="G1182" s="29" t="s">
        <v>385</v>
      </c>
      <c r="H1182" s="20">
        <v>0</v>
      </c>
      <c r="I1182" s="34">
        <v>470000000</v>
      </c>
      <c r="J1182" s="21" t="s">
        <v>1330</v>
      </c>
      <c r="K1182" s="33" t="s">
        <v>3443</v>
      </c>
      <c r="L1182" s="138" t="s">
        <v>3428</v>
      </c>
      <c r="M1182" s="141" t="s">
        <v>383</v>
      </c>
      <c r="N1182" s="360" t="s">
        <v>8876</v>
      </c>
      <c r="O1182" s="3" t="s">
        <v>1382</v>
      </c>
      <c r="P1182" s="7" t="s">
        <v>1349</v>
      </c>
      <c r="Q1182" s="3" t="s">
        <v>1348</v>
      </c>
      <c r="R1182" s="37">
        <v>8</v>
      </c>
      <c r="S1182" s="32">
        <v>1125000</v>
      </c>
      <c r="T1182" s="4">
        <f t="shared" si="284"/>
        <v>9000000</v>
      </c>
      <c r="U1182" s="83">
        <f t="shared" si="272"/>
        <v>10080000.000000002</v>
      </c>
      <c r="V1182" s="9" t="s">
        <v>1341</v>
      </c>
      <c r="W1182" s="153" t="s">
        <v>1410</v>
      </c>
      <c r="X1182" s="29"/>
    </row>
    <row r="1183" spans="1:24" s="28" customFormat="1" ht="102" customHeight="1">
      <c r="A1183" s="9" t="s">
        <v>7057</v>
      </c>
      <c r="B1183" s="3" t="s">
        <v>1332</v>
      </c>
      <c r="C1183" s="29"/>
      <c r="D1183" s="49" t="s">
        <v>621</v>
      </c>
      <c r="E1183" s="50" t="s">
        <v>477</v>
      </c>
      <c r="F1183" s="50"/>
      <c r="G1183" s="29" t="s">
        <v>385</v>
      </c>
      <c r="H1183" s="20">
        <v>0</v>
      </c>
      <c r="I1183" s="34">
        <v>470000000</v>
      </c>
      <c r="J1183" s="21" t="s">
        <v>1330</v>
      </c>
      <c r="K1183" s="33" t="s">
        <v>3443</v>
      </c>
      <c r="L1183" s="138" t="s">
        <v>3428</v>
      </c>
      <c r="M1183" s="141" t="s">
        <v>383</v>
      </c>
      <c r="N1183" s="360" t="s">
        <v>8876</v>
      </c>
      <c r="O1183" s="3" t="s">
        <v>1382</v>
      </c>
      <c r="P1183" s="7" t="s">
        <v>1354</v>
      </c>
      <c r="Q1183" s="3" t="s">
        <v>1195</v>
      </c>
      <c r="R1183" s="37">
        <v>87</v>
      </c>
      <c r="S1183" s="32">
        <v>29070</v>
      </c>
      <c r="T1183" s="4">
        <f t="shared" si="284"/>
        <v>2529090</v>
      </c>
      <c r="U1183" s="83">
        <f t="shared" si="272"/>
        <v>2832580.8000000003</v>
      </c>
      <c r="V1183" s="9" t="s">
        <v>1341</v>
      </c>
      <c r="W1183" s="153" t="s">
        <v>1410</v>
      </c>
      <c r="X1183" s="29"/>
    </row>
    <row r="1184" spans="1:24" s="28" customFormat="1" ht="102" customHeight="1">
      <c r="A1184" s="9" t="s">
        <v>7058</v>
      </c>
      <c r="B1184" s="3" t="s">
        <v>1332</v>
      </c>
      <c r="C1184" s="29"/>
      <c r="D1184" s="49" t="s">
        <v>478</v>
      </c>
      <c r="E1184" s="50" t="s">
        <v>479</v>
      </c>
      <c r="F1184" s="50"/>
      <c r="G1184" s="29" t="s">
        <v>385</v>
      </c>
      <c r="H1184" s="20">
        <v>0</v>
      </c>
      <c r="I1184" s="34">
        <v>470000000</v>
      </c>
      <c r="J1184" s="21" t="s">
        <v>1330</v>
      </c>
      <c r="K1184" s="33" t="s">
        <v>3443</v>
      </c>
      <c r="L1184" s="138" t="s">
        <v>3428</v>
      </c>
      <c r="M1184" s="141" t="s">
        <v>383</v>
      </c>
      <c r="N1184" s="360" t="s">
        <v>8876</v>
      </c>
      <c r="O1184" s="3" t="s">
        <v>1382</v>
      </c>
      <c r="P1184" s="7" t="s">
        <v>1354</v>
      </c>
      <c r="Q1184" s="3" t="s">
        <v>1195</v>
      </c>
      <c r="R1184" s="37">
        <v>53</v>
      </c>
      <c r="S1184" s="32">
        <v>93420.800000000003</v>
      </c>
      <c r="T1184" s="4">
        <f t="shared" si="284"/>
        <v>4951302.4000000004</v>
      </c>
      <c r="U1184" s="83">
        <f t="shared" si="272"/>
        <v>5545458.688000001</v>
      </c>
      <c r="V1184" s="9" t="s">
        <v>1341</v>
      </c>
      <c r="W1184" s="153" t="s">
        <v>1410</v>
      </c>
      <c r="X1184" s="29"/>
    </row>
    <row r="1185" spans="1:24" s="28" customFormat="1" ht="102" customHeight="1">
      <c r="A1185" s="9" t="s">
        <v>7059</v>
      </c>
      <c r="B1185" s="3" t="s">
        <v>1332</v>
      </c>
      <c r="C1185" s="39" t="s">
        <v>1426</v>
      </c>
      <c r="D1185" s="39" t="s">
        <v>580</v>
      </c>
      <c r="E1185" s="48" t="s">
        <v>1424</v>
      </c>
      <c r="F1185" s="49" t="s">
        <v>480</v>
      </c>
      <c r="G1185" s="29" t="s">
        <v>385</v>
      </c>
      <c r="H1185" s="20">
        <v>0</v>
      </c>
      <c r="I1185" s="34">
        <v>470000000</v>
      </c>
      <c r="J1185" s="21" t="s">
        <v>1330</v>
      </c>
      <c r="K1185" s="33" t="s">
        <v>3443</v>
      </c>
      <c r="L1185" s="138" t="s">
        <v>3428</v>
      </c>
      <c r="M1185" s="141" t="s">
        <v>383</v>
      </c>
      <c r="N1185" s="360" t="s">
        <v>8876</v>
      </c>
      <c r="O1185" s="3" t="s">
        <v>1382</v>
      </c>
      <c r="P1185" s="7" t="s">
        <v>1354</v>
      </c>
      <c r="Q1185" s="3" t="s">
        <v>1195</v>
      </c>
      <c r="R1185" s="37">
        <v>30</v>
      </c>
      <c r="S1185" s="32">
        <v>1890</v>
      </c>
      <c r="T1185" s="4">
        <f t="shared" si="284"/>
        <v>56700</v>
      </c>
      <c r="U1185" s="83">
        <f t="shared" si="272"/>
        <v>63504.000000000007</v>
      </c>
      <c r="V1185" s="9" t="s">
        <v>1341</v>
      </c>
      <c r="W1185" s="153" t="s">
        <v>1410</v>
      </c>
      <c r="X1185" s="29"/>
    </row>
    <row r="1186" spans="1:24" s="28" customFormat="1" ht="102" customHeight="1">
      <c r="A1186" s="9" t="s">
        <v>7060</v>
      </c>
      <c r="B1186" s="3" t="s">
        <v>1332</v>
      </c>
      <c r="C1186" s="29"/>
      <c r="D1186" s="48" t="s">
        <v>496</v>
      </c>
      <c r="E1186" s="48" t="s">
        <v>1424</v>
      </c>
      <c r="F1186" s="48"/>
      <c r="G1186" s="29" t="s">
        <v>384</v>
      </c>
      <c r="H1186" s="20">
        <v>0</v>
      </c>
      <c r="I1186" s="34">
        <v>470000000</v>
      </c>
      <c r="J1186" s="21" t="s">
        <v>1330</v>
      </c>
      <c r="K1186" s="33" t="s">
        <v>1391</v>
      </c>
      <c r="L1186" s="138" t="s">
        <v>3428</v>
      </c>
      <c r="M1186" s="141" t="s">
        <v>383</v>
      </c>
      <c r="N1186" s="360" t="s">
        <v>8878</v>
      </c>
      <c r="O1186" s="3" t="s">
        <v>1382</v>
      </c>
      <c r="P1186" s="7" t="s">
        <v>1354</v>
      </c>
      <c r="Q1186" s="3" t="s">
        <v>1195</v>
      </c>
      <c r="R1186" s="42">
        <v>118</v>
      </c>
      <c r="S1186" s="32">
        <v>120</v>
      </c>
      <c r="T1186" s="4">
        <f t="shared" si="284"/>
        <v>14160</v>
      </c>
      <c r="U1186" s="83">
        <f t="shared" si="272"/>
        <v>15859.2</v>
      </c>
      <c r="V1186" s="9" t="s">
        <v>1341</v>
      </c>
      <c r="W1186" s="153" t="s">
        <v>1410</v>
      </c>
      <c r="X1186" s="29"/>
    </row>
    <row r="1187" spans="1:24" s="28" customFormat="1" ht="102" customHeight="1">
      <c r="A1187" s="9" t="s">
        <v>7061</v>
      </c>
      <c r="B1187" s="3" t="s">
        <v>1332</v>
      </c>
      <c r="C1187" s="38" t="s">
        <v>1423</v>
      </c>
      <c r="D1187" s="38" t="s">
        <v>481</v>
      </c>
      <c r="E1187" s="38" t="s">
        <v>1421</v>
      </c>
      <c r="F1187" s="35" t="s">
        <v>482</v>
      </c>
      <c r="G1187" s="29" t="s">
        <v>384</v>
      </c>
      <c r="H1187" s="20">
        <v>0</v>
      </c>
      <c r="I1187" s="34">
        <v>470000000</v>
      </c>
      <c r="J1187" s="21" t="s">
        <v>1330</v>
      </c>
      <c r="K1187" s="33" t="s">
        <v>1391</v>
      </c>
      <c r="L1187" s="138" t="s">
        <v>3428</v>
      </c>
      <c r="M1187" s="141" t="s">
        <v>383</v>
      </c>
      <c r="N1187" s="360" t="s">
        <v>8878</v>
      </c>
      <c r="O1187" s="3" t="s">
        <v>1382</v>
      </c>
      <c r="P1187" s="7" t="s">
        <v>1349</v>
      </c>
      <c r="Q1187" s="3" t="s">
        <v>1348</v>
      </c>
      <c r="R1187" s="37">
        <v>64</v>
      </c>
      <c r="S1187" s="32">
        <v>17540</v>
      </c>
      <c r="T1187" s="4">
        <f t="shared" si="284"/>
        <v>1122560</v>
      </c>
      <c r="U1187" s="83">
        <f t="shared" si="272"/>
        <v>1257267.2000000002</v>
      </c>
      <c r="V1187" s="9" t="s">
        <v>1341</v>
      </c>
      <c r="W1187" s="153" t="s">
        <v>1410</v>
      </c>
      <c r="X1187" s="29"/>
    </row>
    <row r="1188" spans="1:24" s="28" customFormat="1" ht="102" customHeight="1">
      <c r="A1188" s="9" t="s">
        <v>7062</v>
      </c>
      <c r="B1188" s="3" t="s">
        <v>1332</v>
      </c>
      <c r="C1188" s="38" t="s">
        <v>1422</v>
      </c>
      <c r="D1188" s="38" t="s">
        <v>481</v>
      </c>
      <c r="E1188" s="38" t="s">
        <v>1421</v>
      </c>
      <c r="F1188" s="31" t="s">
        <v>483</v>
      </c>
      <c r="G1188" s="29" t="s">
        <v>384</v>
      </c>
      <c r="H1188" s="20">
        <v>0</v>
      </c>
      <c r="I1188" s="34">
        <v>470000000</v>
      </c>
      <c r="J1188" s="21" t="s">
        <v>1330</v>
      </c>
      <c r="K1188" s="33" t="s">
        <v>1391</v>
      </c>
      <c r="L1188" s="138" t="s">
        <v>3428</v>
      </c>
      <c r="M1188" s="141" t="s">
        <v>383</v>
      </c>
      <c r="N1188" s="360" t="s">
        <v>8878</v>
      </c>
      <c r="O1188" s="3" t="s">
        <v>1382</v>
      </c>
      <c r="P1188" s="7" t="s">
        <v>1354</v>
      </c>
      <c r="Q1188" s="3" t="s">
        <v>1195</v>
      </c>
      <c r="R1188" s="37">
        <v>43</v>
      </c>
      <c r="S1188" s="32">
        <v>21820</v>
      </c>
      <c r="T1188" s="4">
        <f t="shared" si="284"/>
        <v>938260</v>
      </c>
      <c r="U1188" s="83">
        <f t="shared" si="272"/>
        <v>1050851.2000000002</v>
      </c>
      <c r="V1188" s="9" t="s">
        <v>1341</v>
      </c>
      <c r="W1188" s="153" t="s">
        <v>1410</v>
      </c>
      <c r="X1188" s="29"/>
    </row>
    <row r="1189" spans="1:24" s="28" customFormat="1" ht="102" customHeight="1">
      <c r="A1189" s="9" t="s">
        <v>7063</v>
      </c>
      <c r="B1189" s="3" t="s">
        <v>1332</v>
      </c>
      <c r="C1189" s="38" t="s">
        <v>1420</v>
      </c>
      <c r="D1189" s="38" t="s">
        <v>1419</v>
      </c>
      <c r="E1189" s="38" t="s">
        <v>1418</v>
      </c>
      <c r="F1189" s="48" t="s">
        <v>484</v>
      </c>
      <c r="G1189" s="29" t="s">
        <v>384</v>
      </c>
      <c r="H1189" s="20">
        <v>0</v>
      </c>
      <c r="I1189" s="34">
        <v>470000000</v>
      </c>
      <c r="J1189" s="21" t="s">
        <v>1330</v>
      </c>
      <c r="K1189" s="33" t="s">
        <v>1391</v>
      </c>
      <c r="L1189" s="138" t="s">
        <v>3428</v>
      </c>
      <c r="M1189" s="141" t="s">
        <v>383</v>
      </c>
      <c r="N1189" s="360" t="s">
        <v>8878</v>
      </c>
      <c r="O1189" s="3" t="s">
        <v>1382</v>
      </c>
      <c r="P1189" s="7" t="s">
        <v>1354</v>
      </c>
      <c r="Q1189" s="3" t="s">
        <v>1195</v>
      </c>
      <c r="R1189" s="37">
        <v>9</v>
      </c>
      <c r="S1189" s="32">
        <v>14350</v>
      </c>
      <c r="T1189" s="4">
        <f t="shared" si="284"/>
        <v>129150</v>
      </c>
      <c r="U1189" s="83">
        <f t="shared" si="272"/>
        <v>144648</v>
      </c>
      <c r="V1189" s="9" t="s">
        <v>1341</v>
      </c>
      <c r="W1189" s="153" t="s">
        <v>1410</v>
      </c>
      <c r="X1189" s="29"/>
    </row>
    <row r="1190" spans="1:24" s="28" customFormat="1" ht="102" customHeight="1">
      <c r="A1190" s="9" t="s">
        <v>7064</v>
      </c>
      <c r="B1190" s="3" t="s">
        <v>1332</v>
      </c>
      <c r="C1190" s="38" t="s">
        <v>1417</v>
      </c>
      <c r="D1190" s="38" t="s">
        <v>1415</v>
      </c>
      <c r="E1190" s="38" t="s">
        <v>1414</v>
      </c>
      <c r="F1190" s="47" t="s">
        <v>468</v>
      </c>
      <c r="G1190" s="29" t="s">
        <v>384</v>
      </c>
      <c r="H1190" s="20">
        <v>0</v>
      </c>
      <c r="I1190" s="34">
        <v>470000000</v>
      </c>
      <c r="J1190" s="21" t="s">
        <v>1330</v>
      </c>
      <c r="K1190" s="33" t="s">
        <v>1412</v>
      </c>
      <c r="L1190" s="138" t="s">
        <v>3428</v>
      </c>
      <c r="M1190" s="141" t="s">
        <v>383</v>
      </c>
      <c r="N1190" s="360" t="s">
        <v>8876</v>
      </c>
      <c r="O1190" s="3" t="s">
        <v>1382</v>
      </c>
      <c r="P1190" s="7" t="s">
        <v>1354</v>
      </c>
      <c r="Q1190" s="3" t="s">
        <v>1195</v>
      </c>
      <c r="R1190" s="44">
        <v>8</v>
      </c>
      <c r="S1190" s="32">
        <v>16785</v>
      </c>
      <c r="T1190" s="4">
        <f t="shared" si="284"/>
        <v>134280</v>
      </c>
      <c r="U1190" s="83">
        <f t="shared" si="272"/>
        <v>150393.60000000001</v>
      </c>
      <c r="V1190" s="9" t="s">
        <v>1341</v>
      </c>
      <c r="W1190" s="153" t="s">
        <v>1410</v>
      </c>
      <c r="X1190" s="29"/>
    </row>
    <row r="1191" spans="1:24" s="28" customFormat="1" ht="102" customHeight="1">
      <c r="A1191" s="9" t="s">
        <v>7065</v>
      </c>
      <c r="B1191" s="3" t="s">
        <v>1332</v>
      </c>
      <c r="C1191" s="38" t="s">
        <v>1665</v>
      </c>
      <c r="D1191" s="3" t="s">
        <v>449</v>
      </c>
      <c r="E1191" s="47" t="s">
        <v>469</v>
      </c>
      <c r="F1191" s="47"/>
      <c r="G1191" s="29" t="s">
        <v>384</v>
      </c>
      <c r="H1191" s="20">
        <v>0</v>
      </c>
      <c r="I1191" s="34">
        <v>470000000</v>
      </c>
      <c r="J1191" s="21" t="s">
        <v>1330</v>
      </c>
      <c r="K1191" s="33" t="s">
        <v>1412</v>
      </c>
      <c r="L1191" s="138" t="s">
        <v>3428</v>
      </c>
      <c r="M1191" s="141" t="s">
        <v>383</v>
      </c>
      <c r="N1191" s="360" t="s">
        <v>8876</v>
      </c>
      <c r="O1191" s="3" t="s">
        <v>1382</v>
      </c>
      <c r="P1191" s="7" t="s">
        <v>1354</v>
      </c>
      <c r="Q1191" s="3" t="s">
        <v>1195</v>
      </c>
      <c r="R1191" s="44">
        <v>8</v>
      </c>
      <c r="S1191" s="32">
        <v>225</v>
      </c>
      <c r="T1191" s="4">
        <f t="shared" si="284"/>
        <v>1800</v>
      </c>
      <c r="U1191" s="83">
        <f t="shared" si="272"/>
        <v>2016.0000000000002</v>
      </c>
      <c r="V1191" s="9" t="s">
        <v>1341</v>
      </c>
      <c r="W1191" s="153" t="s">
        <v>1410</v>
      </c>
      <c r="X1191" s="29"/>
    </row>
    <row r="1192" spans="1:24" s="28" customFormat="1" ht="102" customHeight="1">
      <c r="A1192" s="9" t="s">
        <v>7066</v>
      </c>
      <c r="B1192" s="3" t="s">
        <v>1332</v>
      </c>
      <c r="C1192" s="38" t="s">
        <v>1940</v>
      </c>
      <c r="D1192" s="38" t="s">
        <v>1941</v>
      </c>
      <c r="E1192" s="47" t="s">
        <v>470</v>
      </c>
      <c r="F1192" s="29"/>
      <c r="G1192" s="29" t="s">
        <v>384</v>
      </c>
      <c r="H1192" s="20">
        <v>0</v>
      </c>
      <c r="I1192" s="34">
        <v>470000000</v>
      </c>
      <c r="J1192" s="21" t="s">
        <v>1330</v>
      </c>
      <c r="K1192" s="33" t="s">
        <v>1412</v>
      </c>
      <c r="L1192" s="138" t="s">
        <v>3428</v>
      </c>
      <c r="M1192" s="141" t="s">
        <v>383</v>
      </c>
      <c r="N1192" s="360" t="s">
        <v>8876</v>
      </c>
      <c r="O1192" s="3" t="s">
        <v>1382</v>
      </c>
      <c r="P1192" s="7" t="s">
        <v>1354</v>
      </c>
      <c r="Q1192" s="3" t="s">
        <v>1195</v>
      </c>
      <c r="R1192" s="44">
        <v>8</v>
      </c>
      <c r="S1192" s="32">
        <v>850</v>
      </c>
      <c r="T1192" s="4">
        <f t="shared" si="284"/>
        <v>6800</v>
      </c>
      <c r="U1192" s="83">
        <f t="shared" si="272"/>
        <v>7616.0000000000009</v>
      </c>
      <c r="V1192" s="9" t="s">
        <v>1341</v>
      </c>
      <c r="W1192" s="153" t="s">
        <v>1410</v>
      </c>
      <c r="X1192" s="29"/>
    </row>
    <row r="1193" spans="1:24" s="28" customFormat="1" ht="102" customHeight="1">
      <c r="A1193" s="9" t="s">
        <v>7067</v>
      </c>
      <c r="B1193" s="3" t="s">
        <v>1332</v>
      </c>
      <c r="C1193" s="38" t="s">
        <v>1939</v>
      </c>
      <c r="D1193" s="9" t="s">
        <v>471</v>
      </c>
      <c r="E1193" s="45" t="s">
        <v>472</v>
      </c>
      <c r="F1193" s="45"/>
      <c r="G1193" s="29" t="s">
        <v>384</v>
      </c>
      <c r="H1193" s="20">
        <v>0</v>
      </c>
      <c r="I1193" s="34">
        <v>470000000</v>
      </c>
      <c r="J1193" s="21" t="s">
        <v>1330</v>
      </c>
      <c r="K1193" s="33" t="s">
        <v>1412</v>
      </c>
      <c r="L1193" s="138" t="s">
        <v>3428</v>
      </c>
      <c r="M1193" s="141" t="s">
        <v>383</v>
      </c>
      <c r="N1193" s="360" t="s">
        <v>8876</v>
      </c>
      <c r="O1193" s="3" t="s">
        <v>1382</v>
      </c>
      <c r="P1193" s="7" t="s">
        <v>1354</v>
      </c>
      <c r="Q1193" s="3" t="s">
        <v>1195</v>
      </c>
      <c r="R1193" s="44">
        <v>8</v>
      </c>
      <c r="S1193" s="32">
        <v>5468</v>
      </c>
      <c r="T1193" s="4">
        <f t="shared" si="284"/>
        <v>43744</v>
      </c>
      <c r="U1193" s="83">
        <f t="shared" si="272"/>
        <v>48993.280000000006</v>
      </c>
      <c r="V1193" s="9" t="s">
        <v>1341</v>
      </c>
      <c r="W1193" s="153" t="s">
        <v>1410</v>
      </c>
      <c r="X1193" s="29"/>
    </row>
    <row r="1194" spans="1:24" s="28" customFormat="1" ht="102" customHeight="1">
      <c r="A1194" s="9" t="s">
        <v>7068</v>
      </c>
      <c r="B1194" s="3" t="s">
        <v>1332</v>
      </c>
      <c r="C1194" s="52" t="s">
        <v>10374</v>
      </c>
      <c r="D1194" s="35" t="s">
        <v>410</v>
      </c>
      <c r="E1194" s="45" t="s">
        <v>473</v>
      </c>
      <c r="F1194" s="45"/>
      <c r="G1194" s="29" t="s">
        <v>384</v>
      </c>
      <c r="H1194" s="20">
        <v>0</v>
      </c>
      <c r="I1194" s="34">
        <v>470000000</v>
      </c>
      <c r="J1194" s="21" t="s">
        <v>1330</v>
      </c>
      <c r="K1194" s="33" t="s">
        <v>1412</v>
      </c>
      <c r="L1194" s="138" t="s">
        <v>3428</v>
      </c>
      <c r="M1194" s="141" t="s">
        <v>383</v>
      </c>
      <c r="N1194" s="360" t="s">
        <v>8876</v>
      </c>
      <c r="O1194" s="3" t="s">
        <v>1382</v>
      </c>
      <c r="P1194" s="7" t="s">
        <v>1354</v>
      </c>
      <c r="Q1194" s="3" t="s">
        <v>1195</v>
      </c>
      <c r="R1194" s="44">
        <v>16</v>
      </c>
      <c r="S1194" s="32">
        <v>2156</v>
      </c>
      <c r="T1194" s="24">
        <v>0</v>
      </c>
      <c r="U1194" s="83">
        <f t="shared" si="272"/>
        <v>0</v>
      </c>
      <c r="V1194" s="9" t="s">
        <v>1341</v>
      </c>
      <c r="W1194" s="153" t="s">
        <v>1410</v>
      </c>
      <c r="X1194" s="29" t="s">
        <v>9085</v>
      </c>
    </row>
    <row r="1195" spans="1:24" s="28" customFormat="1" ht="102" customHeight="1">
      <c r="A1195" s="9" t="s">
        <v>10724</v>
      </c>
      <c r="B1195" s="3" t="s">
        <v>1332</v>
      </c>
      <c r="C1195" s="38" t="s">
        <v>10864</v>
      </c>
      <c r="D1195" s="35" t="s">
        <v>10865</v>
      </c>
      <c r="E1195" s="3" t="s">
        <v>10866</v>
      </c>
      <c r="F1195" s="515" t="s">
        <v>10716</v>
      </c>
      <c r="G1195" s="29" t="s">
        <v>384</v>
      </c>
      <c r="H1195" s="20">
        <v>0</v>
      </c>
      <c r="I1195" s="34">
        <v>470000000</v>
      </c>
      <c r="J1195" s="21" t="s">
        <v>1330</v>
      </c>
      <c r="K1195" s="33" t="s">
        <v>1412</v>
      </c>
      <c r="L1195" s="138" t="s">
        <v>3428</v>
      </c>
      <c r="M1195" s="141" t="s">
        <v>383</v>
      </c>
      <c r="N1195" s="360" t="s">
        <v>8876</v>
      </c>
      <c r="O1195" s="3" t="s">
        <v>1382</v>
      </c>
      <c r="P1195" s="7" t="s">
        <v>1354</v>
      </c>
      <c r="Q1195" s="3" t="s">
        <v>1195</v>
      </c>
      <c r="R1195" s="44">
        <v>16</v>
      </c>
      <c r="S1195" s="32">
        <v>2156</v>
      </c>
      <c r="T1195" s="4">
        <f>R1195*S1195</f>
        <v>34496</v>
      </c>
      <c r="U1195" s="83">
        <f t="shared" si="272"/>
        <v>38635.520000000004</v>
      </c>
      <c r="V1195" s="9" t="s">
        <v>1341</v>
      </c>
      <c r="W1195" s="153" t="s">
        <v>1410</v>
      </c>
      <c r="X1195" s="29"/>
    </row>
    <row r="1196" spans="1:24" s="28" customFormat="1" ht="102" customHeight="1">
      <c r="A1196" s="9" t="s">
        <v>7069</v>
      </c>
      <c r="B1196" s="3" t="s">
        <v>1332</v>
      </c>
      <c r="C1196" s="38" t="s">
        <v>1420</v>
      </c>
      <c r="D1196" s="46" t="s">
        <v>624</v>
      </c>
      <c r="E1196" s="45" t="s">
        <v>474</v>
      </c>
      <c r="F1196" s="45"/>
      <c r="G1196" s="29" t="s">
        <v>384</v>
      </c>
      <c r="H1196" s="20">
        <v>0</v>
      </c>
      <c r="I1196" s="34">
        <v>470000000</v>
      </c>
      <c r="J1196" s="21" t="s">
        <v>1330</v>
      </c>
      <c r="K1196" s="33" t="s">
        <v>1412</v>
      </c>
      <c r="L1196" s="138" t="s">
        <v>3428</v>
      </c>
      <c r="M1196" s="141" t="s">
        <v>383</v>
      </c>
      <c r="N1196" s="360" t="s">
        <v>8876</v>
      </c>
      <c r="O1196" s="3" t="s">
        <v>1382</v>
      </c>
      <c r="P1196" s="7" t="s">
        <v>1354</v>
      </c>
      <c r="Q1196" s="3" t="s">
        <v>1195</v>
      </c>
      <c r="R1196" s="44">
        <v>16</v>
      </c>
      <c r="S1196" s="32">
        <v>1560</v>
      </c>
      <c r="T1196" s="4">
        <f t="shared" si="284"/>
        <v>24960</v>
      </c>
      <c r="U1196" s="83">
        <f t="shared" si="272"/>
        <v>27955.200000000004</v>
      </c>
      <c r="V1196" s="9" t="s">
        <v>1341</v>
      </c>
      <c r="W1196" s="153" t="s">
        <v>1410</v>
      </c>
      <c r="X1196" s="29"/>
    </row>
    <row r="1197" spans="1:24" s="28" customFormat="1" ht="102" customHeight="1">
      <c r="A1197" s="9" t="s">
        <v>7070</v>
      </c>
      <c r="B1197" s="3" t="s">
        <v>1332</v>
      </c>
      <c r="C1197" s="38" t="s">
        <v>1942</v>
      </c>
      <c r="D1197" s="38" t="s">
        <v>1943</v>
      </c>
      <c r="E1197" s="45" t="s">
        <v>475</v>
      </c>
      <c r="F1197" s="45"/>
      <c r="G1197" s="29" t="s">
        <v>384</v>
      </c>
      <c r="H1197" s="20">
        <v>0</v>
      </c>
      <c r="I1197" s="34">
        <v>470000000</v>
      </c>
      <c r="J1197" s="21" t="s">
        <v>1330</v>
      </c>
      <c r="K1197" s="33" t="s">
        <v>1412</v>
      </c>
      <c r="L1197" s="138" t="s">
        <v>3428</v>
      </c>
      <c r="M1197" s="141" t="s">
        <v>383</v>
      </c>
      <c r="N1197" s="360" t="s">
        <v>8876</v>
      </c>
      <c r="O1197" s="3" t="s">
        <v>1382</v>
      </c>
      <c r="P1197" s="7" t="s">
        <v>1354</v>
      </c>
      <c r="Q1197" s="3" t="s">
        <v>1195</v>
      </c>
      <c r="R1197" s="44">
        <v>8</v>
      </c>
      <c r="S1197" s="32">
        <v>3850</v>
      </c>
      <c r="T1197" s="4">
        <f t="shared" si="284"/>
        <v>30800</v>
      </c>
      <c r="U1197" s="83">
        <f t="shared" si="272"/>
        <v>34496</v>
      </c>
      <c r="V1197" s="9" t="s">
        <v>1341</v>
      </c>
      <c r="W1197" s="153" t="s">
        <v>1410</v>
      </c>
      <c r="X1197" s="29"/>
    </row>
    <row r="1198" spans="1:24" s="28" customFormat="1" ht="102" customHeight="1">
      <c r="A1198" s="9" t="s">
        <v>7071</v>
      </c>
      <c r="B1198" s="3" t="s">
        <v>1332</v>
      </c>
      <c r="C1198" s="38" t="s">
        <v>1416</v>
      </c>
      <c r="D1198" s="38" t="s">
        <v>1415</v>
      </c>
      <c r="E1198" s="38" t="s">
        <v>1414</v>
      </c>
      <c r="F1198" s="35" t="s">
        <v>1413</v>
      </c>
      <c r="G1198" s="29" t="s">
        <v>384</v>
      </c>
      <c r="H1198" s="20">
        <v>0</v>
      </c>
      <c r="I1198" s="34">
        <v>470000000</v>
      </c>
      <c r="J1198" s="21" t="s">
        <v>1330</v>
      </c>
      <c r="K1198" s="33" t="s">
        <v>1412</v>
      </c>
      <c r="L1198" s="138" t="s">
        <v>3428</v>
      </c>
      <c r="M1198" s="141" t="s">
        <v>383</v>
      </c>
      <c r="N1198" s="360" t="s">
        <v>8876</v>
      </c>
      <c r="O1198" s="3" t="s">
        <v>1382</v>
      </c>
      <c r="P1198" s="7" t="s">
        <v>1349</v>
      </c>
      <c r="Q1198" s="3" t="s">
        <v>1348</v>
      </c>
      <c r="R1198" s="37">
        <v>25</v>
      </c>
      <c r="S1198" s="32">
        <v>46750</v>
      </c>
      <c r="T1198" s="4">
        <f t="shared" si="284"/>
        <v>1168750</v>
      </c>
      <c r="U1198" s="83">
        <f t="shared" si="272"/>
        <v>1309000.0000000002</v>
      </c>
      <c r="V1198" s="9" t="s">
        <v>1341</v>
      </c>
      <c r="W1198" s="153" t="s">
        <v>1410</v>
      </c>
      <c r="X1198" s="29"/>
    </row>
    <row r="1199" spans="1:24" s="28" customFormat="1" ht="102" customHeight="1">
      <c r="A1199" s="9" t="s">
        <v>7072</v>
      </c>
      <c r="B1199" s="3" t="s">
        <v>1332</v>
      </c>
      <c r="C1199" s="39" t="s">
        <v>10388</v>
      </c>
      <c r="D1199" s="38" t="s">
        <v>10390</v>
      </c>
      <c r="E1199" s="31" t="s">
        <v>10391</v>
      </c>
      <c r="F1199" s="3" t="s">
        <v>10392</v>
      </c>
      <c r="G1199" s="9" t="s">
        <v>384</v>
      </c>
      <c r="H1199" s="20">
        <v>0</v>
      </c>
      <c r="I1199" s="43">
        <v>470000000</v>
      </c>
      <c r="J1199" s="21" t="s">
        <v>1330</v>
      </c>
      <c r="K1199" s="3" t="s">
        <v>8967</v>
      </c>
      <c r="L1199" s="138" t="s">
        <v>3428</v>
      </c>
      <c r="M1199" s="141" t="s">
        <v>383</v>
      </c>
      <c r="N1199" s="360" t="s">
        <v>8876</v>
      </c>
      <c r="O1199" s="3" t="s">
        <v>1382</v>
      </c>
      <c r="P1199" s="7" t="s">
        <v>1354</v>
      </c>
      <c r="Q1199" s="3" t="s">
        <v>1195</v>
      </c>
      <c r="R1199" s="3">
        <v>5</v>
      </c>
      <c r="S1199" s="42">
        <v>3110</v>
      </c>
      <c r="T1199" s="41">
        <f t="shared" si="284"/>
        <v>15550</v>
      </c>
      <c r="U1199" s="83">
        <f t="shared" si="272"/>
        <v>17416</v>
      </c>
      <c r="V1199" s="9" t="s">
        <v>1341</v>
      </c>
      <c r="W1199" s="153" t="s">
        <v>1410</v>
      </c>
      <c r="X1199" s="29"/>
    </row>
    <row r="1200" spans="1:24" s="28" customFormat="1" ht="102" customHeight="1">
      <c r="A1200" s="9" t="s">
        <v>7073</v>
      </c>
      <c r="B1200" s="3" t="s">
        <v>1332</v>
      </c>
      <c r="C1200" s="39" t="s">
        <v>10389</v>
      </c>
      <c r="D1200" s="38" t="s">
        <v>10390</v>
      </c>
      <c r="E1200" s="31" t="s">
        <v>10393</v>
      </c>
      <c r="F1200" s="3" t="s">
        <v>10394</v>
      </c>
      <c r="G1200" s="9" t="s">
        <v>384</v>
      </c>
      <c r="H1200" s="20">
        <v>0</v>
      </c>
      <c r="I1200" s="43">
        <v>470000000</v>
      </c>
      <c r="J1200" s="21" t="s">
        <v>1330</v>
      </c>
      <c r="K1200" s="3" t="s">
        <v>8967</v>
      </c>
      <c r="L1200" s="138" t="s">
        <v>3428</v>
      </c>
      <c r="M1200" s="141" t="s">
        <v>383</v>
      </c>
      <c r="N1200" s="360" t="s">
        <v>8876</v>
      </c>
      <c r="O1200" s="3" t="s">
        <v>1382</v>
      </c>
      <c r="P1200" s="7" t="s">
        <v>1354</v>
      </c>
      <c r="Q1200" s="3" t="s">
        <v>1195</v>
      </c>
      <c r="R1200" s="3">
        <v>5</v>
      </c>
      <c r="S1200" s="42">
        <v>10360</v>
      </c>
      <c r="T1200" s="41">
        <f t="shared" si="284"/>
        <v>51800</v>
      </c>
      <c r="U1200" s="83">
        <f t="shared" si="272"/>
        <v>58016.000000000007</v>
      </c>
      <c r="V1200" s="9" t="s">
        <v>1341</v>
      </c>
      <c r="W1200" s="153" t="s">
        <v>1410</v>
      </c>
      <c r="X1200" s="29"/>
    </row>
    <row r="1201" spans="1:24" s="28" customFormat="1" ht="102" customHeight="1">
      <c r="A1201" s="9" t="s">
        <v>7074</v>
      </c>
      <c r="B1201" s="3" t="s">
        <v>1332</v>
      </c>
      <c r="C1201" s="39" t="s">
        <v>1409</v>
      </c>
      <c r="D1201" s="39" t="s">
        <v>1408</v>
      </c>
      <c r="E1201" s="39" t="s">
        <v>1407</v>
      </c>
      <c r="F1201" s="9" t="s">
        <v>619</v>
      </c>
      <c r="G1201" s="29" t="s">
        <v>384</v>
      </c>
      <c r="H1201" s="20">
        <v>0</v>
      </c>
      <c r="I1201" s="34">
        <v>470000000</v>
      </c>
      <c r="J1201" s="21" t="s">
        <v>1330</v>
      </c>
      <c r="K1201" s="33" t="s">
        <v>1391</v>
      </c>
      <c r="L1201" s="138" t="s">
        <v>3428</v>
      </c>
      <c r="M1201" s="141" t="s">
        <v>383</v>
      </c>
      <c r="N1201" s="360" t="s">
        <v>8876</v>
      </c>
      <c r="O1201" s="3" t="s">
        <v>1382</v>
      </c>
      <c r="P1201" s="7" t="s">
        <v>1349</v>
      </c>
      <c r="Q1201" s="3" t="s">
        <v>1348</v>
      </c>
      <c r="R1201" s="24">
        <v>20</v>
      </c>
      <c r="S1201" s="32">
        <v>3200</v>
      </c>
      <c r="T1201" s="24">
        <v>0</v>
      </c>
      <c r="U1201" s="83">
        <f t="shared" si="272"/>
        <v>0</v>
      </c>
      <c r="V1201" s="9" t="s">
        <v>1341</v>
      </c>
      <c r="W1201" s="153" t="s">
        <v>1410</v>
      </c>
      <c r="X1201" s="29">
        <v>11</v>
      </c>
    </row>
    <row r="1202" spans="1:24" s="28" customFormat="1" ht="102" customHeight="1">
      <c r="A1202" s="9" t="s">
        <v>10495</v>
      </c>
      <c r="B1202" s="3" t="s">
        <v>1332</v>
      </c>
      <c r="C1202" s="39" t="s">
        <v>1409</v>
      </c>
      <c r="D1202" s="39" t="s">
        <v>1408</v>
      </c>
      <c r="E1202" s="39" t="s">
        <v>1407</v>
      </c>
      <c r="F1202" s="9" t="s">
        <v>619</v>
      </c>
      <c r="G1202" s="29" t="s">
        <v>384</v>
      </c>
      <c r="H1202" s="20">
        <v>0</v>
      </c>
      <c r="I1202" s="34">
        <v>470000000</v>
      </c>
      <c r="J1202" s="21" t="s">
        <v>1330</v>
      </c>
      <c r="K1202" s="33" t="s">
        <v>10500</v>
      </c>
      <c r="L1202" s="138" t="s">
        <v>3428</v>
      </c>
      <c r="M1202" s="141" t="s">
        <v>383</v>
      </c>
      <c r="N1202" s="360" t="s">
        <v>8876</v>
      </c>
      <c r="O1202" s="3" t="s">
        <v>1382</v>
      </c>
      <c r="P1202" s="7" t="s">
        <v>1349</v>
      </c>
      <c r="Q1202" s="3" t="s">
        <v>1348</v>
      </c>
      <c r="R1202" s="24">
        <v>20</v>
      </c>
      <c r="S1202" s="32">
        <v>3200</v>
      </c>
      <c r="T1202" s="4">
        <f t="shared" ref="T1202" si="287">R1202*S1202</f>
        <v>64000</v>
      </c>
      <c r="U1202" s="83">
        <f t="shared" ref="U1202" si="288">T1202*1.12</f>
        <v>71680</v>
      </c>
      <c r="V1202" s="9" t="s">
        <v>1341</v>
      </c>
      <c r="W1202" s="153" t="s">
        <v>1410</v>
      </c>
      <c r="X1202" s="29"/>
    </row>
    <row r="1203" spans="1:24" s="28" customFormat="1" ht="102" customHeight="1">
      <c r="A1203" s="9" t="s">
        <v>7075</v>
      </c>
      <c r="B1203" s="3" t="s">
        <v>1332</v>
      </c>
      <c r="C1203" s="39" t="s">
        <v>1406</v>
      </c>
      <c r="D1203" s="40" t="s">
        <v>1405</v>
      </c>
      <c r="E1203" s="40" t="s">
        <v>1404</v>
      </c>
      <c r="F1203" s="9" t="s">
        <v>615</v>
      </c>
      <c r="G1203" s="29" t="s">
        <v>384</v>
      </c>
      <c r="H1203" s="20">
        <v>0</v>
      </c>
      <c r="I1203" s="34">
        <v>470000000</v>
      </c>
      <c r="J1203" s="21" t="s">
        <v>1330</v>
      </c>
      <c r="K1203" s="33" t="s">
        <v>1391</v>
      </c>
      <c r="L1203" s="138" t="s">
        <v>3428</v>
      </c>
      <c r="M1203" s="141" t="s">
        <v>383</v>
      </c>
      <c r="N1203" s="360" t="s">
        <v>8876</v>
      </c>
      <c r="O1203" s="3" t="s">
        <v>1382</v>
      </c>
      <c r="P1203" s="7" t="s">
        <v>1354</v>
      </c>
      <c r="Q1203" s="3" t="s">
        <v>1195</v>
      </c>
      <c r="R1203" s="24">
        <v>10</v>
      </c>
      <c r="S1203" s="32">
        <v>1650</v>
      </c>
      <c r="T1203" s="24">
        <v>0</v>
      </c>
      <c r="U1203" s="83">
        <f t="shared" si="272"/>
        <v>0</v>
      </c>
      <c r="V1203" s="9" t="s">
        <v>1341</v>
      </c>
      <c r="W1203" s="153" t="s">
        <v>1410</v>
      </c>
      <c r="X1203" s="29">
        <v>11</v>
      </c>
    </row>
    <row r="1204" spans="1:24" s="28" customFormat="1" ht="102" customHeight="1">
      <c r="A1204" s="9" t="s">
        <v>10496</v>
      </c>
      <c r="B1204" s="3" t="s">
        <v>1332</v>
      </c>
      <c r="C1204" s="39" t="s">
        <v>1406</v>
      </c>
      <c r="D1204" s="40" t="s">
        <v>1405</v>
      </c>
      <c r="E1204" s="40" t="s">
        <v>1404</v>
      </c>
      <c r="F1204" s="9" t="s">
        <v>615</v>
      </c>
      <c r="G1204" s="29" t="s">
        <v>384</v>
      </c>
      <c r="H1204" s="20">
        <v>0</v>
      </c>
      <c r="I1204" s="34">
        <v>470000000</v>
      </c>
      <c r="J1204" s="21" t="s">
        <v>1330</v>
      </c>
      <c r="K1204" s="33" t="s">
        <v>10500</v>
      </c>
      <c r="L1204" s="138" t="s">
        <v>3428</v>
      </c>
      <c r="M1204" s="141" t="s">
        <v>383</v>
      </c>
      <c r="N1204" s="360" t="s">
        <v>8876</v>
      </c>
      <c r="O1204" s="3" t="s">
        <v>1382</v>
      </c>
      <c r="P1204" s="7" t="s">
        <v>1354</v>
      </c>
      <c r="Q1204" s="3" t="s">
        <v>1195</v>
      </c>
      <c r="R1204" s="24">
        <v>10</v>
      </c>
      <c r="S1204" s="32">
        <v>1650</v>
      </c>
      <c r="T1204" s="4">
        <f t="shared" ref="T1204" si="289">R1204*S1204</f>
        <v>16500</v>
      </c>
      <c r="U1204" s="83">
        <f t="shared" ref="U1204" si="290">T1204*1.12</f>
        <v>18480</v>
      </c>
      <c r="V1204" s="9" t="s">
        <v>1341</v>
      </c>
      <c r="W1204" s="153" t="s">
        <v>1410</v>
      </c>
      <c r="X1204" s="29"/>
    </row>
    <row r="1205" spans="1:24" s="28" customFormat="1" ht="102" customHeight="1">
      <c r="A1205" s="9" t="s">
        <v>7076</v>
      </c>
      <c r="B1205" s="3" t="s">
        <v>1332</v>
      </c>
      <c r="C1205" s="39" t="s">
        <v>1406</v>
      </c>
      <c r="D1205" s="40" t="s">
        <v>1405</v>
      </c>
      <c r="E1205" s="40" t="s">
        <v>1404</v>
      </c>
      <c r="F1205" s="9" t="s">
        <v>616</v>
      </c>
      <c r="G1205" s="29" t="s">
        <v>384</v>
      </c>
      <c r="H1205" s="20">
        <v>0</v>
      </c>
      <c r="I1205" s="34">
        <v>470000000</v>
      </c>
      <c r="J1205" s="21" t="s">
        <v>1330</v>
      </c>
      <c r="K1205" s="33" t="s">
        <v>1391</v>
      </c>
      <c r="L1205" s="138" t="s">
        <v>3428</v>
      </c>
      <c r="M1205" s="141" t="s">
        <v>383</v>
      </c>
      <c r="N1205" s="360" t="s">
        <v>8876</v>
      </c>
      <c r="O1205" s="3" t="s">
        <v>1382</v>
      </c>
      <c r="P1205" s="7" t="s">
        <v>1354</v>
      </c>
      <c r="Q1205" s="3" t="s">
        <v>1195</v>
      </c>
      <c r="R1205" s="24">
        <v>10</v>
      </c>
      <c r="S1205" s="32">
        <v>9900</v>
      </c>
      <c r="T1205" s="24">
        <v>0</v>
      </c>
      <c r="U1205" s="83">
        <f t="shared" si="272"/>
        <v>0</v>
      </c>
      <c r="V1205" s="9" t="s">
        <v>1341</v>
      </c>
      <c r="W1205" s="153" t="s">
        <v>1410</v>
      </c>
      <c r="X1205" s="29">
        <v>11</v>
      </c>
    </row>
    <row r="1206" spans="1:24" s="28" customFormat="1" ht="102" customHeight="1">
      <c r="A1206" s="9" t="s">
        <v>10497</v>
      </c>
      <c r="B1206" s="3" t="s">
        <v>1332</v>
      </c>
      <c r="C1206" s="39" t="s">
        <v>1406</v>
      </c>
      <c r="D1206" s="40" t="s">
        <v>1405</v>
      </c>
      <c r="E1206" s="40" t="s">
        <v>1404</v>
      </c>
      <c r="F1206" s="9" t="s">
        <v>616</v>
      </c>
      <c r="G1206" s="29" t="s">
        <v>384</v>
      </c>
      <c r="H1206" s="20">
        <v>0</v>
      </c>
      <c r="I1206" s="34">
        <v>470000000</v>
      </c>
      <c r="J1206" s="21" t="s">
        <v>1330</v>
      </c>
      <c r="K1206" s="33" t="s">
        <v>10500</v>
      </c>
      <c r="L1206" s="138" t="s">
        <v>3428</v>
      </c>
      <c r="M1206" s="141" t="s">
        <v>383</v>
      </c>
      <c r="N1206" s="360" t="s">
        <v>8876</v>
      </c>
      <c r="O1206" s="3" t="s">
        <v>1382</v>
      </c>
      <c r="P1206" s="7" t="s">
        <v>1354</v>
      </c>
      <c r="Q1206" s="3" t="s">
        <v>1195</v>
      </c>
      <c r="R1206" s="24">
        <v>10</v>
      </c>
      <c r="S1206" s="32">
        <v>9900</v>
      </c>
      <c r="T1206" s="4">
        <f t="shared" ref="T1206" si="291">R1206*S1206</f>
        <v>99000</v>
      </c>
      <c r="U1206" s="83">
        <f t="shared" ref="U1206" si="292">T1206*1.12</f>
        <v>110880.00000000001</v>
      </c>
      <c r="V1206" s="9" t="s">
        <v>1341</v>
      </c>
      <c r="W1206" s="153" t="s">
        <v>1410</v>
      </c>
      <c r="X1206" s="29"/>
    </row>
    <row r="1207" spans="1:24" s="28" customFormat="1" ht="102" customHeight="1">
      <c r="A1207" s="9" t="s">
        <v>7077</v>
      </c>
      <c r="B1207" s="3" t="s">
        <v>1332</v>
      </c>
      <c r="C1207" s="39" t="s">
        <v>1406</v>
      </c>
      <c r="D1207" s="40" t="s">
        <v>1405</v>
      </c>
      <c r="E1207" s="40" t="s">
        <v>1404</v>
      </c>
      <c r="F1207" s="9" t="s">
        <v>617</v>
      </c>
      <c r="G1207" s="29" t="s">
        <v>384</v>
      </c>
      <c r="H1207" s="20">
        <v>0</v>
      </c>
      <c r="I1207" s="34">
        <v>470000000</v>
      </c>
      <c r="J1207" s="21" t="s">
        <v>1330</v>
      </c>
      <c r="K1207" s="33" t="s">
        <v>1391</v>
      </c>
      <c r="L1207" s="138" t="s">
        <v>3428</v>
      </c>
      <c r="M1207" s="141" t="s">
        <v>383</v>
      </c>
      <c r="N1207" s="360" t="s">
        <v>8876</v>
      </c>
      <c r="O1207" s="3" t="s">
        <v>1382</v>
      </c>
      <c r="P1207" s="7" t="s">
        <v>1354</v>
      </c>
      <c r="Q1207" s="3" t="s">
        <v>1195</v>
      </c>
      <c r="R1207" s="24">
        <v>10</v>
      </c>
      <c r="S1207" s="32">
        <v>3850</v>
      </c>
      <c r="T1207" s="24">
        <v>0</v>
      </c>
      <c r="U1207" s="83">
        <f t="shared" si="272"/>
        <v>0</v>
      </c>
      <c r="V1207" s="9" t="s">
        <v>1341</v>
      </c>
      <c r="W1207" s="153" t="s">
        <v>1410</v>
      </c>
      <c r="X1207" s="29">
        <v>11</v>
      </c>
    </row>
    <row r="1208" spans="1:24" s="28" customFormat="1" ht="102" customHeight="1">
      <c r="A1208" s="9" t="s">
        <v>10498</v>
      </c>
      <c r="B1208" s="3" t="s">
        <v>1332</v>
      </c>
      <c r="C1208" s="39" t="s">
        <v>1406</v>
      </c>
      <c r="D1208" s="40" t="s">
        <v>1405</v>
      </c>
      <c r="E1208" s="40" t="s">
        <v>1404</v>
      </c>
      <c r="F1208" s="9" t="s">
        <v>617</v>
      </c>
      <c r="G1208" s="29" t="s">
        <v>384</v>
      </c>
      <c r="H1208" s="20">
        <v>0</v>
      </c>
      <c r="I1208" s="34">
        <v>470000000</v>
      </c>
      <c r="J1208" s="21" t="s">
        <v>1330</v>
      </c>
      <c r="K1208" s="33" t="s">
        <v>10502</v>
      </c>
      <c r="L1208" s="138" t="s">
        <v>3428</v>
      </c>
      <c r="M1208" s="141" t="s">
        <v>383</v>
      </c>
      <c r="N1208" s="360" t="s">
        <v>8876</v>
      </c>
      <c r="O1208" s="3" t="s">
        <v>1382</v>
      </c>
      <c r="P1208" s="7" t="s">
        <v>1354</v>
      </c>
      <c r="Q1208" s="3" t="s">
        <v>1195</v>
      </c>
      <c r="R1208" s="24">
        <v>10</v>
      </c>
      <c r="S1208" s="32">
        <v>3850</v>
      </c>
      <c r="T1208" s="4">
        <f t="shared" ref="T1208" si="293">R1208*S1208</f>
        <v>38500</v>
      </c>
      <c r="U1208" s="83">
        <f t="shared" ref="U1208" si="294">T1208*1.12</f>
        <v>43120.000000000007</v>
      </c>
      <c r="V1208" s="9" t="s">
        <v>1341</v>
      </c>
      <c r="W1208" s="153" t="s">
        <v>1410</v>
      </c>
      <c r="X1208" s="29"/>
    </row>
    <row r="1209" spans="1:24" s="28" customFormat="1" ht="102" customHeight="1">
      <c r="A1209" s="9" t="s">
        <v>7078</v>
      </c>
      <c r="B1209" s="3" t="s">
        <v>1332</v>
      </c>
      <c r="C1209" s="39" t="s">
        <v>1403</v>
      </c>
      <c r="D1209" s="39" t="s">
        <v>1402</v>
      </c>
      <c r="E1209" s="39" t="s">
        <v>1401</v>
      </c>
      <c r="F1209" s="9" t="s">
        <v>618</v>
      </c>
      <c r="G1209" s="29" t="s">
        <v>384</v>
      </c>
      <c r="H1209" s="20">
        <v>0</v>
      </c>
      <c r="I1209" s="34">
        <v>470000000</v>
      </c>
      <c r="J1209" s="21" t="s">
        <v>1330</v>
      </c>
      <c r="K1209" s="33" t="s">
        <v>1391</v>
      </c>
      <c r="L1209" s="138" t="s">
        <v>3428</v>
      </c>
      <c r="M1209" s="141" t="s">
        <v>383</v>
      </c>
      <c r="N1209" s="360" t="s">
        <v>8876</v>
      </c>
      <c r="O1209" s="3" t="s">
        <v>1382</v>
      </c>
      <c r="P1209" s="7" t="s">
        <v>1354</v>
      </c>
      <c r="Q1209" s="3" t="s">
        <v>1195</v>
      </c>
      <c r="R1209" s="24">
        <v>100</v>
      </c>
      <c r="S1209" s="32">
        <v>10200</v>
      </c>
      <c r="T1209" s="4">
        <f t="shared" si="284"/>
        <v>1020000</v>
      </c>
      <c r="U1209" s="83">
        <f t="shared" si="272"/>
        <v>1142400</v>
      </c>
      <c r="V1209" s="9" t="s">
        <v>1341</v>
      </c>
      <c r="W1209" s="153" t="s">
        <v>1410</v>
      </c>
      <c r="X1209" s="29"/>
    </row>
    <row r="1210" spans="1:24" s="28" customFormat="1" ht="102" customHeight="1">
      <c r="A1210" s="9" t="s">
        <v>7079</v>
      </c>
      <c r="B1210" s="3" t="s">
        <v>1332</v>
      </c>
      <c r="C1210" s="38" t="s">
        <v>1400</v>
      </c>
      <c r="D1210" s="38" t="s">
        <v>1399</v>
      </c>
      <c r="E1210" s="38" t="s">
        <v>1398</v>
      </c>
      <c r="F1210" s="31" t="s">
        <v>1397</v>
      </c>
      <c r="G1210" s="29" t="s">
        <v>384</v>
      </c>
      <c r="H1210" s="20">
        <v>0</v>
      </c>
      <c r="I1210" s="34">
        <v>470000000</v>
      </c>
      <c r="J1210" s="21" t="s">
        <v>1330</v>
      </c>
      <c r="K1210" s="33" t="s">
        <v>1391</v>
      </c>
      <c r="L1210" s="138" t="s">
        <v>3428</v>
      </c>
      <c r="M1210" s="141" t="s">
        <v>383</v>
      </c>
      <c r="N1210" s="360" t="s">
        <v>8876</v>
      </c>
      <c r="O1210" s="3" t="s">
        <v>1382</v>
      </c>
      <c r="P1210" s="7" t="s">
        <v>1354</v>
      </c>
      <c r="Q1210" s="3" t="s">
        <v>1195</v>
      </c>
      <c r="R1210" s="37">
        <v>10</v>
      </c>
      <c r="S1210" s="32">
        <v>5961.67</v>
      </c>
      <c r="T1210" s="24">
        <v>0</v>
      </c>
      <c r="U1210" s="83">
        <f t="shared" ref="U1210:U1311" si="295">T1210*1.12</f>
        <v>0</v>
      </c>
      <c r="V1210" s="9" t="s">
        <v>1341</v>
      </c>
      <c r="W1210" s="153" t="s">
        <v>1410</v>
      </c>
      <c r="X1210" s="29">
        <v>11</v>
      </c>
    </row>
    <row r="1211" spans="1:24" s="28" customFormat="1" ht="102" customHeight="1">
      <c r="A1211" s="9" t="s">
        <v>10501</v>
      </c>
      <c r="B1211" s="3" t="s">
        <v>1332</v>
      </c>
      <c r="C1211" s="38" t="s">
        <v>1400</v>
      </c>
      <c r="D1211" s="38" t="s">
        <v>1399</v>
      </c>
      <c r="E1211" s="38" t="s">
        <v>1398</v>
      </c>
      <c r="F1211" s="31" t="s">
        <v>1397</v>
      </c>
      <c r="G1211" s="29" t="s">
        <v>384</v>
      </c>
      <c r="H1211" s="20">
        <v>0</v>
      </c>
      <c r="I1211" s="34">
        <v>470000000</v>
      </c>
      <c r="J1211" s="21" t="s">
        <v>1330</v>
      </c>
      <c r="K1211" s="33" t="s">
        <v>10502</v>
      </c>
      <c r="L1211" s="138" t="s">
        <v>3428</v>
      </c>
      <c r="M1211" s="141" t="s">
        <v>383</v>
      </c>
      <c r="N1211" s="360" t="s">
        <v>8876</v>
      </c>
      <c r="O1211" s="3" t="s">
        <v>1382</v>
      </c>
      <c r="P1211" s="7" t="s">
        <v>1354</v>
      </c>
      <c r="Q1211" s="3" t="s">
        <v>1195</v>
      </c>
      <c r="R1211" s="37">
        <v>10</v>
      </c>
      <c r="S1211" s="32">
        <v>5961.67</v>
      </c>
      <c r="T1211" s="4">
        <f t="shared" ref="T1211:T1212" si="296">R1211*S1211</f>
        <v>59616.7</v>
      </c>
      <c r="U1211" s="83">
        <f t="shared" ref="U1211" si="297">T1211*1.12</f>
        <v>66770.703999999998</v>
      </c>
      <c r="V1211" s="9" t="s">
        <v>1341</v>
      </c>
      <c r="W1211" s="153" t="s">
        <v>1410</v>
      </c>
      <c r="X1211" s="29"/>
    </row>
    <row r="1212" spans="1:24" s="28" customFormat="1" ht="102" customHeight="1">
      <c r="A1212" s="9" t="s">
        <v>7080</v>
      </c>
      <c r="B1212" s="3" t="s">
        <v>1332</v>
      </c>
      <c r="C1212" s="29" t="s">
        <v>1394</v>
      </c>
      <c r="D1212" s="35" t="s">
        <v>1396</v>
      </c>
      <c r="E1212" s="35" t="s">
        <v>1395</v>
      </c>
      <c r="F1212" s="35"/>
      <c r="G1212" s="29" t="s">
        <v>385</v>
      </c>
      <c r="H1212" s="20">
        <v>0</v>
      </c>
      <c r="I1212" s="34">
        <v>470000000</v>
      </c>
      <c r="J1212" s="21" t="s">
        <v>1330</v>
      </c>
      <c r="K1212" s="33" t="s">
        <v>1938</v>
      </c>
      <c r="L1212" s="138" t="s">
        <v>3428</v>
      </c>
      <c r="M1212" s="141" t="s">
        <v>383</v>
      </c>
      <c r="N1212" s="360" t="s">
        <v>8882</v>
      </c>
      <c r="O1212" s="3" t="s">
        <v>1382</v>
      </c>
      <c r="P1212" s="7" t="s">
        <v>1354</v>
      </c>
      <c r="Q1212" s="3" t="s">
        <v>1195</v>
      </c>
      <c r="R1212" s="35">
        <v>10</v>
      </c>
      <c r="S1212" s="32">
        <v>3976000</v>
      </c>
      <c r="T1212" s="4">
        <f t="shared" si="296"/>
        <v>39760000</v>
      </c>
      <c r="U1212" s="83">
        <f t="shared" si="295"/>
        <v>44531200.000000007</v>
      </c>
      <c r="V1212" s="9" t="s">
        <v>1341</v>
      </c>
      <c r="W1212" s="153" t="s">
        <v>1410</v>
      </c>
      <c r="X1212" s="29"/>
    </row>
    <row r="1213" spans="1:24" s="28" customFormat="1" ht="102" customHeight="1">
      <c r="A1213" s="9" t="s">
        <v>7081</v>
      </c>
      <c r="B1213" s="3" t="s">
        <v>1332</v>
      </c>
      <c r="C1213" s="29" t="s">
        <v>1394</v>
      </c>
      <c r="D1213" s="35" t="s">
        <v>1393</v>
      </c>
      <c r="E1213" s="35" t="s">
        <v>1392</v>
      </c>
      <c r="F1213" s="35"/>
      <c r="G1213" s="29" t="s">
        <v>385</v>
      </c>
      <c r="H1213" s="20">
        <v>0</v>
      </c>
      <c r="I1213" s="34">
        <v>470000000</v>
      </c>
      <c r="J1213" s="21" t="s">
        <v>1330</v>
      </c>
      <c r="K1213" s="33" t="s">
        <v>1391</v>
      </c>
      <c r="L1213" s="138" t="s">
        <v>3428</v>
      </c>
      <c r="M1213" s="141" t="s">
        <v>383</v>
      </c>
      <c r="N1213" s="360" t="s">
        <v>8882</v>
      </c>
      <c r="O1213" s="3" t="s">
        <v>1382</v>
      </c>
      <c r="P1213" s="7" t="s">
        <v>1354</v>
      </c>
      <c r="Q1213" s="3" t="s">
        <v>1195</v>
      </c>
      <c r="R1213" s="35">
        <v>15</v>
      </c>
      <c r="S1213" s="32">
        <v>965000</v>
      </c>
      <c r="T1213" s="24">
        <v>0</v>
      </c>
      <c r="U1213" s="83">
        <f t="shared" ref="U1213" si="298">T1213*1.12</f>
        <v>0</v>
      </c>
      <c r="V1213" s="9" t="s">
        <v>1341</v>
      </c>
      <c r="W1213" s="153" t="s">
        <v>1410</v>
      </c>
      <c r="X1213" s="29">
        <v>11.15</v>
      </c>
    </row>
    <row r="1214" spans="1:24" s="28" customFormat="1" ht="102" customHeight="1">
      <c r="A1214" s="9" t="s">
        <v>11183</v>
      </c>
      <c r="B1214" s="3" t="s">
        <v>1332</v>
      </c>
      <c r="C1214" s="29" t="s">
        <v>1394</v>
      </c>
      <c r="D1214" s="35" t="s">
        <v>1393</v>
      </c>
      <c r="E1214" s="35" t="s">
        <v>1392</v>
      </c>
      <c r="F1214" s="35"/>
      <c r="G1214" s="29" t="s">
        <v>385</v>
      </c>
      <c r="H1214" s="20">
        <v>0</v>
      </c>
      <c r="I1214" s="34">
        <v>470000000</v>
      </c>
      <c r="J1214" s="21" t="s">
        <v>1330</v>
      </c>
      <c r="K1214" s="33" t="s">
        <v>11132</v>
      </c>
      <c r="L1214" s="138" t="s">
        <v>3428</v>
      </c>
      <c r="M1214" s="141" t="s">
        <v>383</v>
      </c>
      <c r="N1214" s="360" t="s">
        <v>8882</v>
      </c>
      <c r="O1214" s="518" t="s">
        <v>11157</v>
      </c>
      <c r="P1214" s="7" t="s">
        <v>1354</v>
      </c>
      <c r="Q1214" s="3" t="s">
        <v>1195</v>
      </c>
      <c r="R1214" s="35">
        <v>15</v>
      </c>
      <c r="S1214" s="32">
        <v>965000</v>
      </c>
      <c r="T1214" s="4">
        <f t="shared" ref="T1214" si="299">R1214*S1214</f>
        <v>14475000</v>
      </c>
      <c r="U1214" s="83">
        <f t="shared" ref="U1214" si="300">T1214*1.12</f>
        <v>16212000.000000002</v>
      </c>
      <c r="V1214" s="9" t="s">
        <v>1341</v>
      </c>
      <c r="W1214" s="153" t="s">
        <v>1410</v>
      </c>
      <c r="X1214" s="29"/>
    </row>
    <row r="1215" spans="1:24" s="28" customFormat="1" ht="102" customHeight="1">
      <c r="A1215" s="9" t="s">
        <v>7082</v>
      </c>
      <c r="B1215" s="3" t="s">
        <v>1332</v>
      </c>
      <c r="C1215" s="183" t="s">
        <v>1390</v>
      </c>
      <c r="D1215" s="87" t="s">
        <v>1389</v>
      </c>
      <c r="E1215" s="87" t="s">
        <v>1388</v>
      </c>
      <c r="F1215" s="9" t="s">
        <v>620</v>
      </c>
      <c r="G1215" s="29" t="s">
        <v>384</v>
      </c>
      <c r="H1215" s="20">
        <v>0</v>
      </c>
      <c r="I1215" s="34">
        <v>470000000</v>
      </c>
      <c r="J1215" s="21" t="s">
        <v>1330</v>
      </c>
      <c r="K1215" s="33" t="s">
        <v>1387</v>
      </c>
      <c r="L1215" s="138" t="s">
        <v>3428</v>
      </c>
      <c r="M1215" s="141" t="s">
        <v>383</v>
      </c>
      <c r="N1215" s="360" t="s">
        <v>8876</v>
      </c>
      <c r="O1215" s="3" t="s">
        <v>1382</v>
      </c>
      <c r="P1215" s="7" t="s">
        <v>1352</v>
      </c>
      <c r="Q1215" s="3" t="s">
        <v>1351</v>
      </c>
      <c r="R1215" s="62">
        <v>1.6</v>
      </c>
      <c r="S1215" s="32">
        <v>231200</v>
      </c>
      <c r="T1215" s="3">
        <f t="shared" si="284"/>
        <v>369920</v>
      </c>
      <c r="U1215" s="83">
        <f t="shared" si="295"/>
        <v>414310.40000000002</v>
      </c>
      <c r="V1215" s="9" t="s">
        <v>1341</v>
      </c>
      <c r="W1215" s="153" t="s">
        <v>1410</v>
      </c>
      <c r="X1215" s="29"/>
    </row>
    <row r="1216" spans="1:24" s="28" customFormat="1" ht="102" customHeight="1">
      <c r="A1216" s="9" t="s">
        <v>7083</v>
      </c>
      <c r="B1216" s="3" t="s">
        <v>1332</v>
      </c>
      <c r="C1216" s="220" t="s">
        <v>9047</v>
      </c>
      <c r="D1216" s="220" t="s">
        <v>9048</v>
      </c>
      <c r="E1216" s="220" t="s">
        <v>9049</v>
      </c>
      <c r="F1216" s="1" t="s">
        <v>9037</v>
      </c>
      <c r="G1216" s="15" t="s">
        <v>384</v>
      </c>
      <c r="H1216" s="289">
        <v>0</v>
      </c>
      <c r="I1216" s="138">
        <v>470000000</v>
      </c>
      <c r="J1216" s="14" t="s">
        <v>1330</v>
      </c>
      <c r="K1216" s="1" t="s">
        <v>1339</v>
      </c>
      <c r="L1216" s="1" t="s">
        <v>8960</v>
      </c>
      <c r="M1216" s="1" t="s">
        <v>383</v>
      </c>
      <c r="N1216" s="362" t="s">
        <v>1411</v>
      </c>
      <c r="O1216" s="1" t="s">
        <v>8962</v>
      </c>
      <c r="P1216" s="1">
        <v>796</v>
      </c>
      <c r="Q1216" s="1" t="s">
        <v>1195</v>
      </c>
      <c r="R1216" s="3">
        <v>10</v>
      </c>
      <c r="S1216" s="5">
        <v>393.7</v>
      </c>
      <c r="T1216" s="290">
        <f t="shared" si="284"/>
        <v>3937</v>
      </c>
      <c r="U1216" s="291">
        <f t="shared" si="295"/>
        <v>4409.4400000000005</v>
      </c>
      <c r="V1216" s="9" t="s">
        <v>1341</v>
      </c>
      <c r="W1216" s="15" t="s">
        <v>1410</v>
      </c>
      <c r="X1216" s="29"/>
    </row>
    <row r="1217" spans="1:24" s="28" customFormat="1" ht="102" customHeight="1">
      <c r="A1217" s="9" t="s">
        <v>7084</v>
      </c>
      <c r="B1217" s="3" t="s">
        <v>1332</v>
      </c>
      <c r="C1217" s="220" t="s">
        <v>9047</v>
      </c>
      <c r="D1217" s="220" t="s">
        <v>9048</v>
      </c>
      <c r="E1217" s="220" t="s">
        <v>9049</v>
      </c>
      <c r="F1217" s="1" t="s">
        <v>9038</v>
      </c>
      <c r="G1217" s="15" t="s">
        <v>384</v>
      </c>
      <c r="H1217" s="289">
        <v>0</v>
      </c>
      <c r="I1217" s="138">
        <v>470000000</v>
      </c>
      <c r="J1217" s="14" t="s">
        <v>1330</v>
      </c>
      <c r="K1217" s="1" t="s">
        <v>1339</v>
      </c>
      <c r="L1217" s="1" t="s">
        <v>8960</v>
      </c>
      <c r="M1217" s="1" t="s">
        <v>383</v>
      </c>
      <c r="N1217" s="362" t="s">
        <v>1411</v>
      </c>
      <c r="O1217" s="1" t="s">
        <v>8962</v>
      </c>
      <c r="P1217" s="1">
        <v>796</v>
      </c>
      <c r="Q1217" s="1" t="s">
        <v>1195</v>
      </c>
      <c r="R1217" s="3">
        <v>10</v>
      </c>
      <c r="S1217" s="5">
        <v>393.7</v>
      </c>
      <c r="T1217" s="290">
        <f t="shared" si="284"/>
        <v>3937</v>
      </c>
      <c r="U1217" s="291">
        <f t="shared" si="295"/>
        <v>4409.4400000000005</v>
      </c>
      <c r="V1217" s="9" t="s">
        <v>1341</v>
      </c>
      <c r="W1217" s="15" t="s">
        <v>1410</v>
      </c>
      <c r="X1217" s="29"/>
    </row>
    <row r="1218" spans="1:24" s="28" customFormat="1" ht="102" customHeight="1">
      <c r="A1218" s="9" t="s">
        <v>7085</v>
      </c>
      <c r="B1218" s="3" t="s">
        <v>1332</v>
      </c>
      <c r="C1218" s="240" t="s">
        <v>9050</v>
      </c>
      <c r="D1218" s="240" t="s">
        <v>1650</v>
      </c>
      <c r="E1218" s="240" t="s">
        <v>9051</v>
      </c>
      <c r="F1218" s="1" t="s">
        <v>9066</v>
      </c>
      <c r="G1218" s="15" t="s">
        <v>384</v>
      </c>
      <c r="H1218" s="289">
        <v>0</v>
      </c>
      <c r="I1218" s="138">
        <v>470000000</v>
      </c>
      <c r="J1218" s="14" t="s">
        <v>1330</v>
      </c>
      <c r="K1218" s="1" t="s">
        <v>1339</v>
      </c>
      <c r="L1218" s="1" t="s">
        <v>8960</v>
      </c>
      <c r="M1218" s="1" t="s">
        <v>383</v>
      </c>
      <c r="N1218" s="362" t="s">
        <v>1411</v>
      </c>
      <c r="O1218" s="1" t="s">
        <v>8962</v>
      </c>
      <c r="P1218" s="1">
        <v>796</v>
      </c>
      <c r="Q1218" s="1" t="s">
        <v>1195</v>
      </c>
      <c r="R1218" s="3">
        <v>4</v>
      </c>
      <c r="S1218" s="42">
        <v>23564</v>
      </c>
      <c r="T1218" s="290">
        <f t="shared" si="284"/>
        <v>94256</v>
      </c>
      <c r="U1218" s="291">
        <f t="shared" si="295"/>
        <v>105566.72000000002</v>
      </c>
      <c r="V1218" s="9" t="s">
        <v>1341</v>
      </c>
      <c r="W1218" s="15" t="s">
        <v>1410</v>
      </c>
      <c r="X1218" s="29"/>
    </row>
    <row r="1219" spans="1:24" s="28" customFormat="1" ht="102" customHeight="1">
      <c r="A1219" s="9" t="s">
        <v>7086</v>
      </c>
      <c r="B1219" s="3" t="s">
        <v>1332</v>
      </c>
      <c r="C1219" s="240" t="s">
        <v>9050</v>
      </c>
      <c r="D1219" s="240" t="s">
        <v>1650</v>
      </c>
      <c r="E1219" s="240" t="s">
        <v>9051</v>
      </c>
      <c r="F1219" s="1" t="s">
        <v>8968</v>
      </c>
      <c r="G1219" s="15" t="s">
        <v>384</v>
      </c>
      <c r="H1219" s="289">
        <v>0</v>
      </c>
      <c r="I1219" s="138">
        <v>470000000</v>
      </c>
      <c r="J1219" s="14" t="s">
        <v>1330</v>
      </c>
      <c r="K1219" s="1" t="s">
        <v>1339</v>
      </c>
      <c r="L1219" s="1" t="s">
        <v>8960</v>
      </c>
      <c r="M1219" s="1" t="s">
        <v>383</v>
      </c>
      <c r="N1219" s="362" t="s">
        <v>1411</v>
      </c>
      <c r="O1219" s="1" t="s">
        <v>8962</v>
      </c>
      <c r="P1219" s="1">
        <v>796</v>
      </c>
      <c r="Q1219" s="1" t="s">
        <v>1195</v>
      </c>
      <c r="R1219" s="3">
        <v>2</v>
      </c>
      <c r="S1219" s="42">
        <v>38675</v>
      </c>
      <c r="T1219" s="290">
        <f t="shared" si="284"/>
        <v>77350</v>
      </c>
      <c r="U1219" s="291">
        <f t="shared" si="295"/>
        <v>86632.000000000015</v>
      </c>
      <c r="V1219" s="9" t="s">
        <v>1341</v>
      </c>
      <c r="W1219" s="15" t="s">
        <v>1410</v>
      </c>
      <c r="X1219" s="29"/>
    </row>
    <row r="1220" spans="1:24" s="28" customFormat="1" ht="102" customHeight="1">
      <c r="A1220" s="9" t="s">
        <v>7087</v>
      </c>
      <c r="B1220" s="3" t="s">
        <v>1332</v>
      </c>
      <c r="C1220" s="240" t="s">
        <v>9050</v>
      </c>
      <c r="D1220" s="240" t="s">
        <v>1650</v>
      </c>
      <c r="E1220" s="240" t="s">
        <v>9051</v>
      </c>
      <c r="F1220" s="1" t="s">
        <v>9039</v>
      </c>
      <c r="G1220" s="15" t="s">
        <v>384</v>
      </c>
      <c r="H1220" s="289">
        <v>0</v>
      </c>
      <c r="I1220" s="138">
        <v>470000000</v>
      </c>
      <c r="J1220" s="14" t="s">
        <v>1330</v>
      </c>
      <c r="K1220" s="1" t="s">
        <v>1339</v>
      </c>
      <c r="L1220" s="1" t="s">
        <v>8960</v>
      </c>
      <c r="M1220" s="1" t="s">
        <v>383</v>
      </c>
      <c r="N1220" s="362" t="s">
        <v>1411</v>
      </c>
      <c r="O1220" s="1" t="s">
        <v>8962</v>
      </c>
      <c r="P1220" s="1">
        <v>796</v>
      </c>
      <c r="Q1220" s="1" t="s">
        <v>1195</v>
      </c>
      <c r="R1220" s="3">
        <v>6</v>
      </c>
      <c r="S1220" s="42">
        <v>35467</v>
      </c>
      <c r="T1220" s="290">
        <f t="shared" si="284"/>
        <v>212802</v>
      </c>
      <c r="U1220" s="291">
        <f t="shared" si="295"/>
        <v>238338.24000000002</v>
      </c>
      <c r="V1220" s="9" t="s">
        <v>1341</v>
      </c>
      <c r="W1220" s="15" t="s">
        <v>1410</v>
      </c>
      <c r="X1220" s="29"/>
    </row>
    <row r="1221" spans="1:24" s="28" customFormat="1" ht="102" customHeight="1">
      <c r="A1221" s="9" t="s">
        <v>7088</v>
      </c>
      <c r="B1221" s="3" t="s">
        <v>1332</v>
      </c>
      <c r="C1221" s="220" t="s">
        <v>9052</v>
      </c>
      <c r="D1221" s="220" t="s">
        <v>8969</v>
      </c>
      <c r="E1221" s="220" t="s">
        <v>9053</v>
      </c>
      <c r="F1221" s="1" t="s">
        <v>8970</v>
      </c>
      <c r="G1221" s="15" t="s">
        <v>384</v>
      </c>
      <c r="H1221" s="289">
        <v>0</v>
      </c>
      <c r="I1221" s="138">
        <v>470000000</v>
      </c>
      <c r="J1221" s="14" t="s">
        <v>1330</v>
      </c>
      <c r="K1221" s="1" t="s">
        <v>1339</v>
      </c>
      <c r="L1221" s="1" t="s">
        <v>8960</v>
      </c>
      <c r="M1221" s="1" t="s">
        <v>383</v>
      </c>
      <c r="N1221" s="362" t="s">
        <v>1411</v>
      </c>
      <c r="O1221" s="1" t="s">
        <v>8962</v>
      </c>
      <c r="P1221" s="1">
        <v>796</v>
      </c>
      <c r="Q1221" s="1" t="s">
        <v>1195</v>
      </c>
      <c r="R1221" s="3">
        <v>3</v>
      </c>
      <c r="S1221" s="42">
        <v>23700</v>
      </c>
      <c r="T1221" s="290">
        <f t="shared" si="284"/>
        <v>71100</v>
      </c>
      <c r="U1221" s="291">
        <f t="shared" si="295"/>
        <v>79632.000000000015</v>
      </c>
      <c r="V1221" s="9" t="s">
        <v>1341</v>
      </c>
      <c r="W1221" s="15" t="s">
        <v>1410</v>
      </c>
      <c r="X1221" s="29"/>
    </row>
    <row r="1222" spans="1:24" s="28" customFormat="1" ht="102" customHeight="1">
      <c r="A1222" s="9" t="s">
        <v>7089</v>
      </c>
      <c r="B1222" s="3" t="s">
        <v>1332</v>
      </c>
      <c r="C1222" s="240" t="s">
        <v>9050</v>
      </c>
      <c r="D1222" s="240" t="s">
        <v>1650</v>
      </c>
      <c r="E1222" s="240" t="s">
        <v>9051</v>
      </c>
      <c r="F1222" s="1" t="s">
        <v>9040</v>
      </c>
      <c r="G1222" s="15" t="s">
        <v>384</v>
      </c>
      <c r="H1222" s="289">
        <v>0</v>
      </c>
      <c r="I1222" s="138">
        <v>470000000</v>
      </c>
      <c r="J1222" s="14" t="s">
        <v>1330</v>
      </c>
      <c r="K1222" s="1" t="s">
        <v>1339</v>
      </c>
      <c r="L1222" s="1" t="s">
        <v>8960</v>
      </c>
      <c r="M1222" s="1" t="s">
        <v>383</v>
      </c>
      <c r="N1222" s="362" t="s">
        <v>1411</v>
      </c>
      <c r="O1222" s="1" t="s">
        <v>8962</v>
      </c>
      <c r="P1222" s="1">
        <v>796</v>
      </c>
      <c r="Q1222" s="1" t="s">
        <v>1195</v>
      </c>
      <c r="R1222" s="3">
        <v>2</v>
      </c>
      <c r="S1222" s="42">
        <v>82140</v>
      </c>
      <c r="T1222" s="290">
        <f t="shared" si="284"/>
        <v>164280</v>
      </c>
      <c r="U1222" s="291">
        <f t="shared" si="295"/>
        <v>183993.60000000001</v>
      </c>
      <c r="V1222" s="9" t="s">
        <v>1341</v>
      </c>
      <c r="W1222" s="15" t="s">
        <v>1410</v>
      </c>
      <c r="X1222" s="29"/>
    </row>
    <row r="1223" spans="1:24" s="28" customFormat="1" ht="102" customHeight="1">
      <c r="A1223" s="9" t="s">
        <v>7090</v>
      </c>
      <c r="B1223" s="3" t="s">
        <v>1332</v>
      </c>
      <c r="C1223" s="220" t="s">
        <v>9054</v>
      </c>
      <c r="D1223" s="220" t="s">
        <v>9055</v>
      </c>
      <c r="E1223" s="292" t="s">
        <v>9056</v>
      </c>
      <c r="F1223" s="1" t="s">
        <v>9041</v>
      </c>
      <c r="G1223" s="15" t="s">
        <v>384</v>
      </c>
      <c r="H1223" s="289">
        <v>0</v>
      </c>
      <c r="I1223" s="138">
        <v>470000000</v>
      </c>
      <c r="J1223" s="14" t="s">
        <v>1330</v>
      </c>
      <c r="K1223" s="1" t="s">
        <v>1339</v>
      </c>
      <c r="L1223" s="1" t="s">
        <v>8960</v>
      </c>
      <c r="M1223" s="1" t="s">
        <v>383</v>
      </c>
      <c r="N1223" s="362" t="s">
        <v>1411</v>
      </c>
      <c r="O1223" s="1" t="s">
        <v>8962</v>
      </c>
      <c r="P1223" s="1">
        <v>796</v>
      </c>
      <c r="Q1223" s="1" t="s">
        <v>1195</v>
      </c>
      <c r="R1223" s="3">
        <v>2</v>
      </c>
      <c r="S1223" s="42">
        <v>4400</v>
      </c>
      <c r="T1223" s="290">
        <f t="shared" si="284"/>
        <v>8800</v>
      </c>
      <c r="U1223" s="291">
        <f t="shared" si="295"/>
        <v>9856.0000000000018</v>
      </c>
      <c r="V1223" s="9" t="s">
        <v>1341</v>
      </c>
      <c r="W1223" s="15" t="s">
        <v>1410</v>
      </c>
      <c r="X1223" s="29"/>
    </row>
    <row r="1224" spans="1:24" s="28" customFormat="1" ht="102" customHeight="1">
      <c r="A1224" s="9" t="s">
        <v>7091</v>
      </c>
      <c r="B1224" s="3" t="s">
        <v>1332</v>
      </c>
      <c r="C1224" s="240" t="s">
        <v>9050</v>
      </c>
      <c r="D1224" s="240" t="s">
        <v>1650</v>
      </c>
      <c r="E1224" s="240" t="s">
        <v>9051</v>
      </c>
      <c r="F1224" s="1" t="s">
        <v>8971</v>
      </c>
      <c r="G1224" s="15" t="s">
        <v>384</v>
      </c>
      <c r="H1224" s="289">
        <v>0</v>
      </c>
      <c r="I1224" s="138">
        <v>470000000</v>
      </c>
      <c r="J1224" s="14" t="s">
        <v>1330</v>
      </c>
      <c r="K1224" s="1" t="s">
        <v>1339</v>
      </c>
      <c r="L1224" s="1" t="s">
        <v>8960</v>
      </c>
      <c r="M1224" s="1" t="s">
        <v>383</v>
      </c>
      <c r="N1224" s="362" t="s">
        <v>1411</v>
      </c>
      <c r="O1224" s="1" t="s">
        <v>8962</v>
      </c>
      <c r="P1224" s="1">
        <v>796</v>
      </c>
      <c r="Q1224" s="1" t="s">
        <v>1195</v>
      </c>
      <c r="R1224" s="3">
        <v>2</v>
      </c>
      <c r="S1224" s="42">
        <v>2500</v>
      </c>
      <c r="T1224" s="290">
        <f t="shared" si="284"/>
        <v>5000</v>
      </c>
      <c r="U1224" s="291">
        <f t="shared" si="295"/>
        <v>5600.0000000000009</v>
      </c>
      <c r="V1224" s="9" t="s">
        <v>1341</v>
      </c>
      <c r="W1224" s="15" t="s">
        <v>1410</v>
      </c>
      <c r="X1224" s="29"/>
    </row>
    <row r="1225" spans="1:24" s="28" customFormat="1" ht="102" customHeight="1">
      <c r="A1225" s="9" t="s">
        <v>7092</v>
      </c>
      <c r="B1225" s="3" t="s">
        <v>1332</v>
      </c>
      <c r="C1225" s="293" t="s">
        <v>9057</v>
      </c>
      <c r="D1225" s="294" t="s">
        <v>9058</v>
      </c>
      <c r="E1225" s="294" t="s">
        <v>9059</v>
      </c>
      <c r="F1225" s="1" t="s">
        <v>9042</v>
      </c>
      <c r="G1225" s="15" t="s">
        <v>384</v>
      </c>
      <c r="H1225" s="289">
        <v>0</v>
      </c>
      <c r="I1225" s="138">
        <v>470000000</v>
      </c>
      <c r="J1225" s="14" t="s">
        <v>1330</v>
      </c>
      <c r="K1225" s="1" t="s">
        <v>1339</v>
      </c>
      <c r="L1225" s="1" t="s">
        <v>8960</v>
      </c>
      <c r="M1225" s="1" t="s">
        <v>383</v>
      </c>
      <c r="N1225" s="362" t="s">
        <v>1411</v>
      </c>
      <c r="O1225" s="1" t="s">
        <v>8962</v>
      </c>
      <c r="P1225" s="1">
        <v>796</v>
      </c>
      <c r="Q1225" s="1" t="s">
        <v>1195</v>
      </c>
      <c r="R1225" s="3">
        <v>2</v>
      </c>
      <c r="S1225" s="42">
        <v>39622</v>
      </c>
      <c r="T1225" s="290">
        <f t="shared" si="284"/>
        <v>79244</v>
      </c>
      <c r="U1225" s="291">
        <f t="shared" si="295"/>
        <v>88753.280000000013</v>
      </c>
      <c r="V1225" s="9" t="s">
        <v>1341</v>
      </c>
      <c r="W1225" s="15" t="s">
        <v>1410</v>
      </c>
      <c r="X1225" s="29"/>
    </row>
    <row r="1226" spans="1:24" s="28" customFormat="1" ht="102" customHeight="1">
      <c r="A1226" s="9" t="s">
        <v>7093</v>
      </c>
      <c r="B1226" s="3" t="s">
        <v>1332</v>
      </c>
      <c r="C1226" s="293" t="s">
        <v>9057</v>
      </c>
      <c r="D1226" s="294" t="s">
        <v>9058</v>
      </c>
      <c r="E1226" s="294" t="s">
        <v>9059</v>
      </c>
      <c r="F1226" s="1" t="s">
        <v>9042</v>
      </c>
      <c r="G1226" s="15" t="s">
        <v>384</v>
      </c>
      <c r="H1226" s="289">
        <v>0</v>
      </c>
      <c r="I1226" s="138">
        <v>470000000</v>
      </c>
      <c r="J1226" s="14" t="s">
        <v>1330</v>
      </c>
      <c r="K1226" s="1" t="s">
        <v>1339</v>
      </c>
      <c r="L1226" s="1" t="s">
        <v>8960</v>
      </c>
      <c r="M1226" s="1" t="s">
        <v>383</v>
      </c>
      <c r="N1226" s="362" t="s">
        <v>1411</v>
      </c>
      <c r="O1226" s="1" t="s">
        <v>8962</v>
      </c>
      <c r="P1226" s="1">
        <v>796</v>
      </c>
      <c r="Q1226" s="1" t="s">
        <v>1195</v>
      </c>
      <c r="R1226" s="3">
        <v>2</v>
      </c>
      <c r="S1226" s="42">
        <v>234683.5</v>
      </c>
      <c r="T1226" s="290">
        <f t="shared" si="284"/>
        <v>469367</v>
      </c>
      <c r="U1226" s="291">
        <f t="shared" si="295"/>
        <v>525691.04</v>
      </c>
      <c r="V1226" s="9" t="s">
        <v>1341</v>
      </c>
      <c r="W1226" s="15" t="s">
        <v>1410</v>
      </c>
      <c r="X1226" s="29"/>
    </row>
    <row r="1227" spans="1:24" s="28" customFormat="1" ht="102" customHeight="1">
      <c r="A1227" s="9" t="s">
        <v>7094</v>
      </c>
      <c r="B1227" s="3" t="s">
        <v>1332</v>
      </c>
      <c r="C1227" s="293" t="s">
        <v>9057</v>
      </c>
      <c r="D1227" s="294" t="s">
        <v>9058</v>
      </c>
      <c r="E1227" s="294" t="s">
        <v>9059</v>
      </c>
      <c r="F1227" s="1" t="s">
        <v>9043</v>
      </c>
      <c r="G1227" s="15" t="s">
        <v>384</v>
      </c>
      <c r="H1227" s="289">
        <v>0</v>
      </c>
      <c r="I1227" s="138">
        <v>470000000</v>
      </c>
      <c r="J1227" s="14" t="s">
        <v>1330</v>
      </c>
      <c r="K1227" s="1" t="s">
        <v>1339</v>
      </c>
      <c r="L1227" s="1" t="s">
        <v>8960</v>
      </c>
      <c r="M1227" s="1" t="s">
        <v>383</v>
      </c>
      <c r="N1227" s="362" t="s">
        <v>1411</v>
      </c>
      <c r="O1227" s="1" t="s">
        <v>8962</v>
      </c>
      <c r="P1227" s="1">
        <v>796</v>
      </c>
      <c r="Q1227" s="1" t="s">
        <v>1195</v>
      </c>
      <c r="R1227" s="3">
        <v>2</v>
      </c>
      <c r="S1227" s="42">
        <v>234683.5</v>
      </c>
      <c r="T1227" s="290">
        <f t="shared" si="284"/>
        <v>469367</v>
      </c>
      <c r="U1227" s="291">
        <f t="shared" si="295"/>
        <v>525691.04</v>
      </c>
      <c r="V1227" s="9" t="s">
        <v>1341</v>
      </c>
      <c r="W1227" s="15" t="s">
        <v>1410</v>
      </c>
      <c r="X1227" s="29"/>
    </row>
    <row r="1228" spans="1:24" s="28" customFormat="1" ht="102" customHeight="1">
      <c r="A1228" s="9" t="s">
        <v>7095</v>
      </c>
      <c r="B1228" s="3" t="s">
        <v>1332</v>
      </c>
      <c r="C1228" s="293" t="s">
        <v>9057</v>
      </c>
      <c r="D1228" s="294" t="s">
        <v>9058</v>
      </c>
      <c r="E1228" s="294" t="s">
        <v>9059</v>
      </c>
      <c r="F1228" s="1" t="s">
        <v>9044</v>
      </c>
      <c r="G1228" s="15" t="s">
        <v>384</v>
      </c>
      <c r="H1228" s="289">
        <v>0</v>
      </c>
      <c r="I1228" s="138">
        <v>470000000</v>
      </c>
      <c r="J1228" s="14" t="s">
        <v>1330</v>
      </c>
      <c r="K1228" s="1" t="s">
        <v>1339</v>
      </c>
      <c r="L1228" s="1" t="s">
        <v>8960</v>
      </c>
      <c r="M1228" s="1" t="s">
        <v>383</v>
      </c>
      <c r="N1228" s="362" t="s">
        <v>1411</v>
      </c>
      <c r="O1228" s="1" t="s">
        <v>8962</v>
      </c>
      <c r="P1228" s="1">
        <v>796</v>
      </c>
      <c r="Q1228" s="1" t="s">
        <v>1195</v>
      </c>
      <c r="R1228" s="3">
        <v>10</v>
      </c>
      <c r="S1228" s="42">
        <v>8250</v>
      </c>
      <c r="T1228" s="290">
        <f t="shared" si="284"/>
        <v>82500</v>
      </c>
      <c r="U1228" s="291">
        <f t="shared" si="295"/>
        <v>92400.000000000015</v>
      </c>
      <c r="V1228" s="9" t="s">
        <v>1341</v>
      </c>
      <c r="W1228" s="15" t="s">
        <v>1410</v>
      </c>
      <c r="X1228" s="29"/>
    </row>
    <row r="1229" spans="1:24" s="28" customFormat="1" ht="102" customHeight="1">
      <c r="A1229" s="9" t="s">
        <v>7096</v>
      </c>
      <c r="B1229" s="3" t="s">
        <v>1332</v>
      </c>
      <c r="C1229" s="292" t="s">
        <v>9060</v>
      </c>
      <c r="D1229" s="292" t="s">
        <v>9061</v>
      </c>
      <c r="E1229" s="292" t="s">
        <v>9062</v>
      </c>
      <c r="F1229" s="1" t="s">
        <v>9045</v>
      </c>
      <c r="G1229" s="15" t="s">
        <v>384</v>
      </c>
      <c r="H1229" s="289">
        <v>0</v>
      </c>
      <c r="I1229" s="138">
        <v>470000000</v>
      </c>
      <c r="J1229" s="14" t="s">
        <v>1330</v>
      </c>
      <c r="K1229" s="1" t="s">
        <v>1339</v>
      </c>
      <c r="L1229" s="1" t="s">
        <v>8960</v>
      </c>
      <c r="M1229" s="1" t="s">
        <v>383</v>
      </c>
      <c r="N1229" s="362" t="s">
        <v>1411</v>
      </c>
      <c r="O1229" s="1" t="s">
        <v>8962</v>
      </c>
      <c r="P1229" s="1">
        <v>796</v>
      </c>
      <c r="Q1229" s="1" t="s">
        <v>1195</v>
      </c>
      <c r="R1229" s="3">
        <v>10</v>
      </c>
      <c r="S1229" s="42">
        <v>1950</v>
      </c>
      <c r="T1229" s="290">
        <f t="shared" si="284"/>
        <v>19500</v>
      </c>
      <c r="U1229" s="291">
        <f t="shared" si="295"/>
        <v>21840.000000000004</v>
      </c>
      <c r="V1229" s="9" t="s">
        <v>1341</v>
      </c>
      <c r="W1229" s="15" t="s">
        <v>1410</v>
      </c>
      <c r="X1229" s="29"/>
    </row>
    <row r="1230" spans="1:24" s="28" customFormat="1" ht="102" customHeight="1">
      <c r="A1230" s="9" t="s">
        <v>7097</v>
      </c>
      <c r="B1230" s="3" t="s">
        <v>1332</v>
      </c>
      <c r="C1230" s="292" t="s">
        <v>9063</v>
      </c>
      <c r="D1230" s="292" t="s">
        <v>9064</v>
      </c>
      <c r="E1230" s="295" t="s">
        <v>9065</v>
      </c>
      <c r="F1230" s="1" t="s">
        <v>9046</v>
      </c>
      <c r="G1230" s="15" t="s">
        <v>384</v>
      </c>
      <c r="H1230" s="289">
        <v>0</v>
      </c>
      <c r="I1230" s="138">
        <v>470000000</v>
      </c>
      <c r="J1230" s="14" t="s">
        <v>1330</v>
      </c>
      <c r="K1230" s="1" t="s">
        <v>1339</v>
      </c>
      <c r="L1230" s="1" t="s">
        <v>8960</v>
      </c>
      <c r="M1230" s="1" t="s">
        <v>383</v>
      </c>
      <c r="N1230" s="362" t="s">
        <v>1411</v>
      </c>
      <c r="O1230" s="1" t="s">
        <v>8962</v>
      </c>
      <c r="P1230" s="1">
        <v>796</v>
      </c>
      <c r="Q1230" s="1" t="s">
        <v>1195</v>
      </c>
      <c r="R1230" s="3">
        <v>2</v>
      </c>
      <c r="S1230" s="42">
        <v>12250</v>
      </c>
      <c r="T1230" s="290">
        <f t="shared" si="284"/>
        <v>24500</v>
      </c>
      <c r="U1230" s="291">
        <f t="shared" si="295"/>
        <v>27440.000000000004</v>
      </c>
      <c r="V1230" s="9" t="s">
        <v>1341</v>
      </c>
      <c r="W1230" s="15" t="s">
        <v>1410</v>
      </c>
      <c r="X1230" s="29"/>
    </row>
    <row r="1231" spans="1:24" s="28" customFormat="1" ht="102" customHeight="1">
      <c r="A1231" s="9" t="s">
        <v>7098</v>
      </c>
      <c r="B1231" s="3" t="s">
        <v>1332</v>
      </c>
      <c r="C1231" s="292" t="s">
        <v>9063</v>
      </c>
      <c r="D1231" s="292" t="s">
        <v>9064</v>
      </c>
      <c r="E1231" s="295" t="s">
        <v>9065</v>
      </c>
      <c r="F1231" s="1" t="s">
        <v>9046</v>
      </c>
      <c r="G1231" s="15" t="s">
        <v>384</v>
      </c>
      <c r="H1231" s="289">
        <v>0</v>
      </c>
      <c r="I1231" s="138">
        <v>470000000</v>
      </c>
      <c r="J1231" s="14" t="s">
        <v>1330</v>
      </c>
      <c r="K1231" s="1" t="s">
        <v>1339</v>
      </c>
      <c r="L1231" s="1" t="s">
        <v>8960</v>
      </c>
      <c r="M1231" s="1" t="s">
        <v>383</v>
      </c>
      <c r="N1231" s="362" t="s">
        <v>1411</v>
      </c>
      <c r="O1231" s="1" t="s">
        <v>8962</v>
      </c>
      <c r="P1231" s="1">
        <v>796</v>
      </c>
      <c r="Q1231" s="1" t="s">
        <v>1195</v>
      </c>
      <c r="R1231" s="3">
        <v>2</v>
      </c>
      <c r="S1231" s="42">
        <v>12250</v>
      </c>
      <c r="T1231" s="290">
        <f t="shared" si="284"/>
        <v>24500</v>
      </c>
      <c r="U1231" s="291">
        <f t="shared" si="295"/>
        <v>27440.000000000004</v>
      </c>
      <c r="V1231" s="9" t="s">
        <v>1341</v>
      </c>
      <c r="W1231" s="15" t="s">
        <v>1410</v>
      </c>
      <c r="X1231" s="29"/>
    </row>
    <row r="1232" spans="1:24" s="28" customFormat="1" ht="102" customHeight="1">
      <c r="A1232" s="9" t="s">
        <v>7099</v>
      </c>
      <c r="B1232" s="3" t="s">
        <v>1332</v>
      </c>
      <c r="C1232" s="57" t="s">
        <v>1386</v>
      </c>
      <c r="D1232" s="31" t="s">
        <v>622</v>
      </c>
      <c r="E1232" s="3" t="s">
        <v>609</v>
      </c>
      <c r="F1232" s="4"/>
      <c r="G1232" s="29" t="s">
        <v>384</v>
      </c>
      <c r="H1232" s="20">
        <v>0</v>
      </c>
      <c r="I1232" s="34">
        <v>470000000</v>
      </c>
      <c r="J1232" s="21" t="s">
        <v>1330</v>
      </c>
      <c r="K1232" s="30" t="s">
        <v>1383</v>
      </c>
      <c r="L1232" s="138" t="s">
        <v>3428</v>
      </c>
      <c r="M1232" s="141" t="s">
        <v>383</v>
      </c>
      <c r="N1232" s="360" t="s">
        <v>8878</v>
      </c>
      <c r="O1232" s="3" t="s">
        <v>1382</v>
      </c>
      <c r="P1232" s="7" t="s">
        <v>1354</v>
      </c>
      <c r="Q1232" s="3" t="s">
        <v>1195</v>
      </c>
      <c r="R1232" s="9">
        <v>1</v>
      </c>
      <c r="S1232" s="4">
        <v>19430</v>
      </c>
      <c r="T1232" s="3">
        <v>0</v>
      </c>
      <c r="U1232" s="83">
        <f t="shared" si="295"/>
        <v>0</v>
      </c>
      <c r="V1232" s="9" t="s">
        <v>1341</v>
      </c>
      <c r="W1232" s="153" t="s">
        <v>1410</v>
      </c>
      <c r="X1232" s="29">
        <v>11.15</v>
      </c>
    </row>
    <row r="1233" spans="1:24" s="28" customFormat="1" ht="102" customHeight="1">
      <c r="A1233" s="9" t="s">
        <v>11162</v>
      </c>
      <c r="B1233" s="3" t="s">
        <v>1332</v>
      </c>
      <c r="C1233" s="57" t="s">
        <v>1386</v>
      </c>
      <c r="D1233" s="31" t="s">
        <v>622</v>
      </c>
      <c r="E1233" s="3" t="s">
        <v>609</v>
      </c>
      <c r="F1233" s="4"/>
      <c r="G1233" s="29" t="s">
        <v>384</v>
      </c>
      <c r="H1233" s="20">
        <v>0</v>
      </c>
      <c r="I1233" s="34">
        <v>470000000</v>
      </c>
      <c r="J1233" s="21" t="s">
        <v>1330</v>
      </c>
      <c r="K1233" s="30" t="s">
        <v>11163</v>
      </c>
      <c r="L1233" s="138" t="s">
        <v>3428</v>
      </c>
      <c r="M1233" s="141" t="s">
        <v>383</v>
      </c>
      <c r="N1233" s="360" t="s">
        <v>8878</v>
      </c>
      <c r="O1233" s="3" t="s">
        <v>11157</v>
      </c>
      <c r="P1233" s="7" t="s">
        <v>1354</v>
      </c>
      <c r="Q1233" s="3" t="s">
        <v>1195</v>
      </c>
      <c r="R1233" s="9">
        <v>1</v>
      </c>
      <c r="S1233" s="4">
        <v>19430</v>
      </c>
      <c r="T1233" s="3">
        <f t="shared" ref="T1233" si="301">R1233*S1233</f>
        <v>19430</v>
      </c>
      <c r="U1233" s="83">
        <f t="shared" ref="U1233" si="302">T1233*1.12</f>
        <v>21761.600000000002</v>
      </c>
      <c r="V1233" s="9" t="s">
        <v>1341</v>
      </c>
      <c r="W1233" s="153" t="s">
        <v>1410</v>
      </c>
      <c r="X1233" s="29"/>
    </row>
    <row r="1234" spans="1:24" s="28" customFormat="1" ht="102" customHeight="1">
      <c r="A1234" s="9" t="s">
        <v>7100</v>
      </c>
      <c r="B1234" s="3" t="s">
        <v>1332</v>
      </c>
      <c r="C1234" s="57" t="s">
        <v>1386</v>
      </c>
      <c r="D1234" s="31" t="s">
        <v>622</v>
      </c>
      <c r="E1234" s="3" t="s">
        <v>610</v>
      </c>
      <c r="F1234" s="4"/>
      <c r="G1234" s="29" t="s">
        <v>384</v>
      </c>
      <c r="H1234" s="20">
        <v>0</v>
      </c>
      <c r="I1234" s="34">
        <v>470000000</v>
      </c>
      <c r="J1234" s="21" t="s">
        <v>1330</v>
      </c>
      <c r="K1234" s="30" t="s">
        <v>1383</v>
      </c>
      <c r="L1234" s="138" t="s">
        <v>3428</v>
      </c>
      <c r="M1234" s="141" t="s">
        <v>383</v>
      </c>
      <c r="N1234" s="360" t="s">
        <v>8878</v>
      </c>
      <c r="O1234" s="3" t="s">
        <v>1382</v>
      </c>
      <c r="P1234" s="7" t="s">
        <v>1354</v>
      </c>
      <c r="Q1234" s="3" t="s">
        <v>1195</v>
      </c>
      <c r="R1234" s="9">
        <v>3</v>
      </c>
      <c r="S1234" s="4">
        <v>19430</v>
      </c>
      <c r="T1234" s="3">
        <v>0</v>
      </c>
      <c r="U1234" s="83">
        <f t="shared" si="295"/>
        <v>0</v>
      </c>
      <c r="V1234" s="9" t="s">
        <v>1341</v>
      </c>
      <c r="W1234" s="153" t="s">
        <v>1410</v>
      </c>
      <c r="X1234" s="29">
        <v>11.15</v>
      </c>
    </row>
    <row r="1235" spans="1:24" s="28" customFormat="1" ht="102" customHeight="1">
      <c r="A1235" s="9" t="s">
        <v>11164</v>
      </c>
      <c r="B1235" s="3" t="s">
        <v>1332</v>
      </c>
      <c r="C1235" s="57" t="s">
        <v>1386</v>
      </c>
      <c r="D1235" s="31" t="s">
        <v>622</v>
      </c>
      <c r="E1235" s="3" t="s">
        <v>610</v>
      </c>
      <c r="F1235" s="4"/>
      <c r="G1235" s="29" t="s">
        <v>384</v>
      </c>
      <c r="H1235" s="20">
        <v>0</v>
      </c>
      <c r="I1235" s="34">
        <v>470000000</v>
      </c>
      <c r="J1235" s="21" t="s">
        <v>1330</v>
      </c>
      <c r="K1235" s="30" t="s">
        <v>11163</v>
      </c>
      <c r="L1235" s="138" t="s">
        <v>3428</v>
      </c>
      <c r="M1235" s="141" t="s">
        <v>383</v>
      </c>
      <c r="N1235" s="360" t="s">
        <v>8878</v>
      </c>
      <c r="O1235" s="3" t="s">
        <v>11157</v>
      </c>
      <c r="P1235" s="7" t="s">
        <v>1354</v>
      </c>
      <c r="Q1235" s="3" t="s">
        <v>1195</v>
      </c>
      <c r="R1235" s="9">
        <v>3</v>
      </c>
      <c r="S1235" s="4">
        <v>19430</v>
      </c>
      <c r="T1235" s="3">
        <f t="shared" ref="T1235" si="303">R1235*S1235</f>
        <v>58290</v>
      </c>
      <c r="U1235" s="83">
        <f t="shared" ref="U1235" si="304">T1235*1.12</f>
        <v>65284.800000000003</v>
      </c>
      <c r="V1235" s="9" t="s">
        <v>1341</v>
      </c>
      <c r="W1235" s="153" t="s">
        <v>1410</v>
      </c>
      <c r="X1235" s="29"/>
    </row>
    <row r="1236" spans="1:24" s="28" customFormat="1" ht="102" customHeight="1">
      <c r="A1236" s="9" t="s">
        <v>7101</v>
      </c>
      <c r="B1236" s="3" t="s">
        <v>1332</v>
      </c>
      <c r="C1236" s="57" t="s">
        <v>1386</v>
      </c>
      <c r="D1236" s="31" t="s">
        <v>622</v>
      </c>
      <c r="E1236" s="3" t="s">
        <v>611</v>
      </c>
      <c r="F1236" s="4"/>
      <c r="G1236" s="29" t="s">
        <v>384</v>
      </c>
      <c r="H1236" s="20">
        <v>0</v>
      </c>
      <c r="I1236" s="34">
        <v>470000000</v>
      </c>
      <c r="J1236" s="21" t="s">
        <v>1330</v>
      </c>
      <c r="K1236" s="30" t="s">
        <v>1383</v>
      </c>
      <c r="L1236" s="138" t="s">
        <v>3428</v>
      </c>
      <c r="M1236" s="141" t="s">
        <v>383</v>
      </c>
      <c r="N1236" s="360" t="s">
        <v>8878</v>
      </c>
      <c r="O1236" s="3" t="s">
        <v>1382</v>
      </c>
      <c r="P1236" s="7" t="s">
        <v>1354</v>
      </c>
      <c r="Q1236" s="3" t="s">
        <v>1195</v>
      </c>
      <c r="R1236" s="9">
        <v>1</v>
      </c>
      <c r="S1236" s="4">
        <v>15056</v>
      </c>
      <c r="T1236" s="3">
        <v>0</v>
      </c>
      <c r="U1236" s="83">
        <f t="shared" si="295"/>
        <v>0</v>
      </c>
      <c r="V1236" s="9" t="s">
        <v>1341</v>
      </c>
      <c r="W1236" s="153" t="s">
        <v>1410</v>
      </c>
      <c r="X1236" s="29">
        <v>11.15</v>
      </c>
    </row>
    <row r="1237" spans="1:24" s="28" customFormat="1" ht="102" customHeight="1">
      <c r="A1237" s="9" t="s">
        <v>11165</v>
      </c>
      <c r="B1237" s="3" t="s">
        <v>1332</v>
      </c>
      <c r="C1237" s="57" t="s">
        <v>1386</v>
      </c>
      <c r="D1237" s="31" t="s">
        <v>622</v>
      </c>
      <c r="E1237" s="3" t="s">
        <v>611</v>
      </c>
      <c r="F1237" s="4"/>
      <c r="G1237" s="29" t="s">
        <v>384</v>
      </c>
      <c r="H1237" s="20">
        <v>0</v>
      </c>
      <c r="I1237" s="34">
        <v>470000000</v>
      </c>
      <c r="J1237" s="21" t="s">
        <v>1330</v>
      </c>
      <c r="K1237" s="30" t="s">
        <v>11163</v>
      </c>
      <c r="L1237" s="138" t="s">
        <v>3428</v>
      </c>
      <c r="M1237" s="141" t="s">
        <v>383</v>
      </c>
      <c r="N1237" s="360" t="s">
        <v>8878</v>
      </c>
      <c r="O1237" s="3" t="s">
        <v>11157</v>
      </c>
      <c r="P1237" s="7" t="s">
        <v>1354</v>
      </c>
      <c r="Q1237" s="3" t="s">
        <v>1195</v>
      </c>
      <c r="R1237" s="9">
        <v>1</v>
      </c>
      <c r="S1237" s="4">
        <v>15056</v>
      </c>
      <c r="T1237" s="3">
        <f t="shared" ref="T1237" si="305">R1237*S1237</f>
        <v>15056</v>
      </c>
      <c r="U1237" s="83">
        <f t="shared" ref="U1237" si="306">T1237*1.12</f>
        <v>16862.72</v>
      </c>
      <c r="V1237" s="9" t="s">
        <v>1341</v>
      </c>
      <c r="W1237" s="153" t="s">
        <v>1410</v>
      </c>
      <c r="X1237" s="29"/>
    </row>
    <row r="1238" spans="1:24" s="28" customFormat="1" ht="102" customHeight="1">
      <c r="A1238" s="9" t="s">
        <v>7102</v>
      </c>
      <c r="B1238" s="3" t="s">
        <v>1332</v>
      </c>
      <c r="C1238" s="57" t="s">
        <v>1386</v>
      </c>
      <c r="D1238" s="31" t="s">
        <v>1385</v>
      </c>
      <c r="E1238" s="3" t="s">
        <v>612</v>
      </c>
      <c r="F1238" s="4"/>
      <c r="G1238" s="29" t="s">
        <v>384</v>
      </c>
      <c r="H1238" s="20">
        <v>0</v>
      </c>
      <c r="I1238" s="34">
        <v>470000000</v>
      </c>
      <c r="J1238" s="21" t="s">
        <v>1330</v>
      </c>
      <c r="K1238" s="30" t="s">
        <v>1383</v>
      </c>
      <c r="L1238" s="138" t="s">
        <v>3428</v>
      </c>
      <c r="M1238" s="141" t="s">
        <v>383</v>
      </c>
      <c r="N1238" s="360" t="s">
        <v>8878</v>
      </c>
      <c r="O1238" s="3" t="s">
        <v>1382</v>
      </c>
      <c r="P1238" s="7" t="s">
        <v>1354</v>
      </c>
      <c r="Q1238" s="3" t="s">
        <v>1195</v>
      </c>
      <c r="R1238" s="9">
        <v>1</v>
      </c>
      <c r="S1238" s="4">
        <v>19210</v>
      </c>
      <c r="T1238" s="3">
        <v>0</v>
      </c>
      <c r="U1238" s="83">
        <f t="shared" si="295"/>
        <v>0</v>
      </c>
      <c r="V1238" s="9" t="s">
        <v>1341</v>
      </c>
      <c r="W1238" s="153" t="s">
        <v>1410</v>
      </c>
      <c r="X1238" s="29">
        <v>11.15</v>
      </c>
    </row>
    <row r="1239" spans="1:24" s="28" customFormat="1" ht="102" customHeight="1">
      <c r="A1239" s="9" t="s">
        <v>11166</v>
      </c>
      <c r="B1239" s="3" t="s">
        <v>1332</v>
      </c>
      <c r="C1239" s="57" t="s">
        <v>1386</v>
      </c>
      <c r="D1239" s="31" t="s">
        <v>1385</v>
      </c>
      <c r="E1239" s="3" t="s">
        <v>612</v>
      </c>
      <c r="F1239" s="4"/>
      <c r="G1239" s="29" t="s">
        <v>384</v>
      </c>
      <c r="H1239" s="20">
        <v>0</v>
      </c>
      <c r="I1239" s="34">
        <v>470000000</v>
      </c>
      <c r="J1239" s="21" t="s">
        <v>1330</v>
      </c>
      <c r="K1239" s="30" t="s">
        <v>11163</v>
      </c>
      <c r="L1239" s="138" t="s">
        <v>3428</v>
      </c>
      <c r="M1239" s="141" t="s">
        <v>383</v>
      </c>
      <c r="N1239" s="360" t="s">
        <v>8878</v>
      </c>
      <c r="O1239" s="3" t="s">
        <v>11157</v>
      </c>
      <c r="P1239" s="7" t="s">
        <v>1354</v>
      </c>
      <c r="Q1239" s="3" t="s">
        <v>1195</v>
      </c>
      <c r="R1239" s="9">
        <v>1</v>
      </c>
      <c r="S1239" s="4">
        <v>19210</v>
      </c>
      <c r="T1239" s="3">
        <f t="shared" ref="T1239" si="307">R1239*S1239</f>
        <v>19210</v>
      </c>
      <c r="U1239" s="83">
        <f t="shared" ref="U1239" si="308">T1239*1.12</f>
        <v>21515.200000000001</v>
      </c>
      <c r="V1239" s="9" t="s">
        <v>1341</v>
      </c>
      <c r="W1239" s="153" t="s">
        <v>1410</v>
      </c>
      <c r="X1239" s="29"/>
    </row>
    <row r="1240" spans="1:24" s="28" customFormat="1" ht="102" customHeight="1">
      <c r="A1240" s="9" t="s">
        <v>7103</v>
      </c>
      <c r="B1240" s="3" t="s">
        <v>1332</v>
      </c>
      <c r="C1240" s="58" t="s">
        <v>1384</v>
      </c>
      <c r="D1240" s="31" t="s">
        <v>613</v>
      </c>
      <c r="E1240" s="3" t="s">
        <v>614</v>
      </c>
      <c r="F1240" s="4"/>
      <c r="G1240" s="29" t="s">
        <v>384</v>
      </c>
      <c r="H1240" s="20">
        <v>0</v>
      </c>
      <c r="I1240" s="34">
        <v>470000000</v>
      </c>
      <c r="J1240" s="21" t="s">
        <v>1330</v>
      </c>
      <c r="K1240" s="30" t="s">
        <v>1383</v>
      </c>
      <c r="L1240" s="138" t="s">
        <v>3428</v>
      </c>
      <c r="M1240" s="141" t="s">
        <v>383</v>
      </c>
      <c r="N1240" s="360" t="s">
        <v>8878</v>
      </c>
      <c r="O1240" s="3" t="s">
        <v>1382</v>
      </c>
      <c r="P1240" s="7" t="s">
        <v>1354</v>
      </c>
      <c r="Q1240" s="3" t="s">
        <v>1195</v>
      </c>
      <c r="R1240" s="9">
        <v>2</v>
      </c>
      <c r="S1240" s="4">
        <v>87950</v>
      </c>
      <c r="T1240" s="3">
        <v>0</v>
      </c>
      <c r="U1240" s="83">
        <f t="shared" si="295"/>
        <v>0</v>
      </c>
      <c r="V1240" s="9" t="s">
        <v>1341</v>
      </c>
      <c r="W1240" s="153" t="s">
        <v>1410</v>
      </c>
      <c r="X1240" s="29" t="s">
        <v>10689</v>
      </c>
    </row>
    <row r="1241" spans="1:24" s="28" customFormat="1" ht="102" customHeight="1">
      <c r="A1241" s="9" t="s">
        <v>10685</v>
      </c>
      <c r="B1241" s="3" t="s">
        <v>1332</v>
      </c>
      <c r="C1241" s="58" t="s">
        <v>1384</v>
      </c>
      <c r="D1241" s="31" t="s">
        <v>10687</v>
      </c>
      <c r="E1241" s="3" t="s">
        <v>10688</v>
      </c>
      <c r="F1241" s="31" t="s">
        <v>10686</v>
      </c>
      <c r="G1241" s="29" t="s">
        <v>384</v>
      </c>
      <c r="H1241" s="20">
        <v>0</v>
      </c>
      <c r="I1241" s="34">
        <v>470000000</v>
      </c>
      <c r="J1241" s="21" t="s">
        <v>1330</v>
      </c>
      <c r="K1241" s="30" t="s">
        <v>10504</v>
      </c>
      <c r="L1241" s="138" t="s">
        <v>3428</v>
      </c>
      <c r="M1241" s="141" t="s">
        <v>383</v>
      </c>
      <c r="N1241" s="360" t="s">
        <v>8878</v>
      </c>
      <c r="O1241" s="3" t="s">
        <v>1382</v>
      </c>
      <c r="P1241" s="7" t="s">
        <v>1354</v>
      </c>
      <c r="Q1241" s="3" t="s">
        <v>1195</v>
      </c>
      <c r="R1241" s="9">
        <v>2</v>
      </c>
      <c r="S1241" s="4">
        <v>148500</v>
      </c>
      <c r="T1241" s="3">
        <f t="shared" ref="T1241" si="309">R1241*S1241</f>
        <v>297000</v>
      </c>
      <c r="U1241" s="83">
        <f t="shared" ref="U1241" si="310">T1241*1.12</f>
        <v>332640.00000000006</v>
      </c>
      <c r="V1241" s="9" t="s">
        <v>1341</v>
      </c>
      <c r="W1241" s="153" t="s">
        <v>1410</v>
      </c>
      <c r="X1241" s="29"/>
    </row>
    <row r="1242" spans="1:24" s="224" customFormat="1" ht="102">
      <c r="A1242" s="9" t="s">
        <v>7104</v>
      </c>
      <c r="B1242" s="3" t="s">
        <v>1332</v>
      </c>
      <c r="C1242" s="11" t="s">
        <v>3462</v>
      </c>
      <c r="D1242" s="186" t="s">
        <v>3463</v>
      </c>
      <c r="E1242" s="186" t="s">
        <v>3464</v>
      </c>
      <c r="F1242" s="241"/>
      <c r="G1242" s="241" t="s">
        <v>384</v>
      </c>
      <c r="H1242" s="242">
        <v>0</v>
      </c>
      <c r="I1242" s="34">
        <v>470000000</v>
      </c>
      <c r="J1242" s="21" t="s">
        <v>1330</v>
      </c>
      <c r="K1242" s="17" t="s">
        <v>1647</v>
      </c>
      <c r="L1242" s="236" t="s">
        <v>3465</v>
      </c>
      <c r="M1242" s="141" t="s">
        <v>383</v>
      </c>
      <c r="N1242" s="363" t="s">
        <v>6106</v>
      </c>
      <c r="O1242" s="3" t="s">
        <v>1382</v>
      </c>
      <c r="P1242" s="7" t="s">
        <v>1354</v>
      </c>
      <c r="Q1242" s="3" t="s">
        <v>1195</v>
      </c>
      <c r="R1242" s="11">
        <v>20</v>
      </c>
      <c r="S1242" s="184">
        <v>2676.31</v>
      </c>
      <c r="T1242" s="243">
        <f>R1242*S1242</f>
        <v>53526.2</v>
      </c>
      <c r="U1242" s="83">
        <f t="shared" si="295"/>
        <v>59949.344000000005</v>
      </c>
      <c r="V1242" s="9" t="s">
        <v>1341</v>
      </c>
      <c r="W1242" s="153" t="s">
        <v>1410</v>
      </c>
      <c r="X1242" s="241"/>
    </row>
    <row r="1243" spans="1:24" s="225" customFormat="1" ht="102">
      <c r="A1243" s="9" t="s">
        <v>7105</v>
      </c>
      <c r="B1243" s="3" t="s">
        <v>1332</v>
      </c>
      <c r="C1243" s="11" t="s">
        <v>3466</v>
      </c>
      <c r="D1243" s="1" t="s">
        <v>3467</v>
      </c>
      <c r="E1243" s="186" t="s">
        <v>3468</v>
      </c>
      <c r="F1243" s="244"/>
      <c r="G1243" s="241" t="s">
        <v>384</v>
      </c>
      <c r="H1243" s="242">
        <v>0</v>
      </c>
      <c r="I1243" s="34">
        <v>470000000</v>
      </c>
      <c r="J1243" s="21" t="s">
        <v>1330</v>
      </c>
      <c r="K1243" s="17" t="s">
        <v>1647</v>
      </c>
      <c r="L1243" s="236" t="s">
        <v>3465</v>
      </c>
      <c r="M1243" s="141" t="s">
        <v>383</v>
      </c>
      <c r="N1243" s="363" t="s">
        <v>6106</v>
      </c>
      <c r="O1243" s="3" t="s">
        <v>1382</v>
      </c>
      <c r="P1243" s="7" t="s">
        <v>1354</v>
      </c>
      <c r="Q1243" s="3" t="s">
        <v>1195</v>
      </c>
      <c r="R1243" s="9">
        <v>40</v>
      </c>
      <c r="S1243" s="184">
        <v>2304.96</v>
      </c>
      <c r="T1243" s="243">
        <f t="shared" ref="T1243:T1278" si="311">R1243*S1243</f>
        <v>92198.399999999994</v>
      </c>
      <c r="U1243" s="83">
        <f t="shared" si="295"/>
        <v>103262.208</v>
      </c>
      <c r="V1243" s="9" t="s">
        <v>1341</v>
      </c>
      <c r="W1243" s="153" t="s">
        <v>1410</v>
      </c>
      <c r="X1243" s="244"/>
    </row>
    <row r="1244" spans="1:24" s="226" customFormat="1" ht="102">
      <c r="A1244" s="9" t="s">
        <v>7106</v>
      </c>
      <c r="B1244" s="3" t="s">
        <v>1332</v>
      </c>
      <c r="C1244" s="11" t="s">
        <v>3469</v>
      </c>
      <c r="D1244" s="1" t="s">
        <v>3467</v>
      </c>
      <c r="E1244" s="186" t="s">
        <v>3470</v>
      </c>
      <c r="F1244" s="244"/>
      <c r="G1244" s="241" t="s">
        <v>384</v>
      </c>
      <c r="H1244" s="242">
        <v>0</v>
      </c>
      <c r="I1244" s="34">
        <v>470000000</v>
      </c>
      <c r="J1244" s="21" t="s">
        <v>1330</v>
      </c>
      <c r="K1244" s="17" t="s">
        <v>1647</v>
      </c>
      <c r="L1244" s="236" t="s">
        <v>3465</v>
      </c>
      <c r="M1244" s="141" t="s">
        <v>383</v>
      </c>
      <c r="N1244" s="363" t="s">
        <v>6106</v>
      </c>
      <c r="O1244" s="3" t="s">
        <v>1382</v>
      </c>
      <c r="P1244" s="7" t="s">
        <v>1354</v>
      </c>
      <c r="Q1244" s="3" t="s">
        <v>1195</v>
      </c>
      <c r="R1244" s="3">
        <v>40</v>
      </c>
      <c r="S1244" s="184">
        <v>2304.96</v>
      </c>
      <c r="T1244" s="243">
        <f t="shared" si="311"/>
        <v>92198.399999999994</v>
      </c>
      <c r="U1244" s="83">
        <f t="shared" si="295"/>
        <v>103262.208</v>
      </c>
      <c r="V1244" s="9" t="s">
        <v>1341</v>
      </c>
      <c r="W1244" s="153" t="s">
        <v>1410</v>
      </c>
      <c r="X1244" s="244"/>
    </row>
    <row r="1245" spans="1:24" s="226" customFormat="1" ht="102">
      <c r="A1245" s="9" t="s">
        <v>7107</v>
      </c>
      <c r="B1245" s="3" t="s">
        <v>1332</v>
      </c>
      <c r="C1245" s="11" t="s">
        <v>3471</v>
      </c>
      <c r="D1245" s="1" t="s">
        <v>3472</v>
      </c>
      <c r="E1245" s="186" t="s">
        <v>3473</v>
      </c>
      <c r="F1245" s="245"/>
      <c r="G1245" s="241" t="s">
        <v>384</v>
      </c>
      <c r="H1245" s="242">
        <v>0</v>
      </c>
      <c r="I1245" s="34">
        <v>470000000</v>
      </c>
      <c r="J1245" s="21" t="s">
        <v>1330</v>
      </c>
      <c r="K1245" s="17" t="s">
        <v>1647</v>
      </c>
      <c r="L1245" s="236" t="s">
        <v>3465</v>
      </c>
      <c r="M1245" s="141" t="s">
        <v>383</v>
      </c>
      <c r="N1245" s="363" t="s">
        <v>6106</v>
      </c>
      <c r="O1245" s="3" t="s">
        <v>1382</v>
      </c>
      <c r="P1245" s="7" t="s">
        <v>1354</v>
      </c>
      <c r="Q1245" s="3" t="s">
        <v>1195</v>
      </c>
      <c r="R1245" s="9">
        <v>80</v>
      </c>
      <c r="S1245" s="184">
        <v>2304.96</v>
      </c>
      <c r="T1245" s="243">
        <f t="shared" si="311"/>
        <v>184396.79999999999</v>
      </c>
      <c r="U1245" s="83">
        <f t="shared" si="295"/>
        <v>206524.416</v>
      </c>
      <c r="V1245" s="9" t="s">
        <v>1341</v>
      </c>
      <c r="W1245" s="153" t="s">
        <v>1410</v>
      </c>
      <c r="X1245" s="244"/>
    </row>
    <row r="1246" spans="1:24" s="226" customFormat="1" ht="102">
      <c r="A1246" s="9" t="s">
        <v>7108</v>
      </c>
      <c r="B1246" s="3" t="s">
        <v>1332</v>
      </c>
      <c r="C1246" s="11" t="s">
        <v>3474</v>
      </c>
      <c r="D1246" s="1" t="s">
        <v>3472</v>
      </c>
      <c r="E1246" s="186" t="s">
        <v>3475</v>
      </c>
      <c r="F1246" s="246"/>
      <c r="G1246" s="241" t="s">
        <v>384</v>
      </c>
      <c r="H1246" s="242">
        <v>0</v>
      </c>
      <c r="I1246" s="34">
        <v>470000000</v>
      </c>
      <c r="J1246" s="21" t="s">
        <v>1330</v>
      </c>
      <c r="K1246" s="17" t="s">
        <v>1647</v>
      </c>
      <c r="L1246" s="236" t="s">
        <v>3465</v>
      </c>
      <c r="M1246" s="141" t="s">
        <v>383</v>
      </c>
      <c r="N1246" s="363" t="s">
        <v>6106</v>
      </c>
      <c r="O1246" s="3" t="s">
        <v>1382</v>
      </c>
      <c r="P1246" s="7" t="s">
        <v>1354</v>
      </c>
      <c r="Q1246" s="3" t="s">
        <v>1195</v>
      </c>
      <c r="R1246" s="9">
        <v>80</v>
      </c>
      <c r="S1246" s="184">
        <v>2433.0119999999997</v>
      </c>
      <c r="T1246" s="243">
        <f t="shared" si="311"/>
        <v>194640.95999999996</v>
      </c>
      <c r="U1246" s="83">
        <f t="shared" si="295"/>
        <v>217997.87519999998</v>
      </c>
      <c r="V1246" s="9" t="s">
        <v>1341</v>
      </c>
      <c r="W1246" s="153" t="s">
        <v>1410</v>
      </c>
      <c r="X1246" s="247"/>
    </row>
    <row r="1247" spans="1:24" s="226" customFormat="1" ht="102">
      <c r="A1247" s="9" t="s">
        <v>7109</v>
      </c>
      <c r="B1247" s="3" t="s">
        <v>1332</v>
      </c>
      <c r="C1247" s="11" t="s">
        <v>3469</v>
      </c>
      <c r="D1247" s="1" t="s">
        <v>3476</v>
      </c>
      <c r="E1247" s="186" t="s">
        <v>3477</v>
      </c>
      <c r="F1247" s="246"/>
      <c r="G1247" s="241" t="s">
        <v>384</v>
      </c>
      <c r="H1247" s="242">
        <v>0</v>
      </c>
      <c r="I1247" s="34">
        <v>470000000</v>
      </c>
      <c r="J1247" s="21" t="s">
        <v>1330</v>
      </c>
      <c r="K1247" s="17" t="s">
        <v>1647</v>
      </c>
      <c r="L1247" s="236" t="s">
        <v>3465</v>
      </c>
      <c r="M1247" s="141" t="s">
        <v>383</v>
      </c>
      <c r="N1247" s="363" t="s">
        <v>6106</v>
      </c>
      <c r="O1247" s="3" t="s">
        <v>1382</v>
      </c>
      <c r="P1247" s="7" t="s">
        <v>1354</v>
      </c>
      <c r="Q1247" s="3" t="s">
        <v>1195</v>
      </c>
      <c r="R1247" s="9">
        <v>20</v>
      </c>
      <c r="S1247" s="184">
        <v>2304.96</v>
      </c>
      <c r="T1247" s="243">
        <f t="shared" si="311"/>
        <v>46099.199999999997</v>
      </c>
      <c r="U1247" s="83">
        <f t="shared" si="295"/>
        <v>51631.103999999999</v>
      </c>
      <c r="V1247" s="9" t="s">
        <v>1341</v>
      </c>
      <c r="W1247" s="153" t="s">
        <v>1410</v>
      </c>
      <c r="X1247" s="247"/>
    </row>
    <row r="1248" spans="1:24" s="226" customFormat="1" ht="102">
      <c r="A1248" s="9" t="s">
        <v>7110</v>
      </c>
      <c r="B1248" s="3" t="s">
        <v>1332</v>
      </c>
      <c r="C1248" s="11" t="s">
        <v>3478</v>
      </c>
      <c r="D1248" s="1" t="s">
        <v>3476</v>
      </c>
      <c r="E1248" s="186" t="s">
        <v>3479</v>
      </c>
      <c r="F1248" s="246"/>
      <c r="G1248" s="241" t="s">
        <v>384</v>
      </c>
      <c r="H1248" s="242">
        <v>0</v>
      </c>
      <c r="I1248" s="34">
        <v>470000000</v>
      </c>
      <c r="J1248" s="21" t="s">
        <v>1330</v>
      </c>
      <c r="K1248" s="17" t="s">
        <v>1647</v>
      </c>
      <c r="L1248" s="236" t="s">
        <v>3465</v>
      </c>
      <c r="M1248" s="141" t="s">
        <v>383</v>
      </c>
      <c r="N1248" s="363" t="s">
        <v>6106</v>
      </c>
      <c r="O1248" s="3" t="s">
        <v>1382</v>
      </c>
      <c r="P1248" s="7" t="s">
        <v>1354</v>
      </c>
      <c r="Q1248" s="3" t="s">
        <v>1195</v>
      </c>
      <c r="R1248" s="9">
        <v>20</v>
      </c>
      <c r="S1248" s="184">
        <v>2433</v>
      </c>
      <c r="T1248" s="243">
        <f t="shared" si="311"/>
        <v>48660</v>
      </c>
      <c r="U1248" s="83">
        <f t="shared" si="295"/>
        <v>54499.200000000004</v>
      </c>
      <c r="V1248" s="9" t="s">
        <v>1341</v>
      </c>
      <c r="W1248" s="153" t="s">
        <v>1410</v>
      </c>
      <c r="X1248" s="247"/>
    </row>
    <row r="1249" spans="1:24" s="226" customFormat="1" ht="102">
      <c r="A1249" s="9" t="s">
        <v>7111</v>
      </c>
      <c r="B1249" s="3" t="s">
        <v>1332</v>
      </c>
      <c r="C1249" s="11" t="s">
        <v>3480</v>
      </c>
      <c r="D1249" s="186" t="s">
        <v>3481</v>
      </c>
      <c r="E1249" s="1" t="s">
        <v>3482</v>
      </c>
      <c r="F1249" s="246"/>
      <c r="G1249" s="241" t="s">
        <v>384</v>
      </c>
      <c r="H1249" s="242">
        <v>0</v>
      </c>
      <c r="I1249" s="34">
        <v>470000000</v>
      </c>
      <c r="J1249" s="21" t="s">
        <v>1330</v>
      </c>
      <c r="K1249" s="17" t="s">
        <v>1647</v>
      </c>
      <c r="L1249" s="236" t="s">
        <v>3465</v>
      </c>
      <c r="M1249" s="141" t="s">
        <v>383</v>
      </c>
      <c r="N1249" s="363" t="s">
        <v>6106</v>
      </c>
      <c r="O1249" s="3" t="s">
        <v>1382</v>
      </c>
      <c r="P1249" s="7" t="s">
        <v>1354</v>
      </c>
      <c r="Q1249" s="3" t="s">
        <v>1195</v>
      </c>
      <c r="R1249" s="9">
        <v>6</v>
      </c>
      <c r="S1249" s="9">
        <v>16044.599999999999</v>
      </c>
      <c r="T1249" s="299">
        <v>0</v>
      </c>
      <c r="U1249" s="303">
        <f t="shared" si="295"/>
        <v>0</v>
      </c>
      <c r="V1249" s="9" t="s">
        <v>1341</v>
      </c>
      <c r="W1249" s="153" t="s">
        <v>1410</v>
      </c>
      <c r="X1249" s="247" t="s">
        <v>9103</v>
      </c>
    </row>
    <row r="1250" spans="1:24" s="226" customFormat="1" ht="102">
      <c r="A1250" s="9" t="s">
        <v>7112</v>
      </c>
      <c r="B1250" s="3" t="s">
        <v>1332</v>
      </c>
      <c r="C1250" s="11" t="s">
        <v>3480</v>
      </c>
      <c r="D1250" s="185" t="s">
        <v>3481</v>
      </c>
      <c r="E1250" s="1" t="s">
        <v>3483</v>
      </c>
      <c r="F1250" s="246"/>
      <c r="G1250" s="241" t="s">
        <v>384</v>
      </c>
      <c r="H1250" s="242">
        <v>0</v>
      </c>
      <c r="I1250" s="34">
        <v>470000000</v>
      </c>
      <c r="J1250" s="21" t="s">
        <v>1330</v>
      </c>
      <c r="K1250" s="17" t="s">
        <v>1647</v>
      </c>
      <c r="L1250" s="236" t="s">
        <v>3465</v>
      </c>
      <c r="M1250" s="141" t="s">
        <v>383</v>
      </c>
      <c r="N1250" s="363" t="s">
        <v>6106</v>
      </c>
      <c r="O1250" s="3" t="s">
        <v>1382</v>
      </c>
      <c r="P1250" s="7" t="s">
        <v>1354</v>
      </c>
      <c r="Q1250" s="3" t="s">
        <v>1195</v>
      </c>
      <c r="R1250" s="9">
        <v>4</v>
      </c>
      <c r="S1250" s="9">
        <v>1408.5839999999998</v>
      </c>
      <c r="T1250" s="299">
        <v>0</v>
      </c>
      <c r="U1250" s="303">
        <f t="shared" si="295"/>
        <v>0</v>
      </c>
      <c r="V1250" s="9" t="s">
        <v>1341</v>
      </c>
      <c r="W1250" s="153" t="s">
        <v>1410</v>
      </c>
      <c r="X1250" s="247" t="s">
        <v>9103</v>
      </c>
    </row>
    <row r="1251" spans="1:24" s="226" customFormat="1" ht="102">
      <c r="A1251" s="9" t="s">
        <v>7113</v>
      </c>
      <c r="B1251" s="3" t="s">
        <v>1332</v>
      </c>
      <c r="C1251" s="220" t="s">
        <v>3480</v>
      </c>
      <c r="D1251" s="185" t="s">
        <v>3484</v>
      </c>
      <c r="E1251" s="1" t="s">
        <v>3485</v>
      </c>
      <c r="F1251" s="246"/>
      <c r="G1251" s="241" t="s">
        <v>384</v>
      </c>
      <c r="H1251" s="242">
        <v>0</v>
      </c>
      <c r="I1251" s="34">
        <v>470000000</v>
      </c>
      <c r="J1251" s="21" t="s">
        <v>1330</v>
      </c>
      <c r="K1251" s="17" t="s">
        <v>1647</v>
      </c>
      <c r="L1251" s="236" t="s">
        <v>3465</v>
      </c>
      <c r="M1251" s="141" t="s">
        <v>383</v>
      </c>
      <c r="N1251" s="363" t="s">
        <v>6106</v>
      </c>
      <c r="O1251" s="3" t="s">
        <v>1382</v>
      </c>
      <c r="P1251" s="7" t="s">
        <v>1354</v>
      </c>
      <c r="Q1251" s="3" t="s">
        <v>1195</v>
      </c>
      <c r="R1251" s="9">
        <v>4</v>
      </c>
      <c r="S1251" s="9">
        <v>6466.7160000000003</v>
      </c>
      <c r="T1251" s="299">
        <v>0</v>
      </c>
      <c r="U1251" s="303">
        <f t="shared" ref="U1251:U1252" si="312">T1251*1.12</f>
        <v>0</v>
      </c>
      <c r="V1251" s="9" t="s">
        <v>1341</v>
      </c>
      <c r="W1251" s="153" t="s">
        <v>1410</v>
      </c>
      <c r="X1251" s="247" t="s">
        <v>9103</v>
      </c>
    </row>
    <row r="1252" spans="1:24" s="226" customFormat="1" ht="102">
      <c r="A1252" s="9" t="s">
        <v>7114</v>
      </c>
      <c r="B1252" s="3" t="s">
        <v>1332</v>
      </c>
      <c r="C1252" s="220" t="s">
        <v>3480</v>
      </c>
      <c r="D1252" s="394" t="s">
        <v>3486</v>
      </c>
      <c r="E1252" s="1" t="s">
        <v>3487</v>
      </c>
      <c r="F1252" s="246"/>
      <c r="G1252" s="241" t="s">
        <v>384</v>
      </c>
      <c r="H1252" s="242">
        <v>0</v>
      </c>
      <c r="I1252" s="34">
        <v>470000000</v>
      </c>
      <c r="J1252" s="21" t="s">
        <v>1330</v>
      </c>
      <c r="K1252" s="17" t="s">
        <v>1647</v>
      </c>
      <c r="L1252" s="236" t="s">
        <v>3465</v>
      </c>
      <c r="M1252" s="141" t="s">
        <v>383</v>
      </c>
      <c r="N1252" s="363" t="s">
        <v>6106</v>
      </c>
      <c r="O1252" s="3" t="s">
        <v>1382</v>
      </c>
      <c r="P1252" s="7" t="s">
        <v>1354</v>
      </c>
      <c r="Q1252" s="3" t="s">
        <v>1195</v>
      </c>
      <c r="R1252" s="3">
        <v>4</v>
      </c>
      <c r="S1252" s="3">
        <v>6466.7160000000003</v>
      </c>
      <c r="T1252" s="299">
        <v>0</v>
      </c>
      <c r="U1252" s="303">
        <f t="shared" si="312"/>
        <v>0</v>
      </c>
      <c r="V1252" s="9" t="s">
        <v>1341</v>
      </c>
      <c r="W1252" s="153" t="s">
        <v>1410</v>
      </c>
      <c r="X1252" s="247" t="s">
        <v>9103</v>
      </c>
    </row>
    <row r="1253" spans="1:24" s="226" customFormat="1" ht="102">
      <c r="A1253" s="9" t="s">
        <v>7115</v>
      </c>
      <c r="B1253" s="3" t="s">
        <v>1332</v>
      </c>
      <c r="C1253" s="187" t="s">
        <v>3488</v>
      </c>
      <c r="D1253" s="186" t="s">
        <v>3489</v>
      </c>
      <c r="E1253" s="1" t="s">
        <v>3490</v>
      </c>
      <c r="F1253" s="246"/>
      <c r="G1253" s="241" t="s">
        <v>384</v>
      </c>
      <c r="H1253" s="242">
        <v>0</v>
      </c>
      <c r="I1253" s="34">
        <v>470000000</v>
      </c>
      <c r="J1253" s="21" t="s">
        <v>1330</v>
      </c>
      <c r="K1253" s="17" t="s">
        <v>1647</v>
      </c>
      <c r="L1253" s="236" t="s">
        <v>3465</v>
      </c>
      <c r="M1253" s="141" t="s">
        <v>383</v>
      </c>
      <c r="N1253" s="363" t="s">
        <v>6106</v>
      </c>
      <c r="O1253" s="3" t="s">
        <v>1382</v>
      </c>
      <c r="P1253" s="7" t="s">
        <v>1354</v>
      </c>
      <c r="Q1253" s="3" t="s">
        <v>1195</v>
      </c>
      <c r="R1253" s="9">
        <v>20</v>
      </c>
      <c r="S1253" s="9">
        <v>48000</v>
      </c>
      <c r="T1253" s="243">
        <f t="shared" si="311"/>
        <v>960000</v>
      </c>
      <c r="U1253" s="83">
        <f t="shared" si="295"/>
        <v>1075200</v>
      </c>
      <c r="V1253" s="9" t="s">
        <v>1341</v>
      </c>
      <c r="W1253" s="153" t="s">
        <v>1410</v>
      </c>
      <c r="X1253" s="247"/>
    </row>
    <row r="1254" spans="1:24" s="226" customFormat="1" ht="102">
      <c r="A1254" s="9" t="s">
        <v>7116</v>
      </c>
      <c r="B1254" s="3" t="s">
        <v>1332</v>
      </c>
      <c r="C1254" s="237" t="s">
        <v>3491</v>
      </c>
      <c r="D1254" s="186" t="s">
        <v>3492</v>
      </c>
      <c r="E1254" s="186" t="s">
        <v>3493</v>
      </c>
      <c r="F1254" s="244"/>
      <c r="G1254" s="241" t="s">
        <v>384</v>
      </c>
      <c r="H1254" s="242">
        <v>0</v>
      </c>
      <c r="I1254" s="34">
        <v>470000000</v>
      </c>
      <c r="J1254" s="21" t="s">
        <v>1330</v>
      </c>
      <c r="K1254" s="17" t="s">
        <v>1647</v>
      </c>
      <c r="L1254" s="236" t="s">
        <v>3465</v>
      </c>
      <c r="M1254" s="141" t="s">
        <v>383</v>
      </c>
      <c r="N1254" s="363" t="s">
        <v>6106</v>
      </c>
      <c r="O1254" s="3" t="s">
        <v>1382</v>
      </c>
      <c r="P1254" s="131" t="s">
        <v>1347</v>
      </c>
      <c r="Q1254" s="3" t="s">
        <v>8869</v>
      </c>
      <c r="R1254" s="9">
        <v>0.5</v>
      </c>
      <c r="S1254" s="9">
        <v>684000</v>
      </c>
      <c r="T1254" s="243">
        <f t="shared" si="311"/>
        <v>342000</v>
      </c>
      <c r="U1254" s="83">
        <f t="shared" si="295"/>
        <v>383040.00000000006</v>
      </c>
      <c r="V1254" s="9" t="s">
        <v>1341</v>
      </c>
      <c r="W1254" s="153" t="s">
        <v>1410</v>
      </c>
      <c r="X1254" s="244"/>
    </row>
    <row r="1255" spans="1:24" s="226" customFormat="1" ht="102">
      <c r="A1255" s="9" t="s">
        <v>7117</v>
      </c>
      <c r="B1255" s="3" t="s">
        <v>1332</v>
      </c>
      <c r="C1255" s="237" t="s">
        <v>3494</v>
      </c>
      <c r="D1255" s="186" t="s">
        <v>3495</v>
      </c>
      <c r="E1255" s="186" t="s">
        <v>3496</v>
      </c>
      <c r="F1255" s="244"/>
      <c r="G1255" s="241" t="s">
        <v>384</v>
      </c>
      <c r="H1255" s="242">
        <v>0</v>
      </c>
      <c r="I1255" s="34">
        <v>470000000</v>
      </c>
      <c r="J1255" s="21" t="s">
        <v>1330</v>
      </c>
      <c r="K1255" s="17" t="s">
        <v>1647</v>
      </c>
      <c r="L1255" s="236" t="s">
        <v>3465</v>
      </c>
      <c r="M1255" s="141" t="s">
        <v>383</v>
      </c>
      <c r="N1255" s="363" t="s">
        <v>6106</v>
      </c>
      <c r="O1255" s="3" t="s">
        <v>1382</v>
      </c>
      <c r="P1255" s="131" t="s">
        <v>1347</v>
      </c>
      <c r="Q1255" s="3" t="s">
        <v>8869</v>
      </c>
      <c r="R1255" s="9">
        <v>0.7</v>
      </c>
      <c r="S1255" s="9">
        <v>832000</v>
      </c>
      <c r="T1255" s="243">
        <f t="shared" si="311"/>
        <v>582400</v>
      </c>
      <c r="U1255" s="83">
        <f t="shared" si="295"/>
        <v>652288.00000000012</v>
      </c>
      <c r="V1255" s="9" t="s">
        <v>1341</v>
      </c>
      <c r="W1255" s="153" t="s">
        <v>1410</v>
      </c>
      <c r="X1255" s="244"/>
    </row>
    <row r="1256" spans="1:24" s="226" customFormat="1" ht="102">
      <c r="A1256" s="9" t="s">
        <v>7118</v>
      </c>
      <c r="B1256" s="3" t="s">
        <v>1332</v>
      </c>
      <c r="C1256" s="248" t="s">
        <v>3497</v>
      </c>
      <c r="D1256" s="3" t="s">
        <v>3498</v>
      </c>
      <c r="E1256" s="3" t="s">
        <v>3499</v>
      </c>
      <c r="F1256" s="244"/>
      <c r="G1256" s="241" t="s">
        <v>384</v>
      </c>
      <c r="H1256" s="242">
        <v>0</v>
      </c>
      <c r="I1256" s="34">
        <v>470000000</v>
      </c>
      <c r="J1256" s="21" t="s">
        <v>1330</v>
      </c>
      <c r="K1256" s="17" t="s">
        <v>1647</v>
      </c>
      <c r="L1256" s="236" t="s">
        <v>3465</v>
      </c>
      <c r="M1256" s="141" t="s">
        <v>383</v>
      </c>
      <c r="N1256" s="364" t="s">
        <v>6107</v>
      </c>
      <c r="O1256" s="3" t="s">
        <v>1382</v>
      </c>
      <c r="P1256" s="7" t="s">
        <v>1354</v>
      </c>
      <c r="Q1256" s="3" t="s">
        <v>1195</v>
      </c>
      <c r="R1256" s="3">
        <v>3</v>
      </c>
      <c r="S1256" s="75">
        <v>57864.6</v>
      </c>
      <c r="T1256" s="299">
        <v>0</v>
      </c>
      <c r="U1256" s="303">
        <f t="shared" si="295"/>
        <v>0</v>
      </c>
      <c r="V1256" s="9" t="s">
        <v>1341</v>
      </c>
      <c r="W1256" s="153" t="s">
        <v>1410</v>
      </c>
      <c r="X1256" s="244" t="s">
        <v>9103</v>
      </c>
    </row>
    <row r="1257" spans="1:24" s="226" customFormat="1" ht="102">
      <c r="A1257" s="9" t="s">
        <v>7119</v>
      </c>
      <c r="B1257" s="3" t="s">
        <v>1332</v>
      </c>
      <c r="C1257" s="248" t="s">
        <v>3500</v>
      </c>
      <c r="D1257" s="3" t="s">
        <v>3501</v>
      </c>
      <c r="E1257" s="3" t="s">
        <v>3502</v>
      </c>
      <c r="F1257" s="244"/>
      <c r="G1257" s="241" t="s">
        <v>384</v>
      </c>
      <c r="H1257" s="242">
        <v>0</v>
      </c>
      <c r="I1257" s="34">
        <v>470000000</v>
      </c>
      <c r="J1257" s="21" t="s">
        <v>1330</v>
      </c>
      <c r="K1257" s="17" t="s">
        <v>1647</v>
      </c>
      <c r="L1257" s="236" t="s">
        <v>3465</v>
      </c>
      <c r="M1257" s="141" t="s">
        <v>383</v>
      </c>
      <c r="N1257" s="364" t="s">
        <v>6107</v>
      </c>
      <c r="O1257" s="3" t="s">
        <v>1382</v>
      </c>
      <c r="P1257" s="7" t="s">
        <v>1354</v>
      </c>
      <c r="Q1257" s="3" t="s">
        <v>1195</v>
      </c>
      <c r="R1257" s="3">
        <v>3</v>
      </c>
      <c r="S1257" s="75">
        <v>42480</v>
      </c>
      <c r="T1257" s="299">
        <v>0</v>
      </c>
      <c r="U1257" s="303">
        <f t="shared" si="295"/>
        <v>0</v>
      </c>
      <c r="V1257" s="9" t="s">
        <v>1341</v>
      </c>
      <c r="W1257" s="153" t="s">
        <v>1410</v>
      </c>
      <c r="X1257" s="244" t="s">
        <v>9103</v>
      </c>
    </row>
    <row r="1258" spans="1:24" s="226" customFormat="1" ht="102">
      <c r="A1258" s="9" t="s">
        <v>7120</v>
      </c>
      <c r="B1258" s="3" t="s">
        <v>1332</v>
      </c>
      <c r="C1258" s="248" t="s">
        <v>3503</v>
      </c>
      <c r="D1258" s="3" t="s">
        <v>3504</v>
      </c>
      <c r="E1258" s="3" t="s">
        <v>3505</v>
      </c>
      <c r="F1258" s="244"/>
      <c r="G1258" s="241" t="s">
        <v>384</v>
      </c>
      <c r="H1258" s="242">
        <v>0</v>
      </c>
      <c r="I1258" s="34">
        <v>470000000</v>
      </c>
      <c r="J1258" s="21" t="s">
        <v>1330</v>
      </c>
      <c r="K1258" s="17" t="s">
        <v>1647</v>
      </c>
      <c r="L1258" s="236" t="s">
        <v>3465</v>
      </c>
      <c r="M1258" s="141" t="s">
        <v>383</v>
      </c>
      <c r="N1258" s="364" t="s">
        <v>6107</v>
      </c>
      <c r="O1258" s="3" t="s">
        <v>1382</v>
      </c>
      <c r="P1258" s="7" t="s">
        <v>1354</v>
      </c>
      <c r="Q1258" s="3" t="s">
        <v>1195</v>
      </c>
      <c r="R1258" s="3">
        <v>5</v>
      </c>
      <c r="S1258" s="75">
        <v>3000</v>
      </c>
      <c r="T1258" s="299">
        <v>0</v>
      </c>
      <c r="U1258" s="303">
        <f t="shared" ref="U1258:U1259" si="313">T1258*1.12</f>
        <v>0</v>
      </c>
      <c r="V1258" s="9" t="s">
        <v>1341</v>
      </c>
      <c r="W1258" s="153" t="s">
        <v>1410</v>
      </c>
      <c r="X1258" s="244" t="s">
        <v>9103</v>
      </c>
    </row>
    <row r="1259" spans="1:24" s="226" customFormat="1" ht="102">
      <c r="A1259" s="9" t="s">
        <v>7121</v>
      </c>
      <c r="B1259" s="3" t="s">
        <v>1332</v>
      </c>
      <c r="C1259" s="248" t="s">
        <v>3503</v>
      </c>
      <c r="D1259" s="3" t="s">
        <v>3506</v>
      </c>
      <c r="E1259" s="3" t="s">
        <v>3507</v>
      </c>
      <c r="F1259" s="244"/>
      <c r="G1259" s="241" t="s">
        <v>384</v>
      </c>
      <c r="H1259" s="242">
        <v>0</v>
      </c>
      <c r="I1259" s="34">
        <v>470000000</v>
      </c>
      <c r="J1259" s="21" t="s">
        <v>1330</v>
      </c>
      <c r="K1259" s="17" t="s">
        <v>1647</v>
      </c>
      <c r="L1259" s="236" t="s">
        <v>3465</v>
      </c>
      <c r="M1259" s="141" t="s">
        <v>383</v>
      </c>
      <c r="N1259" s="364" t="s">
        <v>6107</v>
      </c>
      <c r="O1259" s="3" t="s">
        <v>1382</v>
      </c>
      <c r="P1259" s="7" t="s">
        <v>1354</v>
      </c>
      <c r="Q1259" s="3" t="s">
        <v>1195</v>
      </c>
      <c r="R1259" s="3">
        <v>5</v>
      </c>
      <c r="S1259" s="395">
        <v>11929.08</v>
      </c>
      <c r="T1259" s="299">
        <v>0</v>
      </c>
      <c r="U1259" s="303">
        <f t="shared" si="313"/>
        <v>0</v>
      </c>
      <c r="V1259" s="9" t="s">
        <v>1341</v>
      </c>
      <c r="W1259" s="153" t="s">
        <v>1410</v>
      </c>
      <c r="X1259" s="244" t="s">
        <v>9103</v>
      </c>
    </row>
    <row r="1260" spans="1:24" s="226" customFormat="1" ht="102">
      <c r="A1260" s="9" t="s">
        <v>7122</v>
      </c>
      <c r="B1260" s="3" t="s">
        <v>1332</v>
      </c>
      <c r="C1260" s="248" t="s">
        <v>3508</v>
      </c>
      <c r="D1260" s="249" t="s">
        <v>3509</v>
      </c>
      <c r="E1260" s="1" t="s">
        <v>3510</v>
      </c>
      <c r="F1260" s="244"/>
      <c r="G1260" s="241" t="s">
        <v>384</v>
      </c>
      <c r="H1260" s="242">
        <v>0</v>
      </c>
      <c r="I1260" s="34">
        <v>470000000</v>
      </c>
      <c r="J1260" s="21" t="s">
        <v>1330</v>
      </c>
      <c r="K1260" s="17" t="s">
        <v>1647</v>
      </c>
      <c r="L1260" s="236" t="s">
        <v>3465</v>
      </c>
      <c r="M1260" s="141" t="s">
        <v>383</v>
      </c>
      <c r="N1260" s="363" t="s">
        <v>6108</v>
      </c>
      <c r="O1260" s="3" t="s">
        <v>1382</v>
      </c>
      <c r="P1260" s="7" t="s">
        <v>1354</v>
      </c>
      <c r="Q1260" s="3" t="s">
        <v>1195</v>
      </c>
      <c r="R1260" s="9">
        <v>3</v>
      </c>
      <c r="S1260" s="9">
        <v>16521.12</v>
      </c>
      <c r="T1260" s="299">
        <v>0</v>
      </c>
      <c r="U1260" s="83">
        <f t="shared" si="295"/>
        <v>0</v>
      </c>
      <c r="V1260" s="9" t="s">
        <v>1341</v>
      </c>
      <c r="W1260" s="153" t="s">
        <v>1410</v>
      </c>
      <c r="X1260" s="244" t="s">
        <v>9103</v>
      </c>
    </row>
    <row r="1261" spans="1:24" s="226" customFormat="1" ht="102">
      <c r="A1261" s="9" t="s">
        <v>7123</v>
      </c>
      <c r="B1261" s="3" t="s">
        <v>1332</v>
      </c>
      <c r="C1261" s="248" t="s">
        <v>3508</v>
      </c>
      <c r="D1261" s="249" t="s">
        <v>3511</v>
      </c>
      <c r="E1261" s="1" t="s">
        <v>3512</v>
      </c>
      <c r="F1261" s="244"/>
      <c r="G1261" s="241" t="s">
        <v>384</v>
      </c>
      <c r="H1261" s="242">
        <v>0</v>
      </c>
      <c r="I1261" s="34">
        <v>470000000</v>
      </c>
      <c r="J1261" s="21" t="s">
        <v>1330</v>
      </c>
      <c r="K1261" s="17" t="s">
        <v>1647</v>
      </c>
      <c r="L1261" s="236" t="s">
        <v>3465</v>
      </c>
      <c r="M1261" s="141" t="s">
        <v>383</v>
      </c>
      <c r="N1261" s="363" t="s">
        <v>6108</v>
      </c>
      <c r="O1261" s="3" t="s">
        <v>1382</v>
      </c>
      <c r="P1261" s="7" t="s">
        <v>1354</v>
      </c>
      <c r="Q1261" s="3" t="s">
        <v>1195</v>
      </c>
      <c r="R1261" s="9">
        <v>3</v>
      </c>
      <c r="S1261" s="9">
        <v>13266.96</v>
      </c>
      <c r="T1261" s="299">
        <v>0</v>
      </c>
      <c r="U1261" s="83">
        <f t="shared" si="295"/>
        <v>0</v>
      </c>
      <c r="V1261" s="9" t="s">
        <v>1341</v>
      </c>
      <c r="W1261" s="153" t="s">
        <v>1410</v>
      </c>
      <c r="X1261" s="244" t="s">
        <v>9103</v>
      </c>
    </row>
    <row r="1262" spans="1:24" s="226" customFormat="1" ht="102">
      <c r="A1262" s="9" t="s">
        <v>7124</v>
      </c>
      <c r="B1262" s="3" t="s">
        <v>1332</v>
      </c>
      <c r="C1262" s="248" t="s">
        <v>3508</v>
      </c>
      <c r="D1262" s="249" t="s">
        <v>3513</v>
      </c>
      <c r="E1262" s="1" t="s">
        <v>3514</v>
      </c>
      <c r="F1262" s="244"/>
      <c r="G1262" s="241" t="s">
        <v>384</v>
      </c>
      <c r="H1262" s="242">
        <v>0</v>
      </c>
      <c r="I1262" s="34">
        <v>470000000</v>
      </c>
      <c r="J1262" s="21" t="s">
        <v>1330</v>
      </c>
      <c r="K1262" s="17" t="s">
        <v>1647</v>
      </c>
      <c r="L1262" s="236" t="s">
        <v>3465</v>
      </c>
      <c r="M1262" s="141" t="s">
        <v>383</v>
      </c>
      <c r="N1262" s="363" t="s">
        <v>6108</v>
      </c>
      <c r="O1262" s="3" t="s">
        <v>1382</v>
      </c>
      <c r="P1262" s="7" t="s">
        <v>1354</v>
      </c>
      <c r="Q1262" s="3" t="s">
        <v>1195</v>
      </c>
      <c r="R1262" s="9">
        <v>3</v>
      </c>
      <c r="S1262" s="9">
        <v>13016.640000000001</v>
      </c>
      <c r="T1262" s="299">
        <v>0</v>
      </c>
      <c r="U1262" s="83">
        <f t="shared" ref="U1262:U1268" si="314">T1262*1.12</f>
        <v>0</v>
      </c>
      <c r="V1262" s="9" t="s">
        <v>1341</v>
      </c>
      <c r="W1262" s="153" t="s">
        <v>1410</v>
      </c>
      <c r="X1262" s="244" t="s">
        <v>9103</v>
      </c>
    </row>
    <row r="1263" spans="1:24" s="226" customFormat="1" ht="102">
      <c r="A1263" s="9" t="s">
        <v>7125</v>
      </c>
      <c r="B1263" s="3" t="s">
        <v>1332</v>
      </c>
      <c r="C1263" s="248" t="s">
        <v>3508</v>
      </c>
      <c r="D1263" s="249" t="s">
        <v>3515</v>
      </c>
      <c r="E1263" s="1" t="s">
        <v>3516</v>
      </c>
      <c r="F1263" s="244"/>
      <c r="G1263" s="241" t="s">
        <v>384</v>
      </c>
      <c r="H1263" s="242">
        <v>0</v>
      </c>
      <c r="I1263" s="34">
        <v>470000000</v>
      </c>
      <c r="J1263" s="21" t="s">
        <v>1330</v>
      </c>
      <c r="K1263" s="17" t="s">
        <v>1647</v>
      </c>
      <c r="L1263" s="236" t="s">
        <v>3465</v>
      </c>
      <c r="M1263" s="141" t="s">
        <v>383</v>
      </c>
      <c r="N1263" s="363" t="s">
        <v>6108</v>
      </c>
      <c r="O1263" s="3" t="s">
        <v>1382</v>
      </c>
      <c r="P1263" s="7" t="s">
        <v>1354</v>
      </c>
      <c r="Q1263" s="3" t="s">
        <v>1195</v>
      </c>
      <c r="R1263" s="3">
        <v>3</v>
      </c>
      <c r="S1263" s="3">
        <v>13767.6</v>
      </c>
      <c r="T1263" s="299">
        <v>0</v>
      </c>
      <c r="U1263" s="83">
        <f t="shared" si="314"/>
        <v>0</v>
      </c>
      <c r="V1263" s="9" t="s">
        <v>1341</v>
      </c>
      <c r="W1263" s="153" t="s">
        <v>1410</v>
      </c>
      <c r="X1263" s="244" t="s">
        <v>9103</v>
      </c>
    </row>
    <row r="1264" spans="1:24" s="226" customFormat="1" ht="102">
      <c r="A1264" s="9" t="s">
        <v>7126</v>
      </c>
      <c r="B1264" s="3" t="s">
        <v>1332</v>
      </c>
      <c r="C1264" s="248" t="s">
        <v>3508</v>
      </c>
      <c r="D1264" s="249" t="s">
        <v>3517</v>
      </c>
      <c r="E1264" s="1" t="s">
        <v>3518</v>
      </c>
      <c r="F1264" s="244"/>
      <c r="G1264" s="241" t="s">
        <v>384</v>
      </c>
      <c r="H1264" s="242">
        <v>0</v>
      </c>
      <c r="I1264" s="34">
        <v>470000000</v>
      </c>
      <c r="J1264" s="21" t="s">
        <v>1330</v>
      </c>
      <c r="K1264" s="17" t="s">
        <v>1647</v>
      </c>
      <c r="L1264" s="236" t="s">
        <v>3465</v>
      </c>
      <c r="M1264" s="141" t="s">
        <v>383</v>
      </c>
      <c r="N1264" s="363" t="s">
        <v>6108</v>
      </c>
      <c r="O1264" s="3" t="s">
        <v>1382</v>
      </c>
      <c r="P1264" s="7" t="s">
        <v>1354</v>
      </c>
      <c r="Q1264" s="3" t="s">
        <v>1195</v>
      </c>
      <c r="R1264" s="9">
        <v>3</v>
      </c>
      <c r="S1264" s="4">
        <v>16771.439999999999</v>
      </c>
      <c r="T1264" s="299">
        <v>0</v>
      </c>
      <c r="U1264" s="83">
        <f t="shared" si="314"/>
        <v>0</v>
      </c>
      <c r="V1264" s="9" t="s">
        <v>1341</v>
      </c>
      <c r="W1264" s="153" t="s">
        <v>1410</v>
      </c>
      <c r="X1264" s="244" t="s">
        <v>9103</v>
      </c>
    </row>
    <row r="1265" spans="1:24" s="226" customFormat="1" ht="102">
      <c r="A1265" s="9" t="s">
        <v>7127</v>
      </c>
      <c r="B1265" s="3" t="s">
        <v>1332</v>
      </c>
      <c r="C1265" s="187" t="s">
        <v>3519</v>
      </c>
      <c r="D1265" s="249" t="s">
        <v>3520</v>
      </c>
      <c r="E1265" s="1" t="s">
        <v>3521</v>
      </c>
      <c r="F1265" s="244"/>
      <c r="G1265" s="241" t="s">
        <v>384</v>
      </c>
      <c r="H1265" s="242">
        <v>0</v>
      </c>
      <c r="I1265" s="34">
        <v>470000000</v>
      </c>
      <c r="J1265" s="21" t="s">
        <v>1330</v>
      </c>
      <c r="K1265" s="17" t="s">
        <v>1647</v>
      </c>
      <c r="L1265" s="236" t="s">
        <v>3465</v>
      </c>
      <c r="M1265" s="141" t="s">
        <v>383</v>
      </c>
      <c r="N1265" s="363" t="s">
        <v>6108</v>
      </c>
      <c r="O1265" s="3" t="s">
        <v>1382</v>
      </c>
      <c r="P1265" s="7" t="s">
        <v>1354</v>
      </c>
      <c r="Q1265" s="3" t="s">
        <v>1195</v>
      </c>
      <c r="R1265" s="9">
        <v>10</v>
      </c>
      <c r="S1265" s="4">
        <v>2753.52</v>
      </c>
      <c r="T1265" s="299">
        <v>0</v>
      </c>
      <c r="U1265" s="83">
        <f t="shared" si="314"/>
        <v>0</v>
      </c>
      <c r="V1265" s="9" t="s">
        <v>1341</v>
      </c>
      <c r="W1265" s="153" t="s">
        <v>1410</v>
      </c>
      <c r="X1265" s="244" t="s">
        <v>9103</v>
      </c>
    </row>
    <row r="1266" spans="1:24" s="226" customFormat="1" ht="102">
      <c r="A1266" s="9" t="s">
        <v>7128</v>
      </c>
      <c r="B1266" s="3" t="s">
        <v>1332</v>
      </c>
      <c r="C1266" s="187" t="s">
        <v>3519</v>
      </c>
      <c r="D1266" s="249" t="s">
        <v>3522</v>
      </c>
      <c r="E1266" s="1" t="s">
        <v>3523</v>
      </c>
      <c r="F1266" s="244"/>
      <c r="G1266" s="241" t="s">
        <v>384</v>
      </c>
      <c r="H1266" s="242">
        <v>0</v>
      </c>
      <c r="I1266" s="34">
        <v>470000000</v>
      </c>
      <c r="J1266" s="21" t="s">
        <v>1330</v>
      </c>
      <c r="K1266" s="17" t="s">
        <v>1647</v>
      </c>
      <c r="L1266" s="236" t="s">
        <v>3465</v>
      </c>
      <c r="M1266" s="141" t="s">
        <v>383</v>
      </c>
      <c r="N1266" s="363" t="s">
        <v>6108</v>
      </c>
      <c r="O1266" s="3" t="s">
        <v>1382</v>
      </c>
      <c r="P1266" s="7" t="s">
        <v>1354</v>
      </c>
      <c r="Q1266" s="3" t="s">
        <v>1195</v>
      </c>
      <c r="R1266" s="9">
        <v>10</v>
      </c>
      <c r="S1266" s="9">
        <v>2753.52</v>
      </c>
      <c r="T1266" s="299">
        <v>0</v>
      </c>
      <c r="U1266" s="83">
        <f t="shared" si="314"/>
        <v>0</v>
      </c>
      <c r="V1266" s="9" t="s">
        <v>1341</v>
      </c>
      <c r="W1266" s="153" t="s">
        <v>1410</v>
      </c>
      <c r="X1266" s="244" t="s">
        <v>9103</v>
      </c>
    </row>
    <row r="1267" spans="1:24" s="226" customFormat="1" ht="102">
      <c r="A1267" s="9" t="s">
        <v>7129</v>
      </c>
      <c r="B1267" s="3" t="s">
        <v>1332</v>
      </c>
      <c r="C1267" s="187" t="s">
        <v>3519</v>
      </c>
      <c r="D1267" s="249" t="s">
        <v>3524</v>
      </c>
      <c r="E1267" s="1" t="s">
        <v>3525</v>
      </c>
      <c r="F1267" s="244"/>
      <c r="G1267" s="241" t="s">
        <v>384</v>
      </c>
      <c r="H1267" s="242">
        <v>0</v>
      </c>
      <c r="I1267" s="34">
        <v>470000000</v>
      </c>
      <c r="J1267" s="21" t="s">
        <v>1330</v>
      </c>
      <c r="K1267" s="17" t="s">
        <v>1647</v>
      </c>
      <c r="L1267" s="236" t="s">
        <v>3465</v>
      </c>
      <c r="M1267" s="141" t="s">
        <v>383</v>
      </c>
      <c r="N1267" s="363" t="s">
        <v>6108</v>
      </c>
      <c r="O1267" s="3" t="s">
        <v>1382</v>
      </c>
      <c r="P1267" s="7" t="s">
        <v>1354</v>
      </c>
      <c r="Q1267" s="3" t="s">
        <v>1195</v>
      </c>
      <c r="R1267" s="9">
        <v>10</v>
      </c>
      <c r="S1267" s="9">
        <v>2753.52</v>
      </c>
      <c r="T1267" s="299">
        <v>0</v>
      </c>
      <c r="U1267" s="83">
        <f t="shared" si="314"/>
        <v>0</v>
      </c>
      <c r="V1267" s="9" t="s">
        <v>1341</v>
      </c>
      <c r="W1267" s="153" t="s">
        <v>1410</v>
      </c>
      <c r="X1267" s="244" t="s">
        <v>9103</v>
      </c>
    </row>
    <row r="1268" spans="1:24" s="226" customFormat="1" ht="102">
      <c r="A1268" s="9" t="s">
        <v>7130</v>
      </c>
      <c r="B1268" s="3" t="s">
        <v>1332</v>
      </c>
      <c r="C1268" s="187" t="s">
        <v>3519</v>
      </c>
      <c r="D1268" s="249" t="s">
        <v>3526</v>
      </c>
      <c r="E1268" s="1" t="s">
        <v>3527</v>
      </c>
      <c r="F1268" s="244"/>
      <c r="G1268" s="241" t="s">
        <v>384</v>
      </c>
      <c r="H1268" s="242">
        <v>0</v>
      </c>
      <c r="I1268" s="34">
        <v>470000000</v>
      </c>
      <c r="J1268" s="21" t="s">
        <v>1330</v>
      </c>
      <c r="K1268" s="17" t="s">
        <v>1647</v>
      </c>
      <c r="L1268" s="236" t="s">
        <v>3465</v>
      </c>
      <c r="M1268" s="141" t="s">
        <v>383</v>
      </c>
      <c r="N1268" s="363" t="s">
        <v>6108</v>
      </c>
      <c r="O1268" s="3" t="s">
        <v>1382</v>
      </c>
      <c r="P1268" s="7" t="s">
        <v>1354</v>
      </c>
      <c r="Q1268" s="3" t="s">
        <v>1195</v>
      </c>
      <c r="R1268" s="9">
        <v>10</v>
      </c>
      <c r="S1268" s="9">
        <v>2753.52</v>
      </c>
      <c r="T1268" s="299">
        <v>0</v>
      </c>
      <c r="U1268" s="83">
        <f t="shared" si="314"/>
        <v>0</v>
      </c>
      <c r="V1268" s="9" t="s">
        <v>1341</v>
      </c>
      <c r="W1268" s="153" t="s">
        <v>1410</v>
      </c>
      <c r="X1268" s="244" t="s">
        <v>9103</v>
      </c>
    </row>
    <row r="1269" spans="1:24" s="226" customFormat="1" ht="102">
      <c r="A1269" s="9" t="s">
        <v>7131</v>
      </c>
      <c r="B1269" s="3" t="s">
        <v>1332</v>
      </c>
      <c r="C1269" s="221" t="s">
        <v>3528</v>
      </c>
      <c r="D1269" s="250" t="s">
        <v>3529</v>
      </c>
      <c r="E1269" s="1" t="s">
        <v>3530</v>
      </c>
      <c r="F1269" s="244"/>
      <c r="G1269" s="241" t="s">
        <v>384</v>
      </c>
      <c r="H1269" s="242">
        <v>0</v>
      </c>
      <c r="I1269" s="34">
        <v>470000000</v>
      </c>
      <c r="J1269" s="21" t="s">
        <v>1330</v>
      </c>
      <c r="K1269" s="17" t="s">
        <v>1647</v>
      </c>
      <c r="L1269" s="236" t="s">
        <v>3465</v>
      </c>
      <c r="M1269" s="141" t="s">
        <v>383</v>
      </c>
      <c r="N1269" s="363" t="s">
        <v>6108</v>
      </c>
      <c r="O1269" s="3" t="s">
        <v>1382</v>
      </c>
      <c r="P1269" s="7" t="s">
        <v>1354</v>
      </c>
      <c r="Q1269" s="3" t="s">
        <v>1195</v>
      </c>
      <c r="R1269" s="9">
        <v>10</v>
      </c>
      <c r="S1269" s="9">
        <v>1862.6279999999999</v>
      </c>
      <c r="T1269" s="243">
        <f t="shared" si="311"/>
        <v>18626.28</v>
      </c>
      <c r="U1269" s="83">
        <f t="shared" si="295"/>
        <v>20861.4336</v>
      </c>
      <c r="V1269" s="9" t="s">
        <v>1341</v>
      </c>
      <c r="W1269" s="153" t="s">
        <v>1410</v>
      </c>
      <c r="X1269" s="244"/>
    </row>
    <row r="1270" spans="1:24" s="226" customFormat="1" ht="102">
      <c r="A1270" s="9" t="s">
        <v>7132</v>
      </c>
      <c r="B1270" s="3" t="s">
        <v>1332</v>
      </c>
      <c r="C1270" s="221" t="s">
        <v>3531</v>
      </c>
      <c r="D1270" s="250" t="s">
        <v>3532</v>
      </c>
      <c r="E1270" s="1" t="s">
        <v>3533</v>
      </c>
      <c r="F1270" s="244"/>
      <c r="G1270" s="241" t="s">
        <v>384</v>
      </c>
      <c r="H1270" s="242">
        <v>0</v>
      </c>
      <c r="I1270" s="34">
        <v>470000000</v>
      </c>
      <c r="J1270" s="21" t="s">
        <v>1330</v>
      </c>
      <c r="K1270" s="17" t="s">
        <v>1647</v>
      </c>
      <c r="L1270" s="236" t="s">
        <v>3465</v>
      </c>
      <c r="M1270" s="141" t="s">
        <v>383</v>
      </c>
      <c r="N1270" s="363" t="s">
        <v>6108</v>
      </c>
      <c r="O1270" s="3" t="s">
        <v>1382</v>
      </c>
      <c r="P1270" s="7" t="s">
        <v>1354</v>
      </c>
      <c r="Q1270" s="3" t="s">
        <v>1195</v>
      </c>
      <c r="R1270" s="9">
        <v>10</v>
      </c>
      <c r="S1270" s="9">
        <v>1054.32</v>
      </c>
      <c r="T1270" s="243">
        <f t="shared" si="311"/>
        <v>10543.199999999999</v>
      </c>
      <c r="U1270" s="83">
        <f t="shared" si="295"/>
        <v>11808.384</v>
      </c>
      <c r="V1270" s="9" t="s">
        <v>1341</v>
      </c>
      <c r="W1270" s="153" t="s">
        <v>1410</v>
      </c>
      <c r="X1270" s="244"/>
    </row>
    <row r="1271" spans="1:24" s="226" customFormat="1" ht="102">
      <c r="A1271" s="9" t="s">
        <v>7133</v>
      </c>
      <c r="B1271" s="3" t="s">
        <v>1332</v>
      </c>
      <c r="C1271" s="221" t="s">
        <v>3534</v>
      </c>
      <c r="D1271" s="250" t="s">
        <v>3529</v>
      </c>
      <c r="E1271" s="1" t="s">
        <v>3535</v>
      </c>
      <c r="F1271" s="244"/>
      <c r="G1271" s="241" t="s">
        <v>384</v>
      </c>
      <c r="H1271" s="242">
        <v>0</v>
      </c>
      <c r="I1271" s="34">
        <v>470000000</v>
      </c>
      <c r="J1271" s="21" t="s">
        <v>1330</v>
      </c>
      <c r="K1271" s="17" t="s">
        <v>1647</v>
      </c>
      <c r="L1271" s="236" t="s">
        <v>3465</v>
      </c>
      <c r="M1271" s="141" t="s">
        <v>383</v>
      </c>
      <c r="N1271" s="363" t="s">
        <v>6108</v>
      </c>
      <c r="O1271" s="3" t="s">
        <v>1382</v>
      </c>
      <c r="P1271" s="7" t="s">
        <v>1354</v>
      </c>
      <c r="Q1271" s="3" t="s">
        <v>1195</v>
      </c>
      <c r="R1271" s="9">
        <v>10</v>
      </c>
      <c r="S1271" s="9">
        <v>789.12</v>
      </c>
      <c r="T1271" s="243">
        <f t="shared" si="311"/>
        <v>7891.2</v>
      </c>
      <c r="U1271" s="83">
        <f t="shared" si="295"/>
        <v>8838.1440000000002</v>
      </c>
      <c r="V1271" s="9" t="s">
        <v>1341</v>
      </c>
      <c r="W1271" s="153" t="s">
        <v>1410</v>
      </c>
      <c r="X1271" s="244"/>
    </row>
    <row r="1272" spans="1:24" s="226" customFormat="1" ht="102">
      <c r="A1272" s="9" t="s">
        <v>7134</v>
      </c>
      <c r="B1272" s="3" t="s">
        <v>1332</v>
      </c>
      <c r="C1272" s="221" t="s">
        <v>3536</v>
      </c>
      <c r="D1272" s="250" t="s">
        <v>3532</v>
      </c>
      <c r="E1272" s="1" t="s">
        <v>3537</v>
      </c>
      <c r="F1272" s="244"/>
      <c r="G1272" s="241" t="s">
        <v>384</v>
      </c>
      <c r="H1272" s="242">
        <v>0</v>
      </c>
      <c r="I1272" s="34">
        <v>470000000</v>
      </c>
      <c r="J1272" s="21" t="s">
        <v>1330</v>
      </c>
      <c r="K1272" s="17" t="s">
        <v>1647</v>
      </c>
      <c r="L1272" s="236" t="s">
        <v>3465</v>
      </c>
      <c r="M1272" s="141" t="s">
        <v>383</v>
      </c>
      <c r="N1272" s="363" t="s">
        <v>6108</v>
      </c>
      <c r="O1272" s="3" t="s">
        <v>1382</v>
      </c>
      <c r="P1272" s="7" t="s">
        <v>1354</v>
      </c>
      <c r="Q1272" s="3" t="s">
        <v>1195</v>
      </c>
      <c r="R1272" s="3">
        <v>10</v>
      </c>
      <c r="S1272" s="3">
        <v>694.07999999999993</v>
      </c>
      <c r="T1272" s="243">
        <f t="shared" si="311"/>
        <v>6940.7999999999993</v>
      </c>
      <c r="U1272" s="83">
        <f t="shared" si="295"/>
        <v>7773.6959999999999</v>
      </c>
      <c r="V1272" s="9" t="s">
        <v>1341</v>
      </c>
      <c r="W1272" s="153" t="s">
        <v>1410</v>
      </c>
      <c r="X1272" s="244"/>
    </row>
    <row r="1273" spans="1:24" s="226" customFormat="1" ht="102">
      <c r="A1273" s="9" t="s">
        <v>7135</v>
      </c>
      <c r="B1273" s="3" t="s">
        <v>1332</v>
      </c>
      <c r="C1273" s="221" t="s">
        <v>3538</v>
      </c>
      <c r="D1273" s="250" t="s">
        <v>3532</v>
      </c>
      <c r="E1273" s="1" t="s">
        <v>3539</v>
      </c>
      <c r="F1273" s="244"/>
      <c r="G1273" s="241" t="s">
        <v>384</v>
      </c>
      <c r="H1273" s="242">
        <v>0</v>
      </c>
      <c r="I1273" s="34">
        <v>470000000</v>
      </c>
      <c r="J1273" s="21" t="s">
        <v>1330</v>
      </c>
      <c r="K1273" s="17" t="s">
        <v>1647</v>
      </c>
      <c r="L1273" s="236" t="s">
        <v>3465</v>
      </c>
      <c r="M1273" s="141" t="s">
        <v>383</v>
      </c>
      <c r="N1273" s="363" t="s">
        <v>6108</v>
      </c>
      <c r="O1273" s="3" t="s">
        <v>1382</v>
      </c>
      <c r="P1273" s="7" t="s">
        <v>1354</v>
      </c>
      <c r="Q1273" s="3" t="s">
        <v>1195</v>
      </c>
      <c r="R1273" s="9">
        <v>30</v>
      </c>
      <c r="S1273" s="4">
        <v>1262.6879999999999</v>
      </c>
      <c r="T1273" s="243">
        <f t="shared" si="311"/>
        <v>37880.639999999999</v>
      </c>
      <c r="U1273" s="83">
        <f t="shared" si="295"/>
        <v>42426.316800000001</v>
      </c>
      <c r="V1273" s="9" t="s">
        <v>1341</v>
      </c>
      <c r="W1273" s="153" t="s">
        <v>1410</v>
      </c>
      <c r="X1273" s="244"/>
    </row>
    <row r="1274" spans="1:24" s="226" customFormat="1" ht="102">
      <c r="A1274" s="9" t="s">
        <v>7136</v>
      </c>
      <c r="B1274" s="3" t="s">
        <v>1332</v>
      </c>
      <c r="C1274" s="221" t="s">
        <v>3540</v>
      </c>
      <c r="D1274" s="250" t="s">
        <v>3529</v>
      </c>
      <c r="E1274" s="1" t="s">
        <v>3541</v>
      </c>
      <c r="F1274" s="244"/>
      <c r="G1274" s="241" t="s">
        <v>384</v>
      </c>
      <c r="H1274" s="242">
        <v>0</v>
      </c>
      <c r="I1274" s="34">
        <v>470000000</v>
      </c>
      <c r="J1274" s="21" t="s">
        <v>1330</v>
      </c>
      <c r="K1274" s="17" t="s">
        <v>1647</v>
      </c>
      <c r="L1274" s="236" t="s">
        <v>3465</v>
      </c>
      <c r="M1274" s="141" t="s">
        <v>383</v>
      </c>
      <c r="N1274" s="363" t="s">
        <v>6108</v>
      </c>
      <c r="O1274" s="3" t="s">
        <v>1382</v>
      </c>
      <c r="P1274" s="7" t="s">
        <v>1354</v>
      </c>
      <c r="Q1274" s="3" t="s">
        <v>1195</v>
      </c>
      <c r="R1274" s="9">
        <v>10</v>
      </c>
      <c r="S1274" s="4">
        <v>544.32000000000005</v>
      </c>
      <c r="T1274" s="243">
        <f t="shared" si="311"/>
        <v>5443.2000000000007</v>
      </c>
      <c r="U1274" s="83">
        <f t="shared" si="295"/>
        <v>6096.3840000000018</v>
      </c>
      <c r="V1274" s="9" t="s">
        <v>1341</v>
      </c>
      <c r="W1274" s="153" t="s">
        <v>1410</v>
      </c>
      <c r="X1274" s="244"/>
    </row>
    <row r="1275" spans="1:24" s="226" customFormat="1" ht="102">
      <c r="A1275" s="9" t="s">
        <v>7137</v>
      </c>
      <c r="B1275" s="3" t="s">
        <v>1332</v>
      </c>
      <c r="C1275" s="221" t="s">
        <v>3542</v>
      </c>
      <c r="D1275" s="250" t="s">
        <v>3532</v>
      </c>
      <c r="E1275" s="1" t="s">
        <v>3543</v>
      </c>
      <c r="F1275" s="244"/>
      <c r="G1275" s="241" t="s">
        <v>384</v>
      </c>
      <c r="H1275" s="242">
        <v>0</v>
      </c>
      <c r="I1275" s="34">
        <v>470000000</v>
      </c>
      <c r="J1275" s="21" t="s">
        <v>1330</v>
      </c>
      <c r="K1275" s="17" t="s">
        <v>1647</v>
      </c>
      <c r="L1275" s="236" t="s">
        <v>3465</v>
      </c>
      <c r="M1275" s="141" t="s">
        <v>383</v>
      </c>
      <c r="N1275" s="363" t="s">
        <v>6108</v>
      </c>
      <c r="O1275" s="3" t="s">
        <v>1382</v>
      </c>
      <c r="P1275" s="7" t="s">
        <v>1354</v>
      </c>
      <c r="Q1275" s="3" t="s">
        <v>1195</v>
      </c>
      <c r="R1275" s="9">
        <v>10</v>
      </c>
      <c r="S1275" s="9">
        <v>861.12</v>
      </c>
      <c r="T1275" s="243">
        <f t="shared" si="311"/>
        <v>8611.2000000000007</v>
      </c>
      <c r="U1275" s="83">
        <f t="shared" si="295"/>
        <v>9644.5440000000017</v>
      </c>
      <c r="V1275" s="9" t="s">
        <v>1341</v>
      </c>
      <c r="W1275" s="153" t="s">
        <v>1410</v>
      </c>
      <c r="X1275" s="244"/>
    </row>
    <row r="1276" spans="1:24" s="226" customFormat="1" ht="102">
      <c r="A1276" s="9" t="s">
        <v>7138</v>
      </c>
      <c r="B1276" s="3" t="s">
        <v>1332</v>
      </c>
      <c r="C1276" s="221" t="s">
        <v>3538</v>
      </c>
      <c r="D1276" s="250" t="s">
        <v>3529</v>
      </c>
      <c r="E1276" s="1" t="s">
        <v>3544</v>
      </c>
      <c r="F1276" s="244"/>
      <c r="G1276" s="241" t="s">
        <v>384</v>
      </c>
      <c r="H1276" s="242">
        <v>0</v>
      </c>
      <c r="I1276" s="34">
        <v>470000000</v>
      </c>
      <c r="J1276" s="21" t="s">
        <v>1330</v>
      </c>
      <c r="K1276" s="17" t="s">
        <v>1647</v>
      </c>
      <c r="L1276" s="236" t="s">
        <v>3465</v>
      </c>
      <c r="M1276" s="141" t="s">
        <v>383</v>
      </c>
      <c r="N1276" s="363" t="s">
        <v>6108</v>
      </c>
      <c r="O1276" s="3" t="s">
        <v>1382</v>
      </c>
      <c r="P1276" s="7" t="s">
        <v>1354</v>
      </c>
      <c r="Q1276" s="3" t="s">
        <v>1195</v>
      </c>
      <c r="R1276" s="9">
        <v>20</v>
      </c>
      <c r="S1276" s="9">
        <v>1300.32</v>
      </c>
      <c r="T1276" s="243">
        <f t="shared" si="311"/>
        <v>26006.399999999998</v>
      </c>
      <c r="U1276" s="83">
        <f t="shared" si="295"/>
        <v>29127.168000000001</v>
      </c>
      <c r="V1276" s="9" t="s">
        <v>1341</v>
      </c>
      <c r="W1276" s="153" t="s">
        <v>1410</v>
      </c>
      <c r="X1276" s="244"/>
    </row>
    <row r="1277" spans="1:24" s="226" customFormat="1" ht="102">
      <c r="A1277" s="9" t="s">
        <v>7139</v>
      </c>
      <c r="B1277" s="3" t="s">
        <v>1332</v>
      </c>
      <c r="C1277" s="221" t="s">
        <v>3545</v>
      </c>
      <c r="D1277" s="1" t="s">
        <v>3529</v>
      </c>
      <c r="E1277" s="1" t="s">
        <v>3546</v>
      </c>
      <c r="F1277" s="244"/>
      <c r="G1277" s="241" t="s">
        <v>384</v>
      </c>
      <c r="H1277" s="242">
        <v>0</v>
      </c>
      <c r="I1277" s="34">
        <v>470000000</v>
      </c>
      <c r="J1277" s="21" t="s">
        <v>1330</v>
      </c>
      <c r="K1277" s="17" t="s">
        <v>1647</v>
      </c>
      <c r="L1277" s="236" t="s">
        <v>3465</v>
      </c>
      <c r="M1277" s="141" t="s">
        <v>383</v>
      </c>
      <c r="N1277" s="363" t="s">
        <v>6108</v>
      </c>
      <c r="O1277" s="3" t="s">
        <v>1382</v>
      </c>
      <c r="P1277" s="7" t="s">
        <v>1354</v>
      </c>
      <c r="Q1277" s="3" t="s">
        <v>1195</v>
      </c>
      <c r="R1277" s="9">
        <v>15</v>
      </c>
      <c r="S1277" s="9">
        <v>1068</v>
      </c>
      <c r="T1277" s="243">
        <f t="shared" si="311"/>
        <v>16020</v>
      </c>
      <c r="U1277" s="83">
        <f t="shared" si="295"/>
        <v>17942.400000000001</v>
      </c>
      <c r="V1277" s="9" t="s">
        <v>1341</v>
      </c>
      <c r="W1277" s="153" t="s">
        <v>1410</v>
      </c>
      <c r="X1277" s="244"/>
    </row>
    <row r="1278" spans="1:24" s="226" customFormat="1" ht="102">
      <c r="A1278" s="9" t="s">
        <v>7140</v>
      </c>
      <c r="B1278" s="3" t="s">
        <v>1332</v>
      </c>
      <c r="C1278" s="221" t="s">
        <v>3547</v>
      </c>
      <c r="D1278" s="1" t="s">
        <v>3529</v>
      </c>
      <c r="E1278" s="1" t="s">
        <v>3548</v>
      </c>
      <c r="F1278" s="244"/>
      <c r="G1278" s="241" t="s">
        <v>384</v>
      </c>
      <c r="H1278" s="242">
        <v>0</v>
      </c>
      <c r="I1278" s="34">
        <v>470000000</v>
      </c>
      <c r="J1278" s="21" t="s">
        <v>1330</v>
      </c>
      <c r="K1278" s="17" t="s">
        <v>1647</v>
      </c>
      <c r="L1278" s="236" t="s">
        <v>3465</v>
      </c>
      <c r="M1278" s="141" t="s">
        <v>383</v>
      </c>
      <c r="N1278" s="363" t="s">
        <v>6108</v>
      </c>
      <c r="O1278" s="3" t="s">
        <v>1382</v>
      </c>
      <c r="P1278" s="7" t="s">
        <v>1354</v>
      </c>
      <c r="Q1278" s="3" t="s">
        <v>1195</v>
      </c>
      <c r="R1278" s="9">
        <v>15</v>
      </c>
      <c r="S1278" s="9">
        <v>1068</v>
      </c>
      <c r="T1278" s="243">
        <f t="shared" si="311"/>
        <v>16020</v>
      </c>
      <c r="U1278" s="83">
        <f t="shared" si="295"/>
        <v>17942.400000000001</v>
      </c>
      <c r="V1278" s="9" t="s">
        <v>1341</v>
      </c>
      <c r="W1278" s="153" t="s">
        <v>1410</v>
      </c>
      <c r="X1278" s="244"/>
    </row>
    <row r="1279" spans="1:24" s="226" customFormat="1" ht="102">
      <c r="A1279" s="9" t="s">
        <v>7141</v>
      </c>
      <c r="B1279" s="3" t="s">
        <v>1332</v>
      </c>
      <c r="C1279" s="251" t="s">
        <v>3549</v>
      </c>
      <c r="D1279" s="186" t="s">
        <v>3550</v>
      </c>
      <c r="E1279" s="186" t="s">
        <v>3551</v>
      </c>
      <c r="F1279" s="244"/>
      <c r="G1279" s="162" t="s">
        <v>385</v>
      </c>
      <c r="H1279" s="242">
        <v>0</v>
      </c>
      <c r="I1279" s="34">
        <v>470000000</v>
      </c>
      <c r="J1279" s="21" t="s">
        <v>1330</v>
      </c>
      <c r="K1279" s="17" t="s">
        <v>1647</v>
      </c>
      <c r="L1279" s="236" t="s">
        <v>3465</v>
      </c>
      <c r="M1279" s="141" t="s">
        <v>383</v>
      </c>
      <c r="N1279" s="364" t="s">
        <v>6109</v>
      </c>
      <c r="O1279" s="3" t="s">
        <v>1382</v>
      </c>
      <c r="P1279" s="7" t="s">
        <v>1354</v>
      </c>
      <c r="Q1279" s="3" t="s">
        <v>1195</v>
      </c>
      <c r="R1279" s="9">
        <v>6</v>
      </c>
      <c r="S1279" s="184">
        <v>16290.21</v>
      </c>
      <c r="T1279" s="299">
        <v>0</v>
      </c>
      <c r="U1279" s="303">
        <f t="shared" si="295"/>
        <v>0</v>
      </c>
      <c r="V1279" s="9" t="s">
        <v>1341</v>
      </c>
      <c r="W1279" s="153" t="s">
        <v>1410</v>
      </c>
      <c r="X1279" s="244">
        <v>8.2200000000000006</v>
      </c>
    </row>
    <row r="1280" spans="1:24" s="226" customFormat="1" ht="102">
      <c r="A1280" s="9" t="s">
        <v>9353</v>
      </c>
      <c r="B1280" s="3" t="s">
        <v>1332</v>
      </c>
      <c r="C1280" s="251" t="s">
        <v>3549</v>
      </c>
      <c r="D1280" s="186" t="s">
        <v>3550</v>
      </c>
      <c r="E1280" s="186" t="s">
        <v>3551</v>
      </c>
      <c r="F1280" s="244"/>
      <c r="G1280" s="162" t="s">
        <v>385</v>
      </c>
      <c r="H1280" s="242">
        <v>0.3</v>
      </c>
      <c r="I1280" s="34">
        <v>470000000</v>
      </c>
      <c r="J1280" s="21" t="s">
        <v>1330</v>
      </c>
      <c r="K1280" s="17" t="s">
        <v>1647</v>
      </c>
      <c r="L1280" s="236" t="s">
        <v>3465</v>
      </c>
      <c r="M1280" s="141" t="s">
        <v>383</v>
      </c>
      <c r="N1280" s="364" t="s">
        <v>6109</v>
      </c>
      <c r="O1280" s="3" t="s">
        <v>1382</v>
      </c>
      <c r="P1280" s="7" t="s">
        <v>1354</v>
      </c>
      <c r="Q1280" s="3" t="s">
        <v>1195</v>
      </c>
      <c r="R1280" s="9">
        <v>6</v>
      </c>
      <c r="S1280" s="184">
        <v>16290.21</v>
      </c>
      <c r="T1280" s="243">
        <f t="shared" ref="T1280" si="315">R1280*S1280</f>
        <v>97741.26</v>
      </c>
      <c r="U1280" s="83">
        <f t="shared" ref="U1280" si="316">T1280*1.12</f>
        <v>109470.21120000001</v>
      </c>
      <c r="V1280" s="9" t="s">
        <v>1331</v>
      </c>
      <c r="W1280" s="153" t="s">
        <v>1410</v>
      </c>
      <c r="X1280" s="244"/>
    </row>
    <row r="1281" spans="1:24" s="226" customFormat="1" ht="102">
      <c r="A1281" s="9" t="s">
        <v>7142</v>
      </c>
      <c r="B1281" s="3" t="s">
        <v>1332</v>
      </c>
      <c r="C1281" s="251" t="s">
        <v>3552</v>
      </c>
      <c r="D1281" s="186" t="s">
        <v>3550</v>
      </c>
      <c r="E1281" s="186" t="s">
        <v>3553</v>
      </c>
      <c r="F1281" s="244"/>
      <c r="G1281" s="162" t="s">
        <v>385</v>
      </c>
      <c r="H1281" s="242">
        <v>0</v>
      </c>
      <c r="I1281" s="34">
        <v>470000000</v>
      </c>
      <c r="J1281" s="21" t="s">
        <v>1330</v>
      </c>
      <c r="K1281" s="17" t="s">
        <v>1647</v>
      </c>
      <c r="L1281" s="236" t="s">
        <v>3465</v>
      </c>
      <c r="M1281" s="141" t="s">
        <v>383</v>
      </c>
      <c r="N1281" s="364" t="s">
        <v>6109</v>
      </c>
      <c r="O1281" s="3" t="s">
        <v>1382</v>
      </c>
      <c r="P1281" s="7" t="s">
        <v>1354</v>
      </c>
      <c r="Q1281" s="3" t="s">
        <v>1195</v>
      </c>
      <c r="R1281" s="9">
        <v>6</v>
      </c>
      <c r="S1281" s="184">
        <v>24376.79</v>
      </c>
      <c r="T1281" s="299">
        <v>0</v>
      </c>
      <c r="U1281" s="303">
        <f t="shared" si="295"/>
        <v>0</v>
      </c>
      <c r="V1281" s="9" t="s">
        <v>1341</v>
      </c>
      <c r="W1281" s="153" t="s">
        <v>1410</v>
      </c>
      <c r="X1281" s="244">
        <v>8.2200000000000006</v>
      </c>
    </row>
    <row r="1282" spans="1:24" s="226" customFormat="1" ht="102">
      <c r="A1282" s="9" t="s">
        <v>9354</v>
      </c>
      <c r="B1282" s="3" t="s">
        <v>1332</v>
      </c>
      <c r="C1282" s="251" t="s">
        <v>3552</v>
      </c>
      <c r="D1282" s="186" t="s">
        <v>3550</v>
      </c>
      <c r="E1282" s="186" t="s">
        <v>3553</v>
      </c>
      <c r="F1282" s="244"/>
      <c r="G1282" s="162" t="s">
        <v>385</v>
      </c>
      <c r="H1282" s="242">
        <v>0.3</v>
      </c>
      <c r="I1282" s="34">
        <v>470000000</v>
      </c>
      <c r="J1282" s="21" t="s">
        <v>1330</v>
      </c>
      <c r="K1282" s="17" t="s">
        <v>1647</v>
      </c>
      <c r="L1282" s="236" t="s">
        <v>3465</v>
      </c>
      <c r="M1282" s="141" t="s">
        <v>383</v>
      </c>
      <c r="N1282" s="364" t="s">
        <v>6109</v>
      </c>
      <c r="O1282" s="3" t="s">
        <v>1382</v>
      </c>
      <c r="P1282" s="7" t="s">
        <v>1354</v>
      </c>
      <c r="Q1282" s="3" t="s">
        <v>1195</v>
      </c>
      <c r="R1282" s="9">
        <v>6</v>
      </c>
      <c r="S1282" s="184">
        <v>24376.79</v>
      </c>
      <c r="T1282" s="243">
        <f t="shared" ref="T1282" si="317">R1282*S1282</f>
        <v>146260.74</v>
      </c>
      <c r="U1282" s="83">
        <f t="shared" ref="U1282" si="318">T1282*1.12</f>
        <v>163812.0288</v>
      </c>
      <c r="V1282" s="9" t="s">
        <v>1331</v>
      </c>
      <c r="W1282" s="153" t="s">
        <v>1410</v>
      </c>
      <c r="X1282" s="244"/>
    </row>
    <row r="1283" spans="1:24" s="226" customFormat="1" ht="102">
      <c r="A1283" s="9" t="s">
        <v>7143</v>
      </c>
      <c r="B1283" s="3" t="s">
        <v>1332</v>
      </c>
      <c r="C1283" s="251" t="s">
        <v>3554</v>
      </c>
      <c r="D1283" s="186" t="s">
        <v>3550</v>
      </c>
      <c r="E1283" s="186" t="s">
        <v>3555</v>
      </c>
      <c r="F1283" s="244"/>
      <c r="G1283" s="162" t="s">
        <v>385</v>
      </c>
      <c r="H1283" s="242">
        <v>0</v>
      </c>
      <c r="I1283" s="34">
        <v>470000000</v>
      </c>
      <c r="J1283" s="21" t="s">
        <v>1330</v>
      </c>
      <c r="K1283" s="17" t="s">
        <v>1647</v>
      </c>
      <c r="L1283" s="236" t="s">
        <v>3465</v>
      </c>
      <c r="M1283" s="141" t="s">
        <v>383</v>
      </c>
      <c r="N1283" s="364" t="s">
        <v>6109</v>
      </c>
      <c r="O1283" s="3" t="s">
        <v>1382</v>
      </c>
      <c r="P1283" s="7" t="s">
        <v>1354</v>
      </c>
      <c r="Q1283" s="3" t="s">
        <v>1195</v>
      </c>
      <c r="R1283" s="9">
        <v>6</v>
      </c>
      <c r="S1283" s="184">
        <v>22957.93</v>
      </c>
      <c r="T1283" s="299">
        <v>0</v>
      </c>
      <c r="U1283" s="303">
        <f t="shared" si="295"/>
        <v>0</v>
      </c>
      <c r="V1283" s="9" t="s">
        <v>1341</v>
      </c>
      <c r="W1283" s="153" t="s">
        <v>1410</v>
      </c>
      <c r="X1283" s="244">
        <v>8.2200000000000006</v>
      </c>
    </row>
    <row r="1284" spans="1:24" s="226" customFormat="1" ht="102">
      <c r="A1284" s="9" t="s">
        <v>9355</v>
      </c>
      <c r="B1284" s="3" t="s">
        <v>1332</v>
      </c>
      <c r="C1284" s="251" t="s">
        <v>3554</v>
      </c>
      <c r="D1284" s="186" t="s">
        <v>3550</v>
      </c>
      <c r="E1284" s="186" t="s">
        <v>3555</v>
      </c>
      <c r="F1284" s="244"/>
      <c r="G1284" s="162" t="s">
        <v>385</v>
      </c>
      <c r="H1284" s="242">
        <v>0.3</v>
      </c>
      <c r="I1284" s="34">
        <v>470000000</v>
      </c>
      <c r="J1284" s="21" t="s">
        <v>1330</v>
      </c>
      <c r="K1284" s="17" t="s">
        <v>1647</v>
      </c>
      <c r="L1284" s="236" t="s">
        <v>3465</v>
      </c>
      <c r="M1284" s="141" t="s">
        <v>383</v>
      </c>
      <c r="N1284" s="364" t="s">
        <v>6109</v>
      </c>
      <c r="O1284" s="3" t="s">
        <v>1382</v>
      </c>
      <c r="P1284" s="7" t="s">
        <v>1354</v>
      </c>
      <c r="Q1284" s="3" t="s">
        <v>1195</v>
      </c>
      <c r="R1284" s="9">
        <v>6</v>
      </c>
      <c r="S1284" s="184">
        <v>22957.93</v>
      </c>
      <c r="T1284" s="243">
        <f t="shared" ref="T1284" si="319">R1284*S1284</f>
        <v>137747.58000000002</v>
      </c>
      <c r="U1284" s="83">
        <f t="shared" ref="U1284" si="320">T1284*1.12</f>
        <v>154277.28960000005</v>
      </c>
      <c r="V1284" s="9" t="s">
        <v>1331</v>
      </c>
      <c r="W1284" s="153" t="s">
        <v>1410</v>
      </c>
      <c r="X1284" s="244"/>
    </row>
    <row r="1285" spans="1:24" s="226" customFormat="1" ht="102">
      <c r="A1285" s="9" t="s">
        <v>7144</v>
      </c>
      <c r="B1285" s="3" t="s">
        <v>1332</v>
      </c>
      <c r="C1285" s="251" t="s">
        <v>3556</v>
      </c>
      <c r="D1285" s="186" t="s">
        <v>3550</v>
      </c>
      <c r="E1285" s="186" t="s">
        <v>3557</v>
      </c>
      <c r="F1285" s="244"/>
      <c r="G1285" s="162" t="s">
        <v>385</v>
      </c>
      <c r="H1285" s="242">
        <v>0</v>
      </c>
      <c r="I1285" s="34">
        <v>470000000</v>
      </c>
      <c r="J1285" s="21" t="s">
        <v>1330</v>
      </c>
      <c r="K1285" s="17" t="s">
        <v>1647</v>
      </c>
      <c r="L1285" s="236" t="s">
        <v>3465</v>
      </c>
      <c r="M1285" s="141" t="s">
        <v>383</v>
      </c>
      <c r="N1285" s="364" t="s">
        <v>6109</v>
      </c>
      <c r="O1285" s="3" t="s">
        <v>1382</v>
      </c>
      <c r="P1285" s="7" t="s">
        <v>1354</v>
      </c>
      <c r="Q1285" s="3" t="s">
        <v>1195</v>
      </c>
      <c r="R1285" s="3">
        <v>6</v>
      </c>
      <c r="S1285" s="184">
        <v>46734.86</v>
      </c>
      <c r="T1285" s="299">
        <v>0</v>
      </c>
      <c r="U1285" s="303">
        <f t="shared" si="295"/>
        <v>0</v>
      </c>
      <c r="V1285" s="9" t="s">
        <v>1341</v>
      </c>
      <c r="W1285" s="153" t="s">
        <v>1410</v>
      </c>
      <c r="X1285" s="244">
        <v>8.2200000000000006</v>
      </c>
    </row>
    <row r="1286" spans="1:24" s="226" customFormat="1" ht="102">
      <c r="A1286" s="9" t="s">
        <v>9356</v>
      </c>
      <c r="B1286" s="3" t="s">
        <v>1332</v>
      </c>
      <c r="C1286" s="251" t="s">
        <v>3556</v>
      </c>
      <c r="D1286" s="186" t="s">
        <v>3550</v>
      </c>
      <c r="E1286" s="186" t="s">
        <v>3557</v>
      </c>
      <c r="F1286" s="244"/>
      <c r="G1286" s="162" t="s">
        <v>385</v>
      </c>
      <c r="H1286" s="242">
        <v>0.3</v>
      </c>
      <c r="I1286" s="34">
        <v>470000000</v>
      </c>
      <c r="J1286" s="21" t="s">
        <v>1330</v>
      </c>
      <c r="K1286" s="17" t="s">
        <v>1647</v>
      </c>
      <c r="L1286" s="236" t="s">
        <v>3465</v>
      </c>
      <c r="M1286" s="141" t="s">
        <v>383</v>
      </c>
      <c r="N1286" s="364" t="s">
        <v>6109</v>
      </c>
      <c r="O1286" s="3" t="s">
        <v>1382</v>
      </c>
      <c r="P1286" s="7" t="s">
        <v>1354</v>
      </c>
      <c r="Q1286" s="3" t="s">
        <v>1195</v>
      </c>
      <c r="R1286" s="3">
        <v>6</v>
      </c>
      <c r="S1286" s="184">
        <v>46734.86</v>
      </c>
      <c r="T1286" s="243">
        <f t="shared" ref="T1286" si="321">R1286*S1286</f>
        <v>280409.16000000003</v>
      </c>
      <c r="U1286" s="83">
        <f t="shared" ref="U1286" si="322">T1286*1.12</f>
        <v>314058.25920000009</v>
      </c>
      <c r="V1286" s="9" t="s">
        <v>1331</v>
      </c>
      <c r="W1286" s="153" t="s">
        <v>1410</v>
      </c>
      <c r="X1286" s="244"/>
    </row>
    <row r="1287" spans="1:24" s="226" customFormat="1" ht="102">
      <c r="A1287" s="9" t="s">
        <v>7145</v>
      </c>
      <c r="B1287" s="3" t="s">
        <v>1332</v>
      </c>
      <c r="C1287" s="251" t="s">
        <v>3558</v>
      </c>
      <c r="D1287" s="186" t="s">
        <v>3550</v>
      </c>
      <c r="E1287" s="186" t="s">
        <v>3559</v>
      </c>
      <c r="F1287" s="244"/>
      <c r="G1287" s="162" t="s">
        <v>385</v>
      </c>
      <c r="H1287" s="242">
        <v>0</v>
      </c>
      <c r="I1287" s="34">
        <v>470000000</v>
      </c>
      <c r="J1287" s="21" t="s">
        <v>1330</v>
      </c>
      <c r="K1287" s="17" t="s">
        <v>1647</v>
      </c>
      <c r="L1287" s="236" t="s">
        <v>3465</v>
      </c>
      <c r="M1287" s="141" t="s">
        <v>383</v>
      </c>
      <c r="N1287" s="364" t="s">
        <v>6109</v>
      </c>
      <c r="O1287" s="3" t="s">
        <v>1382</v>
      </c>
      <c r="P1287" s="7" t="s">
        <v>1354</v>
      </c>
      <c r="Q1287" s="3" t="s">
        <v>1195</v>
      </c>
      <c r="R1287" s="9">
        <v>6</v>
      </c>
      <c r="S1287" s="184">
        <v>23020.18</v>
      </c>
      <c r="T1287" s="299">
        <v>0</v>
      </c>
      <c r="U1287" s="303">
        <f t="shared" si="295"/>
        <v>0</v>
      </c>
      <c r="V1287" s="9" t="s">
        <v>1341</v>
      </c>
      <c r="W1287" s="153" t="s">
        <v>1410</v>
      </c>
      <c r="X1287" s="244">
        <v>8.2200000000000006</v>
      </c>
    </row>
    <row r="1288" spans="1:24" s="226" customFormat="1" ht="102">
      <c r="A1288" s="9" t="s">
        <v>9357</v>
      </c>
      <c r="B1288" s="3" t="s">
        <v>1332</v>
      </c>
      <c r="C1288" s="251" t="s">
        <v>3558</v>
      </c>
      <c r="D1288" s="186" t="s">
        <v>3550</v>
      </c>
      <c r="E1288" s="186" t="s">
        <v>3559</v>
      </c>
      <c r="F1288" s="244"/>
      <c r="G1288" s="162" t="s">
        <v>385</v>
      </c>
      <c r="H1288" s="242">
        <v>0.3</v>
      </c>
      <c r="I1288" s="34">
        <v>470000000</v>
      </c>
      <c r="J1288" s="21" t="s">
        <v>1330</v>
      </c>
      <c r="K1288" s="17" t="s">
        <v>1647</v>
      </c>
      <c r="L1288" s="236" t="s">
        <v>3465</v>
      </c>
      <c r="M1288" s="141" t="s">
        <v>383</v>
      </c>
      <c r="N1288" s="364" t="s">
        <v>6109</v>
      </c>
      <c r="O1288" s="3" t="s">
        <v>1382</v>
      </c>
      <c r="P1288" s="7" t="s">
        <v>1354</v>
      </c>
      <c r="Q1288" s="3" t="s">
        <v>1195</v>
      </c>
      <c r="R1288" s="9">
        <v>6</v>
      </c>
      <c r="S1288" s="184">
        <v>23020.18</v>
      </c>
      <c r="T1288" s="243">
        <f t="shared" ref="T1288" si="323">R1288*S1288</f>
        <v>138121.08000000002</v>
      </c>
      <c r="U1288" s="83">
        <f t="shared" ref="U1288" si="324">T1288*1.12</f>
        <v>154695.60960000003</v>
      </c>
      <c r="V1288" s="9" t="s">
        <v>1331</v>
      </c>
      <c r="W1288" s="153" t="s">
        <v>1410</v>
      </c>
      <c r="X1288" s="244"/>
    </row>
    <row r="1289" spans="1:24" s="226" customFormat="1" ht="102">
      <c r="A1289" s="9" t="s">
        <v>7146</v>
      </c>
      <c r="B1289" s="3" t="s">
        <v>1332</v>
      </c>
      <c r="C1289" s="251" t="s">
        <v>3560</v>
      </c>
      <c r="D1289" s="186" t="s">
        <v>3550</v>
      </c>
      <c r="E1289" s="186" t="s">
        <v>3561</v>
      </c>
      <c r="F1289" s="244"/>
      <c r="G1289" s="162" t="s">
        <v>385</v>
      </c>
      <c r="H1289" s="242">
        <v>0</v>
      </c>
      <c r="I1289" s="34">
        <v>470000000</v>
      </c>
      <c r="J1289" s="21" t="s">
        <v>1330</v>
      </c>
      <c r="K1289" s="17" t="s">
        <v>1647</v>
      </c>
      <c r="L1289" s="236" t="s">
        <v>3465</v>
      </c>
      <c r="M1289" s="141" t="s">
        <v>383</v>
      </c>
      <c r="N1289" s="364" t="s">
        <v>6109</v>
      </c>
      <c r="O1289" s="3" t="s">
        <v>1382</v>
      </c>
      <c r="P1289" s="7" t="s">
        <v>1354</v>
      </c>
      <c r="Q1289" s="3" t="s">
        <v>1195</v>
      </c>
      <c r="R1289" s="9">
        <v>6</v>
      </c>
      <c r="S1289" s="184">
        <v>99827.64</v>
      </c>
      <c r="T1289" s="299">
        <v>0</v>
      </c>
      <c r="U1289" s="303">
        <f t="shared" si="295"/>
        <v>0</v>
      </c>
      <c r="V1289" s="9" t="s">
        <v>1341</v>
      </c>
      <c r="W1289" s="153" t="s">
        <v>1410</v>
      </c>
      <c r="X1289" s="244">
        <v>8.2200000000000006</v>
      </c>
    </row>
    <row r="1290" spans="1:24" s="226" customFormat="1" ht="102">
      <c r="A1290" s="9" t="s">
        <v>9358</v>
      </c>
      <c r="B1290" s="3" t="s">
        <v>1332</v>
      </c>
      <c r="C1290" s="251" t="s">
        <v>3560</v>
      </c>
      <c r="D1290" s="186" t="s">
        <v>3550</v>
      </c>
      <c r="E1290" s="186" t="s">
        <v>3561</v>
      </c>
      <c r="F1290" s="244"/>
      <c r="G1290" s="162" t="s">
        <v>385</v>
      </c>
      <c r="H1290" s="242">
        <v>0.3</v>
      </c>
      <c r="I1290" s="34">
        <v>470000000</v>
      </c>
      <c r="J1290" s="21" t="s">
        <v>1330</v>
      </c>
      <c r="K1290" s="17" t="s">
        <v>1647</v>
      </c>
      <c r="L1290" s="236" t="s">
        <v>3465</v>
      </c>
      <c r="M1290" s="141" t="s">
        <v>383</v>
      </c>
      <c r="N1290" s="364" t="s">
        <v>6109</v>
      </c>
      <c r="O1290" s="3" t="s">
        <v>1382</v>
      </c>
      <c r="P1290" s="7" t="s">
        <v>1354</v>
      </c>
      <c r="Q1290" s="3" t="s">
        <v>1195</v>
      </c>
      <c r="R1290" s="9">
        <v>6</v>
      </c>
      <c r="S1290" s="184">
        <v>99827.64</v>
      </c>
      <c r="T1290" s="243">
        <f t="shared" ref="T1290" si="325">R1290*S1290</f>
        <v>598965.84</v>
      </c>
      <c r="U1290" s="83">
        <f t="shared" ref="U1290" si="326">T1290*1.12</f>
        <v>670841.74080000003</v>
      </c>
      <c r="V1290" s="9" t="s">
        <v>1331</v>
      </c>
      <c r="W1290" s="153" t="s">
        <v>1410</v>
      </c>
      <c r="X1290" s="244"/>
    </row>
    <row r="1291" spans="1:24" s="226" customFormat="1" ht="102">
      <c r="A1291" s="9" t="s">
        <v>7147</v>
      </c>
      <c r="B1291" s="3" t="s">
        <v>1332</v>
      </c>
      <c r="C1291" s="251" t="s">
        <v>3560</v>
      </c>
      <c r="D1291" s="186" t="s">
        <v>3550</v>
      </c>
      <c r="E1291" s="186" t="s">
        <v>3562</v>
      </c>
      <c r="F1291" s="244"/>
      <c r="G1291" s="162" t="s">
        <v>385</v>
      </c>
      <c r="H1291" s="242">
        <v>0</v>
      </c>
      <c r="I1291" s="34">
        <v>470000000</v>
      </c>
      <c r="J1291" s="21" t="s">
        <v>1330</v>
      </c>
      <c r="K1291" s="17" t="s">
        <v>1647</v>
      </c>
      <c r="L1291" s="236" t="s">
        <v>3465</v>
      </c>
      <c r="M1291" s="141" t="s">
        <v>383</v>
      </c>
      <c r="N1291" s="364" t="s">
        <v>6109</v>
      </c>
      <c r="O1291" s="3" t="s">
        <v>1382</v>
      </c>
      <c r="P1291" s="7" t="s">
        <v>1354</v>
      </c>
      <c r="Q1291" s="3" t="s">
        <v>1195</v>
      </c>
      <c r="R1291" s="9">
        <v>8</v>
      </c>
      <c r="S1291" s="184">
        <v>103277.496</v>
      </c>
      <c r="T1291" s="299">
        <v>0</v>
      </c>
      <c r="U1291" s="303">
        <f t="shared" si="295"/>
        <v>0</v>
      </c>
      <c r="V1291" s="9" t="s">
        <v>1341</v>
      </c>
      <c r="W1291" s="153" t="s">
        <v>1410</v>
      </c>
      <c r="X1291" s="244">
        <v>8.2200000000000006</v>
      </c>
    </row>
    <row r="1292" spans="1:24" s="226" customFormat="1" ht="102">
      <c r="A1292" s="9" t="s">
        <v>9359</v>
      </c>
      <c r="B1292" s="3" t="s">
        <v>1332</v>
      </c>
      <c r="C1292" s="251" t="s">
        <v>3560</v>
      </c>
      <c r="D1292" s="186" t="s">
        <v>3550</v>
      </c>
      <c r="E1292" s="186" t="s">
        <v>3562</v>
      </c>
      <c r="F1292" s="244"/>
      <c r="G1292" s="162" t="s">
        <v>385</v>
      </c>
      <c r="H1292" s="242">
        <v>0.3</v>
      </c>
      <c r="I1292" s="34">
        <v>470000000</v>
      </c>
      <c r="J1292" s="21" t="s">
        <v>1330</v>
      </c>
      <c r="K1292" s="17" t="s">
        <v>1647</v>
      </c>
      <c r="L1292" s="236" t="s">
        <v>3465</v>
      </c>
      <c r="M1292" s="141" t="s">
        <v>383</v>
      </c>
      <c r="N1292" s="364" t="s">
        <v>6109</v>
      </c>
      <c r="O1292" s="3" t="s">
        <v>1382</v>
      </c>
      <c r="P1292" s="7" t="s">
        <v>1354</v>
      </c>
      <c r="Q1292" s="3" t="s">
        <v>1195</v>
      </c>
      <c r="R1292" s="9">
        <v>8</v>
      </c>
      <c r="S1292" s="184">
        <v>103277.496</v>
      </c>
      <c r="T1292" s="243">
        <f t="shared" ref="T1292" si="327">R1292*S1292</f>
        <v>826219.96799999999</v>
      </c>
      <c r="U1292" s="83">
        <f t="shared" ref="U1292:U1293" si="328">T1292*1.12</f>
        <v>925366.36416000011</v>
      </c>
      <c r="V1292" s="9" t="s">
        <v>1331</v>
      </c>
      <c r="W1292" s="153" t="s">
        <v>1410</v>
      </c>
      <c r="X1292" s="244"/>
    </row>
    <row r="1293" spans="1:24" s="226" customFormat="1" ht="102">
      <c r="A1293" s="9" t="s">
        <v>7148</v>
      </c>
      <c r="B1293" s="3" t="s">
        <v>1332</v>
      </c>
      <c r="C1293" s="251" t="s">
        <v>3560</v>
      </c>
      <c r="D1293" s="186" t="s">
        <v>3550</v>
      </c>
      <c r="E1293" s="186" t="s">
        <v>3563</v>
      </c>
      <c r="F1293" s="244"/>
      <c r="G1293" s="162" t="s">
        <v>385</v>
      </c>
      <c r="H1293" s="242">
        <v>0</v>
      </c>
      <c r="I1293" s="34">
        <v>470000000</v>
      </c>
      <c r="J1293" s="21" t="s">
        <v>1330</v>
      </c>
      <c r="K1293" s="17" t="s">
        <v>1647</v>
      </c>
      <c r="L1293" s="236" t="s">
        <v>3465</v>
      </c>
      <c r="M1293" s="141" t="s">
        <v>383</v>
      </c>
      <c r="N1293" s="364" t="s">
        <v>6109</v>
      </c>
      <c r="O1293" s="3" t="s">
        <v>1382</v>
      </c>
      <c r="P1293" s="7" t="s">
        <v>1354</v>
      </c>
      <c r="Q1293" s="3" t="s">
        <v>1195</v>
      </c>
      <c r="R1293" s="9">
        <v>8</v>
      </c>
      <c r="S1293" s="184">
        <v>110175.72</v>
      </c>
      <c r="T1293" s="299">
        <v>0</v>
      </c>
      <c r="U1293" s="303">
        <f t="shared" si="328"/>
        <v>0</v>
      </c>
      <c r="V1293" s="9" t="s">
        <v>1341</v>
      </c>
      <c r="W1293" s="153" t="s">
        <v>1410</v>
      </c>
      <c r="X1293" s="244">
        <v>8.2200000000000006</v>
      </c>
    </row>
    <row r="1294" spans="1:24" s="226" customFormat="1" ht="102">
      <c r="A1294" s="9" t="s">
        <v>9360</v>
      </c>
      <c r="B1294" s="3" t="s">
        <v>1332</v>
      </c>
      <c r="C1294" s="251" t="s">
        <v>3560</v>
      </c>
      <c r="D1294" s="186" t="s">
        <v>3550</v>
      </c>
      <c r="E1294" s="186" t="s">
        <v>3563</v>
      </c>
      <c r="F1294" s="244"/>
      <c r="G1294" s="162" t="s">
        <v>385</v>
      </c>
      <c r="H1294" s="242">
        <v>0.3</v>
      </c>
      <c r="I1294" s="34">
        <v>470000000</v>
      </c>
      <c r="J1294" s="21" t="s">
        <v>1330</v>
      </c>
      <c r="K1294" s="17" t="s">
        <v>1647</v>
      </c>
      <c r="L1294" s="236" t="s">
        <v>3465</v>
      </c>
      <c r="M1294" s="141" t="s">
        <v>383</v>
      </c>
      <c r="N1294" s="364" t="s">
        <v>6109</v>
      </c>
      <c r="O1294" s="3" t="s">
        <v>1382</v>
      </c>
      <c r="P1294" s="7" t="s">
        <v>1354</v>
      </c>
      <c r="Q1294" s="3" t="s">
        <v>1195</v>
      </c>
      <c r="R1294" s="9">
        <v>8</v>
      </c>
      <c r="S1294" s="184">
        <v>110175.72</v>
      </c>
      <c r="T1294" s="243">
        <f t="shared" ref="T1294" si="329">R1294*S1294</f>
        <v>881405.76</v>
      </c>
      <c r="U1294" s="83">
        <f t="shared" ref="U1294:U1295" si="330">T1294*1.12</f>
        <v>987174.45120000013</v>
      </c>
      <c r="V1294" s="9" t="s">
        <v>1331</v>
      </c>
      <c r="W1294" s="153" t="s">
        <v>1410</v>
      </c>
      <c r="X1294" s="244"/>
    </row>
    <row r="1295" spans="1:24" s="226" customFormat="1" ht="102">
      <c r="A1295" s="9" t="s">
        <v>7149</v>
      </c>
      <c r="B1295" s="3" t="s">
        <v>1332</v>
      </c>
      <c r="C1295" s="251" t="s">
        <v>3564</v>
      </c>
      <c r="D1295" s="186" t="s">
        <v>3550</v>
      </c>
      <c r="E1295" s="186" t="s">
        <v>3565</v>
      </c>
      <c r="F1295" s="244"/>
      <c r="G1295" s="162" t="s">
        <v>385</v>
      </c>
      <c r="H1295" s="242">
        <v>0</v>
      </c>
      <c r="I1295" s="34">
        <v>470000000</v>
      </c>
      <c r="J1295" s="21" t="s">
        <v>1330</v>
      </c>
      <c r="K1295" s="17" t="s">
        <v>1647</v>
      </c>
      <c r="L1295" s="236" t="s">
        <v>3465</v>
      </c>
      <c r="M1295" s="141" t="s">
        <v>383</v>
      </c>
      <c r="N1295" s="364" t="s">
        <v>6109</v>
      </c>
      <c r="O1295" s="3" t="s">
        <v>1382</v>
      </c>
      <c r="P1295" s="7" t="s">
        <v>1354</v>
      </c>
      <c r="Q1295" s="3" t="s">
        <v>1195</v>
      </c>
      <c r="R1295" s="9">
        <v>8</v>
      </c>
      <c r="S1295" s="184">
        <v>57794.039999999994</v>
      </c>
      <c r="T1295" s="299">
        <v>0</v>
      </c>
      <c r="U1295" s="303">
        <f t="shared" si="330"/>
        <v>0</v>
      </c>
      <c r="V1295" s="9" t="s">
        <v>1341</v>
      </c>
      <c r="W1295" s="153" t="s">
        <v>1410</v>
      </c>
      <c r="X1295" s="244">
        <v>8.2200000000000006</v>
      </c>
    </row>
    <row r="1296" spans="1:24" s="226" customFormat="1" ht="102">
      <c r="A1296" s="9" t="s">
        <v>9361</v>
      </c>
      <c r="B1296" s="3" t="s">
        <v>1332</v>
      </c>
      <c r="C1296" s="251" t="s">
        <v>3564</v>
      </c>
      <c r="D1296" s="186" t="s">
        <v>3550</v>
      </c>
      <c r="E1296" s="186" t="s">
        <v>3565</v>
      </c>
      <c r="F1296" s="244"/>
      <c r="G1296" s="162" t="s">
        <v>385</v>
      </c>
      <c r="H1296" s="242">
        <v>0.3</v>
      </c>
      <c r="I1296" s="34">
        <v>470000000</v>
      </c>
      <c r="J1296" s="21" t="s">
        <v>1330</v>
      </c>
      <c r="K1296" s="17" t="s">
        <v>1647</v>
      </c>
      <c r="L1296" s="236" t="s">
        <v>3465</v>
      </c>
      <c r="M1296" s="141" t="s">
        <v>383</v>
      </c>
      <c r="N1296" s="364" t="s">
        <v>6109</v>
      </c>
      <c r="O1296" s="3" t="s">
        <v>1382</v>
      </c>
      <c r="P1296" s="7" t="s">
        <v>1354</v>
      </c>
      <c r="Q1296" s="3" t="s">
        <v>1195</v>
      </c>
      <c r="R1296" s="9">
        <v>8</v>
      </c>
      <c r="S1296" s="184">
        <v>57794.039999999994</v>
      </c>
      <c r="T1296" s="243">
        <f t="shared" ref="T1296" si="331">R1296*S1296</f>
        <v>462352.31999999995</v>
      </c>
      <c r="U1296" s="83">
        <f t="shared" ref="U1296:U1297" si="332">T1296*1.12</f>
        <v>517834.59840000002</v>
      </c>
      <c r="V1296" s="9" t="s">
        <v>1331</v>
      </c>
      <c r="W1296" s="153" t="s">
        <v>1410</v>
      </c>
      <c r="X1296" s="244"/>
    </row>
    <row r="1297" spans="1:24" s="226" customFormat="1" ht="102">
      <c r="A1297" s="9" t="s">
        <v>7150</v>
      </c>
      <c r="B1297" s="3" t="s">
        <v>1332</v>
      </c>
      <c r="C1297" s="251" t="s">
        <v>3560</v>
      </c>
      <c r="D1297" s="186" t="s">
        <v>3550</v>
      </c>
      <c r="E1297" s="186" t="s">
        <v>3566</v>
      </c>
      <c r="F1297" s="244"/>
      <c r="G1297" s="162" t="s">
        <v>385</v>
      </c>
      <c r="H1297" s="242">
        <v>0</v>
      </c>
      <c r="I1297" s="34">
        <v>470000000</v>
      </c>
      <c r="J1297" s="21" t="s">
        <v>1330</v>
      </c>
      <c r="K1297" s="17" t="s">
        <v>1647</v>
      </c>
      <c r="L1297" s="236" t="s">
        <v>3465</v>
      </c>
      <c r="M1297" s="141" t="s">
        <v>383</v>
      </c>
      <c r="N1297" s="364" t="s">
        <v>6109</v>
      </c>
      <c r="O1297" s="3" t="s">
        <v>1382</v>
      </c>
      <c r="P1297" s="7" t="s">
        <v>1354</v>
      </c>
      <c r="Q1297" s="3" t="s">
        <v>1195</v>
      </c>
      <c r="R1297" s="9">
        <v>8</v>
      </c>
      <c r="S1297" s="184">
        <v>117074.68800000001</v>
      </c>
      <c r="T1297" s="299">
        <v>0</v>
      </c>
      <c r="U1297" s="303">
        <f t="shared" si="332"/>
        <v>0</v>
      </c>
      <c r="V1297" s="9" t="s">
        <v>1341</v>
      </c>
      <c r="W1297" s="153" t="s">
        <v>1410</v>
      </c>
      <c r="X1297" s="244">
        <v>8.2200000000000006</v>
      </c>
    </row>
    <row r="1298" spans="1:24" s="226" customFormat="1" ht="102">
      <c r="A1298" s="9" t="s">
        <v>9362</v>
      </c>
      <c r="B1298" s="3" t="s">
        <v>1332</v>
      </c>
      <c r="C1298" s="251" t="s">
        <v>3560</v>
      </c>
      <c r="D1298" s="186" t="s">
        <v>3550</v>
      </c>
      <c r="E1298" s="186" t="s">
        <v>3566</v>
      </c>
      <c r="F1298" s="244"/>
      <c r="G1298" s="162" t="s">
        <v>385</v>
      </c>
      <c r="H1298" s="242">
        <v>0.3</v>
      </c>
      <c r="I1298" s="34">
        <v>470000000</v>
      </c>
      <c r="J1298" s="21" t="s">
        <v>1330</v>
      </c>
      <c r="K1298" s="17" t="s">
        <v>1647</v>
      </c>
      <c r="L1298" s="236" t="s">
        <v>3465</v>
      </c>
      <c r="M1298" s="141" t="s">
        <v>383</v>
      </c>
      <c r="N1298" s="364" t="s">
        <v>6109</v>
      </c>
      <c r="O1298" s="3" t="s">
        <v>1382</v>
      </c>
      <c r="P1298" s="7" t="s">
        <v>1354</v>
      </c>
      <c r="Q1298" s="3" t="s">
        <v>1195</v>
      </c>
      <c r="R1298" s="9">
        <v>8</v>
      </c>
      <c r="S1298" s="184">
        <v>117074.68800000001</v>
      </c>
      <c r="T1298" s="243">
        <f t="shared" ref="T1298" si="333">R1298*S1298</f>
        <v>936597.50400000007</v>
      </c>
      <c r="U1298" s="83">
        <f t="shared" ref="U1298:U1299" si="334">T1298*1.12</f>
        <v>1048989.2044800001</v>
      </c>
      <c r="V1298" s="9" t="s">
        <v>1331</v>
      </c>
      <c r="W1298" s="153" t="s">
        <v>1410</v>
      </c>
      <c r="X1298" s="244"/>
    </row>
    <row r="1299" spans="1:24" s="226" customFormat="1" ht="102">
      <c r="A1299" s="9" t="s">
        <v>7151</v>
      </c>
      <c r="B1299" s="3" t="s">
        <v>1332</v>
      </c>
      <c r="C1299" s="251" t="s">
        <v>3567</v>
      </c>
      <c r="D1299" s="186" t="s">
        <v>3550</v>
      </c>
      <c r="E1299" s="186" t="s">
        <v>3568</v>
      </c>
      <c r="F1299" s="244"/>
      <c r="G1299" s="162" t="s">
        <v>385</v>
      </c>
      <c r="H1299" s="242">
        <v>0</v>
      </c>
      <c r="I1299" s="34">
        <v>470000000</v>
      </c>
      <c r="J1299" s="21" t="s">
        <v>1330</v>
      </c>
      <c r="K1299" s="17" t="s">
        <v>1647</v>
      </c>
      <c r="L1299" s="236" t="s">
        <v>3465</v>
      </c>
      <c r="M1299" s="141" t="s">
        <v>383</v>
      </c>
      <c r="N1299" s="364" t="s">
        <v>6109</v>
      </c>
      <c r="O1299" s="3" t="s">
        <v>1382</v>
      </c>
      <c r="P1299" s="7" t="s">
        <v>1354</v>
      </c>
      <c r="Q1299" s="3" t="s">
        <v>1195</v>
      </c>
      <c r="R1299" s="9">
        <v>8</v>
      </c>
      <c r="S1299" s="184">
        <v>73184.868000000002</v>
      </c>
      <c r="T1299" s="299">
        <v>0</v>
      </c>
      <c r="U1299" s="303">
        <f t="shared" si="334"/>
        <v>0</v>
      </c>
      <c r="V1299" s="9" t="s">
        <v>1341</v>
      </c>
      <c r="W1299" s="153" t="s">
        <v>1410</v>
      </c>
      <c r="X1299" s="244">
        <v>8.2200000000000006</v>
      </c>
    </row>
    <row r="1300" spans="1:24" s="226" customFormat="1" ht="102">
      <c r="A1300" s="9" t="s">
        <v>9363</v>
      </c>
      <c r="B1300" s="3" t="s">
        <v>1332</v>
      </c>
      <c r="C1300" s="251" t="s">
        <v>3567</v>
      </c>
      <c r="D1300" s="186" t="s">
        <v>3550</v>
      </c>
      <c r="E1300" s="186" t="s">
        <v>3568</v>
      </c>
      <c r="F1300" s="244"/>
      <c r="G1300" s="162" t="s">
        <v>385</v>
      </c>
      <c r="H1300" s="242">
        <v>0.3</v>
      </c>
      <c r="I1300" s="34">
        <v>470000000</v>
      </c>
      <c r="J1300" s="21" t="s">
        <v>1330</v>
      </c>
      <c r="K1300" s="17" t="s">
        <v>1647</v>
      </c>
      <c r="L1300" s="236" t="s">
        <v>3465</v>
      </c>
      <c r="M1300" s="141" t="s">
        <v>383</v>
      </c>
      <c r="N1300" s="364" t="s">
        <v>6109</v>
      </c>
      <c r="O1300" s="3" t="s">
        <v>1382</v>
      </c>
      <c r="P1300" s="7" t="s">
        <v>1354</v>
      </c>
      <c r="Q1300" s="3" t="s">
        <v>1195</v>
      </c>
      <c r="R1300" s="9">
        <v>8</v>
      </c>
      <c r="S1300" s="184">
        <v>73184.868000000002</v>
      </c>
      <c r="T1300" s="243">
        <f t="shared" ref="T1300" si="335">R1300*S1300</f>
        <v>585478.94400000002</v>
      </c>
      <c r="U1300" s="83">
        <f t="shared" ref="U1300:U1301" si="336">T1300*1.12</f>
        <v>655736.41728000005</v>
      </c>
      <c r="V1300" s="9" t="s">
        <v>1331</v>
      </c>
      <c r="W1300" s="153" t="s">
        <v>1410</v>
      </c>
      <c r="X1300" s="244"/>
    </row>
    <row r="1301" spans="1:24" s="226" customFormat="1" ht="102">
      <c r="A1301" s="9" t="s">
        <v>7152</v>
      </c>
      <c r="B1301" s="3" t="s">
        <v>1332</v>
      </c>
      <c r="C1301" s="251" t="s">
        <v>3569</v>
      </c>
      <c r="D1301" s="186" t="s">
        <v>3550</v>
      </c>
      <c r="E1301" s="186" t="s">
        <v>3570</v>
      </c>
      <c r="F1301" s="244"/>
      <c r="G1301" s="162" t="s">
        <v>385</v>
      </c>
      <c r="H1301" s="242">
        <v>0</v>
      </c>
      <c r="I1301" s="34">
        <v>470000000</v>
      </c>
      <c r="J1301" s="21" t="s">
        <v>1330</v>
      </c>
      <c r="K1301" s="17" t="s">
        <v>1647</v>
      </c>
      <c r="L1301" s="236" t="s">
        <v>3465</v>
      </c>
      <c r="M1301" s="141" t="s">
        <v>383</v>
      </c>
      <c r="N1301" s="364" t="s">
        <v>6109</v>
      </c>
      <c r="O1301" s="3" t="s">
        <v>1382</v>
      </c>
      <c r="P1301" s="7" t="s">
        <v>1354</v>
      </c>
      <c r="Q1301" s="3" t="s">
        <v>1195</v>
      </c>
      <c r="R1301" s="9">
        <v>10</v>
      </c>
      <c r="S1301" s="184">
        <v>30934.223999999998</v>
      </c>
      <c r="T1301" s="299">
        <v>0</v>
      </c>
      <c r="U1301" s="303">
        <f t="shared" si="336"/>
        <v>0</v>
      </c>
      <c r="V1301" s="9" t="s">
        <v>1341</v>
      </c>
      <c r="W1301" s="153" t="s">
        <v>1410</v>
      </c>
      <c r="X1301" s="244">
        <v>8.2200000000000006</v>
      </c>
    </row>
    <row r="1302" spans="1:24" s="226" customFormat="1" ht="102">
      <c r="A1302" s="9" t="s">
        <v>9364</v>
      </c>
      <c r="B1302" s="3" t="s">
        <v>1332</v>
      </c>
      <c r="C1302" s="251" t="s">
        <v>3569</v>
      </c>
      <c r="D1302" s="186" t="s">
        <v>3550</v>
      </c>
      <c r="E1302" s="186" t="s">
        <v>3570</v>
      </c>
      <c r="F1302" s="244"/>
      <c r="G1302" s="162" t="s">
        <v>385</v>
      </c>
      <c r="H1302" s="242">
        <v>0.3</v>
      </c>
      <c r="I1302" s="34">
        <v>470000000</v>
      </c>
      <c r="J1302" s="21" t="s">
        <v>1330</v>
      </c>
      <c r="K1302" s="17" t="s">
        <v>1647</v>
      </c>
      <c r="L1302" s="236" t="s">
        <v>3465</v>
      </c>
      <c r="M1302" s="141" t="s">
        <v>383</v>
      </c>
      <c r="N1302" s="364" t="s">
        <v>6109</v>
      </c>
      <c r="O1302" s="3" t="s">
        <v>1382</v>
      </c>
      <c r="P1302" s="7" t="s">
        <v>1354</v>
      </c>
      <c r="Q1302" s="3" t="s">
        <v>1195</v>
      </c>
      <c r="R1302" s="9">
        <v>10</v>
      </c>
      <c r="S1302" s="184">
        <v>30934.223999999998</v>
      </c>
      <c r="T1302" s="243">
        <f t="shared" ref="T1302" si="337">R1302*S1302</f>
        <v>309342.24</v>
      </c>
      <c r="U1302" s="83">
        <f t="shared" ref="U1302:U1303" si="338">T1302*1.12</f>
        <v>346463.3088</v>
      </c>
      <c r="V1302" s="9" t="s">
        <v>1331</v>
      </c>
      <c r="W1302" s="153" t="s">
        <v>1410</v>
      </c>
      <c r="X1302" s="244"/>
    </row>
    <row r="1303" spans="1:24" s="226" customFormat="1" ht="102">
      <c r="A1303" s="9" t="s">
        <v>7153</v>
      </c>
      <c r="B1303" s="3" t="s">
        <v>1332</v>
      </c>
      <c r="C1303" s="251" t="s">
        <v>3571</v>
      </c>
      <c r="D1303" s="186" t="s">
        <v>3550</v>
      </c>
      <c r="E1303" s="186" t="s">
        <v>3572</v>
      </c>
      <c r="F1303" s="244"/>
      <c r="G1303" s="162" t="s">
        <v>385</v>
      </c>
      <c r="H1303" s="242">
        <v>0</v>
      </c>
      <c r="I1303" s="34">
        <v>470000000</v>
      </c>
      <c r="J1303" s="21" t="s">
        <v>1330</v>
      </c>
      <c r="K1303" s="17" t="s">
        <v>1647</v>
      </c>
      <c r="L1303" s="236" t="s">
        <v>3465</v>
      </c>
      <c r="M1303" s="141" t="s">
        <v>383</v>
      </c>
      <c r="N1303" s="364" t="s">
        <v>6109</v>
      </c>
      <c r="O1303" s="3" t="s">
        <v>1382</v>
      </c>
      <c r="P1303" s="7" t="s">
        <v>1354</v>
      </c>
      <c r="Q1303" s="3" t="s">
        <v>1195</v>
      </c>
      <c r="R1303" s="9">
        <v>10</v>
      </c>
      <c r="S1303" s="184">
        <v>31009.356</v>
      </c>
      <c r="T1303" s="299">
        <v>0</v>
      </c>
      <c r="U1303" s="303">
        <f t="shared" si="338"/>
        <v>0</v>
      </c>
      <c r="V1303" s="9" t="s">
        <v>1341</v>
      </c>
      <c r="W1303" s="153" t="s">
        <v>1410</v>
      </c>
      <c r="X1303" s="244">
        <v>8.2200000000000006</v>
      </c>
    </row>
    <row r="1304" spans="1:24" s="226" customFormat="1" ht="102">
      <c r="A1304" s="9" t="s">
        <v>9365</v>
      </c>
      <c r="B1304" s="3" t="s">
        <v>1332</v>
      </c>
      <c r="C1304" s="251" t="s">
        <v>3571</v>
      </c>
      <c r="D1304" s="186" t="s">
        <v>3550</v>
      </c>
      <c r="E1304" s="186" t="s">
        <v>3572</v>
      </c>
      <c r="F1304" s="244"/>
      <c r="G1304" s="162" t="s">
        <v>385</v>
      </c>
      <c r="H1304" s="242">
        <v>0.3</v>
      </c>
      <c r="I1304" s="34">
        <v>470000000</v>
      </c>
      <c r="J1304" s="21" t="s">
        <v>1330</v>
      </c>
      <c r="K1304" s="17" t="s">
        <v>1647</v>
      </c>
      <c r="L1304" s="236" t="s">
        <v>3465</v>
      </c>
      <c r="M1304" s="141" t="s">
        <v>383</v>
      </c>
      <c r="N1304" s="364" t="s">
        <v>6109</v>
      </c>
      <c r="O1304" s="3" t="s">
        <v>1382</v>
      </c>
      <c r="P1304" s="7" t="s">
        <v>1354</v>
      </c>
      <c r="Q1304" s="3" t="s">
        <v>1195</v>
      </c>
      <c r="R1304" s="9">
        <v>10</v>
      </c>
      <c r="S1304" s="184">
        <v>31009.356</v>
      </c>
      <c r="T1304" s="243">
        <f t="shared" ref="T1304" si="339">R1304*S1304</f>
        <v>310093.56</v>
      </c>
      <c r="U1304" s="83">
        <f t="shared" ref="U1304:U1305" si="340">T1304*1.12</f>
        <v>347304.78720000002</v>
      </c>
      <c r="V1304" s="9" t="s">
        <v>1331</v>
      </c>
      <c r="W1304" s="153" t="s">
        <v>1410</v>
      </c>
      <c r="X1304" s="244"/>
    </row>
    <row r="1305" spans="1:24" s="226" customFormat="1" ht="102">
      <c r="A1305" s="9" t="s">
        <v>7154</v>
      </c>
      <c r="B1305" s="3" t="s">
        <v>1332</v>
      </c>
      <c r="C1305" s="251" t="s">
        <v>3571</v>
      </c>
      <c r="D1305" s="186" t="s">
        <v>3550</v>
      </c>
      <c r="E1305" s="186" t="s">
        <v>3573</v>
      </c>
      <c r="F1305" s="244"/>
      <c r="G1305" s="162" t="s">
        <v>385</v>
      </c>
      <c r="H1305" s="242">
        <v>0</v>
      </c>
      <c r="I1305" s="34">
        <v>470000000</v>
      </c>
      <c r="J1305" s="21" t="s">
        <v>1330</v>
      </c>
      <c r="K1305" s="17" t="s">
        <v>1647</v>
      </c>
      <c r="L1305" s="236" t="s">
        <v>3465</v>
      </c>
      <c r="M1305" s="141" t="s">
        <v>383</v>
      </c>
      <c r="N1305" s="364" t="s">
        <v>6109</v>
      </c>
      <c r="O1305" s="3" t="s">
        <v>1382</v>
      </c>
      <c r="P1305" s="7" t="s">
        <v>1354</v>
      </c>
      <c r="Q1305" s="3" t="s">
        <v>1195</v>
      </c>
      <c r="R1305" s="9">
        <v>12</v>
      </c>
      <c r="S1305" s="184">
        <v>34939.595999999998</v>
      </c>
      <c r="T1305" s="299">
        <v>0</v>
      </c>
      <c r="U1305" s="303">
        <f t="shared" si="340"/>
        <v>0</v>
      </c>
      <c r="V1305" s="9" t="s">
        <v>1341</v>
      </c>
      <c r="W1305" s="153" t="s">
        <v>1410</v>
      </c>
      <c r="X1305" s="244">
        <v>8.2200000000000006</v>
      </c>
    </row>
    <row r="1306" spans="1:24" s="226" customFormat="1" ht="102">
      <c r="A1306" s="9" t="s">
        <v>9366</v>
      </c>
      <c r="B1306" s="3" t="s">
        <v>1332</v>
      </c>
      <c r="C1306" s="251" t="s">
        <v>3571</v>
      </c>
      <c r="D1306" s="186" t="s">
        <v>3550</v>
      </c>
      <c r="E1306" s="186" t="s">
        <v>3573</v>
      </c>
      <c r="F1306" s="244"/>
      <c r="G1306" s="162" t="s">
        <v>385</v>
      </c>
      <c r="H1306" s="242">
        <v>0.3</v>
      </c>
      <c r="I1306" s="34">
        <v>470000000</v>
      </c>
      <c r="J1306" s="21" t="s">
        <v>1330</v>
      </c>
      <c r="K1306" s="17" t="s">
        <v>1647</v>
      </c>
      <c r="L1306" s="236" t="s">
        <v>3465</v>
      </c>
      <c r="M1306" s="141" t="s">
        <v>383</v>
      </c>
      <c r="N1306" s="364" t="s">
        <v>6109</v>
      </c>
      <c r="O1306" s="3" t="s">
        <v>1382</v>
      </c>
      <c r="P1306" s="7" t="s">
        <v>1354</v>
      </c>
      <c r="Q1306" s="3" t="s">
        <v>1195</v>
      </c>
      <c r="R1306" s="9">
        <v>12</v>
      </c>
      <c r="S1306" s="184">
        <v>34939.595999999998</v>
      </c>
      <c r="T1306" s="243">
        <f t="shared" ref="T1306" si="341">R1306*S1306</f>
        <v>419275.152</v>
      </c>
      <c r="U1306" s="83">
        <f t="shared" ref="U1306:U1307" si="342">T1306*1.12</f>
        <v>469588.17024000006</v>
      </c>
      <c r="V1306" s="9" t="s">
        <v>1331</v>
      </c>
      <c r="W1306" s="153" t="s">
        <v>1410</v>
      </c>
      <c r="X1306" s="244"/>
    </row>
    <row r="1307" spans="1:24" s="226" customFormat="1" ht="102">
      <c r="A1307" s="9" t="s">
        <v>7155</v>
      </c>
      <c r="B1307" s="3" t="s">
        <v>1332</v>
      </c>
      <c r="C1307" s="251" t="s">
        <v>3574</v>
      </c>
      <c r="D1307" s="186" t="s">
        <v>3550</v>
      </c>
      <c r="E1307" s="186" t="s">
        <v>3575</v>
      </c>
      <c r="F1307" s="244"/>
      <c r="G1307" s="162" t="s">
        <v>385</v>
      </c>
      <c r="H1307" s="242">
        <v>0</v>
      </c>
      <c r="I1307" s="34">
        <v>470000000</v>
      </c>
      <c r="J1307" s="21" t="s">
        <v>1330</v>
      </c>
      <c r="K1307" s="17" t="s">
        <v>1647</v>
      </c>
      <c r="L1307" s="236" t="s">
        <v>3465</v>
      </c>
      <c r="M1307" s="141" t="s">
        <v>383</v>
      </c>
      <c r="N1307" s="364" t="s">
        <v>6109</v>
      </c>
      <c r="O1307" s="3" t="s">
        <v>1382</v>
      </c>
      <c r="P1307" s="7" t="s">
        <v>1354</v>
      </c>
      <c r="Q1307" s="3" t="s">
        <v>1195</v>
      </c>
      <c r="R1307" s="9">
        <v>12</v>
      </c>
      <c r="S1307" s="184">
        <v>26043.99</v>
      </c>
      <c r="T1307" s="299">
        <v>0</v>
      </c>
      <c r="U1307" s="303">
        <f t="shared" si="342"/>
        <v>0</v>
      </c>
      <c r="V1307" s="9" t="s">
        <v>1341</v>
      </c>
      <c r="W1307" s="153" t="s">
        <v>1410</v>
      </c>
      <c r="X1307" s="244">
        <v>8.2200000000000006</v>
      </c>
    </row>
    <row r="1308" spans="1:24" s="226" customFormat="1" ht="102">
      <c r="A1308" s="9" t="s">
        <v>9367</v>
      </c>
      <c r="B1308" s="3" t="s">
        <v>1332</v>
      </c>
      <c r="C1308" s="251" t="s">
        <v>3574</v>
      </c>
      <c r="D1308" s="186" t="s">
        <v>3550</v>
      </c>
      <c r="E1308" s="186" t="s">
        <v>3575</v>
      </c>
      <c r="F1308" s="244"/>
      <c r="G1308" s="162" t="s">
        <v>385</v>
      </c>
      <c r="H1308" s="242">
        <v>0.3</v>
      </c>
      <c r="I1308" s="34">
        <v>470000000</v>
      </c>
      <c r="J1308" s="21" t="s">
        <v>1330</v>
      </c>
      <c r="K1308" s="17" t="s">
        <v>1647</v>
      </c>
      <c r="L1308" s="236" t="s">
        <v>3465</v>
      </c>
      <c r="M1308" s="141" t="s">
        <v>383</v>
      </c>
      <c r="N1308" s="364" t="s">
        <v>6109</v>
      </c>
      <c r="O1308" s="3" t="s">
        <v>1382</v>
      </c>
      <c r="P1308" s="7" t="s">
        <v>1354</v>
      </c>
      <c r="Q1308" s="3" t="s">
        <v>1195</v>
      </c>
      <c r="R1308" s="9">
        <v>12</v>
      </c>
      <c r="S1308" s="184">
        <v>26043.99</v>
      </c>
      <c r="T1308" s="243">
        <f t="shared" ref="T1308" si="343">R1308*S1308</f>
        <v>312527.88</v>
      </c>
      <c r="U1308" s="83">
        <f t="shared" ref="U1308" si="344">T1308*1.12</f>
        <v>350031.22560000006</v>
      </c>
      <c r="V1308" s="9" t="s">
        <v>1331</v>
      </c>
      <c r="W1308" s="153" t="s">
        <v>1410</v>
      </c>
      <c r="X1308" s="244"/>
    </row>
    <row r="1309" spans="1:24" s="226" customFormat="1" ht="102">
      <c r="A1309" s="9" t="s">
        <v>7156</v>
      </c>
      <c r="B1309" s="3" t="s">
        <v>1332</v>
      </c>
      <c r="C1309" s="251" t="s">
        <v>3574</v>
      </c>
      <c r="D1309" s="186" t="s">
        <v>3550</v>
      </c>
      <c r="E1309" s="186" t="s">
        <v>3576</v>
      </c>
      <c r="F1309" s="244"/>
      <c r="G1309" s="162" t="s">
        <v>385</v>
      </c>
      <c r="H1309" s="242">
        <v>0</v>
      </c>
      <c r="I1309" s="34">
        <v>470000000</v>
      </c>
      <c r="J1309" s="21" t="s">
        <v>1330</v>
      </c>
      <c r="K1309" s="17" t="s">
        <v>1647</v>
      </c>
      <c r="L1309" s="236" t="s">
        <v>3465</v>
      </c>
      <c r="M1309" s="141" t="s">
        <v>383</v>
      </c>
      <c r="N1309" s="364" t="s">
        <v>6109</v>
      </c>
      <c r="O1309" s="3" t="s">
        <v>1382</v>
      </c>
      <c r="P1309" s="7" t="s">
        <v>1354</v>
      </c>
      <c r="Q1309" s="3" t="s">
        <v>1195</v>
      </c>
      <c r="R1309" s="9">
        <v>10</v>
      </c>
      <c r="S1309" s="184">
        <v>38762.832000000002</v>
      </c>
      <c r="T1309" s="299">
        <v>0</v>
      </c>
      <c r="U1309" s="303">
        <f t="shared" si="295"/>
        <v>0</v>
      </c>
      <c r="V1309" s="9" t="s">
        <v>1341</v>
      </c>
      <c r="W1309" s="153" t="s">
        <v>1410</v>
      </c>
      <c r="X1309" s="244">
        <v>8.2200000000000006</v>
      </c>
    </row>
    <row r="1310" spans="1:24" s="226" customFormat="1" ht="102">
      <c r="A1310" s="9" t="s">
        <v>9368</v>
      </c>
      <c r="B1310" s="3" t="s">
        <v>1332</v>
      </c>
      <c r="C1310" s="251" t="s">
        <v>3574</v>
      </c>
      <c r="D1310" s="186" t="s">
        <v>3550</v>
      </c>
      <c r="E1310" s="186" t="s">
        <v>3576</v>
      </c>
      <c r="F1310" s="244"/>
      <c r="G1310" s="162" t="s">
        <v>385</v>
      </c>
      <c r="H1310" s="242">
        <v>0.3</v>
      </c>
      <c r="I1310" s="34">
        <v>470000000</v>
      </c>
      <c r="J1310" s="21" t="s">
        <v>1330</v>
      </c>
      <c r="K1310" s="17" t="s">
        <v>1647</v>
      </c>
      <c r="L1310" s="236" t="s">
        <v>3465</v>
      </c>
      <c r="M1310" s="141" t="s">
        <v>383</v>
      </c>
      <c r="N1310" s="364" t="s">
        <v>6109</v>
      </c>
      <c r="O1310" s="3" t="s">
        <v>1382</v>
      </c>
      <c r="P1310" s="7" t="s">
        <v>1354</v>
      </c>
      <c r="Q1310" s="3" t="s">
        <v>1195</v>
      </c>
      <c r="R1310" s="9">
        <v>10</v>
      </c>
      <c r="S1310" s="184">
        <v>38762.832000000002</v>
      </c>
      <c r="T1310" s="243">
        <f t="shared" ref="T1310" si="345">R1310*S1310</f>
        <v>387628.32</v>
      </c>
      <c r="U1310" s="83">
        <f t="shared" ref="U1310" si="346">T1310*1.12</f>
        <v>434143.71840000007</v>
      </c>
      <c r="V1310" s="9" t="s">
        <v>1331</v>
      </c>
      <c r="W1310" s="153" t="s">
        <v>1410</v>
      </c>
      <c r="X1310" s="244"/>
    </row>
    <row r="1311" spans="1:24" s="226" customFormat="1" ht="102">
      <c r="A1311" s="9" t="s">
        <v>7157</v>
      </c>
      <c r="B1311" s="3" t="s">
        <v>1332</v>
      </c>
      <c r="C1311" s="251" t="s">
        <v>3574</v>
      </c>
      <c r="D1311" s="186" t="s">
        <v>3550</v>
      </c>
      <c r="E1311" s="186" t="s">
        <v>3577</v>
      </c>
      <c r="F1311" s="244"/>
      <c r="G1311" s="162" t="s">
        <v>385</v>
      </c>
      <c r="H1311" s="242">
        <v>0</v>
      </c>
      <c r="I1311" s="34">
        <v>470000000</v>
      </c>
      <c r="J1311" s="21" t="s">
        <v>1330</v>
      </c>
      <c r="K1311" s="17" t="s">
        <v>1647</v>
      </c>
      <c r="L1311" s="236" t="s">
        <v>3465</v>
      </c>
      <c r="M1311" s="141" t="s">
        <v>383</v>
      </c>
      <c r="N1311" s="364" t="s">
        <v>6109</v>
      </c>
      <c r="O1311" s="3" t="s">
        <v>1382</v>
      </c>
      <c r="P1311" s="7" t="s">
        <v>1354</v>
      </c>
      <c r="Q1311" s="3" t="s">
        <v>1195</v>
      </c>
      <c r="R1311" s="9">
        <v>12</v>
      </c>
      <c r="S1311" s="184">
        <v>43633.64</v>
      </c>
      <c r="T1311" s="299">
        <v>0</v>
      </c>
      <c r="U1311" s="303">
        <f t="shared" si="295"/>
        <v>0</v>
      </c>
      <c r="V1311" s="9" t="s">
        <v>1341</v>
      </c>
      <c r="W1311" s="153" t="s">
        <v>1410</v>
      </c>
      <c r="X1311" s="244">
        <v>8.2200000000000006</v>
      </c>
    </row>
    <row r="1312" spans="1:24" s="226" customFormat="1" ht="102">
      <c r="A1312" s="9" t="s">
        <v>9369</v>
      </c>
      <c r="B1312" s="3" t="s">
        <v>1332</v>
      </c>
      <c r="C1312" s="251" t="s">
        <v>3574</v>
      </c>
      <c r="D1312" s="186" t="s">
        <v>3550</v>
      </c>
      <c r="E1312" s="186" t="s">
        <v>3577</v>
      </c>
      <c r="F1312" s="244"/>
      <c r="G1312" s="162" t="s">
        <v>385</v>
      </c>
      <c r="H1312" s="242">
        <v>0.3</v>
      </c>
      <c r="I1312" s="34">
        <v>470000000</v>
      </c>
      <c r="J1312" s="21" t="s">
        <v>1330</v>
      </c>
      <c r="K1312" s="17" t="s">
        <v>1647</v>
      </c>
      <c r="L1312" s="236" t="s">
        <v>3465</v>
      </c>
      <c r="M1312" s="141" t="s">
        <v>383</v>
      </c>
      <c r="N1312" s="364" t="s">
        <v>6109</v>
      </c>
      <c r="O1312" s="3" t="s">
        <v>1382</v>
      </c>
      <c r="P1312" s="7" t="s">
        <v>1354</v>
      </c>
      <c r="Q1312" s="3" t="s">
        <v>1195</v>
      </c>
      <c r="R1312" s="9">
        <v>12</v>
      </c>
      <c r="S1312" s="184">
        <v>43633.64</v>
      </c>
      <c r="T1312" s="243">
        <f t="shared" ref="T1312" si="347">R1312*S1312</f>
        <v>523603.68</v>
      </c>
      <c r="U1312" s="83">
        <f t="shared" ref="U1312:U1313" si="348">T1312*1.12</f>
        <v>586436.12160000007</v>
      </c>
      <c r="V1312" s="9" t="s">
        <v>1331</v>
      </c>
      <c r="W1312" s="153" t="s">
        <v>1410</v>
      </c>
      <c r="X1312" s="244"/>
    </row>
    <row r="1313" spans="1:24" s="226" customFormat="1" ht="102">
      <c r="A1313" s="9" t="s">
        <v>7158</v>
      </c>
      <c r="B1313" s="3" t="s">
        <v>1332</v>
      </c>
      <c r="C1313" s="251" t="s">
        <v>3564</v>
      </c>
      <c r="D1313" s="186" t="s">
        <v>3550</v>
      </c>
      <c r="E1313" s="186" t="s">
        <v>3578</v>
      </c>
      <c r="F1313" s="244"/>
      <c r="G1313" s="162" t="s">
        <v>385</v>
      </c>
      <c r="H1313" s="242">
        <v>0</v>
      </c>
      <c r="I1313" s="34">
        <v>470000000</v>
      </c>
      <c r="J1313" s="21" t="s">
        <v>1330</v>
      </c>
      <c r="K1313" s="17" t="s">
        <v>1647</v>
      </c>
      <c r="L1313" s="236" t="s">
        <v>3465</v>
      </c>
      <c r="M1313" s="141" t="s">
        <v>383</v>
      </c>
      <c r="N1313" s="364" t="s">
        <v>6109</v>
      </c>
      <c r="O1313" s="3" t="s">
        <v>1382</v>
      </c>
      <c r="P1313" s="7" t="s">
        <v>1354</v>
      </c>
      <c r="Q1313" s="3" t="s">
        <v>1195</v>
      </c>
      <c r="R1313" s="9">
        <v>10</v>
      </c>
      <c r="S1313" s="184">
        <v>50055.72</v>
      </c>
      <c r="T1313" s="299">
        <v>0</v>
      </c>
      <c r="U1313" s="303">
        <f t="shared" si="348"/>
        <v>0</v>
      </c>
      <c r="V1313" s="9" t="s">
        <v>1341</v>
      </c>
      <c r="W1313" s="153" t="s">
        <v>1410</v>
      </c>
      <c r="X1313" s="244">
        <v>8.2200000000000006</v>
      </c>
    </row>
    <row r="1314" spans="1:24" s="226" customFormat="1" ht="102">
      <c r="A1314" s="9" t="s">
        <v>9370</v>
      </c>
      <c r="B1314" s="3" t="s">
        <v>1332</v>
      </c>
      <c r="C1314" s="251" t="s">
        <v>3564</v>
      </c>
      <c r="D1314" s="186" t="s">
        <v>3550</v>
      </c>
      <c r="E1314" s="186" t="s">
        <v>3578</v>
      </c>
      <c r="F1314" s="244"/>
      <c r="G1314" s="162" t="s">
        <v>385</v>
      </c>
      <c r="H1314" s="242">
        <v>0.3</v>
      </c>
      <c r="I1314" s="34">
        <v>470000000</v>
      </c>
      <c r="J1314" s="21" t="s">
        <v>1330</v>
      </c>
      <c r="K1314" s="17" t="s">
        <v>1647</v>
      </c>
      <c r="L1314" s="236" t="s">
        <v>3465</v>
      </c>
      <c r="M1314" s="141" t="s">
        <v>383</v>
      </c>
      <c r="N1314" s="364" t="s">
        <v>6109</v>
      </c>
      <c r="O1314" s="3" t="s">
        <v>1382</v>
      </c>
      <c r="P1314" s="7" t="s">
        <v>1354</v>
      </c>
      <c r="Q1314" s="3" t="s">
        <v>1195</v>
      </c>
      <c r="R1314" s="9">
        <v>10</v>
      </c>
      <c r="S1314" s="184">
        <v>50055.72</v>
      </c>
      <c r="T1314" s="243">
        <f t="shared" ref="T1314" si="349">R1314*S1314</f>
        <v>500557.2</v>
      </c>
      <c r="U1314" s="83">
        <f t="shared" ref="U1314" si="350">T1314*1.12</f>
        <v>560624.06400000001</v>
      </c>
      <c r="V1314" s="9" t="s">
        <v>1331</v>
      </c>
      <c r="W1314" s="153" t="s">
        <v>1410</v>
      </c>
      <c r="X1314" s="244"/>
    </row>
    <row r="1315" spans="1:24" s="226" customFormat="1" ht="102">
      <c r="A1315" s="9" t="s">
        <v>7159</v>
      </c>
      <c r="B1315" s="3" t="s">
        <v>1332</v>
      </c>
      <c r="C1315" s="251" t="s">
        <v>3567</v>
      </c>
      <c r="D1315" s="186" t="s">
        <v>3550</v>
      </c>
      <c r="E1315" s="186" t="s">
        <v>3579</v>
      </c>
      <c r="F1315" s="244"/>
      <c r="G1315" s="162" t="s">
        <v>385</v>
      </c>
      <c r="H1315" s="242">
        <v>0</v>
      </c>
      <c r="I1315" s="34">
        <v>470000000</v>
      </c>
      <c r="J1315" s="21" t="s">
        <v>1330</v>
      </c>
      <c r="K1315" s="17" t="s">
        <v>1647</v>
      </c>
      <c r="L1315" s="236" t="s">
        <v>3465</v>
      </c>
      <c r="M1315" s="141" t="s">
        <v>383</v>
      </c>
      <c r="N1315" s="364" t="s">
        <v>6109</v>
      </c>
      <c r="O1315" s="3" t="s">
        <v>1382</v>
      </c>
      <c r="P1315" s="7" t="s">
        <v>1354</v>
      </c>
      <c r="Q1315" s="3" t="s">
        <v>1195</v>
      </c>
      <c r="R1315" s="9">
        <v>10</v>
      </c>
      <c r="S1315" s="184">
        <v>59616.851999999999</v>
      </c>
      <c r="T1315" s="299">
        <v>0</v>
      </c>
      <c r="U1315" s="303">
        <f t="shared" ref="U1315:U1391" si="351">T1315*1.12</f>
        <v>0</v>
      </c>
      <c r="V1315" s="9" t="s">
        <v>1341</v>
      </c>
      <c r="W1315" s="153" t="s">
        <v>1410</v>
      </c>
      <c r="X1315" s="244">
        <v>8.2200000000000006</v>
      </c>
    </row>
    <row r="1316" spans="1:24" s="226" customFormat="1" ht="102">
      <c r="A1316" s="9" t="s">
        <v>9371</v>
      </c>
      <c r="B1316" s="3" t="s">
        <v>1332</v>
      </c>
      <c r="C1316" s="251" t="s">
        <v>3567</v>
      </c>
      <c r="D1316" s="186" t="s">
        <v>3550</v>
      </c>
      <c r="E1316" s="186" t="s">
        <v>3579</v>
      </c>
      <c r="F1316" s="244"/>
      <c r="G1316" s="162" t="s">
        <v>385</v>
      </c>
      <c r="H1316" s="242">
        <v>0.3</v>
      </c>
      <c r="I1316" s="34">
        <v>470000000</v>
      </c>
      <c r="J1316" s="21" t="s">
        <v>1330</v>
      </c>
      <c r="K1316" s="17" t="s">
        <v>1647</v>
      </c>
      <c r="L1316" s="236" t="s">
        <v>3465</v>
      </c>
      <c r="M1316" s="141" t="s">
        <v>383</v>
      </c>
      <c r="N1316" s="364" t="s">
        <v>6109</v>
      </c>
      <c r="O1316" s="3" t="s">
        <v>1382</v>
      </c>
      <c r="P1316" s="7" t="s">
        <v>1354</v>
      </c>
      <c r="Q1316" s="3" t="s">
        <v>1195</v>
      </c>
      <c r="R1316" s="9">
        <v>10</v>
      </c>
      <c r="S1316" s="184">
        <v>59616.851999999999</v>
      </c>
      <c r="T1316" s="243">
        <f t="shared" ref="T1316" si="352">R1316*S1316</f>
        <v>596168.52</v>
      </c>
      <c r="U1316" s="83">
        <f t="shared" ref="U1316:U1317" si="353">T1316*1.12</f>
        <v>667708.7424000001</v>
      </c>
      <c r="V1316" s="9" t="s">
        <v>1331</v>
      </c>
      <c r="W1316" s="153" t="s">
        <v>1410</v>
      </c>
      <c r="X1316" s="244"/>
    </row>
    <row r="1317" spans="1:24" s="226" customFormat="1" ht="102">
      <c r="A1317" s="9" t="s">
        <v>7160</v>
      </c>
      <c r="B1317" s="3" t="s">
        <v>1332</v>
      </c>
      <c r="C1317" s="251" t="s">
        <v>3580</v>
      </c>
      <c r="D1317" s="186" t="s">
        <v>3550</v>
      </c>
      <c r="E1317" s="186" t="s">
        <v>3581</v>
      </c>
      <c r="F1317" s="244"/>
      <c r="G1317" s="162" t="s">
        <v>385</v>
      </c>
      <c r="H1317" s="242">
        <v>0</v>
      </c>
      <c r="I1317" s="34">
        <v>470000000</v>
      </c>
      <c r="J1317" s="21" t="s">
        <v>1330</v>
      </c>
      <c r="K1317" s="17" t="s">
        <v>1647</v>
      </c>
      <c r="L1317" s="236" t="s">
        <v>3465</v>
      </c>
      <c r="M1317" s="141" t="s">
        <v>383</v>
      </c>
      <c r="N1317" s="364" t="s">
        <v>6109</v>
      </c>
      <c r="O1317" s="3" t="s">
        <v>1382</v>
      </c>
      <c r="P1317" s="7" t="s">
        <v>1354</v>
      </c>
      <c r="Q1317" s="3" t="s">
        <v>1195</v>
      </c>
      <c r="R1317" s="9">
        <v>14</v>
      </c>
      <c r="S1317" s="184">
        <v>2656.08</v>
      </c>
      <c r="T1317" s="299">
        <v>0</v>
      </c>
      <c r="U1317" s="303">
        <f t="shared" si="353"/>
        <v>0</v>
      </c>
      <c r="V1317" s="9" t="s">
        <v>1341</v>
      </c>
      <c r="W1317" s="153" t="s">
        <v>1410</v>
      </c>
      <c r="X1317" s="244">
        <v>8.2200000000000006</v>
      </c>
    </row>
    <row r="1318" spans="1:24" s="226" customFormat="1" ht="102">
      <c r="A1318" s="9" t="s">
        <v>9372</v>
      </c>
      <c r="B1318" s="3" t="s">
        <v>1332</v>
      </c>
      <c r="C1318" s="251" t="s">
        <v>3580</v>
      </c>
      <c r="D1318" s="186" t="s">
        <v>3550</v>
      </c>
      <c r="E1318" s="186" t="s">
        <v>3581</v>
      </c>
      <c r="F1318" s="244"/>
      <c r="G1318" s="162" t="s">
        <v>385</v>
      </c>
      <c r="H1318" s="242">
        <v>0.3</v>
      </c>
      <c r="I1318" s="34">
        <v>470000000</v>
      </c>
      <c r="J1318" s="21" t="s">
        <v>1330</v>
      </c>
      <c r="K1318" s="17" t="s">
        <v>1647</v>
      </c>
      <c r="L1318" s="236" t="s">
        <v>3465</v>
      </c>
      <c r="M1318" s="141" t="s">
        <v>383</v>
      </c>
      <c r="N1318" s="364" t="s">
        <v>6109</v>
      </c>
      <c r="O1318" s="3" t="s">
        <v>1382</v>
      </c>
      <c r="P1318" s="7" t="s">
        <v>1354</v>
      </c>
      <c r="Q1318" s="3" t="s">
        <v>1195</v>
      </c>
      <c r="R1318" s="9">
        <v>14</v>
      </c>
      <c r="S1318" s="184">
        <v>2656.08</v>
      </c>
      <c r="T1318" s="243">
        <f t="shared" ref="T1318" si="354">R1318*S1318</f>
        <v>37185.119999999995</v>
      </c>
      <c r="U1318" s="83">
        <f t="shared" ref="U1318" si="355">T1318*1.12</f>
        <v>41647.3344</v>
      </c>
      <c r="V1318" s="9" t="s">
        <v>1331</v>
      </c>
      <c r="W1318" s="153" t="s">
        <v>1410</v>
      </c>
      <c r="X1318" s="244"/>
    </row>
    <row r="1319" spans="1:24" s="226" customFormat="1" ht="102">
      <c r="A1319" s="9" t="s">
        <v>7161</v>
      </c>
      <c r="B1319" s="3" t="s">
        <v>1332</v>
      </c>
      <c r="C1319" s="251" t="s">
        <v>3580</v>
      </c>
      <c r="D1319" s="186" t="s">
        <v>3550</v>
      </c>
      <c r="E1319" s="186" t="s">
        <v>3582</v>
      </c>
      <c r="F1319" s="244"/>
      <c r="G1319" s="162" t="s">
        <v>385</v>
      </c>
      <c r="H1319" s="242">
        <v>0</v>
      </c>
      <c r="I1319" s="34">
        <v>470000000</v>
      </c>
      <c r="J1319" s="21" t="s">
        <v>1330</v>
      </c>
      <c r="K1319" s="17" t="s">
        <v>1647</v>
      </c>
      <c r="L1319" s="236" t="s">
        <v>3465</v>
      </c>
      <c r="M1319" s="141" t="s">
        <v>383</v>
      </c>
      <c r="N1319" s="364" t="s">
        <v>6109</v>
      </c>
      <c r="O1319" s="3" t="s">
        <v>1382</v>
      </c>
      <c r="P1319" s="7" t="s">
        <v>1354</v>
      </c>
      <c r="Q1319" s="3" t="s">
        <v>1195</v>
      </c>
      <c r="R1319" s="9">
        <v>14</v>
      </c>
      <c r="S1319" s="184">
        <v>2921.69</v>
      </c>
      <c r="T1319" s="299">
        <v>0</v>
      </c>
      <c r="U1319" s="303">
        <f t="shared" si="351"/>
        <v>0</v>
      </c>
      <c r="V1319" s="9" t="s">
        <v>1341</v>
      </c>
      <c r="W1319" s="153" t="s">
        <v>1410</v>
      </c>
      <c r="X1319" s="244">
        <v>8.2200000000000006</v>
      </c>
    </row>
    <row r="1320" spans="1:24" s="226" customFormat="1" ht="102">
      <c r="A1320" s="9" t="s">
        <v>9373</v>
      </c>
      <c r="B1320" s="3" t="s">
        <v>1332</v>
      </c>
      <c r="C1320" s="251" t="s">
        <v>3580</v>
      </c>
      <c r="D1320" s="186" t="s">
        <v>3550</v>
      </c>
      <c r="E1320" s="186" t="s">
        <v>3582</v>
      </c>
      <c r="F1320" s="244"/>
      <c r="G1320" s="162" t="s">
        <v>385</v>
      </c>
      <c r="H1320" s="242">
        <v>0.3</v>
      </c>
      <c r="I1320" s="34">
        <v>470000000</v>
      </c>
      <c r="J1320" s="21" t="s">
        <v>1330</v>
      </c>
      <c r="K1320" s="17" t="s">
        <v>1647</v>
      </c>
      <c r="L1320" s="236" t="s">
        <v>3465</v>
      </c>
      <c r="M1320" s="141" t="s">
        <v>383</v>
      </c>
      <c r="N1320" s="364" t="s">
        <v>6109</v>
      </c>
      <c r="O1320" s="3" t="s">
        <v>1382</v>
      </c>
      <c r="P1320" s="7" t="s">
        <v>1354</v>
      </c>
      <c r="Q1320" s="3" t="s">
        <v>1195</v>
      </c>
      <c r="R1320" s="9">
        <v>14</v>
      </c>
      <c r="S1320" s="184">
        <v>2921.69</v>
      </c>
      <c r="T1320" s="243">
        <f t="shared" ref="T1320" si="356">R1320*S1320</f>
        <v>40903.660000000003</v>
      </c>
      <c r="U1320" s="83">
        <f t="shared" ref="U1320" si="357">T1320*1.12</f>
        <v>45812.099200000011</v>
      </c>
      <c r="V1320" s="9" t="s">
        <v>1331</v>
      </c>
      <c r="W1320" s="153" t="s">
        <v>1410</v>
      </c>
      <c r="X1320" s="244"/>
    </row>
    <row r="1321" spans="1:24" s="226" customFormat="1" ht="102">
      <c r="A1321" s="9" t="s">
        <v>7162</v>
      </c>
      <c r="B1321" s="3" t="s">
        <v>1332</v>
      </c>
      <c r="C1321" s="251" t="s">
        <v>3583</v>
      </c>
      <c r="D1321" s="186" t="s">
        <v>3550</v>
      </c>
      <c r="E1321" s="188" t="s">
        <v>3584</v>
      </c>
      <c r="F1321" s="244"/>
      <c r="G1321" s="162" t="s">
        <v>385</v>
      </c>
      <c r="H1321" s="242">
        <v>0</v>
      </c>
      <c r="I1321" s="34">
        <v>470000000</v>
      </c>
      <c r="J1321" s="21" t="s">
        <v>1330</v>
      </c>
      <c r="K1321" s="17" t="s">
        <v>1647</v>
      </c>
      <c r="L1321" s="236" t="s">
        <v>3465</v>
      </c>
      <c r="M1321" s="141" t="s">
        <v>383</v>
      </c>
      <c r="N1321" s="364" t="s">
        <v>6109</v>
      </c>
      <c r="O1321" s="3" t="s">
        <v>1382</v>
      </c>
      <c r="P1321" s="7" t="s">
        <v>1354</v>
      </c>
      <c r="Q1321" s="3" t="s">
        <v>1195</v>
      </c>
      <c r="R1321" s="9">
        <v>14</v>
      </c>
      <c r="S1321" s="184">
        <v>1601.23</v>
      </c>
      <c r="T1321" s="299">
        <v>0</v>
      </c>
      <c r="U1321" s="303">
        <f t="shared" si="351"/>
        <v>0</v>
      </c>
      <c r="V1321" s="9" t="s">
        <v>1341</v>
      </c>
      <c r="W1321" s="153" t="s">
        <v>1410</v>
      </c>
      <c r="X1321" s="244">
        <v>8.2200000000000006</v>
      </c>
    </row>
    <row r="1322" spans="1:24" s="226" customFormat="1" ht="102">
      <c r="A1322" s="9" t="s">
        <v>9374</v>
      </c>
      <c r="B1322" s="3" t="s">
        <v>1332</v>
      </c>
      <c r="C1322" s="251" t="s">
        <v>3583</v>
      </c>
      <c r="D1322" s="186" t="s">
        <v>3550</v>
      </c>
      <c r="E1322" s="188" t="s">
        <v>3584</v>
      </c>
      <c r="F1322" s="244"/>
      <c r="G1322" s="162" t="s">
        <v>385</v>
      </c>
      <c r="H1322" s="242">
        <v>0.3</v>
      </c>
      <c r="I1322" s="34">
        <v>470000000</v>
      </c>
      <c r="J1322" s="21" t="s">
        <v>1330</v>
      </c>
      <c r="K1322" s="17" t="s">
        <v>1647</v>
      </c>
      <c r="L1322" s="236" t="s">
        <v>3465</v>
      </c>
      <c r="M1322" s="141" t="s">
        <v>383</v>
      </c>
      <c r="N1322" s="364" t="s">
        <v>6109</v>
      </c>
      <c r="O1322" s="3" t="s">
        <v>1382</v>
      </c>
      <c r="P1322" s="7" t="s">
        <v>1354</v>
      </c>
      <c r="Q1322" s="3" t="s">
        <v>1195</v>
      </c>
      <c r="R1322" s="9">
        <v>14</v>
      </c>
      <c r="S1322" s="184">
        <v>1601.23</v>
      </c>
      <c r="T1322" s="243">
        <f t="shared" ref="T1322" si="358">R1322*S1322</f>
        <v>22417.22</v>
      </c>
      <c r="U1322" s="83">
        <f t="shared" ref="U1322" si="359">T1322*1.12</f>
        <v>25107.286400000005</v>
      </c>
      <c r="V1322" s="9" t="s">
        <v>1331</v>
      </c>
      <c r="W1322" s="153" t="s">
        <v>1410</v>
      </c>
      <c r="X1322" s="244"/>
    </row>
    <row r="1323" spans="1:24" s="226" customFormat="1" ht="102">
      <c r="A1323" s="9" t="s">
        <v>7163</v>
      </c>
      <c r="B1323" s="3" t="s">
        <v>1332</v>
      </c>
      <c r="C1323" s="251" t="s">
        <v>3583</v>
      </c>
      <c r="D1323" s="186" t="s">
        <v>3550</v>
      </c>
      <c r="E1323" s="188" t="s">
        <v>3585</v>
      </c>
      <c r="F1323" s="244"/>
      <c r="G1323" s="162" t="s">
        <v>385</v>
      </c>
      <c r="H1323" s="242">
        <v>0</v>
      </c>
      <c r="I1323" s="34">
        <v>470000000</v>
      </c>
      <c r="J1323" s="21" t="s">
        <v>1330</v>
      </c>
      <c r="K1323" s="17" t="s">
        <v>1647</v>
      </c>
      <c r="L1323" s="236" t="s">
        <v>3465</v>
      </c>
      <c r="M1323" s="141" t="s">
        <v>383</v>
      </c>
      <c r="N1323" s="364" t="s">
        <v>6109</v>
      </c>
      <c r="O1323" s="3" t="s">
        <v>1382</v>
      </c>
      <c r="P1323" s="7" t="s">
        <v>1354</v>
      </c>
      <c r="Q1323" s="3" t="s">
        <v>1195</v>
      </c>
      <c r="R1323" s="9">
        <v>14</v>
      </c>
      <c r="S1323" s="184">
        <v>1601.23</v>
      </c>
      <c r="T1323" s="299">
        <v>0</v>
      </c>
      <c r="U1323" s="303">
        <f t="shared" si="351"/>
        <v>0</v>
      </c>
      <c r="V1323" s="9" t="s">
        <v>1341</v>
      </c>
      <c r="W1323" s="153" t="s">
        <v>1410</v>
      </c>
      <c r="X1323" s="244">
        <v>8.2200000000000006</v>
      </c>
    </row>
    <row r="1324" spans="1:24" s="226" customFormat="1" ht="102">
      <c r="A1324" s="9" t="s">
        <v>9375</v>
      </c>
      <c r="B1324" s="3" t="s">
        <v>1332</v>
      </c>
      <c r="C1324" s="251" t="s">
        <v>3583</v>
      </c>
      <c r="D1324" s="186" t="s">
        <v>3550</v>
      </c>
      <c r="E1324" s="188" t="s">
        <v>3585</v>
      </c>
      <c r="F1324" s="244"/>
      <c r="G1324" s="162" t="s">
        <v>385</v>
      </c>
      <c r="H1324" s="242">
        <v>0.3</v>
      </c>
      <c r="I1324" s="34">
        <v>470000000</v>
      </c>
      <c r="J1324" s="21" t="s">
        <v>1330</v>
      </c>
      <c r="K1324" s="17" t="s">
        <v>1647</v>
      </c>
      <c r="L1324" s="236" t="s">
        <v>3465</v>
      </c>
      <c r="M1324" s="141" t="s">
        <v>383</v>
      </c>
      <c r="N1324" s="364" t="s">
        <v>6109</v>
      </c>
      <c r="O1324" s="3" t="s">
        <v>1382</v>
      </c>
      <c r="P1324" s="7" t="s">
        <v>1354</v>
      </c>
      <c r="Q1324" s="3" t="s">
        <v>1195</v>
      </c>
      <c r="R1324" s="9">
        <v>14</v>
      </c>
      <c r="S1324" s="184">
        <v>1601.23</v>
      </c>
      <c r="T1324" s="243">
        <f t="shared" ref="T1324" si="360">R1324*S1324</f>
        <v>22417.22</v>
      </c>
      <c r="U1324" s="83">
        <f t="shared" ref="U1324" si="361">T1324*1.12</f>
        <v>25107.286400000005</v>
      </c>
      <c r="V1324" s="9" t="s">
        <v>1331</v>
      </c>
      <c r="W1324" s="153" t="s">
        <v>1410</v>
      </c>
      <c r="X1324" s="244"/>
    </row>
    <row r="1325" spans="1:24" s="226" customFormat="1" ht="102">
      <c r="A1325" s="9" t="s">
        <v>7164</v>
      </c>
      <c r="B1325" s="3" t="s">
        <v>1332</v>
      </c>
      <c r="C1325" s="251" t="s">
        <v>3586</v>
      </c>
      <c r="D1325" s="186" t="s">
        <v>3550</v>
      </c>
      <c r="E1325" s="188" t="s">
        <v>3587</v>
      </c>
      <c r="F1325" s="244"/>
      <c r="G1325" s="162" t="s">
        <v>385</v>
      </c>
      <c r="H1325" s="242">
        <v>0</v>
      </c>
      <c r="I1325" s="34">
        <v>470000000</v>
      </c>
      <c r="J1325" s="21" t="s">
        <v>1330</v>
      </c>
      <c r="K1325" s="17" t="s">
        <v>1647</v>
      </c>
      <c r="L1325" s="236" t="s">
        <v>3465</v>
      </c>
      <c r="M1325" s="141" t="s">
        <v>383</v>
      </c>
      <c r="N1325" s="364" t="s">
        <v>6109</v>
      </c>
      <c r="O1325" s="3" t="s">
        <v>1382</v>
      </c>
      <c r="P1325" s="7" t="s">
        <v>1354</v>
      </c>
      <c r="Q1325" s="3" t="s">
        <v>1195</v>
      </c>
      <c r="R1325" s="9">
        <v>14</v>
      </c>
      <c r="S1325" s="184">
        <v>2337.3599999999997</v>
      </c>
      <c r="T1325" s="299">
        <v>0</v>
      </c>
      <c r="U1325" s="303">
        <f t="shared" si="351"/>
        <v>0</v>
      </c>
      <c r="V1325" s="9" t="s">
        <v>1341</v>
      </c>
      <c r="W1325" s="153" t="s">
        <v>1410</v>
      </c>
      <c r="X1325" s="244">
        <v>8.2200000000000006</v>
      </c>
    </row>
    <row r="1326" spans="1:24" s="226" customFormat="1" ht="102">
      <c r="A1326" s="9" t="s">
        <v>9376</v>
      </c>
      <c r="B1326" s="3" t="s">
        <v>1332</v>
      </c>
      <c r="C1326" s="251" t="s">
        <v>3586</v>
      </c>
      <c r="D1326" s="186" t="s">
        <v>3550</v>
      </c>
      <c r="E1326" s="188" t="s">
        <v>3587</v>
      </c>
      <c r="F1326" s="244"/>
      <c r="G1326" s="162" t="s">
        <v>385</v>
      </c>
      <c r="H1326" s="242">
        <v>0.3</v>
      </c>
      <c r="I1326" s="34">
        <v>470000000</v>
      </c>
      <c r="J1326" s="21" t="s">
        <v>1330</v>
      </c>
      <c r="K1326" s="17" t="s">
        <v>1647</v>
      </c>
      <c r="L1326" s="236" t="s">
        <v>3465</v>
      </c>
      <c r="M1326" s="141" t="s">
        <v>383</v>
      </c>
      <c r="N1326" s="364" t="s">
        <v>6109</v>
      </c>
      <c r="O1326" s="3" t="s">
        <v>1382</v>
      </c>
      <c r="P1326" s="7" t="s">
        <v>1354</v>
      </c>
      <c r="Q1326" s="3" t="s">
        <v>1195</v>
      </c>
      <c r="R1326" s="9">
        <v>14</v>
      </c>
      <c r="S1326" s="184">
        <v>2337.3599999999997</v>
      </c>
      <c r="T1326" s="243">
        <f t="shared" ref="T1326" si="362">R1326*S1326</f>
        <v>32723.039999999994</v>
      </c>
      <c r="U1326" s="83">
        <f t="shared" ref="U1326" si="363">T1326*1.12</f>
        <v>36649.804799999998</v>
      </c>
      <c r="V1326" s="9" t="s">
        <v>1331</v>
      </c>
      <c r="W1326" s="153" t="s">
        <v>1410</v>
      </c>
      <c r="X1326" s="244"/>
    </row>
    <row r="1327" spans="1:24" s="226" customFormat="1" ht="102">
      <c r="A1327" s="9" t="s">
        <v>7165</v>
      </c>
      <c r="B1327" s="3" t="s">
        <v>1332</v>
      </c>
      <c r="C1327" s="251" t="s">
        <v>3588</v>
      </c>
      <c r="D1327" s="185" t="s">
        <v>3589</v>
      </c>
      <c r="E1327" s="185" t="s">
        <v>3590</v>
      </c>
      <c r="F1327" s="244"/>
      <c r="G1327" s="162" t="s">
        <v>385</v>
      </c>
      <c r="H1327" s="242">
        <v>0</v>
      </c>
      <c r="I1327" s="34">
        <v>470000000</v>
      </c>
      <c r="J1327" s="21" t="s">
        <v>1330</v>
      </c>
      <c r="K1327" s="17" t="s">
        <v>1647</v>
      </c>
      <c r="L1327" s="236" t="s">
        <v>3465</v>
      </c>
      <c r="M1327" s="141" t="s">
        <v>383</v>
      </c>
      <c r="N1327" s="364" t="s">
        <v>6109</v>
      </c>
      <c r="O1327" s="3" t="s">
        <v>1382</v>
      </c>
      <c r="P1327" s="7" t="s">
        <v>1354</v>
      </c>
      <c r="Q1327" s="3" t="s">
        <v>1195</v>
      </c>
      <c r="R1327" s="9">
        <v>14</v>
      </c>
      <c r="S1327" s="184">
        <v>6017.9160000000002</v>
      </c>
      <c r="T1327" s="299">
        <v>0</v>
      </c>
      <c r="U1327" s="303">
        <f t="shared" si="351"/>
        <v>0</v>
      </c>
      <c r="V1327" s="9" t="s">
        <v>1341</v>
      </c>
      <c r="W1327" s="153" t="s">
        <v>1410</v>
      </c>
      <c r="X1327" s="244">
        <v>8.2200000000000006</v>
      </c>
    </row>
    <row r="1328" spans="1:24" s="226" customFormat="1" ht="102">
      <c r="A1328" s="9" t="s">
        <v>9377</v>
      </c>
      <c r="B1328" s="3" t="s">
        <v>1332</v>
      </c>
      <c r="C1328" s="251" t="s">
        <v>3588</v>
      </c>
      <c r="D1328" s="185" t="s">
        <v>3589</v>
      </c>
      <c r="E1328" s="185" t="s">
        <v>3590</v>
      </c>
      <c r="F1328" s="244"/>
      <c r="G1328" s="162" t="s">
        <v>385</v>
      </c>
      <c r="H1328" s="242">
        <v>0.3</v>
      </c>
      <c r="I1328" s="34">
        <v>470000000</v>
      </c>
      <c r="J1328" s="21" t="s">
        <v>1330</v>
      </c>
      <c r="K1328" s="17" t="s">
        <v>1647</v>
      </c>
      <c r="L1328" s="236" t="s">
        <v>3465</v>
      </c>
      <c r="M1328" s="141" t="s">
        <v>383</v>
      </c>
      <c r="N1328" s="364" t="s">
        <v>6109</v>
      </c>
      <c r="O1328" s="3" t="s">
        <v>1382</v>
      </c>
      <c r="P1328" s="7" t="s">
        <v>1354</v>
      </c>
      <c r="Q1328" s="3" t="s">
        <v>1195</v>
      </c>
      <c r="R1328" s="9">
        <v>14</v>
      </c>
      <c r="S1328" s="184">
        <v>6017.9160000000002</v>
      </c>
      <c r="T1328" s="243">
        <f t="shared" ref="T1328" si="364">R1328*S1328</f>
        <v>84250.824000000008</v>
      </c>
      <c r="U1328" s="83">
        <f t="shared" ref="U1328:U1329" si="365">T1328*1.12</f>
        <v>94360.922880000013</v>
      </c>
      <c r="V1328" s="9" t="s">
        <v>1331</v>
      </c>
      <c r="W1328" s="153" t="s">
        <v>1410</v>
      </c>
      <c r="X1328" s="244"/>
    </row>
    <row r="1329" spans="1:24" s="226" customFormat="1" ht="102">
      <c r="A1329" s="9" t="s">
        <v>7166</v>
      </c>
      <c r="B1329" s="3" t="s">
        <v>1332</v>
      </c>
      <c r="C1329" s="251" t="s">
        <v>3588</v>
      </c>
      <c r="D1329" s="185" t="s">
        <v>3589</v>
      </c>
      <c r="E1329" s="185" t="s">
        <v>3591</v>
      </c>
      <c r="F1329" s="244"/>
      <c r="G1329" s="162" t="s">
        <v>385</v>
      </c>
      <c r="H1329" s="242">
        <v>0</v>
      </c>
      <c r="I1329" s="34">
        <v>470000000</v>
      </c>
      <c r="J1329" s="21" t="s">
        <v>1330</v>
      </c>
      <c r="K1329" s="17" t="s">
        <v>1647</v>
      </c>
      <c r="L1329" s="236" t="s">
        <v>3465</v>
      </c>
      <c r="M1329" s="141" t="s">
        <v>383</v>
      </c>
      <c r="N1329" s="364" t="s">
        <v>6109</v>
      </c>
      <c r="O1329" s="3" t="s">
        <v>1382</v>
      </c>
      <c r="P1329" s="7" t="s">
        <v>1354</v>
      </c>
      <c r="Q1329" s="3" t="s">
        <v>1195</v>
      </c>
      <c r="R1329" s="9">
        <v>12</v>
      </c>
      <c r="S1329" s="184">
        <v>8142.7799999999988</v>
      </c>
      <c r="T1329" s="299">
        <v>0</v>
      </c>
      <c r="U1329" s="303">
        <f t="shared" si="365"/>
        <v>0</v>
      </c>
      <c r="V1329" s="9" t="s">
        <v>1341</v>
      </c>
      <c r="W1329" s="153" t="s">
        <v>1410</v>
      </c>
      <c r="X1329" s="244">
        <v>8.2200000000000006</v>
      </c>
    </row>
    <row r="1330" spans="1:24" s="226" customFormat="1" ht="102">
      <c r="A1330" s="9" t="s">
        <v>9378</v>
      </c>
      <c r="B1330" s="3" t="s">
        <v>1332</v>
      </c>
      <c r="C1330" s="251" t="s">
        <v>3588</v>
      </c>
      <c r="D1330" s="185" t="s">
        <v>3589</v>
      </c>
      <c r="E1330" s="185" t="s">
        <v>3591</v>
      </c>
      <c r="F1330" s="244"/>
      <c r="G1330" s="162" t="s">
        <v>385</v>
      </c>
      <c r="H1330" s="242">
        <v>0.3</v>
      </c>
      <c r="I1330" s="34">
        <v>470000000</v>
      </c>
      <c r="J1330" s="21" t="s">
        <v>1330</v>
      </c>
      <c r="K1330" s="17" t="s">
        <v>1647</v>
      </c>
      <c r="L1330" s="236" t="s">
        <v>3465</v>
      </c>
      <c r="M1330" s="141" t="s">
        <v>383</v>
      </c>
      <c r="N1330" s="364" t="s">
        <v>6109</v>
      </c>
      <c r="O1330" s="3" t="s">
        <v>1382</v>
      </c>
      <c r="P1330" s="7" t="s">
        <v>1354</v>
      </c>
      <c r="Q1330" s="3" t="s">
        <v>1195</v>
      </c>
      <c r="R1330" s="9">
        <v>12</v>
      </c>
      <c r="S1330" s="184">
        <v>8142.7799999999988</v>
      </c>
      <c r="T1330" s="243">
        <f t="shared" ref="T1330" si="366">R1330*S1330</f>
        <v>97713.359999999986</v>
      </c>
      <c r="U1330" s="83">
        <f t="shared" ref="U1330" si="367">T1330*1.12</f>
        <v>109438.9632</v>
      </c>
      <c r="V1330" s="9" t="s">
        <v>1331</v>
      </c>
      <c r="W1330" s="153" t="s">
        <v>1410</v>
      </c>
      <c r="X1330" s="244"/>
    </row>
    <row r="1331" spans="1:24" s="226" customFormat="1" ht="102">
      <c r="A1331" s="9" t="s">
        <v>7167</v>
      </c>
      <c r="B1331" s="3" t="s">
        <v>1332</v>
      </c>
      <c r="C1331" s="111" t="s">
        <v>3592</v>
      </c>
      <c r="D1331" s="186" t="s">
        <v>3593</v>
      </c>
      <c r="E1331" s="188" t="s">
        <v>3594</v>
      </c>
      <c r="F1331" s="244"/>
      <c r="G1331" s="162" t="s">
        <v>385</v>
      </c>
      <c r="H1331" s="242">
        <v>0</v>
      </c>
      <c r="I1331" s="34">
        <v>470000000</v>
      </c>
      <c r="J1331" s="21" t="s">
        <v>1330</v>
      </c>
      <c r="K1331" s="17" t="s">
        <v>1647</v>
      </c>
      <c r="L1331" s="236" t="s">
        <v>3465</v>
      </c>
      <c r="M1331" s="141" t="s">
        <v>383</v>
      </c>
      <c r="N1331" s="364" t="s">
        <v>6109</v>
      </c>
      <c r="O1331" s="3" t="s">
        <v>1382</v>
      </c>
      <c r="P1331" s="7" t="s">
        <v>1354</v>
      </c>
      <c r="Q1331" s="3" t="s">
        <v>1195</v>
      </c>
      <c r="R1331" s="9">
        <v>400</v>
      </c>
      <c r="S1331" s="184">
        <v>6750.6529200000014</v>
      </c>
      <c r="T1331" s="299">
        <v>0</v>
      </c>
      <c r="U1331" s="303">
        <f t="shared" si="351"/>
        <v>0</v>
      </c>
      <c r="V1331" s="9" t="s">
        <v>1341</v>
      </c>
      <c r="W1331" s="153" t="s">
        <v>1410</v>
      </c>
      <c r="X1331" s="244">
        <v>8.2200000000000006</v>
      </c>
    </row>
    <row r="1332" spans="1:24" s="226" customFormat="1" ht="102">
      <c r="A1332" s="9" t="s">
        <v>9379</v>
      </c>
      <c r="B1332" s="3" t="s">
        <v>1332</v>
      </c>
      <c r="C1332" s="111" t="s">
        <v>3592</v>
      </c>
      <c r="D1332" s="186" t="s">
        <v>3593</v>
      </c>
      <c r="E1332" s="188" t="s">
        <v>3594</v>
      </c>
      <c r="F1332" s="244"/>
      <c r="G1332" s="162" t="s">
        <v>385</v>
      </c>
      <c r="H1332" s="242">
        <v>0.3</v>
      </c>
      <c r="I1332" s="34">
        <v>470000000</v>
      </c>
      <c r="J1332" s="21" t="s">
        <v>1330</v>
      </c>
      <c r="K1332" s="17" t="s">
        <v>1647</v>
      </c>
      <c r="L1332" s="236" t="s">
        <v>3465</v>
      </c>
      <c r="M1332" s="141" t="s">
        <v>383</v>
      </c>
      <c r="N1332" s="364" t="s">
        <v>6109</v>
      </c>
      <c r="O1332" s="3" t="s">
        <v>1382</v>
      </c>
      <c r="P1332" s="7" t="s">
        <v>1354</v>
      </c>
      <c r="Q1332" s="3" t="s">
        <v>1195</v>
      </c>
      <c r="R1332" s="9">
        <v>400</v>
      </c>
      <c r="S1332" s="184">
        <v>6750.6529200000014</v>
      </c>
      <c r="T1332" s="243">
        <f t="shared" ref="T1332" si="368">R1332*S1332</f>
        <v>2700261.1680000005</v>
      </c>
      <c r="U1332" s="83">
        <f t="shared" ref="U1332" si="369">T1332*1.12</f>
        <v>3024292.5081600007</v>
      </c>
      <c r="V1332" s="9" t="s">
        <v>1331</v>
      </c>
      <c r="W1332" s="153" t="s">
        <v>1410</v>
      </c>
      <c r="X1332" s="244"/>
    </row>
    <row r="1333" spans="1:24" s="226" customFormat="1" ht="102">
      <c r="A1333" s="9" t="s">
        <v>7168</v>
      </c>
      <c r="B1333" s="3" t="s">
        <v>1332</v>
      </c>
      <c r="C1333" s="251" t="s">
        <v>3595</v>
      </c>
      <c r="D1333" s="186" t="s">
        <v>3596</v>
      </c>
      <c r="E1333" s="186" t="s">
        <v>3597</v>
      </c>
      <c r="F1333" s="244"/>
      <c r="G1333" s="162" t="s">
        <v>385</v>
      </c>
      <c r="H1333" s="242">
        <v>0</v>
      </c>
      <c r="I1333" s="34">
        <v>470000000</v>
      </c>
      <c r="J1333" s="21" t="s">
        <v>1330</v>
      </c>
      <c r="K1333" s="17" t="s">
        <v>1647</v>
      </c>
      <c r="L1333" s="236" t="s">
        <v>3465</v>
      </c>
      <c r="M1333" s="141" t="s">
        <v>383</v>
      </c>
      <c r="N1333" s="364" t="s">
        <v>6109</v>
      </c>
      <c r="O1333" s="3" t="s">
        <v>1382</v>
      </c>
      <c r="P1333" s="7" t="s">
        <v>1350</v>
      </c>
      <c r="Q1333" s="3" t="s">
        <v>1335</v>
      </c>
      <c r="R1333" s="9">
        <v>500</v>
      </c>
      <c r="S1333" s="184">
        <v>370</v>
      </c>
      <c r="T1333" s="299">
        <v>0</v>
      </c>
      <c r="U1333" s="303">
        <f t="shared" si="351"/>
        <v>0</v>
      </c>
      <c r="V1333" s="9" t="s">
        <v>1341</v>
      </c>
      <c r="W1333" s="153" t="s">
        <v>1410</v>
      </c>
      <c r="X1333" s="244">
        <v>8.2200000000000006</v>
      </c>
    </row>
    <row r="1334" spans="1:24" s="226" customFormat="1" ht="102">
      <c r="A1334" s="9" t="s">
        <v>9380</v>
      </c>
      <c r="B1334" s="3" t="s">
        <v>1332</v>
      </c>
      <c r="C1334" s="251" t="s">
        <v>3595</v>
      </c>
      <c r="D1334" s="186" t="s">
        <v>3596</v>
      </c>
      <c r="E1334" s="186" t="s">
        <v>3597</v>
      </c>
      <c r="F1334" s="244"/>
      <c r="G1334" s="162" t="s">
        <v>385</v>
      </c>
      <c r="H1334" s="242">
        <v>0.3</v>
      </c>
      <c r="I1334" s="34">
        <v>470000000</v>
      </c>
      <c r="J1334" s="21" t="s">
        <v>1330</v>
      </c>
      <c r="K1334" s="17" t="s">
        <v>1647</v>
      </c>
      <c r="L1334" s="236" t="s">
        <v>3465</v>
      </c>
      <c r="M1334" s="141" t="s">
        <v>383</v>
      </c>
      <c r="N1334" s="364" t="s">
        <v>6109</v>
      </c>
      <c r="O1334" s="3" t="s">
        <v>1382</v>
      </c>
      <c r="P1334" s="7" t="s">
        <v>1350</v>
      </c>
      <c r="Q1334" s="3" t="s">
        <v>1335</v>
      </c>
      <c r="R1334" s="9">
        <v>500</v>
      </c>
      <c r="S1334" s="184">
        <v>370</v>
      </c>
      <c r="T1334" s="243">
        <f t="shared" ref="T1334" si="370">R1334*S1334</f>
        <v>185000</v>
      </c>
      <c r="U1334" s="83">
        <f t="shared" ref="U1334" si="371">T1334*1.12</f>
        <v>207200.00000000003</v>
      </c>
      <c r="V1334" s="9" t="s">
        <v>1331</v>
      </c>
      <c r="W1334" s="153" t="s">
        <v>1410</v>
      </c>
      <c r="X1334" s="244"/>
    </row>
    <row r="1335" spans="1:24" s="226" customFormat="1" ht="102">
      <c r="A1335" s="9" t="s">
        <v>7169</v>
      </c>
      <c r="B1335" s="3" t="s">
        <v>1332</v>
      </c>
      <c r="C1335" s="187" t="s">
        <v>3598</v>
      </c>
      <c r="D1335" s="186" t="s">
        <v>3599</v>
      </c>
      <c r="E1335" s="186" t="s">
        <v>3600</v>
      </c>
      <c r="F1335" s="244"/>
      <c r="G1335" s="162" t="s">
        <v>385</v>
      </c>
      <c r="H1335" s="242">
        <v>0</v>
      </c>
      <c r="I1335" s="34">
        <v>470000000</v>
      </c>
      <c r="J1335" s="21" t="s">
        <v>1330</v>
      </c>
      <c r="K1335" s="17" t="s">
        <v>1647</v>
      </c>
      <c r="L1335" s="236" t="s">
        <v>3465</v>
      </c>
      <c r="M1335" s="141" t="s">
        <v>383</v>
      </c>
      <c r="N1335" s="364" t="s">
        <v>6108</v>
      </c>
      <c r="O1335" s="3" t="s">
        <v>1382</v>
      </c>
      <c r="P1335" s="7" t="s">
        <v>1355</v>
      </c>
      <c r="Q1335" s="30" t="s">
        <v>1196</v>
      </c>
      <c r="R1335" s="11">
        <v>25000</v>
      </c>
      <c r="S1335" s="248">
        <v>508.67</v>
      </c>
      <c r="T1335" s="299">
        <v>0</v>
      </c>
      <c r="U1335" s="303">
        <f t="shared" si="351"/>
        <v>0</v>
      </c>
      <c r="V1335" s="9" t="s">
        <v>1341</v>
      </c>
      <c r="W1335" s="153" t="s">
        <v>1410</v>
      </c>
      <c r="X1335" s="244">
        <v>8.2200000000000006</v>
      </c>
    </row>
    <row r="1336" spans="1:24" s="226" customFormat="1" ht="102">
      <c r="A1336" s="9" t="s">
        <v>9381</v>
      </c>
      <c r="B1336" s="3" t="s">
        <v>1332</v>
      </c>
      <c r="C1336" s="187" t="s">
        <v>3598</v>
      </c>
      <c r="D1336" s="186" t="s">
        <v>3599</v>
      </c>
      <c r="E1336" s="186" t="s">
        <v>3600</v>
      </c>
      <c r="F1336" s="244"/>
      <c r="G1336" s="162" t="s">
        <v>385</v>
      </c>
      <c r="H1336" s="242">
        <v>0.5</v>
      </c>
      <c r="I1336" s="34">
        <v>470000000</v>
      </c>
      <c r="J1336" s="21" t="s">
        <v>1330</v>
      </c>
      <c r="K1336" s="17" t="s">
        <v>1647</v>
      </c>
      <c r="L1336" s="236" t="s">
        <v>3465</v>
      </c>
      <c r="M1336" s="141" t="s">
        <v>383</v>
      </c>
      <c r="N1336" s="364" t="s">
        <v>6108</v>
      </c>
      <c r="O1336" s="3" t="s">
        <v>1382</v>
      </c>
      <c r="P1336" s="7" t="s">
        <v>1355</v>
      </c>
      <c r="Q1336" s="30" t="s">
        <v>1196</v>
      </c>
      <c r="R1336" s="11">
        <v>25000</v>
      </c>
      <c r="S1336" s="248">
        <v>508.67</v>
      </c>
      <c r="T1336" s="243">
        <f t="shared" ref="T1336" si="372">R1336*S1336</f>
        <v>12716750</v>
      </c>
      <c r="U1336" s="83">
        <f t="shared" ref="U1336" si="373">T1336*1.12</f>
        <v>14242760.000000002</v>
      </c>
      <c r="V1336" s="9" t="s">
        <v>1331</v>
      </c>
      <c r="W1336" s="153" t="s">
        <v>1410</v>
      </c>
      <c r="X1336" s="244"/>
    </row>
    <row r="1337" spans="1:24" s="226" customFormat="1" ht="102">
      <c r="A1337" s="9" t="s">
        <v>7170</v>
      </c>
      <c r="B1337" s="3" t="s">
        <v>1332</v>
      </c>
      <c r="C1337" s="187" t="s">
        <v>3601</v>
      </c>
      <c r="D1337" s="186" t="s">
        <v>3599</v>
      </c>
      <c r="E1337" s="186" t="s">
        <v>3602</v>
      </c>
      <c r="F1337" s="244"/>
      <c r="G1337" s="162" t="s">
        <v>385</v>
      </c>
      <c r="H1337" s="242">
        <v>0</v>
      </c>
      <c r="I1337" s="34">
        <v>470000000</v>
      </c>
      <c r="J1337" s="21" t="s">
        <v>1330</v>
      </c>
      <c r="K1337" s="17" t="s">
        <v>1647</v>
      </c>
      <c r="L1337" s="236" t="s">
        <v>3465</v>
      </c>
      <c r="M1337" s="141" t="s">
        <v>383</v>
      </c>
      <c r="N1337" s="364" t="s">
        <v>6108</v>
      </c>
      <c r="O1337" s="3" t="s">
        <v>1382</v>
      </c>
      <c r="P1337" s="7" t="s">
        <v>1355</v>
      </c>
      <c r="Q1337" s="30" t="s">
        <v>1196</v>
      </c>
      <c r="R1337" s="11">
        <v>20000</v>
      </c>
      <c r="S1337" s="248">
        <v>475.33</v>
      </c>
      <c r="T1337" s="299">
        <v>0</v>
      </c>
      <c r="U1337" s="303">
        <f t="shared" si="351"/>
        <v>0</v>
      </c>
      <c r="V1337" s="9" t="s">
        <v>1341</v>
      </c>
      <c r="W1337" s="153" t="s">
        <v>1410</v>
      </c>
      <c r="X1337" s="244">
        <v>8.2200000000000006</v>
      </c>
    </row>
    <row r="1338" spans="1:24" s="226" customFormat="1" ht="102">
      <c r="A1338" s="9" t="s">
        <v>9382</v>
      </c>
      <c r="B1338" s="3" t="s">
        <v>1332</v>
      </c>
      <c r="C1338" s="187" t="s">
        <v>3601</v>
      </c>
      <c r="D1338" s="186" t="s">
        <v>3599</v>
      </c>
      <c r="E1338" s="186" t="s">
        <v>3602</v>
      </c>
      <c r="F1338" s="244"/>
      <c r="G1338" s="162" t="s">
        <v>385</v>
      </c>
      <c r="H1338" s="242">
        <v>0.5</v>
      </c>
      <c r="I1338" s="34">
        <v>470000000</v>
      </c>
      <c r="J1338" s="21" t="s">
        <v>1330</v>
      </c>
      <c r="K1338" s="17" t="s">
        <v>1647</v>
      </c>
      <c r="L1338" s="236" t="s">
        <v>3465</v>
      </c>
      <c r="M1338" s="141" t="s">
        <v>383</v>
      </c>
      <c r="N1338" s="364" t="s">
        <v>6108</v>
      </c>
      <c r="O1338" s="3" t="s">
        <v>1382</v>
      </c>
      <c r="P1338" s="7" t="s">
        <v>1355</v>
      </c>
      <c r="Q1338" s="30" t="s">
        <v>1196</v>
      </c>
      <c r="R1338" s="11">
        <v>20000</v>
      </c>
      <c r="S1338" s="248">
        <v>475.33</v>
      </c>
      <c r="T1338" s="243">
        <f t="shared" ref="T1338" si="374">R1338*S1338</f>
        <v>9506600</v>
      </c>
      <c r="U1338" s="83">
        <f t="shared" ref="U1338:U1339" si="375">T1338*1.12</f>
        <v>10647392.000000002</v>
      </c>
      <c r="V1338" s="9" t="s">
        <v>1331</v>
      </c>
      <c r="W1338" s="153" t="s">
        <v>1410</v>
      </c>
      <c r="X1338" s="244"/>
    </row>
    <row r="1339" spans="1:24" s="226" customFormat="1" ht="102">
      <c r="A1339" s="9" t="s">
        <v>7171</v>
      </c>
      <c r="B1339" s="3" t="s">
        <v>1332</v>
      </c>
      <c r="C1339" s="251" t="s">
        <v>3603</v>
      </c>
      <c r="D1339" s="186" t="s">
        <v>3604</v>
      </c>
      <c r="E1339" s="1" t="s">
        <v>3605</v>
      </c>
      <c r="F1339" s="244"/>
      <c r="G1339" s="162" t="s">
        <v>385</v>
      </c>
      <c r="H1339" s="242">
        <v>0</v>
      </c>
      <c r="I1339" s="34">
        <v>470000000</v>
      </c>
      <c r="J1339" s="21" t="s">
        <v>1330</v>
      </c>
      <c r="K1339" s="17" t="s">
        <v>1647</v>
      </c>
      <c r="L1339" s="236" t="s">
        <v>3465</v>
      </c>
      <c r="M1339" s="141" t="s">
        <v>383</v>
      </c>
      <c r="N1339" s="364" t="s">
        <v>6108</v>
      </c>
      <c r="O1339" s="3" t="s">
        <v>1382</v>
      </c>
      <c r="P1339" s="7" t="s">
        <v>1352</v>
      </c>
      <c r="Q1339" s="3" t="s">
        <v>1351</v>
      </c>
      <c r="R1339" s="11">
        <v>0.1</v>
      </c>
      <c r="S1339" s="248">
        <v>4440000</v>
      </c>
      <c r="T1339" s="299">
        <v>0</v>
      </c>
      <c r="U1339" s="303">
        <f t="shared" si="375"/>
        <v>0</v>
      </c>
      <c r="V1339" s="9" t="s">
        <v>1341</v>
      </c>
      <c r="W1339" s="153" t="s">
        <v>1410</v>
      </c>
      <c r="X1339" s="244">
        <v>8.2200000000000006</v>
      </c>
    </row>
    <row r="1340" spans="1:24" s="226" customFormat="1" ht="102">
      <c r="A1340" s="9" t="s">
        <v>9383</v>
      </c>
      <c r="B1340" s="3" t="s">
        <v>1332</v>
      </c>
      <c r="C1340" s="251" t="s">
        <v>3603</v>
      </c>
      <c r="D1340" s="186" t="s">
        <v>3604</v>
      </c>
      <c r="E1340" s="1" t="s">
        <v>3605</v>
      </c>
      <c r="F1340" s="244"/>
      <c r="G1340" s="162" t="s">
        <v>385</v>
      </c>
      <c r="H1340" s="242">
        <v>0.5</v>
      </c>
      <c r="I1340" s="34">
        <v>470000000</v>
      </c>
      <c r="J1340" s="21" t="s">
        <v>1330</v>
      </c>
      <c r="K1340" s="17" t="s">
        <v>1647</v>
      </c>
      <c r="L1340" s="236" t="s">
        <v>3465</v>
      </c>
      <c r="M1340" s="141" t="s">
        <v>383</v>
      </c>
      <c r="N1340" s="364" t="s">
        <v>6108</v>
      </c>
      <c r="O1340" s="3" t="s">
        <v>1382</v>
      </c>
      <c r="P1340" s="7" t="s">
        <v>1352</v>
      </c>
      <c r="Q1340" s="3" t="s">
        <v>1351</v>
      </c>
      <c r="R1340" s="11">
        <v>0.1</v>
      </c>
      <c r="S1340" s="248">
        <v>4440000</v>
      </c>
      <c r="T1340" s="243">
        <f t="shared" ref="T1340" si="376">R1340*S1340</f>
        <v>444000</v>
      </c>
      <c r="U1340" s="83">
        <f t="shared" ref="U1340" si="377">T1340*1.12</f>
        <v>497280.00000000006</v>
      </c>
      <c r="V1340" s="9" t="s">
        <v>1331</v>
      </c>
      <c r="W1340" s="153" t="s">
        <v>1410</v>
      </c>
      <c r="X1340" s="244"/>
    </row>
    <row r="1341" spans="1:24" s="226" customFormat="1" ht="102">
      <c r="A1341" s="9" t="s">
        <v>7172</v>
      </c>
      <c r="B1341" s="3" t="s">
        <v>1332</v>
      </c>
      <c r="C1341" s="187" t="s">
        <v>3606</v>
      </c>
      <c r="D1341" s="188" t="s">
        <v>3607</v>
      </c>
      <c r="E1341" s="1" t="s">
        <v>3608</v>
      </c>
      <c r="F1341" s="244"/>
      <c r="G1341" s="162" t="s">
        <v>384</v>
      </c>
      <c r="H1341" s="242">
        <v>0</v>
      </c>
      <c r="I1341" s="34">
        <v>470000000</v>
      </c>
      <c r="J1341" s="21" t="s">
        <v>1330</v>
      </c>
      <c r="K1341" s="17" t="s">
        <v>1647</v>
      </c>
      <c r="L1341" s="236" t="s">
        <v>3465</v>
      </c>
      <c r="M1341" s="141" t="s">
        <v>383</v>
      </c>
      <c r="N1341" s="364" t="s">
        <v>6107</v>
      </c>
      <c r="O1341" s="3" t="s">
        <v>1382</v>
      </c>
      <c r="P1341" s="7" t="s">
        <v>1354</v>
      </c>
      <c r="Q1341" s="3" t="s">
        <v>1195</v>
      </c>
      <c r="R1341" s="9">
        <v>40</v>
      </c>
      <c r="S1341" s="184">
        <v>9226</v>
      </c>
      <c r="T1341" s="243">
        <f t="shared" ref="T1341:T1401" si="378">R1341*S1341</f>
        <v>369040</v>
      </c>
      <c r="U1341" s="83">
        <f t="shared" si="351"/>
        <v>413324.80000000005</v>
      </c>
      <c r="V1341" s="9" t="s">
        <v>1341</v>
      </c>
      <c r="W1341" s="153" t="s">
        <v>1410</v>
      </c>
      <c r="X1341" s="244"/>
    </row>
    <row r="1342" spans="1:24" s="226" customFormat="1" ht="102">
      <c r="A1342" s="9" t="s">
        <v>7173</v>
      </c>
      <c r="B1342" s="3" t="s">
        <v>1332</v>
      </c>
      <c r="C1342" s="237" t="s">
        <v>3609</v>
      </c>
      <c r="D1342" s="189" t="s">
        <v>3610</v>
      </c>
      <c r="E1342" s="1" t="s">
        <v>3611</v>
      </c>
      <c r="F1342" s="244"/>
      <c r="G1342" s="162" t="s">
        <v>384</v>
      </c>
      <c r="H1342" s="242">
        <v>0</v>
      </c>
      <c r="I1342" s="34">
        <v>470000000</v>
      </c>
      <c r="J1342" s="21" t="s">
        <v>1330</v>
      </c>
      <c r="K1342" s="17" t="s">
        <v>1647</v>
      </c>
      <c r="L1342" s="236" t="s">
        <v>3465</v>
      </c>
      <c r="M1342" s="141" t="s">
        <v>383</v>
      </c>
      <c r="N1342" s="364" t="s">
        <v>6107</v>
      </c>
      <c r="O1342" s="3" t="s">
        <v>1382</v>
      </c>
      <c r="P1342" s="7" t="s">
        <v>1354</v>
      </c>
      <c r="Q1342" s="3" t="s">
        <v>1195</v>
      </c>
      <c r="R1342" s="9">
        <v>10</v>
      </c>
      <c r="S1342" s="184">
        <v>8146.36</v>
      </c>
      <c r="T1342" s="243">
        <f t="shared" si="378"/>
        <v>81463.599999999991</v>
      </c>
      <c r="U1342" s="83">
        <f t="shared" si="351"/>
        <v>91239.232000000004</v>
      </c>
      <c r="V1342" s="9" t="s">
        <v>1341</v>
      </c>
      <c r="W1342" s="153" t="s">
        <v>1410</v>
      </c>
      <c r="X1342" s="244"/>
    </row>
    <row r="1343" spans="1:24" s="226" customFormat="1" ht="102">
      <c r="A1343" s="9" t="s">
        <v>7174</v>
      </c>
      <c r="B1343" s="3" t="s">
        <v>1332</v>
      </c>
      <c r="C1343" s="187" t="s">
        <v>3612</v>
      </c>
      <c r="D1343" s="186" t="s">
        <v>3613</v>
      </c>
      <c r="E1343" s="1" t="s">
        <v>3614</v>
      </c>
      <c r="F1343" s="244"/>
      <c r="G1343" s="162" t="s">
        <v>384</v>
      </c>
      <c r="H1343" s="242">
        <v>0</v>
      </c>
      <c r="I1343" s="34">
        <v>470000000</v>
      </c>
      <c r="J1343" s="21" t="s">
        <v>1330</v>
      </c>
      <c r="K1343" s="17" t="s">
        <v>1647</v>
      </c>
      <c r="L1343" s="236" t="s">
        <v>3465</v>
      </c>
      <c r="M1343" s="141" t="s">
        <v>383</v>
      </c>
      <c r="N1343" s="364" t="s">
        <v>6107</v>
      </c>
      <c r="O1343" s="3" t="s">
        <v>1382</v>
      </c>
      <c r="P1343" s="7" t="s">
        <v>1354</v>
      </c>
      <c r="Q1343" s="3" t="s">
        <v>1195</v>
      </c>
      <c r="R1343" s="9">
        <v>60</v>
      </c>
      <c r="S1343" s="184">
        <v>7560</v>
      </c>
      <c r="T1343" s="243">
        <f t="shared" si="378"/>
        <v>453600</v>
      </c>
      <c r="U1343" s="83">
        <f t="shared" si="351"/>
        <v>508032.00000000006</v>
      </c>
      <c r="V1343" s="9" t="s">
        <v>1341</v>
      </c>
      <c r="W1343" s="153" t="s">
        <v>1410</v>
      </c>
      <c r="X1343" s="244"/>
    </row>
    <row r="1344" spans="1:24" s="226" customFormat="1" ht="102">
      <c r="A1344" s="9" t="s">
        <v>7175</v>
      </c>
      <c r="B1344" s="3" t="s">
        <v>1332</v>
      </c>
      <c r="C1344" s="187" t="s">
        <v>3615</v>
      </c>
      <c r="D1344" s="186" t="s">
        <v>3616</v>
      </c>
      <c r="E1344" s="1" t="s">
        <v>3617</v>
      </c>
      <c r="F1344" s="244"/>
      <c r="G1344" s="162" t="s">
        <v>384</v>
      </c>
      <c r="H1344" s="242">
        <v>0</v>
      </c>
      <c r="I1344" s="34">
        <v>470000000</v>
      </c>
      <c r="J1344" s="21" t="s">
        <v>1330</v>
      </c>
      <c r="K1344" s="17" t="s">
        <v>1647</v>
      </c>
      <c r="L1344" s="236" t="s">
        <v>3465</v>
      </c>
      <c r="M1344" s="141" t="s">
        <v>383</v>
      </c>
      <c r="N1344" s="364" t="s">
        <v>6107</v>
      </c>
      <c r="O1344" s="3" t="s">
        <v>1382</v>
      </c>
      <c r="P1344" s="7" t="s">
        <v>1354</v>
      </c>
      <c r="Q1344" s="3" t="s">
        <v>1195</v>
      </c>
      <c r="R1344" s="3">
        <v>10</v>
      </c>
      <c r="S1344" s="184">
        <v>7560</v>
      </c>
      <c r="T1344" s="243">
        <f t="shared" si="378"/>
        <v>75600</v>
      </c>
      <c r="U1344" s="83">
        <f t="shared" si="351"/>
        <v>84672.000000000015</v>
      </c>
      <c r="V1344" s="9" t="s">
        <v>1341</v>
      </c>
      <c r="W1344" s="153" t="s">
        <v>1410</v>
      </c>
      <c r="X1344" s="244"/>
    </row>
    <row r="1345" spans="1:24" s="226" customFormat="1" ht="102">
      <c r="A1345" s="9" t="s">
        <v>7176</v>
      </c>
      <c r="B1345" s="3" t="s">
        <v>1332</v>
      </c>
      <c r="C1345" s="187" t="s">
        <v>3618</v>
      </c>
      <c r="D1345" s="186" t="s">
        <v>3619</v>
      </c>
      <c r="E1345" s="1" t="s">
        <v>3620</v>
      </c>
      <c r="F1345" s="244"/>
      <c r="G1345" s="162" t="s">
        <v>384</v>
      </c>
      <c r="H1345" s="242">
        <v>0</v>
      </c>
      <c r="I1345" s="34">
        <v>470000000</v>
      </c>
      <c r="J1345" s="21" t="s">
        <v>1330</v>
      </c>
      <c r="K1345" s="17" t="s">
        <v>1647</v>
      </c>
      <c r="L1345" s="236" t="s">
        <v>3465</v>
      </c>
      <c r="M1345" s="141" t="s">
        <v>383</v>
      </c>
      <c r="N1345" s="364" t="s">
        <v>6107</v>
      </c>
      <c r="O1345" s="3" t="s">
        <v>1382</v>
      </c>
      <c r="P1345" s="7" t="s">
        <v>1354</v>
      </c>
      <c r="Q1345" s="3" t="s">
        <v>1195</v>
      </c>
      <c r="R1345" s="9">
        <v>60</v>
      </c>
      <c r="S1345" s="184">
        <v>6130.6</v>
      </c>
      <c r="T1345" s="243">
        <f t="shared" si="378"/>
        <v>367836</v>
      </c>
      <c r="U1345" s="83">
        <f t="shared" si="351"/>
        <v>411976.32000000007</v>
      </c>
      <c r="V1345" s="9" t="s">
        <v>1341</v>
      </c>
      <c r="W1345" s="153" t="s">
        <v>1410</v>
      </c>
      <c r="X1345" s="244"/>
    </row>
    <row r="1346" spans="1:24" s="226" customFormat="1" ht="102">
      <c r="A1346" s="9" t="s">
        <v>7177</v>
      </c>
      <c r="B1346" s="3" t="s">
        <v>1332</v>
      </c>
      <c r="C1346" s="6" t="s">
        <v>3621</v>
      </c>
      <c r="D1346" s="186" t="s">
        <v>3622</v>
      </c>
      <c r="E1346" s="1" t="s">
        <v>3623</v>
      </c>
      <c r="F1346" s="244"/>
      <c r="G1346" s="162" t="s">
        <v>384</v>
      </c>
      <c r="H1346" s="242">
        <v>0</v>
      </c>
      <c r="I1346" s="34">
        <v>470000000</v>
      </c>
      <c r="J1346" s="21" t="s">
        <v>1330</v>
      </c>
      <c r="K1346" s="17" t="s">
        <v>1647</v>
      </c>
      <c r="L1346" s="236" t="s">
        <v>3465</v>
      </c>
      <c r="M1346" s="141" t="s">
        <v>383</v>
      </c>
      <c r="N1346" s="364" t="s">
        <v>6107</v>
      </c>
      <c r="O1346" s="3" t="s">
        <v>1382</v>
      </c>
      <c r="P1346" s="7" t="s">
        <v>1350</v>
      </c>
      <c r="Q1346" s="3" t="s">
        <v>1335</v>
      </c>
      <c r="R1346" s="9">
        <v>500</v>
      </c>
      <c r="S1346" s="184">
        <v>519</v>
      </c>
      <c r="T1346" s="243">
        <f t="shared" si="378"/>
        <v>259500</v>
      </c>
      <c r="U1346" s="83">
        <f t="shared" si="351"/>
        <v>290640</v>
      </c>
      <c r="V1346" s="9" t="s">
        <v>1341</v>
      </c>
      <c r="W1346" s="153" t="s">
        <v>1410</v>
      </c>
      <c r="X1346" s="244"/>
    </row>
    <row r="1347" spans="1:24" s="226" customFormat="1" ht="102">
      <c r="A1347" s="9" t="s">
        <v>7178</v>
      </c>
      <c r="B1347" s="3" t="s">
        <v>1332</v>
      </c>
      <c r="C1347" s="2" t="s">
        <v>3624</v>
      </c>
      <c r="D1347" s="186" t="s">
        <v>3625</v>
      </c>
      <c r="E1347" s="1" t="s">
        <v>3626</v>
      </c>
      <c r="F1347" s="244"/>
      <c r="G1347" s="162" t="s">
        <v>384</v>
      </c>
      <c r="H1347" s="242">
        <v>0</v>
      </c>
      <c r="I1347" s="34">
        <v>470000000</v>
      </c>
      <c r="J1347" s="21" t="s">
        <v>1330</v>
      </c>
      <c r="K1347" s="17" t="s">
        <v>1647</v>
      </c>
      <c r="L1347" s="236" t="s">
        <v>3465</v>
      </c>
      <c r="M1347" s="141" t="s">
        <v>383</v>
      </c>
      <c r="N1347" s="364" t="s">
        <v>6107</v>
      </c>
      <c r="O1347" s="3" t="s">
        <v>1382</v>
      </c>
      <c r="P1347" s="7" t="s">
        <v>1350</v>
      </c>
      <c r="Q1347" s="3" t="s">
        <v>1335</v>
      </c>
      <c r="R1347" s="9">
        <v>1000</v>
      </c>
      <c r="S1347" s="184">
        <v>428.2</v>
      </c>
      <c r="T1347" s="243">
        <f t="shared" si="378"/>
        <v>428200</v>
      </c>
      <c r="U1347" s="83">
        <f t="shared" si="351"/>
        <v>479584.00000000006</v>
      </c>
      <c r="V1347" s="9" t="s">
        <v>1341</v>
      </c>
      <c r="W1347" s="153" t="s">
        <v>1410</v>
      </c>
      <c r="X1347" s="244"/>
    </row>
    <row r="1348" spans="1:24" s="226" customFormat="1" ht="102">
      <c r="A1348" s="9" t="s">
        <v>7179</v>
      </c>
      <c r="B1348" s="3" t="s">
        <v>1332</v>
      </c>
      <c r="C1348" s="39" t="s">
        <v>10395</v>
      </c>
      <c r="D1348" s="188" t="s">
        <v>3627</v>
      </c>
      <c r="E1348" s="188" t="s">
        <v>3628</v>
      </c>
      <c r="F1348" s="244"/>
      <c r="G1348" s="162" t="s">
        <v>384</v>
      </c>
      <c r="H1348" s="242">
        <v>0</v>
      </c>
      <c r="I1348" s="34">
        <v>470000000</v>
      </c>
      <c r="J1348" s="21" t="s">
        <v>1330</v>
      </c>
      <c r="K1348" s="17" t="s">
        <v>1647</v>
      </c>
      <c r="L1348" s="236" t="s">
        <v>3465</v>
      </c>
      <c r="M1348" s="141" t="s">
        <v>383</v>
      </c>
      <c r="N1348" s="364" t="s">
        <v>6107</v>
      </c>
      <c r="O1348" s="3" t="s">
        <v>1382</v>
      </c>
      <c r="P1348" s="7" t="s">
        <v>1355</v>
      </c>
      <c r="Q1348" s="30" t="s">
        <v>1196</v>
      </c>
      <c r="R1348" s="9">
        <v>20</v>
      </c>
      <c r="S1348" s="9">
        <v>2160.84</v>
      </c>
      <c r="T1348" s="243">
        <f t="shared" si="378"/>
        <v>43216.800000000003</v>
      </c>
      <c r="U1348" s="83">
        <f t="shared" si="351"/>
        <v>48402.816000000006</v>
      </c>
      <c r="V1348" s="9" t="s">
        <v>1341</v>
      </c>
      <c r="W1348" s="153" t="s">
        <v>1410</v>
      </c>
      <c r="X1348" s="244"/>
    </row>
    <row r="1349" spans="1:24" s="226" customFormat="1" ht="102">
      <c r="A1349" s="9" t="s">
        <v>7180</v>
      </c>
      <c r="B1349" s="3" t="s">
        <v>1332</v>
      </c>
      <c r="C1349" s="13" t="s">
        <v>3629</v>
      </c>
      <c r="D1349" s="186" t="s">
        <v>3630</v>
      </c>
      <c r="E1349" s="186" t="s">
        <v>3631</v>
      </c>
      <c r="F1349" s="244"/>
      <c r="G1349" s="162" t="s">
        <v>384</v>
      </c>
      <c r="H1349" s="242">
        <v>0</v>
      </c>
      <c r="I1349" s="34">
        <v>470000000</v>
      </c>
      <c r="J1349" s="21" t="s">
        <v>1330</v>
      </c>
      <c r="K1349" s="17" t="s">
        <v>1647</v>
      </c>
      <c r="L1349" s="236" t="s">
        <v>3465</v>
      </c>
      <c r="M1349" s="141" t="s">
        <v>383</v>
      </c>
      <c r="N1349" s="364" t="s">
        <v>6110</v>
      </c>
      <c r="O1349" s="3" t="s">
        <v>1382</v>
      </c>
      <c r="P1349" s="7" t="s">
        <v>1355</v>
      </c>
      <c r="Q1349" s="30" t="s">
        <v>1196</v>
      </c>
      <c r="R1349" s="11">
        <v>150</v>
      </c>
      <c r="S1349" s="184">
        <v>1220.2</v>
      </c>
      <c r="T1349" s="243">
        <f t="shared" si="378"/>
        <v>183030</v>
      </c>
      <c r="U1349" s="83">
        <f t="shared" si="351"/>
        <v>204993.6</v>
      </c>
      <c r="V1349" s="9" t="s">
        <v>1341</v>
      </c>
      <c r="W1349" s="153" t="s">
        <v>1410</v>
      </c>
      <c r="X1349" s="244"/>
    </row>
    <row r="1350" spans="1:24" s="226" customFormat="1" ht="102">
      <c r="A1350" s="9" t="s">
        <v>7181</v>
      </c>
      <c r="B1350" s="3" t="s">
        <v>1332</v>
      </c>
      <c r="C1350" s="13" t="s">
        <v>3632</v>
      </c>
      <c r="D1350" s="186" t="s">
        <v>3630</v>
      </c>
      <c r="E1350" s="186" t="s">
        <v>3633</v>
      </c>
      <c r="F1350" s="244"/>
      <c r="G1350" s="162" t="s">
        <v>384</v>
      </c>
      <c r="H1350" s="242">
        <v>0</v>
      </c>
      <c r="I1350" s="34">
        <v>470000000</v>
      </c>
      <c r="J1350" s="21" t="s">
        <v>1330</v>
      </c>
      <c r="K1350" s="17" t="s">
        <v>1647</v>
      </c>
      <c r="L1350" s="236" t="s">
        <v>3465</v>
      </c>
      <c r="M1350" s="141" t="s">
        <v>383</v>
      </c>
      <c r="N1350" s="364" t="s">
        <v>6110</v>
      </c>
      <c r="O1350" s="3" t="s">
        <v>1382</v>
      </c>
      <c r="P1350" s="7" t="s">
        <v>1355</v>
      </c>
      <c r="Q1350" s="30" t="s">
        <v>1196</v>
      </c>
      <c r="R1350" s="11">
        <v>300</v>
      </c>
      <c r="S1350" s="184">
        <v>1050.2</v>
      </c>
      <c r="T1350" s="243">
        <f t="shared" si="378"/>
        <v>315060</v>
      </c>
      <c r="U1350" s="83">
        <f t="shared" si="351"/>
        <v>352867.2</v>
      </c>
      <c r="V1350" s="9" t="s">
        <v>1341</v>
      </c>
      <c r="W1350" s="153" t="s">
        <v>1410</v>
      </c>
      <c r="X1350" s="244"/>
    </row>
    <row r="1351" spans="1:24" s="226" customFormat="1" ht="102">
      <c r="A1351" s="9" t="s">
        <v>7182</v>
      </c>
      <c r="B1351" s="3" t="s">
        <v>1332</v>
      </c>
      <c r="C1351" s="13" t="s">
        <v>3634</v>
      </c>
      <c r="D1351" s="186" t="s">
        <v>3630</v>
      </c>
      <c r="E1351" s="186" t="s">
        <v>3635</v>
      </c>
      <c r="F1351" s="244"/>
      <c r="G1351" s="162" t="s">
        <v>384</v>
      </c>
      <c r="H1351" s="242">
        <v>0</v>
      </c>
      <c r="I1351" s="34">
        <v>470000000</v>
      </c>
      <c r="J1351" s="21" t="s">
        <v>1330</v>
      </c>
      <c r="K1351" s="17" t="s">
        <v>1647</v>
      </c>
      <c r="L1351" s="236" t="s">
        <v>3465</v>
      </c>
      <c r="M1351" s="141" t="s">
        <v>383</v>
      </c>
      <c r="N1351" s="364" t="s">
        <v>6110</v>
      </c>
      <c r="O1351" s="3" t="s">
        <v>1382</v>
      </c>
      <c r="P1351" s="7" t="s">
        <v>1355</v>
      </c>
      <c r="Q1351" s="30" t="s">
        <v>1196</v>
      </c>
      <c r="R1351" s="11">
        <v>400</v>
      </c>
      <c r="S1351" s="184">
        <v>1310.8</v>
      </c>
      <c r="T1351" s="243">
        <f t="shared" si="378"/>
        <v>524320</v>
      </c>
      <c r="U1351" s="83">
        <f t="shared" si="351"/>
        <v>587238.40000000002</v>
      </c>
      <c r="V1351" s="9" t="s">
        <v>1341</v>
      </c>
      <c r="W1351" s="153" t="s">
        <v>1410</v>
      </c>
      <c r="X1351" s="244"/>
    </row>
    <row r="1352" spans="1:24" s="226" customFormat="1" ht="102">
      <c r="A1352" s="9" t="s">
        <v>7183</v>
      </c>
      <c r="B1352" s="3" t="s">
        <v>1332</v>
      </c>
      <c r="C1352" s="13" t="s">
        <v>3636</v>
      </c>
      <c r="D1352" s="186" t="s">
        <v>3630</v>
      </c>
      <c r="E1352" s="186" t="s">
        <v>3637</v>
      </c>
      <c r="F1352" s="244"/>
      <c r="G1352" s="162" t="s">
        <v>384</v>
      </c>
      <c r="H1352" s="242">
        <v>0</v>
      </c>
      <c r="I1352" s="34">
        <v>470000000</v>
      </c>
      <c r="J1352" s="21" t="s">
        <v>1330</v>
      </c>
      <c r="K1352" s="17" t="s">
        <v>1647</v>
      </c>
      <c r="L1352" s="236" t="s">
        <v>3465</v>
      </c>
      <c r="M1352" s="141" t="s">
        <v>383</v>
      </c>
      <c r="N1352" s="364" t="s">
        <v>6110</v>
      </c>
      <c r="O1352" s="3" t="s">
        <v>1382</v>
      </c>
      <c r="P1352" s="7" t="s">
        <v>1355</v>
      </c>
      <c r="Q1352" s="30" t="s">
        <v>1196</v>
      </c>
      <c r="R1352" s="11">
        <v>400</v>
      </c>
      <c r="S1352" s="184">
        <v>1315.8</v>
      </c>
      <c r="T1352" s="243">
        <f t="shared" si="378"/>
        <v>526320</v>
      </c>
      <c r="U1352" s="83">
        <f t="shared" si="351"/>
        <v>589478.40000000002</v>
      </c>
      <c r="V1352" s="9" t="s">
        <v>1341</v>
      </c>
      <c r="W1352" s="153" t="s">
        <v>1410</v>
      </c>
      <c r="X1352" s="244"/>
    </row>
    <row r="1353" spans="1:24" s="226" customFormat="1" ht="102">
      <c r="A1353" s="9" t="s">
        <v>7184</v>
      </c>
      <c r="B1353" s="3" t="s">
        <v>1332</v>
      </c>
      <c r="C1353" s="190" t="s">
        <v>3638</v>
      </c>
      <c r="D1353" s="186" t="s">
        <v>3639</v>
      </c>
      <c r="E1353" s="186" t="s">
        <v>3640</v>
      </c>
      <c r="F1353" s="244"/>
      <c r="G1353" s="162" t="s">
        <v>384</v>
      </c>
      <c r="H1353" s="242">
        <v>0</v>
      </c>
      <c r="I1353" s="34">
        <v>470000000</v>
      </c>
      <c r="J1353" s="21" t="s">
        <v>1330</v>
      </c>
      <c r="K1353" s="17" t="s">
        <v>1647</v>
      </c>
      <c r="L1353" s="236" t="s">
        <v>3465</v>
      </c>
      <c r="M1353" s="141" t="s">
        <v>383</v>
      </c>
      <c r="N1353" s="364" t="s">
        <v>6110</v>
      </c>
      <c r="O1353" s="3" t="s">
        <v>1382</v>
      </c>
      <c r="P1353" s="7" t="s">
        <v>1355</v>
      </c>
      <c r="Q1353" s="30" t="s">
        <v>1196</v>
      </c>
      <c r="R1353" s="11">
        <v>50</v>
      </c>
      <c r="S1353" s="4">
        <v>565.63</v>
      </c>
      <c r="T1353" s="243">
        <f t="shared" si="378"/>
        <v>28281.5</v>
      </c>
      <c r="U1353" s="83">
        <f t="shared" si="351"/>
        <v>31675.280000000002</v>
      </c>
      <c r="V1353" s="9" t="s">
        <v>1341</v>
      </c>
      <c r="W1353" s="153" t="s">
        <v>1410</v>
      </c>
      <c r="X1353" s="244"/>
    </row>
    <row r="1354" spans="1:24" s="226" customFormat="1" ht="102">
      <c r="A1354" s="9" t="s">
        <v>7185</v>
      </c>
      <c r="B1354" s="3" t="s">
        <v>1332</v>
      </c>
      <c r="C1354" s="221" t="s">
        <v>3641</v>
      </c>
      <c r="D1354" s="186" t="s">
        <v>3642</v>
      </c>
      <c r="E1354" s="1" t="s">
        <v>3643</v>
      </c>
      <c r="F1354" s="244"/>
      <c r="G1354" s="162" t="s">
        <v>384</v>
      </c>
      <c r="H1354" s="242">
        <v>0</v>
      </c>
      <c r="I1354" s="34">
        <v>470000000</v>
      </c>
      <c r="J1354" s="21" t="s">
        <v>1330</v>
      </c>
      <c r="K1354" s="17" t="s">
        <v>1647</v>
      </c>
      <c r="L1354" s="236" t="s">
        <v>3465</v>
      </c>
      <c r="M1354" s="141" t="s">
        <v>383</v>
      </c>
      <c r="N1354" s="364" t="s">
        <v>6110</v>
      </c>
      <c r="O1354" s="3" t="s">
        <v>1382</v>
      </c>
      <c r="P1354" s="7" t="s">
        <v>1355</v>
      </c>
      <c r="Q1354" s="30" t="s">
        <v>1196</v>
      </c>
      <c r="R1354" s="11">
        <v>100</v>
      </c>
      <c r="S1354" s="184">
        <v>1902</v>
      </c>
      <c r="T1354" s="243">
        <f t="shared" si="378"/>
        <v>190200</v>
      </c>
      <c r="U1354" s="83">
        <f t="shared" si="351"/>
        <v>213024.00000000003</v>
      </c>
      <c r="V1354" s="9" t="s">
        <v>1341</v>
      </c>
      <c r="W1354" s="153" t="s">
        <v>1410</v>
      </c>
      <c r="X1354" s="244"/>
    </row>
    <row r="1355" spans="1:24" s="226" customFormat="1" ht="102">
      <c r="A1355" s="9" t="s">
        <v>7186</v>
      </c>
      <c r="B1355" s="3" t="s">
        <v>1332</v>
      </c>
      <c r="C1355" s="221" t="s">
        <v>3644</v>
      </c>
      <c r="D1355" s="186" t="s">
        <v>1214</v>
      </c>
      <c r="E1355" s="1" t="s">
        <v>3645</v>
      </c>
      <c r="F1355" s="244"/>
      <c r="G1355" s="162" t="s">
        <v>384</v>
      </c>
      <c r="H1355" s="242">
        <v>0</v>
      </c>
      <c r="I1355" s="34">
        <v>470000000</v>
      </c>
      <c r="J1355" s="21" t="s">
        <v>1330</v>
      </c>
      <c r="K1355" s="17" t="s">
        <v>1647</v>
      </c>
      <c r="L1355" s="236" t="s">
        <v>3465</v>
      </c>
      <c r="M1355" s="141" t="s">
        <v>383</v>
      </c>
      <c r="N1355" s="364" t="s">
        <v>6110</v>
      </c>
      <c r="O1355" s="3" t="s">
        <v>1382</v>
      </c>
      <c r="P1355" s="7" t="s">
        <v>1355</v>
      </c>
      <c r="Q1355" s="30" t="s">
        <v>1196</v>
      </c>
      <c r="R1355" s="11">
        <v>40</v>
      </c>
      <c r="S1355" s="184">
        <v>1144.4100000000001</v>
      </c>
      <c r="T1355" s="243">
        <f t="shared" si="378"/>
        <v>45776.4</v>
      </c>
      <c r="U1355" s="83">
        <f t="shared" si="351"/>
        <v>51269.568000000007</v>
      </c>
      <c r="V1355" s="9" t="s">
        <v>1341</v>
      </c>
      <c r="W1355" s="153" t="s">
        <v>1410</v>
      </c>
      <c r="X1355" s="244"/>
    </row>
    <row r="1356" spans="1:24" s="226" customFormat="1" ht="102">
      <c r="A1356" s="9" t="s">
        <v>7187</v>
      </c>
      <c r="B1356" s="3" t="s">
        <v>1332</v>
      </c>
      <c r="C1356" s="251" t="s">
        <v>3646</v>
      </c>
      <c r="D1356" s="188" t="s">
        <v>3647</v>
      </c>
      <c r="E1356" s="188" t="s">
        <v>3648</v>
      </c>
      <c r="F1356" s="244"/>
      <c r="G1356" s="162" t="s">
        <v>384</v>
      </c>
      <c r="H1356" s="242">
        <v>0</v>
      </c>
      <c r="I1356" s="34">
        <v>470000000</v>
      </c>
      <c r="J1356" s="21" t="s">
        <v>1330</v>
      </c>
      <c r="K1356" s="17" t="s">
        <v>1647</v>
      </c>
      <c r="L1356" s="236" t="s">
        <v>3465</v>
      </c>
      <c r="M1356" s="141" t="s">
        <v>383</v>
      </c>
      <c r="N1356" s="364" t="s">
        <v>6110</v>
      </c>
      <c r="O1356" s="3" t="s">
        <v>1382</v>
      </c>
      <c r="P1356" s="7" t="s">
        <v>1354</v>
      </c>
      <c r="Q1356" s="3" t="s">
        <v>1195</v>
      </c>
      <c r="R1356" s="11">
        <v>400</v>
      </c>
      <c r="S1356" s="184">
        <v>54</v>
      </c>
      <c r="T1356" s="243">
        <f t="shared" si="378"/>
        <v>21600</v>
      </c>
      <c r="U1356" s="83">
        <f t="shared" si="351"/>
        <v>24192.000000000004</v>
      </c>
      <c r="V1356" s="9" t="s">
        <v>1341</v>
      </c>
      <c r="W1356" s="153" t="s">
        <v>1410</v>
      </c>
      <c r="X1356" s="244"/>
    </row>
    <row r="1357" spans="1:24" s="226" customFormat="1" ht="102">
      <c r="A1357" s="9" t="s">
        <v>7188</v>
      </c>
      <c r="B1357" s="3" t="s">
        <v>1332</v>
      </c>
      <c r="C1357" s="251" t="s">
        <v>3646</v>
      </c>
      <c r="D1357" s="188" t="s">
        <v>3647</v>
      </c>
      <c r="E1357" s="188" t="s">
        <v>3649</v>
      </c>
      <c r="F1357" s="244"/>
      <c r="G1357" s="162" t="s">
        <v>384</v>
      </c>
      <c r="H1357" s="242">
        <v>0</v>
      </c>
      <c r="I1357" s="34">
        <v>470000000</v>
      </c>
      <c r="J1357" s="21" t="s">
        <v>1330</v>
      </c>
      <c r="K1357" s="17" t="s">
        <v>1647</v>
      </c>
      <c r="L1357" s="236" t="s">
        <v>3465</v>
      </c>
      <c r="M1357" s="141" t="s">
        <v>383</v>
      </c>
      <c r="N1357" s="364" t="s">
        <v>6110</v>
      </c>
      <c r="O1357" s="3" t="s">
        <v>1382</v>
      </c>
      <c r="P1357" s="7" t="s">
        <v>1354</v>
      </c>
      <c r="Q1357" s="3" t="s">
        <v>1195</v>
      </c>
      <c r="R1357" s="11">
        <v>40</v>
      </c>
      <c r="S1357" s="184">
        <v>72.2</v>
      </c>
      <c r="T1357" s="243">
        <f t="shared" si="378"/>
        <v>2888</v>
      </c>
      <c r="U1357" s="83">
        <f t="shared" si="351"/>
        <v>3234.5600000000004</v>
      </c>
      <c r="V1357" s="9" t="s">
        <v>1341</v>
      </c>
      <c r="W1357" s="153" t="s">
        <v>1410</v>
      </c>
      <c r="X1357" s="244"/>
    </row>
    <row r="1358" spans="1:24" s="226" customFormat="1" ht="102">
      <c r="A1358" s="9" t="s">
        <v>7189</v>
      </c>
      <c r="B1358" s="3" t="s">
        <v>1332</v>
      </c>
      <c r="C1358" s="251" t="s">
        <v>3650</v>
      </c>
      <c r="D1358" s="188" t="s">
        <v>3651</v>
      </c>
      <c r="E1358" s="188" t="s">
        <v>3652</v>
      </c>
      <c r="F1358" s="244"/>
      <c r="G1358" s="162" t="s">
        <v>384</v>
      </c>
      <c r="H1358" s="242">
        <v>0</v>
      </c>
      <c r="I1358" s="34">
        <v>470000000</v>
      </c>
      <c r="J1358" s="21" t="s">
        <v>1330</v>
      </c>
      <c r="K1358" s="17" t="s">
        <v>1647</v>
      </c>
      <c r="L1358" s="236" t="s">
        <v>3465</v>
      </c>
      <c r="M1358" s="141" t="s">
        <v>383</v>
      </c>
      <c r="N1358" s="364" t="s">
        <v>6110</v>
      </c>
      <c r="O1358" s="3" t="s">
        <v>1382</v>
      </c>
      <c r="P1358" s="7" t="s">
        <v>1354</v>
      </c>
      <c r="Q1358" s="3" t="s">
        <v>1195</v>
      </c>
      <c r="R1358" s="11">
        <v>35</v>
      </c>
      <c r="S1358" s="184">
        <v>84.72</v>
      </c>
      <c r="T1358" s="243">
        <f t="shared" si="378"/>
        <v>2965.2</v>
      </c>
      <c r="U1358" s="83">
        <f t="shared" si="351"/>
        <v>3321.0239999999999</v>
      </c>
      <c r="V1358" s="9" t="s">
        <v>1341</v>
      </c>
      <c r="W1358" s="153" t="s">
        <v>1410</v>
      </c>
      <c r="X1358" s="244"/>
    </row>
    <row r="1359" spans="1:24" s="226" customFormat="1" ht="102">
      <c r="A1359" s="9" t="s">
        <v>7190</v>
      </c>
      <c r="B1359" s="3" t="s">
        <v>1332</v>
      </c>
      <c r="C1359" s="251" t="s">
        <v>3653</v>
      </c>
      <c r="D1359" s="188" t="s">
        <v>3647</v>
      </c>
      <c r="E1359" s="188" t="s">
        <v>3654</v>
      </c>
      <c r="F1359" s="244"/>
      <c r="G1359" s="162" t="s">
        <v>384</v>
      </c>
      <c r="H1359" s="242">
        <v>0</v>
      </c>
      <c r="I1359" s="34">
        <v>470000000</v>
      </c>
      <c r="J1359" s="21" t="s">
        <v>1330</v>
      </c>
      <c r="K1359" s="17" t="s">
        <v>1647</v>
      </c>
      <c r="L1359" s="236" t="s">
        <v>3465</v>
      </c>
      <c r="M1359" s="141" t="s">
        <v>383</v>
      </c>
      <c r="N1359" s="364" t="s">
        <v>6110</v>
      </c>
      <c r="O1359" s="3" t="s">
        <v>1382</v>
      </c>
      <c r="P1359" s="7" t="s">
        <v>1354</v>
      </c>
      <c r="Q1359" s="3" t="s">
        <v>1195</v>
      </c>
      <c r="R1359" s="11">
        <v>35</v>
      </c>
      <c r="S1359" s="184">
        <v>91.42</v>
      </c>
      <c r="T1359" s="243">
        <f t="shared" si="378"/>
        <v>3199.7000000000003</v>
      </c>
      <c r="U1359" s="83">
        <f t="shared" si="351"/>
        <v>3583.6640000000007</v>
      </c>
      <c r="V1359" s="9" t="s">
        <v>1341</v>
      </c>
      <c r="W1359" s="153" t="s">
        <v>1410</v>
      </c>
      <c r="X1359" s="244"/>
    </row>
    <row r="1360" spans="1:24" s="226" customFormat="1" ht="102">
      <c r="A1360" s="9" t="s">
        <v>7191</v>
      </c>
      <c r="B1360" s="3" t="s">
        <v>1332</v>
      </c>
      <c r="C1360" s="251" t="s">
        <v>3655</v>
      </c>
      <c r="D1360" s="188" t="s">
        <v>3651</v>
      </c>
      <c r="E1360" s="188" t="s">
        <v>3656</v>
      </c>
      <c r="F1360" s="244"/>
      <c r="G1360" s="162" t="s">
        <v>384</v>
      </c>
      <c r="H1360" s="242">
        <v>0</v>
      </c>
      <c r="I1360" s="34">
        <v>470000000</v>
      </c>
      <c r="J1360" s="21" t="s">
        <v>1330</v>
      </c>
      <c r="K1360" s="17" t="s">
        <v>1647</v>
      </c>
      <c r="L1360" s="236" t="s">
        <v>3465</v>
      </c>
      <c r="M1360" s="141" t="s">
        <v>383</v>
      </c>
      <c r="N1360" s="364" t="s">
        <v>6110</v>
      </c>
      <c r="O1360" s="3" t="s">
        <v>1382</v>
      </c>
      <c r="P1360" s="7" t="s">
        <v>1354</v>
      </c>
      <c r="Q1360" s="3" t="s">
        <v>1195</v>
      </c>
      <c r="R1360" s="11">
        <v>35</v>
      </c>
      <c r="S1360" s="184">
        <v>97.99</v>
      </c>
      <c r="T1360" s="243">
        <f t="shared" si="378"/>
        <v>3429.6499999999996</v>
      </c>
      <c r="U1360" s="83">
        <f t="shared" si="351"/>
        <v>3841.2080000000001</v>
      </c>
      <c r="V1360" s="9" t="s">
        <v>1341</v>
      </c>
      <c r="W1360" s="153" t="s">
        <v>1410</v>
      </c>
      <c r="X1360" s="244"/>
    </row>
    <row r="1361" spans="1:24" s="226" customFormat="1" ht="102">
      <c r="A1361" s="9" t="s">
        <v>7192</v>
      </c>
      <c r="B1361" s="3" t="s">
        <v>1332</v>
      </c>
      <c r="C1361" s="251" t="s">
        <v>3657</v>
      </c>
      <c r="D1361" s="188" t="s">
        <v>3647</v>
      </c>
      <c r="E1361" s="188" t="s">
        <v>3658</v>
      </c>
      <c r="F1361" s="244"/>
      <c r="G1361" s="162" t="s">
        <v>384</v>
      </c>
      <c r="H1361" s="242">
        <v>0</v>
      </c>
      <c r="I1361" s="34">
        <v>470000000</v>
      </c>
      <c r="J1361" s="21" t="s">
        <v>1330</v>
      </c>
      <c r="K1361" s="17" t="s">
        <v>1647</v>
      </c>
      <c r="L1361" s="236" t="s">
        <v>3465</v>
      </c>
      <c r="M1361" s="141" t="s">
        <v>383</v>
      </c>
      <c r="N1361" s="364" t="s">
        <v>6110</v>
      </c>
      <c r="O1361" s="3" t="s">
        <v>1382</v>
      </c>
      <c r="P1361" s="7" t="s">
        <v>1354</v>
      </c>
      <c r="Q1361" s="3" t="s">
        <v>1195</v>
      </c>
      <c r="R1361" s="11">
        <v>25</v>
      </c>
      <c r="S1361" s="184">
        <v>117.74</v>
      </c>
      <c r="T1361" s="243">
        <f t="shared" si="378"/>
        <v>2943.5</v>
      </c>
      <c r="U1361" s="83">
        <f t="shared" si="351"/>
        <v>3296.7200000000003</v>
      </c>
      <c r="V1361" s="9" t="s">
        <v>1341</v>
      </c>
      <c r="W1361" s="153" t="s">
        <v>1410</v>
      </c>
      <c r="X1361" s="244"/>
    </row>
    <row r="1362" spans="1:24" s="226" customFormat="1" ht="102">
      <c r="A1362" s="9" t="s">
        <v>7193</v>
      </c>
      <c r="B1362" s="3" t="s">
        <v>1332</v>
      </c>
      <c r="C1362" s="251" t="s">
        <v>3659</v>
      </c>
      <c r="D1362" s="188" t="s">
        <v>3647</v>
      </c>
      <c r="E1362" s="188" t="s">
        <v>3660</v>
      </c>
      <c r="F1362" s="244"/>
      <c r="G1362" s="162" t="s">
        <v>384</v>
      </c>
      <c r="H1362" s="242">
        <v>0</v>
      </c>
      <c r="I1362" s="34">
        <v>470000000</v>
      </c>
      <c r="J1362" s="21" t="s">
        <v>1330</v>
      </c>
      <c r="K1362" s="17" t="s">
        <v>1647</v>
      </c>
      <c r="L1362" s="236" t="s">
        <v>3465</v>
      </c>
      <c r="M1362" s="141" t="s">
        <v>383</v>
      </c>
      <c r="N1362" s="364" t="s">
        <v>6110</v>
      </c>
      <c r="O1362" s="3" t="s">
        <v>1382</v>
      </c>
      <c r="P1362" s="7" t="s">
        <v>1354</v>
      </c>
      <c r="Q1362" s="3" t="s">
        <v>1195</v>
      </c>
      <c r="R1362" s="11">
        <v>29</v>
      </c>
      <c r="S1362" s="184">
        <v>122.49</v>
      </c>
      <c r="T1362" s="243">
        <f t="shared" si="378"/>
        <v>3552.21</v>
      </c>
      <c r="U1362" s="83">
        <f t="shared" si="351"/>
        <v>3978.4752000000003</v>
      </c>
      <c r="V1362" s="9" t="s">
        <v>1341</v>
      </c>
      <c r="W1362" s="153" t="s">
        <v>1410</v>
      </c>
      <c r="X1362" s="244"/>
    </row>
    <row r="1363" spans="1:24" s="226" customFormat="1" ht="102">
      <c r="A1363" s="9" t="s">
        <v>7194</v>
      </c>
      <c r="B1363" s="3" t="s">
        <v>1332</v>
      </c>
      <c r="C1363" s="251" t="s">
        <v>3661</v>
      </c>
      <c r="D1363" s="188" t="s">
        <v>3651</v>
      </c>
      <c r="E1363" s="188" t="s">
        <v>3662</v>
      </c>
      <c r="F1363" s="244"/>
      <c r="G1363" s="162" t="s">
        <v>384</v>
      </c>
      <c r="H1363" s="242">
        <v>0</v>
      </c>
      <c r="I1363" s="34">
        <v>470000000</v>
      </c>
      <c r="J1363" s="21" t="s">
        <v>1330</v>
      </c>
      <c r="K1363" s="17" t="s">
        <v>1647</v>
      </c>
      <c r="L1363" s="236" t="s">
        <v>3465</v>
      </c>
      <c r="M1363" s="141" t="s">
        <v>383</v>
      </c>
      <c r="N1363" s="364" t="s">
        <v>6110</v>
      </c>
      <c r="O1363" s="3" t="s">
        <v>1382</v>
      </c>
      <c r="P1363" s="7" t="s">
        <v>1354</v>
      </c>
      <c r="Q1363" s="3" t="s">
        <v>1195</v>
      </c>
      <c r="R1363" s="11">
        <v>30</v>
      </c>
      <c r="S1363" s="184">
        <v>162.16999999999999</v>
      </c>
      <c r="T1363" s="243">
        <f t="shared" si="378"/>
        <v>4865.0999999999995</v>
      </c>
      <c r="U1363" s="83">
        <f t="shared" si="351"/>
        <v>5448.9120000000003</v>
      </c>
      <c r="V1363" s="9" t="s">
        <v>1341</v>
      </c>
      <c r="W1363" s="153" t="s">
        <v>1410</v>
      </c>
      <c r="X1363" s="244"/>
    </row>
    <row r="1364" spans="1:24" s="226" customFormat="1" ht="102">
      <c r="A1364" s="9" t="s">
        <v>7195</v>
      </c>
      <c r="B1364" s="3" t="s">
        <v>1332</v>
      </c>
      <c r="C1364" s="251" t="s">
        <v>3663</v>
      </c>
      <c r="D1364" s="188" t="s">
        <v>3647</v>
      </c>
      <c r="E1364" s="188" t="s">
        <v>3664</v>
      </c>
      <c r="F1364" s="244"/>
      <c r="G1364" s="162" t="s">
        <v>384</v>
      </c>
      <c r="H1364" s="242">
        <v>0</v>
      </c>
      <c r="I1364" s="34">
        <v>470000000</v>
      </c>
      <c r="J1364" s="21" t="s">
        <v>1330</v>
      </c>
      <c r="K1364" s="17" t="s">
        <v>1647</v>
      </c>
      <c r="L1364" s="236" t="s">
        <v>3465</v>
      </c>
      <c r="M1364" s="141" t="s">
        <v>383</v>
      </c>
      <c r="N1364" s="364" t="s">
        <v>6110</v>
      </c>
      <c r="O1364" s="3" t="s">
        <v>1382</v>
      </c>
      <c r="P1364" s="7" t="s">
        <v>1354</v>
      </c>
      <c r="Q1364" s="3" t="s">
        <v>1195</v>
      </c>
      <c r="R1364" s="11">
        <v>25</v>
      </c>
      <c r="S1364" s="184">
        <v>149.19</v>
      </c>
      <c r="T1364" s="243">
        <f t="shared" si="378"/>
        <v>3729.75</v>
      </c>
      <c r="U1364" s="83">
        <f t="shared" si="351"/>
        <v>4177.3200000000006</v>
      </c>
      <c r="V1364" s="9" t="s">
        <v>1341</v>
      </c>
      <c r="W1364" s="153" t="s">
        <v>1410</v>
      </c>
      <c r="X1364" s="244"/>
    </row>
    <row r="1365" spans="1:24" s="226" customFormat="1" ht="102">
      <c r="A1365" s="9" t="s">
        <v>7196</v>
      </c>
      <c r="B1365" s="3" t="s">
        <v>1332</v>
      </c>
      <c r="C1365" s="251" t="s">
        <v>3665</v>
      </c>
      <c r="D1365" s="188" t="s">
        <v>3651</v>
      </c>
      <c r="E1365" s="188" t="s">
        <v>3666</v>
      </c>
      <c r="F1365" s="244"/>
      <c r="G1365" s="162" t="s">
        <v>384</v>
      </c>
      <c r="H1365" s="242">
        <v>0</v>
      </c>
      <c r="I1365" s="34">
        <v>470000000</v>
      </c>
      <c r="J1365" s="21" t="s">
        <v>1330</v>
      </c>
      <c r="K1365" s="17" t="s">
        <v>1647</v>
      </c>
      <c r="L1365" s="236" t="s">
        <v>3465</v>
      </c>
      <c r="M1365" s="141" t="s">
        <v>383</v>
      </c>
      <c r="N1365" s="364" t="s">
        <v>6110</v>
      </c>
      <c r="O1365" s="3" t="s">
        <v>1382</v>
      </c>
      <c r="P1365" s="7" t="s">
        <v>1354</v>
      </c>
      <c r="Q1365" s="3" t="s">
        <v>1195</v>
      </c>
      <c r="R1365" s="11">
        <v>20</v>
      </c>
      <c r="S1365" s="184">
        <v>397.56</v>
      </c>
      <c r="T1365" s="243">
        <f t="shared" si="378"/>
        <v>7951.2</v>
      </c>
      <c r="U1365" s="83">
        <f t="shared" si="351"/>
        <v>8905.344000000001</v>
      </c>
      <c r="V1365" s="9" t="s">
        <v>1341</v>
      </c>
      <c r="W1365" s="153" t="s">
        <v>1410</v>
      </c>
      <c r="X1365" s="244"/>
    </row>
    <row r="1366" spans="1:24" s="226" customFormat="1" ht="102">
      <c r="A1366" s="9" t="s">
        <v>7197</v>
      </c>
      <c r="B1366" s="3" t="s">
        <v>1332</v>
      </c>
      <c r="C1366" s="251" t="s">
        <v>3667</v>
      </c>
      <c r="D1366" s="188" t="s">
        <v>3647</v>
      </c>
      <c r="E1366" s="188" t="s">
        <v>3668</v>
      </c>
      <c r="F1366" s="244"/>
      <c r="G1366" s="162" t="s">
        <v>384</v>
      </c>
      <c r="H1366" s="242">
        <v>0</v>
      </c>
      <c r="I1366" s="34">
        <v>470000000</v>
      </c>
      <c r="J1366" s="21" t="s">
        <v>1330</v>
      </c>
      <c r="K1366" s="17" t="s">
        <v>1647</v>
      </c>
      <c r="L1366" s="236" t="s">
        <v>3465</v>
      </c>
      <c r="M1366" s="141" t="s">
        <v>383</v>
      </c>
      <c r="N1366" s="364" t="s">
        <v>6110</v>
      </c>
      <c r="O1366" s="3" t="s">
        <v>1382</v>
      </c>
      <c r="P1366" s="7" t="s">
        <v>1354</v>
      </c>
      <c r="Q1366" s="3" t="s">
        <v>1195</v>
      </c>
      <c r="R1366" s="11">
        <v>20</v>
      </c>
      <c r="S1366" s="184">
        <v>481.2</v>
      </c>
      <c r="T1366" s="243">
        <f t="shared" si="378"/>
        <v>9624</v>
      </c>
      <c r="U1366" s="83">
        <f t="shared" si="351"/>
        <v>10778.880000000001</v>
      </c>
      <c r="V1366" s="9" t="s">
        <v>1341</v>
      </c>
      <c r="W1366" s="153" t="s">
        <v>1410</v>
      </c>
      <c r="X1366" s="244"/>
    </row>
    <row r="1367" spans="1:24" s="226" customFormat="1" ht="102">
      <c r="A1367" s="9" t="s">
        <v>7198</v>
      </c>
      <c r="B1367" s="3" t="s">
        <v>1332</v>
      </c>
      <c r="C1367" s="251" t="s">
        <v>3669</v>
      </c>
      <c r="D1367" s="188" t="s">
        <v>3647</v>
      </c>
      <c r="E1367" s="188" t="s">
        <v>3670</v>
      </c>
      <c r="F1367" s="244"/>
      <c r="G1367" s="162" t="s">
        <v>384</v>
      </c>
      <c r="H1367" s="242">
        <v>0</v>
      </c>
      <c r="I1367" s="34">
        <v>470000000</v>
      </c>
      <c r="J1367" s="21" t="s">
        <v>1330</v>
      </c>
      <c r="K1367" s="17" t="s">
        <v>1647</v>
      </c>
      <c r="L1367" s="236" t="s">
        <v>3465</v>
      </c>
      <c r="M1367" s="141" t="s">
        <v>383</v>
      </c>
      <c r="N1367" s="364" t="s">
        <v>6110</v>
      </c>
      <c r="O1367" s="3" t="s">
        <v>1382</v>
      </c>
      <c r="P1367" s="7" t="s">
        <v>1354</v>
      </c>
      <c r="Q1367" s="3" t="s">
        <v>1195</v>
      </c>
      <c r="R1367" s="11">
        <v>20</v>
      </c>
      <c r="S1367" s="184">
        <v>510</v>
      </c>
      <c r="T1367" s="243">
        <f t="shared" si="378"/>
        <v>10200</v>
      </c>
      <c r="U1367" s="83">
        <f t="shared" si="351"/>
        <v>11424.000000000002</v>
      </c>
      <c r="V1367" s="9" t="s">
        <v>1341</v>
      </c>
      <c r="W1367" s="153" t="s">
        <v>1410</v>
      </c>
      <c r="X1367" s="244"/>
    </row>
    <row r="1368" spans="1:24" s="226" customFormat="1" ht="102">
      <c r="A1368" s="9" t="s">
        <v>7199</v>
      </c>
      <c r="B1368" s="3" t="s">
        <v>1332</v>
      </c>
      <c r="C1368" s="251" t="s">
        <v>3671</v>
      </c>
      <c r="D1368" s="188" t="s">
        <v>3647</v>
      </c>
      <c r="E1368" s="188" t="s">
        <v>3672</v>
      </c>
      <c r="F1368" s="244"/>
      <c r="G1368" s="162" t="s">
        <v>384</v>
      </c>
      <c r="H1368" s="242">
        <v>0</v>
      </c>
      <c r="I1368" s="34">
        <v>470000000</v>
      </c>
      <c r="J1368" s="21" t="s">
        <v>1330</v>
      </c>
      <c r="K1368" s="17" t="s">
        <v>1647</v>
      </c>
      <c r="L1368" s="236" t="s">
        <v>3465</v>
      </c>
      <c r="M1368" s="141" t="s">
        <v>383</v>
      </c>
      <c r="N1368" s="364" t="s">
        <v>6110</v>
      </c>
      <c r="O1368" s="3" t="s">
        <v>1382</v>
      </c>
      <c r="P1368" s="7" t="s">
        <v>1354</v>
      </c>
      <c r="Q1368" s="3" t="s">
        <v>1195</v>
      </c>
      <c r="R1368" s="9">
        <v>25</v>
      </c>
      <c r="S1368" s="184">
        <v>776.23</v>
      </c>
      <c r="T1368" s="243">
        <f t="shared" si="378"/>
        <v>19405.75</v>
      </c>
      <c r="U1368" s="83">
        <f t="shared" si="351"/>
        <v>21734.440000000002</v>
      </c>
      <c r="V1368" s="9" t="s">
        <v>1341</v>
      </c>
      <c r="W1368" s="153" t="s">
        <v>1410</v>
      </c>
      <c r="X1368" s="244"/>
    </row>
    <row r="1369" spans="1:24" s="226" customFormat="1" ht="102">
      <c r="A1369" s="9" t="s">
        <v>7200</v>
      </c>
      <c r="B1369" s="3" t="s">
        <v>1332</v>
      </c>
      <c r="C1369" s="251" t="s">
        <v>3673</v>
      </c>
      <c r="D1369" s="188" t="s">
        <v>3651</v>
      </c>
      <c r="E1369" s="188" t="s">
        <v>3674</v>
      </c>
      <c r="F1369" s="244"/>
      <c r="G1369" s="162" t="s">
        <v>384</v>
      </c>
      <c r="H1369" s="242">
        <v>0</v>
      </c>
      <c r="I1369" s="34">
        <v>470000000</v>
      </c>
      <c r="J1369" s="21" t="s">
        <v>1330</v>
      </c>
      <c r="K1369" s="17" t="s">
        <v>1647</v>
      </c>
      <c r="L1369" s="236" t="s">
        <v>3465</v>
      </c>
      <c r="M1369" s="141" t="s">
        <v>383</v>
      </c>
      <c r="N1369" s="364" t="s">
        <v>6110</v>
      </c>
      <c r="O1369" s="3" t="s">
        <v>1382</v>
      </c>
      <c r="P1369" s="7" t="s">
        <v>1354</v>
      </c>
      <c r="Q1369" s="3" t="s">
        <v>1195</v>
      </c>
      <c r="R1369" s="9">
        <v>25</v>
      </c>
      <c r="S1369" s="184">
        <v>585.96</v>
      </c>
      <c r="T1369" s="243">
        <f t="shared" si="378"/>
        <v>14649</v>
      </c>
      <c r="U1369" s="83">
        <f t="shared" si="351"/>
        <v>16406.88</v>
      </c>
      <c r="V1369" s="9" t="s">
        <v>1341</v>
      </c>
      <c r="W1369" s="153" t="s">
        <v>1410</v>
      </c>
      <c r="X1369" s="244"/>
    </row>
    <row r="1370" spans="1:24" s="226" customFormat="1" ht="102">
      <c r="A1370" s="9" t="s">
        <v>7201</v>
      </c>
      <c r="B1370" s="3" t="s">
        <v>1332</v>
      </c>
      <c r="C1370" s="251" t="s">
        <v>3675</v>
      </c>
      <c r="D1370" s="188" t="s">
        <v>3651</v>
      </c>
      <c r="E1370" s="188" t="s">
        <v>3676</v>
      </c>
      <c r="F1370" s="244"/>
      <c r="G1370" s="162" t="s">
        <v>384</v>
      </c>
      <c r="H1370" s="242">
        <v>0</v>
      </c>
      <c r="I1370" s="34">
        <v>470000000</v>
      </c>
      <c r="J1370" s="21" t="s">
        <v>1330</v>
      </c>
      <c r="K1370" s="17" t="s">
        <v>1647</v>
      </c>
      <c r="L1370" s="236" t="s">
        <v>3465</v>
      </c>
      <c r="M1370" s="141" t="s">
        <v>383</v>
      </c>
      <c r="N1370" s="364" t="s">
        <v>6110</v>
      </c>
      <c r="O1370" s="3" t="s">
        <v>1382</v>
      </c>
      <c r="P1370" s="7" t="s">
        <v>1354</v>
      </c>
      <c r="Q1370" s="3" t="s">
        <v>1195</v>
      </c>
      <c r="R1370" s="9">
        <v>20</v>
      </c>
      <c r="S1370" s="184">
        <v>633.62</v>
      </c>
      <c r="T1370" s="243">
        <f t="shared" si="378"/>
        <v>12672.4</v>
      </c>
      <c r="U1370" s="83">
        <f t="shared" si="351"/>
        <v>14193.088000000002</v>
      </c>
      <c r="V1370" s="9" t="s">
        <v>1341</v>
      </c>
      <c r="W1370" s="153" t="s">
        <v>1410</v>
      </c>
      <c r="X1370" s="244"/>
    </row>
    <row r="1371" spans="1:24" s="226" customFormat="1" ht="102">
      <c r="A1371" s="9" t="s">
        <v>7202</v>
      </c>
      <c r="B1371" s="3" t="s">
        <v>1332</v>
      </c>
      <c r="C1371" s="251" t="s">
        <v>3677</v>
      </c>
      <c r="D1371" s="188" t="s">
        <v>3651</v>
      </c>
      <c r="E1371" s="188" t="s">
        <v>3678</v>
      </c>
      <c r="F1371" s="244"/>
      <c r="G1371" s="162" t="s">
        <v>384</v>
      </c>
      <c r="H1371" s="242">
        <v>0</v>
      </c>
      <c r="I1371" s="34">
        <v>470000000</v>
      </c>
      <c r="J1371" s="21" t="s">
        <v>1330</v>
      </c>
      <c r="K1371" s="17" t="s">
        <v>1647</v>
      </c>
      <c r="L1371" s="236" t="s">
        <v>3465</v>
      </c>
      <c r="M1371" s="141" t="s">
        <v>383</v>
      </c>
      <c r="N1371" s="364" t="s">
        <v>6110</v>
      </c>
      <c r="O1371" s="3" t="s">
        <v>1382</v>
      </c>
      <c r="P1371" s="7" t="s">
        <v>1354</v>
      </c>
      <c r="Q1371" s="3" t="s">
        <v>1195</v>
      </c>
      <c r="R1371" s="9">
        <v>20</v>
      </c>
      <c r="S1371" s="184">
        <v>653.11</v>
      </c>
      <c r="T1371" s="243">
        <f t="shared" si="378"/>
        <v>13062.2</v>
      </c>
      <c r="U1371" s="83">
        <f t="shared" si="351"/>
        <v>14629.664000000002</v>
      </c>
      <c r="V1371" s="9" t="s">
        <v>1341</v>
      </c>
      <c r="W1371" s="153" t="s">
        <v>1410</v>
      </c>
      <c r="X1371" s="244"/>
    </row>
    <row r="1372" spans="1:24" s="226" customFormat="1" ht="102">
      <c r="A1372" s="9" t="s">
        <v>7203</v>
      </c>
      <c r="B1372" s="3" t="s">
        <v>1332</v>
      </c>
      <c r="C1372" s="251" t="s">
        <v>3679</v>
      </c>
      <c r="D1372" s="188" t="s">
        <v>3651</v>
      </c>
      <c r="E1372" s="188" t="s">
        <v>3680</v>
      </c>
      <c r="F1372" s="244"/>
      <c r="G1372" s="162" t="s">
        <v>384</v>
      </c>
      <c r="H1372" s="242">
        <v>0</v>
      </c>
      <c r="I1372" s="34">
        <v>470000000</v>
      </c>
      <c r="J1372" s="21" t="s">
        <v>1330</v>
      </c>
      <c r="K1372" s="17" t="s">
        <v>1647</v>
      </c>
      <c r="L1372" s="236" t="s">
        <v>3465</v>
      </c>
      <c r="M1372" s="141" t="s">
        <v>383</v>
      </c>
      <c r="N1372" s="364" t="s">
        <v>6110</v>
      </c>
      <c r="O1372" s="3" t="s">
        <v>1382</v>
      </c>
      <c r="P1372" s="7" t="s">
        <v>1354</v>
      </c>
      <c r="Q1372" s="3" t="s">
        <v>1195</v>
      </c>
      <c r="R1372" s="9">
        <v>20</v>
      </c>
      <c r="S1372" s="184">
        <v>547.71</v>
      </c>
      <c r="T1372" s="243">
        <f t="shared" si="378"/>
        <v>10954.2</v>
      </c>
      <c r="U1372" s="83">
        <f t="shared" si="351"/>
        <v>12268.704000000002</v>
      </c>
      <c r="V1372" s="9" t="s">
        <v>1341</v>
      </c>
      <c r="W1372" s="153" t="s">
        <v>1410</v>
      </c>
      <c r="X1372" s="244"/>
    </row>
    <row r="1373" spans="1:24" s="226" customFormat="1" ht="102">
      <c r="A1373" s="9" t="s">
        <v>7204</v>
      </c>
      <c r="B1373" s="3" t="s">
        <v>1332</v>
      </c>
      <c r="C1373" s="251" t="s">
        <v>3681</v>
      </c>
      <c r="D1373" s="188" t="s">
        <v>3651</v>
      </c>
      <c r="E1373" s="188" t="s">
        <v>3682</v>
      </c>
      <c r="F1373" s="244"/>
      <c r="G1373" s="162" t="s">
        <v>384</v>
      </c>
      <c r="H1373" s="242">
        <v>0</v>
      </c>
      <c r="I1373" s="34">
        <v>470000000</v>
      </c>
      <c r="J1373" s="21" t="s">
        <v>1330</v>
      </c>
      <c r="K1373" s="17" t="s">
        <v>1647</v>
      </c>
      <c r="L1373" s="236" t="s">
        <v>3465</v>
      </c>
      <c r="M1373" s="141" t="s">
        <v>383</v>
      </c>
      <c r="N1373" s="364" t="s">
        <v>6110</v>
      </c>
      <c r="O1373" s="3" t="s">
        <v>1382</v>
      </c>
      <c r="P1373" s="7" t="s">
        <v>1354</v>
      </c>
      <c r="Q1373" s="3" t="s">
        <v>1195</v>
      </c>
      <c r="R1373" s="9">
        <v>20</v>
      </c>
      <c r="S1373" s="184">
        <v>705.12</v>
      </c>
      <c r="T1373" s="243">
        <f t="shared" si="378"/>
        <v>14102.4</v>
      </c>
      <c r="U1373" s="83">
        <f t="shared" si="351"/>
        <v>15794.688000000002</v>
      </c>
      <c r="V1373" s="9" t="s">
        <v>1341</v>
      </c>
      <c r="W1373" s="153" t="s">
        <v>1410</v>
      </c>
      <c r="X1373" s="244"/>
    </row>
    <row r="1374" spans="1:24" s="226" customFormat="1" ht="102">
      <c r="A1374" s="9" t="s">
        <v>7205</v>
      </c>
      <c r="B1374" s="3" t="s">
        <v>1332</v>
      </c>
      <c r="C1374" s="251" t="s">
        <v>3683</v>
      </c>
      <c r="D1374" s="188" t="s">
        <v>3651</v>
      </c>
      <c r="E1374" s="188" t="s">
        <v>3684</v>
      </c>
      <c r="F1374" s="244"/>
      <c r="G1374" s="162" t="s">
        <v>384</v>
      </c>
      <c r="H1374" s="242">
        <v>0</v>
      </c>
      <c r="I1374" s="34">
        <v>470000000</v>
      </c>
      <c r="J1374" s="21" t="s">
        <v>1330</v>
      </c>
      <c r="K1374" s="17" t="s">
        <v>1647</v>
      </c>
      <c r="L1374" s="236" t="s">
        <v>3465</v>
      </c>
      <c r="M1374" s="141" t="s">
        <v>383</v>
      </c>
      <c r="N1374" s="364" t="s">
        <v>6110</v>
      </c>
      <c r="O1374" s="3" t="s">
        <v>1382</v>
      </c>
      <c r="P1374" s="7" t="s">
        <v>1354</v>
      </c>
      <c r="Q1374" s="3" t="s">
        <v>1195</v>
      </c>
      <c r="R1374" s="9">
        <v>20</v>
      </c>
      <c r="S1374" s="184">
        <v>759.88</v>
      </c>
      <c r="T1374" s="243">
        <f t="shared" si="378"/>
        <v>15197.6</v>
      </c>
      <c r="U1374" s="83">
        <f t="shared" si="351"/>
        <v>17021.312000000002</v>
      </c>
      <c r="V1374" s="9" t="s">
        <v>1341</v>
      </c>
      <c r="W1374" s="153" t="s">
        <v>1410</v>
      </c>
      <c r="X1374" s="244"/>
    </row>
    <row r="1375" spans="1:24" s="226" customFormat="1" ht="102">
      <c r="A1375" s="9" t="s">
        <v>7206</v>
      </c>
      <c r="B1375" s="3" t="s">
        <v>1332</v>
      </c>
      <c r="C1375" s="251" t="s">
        <v>3685</v>
      </c>
      <c r="D1375" s="188" t="s">
        <v>3651</v>
      </c>
      <c r="E1375" s="188" t="s">
        <v>3686</v>
      </c>
      <c r="F1375" s="244"/>
      <c r="G1375" s="162" t="s">
        <v>384</v>
      </c>
      <c r="H1375" s="242">
        <v>0</v>
      </c>
      <c r="I1375" s="34">
        <v>470000000</v>
      </c>
      <c r="J1375" s="21" t="s">
        <v>1330</v>
      </c>
      <c r="K1375" s="17" t="s">
        <v>1647</v>
      </c>
      <c r="L1375" s="236" t="s">
        <v>3465</v>
      </c>
      <c r="M1375" s="141" t="s">
        <v>383</v>
      </c>
      <c r="N1375" s="364" t="s">
        <v>6110</v>
      </c>
      <c r="O1375" s="3" t="s">
        <v>1382</v>
      </c>
      <c r="P1375" s="7" t="s">
        <v>1354</v>
      </c>
      <c r="Q1375" s="3" t="s">
        <v>1195</v>
      </c>
      <c r="R1375" s="9">
        <v>20</v>
      </c>
      <c r="S1375" s="184">
        <v>1162.1759999999999</v>
      </c>
      <c r="T1375" s="243">
        <f t="shared" si="378"/>
        <v>23243.519999999997</v>
      </c>
      <c r="U1375" s="83">
        <f t="shared" si="351"/>
        <v>26032.742399999999</v>
      </c>
      <c r="V1375" s="9" t="s">
        <v>1341</v>
      </c>
      <c r="W1375" s="153" t="s">
        <v>1410</v>
      </c>
      <c r="X1375" s="244"/>
    </row>
    <row r="1376" spans="1:24" s="226" customFormat="1" ht="102">
      <c r="A1376" s="9" t="s">
        <v>7207</v>
      </c>
      <c r="B1376" s="3" t="s">
        <v>1332</v>
      </c>
      <c r="C1376" s="251" t="s">
        <v>3687</v>
      </c>
      <c r="D1376" s="188" t="s">
        <v>3651</v>
      </c>
      <c r="E1376" s="188" t="s">
        <v>3688</v>
      </c>
      <c r="F1376" s="244"/>
      <c r="G1376" s="162" t="s">
        <v>384</v>
      </c>
      <c r="H1376" s="242">
        <v>0</v>
      </c>
      <c r="I1376" s="34">
        <v>470000000</v>
      </c>
      <c r="J1376" s="21" t="s">
        <v>1330</v>
      </c>
      <c r="K1376" s="17" t="s">
        <v>1647</v>
      </c>
      <c r="L1376" s="236" t="s">
        <v>3465</v>
      </c>
      <c r="M1376" s="141" t="s">
        <v>383</v>
      </c>
      <c r="N1376" s="364" t="s">
        <v>6110</v>
      </c>
      <c r="O1376" s="3" t="s">
        <v>1382</v>
      </c>
      <c r="P1376" s="7" t="s">
        <v>1354</v>
      </c>
      <c r="Q1376" s="3" t="s">
        <v>1195</v>
      </c>
      <c r="R1376" s="9">
        <v>10</v>
      </c>
      <c r="S1376" s="184">
        <v>1212.4000000000001</v>
      </c>
      <c r="T1376" s="243">
        <f t="shared" si="378"/>
        <v>12124</v>
      </c>
      <c r="U1376" s="83">
        <f t="shared" si="351"/>
        <v>13578.880000000001</v>
      </c>
      <c r="V1376" s="9" t="s">
        <v>1341</v>
      </c>
      <c r="W1376" s="153" t="s">
        <v>1410</v>
      </c>
      <c r="X1376" s="244"/>
    </row>
    <row r="1377" spans="1:24" s="226" customFormat="1" ht="102">
      <c r="A1377" s="9" t="s">
        <v>7208</v>
      </c>
      <c r="B1377" s="3" t="s">
        <v>1332</v>
      </c>
      <c r="C1377" s="251" t="s">
        <v>3689</v>
      </c>
      <c r="D1377" s="188" t="s">
        <v>3651</v>
      </c>
      <c r="E1377" s="188" t="s">
        <v>3690</v>
      </c>
      <c r="F1377" s="244"/>
      <c r="G1377" s="162" t="s">
        <v>384</v>
      </c>
      <c r="H1377" s="242">
        <v>0</v>
      </c>
      <c r="I1377" s="34">
        <v>470000000</v>
      </c>
      <c r="J1377" s="21" t="s">
        <v>1330</v>
      </c>
      <c r="K1377" s="17" t="s">
        <v>1647</v>
      </c>
      <c r="L1377" s="236" t="s">
        <v>3465</v>
      </c>
      <c r="M1377" s="141" t="s">
        <v>383</v>
      </c>
      <c r="N1377" s="364" t="s">
        <v>6110</v>
      </c>
      <c r="O1377" s="3" t="s">
        <v>1382</v>
      </c>
      <c r="P1377" s="7" t="s">
        <v>1354</v>
      </c>
      <c r="Q1377" s="3" t="s">
        <v>1195</v>
      </c>
      <c r="R1377" s="9">
        <v>10</v>
      </c>
      <c r="S1377" s="184">
        <v>1716</v>
      </c>
      <c r="T1377" s="243">
        <f t="shared" si="378"/>
        <v>17160</v>
      </c>
      <c r="U1377" s="83">
        <f t="shared" si="351"/>
        <v>19219.2</v>
      </c>
      <c r="V1377" s="9" t="s">
        <v>1341</v>
      </c>
      <c r="W1377" s="153" t="s">
        <v>1410</v>
      </c>
      <c r="X1377" s="244"/>
    </row>
    <row r="1378" spans="1:24" s="226" customFormat="1" ht="102">
      <c r="A1378" s="9" t="s">
        <v>7209</v>
      </c>
      <c r="B1378" s="3" t="s">
        <v>1332</v>
      </c>
      <c r="C1378" s="251" t="s">
        <v>3691</v>
      </c>
      <c r="D1378" s="188" t="s">
        <v>3651</v>
      </c>
      <c r="E1378" s="188" t="s">
        <v>3692</v>
      </c>
      <c r="F1378" s="244"/>
      <c r="G1378" s="162" t="s">
        <v>384</v>
      </c>
      <c r="H1378" s="242">
        <v>0</v>
      </c>
      <c r="I1378" s="34">
        <v>470000000</v>
      </c>
      <c r="J1378" s="21" t="s">
        <v>1330</v>
      </c>
      <c r="K1378" s="17" t="s">
        <v>1647</v>
      </c>
      <c r="L1378" s="236" t="s">
        <v>3465</v>
      </c>
      <c r="M1378" s="141" t="s">
        <v>383</v>
      </c>
      <c r="N1378" s="364" t="s">
        <v>6110</v>
      </c>
      <c r="O1378" s="3" t="s">
        <v>1382</v>
      </c>
      <c r="P1378" s="7" t="s">
        <v>1354</v>
      </c>
      <c r="Q1378" s="3" t="s">
        <v>1195</v>
      </c>
      <c r="R1378" s="9">
        <v>10</v>
      </c>
      <c r="S1378" s="184">
        <v>1449.54</v>
      </c>
      <c r="T1378" s="243">
        <f t="shared" si="378"/>
        <v>14495.4</v>
      </c>
      <c r="U1378" s="83">
        <f t="shared" si="351"/>
        <v>16234.848000000002</v>
      </c>
      <c r="V1378" s="9" t="s">
        <v>1341</v>
      </c>
      <c r="W1378" s="153" t="s">
        <v>1410</v>
      </c>
      <c r="X1378" s="244"/>
    </row>
    <row r="1379" spans="1:24" s="226" customFormat="1" ht="102">
      <c r="A1379" s="9" t="s">
        <v>7210</v>
      </c>
      <c r="B1379" s="3" t="s">
        <v>1332</v>
      </c>
      <c r="C1379" s="251" t="s">
        <v>3693</v>
      </c>
      <c r="D1379" s="188" t="s">
        <v>3651</v>
      </c>
      <c r="E1379" s="188" t="s">
        <v>3694</v>
      </c>
      <c r="F1379" s="244"/>
      <c r="G1379" s="162" t="s">
        <v>384</v>
      </c>
      <c r="H1379" s="242">
        <v>0</v>
      </c>
      <c r="I1379" s="34">
        <v>470000000</v>
      </c>
      <c r="J1379" s="21" t="s">
        <v>1330</v>
      </c>
      <c r="K1379" s="17" t="s">
        <v>1647</v>
      </c>
      <c r="L1379" s="236" t="s">
        <v>3465</v>
      </c>
      <c r="M1379" s="141" t="s">
        <v>383</v>
      </c>
      <c r="N1379" s="364" t="s">
        <v>6110</v>
      </c>
      <c r="O1379" s="3" t="s">
        <v>1382</v>
      </c>
      <c r="P1379" s="7" t="s">
        <v>1354</v>
      </c>
      <c r="Q1379" s="3" t="s">
        <v>1195</v>
      </c>
      <c r="R1379" s="9">
        <v>10</v>
      </c>
      <c r="S1379" s="184">
        <v>1479.63</v>
      </c>
      <c r="T1379" s="243">
        <f t="shared" si="378"/>
        <v>14796.300000000001</v>
      </c>
      <c r="U1379" s="83">
        <f t="shared" si="351"/>
        <v>16571.856000000003</v>
      </c>
      <c r="V1379" s="9" t="s">
        <v>1341</v>
      </c>
      <c r="W1379" s="153" t="s">
        <v>1410</v>
      </c>
      <c r="X1379" s="244"/>
    </row>
    <row r="1380" spans="1:24" s="226" customFormat="1" ht="102">
      <c r="A1380" s="9" t="s">
        <v>7211</v>
      </c>
      <c r="B1380" s="3" t="s">
        <v>1332</v>
      </c>
      <c r="C1380" s="251" t="s">
        <v>3695</v>
      </c>
      <c r="D1380" s="188" t="s">
        <v>3651</v>
      </c>
      <c r="E1380" s="188" t="s">
        <v>3696</v>
      </c>
      <c r="F1380" s="244"/>
      <c r="G1380" s="162" t="s">
        <v>384</v>
      </c>
      <c r="H1380" s="242">
        <v>0</v>
      </c>
      <c r="I1380" s="34">
        <v>470000000</v>
      </c>
      <c r="J1380" s="21" t="s">
        <v>1330</v>
      </c>
      <c r="K1380" s="17" t="s">
        <v>1647</v>
      </c>
      <c r="L1380" s="236" t="s">
        <v>3465</v>
      </c>
      <c r="M1380" s="141" t="s">
        <v>383</v>
      </c>
      <c r="N1380" s="364" t="s">
        <v>6110</v>
      </c>
      <c r="O1380" s="3" t="s">
        <v>1382</v>
      </c>
      <c r="P1380" s="7" t="s">
        <v>1354</v>
      </c>
      <c r="Q1380" s="3" t="s">
        <v>1195</v>
      </c>
      <c r="R1380" s="9">
        <v>10</v>
      </c>
      <c r="S1380" s="184">
        <v>1788.11</v>
      </c>
      <c r="T1380" s="243">
        <f t="shared" si="378"/>
        <v>17881.099999999999</v>
      </c>
      <c r="U1380" s="83">
        <f t="shared" si="351"/>
        <v>20026.831999999999</v>
      </c>
      <c r="V1380" s="9" t="s">
        <v>1341</v>
      </c>
      <c r="W1380" s="153" t="s">
        <v>1410</v>
      </c>
      <c r="X1380" s="244"/>
    </row>
    <row r="1381" spans="1:24" s="226" customFormat="1" ht="102">
      <c r="A1381" s="9" t="s">
        <v>7212</v>
      </c>
      <c r="B1381" s="3" t="s">
        <v>1332</v>
      </c>
      <c r="C1381" s="251" t="s">
        <v>3697</v>
      </c>
      <c r="D1381" s="185" t="s">
        <v>3698</v>
      </c>
      <c r="E1381" s="185" t="s">
        <v>3699</v>
      </c>
      <c r="F1381" s="244"/>
      <c r="G1381" s="162" t="s">
        <v>384</v>
      </c>
      <c r="H1381" s="242">
        <v>0</v>
      </c>
      <c r="I1381" s="34">
        <v>470000000</v>
      </c>
      <c r="J1381" s="21" t="s">
        <v>1330</v>
      </c>
      <c r="K1381" s="17" t="s">
        <v>1647</v>
      </c>
      <c r="L1381" s="236" t="s">
        <v>3465</v>
      </c>
      <c r="M1381" s="141" t="s">
        <v>383</v>
      </c>
      <c r="N1381" s="364" t="s">
        <v>6110</v>
      </c>
      <c r="O1381" s="3" t="s">
        <v>1382</v>
      </c>
      <c r="P1381" s="7" t="s">
        <v>1354</v>
      </c>
      <c r="Q1381" s="3" t="s">
        <v>1195</v>
      </c>
      <c r="R1381" s="3">
        <v>10</v>
      </c>
      <c r="S1381" s="184">
        <v>344.31599999999997</v>
      </c>
      <c r="T1381" s="243">
        <f t="shared" si="378"/>
        <v>3443.16</v>
      </c>
      <c r="U1381" s="83">
        <f t="shared" si="351"/>
        <v>3856.3392000000003</v>
      </c>
      <c r="V1381" s="9" t="s">
        <v>1341</v>
      </c>
      <c r="W1381" s="153" t="s">
        <v>1410</v>
      </c>
      <c r="X1381" s="244"/>
    </row>
    <row r="1382" spans="1:24" s="226" customFormat="1" ht="102">
      <c r="A1382" s="9" t="s">
        <v>7213</v>
      </c>
      <c r="B1382" s="3" t="s">
        <v>1332</v>
      </c>
      <c r="C1382" s="251" t="s">
        <v>3697</v>
      </c>
      <c r="D1382" s="185" t="s">
        <v>3698</v>
      </c>
      <c r="E1382" s="185" t="s">
        <v>3700</v>
      </c>
      <c r="F1382" s="244"/>
      <c r="G1382" s="162" t="s">
        <v>384</v>
      </c>
      <c r="H1382" s="242">
        <v>0</v>
      </c>
      <c r="I1382" s="34">
        <v>470000000</v>
      </c>
      <c r="J1382" s="21" t="s">
        <v>1330</v>
      </c>
      <c r="K1382" s="17" t="s">
        <v>1647</v>
      </c>
      <c r="L1382" s="236" t="s">
        <v>3465</v>
      </c>
      <c r="M1382" s="141" t="s">
        <v>383</v>
      </c>
      <c r="N1382" s="364" t="s">
        <v>6110</v>
      </c>
      <c r="O1382" s="3" t="s">
        <v>1382</v>
      </c>
      <c r="P1382" s="7" t="s">
        <v>1354</v>
      </c>
      <c r="Q1382" s="3" t="s">
        <v>1195</v>
      </c>
      <c r="R1382" s="9">
        <v>10</v>
      </c>
      <c r="S1382" s="184">
        <v>353.892</v>
      </c>
      <c r="T1382" s="243">
        <f t="shared" si="378"/>
        <v>3538.92</v>
      </c>
      <c r="U1382" s="83">
        <f t="shared" si="351"/>
        <v>3963.5904000000005</v>
      </c>
      <c r="V1382" s="9" t="s">
        <v>1341</v>
      </c>
      <c r="W1382" s="153" t="s">
        <v>1410</v>
      </c>
      <c r="X1382" s="244"/>
    </row>
    <row r="1383" spans="1:24" s="226" customFormat="1" ht="102">
      <c r="A1383" s="9" t="s">
        <v>7214</v>
      </c>
      <c r="B1383" s="3" t="s">
        <v>1332</v>
      </c>
      <c r="C1383" s="251" t="s">
        <v>3697</v>
      </c>
      <c r="D1383" s="185" t="s">
        <v>3698</v>
      </c>
      <c r="E1383" s="185" t="s">
        <v>3701</v>
      </c>
      <c r="F1383" s="244"/>
      <c r="G1383" s="162" t="s">
        <v>384</v>
      </c>
      <c r="H1383" s="242">
        <v>0</v>
      </c>
      <c r="I1383" s="34">
        <v>470000000</v>
      </c>
      <c r="J1383" s="21" t="s">
        <v>1330</v>
      </c>
      <c r="K1383" s="17" t="s">
        <v>1647</v>
      </c>
      <c r="L1383" s="236" t="s">
        <v>3465</v>
      </c>
      <c r="M1383" s="141" t="s">
        <v>383</v>
      </c>
      <c r="N1383" s="364" t="s">
        <v>6110</v>
      </c>
      <c r="O1383" s="3" t="s">
        <v>1382</v>
      </c>
      <c r="P1383" s="7" t="s">
        <v>1354</v>
      </c>
      <c r="Q1383" s="3" t="s">
        <v>1195</v>
      </c>
      <c r="R1383" s="9">
        <v>10</v>
      </c>
      <c r="S1383" s="184">
        <v>444.78</v>
      </c>
      <c r="T1383" s="243">
        <f t="shared" si="378"/>
        <v>4447.7999999999993</v>
      </c>
      <c r="U1383" s="83">
        <f t="shared" si="351"/>
        <v>4981.5360000000001</v>
      </c>
      <c r="V1383" s="9" t="s">
        <v>1341</v>
      </c>
      <c r="W1383" s="153" t="s">
        <v>1410</v>
      </c>
      <c r="X1383" s="244"/>
    </row>
    <row r="1384" spans="1:24" s="226" customFormat="1" ht="102">
      <c r="A1384" s="9" t="s">
        <v>7215</v>
      </c>
      <c r="B1384" s="3" t="s">
        <v>1332</v>
      </c>
      <c r="C1384" s="251" t="s">
        <v>3702</v>
      </c>
      <c r="D1384" s="185" t="s">
        <v>3698</v>
      </c>
      <c r="E1384" s="185" t="s">
        <v>3703</v>
      </c>
      <c r="F1384" s="244"/>
      <c r="G1384" s="162" t="s">
        <v>384</v>
      </c>
      <c r="H1384" s="242">
        <v>0</v>
      </c>
      <c r="I1384" s="34">
        <v>470000000</v>
      </c>
      <c r="J1384" s="21" t="s">
        <v>1330</v>
      </c>
      <c r="K1384" s="17" t="s">
        <v>1647</v>
      </c>
      <c r="L1384" s="236" t="s">
        <v>3465</v>
      </c>
      <c r="M1384" s="141" t="s">
        <v>383</v>
      </c>
      <c r="N1384" s="364" t="s">
        <v>6110</v>
      </c>
      <c r="O1384" s="3" t="s">
        <v>1382</v>
      </c>
      <c r="P1384" s="7" t="s">
        <v>1354</v>
      </c>
      <c r="Q1384" s="3" t="s">
        <v>1195</v>
      </c>
      <c r="R1384" s="9">
        <v>10</v>
      </c>
      <c r="S1384" s="184">
        <v>368.35</v>
      </c>
      <c r="T1384" s="243">
        <f t="shared" si="378"/>
        <v>3683.5</v>
      </c>
      <c r="U1384" s="83">
        <f t="shared" si="351"/>
        <v>4125.5200000000004</v>
      </c>
      <c r="V1384" s="9" t="s">
        <v>1341</v>
      </c>
      <c r="W1384" s="153" t="s">
        <v>1410</v>
      </c>
      <c r="X1384" s="244"/>
    </row>
    <row r="1385" spans="1:24" s="226" customFormat="1" ht="102">
      <c r="A1385" s="9" t="s">
        <v>7216</v>
      </c>
      <c r="B1385" s="3" t="s">
        <v>1332</v>
      </c>
      <c r="C1385" s="251" t="s">
        <v>3702</v>
      </c>
      <c r="D1385" s="185" t="s">
        <v>3698</v>
      </c>
      <c r="E1385" s="185" t="s">
        <v>3704</v>
      </c>
      <c r="F1385" s="244"/>
      <c r="G1385" s="162" t="s">
        <v>384</v>
      </c>
      <c r="H1385" s="242">
        <v>0</v>
      </c>
      <c r="I1385" s="34">
        <v>470000000</v>
      </c>
      <c r="J1385" s="21" t="s">
        <v>1330</v>
      </c>
      <c r="K1385" s="17" t="s">
        <v>1647</v>
      </c>
      <c r="L1385" s="236" t="s">
        <v>3465</v>
      </c>
      <c r="M1385" s="141" t="s">
        <v>383</v>
      </c>
      <c r="N1385" s="364" t="s">
        <v>6110</v>
      </c>
      <c r="O1385" s="3" t="s">
        <v>1382</v>
      </c>
      <c r="P1385" s="7" t="s">
        <v>1354</v>
      </c>
      <c r="Q1385" s="3" t="s">
        <v>1195</v>
      </c>
      <c r="R1385" s="3">
        <v>10</v>
      </c>
      <c r="S1385" s="184">
        <v>438.73</v>
      </c>
      <c r="T1385" s="243">
        <f t="shared" si="378"/>
        <v>4387.3</v>
      </c>
      <c r="U1385" s="83">
        <f t="shared" si="351"/>
        <v>4913.7760000000007</v>
      </c>
      <c r="V1385" s="9" t="s">
        <v>1341</v>
      </c>
      <c r="W1385" s="153" t="s">
        <v>1410</v>
      </c>
      <c r="X1385" s="244"/>
    </row>
    <row r="1386" spans="1:24" s="226" customFormat="1" ht="102">
      <c r="A1386" s="9" t="s">
        <v>7217</v>
      </c>
      <c r="B1386" s="3" t="s">
        <v>1332</v>
      </c>
      <c r="C1386" s="251" t="s">
        <v>3702</v>
      </c>
      <c r="D1386" s="185" t="s">
        <v>3698</v>
      </c>
      <c r="E1386" s="185" t="s">
        <v>3705</v>
      </c>
      <c r="F1386" s="244"/>
      <c r="G1386" s="162" t="s">
        <v>384</v>
      </c>
      <c r="H1386" s="242">
        <v>0</v>
      </c>
      <c r="I1386" s="34">
        <v>470000000</v>
      </c>
      <c r="J1386" s="21" t="s">
        <v>1330</v>
      </c>
      <c r="K1386" s="17" t="s">
        <v>1647</v>
      </c>
      <c r="L1386" s="236" t="s">
        <v>3465</v>
      </c>
      <c r="M1386" s="141" t="s">
        <v>383</v>
      </c>
      <c r="N1386" s="364" t="s">
        <v>6110</v>
      </c>
      <c r="O1386" s="3" t="s">
        <v>1382</v>
      </c>
      <c r="P1386" s="7" t="s">
        <v>1354</v>
      </c>
      <c r="Q1386" s="3" t="s">
        <v>1195</v>
      </c>
      <c r="R1386" s="4">
        <v>10</v>
      </c>
      <c r="S1386" s="184">
        <v>527.16</v>
      </c>
      <c r="T1386" s="243">
        <f t="shared" si="378"/>
        <v>5271.5999999999995</v>
      </c>
      <c r="U1386" s="83">
        <f t="shared" si="351"/>
        <v>5904.192</v>
      </c>
      <c r="V1386" s="9" t="s">
        <v>1341</v>
      </c>
      <c r="W1386" s="153" t="s">
        <v>1410</v>
      </c>
      <c r="X1386" s="244"/>
    </row>
    <row r="1387" spans="1:24" s="226" customFormat="1" ht="102">
      <c r="A1387" s="9" t="s">
        <v>7218</v>
      </c>
      <c r="B1387" s="3" t="s">
        <v>1332</v>
      </c>
      <c r="C1387" s="251" t="s">
        <v>3702</v>
      </c>
      <c r="D1387" s="185" t="s">
        <v>3698</v>
      </c>
      <c r="E1387" s="185" t="s">
        <v>3706</v>
      </c>
      <c r="F1387" s="244"/>
      <c r="G1387" s="162" t="s">
        <v>384</v>
      </c>
      <c r="H1387" s="242">
        <v>0</v>
      </c>
      <c r="I1387" s="34">
        <v>470000000</v>
      </c>
      <c r="J1387" s="21" t="s">
        <v>1330</v>
      </c>
      <c r="K1387" s="17" t="s">
        <v>1647</v>
      </c>
      <c r="L1387" s="236" t="s">
        <v>3465</v>
      </c>
      <c r="M1387" s="141" t="s">
        <v>383</v>
      </c>
      <c r="N1387" s="364" t="s">
        <v>6110</v>
      </c>
      <c r="O1387" s="3" t="s">
        <v>1382</v>
      </c>
      <c r="P1387" s="7" t="s">
        <v>1354</v>
      </c>
      <c r="Q1387" s="3" t="s">
        <v>1195</v>
      </c>
      <c r="R1387" s="4">
        <v>10</v>
      </c>
      <c r="S1387" s="184">
        <v>885.99720000000002</v>
      </c>
      <c r="T1387" s="243">
        <f t="shared" si="378"/>
        <v>8859.9719999999998</v>
      </c>
      <c r="U1387" s="83">
        <f t="shared" si="351"/>
        <v>9923.1686399999999</v>
      </c>
      <c r="V1387" s="9" t="s">
        <v>1341</v>
      </c>
      <c r="W1387" s="153" t="s">
        <v>1410</v>
      </c>
      <c r="X1387" s="244"/>
    </row>
    <row r="1388" spans="1:24" s="226" customFormat="1" ht="102">
      <c r="A1388" s="9" t="s">
        <v>7219</v>
      </c>
      <c r="B1388" s="3" t="s">
        <v>1332</v>
      </c>
      <c r="C1388" s="251" t="s">
        <v>3702</v>
      </c>
      <c r="D1388" s="185" t="s">
        <v>3698</v>
      </c>
      <c r="E1388" s="185" t="s">
        <v>3707</v>
      </c>
      <c r="F1388" s="244"/>
      <c r="G1388" s="162" t="s">
        <v>384</v>
      </c>
      <c r="H1388" s="242">
        <v>0</v>
      </c>
      <c r="I1388" s="34">
        <v>470000000</v>
      </c>
      <c r="J1388" s="21" t="s">
        <v>1330</v>
      </c>
      <c r="K1388" s="17" t="s">
        <v>1647</v>
      </c>
      <c r="L1388" s="236" t="s">
        <v>3465</v>
      </c>
      <c r="M1388" s="141" t="s">
        <v>383</v>
      </c>
      <c r="N1388" s="364" t="s">
        <v>6110</v>
      </c>
      <c r="O1388" s="3" t="s">
        <v>1382</v>
      </c>
      <c r="P1388" s="7" t="s">
        <v>1354</v>
      </c>
      <c r="Q1388" s="3" t="s">
        <v>1195</v>
      </c>
      <c r="R1388" s="9">
        <v>10</v>
      </c>
      <c r="S1388" s="184">
        <v>990.03959999999995</v>
      </c>
      <c r="T1388" s="243">
        <f t="shared" si="378"/>
        <v>9900.3959999999988</v>
      </c>
      <c r="U1388" s="83">
        <f t="shared" si="351"/>
        <v>11088.443519999999</v>
      </c>
      <c r="V1388" s="9" t="s">
        <v>1341</v>
      </c>
      <c r="W1388" s="153" t="s">
        <v>1410</v>
      </c>
      <c r="X1388" s="244"/>
    </row>
    <row r="1389" spans="1:24" s="226" customFormat="1" ht="102">
      <c r="A1389" s="9" t="s">
        <v>7220</v>
      </c>
      <c r="B1389" s="3" t="s">
        <v>1332</v>
      </c>
      <c r="C1389" s="251" t="s">
        <v>3702</v>
      </c>
      <c r="D1389" s="185" t="s">
        <v>3708</v>
      </c>
      <c r="E1389" s="185" t="s">
        <v>3709</v>
      </c>
      <c r="F1389" s="244"/>
      <c r="G1389" s="162" t="s">
        <v>384</v>
      </c>
      <c r="H1389" s="242">
        <v>0</v>
      </c>
      <c r="I1389" s="34">
        <v>470000000</v>
      </c>
      <c r="J1389" s="21" t="s">
        <v>1330</v>
      </c>
      <c r="K1389" s="17" t="s">
        <v>1647</v>
      </c>
      <c r="L1389" s="236" t="s">
        <v>3465</v>
      </c>
      <c r="M1389" s="141" t="s">
        <v>383</v>
      </c>
      <c r="N1389" s="364" t="s">
        <v>6110</v>
      </c>
      <c r="O1389" s="3" t="s">
        <v>1382</v>
      </c>
      <c r="P1389" s="7" t="s">
        <v>1354</v>
      </c>
      <c r="Q1389" s="3" t="s">
        <v>1195</v>
      </c>
      <c r="R1389" s="9">
        <v>5</v>
      </c>
      <c r="S1389" s="184">
        <v>699.6</v>
      </c>
      <c r="T1389" s="243">
        <f t="shared" si="378"/>
        <v>3498</v>
      </c>
      <c r="U1389" s="83">
        <f t="shared" si="351"/>
        <v>3917.76</v>
      </c>
      <c r="V1389" s="9" t="s">
        <v>1341</v>
      </c>
      <c r="W1389" s="153" t="s">
        <v>1410</v>
      </c>
      <c r="X1389" s="244"/>
    </row>
    <row r="1390" spans="1:24" s="226" customFormat="1" ht="102">
      <c r="A1390" s="9" t="s">
        <v>7221</v>
      </c>
      <c r="B1390" s="3" t="s">
        <v>1332</v>
      </c>
      <c r="C1390" s="251" t="s">
        <v>3710</v>
      </c>
      <c r="D1390" s="188" t="s">
        <v>3711</v>
      </c>
      <c r="E1390" s="188" t="s">
        <v>3712</v>
      </c>
      <c r="F1390" s="244"/>
      <c r="G1390" s="162" t="s">
        <v>384</v>
      </c>
      <c r="H1390" s="242">
        <v>0</v>
      </c>
      <c r="I1390" s="34">
        <v>470000000</v>
      </c>
      <c r="J1390" s="21" t="s">
        <v>1330</v>
      </c>
      <c r="K1390" s="17" t="s">
        <v>1647</v>
      </c>
      <c r="L1390" s="236" t="s">
        <v>3465</v>
      </c>
      <c r="M1390" s="141" t="s">
        <v>383</v>
      </c>
      <c r="N1390" s="364" t="s">
        <v>6110</v>
      </c>
      <c r="O1390" s="3" t="s">
        <v>1382</v>
      </c>
      <c r="P1390" s="7" t="s">
        <v>1354</v>
      </c>
      <c r="Q1390" s="3" t="s">
        <v>1195</v>
      </c>
      <c r="R1390" s="9">
        <v>10</v>
      </c>
      <c r="S1390" s="184">
        <v>184.79999999999998</v>
      </c>
      <c r="T1390" s="243">
        <f t="shared" si="378"/>
        <v>1847.9999999999998</v>
      </c>
      <c r="U1390" s="83">
        <f t="shared" si="351"/>
        <v>2069.7599999999998</v>
      </c>
      <c r="V1390" s="9" t="s">
        <v>1341</v>
      </c>
      <c r="W1390" s="153" t="s">
        <v>1410</v>
      </c>
      <c r="X1390" s="244"/>
    </row>
    <row r="1391" spans="1:24" s="226" customFormat="1" ht="102">
      <c r="A1391" s="9" t="s">
        <v>7222</v>
      </c>
      <c r="B1391" s="3" t="s">
        <v>1332</v>
      </c>
      <c r="C1391" s="251" t="s">
        <v>3710</v>
      </c>
      <c r="D1391" s="188" t="s">
        <v>3711</v>
      </c>
      <c r="E1391" s="188" t="s">
        <v>3713</v>
      </c>
      <c r="F1391" s="244"/>
      <c r="G1391" s="162" t="s">
        <v>384</v>
      </c>
      <c r="H1391" s="242">
        <v>0</v>
      </c>
      <c r="I1391" s="34">
        <v>470000000</v>
      </c>
      <c r="J1391" s="21" t="s">
        <v>1330</v>
      </c>
      <c r="K1391" s="17" t="s">
        <v>1647</v>
      </c>
      <c r="L1391" s="236" t="s">
        <v>3465</v>
      </c>
      <c r="M1391" s="141" t="s">
        <v>383</v>
      </c>
      <c r="N1391" s="364" t="s">
        <v>6110</v>
      </c>
      <c r="O1391" s="3" t="s">
        <v>1382</v>
      </c>
      <c r="P1391" s="7" t="s">
        <v>1354</v>
      </c>
      <c r="Q1391" s="3" t="s">
        <v>1195</v>
      </c>
      <c r="R1391" s="9">
        <v>10</v>
      </c>
      <c r="S1391" s="184">
        <v>198</v>
      </c>
      <c r="T1391" s="243">
        <f t="shared" si="378"/>
        <v>1980</v>
      </c>
      <c r="U1391" s="83">
        <f t="shared" si="351"/>
        <v>2217.6000000000004</v>
      </c>
      <c r="V1391" s="9" t="s">
        <v>1341</v>
      </c>
      <c r="W1391" s="153" t="s">
        <v>1410</v>
      </c>
      <c r="X1391" s="244"/>
    </row>
    <row r="1392" spans="1:24" s="226" customFormat="1" ht="102">
      <c r="A1392" s="9" t="s">
        <v>7223</v>
      </c>
      <c r="B1392" s="3" t="s">
        <v>1332</v>
      </c>
      <c r="C1392" s="251" t="s">
        <v>3710</v>
      </c>
      <c r="D1392" s="188" t="s">
        <v>3711</v>
      </c>
      <c r="E1392" s="188" t="s">
        <v>3714</v>
      </c>
      <c r="F1392" s="244"/>
      <c r="G1392" s="162" t="s">
        <v>384</v>
      </c>
      <c r="H1392" s="242">
        <v>0</v>
      </c>
      <c r="I1392" s="34">
        <v>470000000</v>
      </c>
      <c r="J1392" s="21" t="s">
        <v>1330</v>
      </c>
      <c r="K1392" s="17" t="s">
        <v>1647</v>
      </c>
      <c r="L1392" s="236" t="s">
        <v>3465</v>
      </c>
      <c r="M1392" s="141" t="s">
        <v>383</v>
      </c>
      <c r="N1392" s="364" t="s">
        <v>6110</v>
      </c>
      <c r="O1392" s="3" t="s">
        <v>1382</v>
      </c>
      <c r="P1392" s="7" t="s">
        <v>1354</v>
      </c>
      <c r="Q1392" s="3" t="s">
        <v>1195</v>
      </c>
      <c r="R1392" s="9">
        <v>10</v>
      </c>
      <c r="S1392" s="184">
        <v>264</v>
      </c>
      <c r="T1392" s="243">
        <f t="shared" si="378"/>
        <v>2640</v>
      </c>
      <c r="U1392" s="83">
        <f t="shared" ref="U1392:U1455" si="379">T1392*1.12</f>
        <v>2956.8</v>
      </c>
      <c r="V1392" s="9" t="s">
        <v>1341</v>
      </c>
      <c r="W1392" s="153" t="s">
        <v>1410</v>
      </c>
      <c r="X1392" s="244"/>
    </row>
    <row r="1393" spans="1:24" s="226" customFormat="1" ht="102">
      <c r="A1393" s="9" t="s">
        <v>7224</v>
      </c>
      <c r="B1393" s="3" t="s">
        <v>1332</v>
      </c>
      <c r="C1393" s="251" t="s">
        <v>3710</v>
      </c>
      <c r="D1393" s="188" t="s">
        <v>3711</v>
      </c>
      <c r="E1393" s="188" t="s">
        <v>3715</v>
      </c>
      <c r="F1393" s="244"/>
      <c r="G1393" s="162" t="s">
        <v>384</v>
      </c>
      <c r="H1393" s="242">
        <v>0</v>
      </c>
      <c r="I1393" s="34">
        <v>470000000</v>
      </c>
      <c r="J1393" s="21" t="s">
        <v>1330</v>
      </c>
      <c r="K1393" s="17" t="s">
        <v>1647</v>
      </c>
      <c r="L1393" s="236" t="s">
        <v>3465</v>
      </c>
      <c r="M1393" s="141" t="s">
        <v>383</v>
      </c>
      <c r="N1393" s="364" t="s">
        <v>6110</v>
      </c>
      <c r="O1393" s="3" t="s">
        <v>1382</v>
      </c>
      <c r="P1393" s="7" t="s">
        <v>1354</v>
      </c>
      <c r="Q1393" s="3" t="s">
        <v>1195</v>
      </c>
      <c r="R1393" s="9">
        <v>10</v>
      </c>
      <c r="S1393" s="184">
        <v>351.98</v>
      </c>
      <c r="T1393" s="243">
        <f t="shared" si="378"/>
        <v>3519.8</v>
      </c>
      <c r="U1393" s="83">
        <f t="shared" si="379"/>
        <v>3942.1760000000004</v>
      </c>
      <c r="V1393" s="9" t="s">
        <v>1341</v>
      </c>
      <c r="W1393" s="153" t="s">
        <v>1410</v>
      </c>
      <c r="X1393" s="244"/>
    </row>
    <row r="1394" spans="1:24" s="226" customFormat="1" ht="102">
      <c r="A1394" s="9" t="s">
        <v>7225</v>
      </c>
      <c r="B1394" s="3" t="s">
        <v>1332</v>
      </c>
      <c r="C1394" s="251" t="s">
        <v>3710</v>
      </c>
      <c r="D1394" s="188" t="s">
        <v>3711</v>
      </c>
      <c r="E1394" s="188" t="s">
        <v>3716</v>
      </c>
      <c r="F1394" s="244"/>
      <c r="G1394" s="162" t="s">
        <v>384</v>
      </c>
      <c r="H1394" s="242">
        <v>0</v>
      </c>
      <c r="I1394" s="34">
        <v>470000000</v>
      </c>
      <c r="J1394" s="21" t="s">
        <v>1330</v>
      </c>
      <c r="K1394" s="17" t="s">
        <v>1647</v>
      </c>
      <c r="L1394" s="236" t="s">
        <v>3465</v>
      </c>
      <c r="M1394" s="141" t="s">
        <v>383</v>
      </c>
      <c r="N1394" s="364" t="s">
        <v>6110</v>
      </c>
      <c r="O1394" s="3" t="s">
        <v>1382</v>
      </c>
      <c r="P1394" s="7" t="s">
        <v>1354</v>
      </c>
      <c r="Q1394" s="3" t="s">
        <v>1195</v>
      </c>
      <c r="R1394" s="9">
        <v>10</v>
      </c>
      <c r="S1394" s="184">
        <v>413.54</v>
      </c>
      <c r="T1394" s="243">
        <f t="shared" si="378"/>
        <v>4135.4000000000005</v>
      </c>
      <c r="U1394" s="83">
        <f t="shared" si="379"/>
        <v>4631.648000000001</v>
      </c>
      <c r="V1394" s="9" t="s">
        <v>1341</v>
      </c>
      <c r="W1394" s="153" t="s">
        <v>1410</v>
      </c>
      <c r="X1394" s="244"/>
    </row>
    <row r="1395" spans="1:24" s="226" customFormat="1" ht="102">
      <c r="A1395" s="9" t="s">
        <v>7226</v>
      </c>
      <c r="B1395" s="3" t="s">
        <v>1332</v>
      </c>
      <c r="C1395" s="251" t="s">
        <v>3710</v>
      </c>
      <c r="D1395" s="188" t="s">
        <v>3711</v>
      </c>
      <c r="E1395" s="188" t="s">
        <v>3717</v>
      </c>
      <c r="F1395" s="244"/>
      <c r="G1395" s="162" t="s">
        <v>384</v>
      </c>
      <c r="H1395" s="242">
        <v>0</v>
      </c>
      <c r="I1395" s="34">
        <v>470000000</v>
      </c>
      <c r="J1395" s="21" t="s">
        <v>1330</v>
      </c>
      <c r="K1395" s="17" t="s">
        <v>1647</v>
      </c>
      <c r="L1395" s="236" t="s">
        <v>3465</v>
      </c>
      <c r="M1395" s="141" t="s">
        <v>383</v>
      </c>
      <c r="N1395" s="364" t="s">
        <v>6110</v>
      </c>
      <c r="O1395" s="3" t="s">
        <v>1382</v>
      </c>
      <c r="P1395" s="7" t="s">
        <v>1354</v>
      </c>
      <c r="Q1395" s="3" t="s">
        <v>1195</v>
      </c>
      <c r="R1395" s="9">
        <v>10</v>
      </c>
      <c r="S1395" s="184">
        <v>373.82</v>
      </c>
      <c r="T1395" s="243">
        <f t="shared" si="378"/>
        <v>3738.2</v>
      </c>
      <c r="U1395" s="83">
        <f t="shared" si="379"/>
        <v>4186.7840000000006</v>
      </c>
      <c r="V1395" s="9" t="s">
        <v>1341</v>
      </c>
      <c r="W1395" s="153" t="s">
        <v>1410</v>
      </c>
      <c r="X1395" s="244"/>
    </row>
    <row r="1396" spans="1:24" s="226" customFormat="1" ht="102">
      <c r="A1396" s="9" t="s">
        <v>7227</v>
      </c>
      <c r="B1396" s="3" t="s">
        <v>1332</v>
      </c>
      <c r="C1396" s="251" t="s">
        <v>3710</v>
      </c>
      <c r="D1396" s="188" t="s">
        <v>3711</v>
      </c>
      <c r="E1396" s="188" t="s">
        <v>3718</v>
      </c>
      <c r="F1396" s="244"/>
      <c r="G1396" s="162" t="s">
        <v>384</v>
      </c>
      <c r="H1396" s="242">
        <v>0</v>
      </c>
      <c r="I1396" s="34">
        <v>470000000</v>
      </c>
      <c r="J1396" s="21" t="s">
        <v>1330</v>
      </c>
      <c r="K1396" s="17" t="s">
        <v>1647</v>
      </c>
      <c r="L1396" s="236" t="s">
        <v>3465</v>
      </c>
      <c r="M1396" s="141" t="s">
        <v>383</v>
      </c>
      <c r="N1396" s="364" t="s">
        <v>6110</v>
      </c>
      <c r="O1396" s="3" t="s">
        <v>1382</v>
      </c>
      <c r="P1396" s="7" t="s">
        <v>1354</v>
      </c>
      <c r="Q1396" s="3" t="s">
        <v>1195</v>
      </c>
      <c r="R1396" s="9">
        <v>10</v>
      </c>
      <c r="S1396" s="184">
        <v>276.75</v>
      </c>
      <c r="T1396" s="243">
        <f t="shared" si="378"/>
        <v>2767.5</v>
      </c>
      <c r="U1396" s="83">
        <f t="shared" si="379"/>
        <v>3099.6000000000004</v>
      </c>
      <c r="V1396" s="9" t="s">
        <v>1341</v>
      </c>
      <c r="W1396" s="153" t="s">
        <v>1410</v>
      </c>
      <c r="X1396" s="244"/>
    </row>
    <row r="1397" spans="1:24" s="226" customFormat="1" ht="102">
      <c r="A1397" s="9" t="s">
        <v>7228</v>
      </c>
      <c r="B1397" s="3" t="s">
        <v>1332</v>
      </c>
      <c r="C1397" s="251" t="s">
        <v>3710</v>
      </c>
      <c r="D1397" s="188" t="s">
        <v>3711</v>
      </c>
      <c r="E1397" s="188" t="s">
        <v>3719</v>
      </c>
      <c r="F1397" s="244"/>
      <c r="G1397" s="162" t="s">
        <v>384</v>
      </c>
      <c r="H1397" s="242">
        <v>0</v>
      </c>
      <c r="I1397" s="34">
        <v>470000000</v>
      </c>
      <c r="J1397" s="21" t="s">
        <v>1330</v>
      </c>
      <c r="K1397" s="17" t="s">
        <v>1647</v>
      </c>
      <c r="L1397" s="236" t="s">
        <v>3465</v>
      </c>
      <c r="M1397" s="141" t="s">
        <v>383</v>
      </c>
      <c r="N1397" s="364" t="s">
        <v>6110</v>
      </c>
      <c r="O1397" s="3" t="s">
        <v>1382</v>
      </c>
      <c r="P1397" s="7" t="s">
        <v>1354</v>
      </c>
      <c r="Q1397" s="3" t="s">
        <v>1195</v>
      </c>
      <c r="R1397" s="9">
        <v>10</v>
      </c>
      <c r="S1397" s="184">
        <v>357.75</v>
      </c>
      <c r="T1397" s="243">
        <f t="shared" si="378"/>
        <v>3577.5</v>
      </c>
      <c r="U1397" s="83">
        <f t="shared" si="379"/>
        <v>4006.8</v>
      </c>
      <c r="V1397" s="9" t="s">
        <v>1341</v>
      </c>
      <c r="W1397" s="153" t="s">
        <v>1410</v>
      </c>
      <c r="X1397" s="244"/>
    </row>
    <row r="1398" spans="1:24" s="226" customFormat="1" ht="102">
      <c r="A1398" s="9" t="s">
        <v>7229</v>
      </c>
      <c r="B1398" s="3" t="s">
        <v>1332</v>
      </c>
      <c r="C1398" s="251" t="s">
        <v>3710</v>
      </c>
      <c r="D1398" s="188" t="s">
        <v>3711</v>
      </c>
      <c r="E1398" s="188" t="s">
        <v>3720</v>
      </c>
      <c r="F1398" s="244"/>
      <c r="G1398" s="162" t="s">
        <v>384</v>
      </c>
      <c r="H1398" s="242">
        <v>0</v>
      </c>
      <c r="I1398" s="34">
        <v>470000000</v>
      </c>
      <c r="J1398" s="21" t="s">
        <v>1330</v>
      </c>
      <c r="K1398" s="17" t="s">
        <v>1647</v>
      </c>
      <c r="L1398" s="236" t="s">
        <v>3465</v>
      </c>
      <c r="M1398" s="141" t="s">
        <v>383</v>
      </c>
      <c r="N1398" s="364" t="s">
        <v>6110</v>
      </c>
      <c r="O1398" s="3" t="s">
        <v>1382</v>
      </c>
      <c r="P1398" s="7" t="s">
        <v>1354</v>
      </c>
      <c r="Q1398" s="3" t="s">
        <v>1195</v>
      </c>
      <c r="R1398" s="9">
        <v>10</v>
      </c>
      <c r="S1398" s="184">
        <v>963.78</v>
      </c>
      <c r="T1398" s="243">
        <f t="shared" si="378"/>
        <v>9637.7999999999993</v>
      </c>
      <c r="U1398" s="83">
        <f t="shared" si="379"/>
        <v>10794.335999999999</v>
      </c>
      <c r="V1398" s="9" t="s">
        <v>1341</v>
      </c>
      <c r="W1398" s="153" t="s">
        <v>1410</v>
      </c>
      <c r="X1398" s="244"/>
    </row>
    <row r="1399" spans="1:24" s="226" customFormat="1" ht="102">
      <c r="A1399" s="9" t="s">
        <v>7230</v>
      </c>
      <c r="B1399" s="3" t="s">
        <v>1332</v>
      </c>
      <c r="C1399" s="251" t="s">
        <v>3721</v>
      </c>
      <c r="D1399" s="188" t="s">
        <v>3698</v>
      </c>
      <c r="E1399" s="188" t="s">
        <v>3722</v>
      </c>
      <c r="F1399" s="244"/>
      <c r="G1399" s="162" t="s">
        <v>384</v>
      </c>
      <c r="H1399" s="242">
        <v>0</v>
      </c>
      <c r="I1399" s="34">
        <v>470000000</v>
      </c>
      <c r="J1399" s="21" t="s">
        <v>1330</v>
      </c>
      <c r="K1399" s="17" t="s">
        <v>1647</v>
      </c>
      <c r="L1399" s="236" t="s">
        <v>3465</v>
      </c>
      <c r="M1399" s="141" t="s">
        <v>383</v>
      </c>
      <c r="N1399" s="364" t="s">
        <v>6110</v>
      </c>
      <c r="O1399" s="3" t="s">
        <v>1382</v>
      </c>
      <c r="P1399" s="7" t="s">
        <v>1354</v>
      </c>
      <c r="Q1399" s="3" t="s">
        <v>1195</v>
      </c>
      <c r="R1399" s="9">
        <v>10</v>
      </c>
      <c r="S1399" s="184">
        <v>1772.0160000000001</v>
      </c>
      <c r="T1399" s="243">
        <f t="shared" si="378"/>
        <v>17720.16</v>
      </c>
      <c r="U1399" s="83">
        <f t="shared" si="379"/>
        <v>19846.5792</v>
      </c>
      <c r="V1399" s="9" t="s">
        <v>1341</v>
      </c>
      <c r="W1399" s="153" t="s">
        <v>1410</v>
      </c>
      <c r="X1399" s="244"/>
    </row>
    <row r="1400" spans="1:24" s="226" customFormat="1" ht="102">
      <c r="A1400" s="9" t="s">
        <v>7231</v>
      </c>
      <c r="B1400" s="3" t="s">
        <v>1332</v>
      </c>
      <c r="C1400" s="251" t="s">
        <v>3723</v>
      </c>
      <c r="D1400" s="188" t="s">
        <v>3698</v>
      </c>
      <c r="E1400" s="188" t="s">
        <v>3724</v>
      </c>
      <c r="F1400" s="244"/>
      <c r="G1400" s="162" t="s">
        <v>384</v>
      </c>
      <c r="H1400" s="242">
        <v>0</v>
      </c>
      <c r="I1400" s="34">
        <v>470000000</v>
      </c>
      <c r="J1400" s="21" t="s">
        <v>1330</v>
      </c>
      <c r="K1400" s="17" t="s">
        <v>1647</v>
      </c>
      <c r="L1400" s="236" t="s">
        <v>3465</v>
      </c>
      <c r="M1400" s="141" t="s">
        <v>383</v>
      </c>
      <c r="N1400" s="364" t="s">
        <v>6110</v>
      </c>
      <c r="O1400" s="3" t="s">
        <v>1382</v>
      </c>
      <c r="P1400" s="7" t="s">
        <v>1354</v>
      </c>
      <c r="Q1400" s="3" t="s">
        <v>1195</v>
      </c>
      <c r="R1400" s="9">
        <v>10</v>
      </c>
      <c r="S1400" s="184">
        <v>2779.2840000000001</v>
      </c>
      <c r="T1400" s="243">
        <f t="shared" si="378"/>
        <v>27792.84</v>
      </c>
      <c r="U1400" s="83">
        <f t="shared" si="379"/>
        <v>31127.980800000005</v>
      </c>
      <c r="V1400" s="9" t="s">
        <v>1341</v>
      </c>
      <c r="W1400" s="153" t="s">
        <v>1410</v>
      </c>
      <c r="X1400" s="244"/>
    </row>
    <row r="1401" spans="1:24" s="226" customFormat="1" ht="102">
      <c r="A1401" s="9" t="s">
        <v>7232</v>
      </c>
      <c r="B1401" s="3" t="s">
        <v>1332</v>
      </c>
      <c r="C1401" s="251" t="s">
        <v>3710</v>
      </c>
      <c r="D1401" s="188" t="s">
        <v>3725</v>
      </c>
      <c r="E1401" s="188" t="s">
        <v>3726</v>
      </c>
      <c r="F1401" s="244"/>
      <c r="G1401" s="162" t="s">
        <v>384</v>
      </c>
      <c r="H1401" s="242">
        <v>0</v>
      </c>
      <c r="I1401" s="34">
        <v>470000000</v>
      </c>
      <c r="J1401" s="21" t="s">
        <v>1330</v>
      </c>
      <c r="K1401" s="17" t="s">
        <v>1647</v>
      </c>
      <c r="L1401" s="236" t="s">
        <v>3465</v>
      </c>
      <c r="M1401" s="141" t="s">
        <v>383</v>
      </c>
      <c r="N1401" s="364" t="s">
        <v>6110</v>
      </c>
      <c r="O1401" s="3" t="s">
        <v>1382</v>
      </c>
      <c r="P1401" s="7" t="s">
        <v>1354</v>
      </c>
      <c r="Q1401" s="3" t="s">
        <v>1195</v>
      </c>
      <c r="R1401" s="9">
        <v>10</v>
      </c>
      <c r="S1401" s="184">
        <v>603.20399999999995</v>
      </c>
      <c r="T1401" s="243">
        <f t="shared" si="378"/>
        <v>6032.0399999999991</v>
      </c>
      <c r="U1401" s="83">
        <f t="shared" si="379"/>
        <v>6755.8847999999998</v>
      </c>
      <c r="V1401" s="9" t="s">
        <v>1341</v>
      </c>
      <c r="W1401" s="153" t="s">
        <v>1410</v>
      </c>
      <c r="X1401" s="244"/>
    </row>
    <row r="1402" spans="1:24" s="226" customFormat="1" ht="102">
      <c r="A1402" s="9" t="s">
        <v>7233</v>
      </c>
      <c r="B1402" s="3" t="s">
        <v>1332</v>
      </c>
      <c r="C1402" s="251" t="s">
        <v>3710</v>
      </c>
      <c r="D1402" s="188" t="s">
        <v>3725</v>
      </c>
      <c r="E1402" s="188" t="s">
        <v>3727</v>
      </c>
      <c r="F1402" s="244"/>
      <c r="G1402" s="162" t="s">
        <v>384</v>
      </c>
      <c r="H1402" s="242">
        <v>0</v>
      </c>
      <c r="I1402" s="34">
        <v>470000000</v>
      </c>
      <c r="J1402" s="21" t="s">
        <v>1330</v>
      </c>
      <c r="K1402" s="17" t="s">
        <v>1647</v>
      </c>
      <c r="L1402" s="236" t="s">
        <v>3465</v>
      </c>
      <c r="M1402" s="141" t="s">
        <v>383</v>
      </c>
      <c r="N1402" s="364" t="s">
        <v>6110</v>
      </c>
      <c r="O1402" s="3" t="s">
        <v>1382</v>
      </c>
      <c r="P1402" s="7" t="s">
        <v>1354</v>
      </c>
      <c r="Q1402" s="3" t="s">
        <v>1195</v>
      </c>
      <c r="R1402" s="9">
        <v>10</v>
      </c>
      <c r="S1402" s="184">
        <v>934.08479999999997</v>
      </c>
      <c r="T1402" s="243">
        <f t="shared" ref="T1402:T1465" si="380">R1402*S1402</f>
        <v>9340.848</v>
      </c>
      <c r="U1402" s="83">
        <f t="shared" si="379"/>
        <v>10461.749760000001</v>
      </c>
      <c r="V1402" s="9" t="s">
        <v>1341</v>
      </c>
      <c r="W1402" s="153" t="s">
        <v>1410</v>
      </c>
      <c r="X1402" s="244"/>
    </row>
    <row r="1403" spans="1:24" s="226" customFormat="1" ht="102">
      <c r="A1403" s="9" t="s">
        <v>7234</v>
      </c>
      <c r="B1403" s="3" t="s">
        <v>1332</v>
      </c>
      <c r="C1403" s="251" t="s">
        <v>3728</v>
      </c>
      <c r="D1403" s="188" t="s">
        <v>3729</v>
      </c>
      <c r="E1403" s="1" t="s">
        <v>3730</v>
      </c>
      <c r="F1403" s="244"/>
      <c r="G1403" s="162" t="s">
        <v>384</v>
      </c>
      <c r="H1403" s="242">
        <v>0</v>
      </c>
      <c r="I1403" s="34">
        <v>470000000</v>
      </c>
      <c r="J1403" s="21" t="s">
        <v>1330</v>
      </c>
      <c r="K1403" s="17" t="s">
        <v>1647</v>
      </c>
      <c r="L1403" s="236" t="s">
        <v>3465</v>
      </c>
      <c r="M1403" s="141" t="s">
        <v>383</v>
      </c>
      <c r="N1403" s="364" t="s">
        <v>6110</v>
      </c>
      <c r="O1403" s="3" t="s">
        <v>1382</v>
      </c>
      <c r="P1403" s="7" t="s">
        <v>1354</v>
      </c>
      <c r="Q1403" s="3" t="s">
        <v>1195</v>
      </c>
      <c r="R1403" s="11">
        <v>2</v>
      </c>
      <c r="S1403" s="9">
        <v>981.87599999999998</v>
      </c>
      <c r="T1403" s="299">
        <v>0</v>
      </c>
      <c r="U1403" s="303">
        <f t="shared" si="379"/>
        <v>0</v>
      </c>
      <c r="V1403" s="9" t="s">
        <v>1341</v>
      </c>
      <c r="W1403" s="153" t="s">
        <v>1410</v>
      </c>
      <c r="X1403" s="244" t="s">
        <v>9103</v>
      </c>
    </row>
    <row r="1404" spans="1:24" s="226" customFormat="1" ht="102">
      <c r="A1404" s="9" t="s">
        <v>7235</v>
      </c>
      <c r="B1404" s="3" t="s">
        <v>1332</v>
      </c>
      <c r="C1404" s="251" t="s">
        <v>3728</v>
      </c>
      <c r="D1404" s="188" t="s">
        <v>3729</v>
      </c>
      <c r="E1404" s="1" t="s">
        <v>3731</v>
      </c>
      <c r="F1404" s="244"/>
      <c r="G1404" s="162" t="s">
        <v>384</v>
      </c>
      <c r="H1404" s="242">
        <v>0</v>
      </c>
      <c r="I1404" s="34">
        <v>470000000</v>
      </c>
      <c r="J1404" s="21" t="s">
        <v>1330</v>
      </c>
      <c r="K1404" s="17" t="s">
        <v>1647</v>
      </c>
      <c r="L1404" s="236" t="s">
        <v>3465</v>
      </c>
      <c r="M1404" s="141" t="s">
        <v>383</v>
      </c>
      <c r="N1404" s="364" t="s">
        <v>6110</v>
      </c>
      <c r="O1404" s="3" t="s">
        <v>1382</v>
      </c>
      <c r="P1404" s="7" t="s">
        <v>1354</v>
      </c>
      <c r="Q1404" s="3" t="s">
        <v>1195</v>
      </c>
      <c r="R1404" s="11">
        <v>2</v>
      </c>
      <c r="S1404" s="9">
        <v>1144.2816</v>
      </c>
      <c r="T1404" s="299">
        <v>0</v>
      </c>
      <c r="U1404" s="303">
        <f t="shared" ref="U1404:U1407" si="381">T1404*1.12</f>
        <v>0</v>
      </c>
      <c r="V1404" s="9" t="s">
        <v>1341</v>
      </c>
      <c r="W1404" s="153" t="s">
        <v>1410</v>
      </c>
      <c r="X1404" s="244" t="s">
        <v>9103</v>
      </c>
    </row>
    <row r="1405" spans="1:24" s="226" customFormat="1" ht="102">
      <c r="A1405" s="9" t="s">
        <v>7236</v>
      </c>
      <c r="B1405" s="3" t="s">
        <v>1332</v>
      </c>
      <c r="C1405" s="251" t="s">
        <v>3728</v>
      </c>
      <c r="D1405" s="188" t="s">
        <v>3732</v>
      </c>
      <c r="E1405" s="1" t="s">
        <v>3733</v>
      </c>
      <c r="F1405" s="244"/>
      <c r="G1405" s="162" t="s">
        <v>384</v>
      </c>
      <c r="H1405" s="242">
        <v>0</v>
      </c>
      <c r="I1405" s="34">
        <v>470000000</v>
      </c>
      <c r="J1405" s="21" t="s">
        <v>1330</v>
      </c>
      <c r="K1405" s="17" t="s">
        <v>1647</v>
      </c>
      <c r="L1405" s="236" t="s">
        <v>3465</v>
      </c>
      <c r="M1405" s="141" t="s">
        <v>383</v>
      </c>
      <c r="N1405" s="364" t="s">
        <v>6110</v>
      </c>
      <c r="O1405" s="3" t="s">
        <v>1382</v>
      </c>
      <c r="P1405" s="7" t="s">
        <v>1354</v>
      </c>
      <c r="Q1405" s="3" t="s">
        <v>1195</v>
      </c>
      <c r="R1405" s="11">
        <v>2</v>
      </c>
      <c r="S1405" s="9">
        <v>1537.452</v>
      </c>
      <c r="T1405" s="299">
        <v>0</v>
      </c>
      <c r="U1405" s="303">
        <f t="shared" si="381"/>
        <v>0</v>
      </c>
      <c r="V1405" s="9" t="s">
        <v>1341</v>
      </c>
      <c r="W1405" s="153" t="s">
        <v>1410</v>
      </c>
      <c r="X1405" s="244" t="s">
        <v>9103</v>
      </c>
    </row>
    <row r="1406" spans="1:24" s="226" customFormat="1" ht="102">
      <c r="A1406" s="9" t="s">
        <v>7237</v>
      </c>
      <c r="B1406" s="3" t="s">
        <v>1332</v>
      </c>
      <c r="C1406" s="251" t="s">
        <v>3728</v>
      </c>
      <c r="D1406" s="188" t="s">
        <v>3732</v>
      </c>
      <c r="E1406" s="1" t="s">
        <v>3734</v>
      </c>
      <c r="F1406" s="244"/>
      <c r="G1406" s="162" t="s">
        <v>384</v>
      </c>
      <c r="H1406" s="242">
        <v>0</v>
      </c>
      <c r="I1406" s="34">
        <v>470000000</v>
      </c>
      <c r="J1406" s="21" t="s">
        <v>1330</v>
      </c>
      <c r="K1406" s="17" t="s">
        <v>1647</v>
      </c>
      <c r="L1406" s="236" t="s">
        <v>3465</v>
      </c>
      <c r="M1406" s="141" t="s">
        <v>383</v>
      </c>
      <c r="N1406" s="364" t="s">
        <v>6110</v>
      </c>
      <c r="O1406" s="3" t="s">
        <v>1382</v>
      </c>
      <c r="P1406" s="7" t="s">
        <v>1354</v>
      </c>
      <c r="Q1406" s="3" t="s">
        <v>1195</v>
      </c>
      <c r="R1406" s="11">
        <v>2</v>
      </c>
      <c r="S1406" s="9">
        <v>4894.0919999999996</v>
      </c>
      <c r="T1406" s="299">
        <v>0</v>
      </c>
      <c r="U1406" s="303">
        <f t="shared" si="381"/>
        <v>0</v>
      </c>
      <c r="V1406" s="9" t="s">
        <v>1341</v>
      </c>
      <c r="W1406" s="153" t="s">
        <v>1410</v>
      </c>
      <c r="X1406" s="244" t="s">
        <v>9103</v>
      </c>
    </row>
    <row r="1407" spans="1:24" s="226" customFormat="1" ht="102">
      <c r="A1407" s="9" t="s">
        <v>7238</v>
      </c>
      <c r="B1407" s="3" t="s">
        <v>1332</v>
      </c>
      <c r="C1407" s="251" t="s">
        <v>3728</v>
      </c>
      <c r="D1407" s="188" t="s">
        <v>3732</v>
      </c>
      <c r="E1407" s="1" t="s">
        <v>3735</v>
      </c>
      <c r="F1407" s="244"/>
      <c r="G1407" s="162" t="s">
        <v>384</v>
      </c>
      <c r="H1407" s="242">
        <v>0</v>
      </c>
      <c r="I1407" s="34">
        <v>470000000</v>
      </c>
      <c r="J1407" s="21" t="s">
        <v>1330</v>
      </c>
      <c r="K1407" s="17" t="s">
        <v>1647</v>
      </c>
      <c r="L1407" s="236" t="s">
        <v>3465</v>
      </c>
      <c r="M1407" s="141" t="s">
        <v>383</v>
      </c>
      <c r="N1407" s="364" t="s">
        <v>6110</v>
      </c>
      <c r="O1407" s="3" t="s">
        <v>1382</v>
      </c>
      <c r="P1407" s="7" t="s">
        <v>1354</v>
      </c>
      <c r="Q1407" s="3" t="s">
        <v>1195</v>
      </c>
      <c r="R1407" s="11">
        <v>2</v>
      </c>
      <c r="S1407" s="9">
        <v>6571.152</v>
      </c>
      <c r="T1407" s="299">
        <v>0</v>
      </c>
      <c r="U1407" s="303">
        <f t="shared" si="381"/>
        <v>0</v>
      </c>
      <c r="V1407" s="9" t="s">
        <v>1341</v>
      </c>
      <c r="W1407" s="153" t="s">
        <v>1410</v>
      </c>
      <c r="X1407" s="244" t="s">
        <v>9103</v>
      </c>
    </row>
    <row r="1408" spans="1:24" s="226" customFormat="1" ht="102">
      <c r="A1408" s="9" t="s">
        <v>7239</v>
      </c>
      <c r="B1408" s="3" t="s">
        <v>1332</v>
      </c>
      <c r="C1408" s="237" t="s">
        <v>8871</v>
      </c>
      <c r="D1408" s="188" t="s">
        <v>3736</v>
      </c>
      <c r="E1408" s="188" t="s">
        <v>3737</v>
      </c>
      <c r="F1408" s="244"/>
      <c r="G1408" s="162" t="s">
        <v>384</v>
      </c>
      <c r="H1408" s="242">
        <v>0</v>
      </c>
      <c r="I1408" s="34">
        <v>470000000</v>
      </c>
      <c r="J1408" s="21" t="s">
        <v>1330</v>
      </c>
      <c r="K1408" s="17" t="s">
        <v>1647</v>
      </c>
      <c r="L1408" s="236" t="s">
        <v>3465</v>
      </c>
      <c r="M1408" s="141" t="s">
        <v>383</v>
      </c>
      <c r="N1408" s="364" t="s">
        <v>6109</v>
      </c>
      <c r="O1408" s="3" t="s">
        <v>1382</v>
      </c>
      <c r="P1408" s="7" t="s">
        <v>1354</v>
      </c>
      <c r="Q1408" s="3" t="s">
        <v>1195</v>
      </c>
      <c r="R1408" s="9">
        <v>30</v>
      </c>
      <c r="S1408" s="184">
        <v>472.428</v>
      </c>
      <c r="T1408" s="243">
        <f t="shared" si="380"/>
        <v>14172.84</v>
      </c>
      <c r="U1408" s="83">
        <f t="shared" si="379"/>
        <v>15873.580800000002</v>
      </c>
      <c r="V1408" s="9" t="s">
        <v>1341</v>
      </c>
      <c r="W1408" s="153" t="s">
        <v>1410</v>
      </c>
      <c r="X1408" s="244"/>
    </row>
    <row r="1409" spans="1:24" s="226" customFormat="1" ht="102">
      <c r="A1409" s="9" t="s">
        <v>7240</v>
      </c>
      <c r="B1409" s="3" t="s">
        <v>1332</v>
      </c>
      <c r="C1409" s="314" t="s">
        <v>10356</v>
      </c>
      <c r="D1409" s="188" t="s">
        <v>3736</v>
      </c>
      <c r="E1409" s="188" t="s">
        <v>3738</v>
      </c>
      <c r="F1409" s="244"/>
      <c r="G1409" s="162" t="s">
        <v>384</v>
      </c>
      <c r="H1409" s="242">
        <v>0</v>
      </c>
      <c r="I1409" s="34">
        <v>470000000</v>
      </c>
      <c r="J1409" s="21" t="s">
        <v>1330</v>
      </c>
      <c r="K1409" s="17" t="s">
        <v>1647</v>
      </c>
      <c r="L1409" s="236" t="s">
        <v>3465</v>
      </c>
      <c r="M1409" s="141" t="s">
        <v>383</v>
      </c>
      <c r="N1409" s="364" t="s">
        <v>6109</v>
      </c>
      <c r="O1409" s="3" t="s">
        <v>1382</v>
      </c>
      <c r="P1409" s="7" t="s">
        <v>1354</v>
      </c>
      <c r="Q1409" s="3" t="s">
        <v>1195</v>
      </c>
      <c r="R1409" s="9">
        <v>30</v>
      </c>
      <c r="S1409" s="184">
        <v>261.66000000000003</v>
      </c>
      <c r="T1409" s="243">
        <f t="shared" si="380"/>
        <v>7849.8000000000011</v>
      </c>
      <c r="U1409" s="83">
        <f t="shared" si="379"/>
        <v>8791.7760000000017</v>
      </c>
      <c r="V1409" s="9" t="s">
        <v>1341</v>
      </c>
      <c r="W1409" s="153" t="s">
        <v>1410</v>
      </c>
      <c r="X1409" s="244"/>
    </row>
    <row r="1410" spans="1:24" s="226" customFormat="1" ht="102">
      <c r="A1410" s="9" t="s">
        <v>7241</v>
      </c>
      <c r="B1410" s="3" t="s">
        <v>1332</v>
      </c>
      <c r="C1410" s="314" t="s">
        <v>10357</v>
      </c>
      <c r="D1410" s="188" t="s">
        <v>3736</v>
      </c>
      <c r="E1410" s="188" t="s">
        <v>3739</v>
      </c>
      <c r="F1410" s="244"/>
      <c r="G1410" s="162" t="s">
        <v>384</v>
      </c>
      <c r="H1410" s="242">
        <v>0</v>
      </c>
      <c r="I1410" s="34">
        <v>470000000</v>
      </c>
      <c r="J1410" s="21" t="s">
        <v>1330</v>
      </c>
      <c r="K1410" s="17" t="s">
        <v>1647</v>
      </c>
      <c r="L1410" s="236" t="s">
        <v>3465</v>
      </c>
      <c r="M1410" s="141" t="s">
        <v>383</v>
      </c>
      <c r="N1410" s="364" t="s">
        <v>6109</v>
      </c>
      <c r="O1410" s="3" t="s">
        <v>1382</v>
      </c>
      <c r="P1410" s="7" t="s">
        <v>1354</v>
      </c>
      <c r="Q1410" s="3" t="s">
        <v>1195</v>
      </c>
      <c r="R1410" s="9">
        <v>30</v>
      </c>
      <c r="S1410" s="184">
        <v>525.83000000000004</v>
      </c>
      <c r="T1410" s="243">
        <f t="shared" si="380"/>
        <v>15774.900000000001</v>
      </c>
      <c r="U1410" s="83">
        <f t="shared" si="379"/>
        <v>17667.888000000003</v>
      </c>
      <c r="V1410" s="9" t="s">
        <v>1341</v>
      </c>
      <c r="W1410" s="153" t="s">
        <v>1410</v>
      </c>
      <c r="X1410" s="244"/>
    </row>
    <row r="1411" spans="1:24" s="226" customFormat="1" ht="102">
      <c r="A1411" s="9" t="s">
        <v>7242</v>
      </c>
      <c r="B1411" s="3" t="s">
        <v>1332</v>
      </c>
      <c r="C1411" s="314" t="s">
        <v>10358</v>
      </c>
      <c r="D1411" s="188" t="s">
        <v>3736</v>
      </c>
      <c r="E1411" s="188" t="s">
        <v>3740</v>
      </c>
      <c r="F1411" s="244"/>
      <c r="G1411" s="162" t="s">
        <v>384</v>
      </c>
      <c r="H1411" s="242">
        <v>0</v>
      </c>
      <c r="I1411" s="34">
        <v>470000000</v>
      </c>
      <c r="J1411" s="21" t="s">
        <v>1330</v>
      </c>
      <c r="K1411" s="17" t="s">
        <v>1647</v>
      </c>
      <c r="L1411" s="236" t="s">
        <v>3465</v>
      </c>
      <c r="M1411" s="141" t="s">
        <v>383</v>
      </c>
      <c r="N1411" s="364" t="s">
        <v>6109</v>
      </c>
      <c r="O1411" s="3" t="s">
        <v>1382</v>
      </c>
      <c r="P1411" s="7" t="s">
        <v>1354</v>
      </c>
      <c r="Q1411" s="3" t="s">
        <v>1195</v>
      </c>
      <c r="R1411" s="9">
        <v>30</v>
      </c>
      <c r="S1411" s="184">
        <v>770.44</v>
      </c>
      <c r="T1411" s="243">
        <f t="shared" si="380"/>
        <v>23113.200000000001</v>
      </c>
      <c r="U1411" s="83">
        <f t="shared" si="379"/>
        <v>25886.784000000003</v>
      </c>
      <c r="V1411" s="9" t="s">
        <v>1341</v>
      </c>
      <c r="W1411" s="153" t="s">
        <v>1410</v>
      </c>
      <c r="X1411" s="244"/>
    </row>
    <row r="1412" spans="1:24" s="226" customFormat="1" ht="102">
      <c r="A1412" s="9" t="s">
        <v>7243</v>
      </c>
      <c r="B1412" s="3" t="s">
        <v>1332</v>
      </c>
      <c r="C1412" s="314" t="s">
        <v>10359</v>
      </c>
      <c r="D1412" s="188" t="s">
        <v>3736</v>
      </c>
      <c r="E1412" s="188" t="s">
        <v>3741</v>
      </c>
      <c r="F1412" s="244"/>
      <c r="G1412" s="162" t="s">
        <v>384</v>
      </c>
      <c r="H1412" s="242">
        <v>0</v>
      </c>
      <c r="I1412" s="34">
        <v>470000000</v>
      </c>
      <c r="J1412" s="21" t="s">
        <v>1330</v>
      </c>
      <c r="K1412" s="17" t="s">
        <v>1647</v>
      </c>
      <c r="L1412" s="236" t="s">
        <v>3465</v>
      </c>
      <c r="M1412" s="141" t="s">
        <v>383</v>
      </c>
      <c r="N1412" s="364" t="s">
        <v>6109</v>
      </c>
      <c r="O1412" s="3" t="s">
        <v>1382</v>
      </c>
      <c r="P1412" s="7" t="s">
        <v>1354</v>
      </c>
      <c r="Q1412" s="3" t="s">
        <v>1195</v>
      </c>
      <c r="R1412" s="9">
        <v>30</v>
      </c>
      <c r="S1412" s="184">
        <v>699</v>
      </c>
      <c r="T1412" s="243">
        <f t="shared" si="380"/>
        <v>20970</v>
      </c>
      <c r="U1412" s="83">
        <f t="shared" si="379"/>
        <v>23486.400000000001</v>
      </c>
      <c r="V1412" s="9" t="s">
        <v>1341</v>
      </c>
      <c r="W1412" s="153" t="s">
        <v>1410</v>
      </c>
      <c r="X1412" s="244"/>
    </row>
    <row r="1413" spans="1:24" s="226" customFormat="1" ht="102">
      <c r="A1413" s="9" t="s">
        <v>7244</v>
      </c>
      <c r="B1413" s="3" t="s">
        <v>1332</v>
      </c>
      <c r="C1413" s="314" t="s">
        <v>10360</v>
      </c>
      <c r="D1413" s="188" t="s">
        <v>3736</v>
      </c>
      <c r="E1413" s="188" t="s">
        <v>3742</v>
      </c>
      <c r="F1413" s="244"/>
      <c r="G1413" s="162" t="s">
        <v>384</v>
      </c>
      <c r="H1413" s="242">
        <v>0</v>
      </c>
      <c r="I1413" s="34">
        <v>470000000</v>
      </c>
      <c r="J1413" s="21" t="s">
        <v>1330</v>
      </c>
      <c r="K1413" s="17" t="s">
        <v>1647</v>
      </c>
      <c r="L1413" s="236" t="s">
        <v>3465</v>
      </c>
      <c r="M1413" s="141" t="s">
        <v>383</v>
      </c>
      <c r="N1413" s="364" t="s">
        <v>6109</v>
      </c>
      <c r="O1413" s="3" t="s">
        <v>1382</v>
      </c>
      <c r="P1413" s="7" t="s">
        <v>1354</v>
      </c>
      <c r="Q1413" s="3" t="s">
        <v>1195</v>
      </c>
      <c r="R1413" s="9">
        <v>30</v>
      </c>
      <c r="S1413" s="184">
        <v>785.4</v>
      </c>
      <c r="T1413" s="243">
        <f t="shared" si="380"/>
        <v>23562</v>
      </c>
      <c r="U1413" s="83">
        <f t="shared" si="379"/>
        <v>26389.440000000002</v>
      </c>
      <c r="V1413" s="9" t="s">
        <v>1341</v>
      </c>
      <c r="W1413" s="153" t="s">
        <v>1410</v>
      </c>
      <c r="X1413" s="244"/>
    </row>
    <row r="1414" spans="1:24" s="226" customFormat="1" ht="102">
      <c r="A1414" s="9" t="s">
        <v>7245</v>
      </c>
      <c r="B1414" s="3" t="s">
        <v>1332</v>
      </c>
      <c r="C1414" s="314" t="s">
        <v>10361</v>
      </c>
      <c r="D1414" s="188" t="s">
        <v>3736</v>
      </c>
      <c r="E1414" s="188" t="s">
        <v>3743</v>
      </c>
      <c r="F1414" s="244"/>
      <c r="G1414" s="162" t="s">
        <v>384</v>
      </c>
      <c r="H1414" s="242">
        <v>0</v>
      </c>
      <c r="I1414" s="34">
        <v>470000000</v>
      </c>
      <c r="J1414" s="21" t="s">
        <v>1330</v>
      </c>
      <c r="K1414" s="17" t="s">
        <v>1647</v>
      </c>
      <c r="L1414" s="236" t="s">
        <v>3465</v>
      </c>
      <c r="M1414" s="141" t="s">
        <v>383</v>
      </c>
      <c r="N1414" s="364" t="s">
        <v>6109</v>
      </c>
      <c r="O1414" s="3" t="s">
        <v>1382</v>
      </c>
      <c r="P1414" s="7" t="s">
        <v>1354</v>
      </c>
      <c r="Q1414" s="3" t="s">
        <v>1195</v>
      </c>
      <c r="R1414" s="9">
        <v>30</v>
      </c>
      <c r="S1414" s="184">
        <v>868.78</v>
      </c>
      <c r="T1414" s="243">
        <f t="shared" si="380"/>
        <v>26063.399999999998</v>
      </c>
      <c r="U1414" s="83">
        <f t="shared" si="379"/>
        <v>29191.008000000002</v>
      </c>
      <c r="V1414" s="9" t="s">
        <v>1341</v>
      </c>
      <c r="W1414" s="153" t="s">
        <v>1410</v>
      </c>
      <c r="X1414" s="244"/>
    </row>
    <row r="1415" spans="1:24" s="226" customFormat="1" ht="102">
      <c r="A1415" s="9" t="s">
        <v>7246</v>
      </c>
      <c r="B1415" s="3" t="s">
        <v>1332</v>
      </c>
      <c r="C1415" s="314" t="s">
        <v>10362</v>
      </c>
      <c r="D1415" s="188" t="s">
        <v>3736</v>
      </c>
      <c r="E1415" s="188" t="s">
        <v>3744</v>
      </c>
      <c r="F1415" s="244"/>
      <c r="G1415" s="162" t="s">
        <v>384</v>
      </c>
      <c r="H1415" s="242">
        <v>0</v>
      </c>
      <c r="I1415" s="34">
        <v>470000000</v>
      </c>
      <c r="J1415" s="21" t="s">
        <v>1330</v>
      </c>
      <c r="K1415" s="17" t="s">
        <v>1647</v>
      </c>
      <c r="L1415" s="236" t="s">
        <v>3465</v>
      </c>
      <c r="M1415" s="141" t="s">
        <v>383</v>
      </c>
      <c r="N1415" s="364" t="s">
        <v>6109</v>
      </c>
      <c r="O1415" s="3" t="s">
        <v>1382</v>
      </c>
      <c r="P1415" s="7" t="s">
        <v>1354</v>
      </c>
      <c r="Q1415" s="3" t="s">
        <v>1195</v>
      </c>
      <c r="R1415" s="9">
        <v>30</v>
      </c>
      <c r="S1415" s="184">
        <v>1053.8800000000001</v>
      </c>
      <c r="T1415" s="243">
        <f t="shared" si="380"/>
        <v>31616.400000000001</v>
      </c>
      <c r="U1415" s="83">
        <f t="shared" si="379"/>
        <v>35410.368000000002</v>
      </c>
      <c r="V1415" s="9" t="s">
        <v>1341</v>
      </c>
      <c r="W1415" s="153" t="s">
        <v>1410</v>
      </c>
      <c r="X1415" s="244"/>
    </row>
    <row r="1416" spans="1:24" s="226" customFormat="1" ht="102">
      <c r="A1416" s="9" t="s">
        <v>7247</v>
      </c>
      <c r="B1416" s="3" t="s">
        <v>1332</v>
      </c>
      <c r="C1416" s="314" t="s">
        <v>10363</v>
      </c>
      <c r="D1416" s="188" t="s">
        <v>3736</v>
      </c>
      <c r="E1416" s="188" t="s">
        <v>3745</v>
      </c>
      <c r="F1416" s="244"/>
      <c r="G1416" s="162" t="s">
        <v>384</v>
      </c>
      <c r="H1416" s="242">
        <v>0</v>
      </c>
      <c r="I1416" s="34">
        <v>470000000</v>
      </c>
      <c r="J1416" s="21" t="s">
        <v>1330</v>
      </c>
      <c r="K1416" s="17" t="s">
        <v>1647</v>
      </c>
      <c r="L1416" s="236" t="s">
        <v>3465</v>
      </c>
      <c r="M1416" s="141" t="s">
        <v>383</v>
      </c>
      <c r="N1416" s="364" t="s">
        <v>6109</v>
      </c>
      <c r="O1416" s="3" t="s">
        <v>1382</v>
      </c>
      <c r="P1416" s="7" t="s">
        <v>1354</v>
      </c>
      <c r="Q1416" s="3" t="s">
        <v>1195</v>
      </c>
      <c r="R1416" s="9">
        <v>10</v>
      </c>
      <c r="S1416" s="184">
        <v>2082.7600000000002</v>
      </c>
      <c r="T1416" s="243">
        <f t="shared" si="380"/>
        <v>20827.600000000002</v>
      </c>
      <c r="U1416" s="83">
        <f t="shared" si="379"/>
        <v>23326.912000000004</v>
      </c>
      <c r="V1416" s="9" t="s">
        <v>1341</v>
      </c>
      <c r="W1416" s="153" t="s">
        <v>1410</v>
      </c>
      <c r="X1416" s="244"/>
    </row>
    <row r="1417" spans="1:24" s="226" customFormat="1" ht="102">
      <c r="A1417" s="9" t="s">
        <v>7248</v>
      </c>
      <c r="B1417" s="3" t="s">
        <v>1332</v>
      </c>
      <c r="C1417" s="314" t="s">
        <v>10364</v>
      </c>
      <c r="D1417" s="188" t="s">
        <v>3736</v>
      </c>
      <c r="E1417" s="188" t="s">
        <v>3746</v>
      </c>
      <c r="F1417" s="244"/>
      <c r="G1417" s="162" t="s">
        <v>384</v>
      </c>
      <c r="H1417" s="242">
        <v>0</v>
      </c>
      <c r="I1417" s="34">
        <v>470000000</v>
      </c>
      <c r="J1417" s="21" t="s">
        <v>1330</v>
      </c>
      <c r="K1417" s="17" t="s">
        <v>1647</v>
      </c>
      <c r="L1417" s="236" t="s">
        <v>3465</v>
      </c>
      <c r="M1417" s="141" t="s">
        <v>383</v>
      </c>
      <c r="N1417" s="364" t="s">
        <v>6109</v>
      </c>
      <c r="O1417" s="3" t="s">
        <v>1382</v>
      </c>
      <c r="P1417" s="7" t="s">
        <v>1354</v>
      </c>
      <c r="Q1417" s="3" t="s">
        <v>1195</v>
      </c>
      <c r="R1417" s="9">
        <v>10</v>
      </c>
      <c r="S1417" s="184">
        <v>2595.12</v>
      </c>
      <c r="T1417" s="243">
        <f t="shared" si="380"/>
        <v>25951.199999999997</v>
      </c>
      <c r="U1417" s="83">
        <f t="shared" si="379"/>
        <v>29065.344000000001</v>
      </c>
      <c r="V1417" s="9" t="s">
        <v>1341</v>
      </c>
      <c r="W1417" s="153" t="s">
        <v>1410</v>
      </c>
      <c r="X1417" s="244"/>
    </row>
    <row r="1418" spans="1:24" s="226" customFormat="1" ht="102">
      <c r="A1418" s="9" t="s">
        <v>7249</v>
      </c>
      <c r="B1418" s="3" t="s">
        <v>1332</v>
      </c>
      <c r="C1418" s="314" t="s">
        <v>10365</v>
      </c>
      <c r="D1418" s="188" t="s">
        <v>3736</v>
      </c>
      <c r="E1418" s="188" t="s">
        <v>3747</v>
      </c>
      <c r="F1418" s="244"/>
      <c r="G1418" s="162" t="s">
        <v>384</v>
      </c>
      <c r="H1418" s="242">
        <v>0</v>
      </c>
      <c r="I1418" s="34">
        <v>470000000</v>
      </c>
      <c r="J1418" s="21" t="s">
        <v>1330</v>
      </c>
      <c r="K1418" s="17" t="s">
        <v>1647</v>
      </c>
      <c r="L1418" s="236" t="s">
        <v>3465</v>
      </c>
      <c r="M1418" s="141" t="s">
        <v>383</v>
      </c>
      <c r="N1418" s="364" t="s">
        <v>6109</v>
      </c>
      <c r="O1418" s="3" t="s">
        <v>1382</v>
      </c>
      <c r="P1418" s="7" t="s">
        <v>1354</v>
      </c>
      <c r="Q1418" s="3" t="s">
        <v>1195</v>
      </c>
      <c r="R1418" s="9">
        <v>10</v>
      </c>
      <c r="S1418" s="184">
        <v>4706.66</v>
      </c>
      <c r="T1418" s="243">
        <f t="shared" si="380"/>
        <v>47066.6</v>
      </c>
      <c r="U1418" s="83">
        <f t="shared" si="379"/>
        <v>52714.592000000004</v>
      </c>
      <c r="V1418" s="9" t="s">
        <v>1341</v>
      </c>
      <c r="W1418" s="153" t="s">
        <v>1410</v>
      </c>
      <c r="X1418" s="244"/>
    </row>
    <row r="1419" spans="1:24" s="226" customFormat="1" ht="102">
      <c r="A1419" s="9" t="s">
        <v>7250</v>
      </c>
      <c r="B1419" s="3" t="s">
        <v>1332</v>
      </c>
      <c r="C1419" s="251" t="s">
        <v>3748</v>
      </c>
      <c r="D1419" s="188" t="s">
        <v>3749</v>
      </c>
      <c r="E1419" s="188" t="s">
        <v>3750</v>
      </c>
      <c r="F1419" s="244"/>
      <c r="G1419" s="162" t="s">
        <v>384</v>
      </c>
      <c r="H1419" s="242">
        <v>0</v>
      </c>
      <c r="I1419" s="34">
        <v>470000000</v>
      </c>
      <c r="J1419" s="21" t="s">
        <v>1330</v>
      </c>
      <c r="K1419" s="17" t="s">
        <v>1647</v>
      </c>
      <c r="L1419" s="236" t="s">
        <v>3465</v>
      </c>
      <c r="M1419" s="141" t="s">
        <v>383</v>
      </c>
      <c r="N1419" s="364" t="s">
        <v>6109</v>
      </c>
      <c r="O1419" s="3" t="s">
        <v>1382</v>
      </c>
      <c r="P1419" s="7" t="s">
        <v>1354</v>
      </c>
      <c r="Q1419" s="3" t="s">
        <v>1195</v>
      </c>
      <c r="R1419" s="9">
        <v>25</v>
      </c>
      <c r="S1419" s="184">
        <v>174.47</v>
      </c>
      <c r="T1419" s="243">
        <f t="shared" si="380"/>
        <v>4361.75</v>
      </c>
      <c r="U1419" s="83">
        <f t="shared" si="379"/>
        <v>4885.1600000000008</v>
      </c>
      <c r="V1419" s="9" t="s">
        <v>1341</v>
      </c>
      <c r="W1419" s="153" t="s">
        <v>1410</v>
      </c>
      <c r="X1419" s="244"/>
    </row>
    <row r="1420" spans="1:24" s="226" customFormat="1" ht="102">
      <c r="A1420" s="9" t="s">
        <v>7251</v>
      </c>
      <c r="B1420" s="3" t="s">
        <v>1332</v>
      </c>
      <c r="C1420" s="251" t="s">
        <v>3751</v>
      </c>
      <c r="D1420" s="188" t="s">
        <v>3749</v>
      </c>
      <c r="E1420" s="188" t="s">
        <v>3752</v>
      </c>
      <c r="F1420" s="244"/>
      <c r="G1420" s="162" t="s">
        <v>384</v>
      </c>
      <c r="H1420" s="242">
        <v>0</v>
      </c>
      <c r="I1420" s="34">
        <v>470000000</v>
      </c>
      <c r="J1420" s="21" t="s">
        <v>1330</v>
      </c>
      <c r="K1420" s="17" t="s">
        <v>1647</v>
      </c>
      <c r="L1420" s="236" t="s">
        <v>3465</v>
      </c>
      <c r="M1420" s="141" t="s">
        <v>383</v>
      </c>
      <c r="N1420" s="364" t="s">
        <v>6109</v>
      </c>
      <c r="O1420" s="3" t="s">
        <v>1382</v>
      </c>
      <c r="P1420" s="7" t="s">
        <v>1354</v>
      </c>
      <c r="Q1420" s="3" t="s">
        <v>1195</v>
      </c>
      <c r="R1420" s="9">
        <v>25</v>
      </c>
      <c r="S1420" s="184">
        <v>203.52</v>
      </c>
      <c r="T1420" s="243">
        <f t="shared" si="380"/>
        <v>5088</v>
      </c>
      <c r="U1420" s="83">
        <f t="shared" si="379"/>
        <v>5698.56</v>
      </c>
      <c r="V1420" s="9" t="s">
        <v>1341</v>
      </c>
      <c r="W1420" s="153" t="s">
        <v>1410</v>
      </c>
      <c r="X1420" s="244"/>
    </row>
    <row r="1421" spans="1:24" s="226" customFormat="1" ht="102">
      <c r="A1421" s="9" t="s">
        <v>7252</v>
      </c>
      <c r="B1421" s="3" t="s">
        <v>1332</v>
      </c>
      <c r="C1421" s="251" t="s">
        <v>3753</v>
      </c>
      <c r="D1421" s="188" t="s">
        <v>3749</v>
      </c>
      <c r="E1421" s="188" t="s">
        <v>3754</v>
      </c>
      <c r="F1421" s="244"/>
      <c r="G1421" s="162" t="s">
        <v>384</v>
      </c>
      <c r="H1421" s="242">
        <v>0</v>
      </c>
      <c r="I1421" s="34">
        <v>470000000</v>
      </c>
      <c r="J1421" s="21" t="s">
        <v>1330</v>
      </c>
      <c r="K1421" s="17" t="s">
        <v>1647</v>
      </c>
      <c r="L1421" s="236" t="s">
        <v>3465</v>
      </c>
      <c r="M1421" s="141" t="s">
        <v>383</v>
      </c>
      <c r="N1421" s="364" t="s">
        <v>6109</v>
      </c>
      <c r="O1421" s="3" t="s">
        <v>1382</v>
      </c>
      <c r="P1421" s="7" t="s">
        <v>1354</v>
      </c>
      <c r="Q1421" s="3" t="s">
        <v>1195</v>
      </c>
      <c r="R1421" s="9">
        <v>27</v>
      </c>
      <c r="S1421" s="184">
        <v>244.21</v>
      </c>
      <c r="T1421" s="243">
        <f t="shared" si="380"/>
        <v>6593.67</v>
      </c>
      <c r="U1421" s="83">
        <f t="shared" si="379"/>
        <v>7384.9104000000007</v>
      </c>
      <c r="V1421" s="9" t="s">
        <v>1341</v>
      </c>
      <c r="W1421" s="153" t="s">
        <v>1410</v>
      </c>
      <c r="X1421" s="244"/>
    </row>
    <row r="1422" spans="1:24" s="226" customFormat="1" ht="102">
      <c r="A1422" s="9" t="s">
        <v>7253</v>
      </c>
      <c r="B1422" s="3" t="s">
        <v>1332</v>
      </c>
      <c r="C1422" s="251" t="s">
        <v>3755</v>
      </c>
      <c r="D1422" s="188" t="s">
        <v>3749</v>
      </c>
      <c r="E1422" s="188" t="s">
        <v>3756</v>
      </c>
      <c r="F1422" s="244"/>
      <c r="G1422" s="162" t="s">
        <v>384</v>
      </c>
      <c r="H1422" s="242">
        <v>0</v>
      </c>
      <c r="I1422" s="34">
        <v>470000000</v>
      </c>
      <c r="J1422" s="21" t="s">
        <v>1330</v>
      </c>
      <c r="K1422" s="17" t="s">
        <v>1647</v>
      </c>
      <c r="L1422" s="236" t="s">
        <v>3465</v>
      </c>
      <c r="M1422" s="141" t="s">
        <v>383</v>
      </c>
      <c r="N1422" s="364" t="s">
        <v>6109</v>
      </c>
      <c r="O1422" s="3" t="s">
        <v>1382</v>
      </c>
      <c r="P1422" s="7" t="s">
        <v>1354</v>
      </c>
      <c r="Q1422" s="3" t="s">
        <v>1195</v>
      </c>
      <c r="R1422" s="9">
        <v>30</v>
      </c>
      <c r="S1422" s="184">
        <v>283.45999999999998</v>
      </c>
      <c r="T1422" s="243">
        <f t="shared" si="380"/>
        <v>8503.7999999999993</v>
      </c>
      <c r="U1422" s="83">
        <f t="shared" si="379"/>
        <v>9524.2559999999994</v>
      </c>
      <c r="V1422" s="9" t="s">
        <v>1341</v>
      </c>
      <c r="W1422" s="153" t="s">
        <v>1410</v>
      </c>
      <c r="X1422" s="244"/>
    </row>
    <row r="1423" spans="1:24" s="226" customFormat="1" ht="102">
      <c r="A1423" s="9" t="s">
        <v>7254</v>
      </c>
      <c r="B1423" s="3" t="s">
        <v>1332</v>
      </c>
      <c r="C1423" s="251" t="s">
        <v>3757</v>
      </c>
      <c r="D1423" s="188" t="s">
        <v>3749</v>
      </c>
      <c r="E1423" s="188" t="s">
        <v>3758</v>
      </c>
      <c r="F1423" s="244"/>
      <c r="G1423" s="162" t="s">
        <v>384</v>
      </c>
      <c r="H1423" s="242">
        <v>0</v>
      </c>
      <c r="I1423" s="34">
        <v>470000000</v>
      </c>
      <c r="J1423" s="21" t="s">
        <v>1330</v>
      </c>
      <c r="K1423" s="17" t="s">
        <v>1647</v>
      </c>
      <c r="L1423" s="236" t="s">
        <v>3465</v>
      </c>
      <c r="M1423" s="141" t="s">
        <v>383</v>
      </c>
      <c r="N1423" s="364" t="s">
        <v>6109</v>
      </c>
      <c r="O1423" s="3" t="s">
        <v>1382</v>
      </c>
      <c r="P1423" s="7" t="s">
        <v>1354</v>
      </c>
      <c r="Q1423" s="3" t="s">
        <v>1195</v>
      </c>
      <c r="R1423" s="9">
        <v>30</v>
      </c>
      <c r="S1423" s="184">
        <v>319.81</v>
      </c>
      <c r="T1423" s="243">
        <f t="shared" si="380"/>
        <v>9594.2999999999993</v>
      </c>
      <c r="U1423" s="83">
        <f t="shared" si="379"/>
        <v>10745.616</v>
      </c>
      <c r="V1423" s="9" t="s">
        <v>1341</v>
      </c>
      <c r="W1423" s="153" t="s">
        <v>1410</v>
      </c>
      <c r="X1423" s="244"/>
    </row>
    <row r="1424" spans="1:24" s="226" customFormat="1" ht="102">
      <c r="A1424" s="9" t="s">
        <v>7255</v>
      </c>
      <c r="B1424" s="3" t="s">
        <v>1332</v>
      </c>
      <c r="C1424" s="251" t="s">
        <v>3759</v>
      </c>
      <c r="D1424" s="188" t="s">
        <v>3749</v>
      </c>
      <c r="E1424" s="188" t="s">
        <v>3760</v>
      </c>
      <c r="F1424" s="244"/>
      <c r="G1424" s="162" t="s">
        <v>384</v>
      </c>
      <c r="H1424" s="242">
        <v>0</v>
      </c>
      <c r="I1424" s="34">
        <v>470000000</v>
      </c>
      <c r="J1424" s="21" t="s">
        <v>1330</v>
      </c>
      <c r="K1424" s="17" t="s">
        <v>1647</v>
      </c>
      <c r="L1424" s="236" t="s">
        <v>3465</v>
      </c>
      <c r="M1424" s="141" t="s">
        <v>383</v>
      </c>
      <c r="N1424" s="364" t="s">
        <v>6109</v>
      </c>
      <c r="O1424" s="3" t="s">
        <v>1382</v>
      </c>
      <c r="P1424" s="7" t="s">
        <v>1354</v>
      </c>
      <c r="Q1424" s="3" t="s">
        <v>1195</v>
      </c>
      <c r="R1424" s="9">
        <v>30</v>
      </c>
      <c r="S1424" s="184">
        <v>414.3</v>
      </c>
      <c r="T1424" s="243">
        <f t="shared" si="380"/>
        <v>12429</v>
      </c>
      <c r="U1424" s="83">
        <f t="shared" si="379"/>
        <v>13920.480000000001</v>
      </c>
      <c r="V1424" s="9" t="s">
        <v>1341</v>
      </c>
      <c r="W1424" s="153" t="s">
        <v>1410</v>
      </c>
      <c r="X1424" s="244"/>
    </row>
    <row r="1425" spans="1:24" s="226" customFormat="1" ht="102">
      <c r="A1425" s="9" t="s">
        <v>7256</v>
      </c>
      <c r="B1425" s="3" t="s">
        <v>1332</v>
      </c>
      <c r="C1425" s="251" t="s">
        <v>3761</v>
      </c>
      <c r="D1425" s="188" t="s">
        <v>3749</v>
      </c>
      <c r="E1425" s="188" t="s">
        <v>3762</v>
      </c>
      <c r="F1425" s="244"/>
      <c r="G1425" s="162" t="s">
        <v>384</v>
      </c>
      <c r="H1425" s="242">
        <v>0</v>
      </c>
      <c r="I1425" s="34">
        <v>470000000</v>
      </c>
      <c r="J1425" s="21" t="s">
        <v>1330</v>
      </c>
      <c r="K1425" s="17" t="s">
        <v>1647</v>
      </c>
      <c r="L1425" s="236" t="s">
        <v>3465</v>
      </c>
      <c r="M1425" s="141" t="s">
        <v>383</v>
      </c>
      <c r="N1425" s="364" t="s">
        <v>6109</v>
      </c>
      <c r="O1425" s="3" t="s">
        <v>1382</v>
      </c>
      <c r="P1425" s="7" t="s">
        <v>1354</v>
      </c>
      <c r="Q1425" s="3" t="s">
        <v>1195</v>
      </c>
      <c r="R1425" s="9">
        <v>30</v>
      </c>
      <c r="S1425" s="184">
        <v>495.53</v>
      </c>
      <c r="T1425" s="243">
        <f t="shared" si="380"/>
        <v>14865.9</v>
      </c>
      <c r="U1425" s="83">
        <f t="shared" si="379"/>
        <v>16649.808000000001</v>
      </c>
      <c r="V1425" s="9" t="s">
        <v>1341</v>
      </c>
      <c r="W1425" s="153" t="s">
        <v>1410</v>
      </c>
      <c r="X1425" s="244"/>
    </row>
    <row r="1426" spans="1:24" s="226" customFormat="1" ht="102">
      <c r="A1426" s="9" t="s">
        <v>7257</v>
      </c>
      <c r="B1426" s="3" t="s">
        <v>1332</v>
      </c>
      <c r="C1426" s="251" t="s">
        <v>3763</v>
      </c>
      <c r="D1426" s="188" t="s">
        <v>3749</v>
      </c>
      <c r="E1426" s="188" t="s">
        <v>3764</v>
      </c>
      <c r="F1426" s="244"/>
      <c r="G1426" s="162" t="s">
        <v>384</v>
      </c>
      <c r="H1426" s="242">
        <v>0</v>
      </c>
      <c r="I1426" s="34">
        <v>470000000</v>
      </c>
      <c r="J1426" s="21" t="s">
        <v>1330</v>
      </c>
      <c r="K1426" s="17" t="s">
        <v>1647</v>
      </c>
      <c r="L1426" s="236" t="s">
        <v>3465</v>
      </c>
      <c r="M1426" s="141" t="s">
        <v>383</v>
      </c>
      <c r="N1426" s="364" t="s">
        <v>6109</v>
      </c>
      <c r="O1426" s="3" t="s">
        <v>1382</v>
      </c>
      <c r="P1426" s="7" t="s">
        <v>1354</v>
      </c>
      <c r="Q1426" s="3" t="s">
        <v>1195</v>
      </c>
      <c r="R1426" s="9">
        <v>30</v>
      </c>
      <c r="S1426" s="184">
        <v>598.26</v>
      </c>
      <c r="T1426" s="243">
        <f t="shared" si="380"/>
        <v>17947.8</v>
      </c>
      <c r="U1426" s="83">
        <f t="shared" si="379"/>
        <v>20101.536</v>
      </c>
      <c r="V1426" s="9" t="s">
        <v>1341</v>
      </c>
      <c r="W1426" s="153" t="s">
        <v>1410</v>
      </c>
      <c r="X1426" s="244"/>
    </row>
    <row r="1427" spans="1:24" s="226" customFormat="1" ht="102">
      <c r="A1427" s="9" t="s">
        <v>7258</v>
      </c>
      <c r="B1427" s="3" t="s">
        <v>1332</v>
      </c>
      <c r="C1427" s="251" t="s">
        <v>3765</v>
      </c>
      <c r="D1427" s="188" t="s">
        <v>3749</v>
      </c>
      <c r="E1427" s="188" t="s">
        <v>3766</v>
      </c>
      <c r="F1427" s="244"/>
      <c r="G1427" s="162" t="s">
        <v>384</v>
      </c>
      <c r="H1427" s="242">
        <v>0</v>
      </c>
      <c r="I1427" s="34">
        <v>470000000</v>
      </c>
      <c r="J1427" s="21" t="s">
        <v>1330</v>
      </c>
      <c r="K1427" s="17" t="s">
        <v>1647</v>
      </c>
      <c r="L1427" s="236" t="s">
        <v>3465</v>
      </c>
      <c r="M1427" s="141" t="s">
        <v>383</v>
      </c>
      <c r="N1427" s="364" t="s">
        <v>6109</v>
      </c>
      <c r="O1427" s="3" t="s">
        <v>1382</v>
      </c>
      <c r="P1427" s="7" t="s">
        <v>1354</v>
      </c>
      <c r="Q1427" s="3" t="s">
        <v>1195</v>
      </c>
      <c r="R1427" s="9">
        <v>30</v>
      </c>
      <c r="S1427" s="184">
        <v>738.78</v>
      </c>
      <c r="T1427" s="243">
        <f t="shared" si="380"/>
        <v>22163.399999999998</v>
      </c>
      <c r="U1427" s="83">
        <f t="shared" si="379"/>
        <v>24823.008000000002</v>
      </c>
      <c r="V1427" s="9" t="s">
        <v>1341</v>
      </c>
      <c r="W1427" s="153" t="s">
        <v>1410</v>
      </c>
      <c r="X1427" s="244"/>
    </row>
    <row r="1428" spans="1:24" s="226" customFormat="1" ht="102">
      <c r="A1428" s="9" t="s">
        <v>7259</v>
      </c>
      <c r="B1428" s="3" t="s">
        <v>1332</v>
      </c>
      <c r="C1428" s="251" t="s">
        <v>3767</v>
      </c>
      <c r="D1428" s="188" t="s">
        <v>3749</v>
      </c>
      <c r="E1428" s="188" t="s">
        <v>3768</v>
      </c>
      <c r="F1428" s="244"/>
      <c r="G1428" s="162" t="s">
        <v>384</v>
      </c>
      <c r="H1428" s="242">
        <v>0</v>
      </c>
      <c r="I1428" s="34">
        <v>470000000</v>
      </c>
      <c r="J1428" s="21" t="s">
        <v>1330</v>
      </c>
      <c r="K1428" s="17" t="s">
        <v>1647</v>
      </c>
      <c r="L1428" s="236" t="s">
        <v>3465</v>
      </c>
      <c r="M1428" s="141" t="s">
        <v>383</v>
      </c>
      <c r="N1428" s="364" t="s">
        <v>6109</v>
      </c>
      <c r="O1428" s="3" t="s">
        <v>1382</v>
      </c>
      <c r="P1428" s="7" t="s">
        <v>1354</v>
      </c>
      <c r="Q1428" s="3" t="s">
        <v>1195</v>
      </c>
      <c r="R1428" s="9">
        <v>30</v>
      </c>
      <c r="S1428" s="184">
        <v>944.87</v>
      </c>
      <c r="T1428" s="243">
        <f t="shared" si="380"/>
        <v>28346.1</v>
      </c>
      <c r="U1428" s="83">
        <f t="shared" si="379"/>
        <v>31747.632000000001</v>
      </c>
      <c r="V1428" s="9" t="s">
        <v>1341</v>
      </c>
      <c r="W1428" s="153" t="s">
        <v>1410</v>
      </c>
      <c r="X1428" s="244"/>
    </row>
    <row r="1429" spans="1:24" s="226" customFormat="1" ht="102">
      <c r="A1429" s="9" t="s">
        <v>7260</v>
      </c>
      <c r="B1429" s="3" t="s">
        <v>1332</v>
      </c>
      <c r="C1429" s="251" t="s">
        <v>3769</v>
      </c>
      <c r="D1429" s="188" t="s">
        <v>3749</v>
      </c>
      <c r="E1429" s="188" t="s">
        <v>3770</v>
      </c>
      <c r="F1429" s="244"/>
      <c r="G1429" s="162" t="s">
        <v>384</v>
      </c>
      <c r="H1429" s="242">
        <v>0</v>
      </c>
      <c r="I1429" s="34">
        <v>470000000</v>
      </c>
      <c r="J1429" s="21" t="s">
        <v>1330</v>
      </c>
      <c r="K1429" s="17" t="s">
        <v>1647</v>
      </c>
      <c r="L1429" s="236" t="s">
        <v>3465</v>
      </c>
      <c r="M1429" s="141" t="s">
        <v>383</v>
      </c>
      <c r="N1429" s="364" t="s">
        <v>6109</v>
      </c>
      <c r="O1429" s="3" t="s">
        <v>1382</v>
      </c>
      <c r="P1429" s="7" t="s">
        <v>1354</v>
      </c>
      <c r="Q1429" s="3" t="s">
        <v>1195</v>
      </c>
      <c r="R1429" s="9">
        <v>30</v>
      </c>
      <c r="S1429" s="184">
        <v>1228.3399999999999</v>
      </c>
      <c r="T1429" s="243">
        <f t="shared" si="380"/>
        <v>36850.199999999997</v>
      </c>
      <c r="U1429" s="83">
        <f t="shared" si="379"/>
        <v>41272.224000000002</v>
      </c>
      <c r="V1429" s="9" t="s">
        <v>1341</v>
      </c>
      <c r="W1429" s="153" t="s">
        <v>1410</v>
      </c>
      <c r="X1429" s="244"/>
    </row>
    <row r="1430" spans="1:24" s="226" customFormat="1" ht="102">
      <c r="A1430" s="9" t="s">
        <v>7261</v>
      </c>
      <c r="B1430" s="3" t="s">
        <v>1332</v>
      </c>
      <c r="C1430" s="251" t="s">
        <v>3771</v>
      </c>
      <c r="D1430" s="188" t="s">
        <v>3749</v>
      </c>
      <c r="E1430" s="188" t="s">
        <v>3772</v>
      </c>
      <c r="F1430" s="244"/>
      <c r="G1430" s="162" t="s">
        <v>384</v>
      </c>
      <c r="H1430" s="242">
        <v>0</v>
      </c>
      <c r="I1430" s="34">
        <v>470000000</v>
      </c>
      <c r="J1430" s="21" t="s">
        <v>1330</v>
      </c>
      <c r="K1430" s="17" t="s">
        <v>1647</v>
      </c>
      <c r="L1430" s="236" t="s">
        <v>3465</v>
      </c>
      <c r="M1430" s="141" t="s">
        <v>383</v>
      </c>
      <c r="N1430" s="364" t="s">
        <v>6109</v>
      </c>
      <c r="O1430" s="3" t="s">
        <v>1382</v>
      </c>
      <c r="P1430" s="7" t="s">
        <v>1354</v>
      </c>
      <c r="Q1430" s="3" t="s">
        <v>1195</v>
      </c>
      <c r="R1430" s="9">
        <v>30</v>
      </c>
      <c r="S1430" s="184">
        <v>2008.01</v>
      </c>
      <c r="T1430" s="243">
        <f t="shared" si="380"/>
        <v>60240.3</v>
      </c>
      <c r="U1430" s="83">
        <f t="shared" si="379"/>
        <v>67469.136000000013</v>
      </c>
      <c r="V1430" s="9" t="s">
        <v>1341</v>
      </c>
      <c r="W1430" s="153" t="s">
        <v>1410</v>
      </c>
      <c r="X1430" s="244"/>
    </row>
    <row r="1431" spans="1:24" s="226" customFormat="1" ht="102">
      <c r="A1431" s="9" t="s">
        <v>7262</v>
      </c>
      <c r="B1431" s="3" t="s">
        <v>1332</v>
      </c>
      <c r="C1431" s="251" t="s">
        <v>3773</v>
      </c>
      <c r="D1431" s="188" t="s">
        <v>3749</v>
      </c>
      <c r="E1431" s="188" t="s">
        <v>3774</v>
      </c>
      <c r="F1431" s="244"/>
      <c r="G1431" s="162" t="s">
        <v>384</v>
      </c>
      <c r="H1431" s="242">
        <v>0</v>
      </c>
      <c r="I1431" s="34">
        <v>470000000</v>
      </c>
      <c r="J1431" s="21" t="s">
        <v>1330</v>
      </c>
      <c r="K1431" s="17" t="s">
        <v>1647</v>
      </c>
      <c r="L1431" s="236" t="s">
        <v>3465</v>
      </c>
      <c r="M1431" s="141" t="s">
        <v>383</v>
      </c>
      <c r="N1431" s="364" t="s">
        <v>6109</v>
      </c>
      <c r="O1431" s="3" t="s">
        <v>1382</v>
      </c>
      <c r="P1431" s="7" t="s">
        <v>1354</v>
      </c>
      <c r="Q1431" s="3" t="s">
        <v>1195</v>
      </c>
      <c r="R1431" s="9">
        <v>10</v>
      </c>
      <c r="S1431" s="184">
        <v>3497.86</v>
      </c>
      <c r="T1431" s="243">
        <f t="shared" si="380"/>
        <v>34978.6</v>
      </c>
      <c r="U1431" s="83">
        <f t="shared" si="379"/>
        <v>39176.031999999999</v>
      </c>
      <c r="V1431" s="9" t="s">
        <v>1341</v>
      </c>
      <c r="W1431" s="153" t="s">
        <v>1410</v>
      </c>
      <c r="X1431" s="244"/>
    </row>
    <row r="1432" spans="1:24" s="226" customFormat="1" ht="102">
      <c r="A1432" s="9" t="s">
        <v>7263</v>
      </c>
      <c r="B1432" s="3" t="s">
        <v>1332</v>
      </c>
      <c r="C1432" s="251" t="s">
        <v>3775</v>
      </c>
      <c r="D1432" s="188" t="s">
        <v>3749</v>
      </c>
      <c r="E1432" s="188" t="s">
        <v>3776</v>
      </c>
      <c r="F1432" s="244"/>
      <c r="G1432" s="162" t="s">
        <v>384</v>
      </c>
      <c r="H1432" s="242">
        <v>0</v>
      </c>
      <c r="I1432" s="34">
        <v>470000000</v>
      </c>
      <c r="J1432" s="21" t="s">
        <v>1330</v>
      </c>
      <c r="K1432" s="17" t="s">
        <v>1647</v>
      </c>
      <c r="L1432" s="236" t="s">
        <v>3465</v>
      </c>
      <c r="M1432" s="141" t="s">
        <v>383</v>
      </c>
      <c r="N1432" s="364" t="s">
        <v>6109</v>
      </c>
      <c r="O1432" s="3" t="s">
        <v>1382</v>
      </c>
      <c r="P1432" s="7" t="s">
        <v>1354</v>
      </c>
      <c r="Q1432" s="3" t="s">
        <v>1195</v>
      </c>
      <c r="R1432" s="9">
        <v>10</v>
      </c>
      <c r="S1432" s="184">
        <v>3696</v>
      </c>
      <c r="T1432" s="243">
        <f t="shared" si="380"/>
        <v>36960</v>
      </c>
      <c r="U1432" s="83">
        <f t="shared" si="379"/>
        <v>41395.200000000004</v>
      </c>
      <c r="V1432" s="9" t="s">
        <v>1341</v>
      </c>
      <c r="W1432" s="153" t="s">
        <v>1410</v>
      </c>
      <c r="X1432" s="244"/>
    </row>
    <row r="1433" spans="1:24" s="226" customFormat="1" ht="102">
      <c r="A1433" s="9" t="s">
        <v>7264</v>
      </c>
      <c r="B1433" s="3" t="s">
        <v>1332</v>
      </c>
      <c r="C1433" s="251" t="s">
        <v>3777</v>
      </c>
      <c r="D1433" s="188" t="s">
        <v>3749</v>
      </c>
      <c r="E1433" s="188" t="s">
        <v>3778</v>
      </c>
      <c r="F1433" s="244"/>
      <c r="G1433" s="162" t="s">
        <v>384</v>
      </c>
      <c r="H1433" s="242">
        <v>0</v>
      </c>
      <c r="I1433" s="34">
        <v>470000000</v>
      </c>
      <c r="J1433" s="21" t="s">
        <v>1330</v>
      </c>
      <c r="K1433" s="17" t="s">
        <v>1647</v>
      </c>
      <c r="L1433" s="236" t="s">
        <v>3465</v>
      </c>
      <c r="M1433" s="141" t="s">
        <v>383</v>
      </c>
      <c r="N1433" s="364" t="s">
        <v>6109</v>
      </c>
      <c r="O1433" s="3" t="s">
        <v>1382</v>
      </c>
      <c r="P1433" s="7" t="s">
        <v>1354</v>
      </c>
      <c r="Q1433" s="3" t="s">
        <v>1195</v>
      </c>
      <c r="R1433" s="9">
        <v>10</v>
      </c>
      <c r="S1433" s="184">
        <v>3174.5</v>
      </c>
      <c r="T1433" s="243">
        <f t="shared" si="380"/>
        <v>31745</v>
      </c>
      <c r="U1433" s="83">
        <f t="shared" si="379"/>
        <v>35554.400000000001</v>
      </c>
      <c r="V1433" s="9" t="s">
        <v>1341</v>
      </c>
      <c r="W1433" s="153" t="s">
        <v>1410</v>
      </c>
      <c r="X1433" s="244"/>
    </row>
    <row r="1434" spans="1:24" s="226" customFormat="1" ht="102">
      <c r="A1434" s="9" t="s">
        <v>7265</v>
      </c>
      <c r="B1434" s="3" t="s">
        <v>1332</v>
      </c>
      <c r="C1434" s="251" t="s">
        <v>3779</v>
      </c>
      <c r="D1434" s="188" t="s">
        <v>3780</v>
      </c>
      <c r="E1434" s="188" t="s">
        <v>3781</v>
      </c>
      <c r="F1434" s="244"/>
      <c r="G1434" s="162" t="s">
        <v>384</v>
      </c>
      <c r="H1434" s="242">
        <v>0</v>
      </c>
      <c r="I1434" s="34">
        <v>470000000</v>
      </c>
      <c r="J1434" s="21" t="s">
        <v>1330</v>
      </c>
      <c r="K1434" s="17" t="s">
        <v>1647</v>
      </c>
      <c r="L1434" s="236" t="s">
        <v>3465</v>
      </c>
      <c r="M1434" s="141" t="s">
        <v>383</v>
      </c>
      <c r="N1434" s="364" t="s">
        <v>6109</v>
      </c>
      <c r="O1434" s="3" t="s">
        <v>1382</v>
      </c>
      <c r="P1434" s="251">
        <v>704</v>
      </c>
      <c r="Q1434" s="251" t="s">
        <v>2659</v>
      </c>
      <c r="R1434" s="9">
        <v>15</v>
      </c>
      <c r="S1434" s="184">
        <v>3960</v>
      </c>
      <c r="T1434" s="243">
        <f t="shared" si="380"/>
        <v>59400</v>
      </c>
      <c r="U1434" s="83">
        <f t="shared" si="379"/>
        <v>66528</v>
      </c>
      <c r="V1434" s="9" t="s">
        <v>1341</v>
      </c>
      <c r="W1434" s="153" t="s">
        <v>1410</v>
      </c>
      <c r="X1434" s="244"/>
    </row>
    <row r="1435" spans="1:24" s="226" customFormat="1" ht="102">
      <c r="A1435" s="9" t="s">
        <v>7266</v>
      </c>
      <c r="B1435" s="3" t="s">
        <v>1332</v>
      </c>
      <c r="C1435" s="251" t="s">
        <v>3782</v>
      </c>
      <c r="D1435" s="188" t="s">
        <v>3783</v>
      </c>
      <c r="E1435" s="188" t="s">
        <v>3784</v>
      </c>
      <c r="F1435" s="244"/>
      <c r="G1435" s="162" t="s">
        <v>384</v>
      </c>
      <c r="H1435" s="242">
        <v>0</v>
      </c>
      <c r="I1435" s="34">
        <v>470000000</v>
      </c>
      <c r="J1435" s="21" t="s">
        <v>1330</v>
      </c>
      <c r="K1435" s="17" t="s">
        <v>1647</v>
      </c>
      <c r="L1435" s="236" t="s">
        <v>3465</v>
      </c>
      <c r="M1435" s="141" t="s">
        <v>383</v>
      </c>
      <c r="N1435" s="364" t="s">
        <v>6109</v>
      </c>
      <c r="O1435" s="3" t="s">
        <v>1382</v>
      </c>
      <c r="P1435" s="251">
        <v>704</v>
      </c>
      <c r="Q1435" s="251" t="s">
        <v>2659</v>
      </c>
      <c r="R1435" s="9">
        <v>10</v>
      </c>
      <c r="S1435" s="184">
        <v>15840</v>
      </c>
      <c r="T1435" s="243">
        <f t="shared" si="380"/>
        <v>158400</v>
      </c>
      <c r="U1435" s="83">
        <f t="shared" si="379"/>
        <v>177408.00000000003</v>
      </c>
      <c r="V1435" s="9" t="s">
        <v>1341</v>
      </c>
      <c r="W1435" s="153" t="s">
        <v>1410</v>
      </c>
      <c r="X1435" s="244"/>
    </row>
    <row r="1436" spans="1:24" s="226" customFormat="1" ht="102">
      <c r="A1436" s="9" t="s">
        <v>7267</v>
      </c>
      <c r="B1436" s="3" t="s">
        <v>1332</v>
      </c>
      <c r="C1436" s="251" t="s">
        <v>3779</v>
      </c>
      <c r="D1436" s="188" t="s">
        <v>3785</v>
      </c>
      <c r="E1436" s="188" t="s">
        <v>3786</v>
      </c>
      <c r="F1436" s="244"/>
      <c r="G1436" s="162" t="s">
        <v>384</v>
      </c>
      <c r="H1436" s="242">
        <v>0</v>
      </c>
      <c r="I1436" s="34">
        <v>470000000</v>
      </c>
      <c r="J1436" s="21" t="s">
        <v>1330</v>
      </c>
      <c r="K1436" s="17" t="s">
        <v>1647</v>
      </c>
      <c r="L1436" s="236" t="s">
        <v>3465</v>
      </c>
      <c r="M1436" s="141" t="s">
        <v>383</v>
      </c>
      <c r="N1436" s="364" t="s">
        <v>6109</v>
      </c>
      <c r="O1436" s="3" t="s">
        <v>1382</v>
      </c>
      <c r="P1436" s="251">
        <v>704</v>
      </c>
      <c r="Q1436" s="251" t="s">
        <v>2659</v>
      </c>
      <c r="R1436" s="9">
        <v>10</v>
      </c>
      <c r="S1436" s="184">
        <v>11040</v>
      </c>
      <c r="T1436" s="243">
        <f t="shared" si="380"/>
        <v>110400</v>
      </c>
      <c r="U1436" s="83">
        <f t="shared" si="379"/>
        <v>123648.00000000001</v>
      </c>
      <c r="V1436" s="9" t="s">
        <v>1341</v>
      </c>
      <c r="W1436" s="153" t="s">
        <v>1410</v>
      </c>
      <c r="X1436" s="244"/>
    </row>
    <row r="1437" spans="1:24" s="226" customFormat="1" ht="102">
      <c r="A1437" s="9" t="s">
        <v>7268</v>
      </c>
      <c r="B1437" s="3" t="s">
        <v>1332</v>
      </c>
      <c r="C1437" s="251" t="s">
        <v>3787</v>
      </c>
      <c r="D1437" s="188" t="s">
        <v>3788</v>
      </c>
      <c r="E1437" s="188" t="s">
        <v>3789</v>
      </c>
      <c r="F1437" s="244"/>
      <c r="G1437" s="162" t="s">
        <v>384</v>
      </c>
      <c r="H1437" s="242">
        <v>0</v>
      </c>
      <c r="I1437" s="34">
        <v>470000000</v>
      </c>
      <c r="J1437" s="21" t="s">
        <v>1330</v>
      </c>
      <c r="K1437" s="17" t="s">
        <v>1647</v>
      </c>
      <c r="L1437" s="236" t="s">
        <v>3465</v>
      </c>
      <c r="M1437" s="141" t="s">
        <v>383</v>
      </c>
      <c r="N1437" s="364" t="s">
        <v>6109</v>
      </c>
      <c r="O1437" s="3" t="s">
        <v>1382</v>
      </c>
      <c r="P1437" s="7" t="s">
        <v>1354</v>
      </c>
      <c r="Q1437" s="3" t="s">
        <v>1195</v>
      </c>
      <c r="R1437" s="9">
        <v>10</v>
      </c>
      <c r="S1437" s="184">
        <v>3000</v>
      </c>
      <c r="T1437" s="243">
        <f t="shared" si="380"/>
        <v>30000</v>
      </c>
      <c r="U1437" s="83">
        <f t="shared" si="379"/>
        <v>33600</v>
      </c>
      <c r="V1437" s="9" t="s">
        <v>1341</v>
      </c>
      <c r="W1437" s="153" t="s">
        <v>1410</v>
      </c>
      <c r="X1437" s="244"/>
    </row>
    <row r="1438" spans="1:24" s="226" customFormat="1" ht="102">
      <c r="A1438" s="9" t="s">
        <v>7269</v>
      </c>
      <c r="B1438" s="3" t="s">
        <v>1332</v>
      </c>
      <c r="C1438" s="251" t="s">
        <v>3787</v>
      </c>
      <c r="D1438" s="188" t="s">
        <v>3788</v>
      </c>
      <c r="E1438" s="188" t="s">
        <v>3790</v>
      </c>
      <c r="F1438" s="244"/>
      <c r="G1438" s="162" t="s">
        <v>384</v>
      </c>
      <c r="H1438" s="242">
        <v>0</v>
      </c>
      <c r="I1438" s="34">
        <v>470000000</v>
      </c>
      <c r="J1438" s="21" t="s">
        <v>1330</v>
      </c>
      <c r="K1438" s="17" t="s">
        <v>1647</v>
      </c>
      <c r="L1438" s="236" t="s">
        <v>3465</v>
      </c>
      <c r="M1438" s="141" t="s">
        <v>383</v>
      </c>
      <c r="N1438" s="364" t="s">
        <v>6109</v>
      </c>
      <c r="O1438" s="3" t="s">
        <v>1382</v>
      </c>
      <c r="P1438" s="7" t="s">
        <v>1354</v>
      </c>
      <c r="Q1438" s="3" t="s">
        <v>1195</v>
      </c>
      <c r="R1438" s="9">
        <v>10</v>
      </c>
      <c r="S1438" s="184">
        <v>3000</v>
      </c>
      <c r="T1438" s="243">
        <f t="shared" si="380"/>
        <v>30000</v>
      </c>
      <c r="U1438" s="83">
        <f t="shared" si="379"/>
        <v>33600</v>
      </c>
      <c r="V1438" s="9" t="s">
        <v>1341</v>
      </c>
      <c r="W1438" s="153" t="s">
        <v>1410</v>
      </c>
      <c r="X1438" s="244"/>
    </row>
    <row r="1439" spans="1:24" s="226" customFormat="1" ht="102">
      <c r="A1439" s="9" t="s">
        <v>7270</v>
      </c>
      <c r="B1439" s="3" t="s">
        <v>1332</v>
      </c>
      <c r="C1439" s="251" t="s">
        <v>3787</v>
      </c>
      <c r="D1439" s="188" t="s">
        <v>3788</v>
      </c>
      <c r="E1439" s="188" t="s">
        <v>3791</v>
      </c>
      <c r="F1439" s="244"/>
      <c r="G1439" s="162" t="s">
        <v>384</v>
      </c>
      <c r="H1439" s="242">
        <v>0</v>
      </c>
      <c r="I1439" s="34">
        <v>470000000</v>
      </c>
      <c r="J1439" s="21" t="s">
        <v>1330</v>
      </c>
      <c r="K1439" s="17" t="s">
        <v>1647</v>
      </c>
      <c r="L1439" s="236" t="s">
        <v>3465</v>
      </c>
      <c r="M1439" s="141" t="s">
        <v>383</v>
      </c>
      <c r="N1439" s="364" t="s">
        <v>6109</v>
      </c>
      <c r="O1439" s="3" t="s">
        <v>1382</v>
      </c>
      <c r="P1439" s="7" t="s">
        <v>1354</v>
      </c>
      <c r="Q1439" s="3" t="s">
        <v>1195</v>
      </c>
      <c r="R1439" s="9">
        <v>5</v>
      </c>
      <c r="S1439" s="184">
        <v>3000</v>
      </c>
      <c r="T1439" s="243">
        <f t="shared" si="380"/>
        <v>15000</v>
      </c>
      <c r="U1439" s="83">
        <f t="shared" si="379"/>
        <v>16800</v>
      </c>
      <c r="V1439" s="9" t="s">
        <v>1341</v>
      </c>
      <c r="W1439" s="153" t="s">
        <v>1410</v>
      </c>
      <c r="X1439" s="244"/>
    </row>
    <row r="1440" spans="1:24" s="226" customFormat="1" ht="102">
      <c r="A1440" s="9" t="s">
        <v>7271</v>
      </c>
      <c r="B1440" s="3" t="s">
        <v>1332</v>
      </c>
      <c r="C1440" s="251" t="s">
        <v>3779</v>
      </c>
      <c r="D1440" s="188" t="s">
        <v>3792</v>
      </c>
      <c r="E1440" s="188" t="s">
        <v>3793</v>
      </c>
      <c r="F1440" s="244"/>
      <c r="G1440" s="162" t="s">
        <v>384</v>
      </c>
      <c r="H1440" s="242">
        <v>0</v>
      </c>
      <c r="I1440" s="34">
        <v>470000000</v>
      </c>
      <c r="J1440" s="21" t="s">
        <v>1330</v>
      </c>
      <c r="K1440" s="17" t="s">
        <v>1647</v>
      </c>
      <c r="L1440" s="236" t="s">
        <v>3465</v>
      </c>
      <c r="M1440" s="141" t="s">
        <v>383</v>
      </c>
      <c r="N1440" s="364" t="s">
        <v>6109</v>
      </c>
      <c r="O1440" s="3" t="s">
        <v>1382</v>
      </c>
      <c r="P1440" s="251">
        <v>704</v>
      </c>
      <c r="Q1440" s="251" t="s">
        <v>2659</v>
      </c>
      <c r="R1440" s="9">
        <v>10</v>
      </c>
      <c r="S1440" s="184">
        <v>2040</v>
      </c>
      <c r="T1440" s="243">
        <f t="shared" si="380"/>
        <v>20400</v>
      </c>
      <c r="U1440" s="83">
        <f t="shared" si="379"/>
        <v>22848.000000000004</v>
      </c>
      <c r="V1440" s="9" t="s">
        <v>1341</v>
      </c>
      <c r="W1440" s="153" t="s">
        <v>1410</v>
      </c>
      <c r="X1440" s="244"/>
    </row>
    <row r="1441" spans="1:24" s="226" customFormat="1" ht="102">
      <c r="A1441" s="9" t="s">
        <v>7272</v>
      </c>
      <c r="B1441" s="3" t="s">
        <v>1332</v>
      </c>
      <c r="C1441" s="251" t="s">
        <v>3794</v>
      </c>
      <c r="D1441" s="188" t="s">
        <v>3795</v>
      </c>
      <c r="E1441" s="1" t="s">
        <v>3796</v>
      </c>
      <c r="F1441" s="244"/>
      <c r="G1441" s="162" t="s">
        <v>384</v>
      </c>
      <c r="H1441" s="242">
        <v>0</v>
      </c>
      <c r="I1441" s="34">
        <v>470000000</v>
      </c>
      <c r="J1441" s="21" t="s">
        <v>1330</v>
      </c>
      <c r="K1441" s="17" t="s">
        <v>1647</v>
      </c>
      <c r="L1441" s="236" t="s">
        <v>3465</v>
      </c>
      <c r="M1441" s="141" t="s">
        <v>383</v>
      </c>
      <c r="N1441" s="364" t="s">
        <v>6109</v>
      </c>
      <c r="O1441" s="3" t="s">
        <v>1382</v>
      </c>
      <c r="P1441" s="7" t="s">
        <v>1354</v>
      </c>
      <c r="Q1441" s="3" t="s">
        <v>1195</v>
      </c>
      <c r="R1441" s="9">
        <v>5</v>
      </c>
      <c r="S1441" s="184">
        <v>1132.08</v>
      </c>
      <c r="T1441" s="243">
        <f t="shared" si="380"/>
        <v>5660.4</v>
      </c>
      <c r="U1441" s="83">
        <f t="shared" si="379"/>
        <v>6339.6480000000001</v>
      </c>
      <c r="V1441" s="9" t="s">
        <v>1341</v>
      </c>
      <c r="W1441" s="153" t="s">
        <v>1410</v>
      </c>
      <c r="X1441" s="244"/>
    </row>
    <row r="1442" spans="1:24" s="226" customFormat="1" ht="102">
      <c r="A1442" s="9" t="s">
        <v>7273</v>
      </c>
      <c r="B1442" s="3" t="s">
        <v>1332</v>
      </c>
      <c r="C1442" s="251" t="s">
        <v>3794</v>
      </c>
      <c r="D1442" s="188" t="s">
        <v>3795</v>
      </c>
      <c r="E1442" s="1" t="s">
        <v>3797</v>
      </c>
      <c r="F1442" s="244"/>
      <c r="G1442" s="162" t="s">
        <v>384</v>
      </c>
      <c r="H1442" s="242">
        <v>0</v>
      </c>
      <c r="I1442" s="34">
        <v>470000000</v>
      </c>
      <c r="J1442" s="21" t="s">
        <v>1330</v>
      </c>
      <c r="K1442" s="17" t="s">
        <v>1647</v>
      </c>
      <c r="L1442" s="236" t="s">
        <v>3465</v>
      </c>
      <c r="M1442" s="141" t="s">
        <v>383</v>
      </c>
      <c r="N1442" s="364" t="s">
        <v>6109</v>
      </c>
      <c r="O1442" s="3" t="s">
        <v>1382</v>
      </c>
      <c r="P1442" s="7" t="s">
        <v>1354</v>
      </c>
      <c r="Q1442" s="3" t="s">
        <v>1195</v>
      </c>
      <c r="R1442" s="9">
        <v>10</v>
      </c>
      <c r="S1442" s="184">
        <v>1387.49</v>
      </c>
      <c r="T1442" s="243">
        <f t="shared" si="380"/>
        <v>13874.9</v>
      </c>
      <c r="U1442" s="83">
        <f t="shared" si="379"/>
        <v>15539.888000000001</v>
      </c>
      <c r="V1442" s="9" t="s">
        <v>1341</v>
      </c>
      <c r="W1442" s="153" t="s">
        <v>1410</v>
      </c>
      <c r="X1442" s="244"/>
    </row>
    <row r="1443" spans="1:24" s="226" customFormat="1" ht="102">
      <c r="A1443" s="9" t="s">
        <v>7274</v>
      </c>
      <c r="B1443" s="3" t="s">
        <v>1332</v>
      </c>
      <c r="C1443" s="251" t="s">
        <v>3794</v>
      </c>
      <c r="D1443" s="188" t="s">
        <v>3795</v>
      </c>
      <c r="E1443" s="1" t="s">
        <v>3798</v>
      </c>
      <c r="F1443" s="244"/>
      <c r="G1443" s="162" t="s">
        <v>384</v>
      </c>
      <c r="H1443" s="242">
        <v>0</v>
      </c>
      <c r="I1443" s="34">
        <v>470000000</v>
      </c>
      <c r="J1443" s="21" t="s">
        <v>1330</v>
      </c>
      <c r="K1443" s="17" t="s">
        <v>1647</v>
      </c>
      <c r="L1443" s="236" t="s">
        <v>3465</v>
      </c>
      <c r="M1443" s="141" t="s">
        <v>383</v>
      </c>
      <c r="N1443" s="364" t="s">
        <v>6109</v>
      </c>
      <c r="O1443" s="3" t="s">
        <v>1382</v>
      </c>
      <c r="P1443" s="7" t="s">
        <v>1354</v>
      </c>
      <c r="Q1443" s="3" t="s">
        <v>1195</v>
      </c>
      <c r="R1443" s="9">
        <v>10</v>
      </c>
      <c r="S1443" s="184">
        <v>2415.0500000000002</v>
      </c>
      <c r="T1443" s="243">
        <f t="shared" si="380"/>
        <v>24150.5</v>
      </c>
      <c r="U1443" s="83">
        <f t="shared" si="379"/>
        <v>27048.560000000001</v>
      </c>
      <c r="V1443" s="9" t="s">
        <v>1341</v>
      </c>
      <c r="W1443" s="153" t="s">
        <v>1410</v>
      </c>
      <c r="X1443" s="244"/>
    </row>
    <row r="1444" spans="1:24" s="226" customFormat="1" ht="102">
      <c r="A1444" s="9" t="s">
        <v>7275</v>
      </c>
      <c r="B1444" s="3" t="s">
        <v>1332</v>
      </c>
      <c r="C1444" s="237" t="s">
        <v>3799</v>
      </c>
      <c r="D1444" s="188" t="s">
        <v>3800</v>
      </c>
      <c r="E1444" s="1" t="s">
        <v>3801</v>
      </c>
      <c r="F1444" s="244"/>
      <c r="G1444" s="162" t="s">
        <v>384</v>
      </c>
      <c r="H1444" s="242">
        <v>0</v>
      </c>
      <c r="I1444" s="34">
        <v>470000000</v>
      </c>
      <c r="J1444" s="21" t="s">
        <v>1330</v>
      </c>
      <c r="K1444" s="17" t="s">
        <v>1647</v>
      </c>
      <c r="L1444" s="236" t="s">
        <v>3465</v>
      </c>
      <c r="M1444" s="141" t="s">
        <v>383</v>
      </c>
      <c r="N1444" s="364" t="s">
        <v>6111</v>
      </c>
      <c r="O1444" s="3" t="s">
        <v>1382</v>
      </c>
      <c r="P1444" s="7" t="s">
        <v>1354</v>
      </c>
      <c r="Q1444" s="3" t="s">
        <v>1195</v>
      </c>
      <c r="R1444" s="11">
        <v>20</v>
      </c>
      <c r="S1444" s="184">
        <v>1181.3900000000001</v>
      </c>
      <c r="T1444" s="243">
        <f t="shared" si="380"/>
        <v>23627.800000000003</v>
      </c>
      <c r="U1444" s="83">
        <f t="shared" si="379"/>
        <v>26463.136000000006</v>
      </c>
      <c r="V1444" s="9" t="s">
        <v>1341</v>
      </c>
      <c r="W1444" s="153" t="s">
        <v>1410</v>
      </c>
      <c r="X1444" s="244"/>
    </row>
    <row r="1445" spans="1:24" s="226" customFormat="1" ht="102">
      <c r="A1445" s="9" t="s">
        <v>7276</v>
      </c>
      <c r="B1445" s="3" t="s">
        <v>1332</v>
      </c>
      <c r="C1445" s="237" t="s">
        <v>3799</v>
      </c>
      <c r="D1445" s="188" t="s">
        <v>3800</v>
      </c>
      <c r="E1445" s="1" t="s">
        <v>3802</v>
      </c>
      <c r="F1445" s="244"/>
      <c r="G1445" s="162" t="s">
        <v>384</v>
      </c>
      <c r="H1445" s="242">
        <v>0</v>
      </c>
      <c r="I1445" s="34">
        <v>470000000</v>
      </c>
      <c r="J1445" s="21" t="s">
        <v>1330</v>
      </c>
      <c r="K1445" s="17" t="s">
        <v>1647</v>
      </c>
      <c r="L1445" s="236" t="s">
        <v>3465</v>
      </c>
      <c r="M1445" s="141" t="s">
        <v>383</v>
      </c>
      <c r="N1445" s="364" t="s">
        <v>6111</v>
      </c>
      <c r="O1445" s="3" t="s">
        <v>1382</v>
      </c>
      <c r="P1445" s="7" t="s">
        <v>1354</v>
      </c>
      <c r="Q1445" s="3" t="s">
        <v>1195</v>
      </c>
      <c r="R1445" s="11">
        <v>15</v>
      </c>
      <c r="S1445" s="184">
        <v>1465.94</v>
      </c>
      <c r="T1445" s="243">
        <f t="shared" si="380"/>
        <v>21989.100000000002</v>
      </c>
      <c r="U1445" s="83">
        <f t="shared" si="379"/>
        <v>24627.792000000005</v>
      </c>
      <c r="V1445" s="9" t="s">
        <v>1341</v>
      </c>
      <c r="W1445" s="153" t="s">
        <v>1410</v>
      </c>
      <c r="X1445" s="244"/>
    </row>
    <row r="1446" spans="1:24" s="226" customFormat="1" ht="102">
      <c r="A1446" s="9" t="s">
        <v>7277</v>
      </c>
      <c r="B1446" s="3" t="s">
        <v>1332</v>
      </c>
      <c r="C1446" s="237" t="s">
        <v>3799</v>
      </c>
      <c r="D1446" s="188" t="s">
        <v>3800</v>
      </c>
      <c r="E1446" s="1" t="s">
        <v>3803</v>
      </c>
      <c r="F1446" s="244"/>
      <c r="G1446" s="162" t="s">
        <v>384</v>
      </c>
      <c r="H1446" s="242">
        <v>0</v>
      </c>
      <c r="I1446" s="34">
        <v>470000000</v>
      </c>
      <c r="J1446" s="21" t="s">
        <v>1330</v>
      </c>
      <c r="K1446" s="17" t="s">
        <v>1647</v>
      </c>
      <c r="L1446" s="236" t="s">
        <v>3465</v>
      </c>
      <c r="M1446" s="141" t="s">
        <v>383</v>
      </c>
      <c r="N1446" s="364" t="s">
        <v>6111</v>
      </c>
      <c r="O1446" s="3" t="s">
        <v>1382</v>
      </c>
      <c r="P1446" s="7" t="s">
        <v>1354</v>
      </c>
      <c r="Q1446" s="3" t="s">
        <v>1195</v>
      </c>
      <c r="R1446" s="11">
        <v>15</v>
      </c>
      <c r="S1446" s="184">
        <v>4516.8100000000004</v>
      </c>
      <c r="T1446" s="243">
        <f t="shared" si="380"/>
        <v>67752.150000000009</v>
      </c>
      <c r="U1446" s="83">
        <f t="shared" si="379"/>
        <v>75882.40800000001</v>
      </c>
      <c r="V1446" s="9" t="s">
        <v>1341</v>
      </c>
      <c r="W1446" s="153" t="s">
        <v>1410</v>
      </c>
      <c r="X1446" s="244"/>
    </row>
    <row r="1447" spans="1:24" s="226" customFormat="1" ht="102">
      <c r="A1447" s="9" t="s">
        <v>7278</v>
      </c>
      <c r="B1447" s="3" t="s">
        <v>1332</v>
      </c>
      <c r="C1447" s="237" t="s">
        <v>3799</v>
      </c>
      <c r="D1447" s="188" t="s">
        <v>3800</v>
      </c>
      <c r="E1447" s="1" t="s">
        <v>3804</v>
      </c>
      <c r="F1447" s="244"/>
      <c r="G1447" s="162" t="s">
        <v>384</v>
      </c>
      <c r="H1447" s="242">
        <v>0</v>
      </c>
      <c r="I1447" s="34">
        <v>470000000</v>
      </c>
      <c r="J1447" s="21" t="s">
        <v>1330</v>
      </c>
      <c r="K1447" s="17" t="s">
        <v>1647</v>
      </c>
      <c r="L1447" s="236" t="s">
        <v>3465</v>
      </c>
      <c r="M1447" s="141" t="s">
        <v>383</v>
      </c>
      <c r="N1447" s="364" t="s">
        <v>6111</v>
      </c>
      <c r="O1447" s="3" t="s">
        <v>1382</v>
      </c>
      <c r="P1447" s="7" t="s">
        <v>1354</v>
      </c>
      <c r="Q1447" s="3" t="s">
        <v>1195</v>
      </c>
      <c r="R1447" s="11">
        <v>10</v>
      </c>
      <c r="S1447" s="184">
        <v>6000</v>
      </c>
      <c r="T1447" s="243">
        <f t="shared" si="380"/>
        <v>60000</v>
      </c>
      <c r="U1447" s="83">
        <f t="shared" si="379"/>
        <v>67200</v>
      </c>
      <c r="V1447" s="9" t="s">
        <v>1341</v>
      </c>
      <c r="W1447" s="153" t="s">
        <v>1410</v>
      </c>
      <c r="X1447" s="244"/>
    </row>
    <row r="1448" spans="1:24" s="226" customFormat="1" ht="102">
      <c r="A1448" s="9" t="s">
        <v>7279</v>
      </c>
      <c r="B1448" s="3" t="s">
        <v>1332</v>
      </c>
      <c r="C1448" s="251" t="s">
        <v>3805</v>
      </c>
      <c r="D1448" s="188" t="s">
        <v>3806</v>
      </c>
      <c r="E1448" s="1" t="s">
        <v>3807</v>
      </c>
      <c r="F1448" s="244"/>
      <c r="G1448" s="162" t="s">
        <v>384</v>
      </c>
      <c r="H1448" s="242">
        <v>0</v>
      </c>
      <c r="I1448" s="34">
        <v>470000000</v>
      </c>
      <c r="J1448" s="21" t="s">
        <v>1330</v>
      </c>
      <c r="K1448" s="17" t="s">
        <v>1647</v>
      </c>
      <c r="L1448" s="236" t="s">
        <v>3465</v>
      </c>
      <c r="M1448" s="141" t="s">
        <v>383</v>
      </c>
      <c r="N1448" s="364" t="s">
        <v>6111</v>
      </c>
      <c r="O1448" s="3" t="s">
        <v>1382</v>
      </c>
      <c r="P1448" s="7" t="s">
        <v>1354</v>
      </c>
      <c r="Q1448" s="3" t="s">
        <v>1195</v>
      </c>
      <c r="R1448" s="11">
        <v>6</v>
      </c>
      <c r="S1448" s="184">
        <v>1325.96</v>
      </c>
      <c r="T1448" s="243">
        <f t="shared" si="380"/>
        <v>7955.76</v>
      </c>
      <c r="U1448" s="83">
        <f t="shared" si="379"/>
        <v>8910.4512000000013</v>
      </c>
      <c r="V1448" s="9" t="s">
        <v>1341</v>
      </c>
      <c r="W1448" s="153" t="s">
        <v>1410</v>
      </c>
      <c r="X1448" s="244"/>
    </row>
    <row r="1449" spans="1:24" s="226" customFormat="1" ht="102">
      <c r="A1449" s="9" t="s">
        <v>7280</v>
      </c>
      <c r="B1449" s="3" t="s">
        <v>1332</v>
      </c>
      <c r="C1449" s="251" t="s">
        <v>3805</v>
      </c>
      <c r="D1449" s="188" t="s">
        <v>3808</v>
      </c>
      <c r="E1449" s="1" t="s">
        <v>3809</v>
      </c>
      <c r="F1449" s="244"/>
      <c r="G1449" s="162" t="s">
        <v>384</v>
      </c>
      <c r="H1449" s="242">
        <v>0</v>
      </c>
      <c r="I1449" s="34">
        <v>470000000</v>
      </c>
      <c r="J1449" s="21" t="s">
        <v>1330</v>
      </c>
      <c r="K1449" s="17" t="s">
        <v>1647</v>
      </c>
      <c r="L1449" s="236" t="s">
        <v>3465</v>
      </c>
      <c r="M1449" s="141" t="s">
        <v>383</v>
      </c>
      <c r="N1449" s="364" t="s">
        <v>6111</v>
      </c>
      <c r="O1449" s="3" t="s">
        <v>1382</v>
      </c>
      <c r="P1449" s="7" t="s">
        <v>1354</v>
      </c>
      <c r="Q1449" s="3" t="s">
        <v>1195</v>
      </c>
      <c r="R1449" s="11">
        <v>2</v>
      </c>
      <c r="S1449" s="184">
        <v>5404.6</v>
      </c>
      <c r="T1449" s="243">
        <f t="shared" si="380"/>
        <v>10809.2</v>
      </c>
      <c r="U1449" s="83">
        <f t="shared" si="379"/>
        <v>12106.304000000002</v>
      </c>
      <c r="V1449" s="9" t="s">
        <v>1341</v>
      </c>
      <c r="W1449" s="153" t="s">
        <v>1410</v>
      </c>
      <c r="X1449" s="244"/>
    </row>
    <row r="1450" spans="1:24" s="226" customFormat="1" ht="102">
      <c r="A1450" s="9" t="s">
        <v>7281</v>
      </c>
      <c r="B1450" s="3" t="s">
        <v>1332</v>
      </c>
      <c r="C1450" s="237" t="s">
        <v>3810</v>
      </c>
      <c r="D1450" s="188" t="s">
        <v>3811</v>
      </c>
      <c r="E1450" s="1" t="s">
        <v>3812</v>
      </c>
      <c r="F1450" s="244"/>
      <c r="G1450" s="162" t="s">
        <v>384</v>
      </c>
      <c r="H1450" s="242">
        <v>0</v>
      </c>
      <c r="I1450" s="34">
        <v>470000000</v>
      </c>
      <c r="J1450" s="21" t="s">
        <v>1330</v>
      </c>
      <c r="K1450" s="17" t="s">
        <v>1647</v>
      </c>
      <c r="L1450" s="236" t="s">
        <v>3465</v>
      </c>
      <c r="M1450" s="141" t="s">
        <v>383</v>
      </c>
      <c r="N1450" s="364" t="s">
        <v>6111</v>
      </c>
      <c r="O1450" s="3" t="s">
        <v>1382</v>
      </c>
      <c r="P1450" s="7" t="s">
        <v>1354</v>
      </c>
      <c r="Q1450" s="3" t="s">
        <v>1195</v>
      </c>
      <c r="R1450" s="11">
        <v>1</v>
      </c>
      <c r="S1450" s="184">
        <v>4123.7879999999996</v>
      </c>
      <c r="T1450" s="243">
        <f t="shared" si="380"/>
        <v>4123.7879999999996</v>
      </c>
      <c r="U1450" s="83">
        <f t="shared" si="379"/>
        <v>4618.6425600000002</v>
      </c>
      <c r="V1450" s="9" t="s">
        <v>1341</v>
      </c>
      <c r="W1450" s="153" t="s">
        <v>1410</v>
      </c>
      <c r="X1450" s="244"/>
    </row>
    <row r="1451" spans="1:24" s="226" customFormat="1" ht="102">
      <c r="A1451" s="9" t="s">
        <v>7282</v>
      </c>
      <c r="B1451" s="3" t="s">
        <v>1332</v>
      </c>
      <c r="C1451" s="237" t="s">
        <v>3813</v>
      </c>
      <c r="D1451" s="188" t="s">
        <v>3811</v>
      </c>
      <c r="E1451" s="1" t="s">
        <v>3814</v>
      </c>
      <c r="F1451" s="244"/>
      <c r="G1451" s="162" t="s">
        <v>384</v>
      </c>
      <c r="H1451" s="242">
        <v>0</v>
      </c>
      <c r="I1451" s="34">
        <v>470000000</v>
      </c>
      <c r="J1451" s="21" t="s">
        <v>1330</v>
      </c>
      <c r="K1451" s="17" t="s">
        <v>1647</v>
      </c>
      <c r="L1451" s="236" t="s">
        <v>3465</v>
      </c>
      <c r="M1451" s="141" t="s">
        <v>383</v>
      </c>
      <c r="N1451" s="364" t="s">
        <v>6111</v>
      </c>
      <c r="O1451" s="3" t="s">
        <v>1382</v>
      </c>
      <c r="P1451" s="7" t="s">
        <v>1354</v>
      </c>
      <c r="Q1451" s="3" t="s">
        <v>1195</v>
      </c>
      <c r="R1451" s="11">
        <v>1</v>
      </c>
      <c r="S1451" s="184">
        <v>4275.6120000000001</v>
      </c>
      <c r="T1451" s="243">
        <f t="shared" si="380"/>
        <v>4275.6120000000001</v>
      </c>
      <c r="U1451" s="83">
        <f t="shared" si="379"/>
        <v>4788.6854400000002</v>
      </c>
      <c r="V1451" s="9" t="s">
        <v>1341</v>
      </c>
      <c r="W1451" s="153" t="s">
        <v>1410</v>
      </c>
      <c r="X1451" s="244"/>
    </row>
    <row r="1452" spans="1:24" s="226" customFormat="1" ht="102">
      <c r="A1452" s="9" t="s">
        <v>7283</v>
      </c>
      <c r="B1452" s="3" t="s">
        <v>1332</v>
      </c>
      <c r="C1452" s="220" t="s">
        <v>3815</v>
      </c>
      <c r="D1452" s="188" t="s">
        <v>3811</v>
      </c>
      <c r="E1452" s="1" t="s">
        <v>3816</v>
      </c>
      <c r="F1452" s="244"/>
      <c r="G1452" s="162" t="s">
        <v>384</v>
      </c>
      <c r="H1452" s="242">
        <v>0</v>
      </c>
      <c r="I1452" s="34">
        <v>470000000</v>
      </c>
      <c r="J1452" s="21" t="s">
        <v>1330</v>
      </c>
      <c r="K1452" s="17" t="s">
        <v>1647</v>
      </c>
      <c r="L1452" s="236" t="s">
        <v>3465</v>
      </c>
      <c r="M1452" s="141" t="s">
        <v>383</v>
      </c>
      <c r="N1452" s="364" t="s">
        <v>6111</v>
      </c>
      <c r="O1452" s="3" t="s">
        <v>1382</v>
      </c>
      <c r="P1452" s="7" t="s">
        <v>1354</v>
      </c>
      <c r="Q1452" s="3" t="s">
        <v>1195</v>
      </c>
      <c r="R1452" s="11">
        <v>1</v>
      </c>
      <c r="S1452" s="184">
        <v>5490.54</v>
      </c>
      <c r="T1452" s="243">
        <f t="shared" si="380"/>
        <v>5490.54</v>
      </c>
      <c r="U1452" s="83">
        <f t="shared" si="379"/>
        <v>6149.4048000000003</v>
      </c>
      <c r="V1452" s="9" t="s">
        <v>1341</v>
      </c>
      <c r="W1452" s="153" t="s">
        <v>1410</v>
      </c>
      <c r="X1452" s="244"/>
    </row>
    <row r="1453" spans="1:24" s="226" customFormat="1" ht="102">
      <c r="A1453" s="9" t="s">
        <v>7284</v>
      </c>
      <c r="B1453" s="3" t="s">
        <v>1332</v>
      </c>
      <c r="C1453" s="220" t="s">
        <v>3817</v>
      </c>
      <c r="D1453" s="188" t="s">
        <v>3811</v>
      </c>
      <c r="E1453" s="1" t="s">
        <v>3818</v>
      </c>
      <c r="F1453" s="244"/>
      <c r="G1453" s="162" t="s">
        <v>384</v>
      </c>
      <c r="H1453" s="242">
        <v>0</v>
      </c>
      <c r="I1453" s="34">
        <v>470000000</v>
      </c>
      <c r="J1453" s="21" t="s">
        <v>1330</v>
      </c>
      <c r="K1453" s="17" t="s">
        <v>1647</v>
      </c>
      <c r="L1453" s="236" t="s">
        <v>3465</v>
      </c>
      <c r="M1453" s="141" t="s">
        <v>383</v>
      </c>
      <c r="N1453" s="364" t="s">
        <v>6111</v>
      </c>
      <c r="O1453" s="3" t="s">
        <v>1382</v>
      </c>
      <c r="P1453" s="7" t="s">
        <v>1354</v>
      </c>
      <c r="Q1453" s="3" t="s">
        <v>1195</v>
      </c>
      <c r="R1453" s="11">
        <v>1</v>
      </c>
      <c r="S1453" s="184">
        <v>19497.3</v>
      </c>
      <c r="T1453" s="243">
        <f t="shared" si="380"/>
        <v>19497.3</v>
      </c>
      <c r="U1453" s="83">
        <f t="shared" si="379"/>
        <v>21836.976000000002</v>
      </c>
      <c r="V1453" s="9" t="s">
        <v>1341</v>
      </c>
      <c r="W1453" s="153" t="s">
        <v>1410</v>
      </c>
      <c r="X1453" s="244"/>
    </row>
    <row r="1454" spans="1:24" s="226" customFormat="1" ht="102">
      <c r="A1454" s="9" t="s">
        <v>7285</v>
      </c>
      <c r="B1454" s="3" t="s">
        <v>1332</v>
      </c>
      <c r="C1454" s="220" t="s">
        <v>3819</v>
      </c>
      <c r="D1454" s="188" t="s">
        <v>3820</v>
      </c>
      <c r="E1454" s="1" t="s">
        <v>3821</v>
      </c>
      <c r="F1454" s="244"/>
      <c r="G1454" s="162" t="s">
        <v>384</v>
      </c>
      <c r="H1454" s="242">
        <v>0</v>
      </c>
      <c r="I1454" s="34">
        <v>470000000</v>
      </c>
      <c r="J1454" s="21" t="s">
        <v>1330</v>
      </c>
      <c r="K1454" s="17" t="s">
        <v>1647</v>
      </c>
      <c r="L1454" s="236" t="s">
        <v>3465</v>
      </c>
      <c r="M1454" s="141" t="s">
        <v>383</v>
      </c>
      <c r="N1454" s="364" t="s">
        <v>6111</v>
      </c>
      <c r="O1454" s="3" t="s">
        <v>1382</v>
      </c>
      <c r="P1454" s="7" t="s">
        <v>1354</v>
      </c>
      <c r="Q1454" s="3" t="s">
        <v>1195</v>
      </c>
      <c r="R1454" s="11">
        <v>1</v>
      </c>
      <c r="S1454" s="184">
        <v>71985.899999999994</v>
      </c>
      <c r="T1454" s="243">
        <f t="shared" si="380"/>
        <v>71985.899999999994</v>
      </c>
      <c r="U1454" s="83">
        <f t="shared" si="379"/>
        <v>80624.207999999999</v>
      </c>
      <c r="V1454" s="9" t="s">
        <v>1341</v>
      </c>
      <c r="W1454" s="153" t="s">
        <v>1410</v>
      </c>
      <c r="X1454" s="244"/>
    </row>
    <row r="1455" spans="1:24" s="226" customFormat="1" ht="102">
      <c r="A1455" s="9" t="s">
        <v>7286</v>
      </c>
      <c r="B1455" s="3" t="s">
        <v>1332</v>
      </c>
      <c r="C1455" s="220" t="s">
        <v>3822</v>
      </c>
      <c r="D1455" s="185" t="s">
        <v>3823</v>
      </c>
      <c r="E1455" s="1" t="s">
        <v>3824</v>
      </c>
      <c r="F1455" s="244"/>
      <c r="G1455" s="162" t="s">
        <v>384</v>
      </c>
      <c r="H1455" s="242">
        <v>0</v>
      </c>
      <c r="I1455" s="34">
        <v>470000000</v>
      </c>
      <c r="J1455" s="21" t="s">
        <v>1330</v>
      </c>
      <c r="K1455" s="17" t="s">
        <v>1647</v>
      </c>
      <c r="L1455" s="236" t="s">
        <v>3465</v>
      </c>
      <c r="M1455" s="141" t="s">
        <v>383</v>
      </c>
      <c r="N1455" s="364" t="s">
        <v>6105</v>
      </c>
      <c r="O1455" s="3" t="s">
        <v>1382</v>
      </c>
      <c r="P1455" s="7" t="s">
        <v>1354</v>
      </c>
      <c r="Q1455" s="3" t="s">
        <v>1195</v>
      </c>
      <c r="R1455" s="11">
        <v>10</v>
      </c>
      <c r="S1455" s="184">
        <v>360</v>
      </c>
      <c r="T1455" s="243">
        <f t="shared" si="380"/>
        <v>3600</v>
      </c>
      <c r="U1455" s="83">
        <f t="shared" si="379"/>
        <v>4032.0000000000005</v>
      </c>
      <c r="V1455" s="9" t="s">
        <v>1341</v>
      </c>
      <c r="W1455" s="153" t="s">
        <v>1410</v>
      </c>
      <c r="X1455" s="244"/>
    </row>
    <row r="1456" spans="1:24" s="226" customFormat="1" ht="102">
      <c r="A1456" s="9" t="s">
        <v>7287</v>
      </c>
      <c r="B1456" s="3" t="s">
        <v>1332</v>
      </c>
      <c r="C1456" s="251" t="s">
        <v>3825</v>
      </c>
      <c r="D1456" s="188" t="s">
        <v>3826</v>
      </c>
      <c r="E1456" s="1" t="s">
        <v>3827</v>
      </c>
      <c r="F1456" s="244"/>
      <c r="G1456" s="162" t="s">
        <v>384</v>
      </c>
      <c r="H1456" s="242">
        <v>0</v>
      </c>
      <c r="I1456" s="34">
        <v>470000000</v>
      </c>
      <c r="J1456" s="21" t="s">
        <v>1330</v>
      </c>
      <c r="K1456" s="17" t="s">
        <v>1647</v>
      </c>
      <c r="L1456" s="236" t="s">
        <v>3465</v>
      </c>
      <c r="M1456" s="141" t="s">
        <v>383</v>
      </c>
      <c r="N1456" s="364" t="s">
        <v>6105</v>
      </c>
      <c r="O1456" s="3" t="s">
        <v>1382</v>
      </c>
      <c r="P1456" s="7" t="s">
        <v>1354</v>
      </c>
      <c r="Q1456" s="3" t="s">
        <v>1195</v>
      </c>
      <c r="R1456" s="11">
        <v>5</v>
      </c>
      <c r="S1456" s="184">
        <v>38400</v>
      </c>
      <c r="T1456" s="243">
        <f t="shared" si="380"/>
        <v>192000</v>
      </c>
      <c r="U1456" s="83">
        <f t="shared" ref="U1456:U1519" si="382">T1456*1.12</f>
        <v>215040.00000000003</v>
      </c>
      <c r="V1456" s="9" t="s">
        <v>1341</v>
      </c>
      <c r="W1456" s="153" t="s">
        <v>1410</v>
      </c>
      <c r="X1456" s="244"/>
    </row>
    <row r="1457" spans="1:24" s="226" customFormat="1" ht="102">
      <c r="A1457" s="9" t="s">
        <v>7288</v>
      </c>
      <c r="B1457" s="3" t="s">
        <v>1332</v>
      </c>
      <c r="C1457" s="251" t="s">
        <v>3828</v>
      </c>
      <c r="D1457" s="188" t="s">
        <v>3829</v>
      </c>
      <c r="E1457" s="1" t="s">
        <v>3830</v>
      </c>
      <c r="F1457" s="244"/>
      <c r="G1457" s="162" t="s">
        <v>384</v>
      </c>
      <c r="H1457" s="242">
        <v>0</v>
      </c>
      <c r="I1457" s="34">
        <v>470000000</v>
      </c>
      <c r="J1457" s="21" t="s">
        <v>1330</v>
      </c>
      <c r="K1457" s="17" t="s">
        <v>1647</v>
      </c>
      <c r="L1457" s="236" t="s">
        <v>3465</v>
      </c>
      <c r="M1457" s="141" t="s">
        <v>383</v>
      </c>
      <c r="N1457" s="364" t="s">
        <v>6105</v>
      </c>
      <c r="O1457" s="3" t="s">
        <v>1382</v>
      </c>
      <c r="P1457" s="7" t="s">
        <v>1354</v>
      </c>
      <c r="Q1457" s="3" t="s">
        <v>1195</v>
      </c>
      <c r="R1457" s="11">
        <v>2</v>
      </c>
      <c r="S1457" s="184">
        <v>72000</v>
      </c>
      <c r="T1457" s="243">
        <f t="shared" si="380"/>
        <v>144000</v>
      </c>
      <c r="U1457" s="83">
        <f t="shared" si="382"/>
        <v>161280.00000000003</v>
      </c>
      <c r="V1457" s="9" t="s">
        <v>1341</v>
      </c>
      <c r="W1457" s="153" t="s">
        <v>1410</v>
      </c>
      <c r="X1457" s="244"/>
    </row>
    <row r="1458" spans="1:24" s="226" customFormat="1" ht="102">
      <c r="A1458" s="9" t="s">
        <v>7289</v>
      </c>
      <c r="B1458" s="3" t="s">
        <v>1332</v>
      </c>
      <c r="C1458" s="193" t="s">
        <v>3831</v>
      </c>
      <c r="D1458" s="188" t="s">
        <v>3832</v>
      </c>
      <c r="E1458" s="1" t="s">
        <v>3833</v>
      </c>
      <c r="F1458" s="244"/>
      <c r="G1458" s="162" t="s">
        <v>384</v>
      </c>
      <c r="H1458" s="242">
        <v>0</v>
      </c>
      <c r="I1458" s="34">
        <v>470000000</v>
      </c>
      <c r="J1458" s="21" t="s">
        <v>1330</v>
      </c>
      <c r="K1458" s="17" t="s">
        <v>1647</v>
      </c>
      <c r="L1458" s="236" t="s">
        <v>3465</v>
      </c>
      <c r="M1458" s="141" t="s">
        <v>383</v>
      </c>
      <c r="N1458" s="364" t="s">
        <v>6105</v>
      </c>
      <c r="O1458" s="3" t="s">
        <v>1382</v>
      </c>
      <c r="P1458" s="7" t="s">
        <v>1354</v>
      </c>
      <c r="Q1458" s="3" t="s">
        <v>1195</v>
      </c>
      <c r="R1458" s="11">
        <v>7</v>
      </c>
      <c r="S1458" s="184">
        <v>62400</v>
      </c>
      <c r="T1458" s="243">
        <f t="shared" si="380"/>
        <v>436800</v>
      </c>
      <c r="U1458" s="83">
        <f t="shared" si="382"/>
        <v>489216.00000000006</v>
      </c>
      <c r="V1458" s="9" t="s">
        <v>1341</v>
      </c>
      <c r="W1458" s="153" t="s">
        <v>1410</v>
      </c>
      <c r="X1458" s="244"/>
    </row>
    <row r="1459" spans="1:24" s="226" customFormat="1" ht="102">
      <c r="A1459" s="9" t="s">
        <v>7290</v>
      </c>
      <c r="B1459" s="3" t="s">
        <v>1332</v>
      </c>
      <c r="C1459" s="251" t="s">
        <v>3834</v>
      </c>
      <c r="D1459" s="188" t="s">
        <v>3835</v>
      </c>
      <c r="E1459" s="1" t="s">
        <v>3836</v>
      </c>
      <c r="F1459" s="244"/>
      <c r="G1459" s="162" t="s">
        <v>384</v>
      </c>
      <c r="H1459" s="242">
        <v>0</v>
      </c>
      <c r="I1459" s="34">
        <v>470000000</v>
      </c>
      <c r="J1459" s="21" t="s">
        <v>1330</v>
      </c>
      <c r="K1459" s="17" t="s">
        <v>1647</v>
      </c>
      <c r="L1459" s="236" t="s">
        <v>3465</v>
      </c>
      <c r="M1459" s="141" t="s">
        <v>383</v>
      </c>
      <c r="N1459" s="364" t="s">
        <v>6105</v>
      </c>
      <c r="O1459" s="3" t="s">
        <v>1382</v>
      </c>
      <c r="P1459" s="7" t="s">
        <v>1354</v>
      </c>
      <c r="Q1459" s="3" t="s">
        <v>1195</v>
      </c>
      <c r="R1459" s="11">
        <v>12</v>
      </c>
      <c r="S1459" s="184">
        <v>41282.400000000001</v>
      </c>
      <c r="T1459" s="243">
        <f t="shared" si="380"/>
        <v>495388.80000000005</v>
      </c>
      <c r="U1459" s="83">
        <f t="shared" si="382"/>
        <v>554835.45600000012</v>
      </c>
      <c r="V1459" s="9" t="s">
        <v>1341</v>
      </c>
      <c r="W1459" s="153" t="s">
        <v>1410</v>
      </c>
      <c r="X1459" s="244"/>
    </row>
    <row r="1460" spans="1:24" s="226" customFormat="1" ht="102">
      <c r="A1460" s="9" t="s">
        <v>7291</v>
      </c>
      <c r="B1460" s="3" t="s">
        <v>1332</v>
      </c>
      <c r="C1460" s="251" t="s">
        <v>3837</v>
      </c>
      <c r="D1460" s="188" t="s">
        <v>3838</v>
      </c>
      <c r="E1460" s="1" t="s">
        <v>3839</v>
      </c>
      <c r="F1460" s="244"/>
      <c r="G1460" s="162" t="s">
        <v>384</v>
      </c>
      <c r="H1460" s="242">
        <v>0</v>
      </c>
      <c r="I1460" s="34">
        <v>470000000</v>
      </c>
      <c r="J1460" s="21" t="s">
        <v>1330</v>
      </c>
      <c r="K1460" s="17" t="s">
        <v>1647</v>
      </c>
      <c r="L1460" s="236" t="s">
        <v>3465</v>
      </c>
      <c r="M1460" s="141" t="s">
        <v>383</v>
      </c>
      <c r="N1460" s="364" t="s">
        <v>6105</v>
      </c>
      <c r="O1460" s="3" t="s">
        <v>1382</v>
      </c>
      <c r="P1460" s="7" t="s">
        <v>1354</v>
      </c>
      <c r="Q1460" s="3" t="s">
        <v>1195</v>
      </c>
      <c r="R1460" s="11">
        <v>5</v>
      </c>
      <c r="S1460" s="184">
        <v>57744.959999999999</v>
      </c>
      <c r="T1460" s="299">
        <v>0</v>
      </c>
      <c r="U1460" s="83">
        <f t="shared" si="382"/>
        <v>0</v>
      </c>
      <c r="V1460" s="9" t="s">
        <v>1341</v>
      </c>
      <c r="W1460" s="153" t="s">
        <v>1410</v>
      </c>
      <c r="X1460" s="244" t="s">
        <v>9103</v>
      </c>
    </row>
    <row r="1461" spans="1:24" s="226" customFormat="1" ht="102">
      <c r="A1461" s="9" t="s">
        <v>7292</v>
      </c>
      <c r="B1461" s="3" t="s">
        <v>1332</v>
      </c>
      <c r="C1461" s="251" t="s">
        <v>3837</v>
      </c>
      <c r="D1461" s="396" t="s">
        <v>3840</v>
      </c>
      <c r="E1461" s="192" t="s">
        <v>3841</v>
      </c>
      <c r="F1461" s="244"/>
      <c r="G1461" s="162" t="s">
        <v>384</v>
      </c>
      <c r="H1461" s="242">
        <v>0</v>
      </c>
      <c r="I1461" s="34">
        <v>470000000</v>
      </c>
      <c r="J1461" s="21" t="s">
        <v>1330</v>
      </c>
      <c r="K1461" s="17" t="s">
        <v>1647</v>
      </c>
      <c r="L1461" s="236" t="s">
        <v>3465</v>
      </c>
      <c r="M1461" s="141" t="s">
        <v>383</v>
      </c>
      <c r="N1461" s="364" t="s">
        <v>6105</v>
      </c>
      <c r="O1461" s="3" t="s">
        <v>1382</v>
      </c>
      <c r="P1461" s="7" t="s">
        <v>1354</v>
      </c>
      <c r="Q1461" s="3" t="s">
        <v>1195</v>
      </c>
      <c r="R1461" s="11">
        <v>2</v>
      </c>
      <c r="S1461" s="184">
        <v>269004</v>
      </c>
      <c r="T1461" s="299">
        <v>0</v>
      </c>
      <c r="U1461" s="83">
        <f t="shared" si="382"/>
        <v>0</v>
      </c>
      <c r="V1461" s="9" t="s">
        <v>1341</v>
      </c>
      <c r="W1461" s="153" t="s">
        <v>1410</v>
      </c>
      <c r="X1461" s="244" t="s">
        <v>9103</v>
      </c>
    </row>
    <row r="1462" spans="1:24" s="226" customFormat="1" ht="102">
      <c r="A1462" s="9" t="s">
        <v>7293</v>
      </c>
      <c r="B1462" s="3" t="s">
        <v>1332</v>
      </c>
      <c r="C1462" s="193" t="s">
        <v>3842</v>
      </c>
      <c r="D1462" s="189" t="s">
        <v>3843</v>
      </c>
      <c r="E1462" s="1" t="s">
        <v>3844</v>
      </c>
      <c r="F1462" s="244"/>
      <c r="G1462" s="162" t="s">
        <v>384</v>
      </c>
      <c r="H1462" s="242">
        <v>0</v>
      </c>
      <c r="I1462" s="34">
        <v>470000000</v>
      </c>
      <c r="J1462" s="21" t="s">
        <v>1330</v>
      </c>
      <c r="K1462" s="17" t="s">
        <v>1647</v>
      </c>
      <c r="L1462" s="236" t="s">
        <v>3465</v>
      </c>
      <c r="M1462" s="141" t="s">
        <v>383</v>
      </c>
      <c r="N1462" s="364" t="s">
        <v>6105</v>
      </c>
      <c r="O1462" s="3" t="s">
        <v>1382</v>
      </c>
      <c r="P1462" s="7" t="s">
        <v>1354</v>
      </c>
      <c r="Q1462" s="3" t="s">
        <v>1195</v>
      </c>
      <c r="R1462" s="11">
        <v>2</v>
      </c>
      <c r="S1462" s="184">
        <v>86580</v>
      </c>
      <c r="T1462" s="243">
        <f t="shared" si="380"/>
        <v>173160</v>
      </c>
      <c r="U1462" s="83">
        <f t="shared" si="382"/>
        <v>193939.20000000001</v>
      </c>
      <c r="V1462" s="9" t="s">
        <v>1341</v>
      </c>
      <c r="W1462" s="153" t="s">
        <v>1410</v>
      </c>
      <c r="X1462" s="244"/>
    </row>
    <row r="1463" spans="1:24" s="226" customFormat="1" ht="102">
      <c r="A1463" s="9" t="s">
        <v>7294</v>
      </c>
      <c r="B1463" s="3" t="s">
        <v>1332</v>
      </c>
      <c r="C1463" s="193" t="s">
        <v>3831</v>
      </c>
      <c r="D1463" s="188" t="s">
        <v>3832</v>
      </c>
      <c r="E1463" s="1" t="s">
        <v>3845</v>
      </c>
      <c r="F1463" s="244"/>
      <c r="G1463" s="162" t="s">
        <v>384</v>
      </c>
      <c r="H1463" s="242">
        <v>0</v>
      </c>
      <c r="I1463" s="34">
        <v>470000000</v>
      </c>
      <c r="J1463" s="21" t="s">
        <v>1330</v>
      </c>
      <c r="K1463" s="17" t="s">
        <v>1647</v>
      </c>
      <c r="L1463" s="236" t="s">
        <v>3465</v>
      </c>
      <c r="M1463" s="141" t="s">
        <v>383</v>
      </c>
      <c r="N1463" s="364" t="s">
        <v>6105</v>
      </c>
      <c r="O1463" s="3" t="s">
        <v>1382</v>
      </c>
      <c r="P1463" s="7" t="s">
        <v>1354</v>
      </c>
      <c r="Q1463" s="3" t="s">
        <v>1195</v>
      </c>
      <c r="R1463" s="11">
        <v>10</v>
      </c>
      <c r="S1463" s="184">
        <v>41721.42</v>
      </c>
      <c r="T1463" s="299">
        <v>0</v>
      </c>
      <c r="U1463" s="303">
        <f t="shared" si="382"/>
        <v>0</v>
      </c>
      <c r="V1463" s="9" t="s">
        <v>1341</v>
      </c>
      <c r="W1463" s="153" t="s">
        <v>1410</v>
      </c>
      <c r="X1463" s="244" t="s">
        <v>9103</v>
      </c>
    </row>
    <row r="1464" spans="1:24" s="226" customFormat="1" ht="102">
      <c r="A1464" s="9" t="s">
        <v>7295</v>
      </c>
      <c r="B1464" s="3" t="s">
        <v>1332</v>
      </c>
      <c r="C1464" s="193" t="s">
        <v>3846</v>
      </c>
      <c r="D1464" s="188" t="s">
        <v>3847</v>
      </c>
      <c r="E1464" s="1" t="s">
        <v>3848</v>
      </c>
      <c r="F1464" s="244"/>
      <c r="G1464" s="162" t="s">
        <v>384</v>
      </c>
      <c r="H1464" s="242">
        <v>0</v>
      </c>
      <c r="I1464" s="34">
        <v>470000000</v>
      </c>
      <c r="J1464" s="21" t="s">
        <v>1330</v>
      </c>
      <c r="K1464" s="17" t="s">
        <v>1647</v>
      </c>
      <c r="L1464" s="236" t="s">
        <v>3465</v>
      </c>
      <c r="M1464" s="141" t="s">
        <v>383</v>
      </c>
      <c r="N1464" s="364" t="s">
        <v>6112</v>
      </c>
      <c r="O1464" s="3" t="s">
        <v>1382</v>
      </c>
      <c r="P1464" s="7" t="s">
        <v>1354</v>
      </c>
      <c r="Q1464" s="3" t="s">
        <v>1195</v>
      </c>
      <c r="R1464" s="11">
        <v>5</v>
      </c>
      <c r="S1464" s="184">
        <v>4182.4439999999995</v>
      </c>
      <c r="T1464" s="243">
        <f t="shared" si="380"/>
        <v>20912.219999999998</v>
      </c>
      <c r="U1464" s="83">
        <f t="shared" si="382"/>
        <v>23421.686399999999</v>
      </c>
      <c r="V1464" s="9" t="s">
        <v>1341</v>
      </c>
      <c r="W1464" s="153" t="s">
        <v>1410</v>
      </c>
      <c r="X1464" s="244"/>
    </row>
    <row r="1465" spans="1:24" s="226" customFormat="1" ht="102">
      <c r="A1465" s="9" t="s">
        <v>7296</v>
      </c>
      <c r="B1465" s="3" t="s">
        <v>1332</v>
      </c>
      <c r="C1465" s="193" t="s">
        <v>3849</v>
      </c>
      <c r="D1465" s="188" t="s">
        <v>3850</v>
      </c>
      <c r="E1465" s="1" t="s">
        <v>3851</v>
      </c>
      <c r="F1465" s="244"/>
      <c r="G1465" s="162" t="s">
        <v>384</v>
      </c>
      <c r="H1465" s="242">
        <v>0</v>
      </c>
      <c r="I1465" s="34">
        <v>470000000</v>
      </c>
      <c r="J1465" s="21" t="s">
        <v>1330</v>
      </c>
      <c r="K1465" s="17" t="s">
        <v>1647</v>
      </c>
      <c r="L1465" s="236" t="s">
        <v>3465</v>
      </c>
      <c r="M1465" s="141" t="s">
        <v>383</v>
      </c>
      <c r="N1465" s="364" t="s">
        <v>6112</v>
      </c>
      <c r="O1465" s="3" t="s">
        <v>1382</v>
      </c>
      <c r="P1465" s="7" t="s">
        <v>1349</v>
      </c>
      <c r="Q1465" s="3" t="s">
        <v>1348</v>
      </c>
      <c r="R1465" s="11">
        <v>5</v>
      </c>
      <c r="S1465" s="184">
        <v>1900.8</v>
      </c>
      <c r="T1465" s="243">
        <f t="shared" si="380"/>
        <v>9504</v>
      </c>
      <c r="U1465" s="83">
        <f t="shared" si="382"/>
        <v>10644.480000000001</v>
      </c>
      <c r="V1465" s="9" t="s">
        <v>1341</v>
      </c>
      <c r="W1465" s="153" t="s">
        <v>1410</v>
      </c>
      <c r="X1465" s="244"/>
    </row>
    <row r="1466" spans="1:24" s="226" customFormat="1" ht="102">
      <c r="A1466" s="9" t="s">
        <v>7297</v>
      </c>
      <c r="B1466" s="3" t="s">
        <v>1332</v>
      </c>
      <c r="C1466" s="193" t="s">
        <v>3852</v>
      </c>
      <c r="D1466" s="188" t="s">
        <v>3847</v>
      </c>
      <c r="E1466" s="252" t="s">
        <v>3853</v>
      </c>
      <c r="F1466" s="244"/>
      <c r="G1466" s="162" t="s">
        <v>384</v>
      </c>
      <c r="H1466" s="242">
        <v>0</v>
      </c>
      <c r="I1466" s="34">
        <v>470000000</v>
      </c>
      <c r="J1466" s="21" t="s">
        <v>1330</v>
      </c>
      <c r="K1466" s="17" t="s">
        <v>1647</v>
      </c>
      <c r="L1466" s="236" t="s">
        <v>3465</v>
      </c>
      <c r="M1466" s="141" t="s">
        <v>383</v>
      </c>
      <c r="N1466" s="364" t="s">
        <v>6112</v>
      </c>
      <c r="O1466" s="3" t="s">
        <v>1382</v>
      </c>
      <c r="P1466" s="7" t="s">
        <v>1354</v>
      </c>
      <c r="Q1466" s="3" t="s">
        <v>1195</v>
      </c>
      <c r="R1466" s="11">
        <v>3</v>
      </c>
      <c r="S1466" s="184">
        <v>101049.1</v>
      </c>
      <c r="T1466" s="243">
        <f t="shared" ref="T1466:T1529" si="383">R1466*S1466</f>
        <v>303147.30000000005</v>
      </c>
      <c r="U1466" s="83">
        <f t="shared" si="382"/>
        <v>339524.97600000008</v>
      </c>
      <c r="V1466" s="9" t="s">
        <v>1341</v>
      </c>
      <c r="W1466" s="153" t="s">
        <v>1410</v>
      </c>
      <c r="X1466" s="244"/>
    </row>
    <row r="1467" spans="1:24" s="226" customFormat="1" ht="102">
      <c r="A1467" s="9" t="s">
        <v>7298</v>
      </c>
      <c r="B1467" s="3" t="s">
        <v>1332</v>
      </c>
      <c r="C1467" s="251" t="s">
        <v>3854</v>
      </c>
      <c r="D1467" s="188" t="s">
        <v>3855</v>
      </c>
      <c r="E1467" s="1" t="s">
        <v>3856</v>
      </c>
      <c r="F1467" s="244"/>
      <c r="G1467" s="162" t="s">
        <v>384</v>
      </c>
      <c r="H1467" s="242">
        <v>0</v>
      </c>
      <c r="I1467" s="34">
        <v>470000000</v>
      </c>
      <c r="J1467" s="21" t="s">
        <v>1330</v>
      </c>
      <c r="K1467" s="17" t="s">
        <v>1647</v>
      </c>
      <c r="L1467" s="236" t="s">
        <v>3465</v>
      </c>
      <c r="M1467" s="141" t="s">
        <v>383</v>
      </c>
      <c r="N1467" s="364" t="s">
        <v>6112</v>
      </c>
      <c r="O1467" s="3" t="s">
        <v>1382</v>
      </c>
      <c r="P1467" s="7" t="s">
        <v>1354</v>
      </c>
      <c r="Q1467" s="3" t="s">
        <v>1195</v>
      </c>
      <c r="R1467" s="11">
        <v>5</v>
      </c>
      <c r="S1467" s="184">
        <v>18000</v>
      </c>
      <c r="T1467" s="243">
        <f t="shared" si="383"/>
        <v>90000</v>
      </c>
      <c r="U1467" s="83">
        <f t="shared" si="382"/>
        <v>100800.00000000001</v>
      </c>
      <c r="V1467" s="9" t="s">
        <v>1341</v>
      </c>
      <c r="W1467" s="153" t="s">
        <v>1410</v>
      </c>
      <c r="X1467" s="244"/>
    </row>
    <row r="1468" spans="1:24" s="226" customFormat="1" ht="102">
      <c r="A1468" s="9" t="s">
        <v>7299</v>
      </c>
      <c r="B1468" s="3" t="s">
        <v>1332</v>
      </c>
      <c r="C1468" s="251" t="s">
        <v>3857</v>
      </c>
      <c r="D1468" s="188" t="s">
        <v>3858</v>
      </c>
      <c r="E1468" s="1" t="s">
        <v>3859</v>
      </c>
      <c r="F1468" s="244"/>
      <c r="G1468" s="162" t="s">
        <v>384</v>
      </c>
      <c r="H1468" s="242">
        <v>0</v>
      </c>
      <c r="I1468" s="34">
        <v>470000000</v>
      </c>
      <c r="J1468" s="21" t="s">
        <v>1330</v>
      </c>
      <c r="K1468" s="17" t="s">
        <v>1647</v>
      </c>
      <c r="L1468" s="236" t="s">
        <v>3465</v>
      </c>
      <c r="M1468" s="141" t="s">
        <v>383</v>
      </c>
      <c r="N1468" s="364" t="s">
        <v>6112</v>
      </c>
      <c r="O1468" s="3" t="s">
        <v>1382</v>
      </c>
      <c r="P1468" s="7" t="s">
        <v>1354</v>
      </c>
      <c r="Q1468" s="3" t="s">
        <v>1195</v>
      </c>
      <c r="R1468" s="11">
        <v>10</v>
      </c>
      <c r="S1468" s="184">
        <v>706.33</v>
      </c>
      <c r="T1468" s="243">
        <f t="shared" si="383"/>
        <v>7063.3</v>
      </c>
      <c r="U1468" s="83">
        <f t="shared" si="382"/>
        <v>7910.8960000000006</v>
      </c>
      <c r="V1468" s="9" t="s">
        <v>1341</v>
      </c>
      <c r="W1468" s="153" t="s">
        <v>1410</v>
      </c>
      <c r="X1468" s="244"/>
    </row>
    <row r="1469" spans="1:24" s="226" customFormat="1" ht="102">
      <c r="A1469" s="9" t="s">
        <v>7300</v>
      </c>
      <c r="B1469" s="3" t="s">
        <v>1332</v>
      </c>
      <c r="C1469" s="251" t="s">
        <v>3860</v>
      </c>
      <c r="D1469" s="188" t="s">
        <v>3861</v>
      </c>
      <c r="E1469" s="1" t="s">
        <v>3862</v>
      </c>
      <c r="F1469" s="244"/>
      <c r="G1469" s="162" t="s">
        <v>384</v>
      </c>
      <c r="H1469" s="242">
        <v>0</v>
      </c>
      <c r="I1469" s="34">
        <v>470000000</v>
      </c>
      <c r="J1469" s="21" t="s">
        <v>1330</v>
      </c>
      <c r="K1469" s="17" t="s">
        <v>1647</v>
      </c>
      <c r="L1469" s="236" t="s">
        <v>3465</v>
      </c>
      <c r="M1469" s="141" t="s">
        <v>383</v>
      </c>
      <c r="N1469" s="364" t="s">
        <v>6112</v>
      </c>
      <c r="O1469" s="3" t="s">
        <v>1382</v>
      </c>
      <c r="P1469" s="7" t="s">
        <v>1354</v>
      </c>
      <c r="Q1469" s="3" t="s">
        <v>1195</v>
      </c>
      <c r="R1469" s="11">
        <v>30</v>
      </c>
      <c r="S1469" s="184">
        <v>443.69</v>
      </c>
      <c r="T1469" s="243">
        <f t="shared" si="383"/>
        <v>13310.7</v>
      </c>
      <c r="U1469" s="83">
        <f t="shared" si="382"/>
        <v>14907.984000000002</v>
      </c>
      <c r="V1469" s="9" t="s">
        <v>1341</v>
      </c>
      <c r="W1469" s="153" t="s">
        <v>1410</v>
      </c>
      <c r="X1469" s="244"/>
    </row>
    <row r="1470" spans="1:24" s="226" customFormat="1" ht="102">
      <c r="A1470" s="9" t="s">
        <v>7301</v>
      </c>
      <c r="B1470" s="3" t="s">
        <v>1332</v>
      </c>
      <c r="C1470" s="251" t="s">
        <v>3863</v>
      </c>
      <c r="D1470" s="188" t="s">
        <v>3864</v>
      </c>
      <c r="E1470" s="1" t="s">
        <v>3865</v>
      </c>
      <c r="F1470" s="244"/>
      <c r="G1470" s="162" t="s">
        <v>384</v>
      </c>
      <c r="H1470" s="242">
        <v>0</v>
      </c>
      <c r="I1470" s="34">
        <v>470000000</v>
      </c>
      <c r="J1470" s="21" t="s">
        <v>1330</v>
      </c>
      <c r="K1470" s="17" t="s">
        <v>1647</v>
      </c>
      <c r="L1470" s="236" t="s">
        <v>3465</v>
      </c>
      <c r="M1470" s="141" t="s">
        <v>383</v>
      </c>
      <c r="N1470" s="364" t="s">
        <v>6112</v>
      </c>
      <c r="O1470" s="3" t="s">
        <v>1382</v>
      </c>
      <c r="P1470" s="7" t="s">
        <v>1354</v>
      </c>
      <c r="Q1470" s="3" t="s">
        <v>1195</v>
      </c>
      <c r="R1470" s="11">
        <v>18</v>
      </c>
      <c r="S1470" s="184">
        <v>545.23919999999998</v>
      </c>
      <c r="T1470" s="243">
        <f t="shared" si="383"/>
        <v>9814.3055999999997</v>
      </c>
      <c r="U1470" s="83">
        <f t="shared" si="382"/>
        <v>10992.022272</v>
      </c>
      <c r="V1470" s="9" t="s">
        <v>1341</v>
      </c>
      <c r="W1470" s="153" t="s">
        <v>1410</v>
      </c>
      <c r="X1470" s="244"/>
    </row>
    <row r="1471" spans="1:24" s="226" customFormat="1" ht="102">
      <c r="A1471" s="9" t="s">
        <v>7302</v>
      </c>
      <c r="B1471" s="3" t="s">
        <v>1332</v>
      </c>
      <c r="C1471" s="251" t="s">
        <v>3866</v>
      </c>
      <c r="D1471" s="192" t="s">
        <v>3867</v>
      </c>
      <c r="E1471" s="1" t="s">
        <v>3868</v>
      </c>
      <c r="F1471" s="244"/>
      <c r="G1471" s="162" t="s">
        <v>384</v>
      </c>
      <c r="H1471" s="242">
        <v>0</v>
      </c>
      <c r="I1471" s="34">
        <v>470000000</v>
      </c>
      <c r="J1471" s="21" t="s">
        <v>1330</v>
      </c>
      <c r="K1471" s="17" t="s">
        <v>1647</v>
      </c>
      <c r="L1471" s="236" t="s">
        <v>3465</v>
      </c>
      <c r="M1471" s="141" t="s">
        <v>383</v>
      </c>
      <c r="N1471" s="364" t="s">
        <v>6112</v>
      </c>
      <c r="O1471" s="3" t="s">
        <v>1382</v>
      </c>
      <c r="P1471" s="7" t="s">
        <v>1354</v>
      </c>
      <c r="Q1471" s="3" t="s">
        <v>1195</v>
      </c>
      <c r="R1471" s="11">
        <v>18</v>
      </c>
      <c r="S1471" s="184">
        <v>545.23919999999998</v>
      </c>
      <c r="T1471" s="243">
        <f t="shared" si="383"/>
        <v>9814.3055999999997</v>
      </c>
      <c r="U1471" s="83">
        <f t="shared" si="382"/>
        <v>10992.022272</v>
      </c>
      <c r="V1471" s="9" t="s">
        <v>1341</v>
      </c>
      <c r="W1471" s="153" t="s">
        <v>1410</v>
      </c>
      <c r="X1471" s="244"/>
    </row>
    <row r="1472" spans="1:24" s="226" customFormat="1" ht="102">
      <c r="A1472" s="9" t="s">
        <v>7303</v>
      </c>
      <c r="B1472" s="3" t="s">
        <v>1332</v>
      </c>
      <c r="C1472" s="27" t="s">
        <v>3869</v>
      </c>
      <c r="D1472" s="188" t="s">
        <v>3870</v>
      </c>
      <c r="E1472" s="1" t="s">
        <v>3871</v>
      </c>
      <c r="F1472" s="244"/>
      <c r="G1472" s="162" t="s">
        <v>384</v>
      </c>
      <c r="H1472" s="242">
        <v>0</v>
      </c>
      <c r="I1472" s="34">
        <v>470000000</v>
      </c>
      <c r="J1472" s="21" t="s">
        <v>1330</v>
      </c>
      <c r="K1472" s="17" t="s">
        <v>1647</v>
      </c>
      <c r="L1472" s="236" t="s">
        <v>3465</v>
      </c>
      <c r="M1472" s="141" t="s">
        <v>383</v>
      </c>
      <c r="N1472" s="364" t="s">
        <v>6112</v>
      </c>
      <c r="O1472" s="3" t="s">
        <v>1382</v>
      </c>
      <c r="P1472" s="7" t="s">
        <v>1354</v>
      </c>
      <c r="Q1472" s="3" t="s">
        <v>1195</v>
      </c>
      <c r="R1472" s="11">
        <v>500</v>
      </c>
      <c r="S1472" s="184">
        <v>121.93</v>
      </c>
      <c r="T1472" s="243">
        <f t="shared" si="383"/>
        <v>60965</v>
      </c>
      <c r="U1472" s="83">
        <f t="shared" si="382"/>
        <v>68280.800000000003</v>
      </c>
      <c r="V1472" s="9" t="s">
        <v>1341</v>
      </c>
      <c r="W1472" s="153" t="s">
        <v>1410</v>
      </c>
      <c r="X1472" s="244"/>
    </row>
    <row r="1473" spans="1:24" s="226" customFormat="1" ht="102">
      <c r="A1473" s="9" t="s">
        <v>7304</v>
      </c>
      <c r="B1473" s="3" t="s">
        <v>1332</v>
      </c>
      <c r="C1473" s="253" t="s">
        <v>3872</v>
      </c>
      <c r="D1473" s="188" t="s">
        <v>3873</v>
      </c>
      <c r="E1473" s="1" t="s">
        <v>3874</v>
      </c>
      <c r="F1473" s="244"/>
      <c r="G1473" s="162" t="s">
        <v>384</v>
      </c>
      <c r="H1473" s="242">
        <v>0</v>
      </c>
      <c r="I1473" s="34">
        <v>470000000</v>
      </c>
      <c r="J1473" s="21" t="s">
        <v>1330</v>
      </c>
      <c r="K1473" s="17" t="s">
        <v>1647</v>
      </c>
      <c r="L1473" s="236" t="s">
        <v>3465</v>
      </c>
      <c r="M1473" s="141" t="s">
        <v>383</v>
      </c>
      <c r="N1473" s="364" t="s">
        <v>6112</v>
      </c>
      <c r="O1473" s="3" t="s">
        <v>1382</v>
      </c>
      <c r="P1473" s="7" t="s">
        <v>1354</v>
      </c>
      <c r="Q1473" s="3" t="s">
        <v>1195</v>
      </c>
      <c r="R1473" s="11">
        <v>200</v>
      </c>
      <c r="S1473" s="184">
        <v>1437.8496</v>
      </c>
      <c r="T1473" s="243">
        <f t="shared" si="383"/>
        <v>287569.91999999998</v>
      </c>
      <c r="U1473" s="83">
        <f t="shared" si="382"/>
        <v>322078.31040000002</v>
      </c>
      <c r="V1473" s="9" t="s">
        <v>1341</v>
      </c>
      <c r="W1473" s="153" t="s">
        <v>1410</v>
      </c>
      <c r="X1473" s="244"/>
    </row>
    <row r="1474" spans="1:24" s="226" customFormat="1" ht="102">
      <c r="A1474" s="9" t="s">
        <v>7305</v>
      </c>
      <c r="B1474" s="3" t="s">
        <v>1332</v>
      </c>
      <c r="C1474" s="251" t="s">
        <v>3875</v>
      </c>
      <c r="D1474" s="188" t="s">
        <v>3876</v>
      </c>
      <c r="E1474" s="1" t="s">
        <v>3877</v>
      </c>
      <c r="F1474" s="244"/>
      <c r="G1474" s="162" t="s">
        <v>384</v>
      </c>
      <c r="H1474" s="242">
        <v>0</v>
      </c>
      <c r="I1474" s="34">
        <v>470000000</v>
      </c>
      <c r="J1474" s="21" t="s">
        <v>1330</v>
      </c>
      <c r="K1474" s="17" t="s">
        <v>1647</v>
      </c>
      <c r="L1474" s="236" t="s">
        <v>3465</v>
      </c>
      <c r="M1474" s="141" t="s">
        <v>383</v>
      </c>
      <c r="N1474" s="364" t="s">
        <v>6112</v>
      </c>
      <c r="O1474" s="3" t="s">
        <v>1382</v>
      </c>
      <c r="P1474" s="7" t="s">
        <v>1354</v>
      </c>
      <c r="Q1474" s="3" t="s">
        <v>1195</v>
      </c>
      <c r="R1474" s="11">
        <v>10</v>
      </c>
      <c r="S1474" s="218">
        <v>884.4</v>
      </c>
      <c r="T1474" s="243">
        <f t="shared" si="383"/>
        <v>8844</v>
      </c>
      <c r="U1474" s="83">
        <f t="shared" si="382"/>
        <v>9905.2800000000007</v>
      </c>
      <c r="V1474" s="9" t="s">
        <v>1341</v>
      </c>
      <c r="W1474" s="153" t="s">
        <v>1410</v>
      </c>
      <c r="X1474" s="244"/>
    </row>
    <row r="1475" spans="1:24" s="226" customFormat="1" ht="102">
      <c r="A1475" s="9" t="s">
        <v>7306</v>
      </c>
      <c r="B1475" s="3" t="s">
        <v>1332</v>
      </c>
      <c r="C1475" s="251" t="s">
        <v>3878</v>
      </c>
      <c r="D1475" s="188" t="s">
        <v>3879</v>
      </c>
      <c r="E1475" s="1" t="s">
        <v>3880</v>
      </c>
      <c r="F1475" s="244"/>
      <c r="G1475" s="162" t="s">
        <v>384</v>
      </c>
      <c r="H1475" s="242">
        <v>0</v>
      </c>
      <c r="I1475" s="34">
        <v>470000000</v>
      </c>
      <c r="J1475" s="21" t="s">
        <v>1330</v>
      </c>
      <c r="K1475" s="17" t="s">
        <v>1647</v>
      </c>
      <c r="L1475" s="236" t="s">
        <v>3465</v>
      </c>
      <c r="M1475" s="141" t="s">
        <v>383</v>
      </c>
      <c r="N1475" s="364" t="s">
        <v>6112</v>
      </c>
      <c r="O1475" s="3" t="s">
        <v>1382</v>
      </c>
      <c r="P1475" s="7" t="s">
        <v>1354</v>
      </c>
      <c r="Q1475" s="3" t="s">
        <v>1195</v>
      </c>
      <c r="R1475" s="11">
        <v>20</v>
      </c>
      <c r="S1475" s="218">
        <v>1105.55</v>
      </c>
      <c r="T1475" s="243">
        <f t="shared" si="383"/>
        <v>22111</v>
      </c>
      <c r="U1475" s="83">
        <f t="shared" si="382"/>
        <v>24764.320000000003</v>
      </c>
      <c r="V1475" s="9" t="s">
        <v>1341</v>
      </c>
      <c r="W1475" s="153" t="s">
        <v>1410</v>
      </c>
      <c r="X1475" s="244"/>
    </row>
    <row r="1476" spans="1:24" s="226" customFormat="1" ht="102">
      <c r="A1476" s="9" t="s">
        <v>7307</v>
      </c>
      <c r="B1476" s="3" t="s">
        <v>1332</v>
      </c>
      <c r="C1476" s="251" t="s">
        <v>3881</v>
      </c>
      <c r="D1476" s="188" t="s">
        <v>3882</v>
      </c>
      <c r="E1476" s="1" t="s">
        <v>3883</v>
      </c>
      <c r="F1476" s="244"/>
      <c r="G1476" s="162" t="s">
        <v>384</v>
      </c>
      <c r="H1476" s="242">
        <v>0</v>
      </c>
      <c r="I1476" s="34">
        <v>470000000</v>
      </c>
      <c r="J1476" s="21" t="s">
        <v>1330</v>
      </c>
      <c r="K1476" s="17" t="s">
        <v>1647</v>
      </c>
      <c r="L1476" s="236" t="s">
        <v>3465</v>
      </c>
      <c r="M1476" s="141" t="s">
        <v>383</v>
      </c>
      <c r="N1476" s="364" t="s">
        <v>6112</v>
      </c>
      <c r="O1476" s="3" t="s">
        <v>1382</v>
      </c>
      <c r="P1476" s="7" t="s">
        <v>1354</v>
      </c>
      <c r="Q1476" s="3" t="s">
        <v>1195</v>
      </c>
      <c r="R1476" s="11">
        <v>30</v>
      </c>
      <c r="S1476" s="9">
        <v>3760.5839999999998</v>
      </c>
      <c r="T1476" s="243">
        <f t="shared" si="383"/>
        <v>112817.51999999999</v>
      </c>
      <c r="U1476" s="83">
        <f t="shared" si="382"/>
        <v>126355.62240000001</v>
      </c>
      <c r="V1476" s="9" t="s">
        <v>1341</v>
      </c>
      <c r="W1476" s="153" t="s">
        <v>1410</v>
      </c>
      <c r="X1476" s="244"/>
    </row>
    <row r="1477" spans="1:24" s="226" customFormat="1" ht="102">
      <c r="A1477" s="9" t="s">
        <v>7308</v>
      </c>
      <c r="B1477" s="3" t="s">
        <v>1332</v>
      </c>
      <c r="C1477" s="251" t="s">
        <v>3884</v>
      </c>
      <c r="D1477" s="188" t="s">
        <v>3885</v>
      </c>
      <c r="E1477" s="1" t="s">
        <v>3886</v>
      </c>
      <c r="F1477" s="244"/>
      <c r="G1477" s="162" t="s">
        <v>384</v>
      </c>
      <c r="H1477" s="242">
        <v>0</v>
      </c>
      <c r="I1477" s="34">
        <v>470000000</v>
      </c>
      <c r="J1477" s="21" t="s">
        <v>1330</v>
      </c>
      <c r="K1477" s="17" t="s">
        <v>1647</v>
      </c>
      <c r="L1477" s="236" t="s">
        <v>3465</v>
      </c>
      <c r="M1477" s="141" t="s">
        <v>383</v>
      </c>
      <c r="N1477" s="364" t="s">
        <v>6112</v>
      </c>
      <c r="O1477" s="3" t="s">
        <v>1382</v>
      </c>
      <c r="P1477" s="7" t="s">
        <v>1354</v>
      </c>
      <c r="Q1477" s="3" t="s">
        <v>1195</v>
      </c>
      <c r="R1477" s="11">
        <v>30</v>
      </c>
      <c r="S1477" s="9">
        <v>952.11599999999987</v>
      </c>
      <c r="T1477" s="243">
        <f t="shared" si="383"/>
        <v>28563.479999999996</v>
      </c>
      <c r="U1477" s="83">
        <f t="shared" si="382"/>
        <v>31991.097599999997</v>
      </c>
      <c r="V1477" s="9" t="s">
        <v>1341</v>
      </c>
      <c r="W1477" s="153" t="s">
        <v>1410</v>
      </c>
      <c r="X1477" s="244"/>
    </row>
    <row r="1478" spans="1:24" s="226" customFormat="1" ht="102">
      <c r="A1478" s="9" t="s">
        <v>7309</v>
      </c>
      <c r="B1478" s="3" t="s">
        <v>1332</v>
      </c>
      <c r="C1478" s="193" t="s">
        <v>3887</v>
      </c>
      <c r="D1478" s="188" t="s">
        <v>3888</v>
      </c>
      <c r="E1478" s="1" t="s">
        <v>3889</v>
      </c>
      <c r="F1478" s="244"/>
      <c r="G1478" s="162" t="s">
        <v>384</v>
      </c>
      <c r="H1478" s="242">
        <v>0</v>
      </c>
      <c r="I1478" s="34">
        <v>470000000</v>
      </c>
      <c r="J1478" s="21" t="s">
        <v>1330</v>
      </c>
      <c r="K1478" s="17" t="s">
        <v>1647</v>
      </c>
      <c r="L1478" s="236" t="s">
        <v>3465</v>
      </c>
      <c r="M1478" s="141" t="s">
        <v>383</v>
      </c>
      <c r="N1478" s="364" t="s">
        <v>6112</v>
      </c>
      <c r="O1478" s="3" t="s">
        <v>1382</v>
      </c>
      <c r="P1478" s="7" t="s">
        <v>1354</v>
      </c>
      <c r="Q1478" s="3" t="s">
        <v>1195</v>
      </c>
      <c r="R1478" s="11">
        <v>10</v>
      </c>
      <c r="S1478" s="9">
        <v>6000</v>
      </c>
      <c r="T1478" s="243">
        <f t="shared" si="383"/>
        <v>60000</v>
      </c>
      <c r="U1478" s="83">
        <f t="shared" si="382"/>
        <v>67200</v>
      </c>
      <c r="V1478" s="9" t="s">
        <v>1341</v>
      </c>
      <c r="W1478" s="153" t="s">
        <v>1410</v>
      </c>
      <c r="X1478" s="244"/>
    </row>
    <row r="1479" spans="1:24" s="226" customFormat="1" ht="102">
      <c r="A1479" s="9" t="s">
        <v>7310</v>
      </c>
      <c r="B1479" s="3" t="s">
        <v>1332</v>
      </c>
      <c r="C1479" s="193" t="s">
        <v>3890</v>
      </c>
      <c r="D1479" s="185" t="s">
        <v>3891</v>
      </c>
      <c r="E1479" s="1" t="s">
        <v>3892</v>
      </c>
      <c r="F1479" s="244"/>
      <c r="G1479" s="162" t="s">
        <v>384</v>
      </c>
      <c r="H1479" s="242">
        <v>0</v>
      </c>
      <c r="I1479" s="34">
        <v>470000000</v>
      </c>
      <c r="J1479" s="21" t="s">
        <v>1330</v>
      </c>
      <c r="K1479" s="17" t="s">
        <v>1647</v>
      </c>
      <c r="L1479" s="236" t="s">
        <v>3465</v>
      </c>
      <c r="M1479" s="141" t="s">
        <v>383</v>
      </c>
      <c r="N1479" s="364" t="s">
        <v>6112</v>
      </c>
      <c r="O1479" s="3" t="s">
        <v>1382</v>
      </c>
      <c r="P1479" s="7" t="s">
        <v>1354</v>
      </c>
      <c r="Q1479" s="3" t="s">
        <v>1195</v>
      </c>
      <c r="R1479" s="11">
        <v>50</v>
      </c>
      <c r="S1479" s="9">
        <v>240</v>
      </c>
      <c r="T1479" s="243">
        <f t="shared" si="383"/>
        <v>12000</v>
      </c>
      <c r="U1479" s="83">
        <f t="shared" si="382"/>
        <v>13440.000000000002</v>
      </c>
      <c r="V1479" s="9" t="s">
        <v>1341</v>
      </c>
      <c r="W1479" s="153" t="s">
        <v>1410</v>
      </c>
      <c r="X1479" s="244"/>
    </row>
    <row r="1480" spans="1:24" s="226" customFormat="1" ht="102">
      <c r="A1480" s="9" t="s">
        <v>7311</v>
      </c>
      <c r="B1480" s="3" t="s">
        <v>1332</v>
      </c>
      <c r="C1480" s="193" t="s">
        <v>3890</v>
      </c>
      <c r="D1480" s="185" t="s">
        <v>3891</v>
      </c>
      <c r="E1480" s="1" t="s">
        <v>3893</v>
      </c>
      <c r="F1480" s="244"/>
      <c r="G1480" s="162" t="s">
        <v>384</v>
      </c>
      <c r="H1480" s="242">
        <v>0</v>
      </c>
      <c r="I1480" s="34">
        <v>470000000</v>
      </c>
      <c r="J1480" s="21" t="s">
        <v>1330</v>
      </c>
      <c r="K1480" s="17" t="s">
        <v>1647</v>
      </c>
      <c r="L1480" s="236" t="s">
        <v>3465</v>
      </c>
      <c r="M1480" s="141" t="s">
        <v>383</v>
      </c>
      <c r="N1480" s="364" t="s">
        <v>6112</v>
      </c>
      <c r="O1480" s="3" t="s">
        <v>1382</v>
      </c>
      <c r="P1480" s="7" t="s">
        <v>1354</v>
      </c>
      <c r="Q1480" s="3" t="s">
        <v>1195</v>
      </c>
      <c r="R1480" s="11">
        <v>40</v>
      </c>
      <c r="S1480" s="9">
        <v>240</v>
      </c>
      <c r="T1480" s="243">
        <f t="shared" si="383"/>
        <v>9600</v>
      </c>
      <c r="U1480" s="83">
        <f t="shared" si="382"/>
        <v>10752.000000000002</v>
      </c>
      <c r="V1480" s="9" t="s">
        <v>1341</v>
      </c>
      <c r="W1480" s="153" t="s">
        <v>1410</v>
      </c>
      <c r="X1480" s="244"/>
    </row>
    <row r="1481" spans="1:24" s="226" customFormat="1" ht="102">
      <c r="A1481" s="9" t="s">
        <v>7312</v>
      </c>
      <c r="B1481" s="3" t="s">
        <v>1332</v>
      </c>
      <c r="C1481" s="193" t="s">
        <v>3894</v>
      </c>
      <c r="D1481" s="185" t="s">
        <v>3895</v>
      </c>
      <c r="E1481" s="1" t="s">
        <v>3896</v>
      </c>
      <c r="F1481" s="244"/>
      <c r="G1481" s="162" t="s">
        <v>384</v>
      </c>
      <c r="H1481" s="242">
        <v>0</v>
      </c>
      <c r="I1481" s="34">
        <v>470000000</v>
      </c>
      <c r="J1481" s="21" t="s">
        <v>1330</v>
      </c>
      <c r="K1481" s="17" t="s">
        <v>1647</v>
      </c>
      <c r="L1481" s="236" t="s">
        <v>3465</v>
      </c>
      <c r="M1481" s="141" t="s">
        <v>383</v>
      </c>
      <c r="N1481" s="364" t="s">
        <v>6112</v>
      </c>
      <c r="O1481" s="3" t="s">
        <v>1382</v>
      </c>
      <c r="P1481" s="7" t="s">
        <v>1354</v>
      </c>
      <c r="Q1481" s="3" t="s">
        <v>1195</v>
      </c>
      <c r="R1481" s="11">
        <v>10</v>
      </c>
      <c r="S1481" s="9">
        <v>13608</v>
      </c>
      <c r="T1481" s="243">
        <f t="shared" si="383"/>
        <v>136080</v>
      </c>
      <c r="U1481" s="83">
        <f t="shared" si="382"/>
        <v>152409.60000000001</v>
      </c>
      <c r="V1481" s="9" t="s">
        <v>1341</v>
      </c>
      <c r="W1481" s="153" t="s">
        <v>1410</v>
      </c>
      <c r="X1481" s="244"/>
    </row>
    <row r="1482" spans="1:24" s="226" customFormat="1" ht="102">
      <c r="A1482" s="9" t="s">
        <v>7313</v>
      </c>
      <c r="B1482" s="3" t="s">
        <v>1332</v>
      </c>
      <c r="C1482" s="39" t="s">
        <v>10396</v>
      </c>
      <c r="D1482" s="186" t="s">
        <v>3897</v>
      </c>
      <c r="E1482" s="186" t="s">
        <v>3898</v>
      </c>
      <c r="F1482" s="244"/>
      <c r="G1482" s="162" t="s">
        <v>384</v>
      </c>
      <c r="H1482" s="242">
        <v>0</v>
      </c>
      <c r="I1482" s="34">
        <v>470000000</v>
      </c>
      <c r="J1482" s="21" t="s">
        <v>1330</v>
      </c>
      <c r="K1482" s="17" t="s">
        <v>1647</v>
      </c>
      <c r="L1482" s="236" t="s">
        <v>3465</v>
      </c>
      <c r="M1482" s="141" t="s">
        <v>383</v>
      </c>
      <c r="N1482" s="364" t="s">
        <v>6112</v>
      </c>
      <c r="O1482" s="3" t="s">
        <v>1382</v>
      </c>
      <c r="P1482" s="7" t="s">
        <v>1355</v>
      </c>
      <c r="Q1482" s="30" t="s">
        <v>1196</v>
      </c>
      <c r="R1482" s="11">
        <v>100</v>
      </c>
      <c r="S1482" s="184">
        <v>3775.67</v>
      </c>
      <c r="T1482" s="243">
        <f t="shared" si="383"/>
        <v>377567</v>
      </c>
      <c r="U1482" s="83">
        <f t="shared" si="382"/>
        <v>422875.04000000004</v>
      </c>
      <c r="V1482" s="9" t="s">
        <v>1341</v>
      </c>
      <c r="W1482" s="153" t="s">
        <v>1410</v>
      </c>
      <c r="X1482" s="244"/>
    </row>
    <row r="1483" spans="1:24" s="226" customFormat="1" ht="102">
      <c r="A1483" s="9" t="s">
        <v>7314</v>
      </c>
      <c r="B1483" s="3" t="s">
        <v>1332</v>
      </c>
      <c r="C1483" s="251" t="s">
        <v>3899</v>
      </c>
      <c r="D1483" s="251" t="s">
        <v>3900</v>
      </c>
      <c r="E1483" s="188" t="s">
        <v>3901</v>
      </c>
      <c r="F1483" s="244"/>
      <c r="G1483" s="162" t="s">
        <v>384</v>
      </c>
      <c r="H1483" s="242">
        <v>0</v>
      </c>
      <c r="I1483" s="34">
        <v>470000000</v>
      </c>
      <c r="J1483" s="21" t="s">
        <v>1330</v>
      </c>
      <c r="K1483" s="17" t="s">
        <v>1647</v>
      </c>
      <c r="L1483" s="236" t="s">
        <v>3465</v>
      </c>
      <c r="M1483" s="141" t="s">
        <v>383</v>
      </c>
      <c r="N1483" s="364" t="s">
        <v>6112</v>
      </c>
      <c r="O1483" s="3" t="s">
        <v>1382</v>
      </c>
      <c r="P1483" s="7" t="s">
        <v>1349</v>
      </c>
      <c r="Q1483" s="3" t="s">
        <v>1348</v>
      </c>
      <c r="R1483" s="9">
        <v>5</v>
      </c>
      <c r="S1483" s="9">
        <v>6344.2319999999991</v>
      </c>
      <c r="T1483" s="243">
        <f t="shared" si="383"/>
        <v>31721.159999999996</v>
      </c>
      <c r="U1483" s="83">
        <f t="shared" si="382"/>
        <v>35527.699200000003</v>
      </c>
      <c r="V1483" s="9" t="s">
        <v>1341</v>
      </c>
      <c r="W1483" s="153" t="s">
        <v>1410</v>
      </c>
      <c r="X1483" s="244"/>
    </row>
    <row r="1484" spans="1:24" s="226" customFormat="1" ht="102">
      <c r="A1484" s="9" t="s">
        <v>7315</v>
      </c>
      <c r="B1484" s="3" t="s">
        <v>1332</v>
      </c>
      <c r="C1484" s="251" t="s">
        <v>3899</v>
      </c>
      <c r="D1484" s="251" t="s">
        <v>3900</v>
      </c>
      <c r="E1484" s="188" t="s">
        <v>3902</v>
      </c>
      <c r="F1484" s="244"/>
      <c r="G1484" s="162" t="s">
        <v>384</v>
      </c>
      <c r="H1484" s="242">
        <v>0</v>
      </c>
      <c r="I1484" s="34">
        <v>470000000</v>
      </c>
      <c r="J1484" s="21" t="s">
        <v>1330</v>
      </c>
      <c r="K1484" s="17" t="s">
        <v>1647</v>
      </c>
      <c r="L1484" s="236" t="s">
        <v>3465</v>
      </c>
      <c r="M1484" s="141" t="s">
        <v>383</v>
      </c>
      <c r="N1484" s="364" t="s">
        <v>6112</v>
      </c>
      <c r="O1484" s="3" t="s">
        <v>1382</v>
      </c>
      <c r="P1484" s="7" t="s">
        <v>1354</v>
      </c>
      <c r="Q1484" s="3" t="s">
        <v>1195</v>
      </c>
      <c r="R1484" s="9">
        <v>5</v>
      </c>
      <c r="S1484" s="9">
        <v>4158.66</v>
      </c>
      <c r="T1484" s="243">
        <f t="shared" si="383"/>
        <v>20793.3</v>
      </c>
      <c r="U1484" s="83">
        <f t="shared" si="382"/>
        <v>23288.496000000003</v>
      </c>
      <c r="V1484" s="9" t="s">
        <v>1341</v>
      </c>
      <c r="W1484" s="153" t="s">
        <v>1410</v>
      </c>
      <c r="X1484" s="244"/>
    </row>
    <row r="1485" spans="1:24" s="226" customFormat="1" ht="102">
      <c r="A1485" s="9" t="s">
        <v>7316</v>
      </c>
      <c r="B1485" s="3" t="s">
        <v>1332</v>
      </c>
      <c r="C1485" s="251" t="s">
        <v>3899</v>
      </c>
      <c r="D1485" s="251" t="s">
        <v>3900</v>
      </c>
      <c r="E1485" s="188" t="s">
        <v>3903</v>
      </c>
      <c r="F1485" s="244"/>
      <c r="G1485" s="162" t="s">
        <v>384</v>
      </c>
      <c r="H1485" s="242">
        <v>0</v>
      </c>
      <c r="I1485" s="34">
        <v>470000000</v>
      </c>
      <c r="J1485" s="21" t="s">
        <v>1330</v>
      </c>
      <c r="K1485" s="17" t="s">
        <v>1647</v>
      </c>
      <c r="L1485" s="236" t="s">
        <v>3465</v>
      </c>
      <c r="M1485" s="141" t="s">
        <v>383</v>
      </c>
      <c r="N1485" s="364" t="s">
        <v>6112</v>
      </c>
      <c r="O1485" s="3" t="s">
        <v>1382</v>
      </c>
      <c r="P1485" s="7" t="s">
        <v>1354</v>
      </c>
      <c r="Q1485" s="3" t="s">
        <v>1195</v>
      </c>
      <c r="R1485" s="9">
        <v>5</v>
      </c>
      <c r="S1485" s="9">
        <v>1800</v>
      </c>
      <c r="T1485" s="243">
        <f t="shared" si="383"/>
        <v>9000</v>
      </c>
      <c r="U1485" s="83">
        <f t="shared" si="382"/>
        <v>10080.000000000002</v>
      </c>
      <c r="V1485" s="9" t="s">
        <v>1341</v>
      </c>
      <c r="W1485" s="153" t="s">
        <v>1410</v>
      </c>
      <c r="X1485" s="244"/>
    </row>
    <row r="1486" spans="1:24" s="226" customFormat="1" ht="102">
      <c r="A1486" s="9" t="s">
        <v>7317</v>
      </c>
      <c r="B1486" s="3" t="s">
        <v>1332</v>
      </c>
      <c r="C1486" s="251" t="s">
        <v>3899</v>
      </c>
      <c r="D1486" s="251" t="s">
        <v>3900</v>
      </c>
      <c r="E1486" s="188" t="s">
        <v>3904</v>
      </c>
      <c r="F1486" s="244"/>
      <c r="G1486" s="162" t="s">
        <v>384</v>
      </c>
      <c r="H1486" s="242">
        <v>0</v>
      </c>
      <c r="I1486" s="34">
        <v>470000000</v>
      </c>
      <c r="J1486" s="21" t="s">
        <v>1330</v>
      </c>
      <c r="K1486" s="17" t="s">
        <v>1647</v>
      </c>
      <c r="L1486" s="236" t="s">
        <v>3465</v>
      </c>
      <c r="M1486" s="141" t="s">
        <v>383</v>
      </c>
      <c r="N1486" s="364" t="s">
        <v>6112</v>
      </c>
      <c r="O1486" s="3" t="s">
        <v>1382</v>
      </c>
      <c r="P1486" s="7" t="s">
        <v>1354</v>
      </c>
      <c r="Q1486" s="3" t="s">
        <v>1195</v>
      </c>
      <c r="R1486" s="9">
        <v>5</v>
      </c>
      <c r="S1486" s="9">
        <v>3164.4</v>
      </c>
      <c r="T1486" s="243">
        <f t="shared" si="383"/>
        <v>15822</v>
      </c>
      <c r="U1486" s="83">
        <f t="shared" si="382"/>
        <v>17720.640000000003</v>
      </c>
      <c r="V1486" s="9" t="s">
        <v>1341</v>
      </c>
      <c r="W1486" s="153" t="s">
        <v>1410</v>
      </c>
      <c r="X1486" s="244"/>
    </row>
    <row r="1487" spans="1:24" s="226" customFormat="1" ht="102">
      <c r="A1487" s="9" t="s">
        <v>7318</v>
      </c>
      <c r="B1487" s="3" t="s">
        <v>1332</v>
      </c>
      <c r="C1487" s="2" t="s">
        <v>3905</v>
      </c>
      <c r="D1487" s="189" t="s">
        <v>3906</v>
      </c>
      <c r="E1487" s="1" t="s">
        <v>3907</v>
      </c>
      <c r="F1487" s="244"/>
      <c r="G1487" s="162" t="s">
        <v>384</v>
      </c>
      <c r="H1487" s="242">
        <v>0</v>
      </c>
      <c r="I1487" s="34">
        <v>470000000</v>
      </c>
      <c r="J1487" s="21" t="s">
        <v>1330</v>
      </c>
      <c r="K1487" s="17" t="s">
        <v>1647</v>
      </c>
      <c r="L1487" s="236" t="s">
        <v>3465</v>
      </c>
      <c r="M1487" s="141" t="s">
        <v>383</v>
      </c>
      <c r="N1487" s="364" t="s">
        <v>6112</v>
      </c>
      <c r="O1487" s="3" t="s">
        <v>1382</v>
      </c>
      <c r="P1487" s="7" t="s">
        <v>1354</v>
      </c>
      <c r="Q1487" s="3" t="s">
        <v>1195</v>
      </c>
      <c r="R1487" s="11">
        <v>400</v>
      </c>
      <c r="S1487" s="9">
        <v>475.89599999999996</v>
      </c>
      <c r="T1487" s="243">
        <f t="shared" si="383"/>
        <v>190358.39999999999</v>
      </c>
      <c r="U1487" s="83">
        <f t="shared" si="382"/>
        <v>213201.40800000002</v>
      </c>
      <c r="V1487" s="9" t="s">
        <v>1341</v>
      </c>
      <c r="W1487" s="153" t="s">
        <v>1410</v>
      </c>
      <c r="X1487" s="244"/>
    </row>
    <row r="1488" spans="1:24" s="226" customFormat="1" ht="102">
      <c r="A1488" s="9" t="s">
        <v>7319</v>
      </c>
      <c r="B1488" s="3" t="s">
        <v>1332</v>
      </c>
      <c r="C1488" s="2" t="s">
        <v>3905</v>
      </c>
      <c r="D1488" s="189" t="s">
        <v>3906</v>
      </c>
      <c r="E1488" s="1" t="s">
        <v>3908</v>
      </c>
      <c r="F1488" s="244"/>
      <c r="G1488" s="162" t="s">
        <v>384</v>
      </c>
      <c r="H1488" s="242">
        <v>0</v>
      </c>
      <c r="I1488" s="34">
        <v>470000000</v>
      </c>
      <c r="J1488" s="21" t="s">
        <v>1330</v>
      </c>
      <c r="K1488" s="17" t="s">
        <v>1647</v>
      </c>
      <c r="L1488" s="236" t="s">
        <v>3465</v>
      </c>
      <c r="M1488" s="141" t="s">
        <v>383</v>
      </c>
      <c r="N1488" s="364" t="s">
        <v>6112</v>
      </c>
      <c r="O1488" s="3" t="s">
        <v>1382</v>
      </c>
      <c r="P1488" s="7" t="s">
        <v>1354</v>
      </c>
      <c r="Q1488" s="3" t="s">
        <v>1195</v>
      </c>
      <c r="R1488" s="11">
        <v>600</v>
      </c>
      <c r="S1488" s="9">
        <v>600</v>
      </c>
      <c r="T1488" s="243">
        <f t="shared" si="383"/>
        <v>360000</v>
      </c>
      <c r="U1488" s="83">
        <f t="shared" si="382"/>
        <v>403200.00000000006</v>
      </c>
      <c r="V1488" s="9" t="s">
        <v>1341</v>
      </c>
      <c r="W1488" s="153" t="s">
        <v>1410</v>
      </c>
      <c r="X1488" s="244"/>
    </row>
    <row r="1489" spans="1:24" s="226" customFormat="1" ht="102">
      <c r="A1489" s="9" t="s">
        <v>7320</v>
      </c>
      <c r="B1489" s="3" t="s">
        <v>1332</v>
      </c>
      <c r="C1489" s="2" t="s">
        <v>3905</v>
      </c>
      <c r="D1489" s="188" t="s">
        <v>3906</v>
      </c>
      <c r="E1489" s="1" t="s">
        <v>3909</v>
      </c>
      <c r="F1489" s="244"/>
      <c r="G1489" s="162" t="s">
        <v>384</v>
      </c>
      <c r="H1489" s="242">
        <v>0</v>
      </c>
      <c r="I1489" s="34">
        <v>470000000</v>
      </c>
      <c r="J1489" s="21" t="s">
        <v>1330</v>
      </c>
      <c r="K1489" s="17" t="s">
        <v>1647</v>
      </c>
      <c r="L1489" s="236" t="s">
        <v>3465</v>
      </c>
      <c r="M1489" s="141" t="s">
        <v>383</v>
      </c>
      <c r="N1489" s="364" t="s">
        <v>6112</v>
      </c>
      <c r="O1489" s="3" t="s">
        <v>1382</v>
      </c>
      <c r="P1489" s="7" t="s">
        <v>1354</v>
      </c>
      <c r="Q1489" s="3" t="s">
        <v>1195</v>
      </c>
      <c r="R1489" s="11">
        <v>600</v>
      </c>
      <c r="S1489" s="9">
        <v>1165.6199999999999</v>
      </c>
      <c r="T1489" s="243">
        <f t="shared" si="383"/>
        <v>699371.99999999988</v>
      </c>
      <c r="U1489" s="83">
        <f t="shared" si="382"/>
        <v>783296.6399999999</v>
      </c>
      <c r="V1489" s="9" t="s">
        <v>1341</v>
      </c>
      <c r="W1489" s="153" t="s">
        <v>1410</v>
      </c>
      <c r="X1489" s="244"/>
    </row>
    <row r="1490" spans="1:24" s="226" customFormat="1" ht="102">
      <c r="A1490" s="9" t="s">
        <v>7321</v>
      </c>
      <c r="B1490" s="3" t="s">
        <v>1332</v>
      </c>
      <c r="C1490" s="2" t="s">
        <v>3905</v>
      </c>
      <c r="D1490" s="188" t="s">
        <v>3906</v>
      </c>
      <c r="E1490" s="1" t="s">
        <v>3910</v>
      </c>
      <c r="F1490" s="244"/>
      <c r="G1490" s="162" t="s">
        <v>384</v>
      </c>
      <c r="H1490" s="242">
        <v>0</v>
      </c>
      <c r="I1490" s="34">
        <v>470000000</v>
      </c>
      <c r="J1490" s="21" t="s">
        <v>1330</v>
      </c>
      <c r="K1490" s="17" t="s">
        <v>1647</v>
      </c>
      <c r="L1490" s="236" t="s">
        <v>3465</v>
      </c>
      <c r="M1490" s="141" t="s">
        <v>383</v>
      </c>
      <c r="N1490" s="364" t="s">
        <v>6112</v>
      </c>
      <c r="O1490" s="3" t="s">
        <v>1382</v>
      </c>
      <c r="P1490" s="7" t="s">
        <v>1354</v>
      </c>
      <c r="Q1490" s="3" t="s">
        <v>1195</v>
      </c>
      <c r="R1490" s="11">
        <v>20</v>
      </c>
      <c r="S1490" s="9">
        <v>1861.3199999999997</v>
      </c>
      <c r="T1490" s="243">
        <f t="shared" si="383"/>
        <v>37226.399999999994</v>
      </c>
      <c r="U1490" s="83">
        <f t="shared" si="382"/>
        <v>41693.567999999999</v>
      </c>
      <c r="V1490" s="9" t="s">
        <v>1341</v>
      </c>
      <c r="W1490" s="153" t="s">
        <v>1410</v>
      </c>
      <c r="X1490" s="244"/>
    </row>
    <row r="1491" spans="1:24" s="226" customFormat="1" ht="102">
      <c r="A1491" s="9" t="s">
        <v>7322</v>
      </c>
      <c r="B1491" s="3" t="s">
        <v>1332</v>
      </c>
      <c r="C1491" s="2" t="s">
        <v>3905</v>
      </c>
      <c r="D1491" s="188" t="s">
        <v>3906</v>
      </c>
      <c r="E1491" s="1" t="s">
        <v>3911</v>
      </c>
      <c r="F1491" s="244"/>
      <c r="G1491" s="162" t="s">
        <v>384</v>
      </c>
      <c r="H1491" s="242">
        <v>0</v>
      </c>
      <c r="I1491" s="34">
        <v>470000000</v>
      </c>
      <c r="J1491" s="21" t="s">
        <v>1330</v>
      </c>
      <c r="K1491" s="17" t="s">
        <v>1647</v>
      </c>
      <c r="L1491" s="236" t="s">
        <v>3465</v>
      </c>
      <c r="M1491" s="141" t="s">
        <v>383</v>
      </c>
      <c r="N1491" s="364" t="s">
        <v>6112</v>
      </c>
      <c r="O1491" s="3" t="s">
        <v>1382</v>
      </c>
      <c r="P1491" s="7" t="s">
        <v>1354</v>
      </c>
      <c r="Q1491" s="3" t="s">
        <v>1195</v>
      </c>
      <c r="R1491" s="11">
        <v>10</v>
      </c>
      <c r="S1491" s="9">
        <v>6056.6639999999998</v>
      </c>
      <c r="T1491" s="243">
        <f t="shared" si="383"/>
        <v>60566.64</v>
      </c>
      <c r="U1491" s="83">
        <f t="shared" si="382"/>
        <v>67834.636800000007</v>
      </c>
      <c r="V1491" s="9" t="s">
        <v>1341</v>
      </c>
      <c r="W1491" s="153" t="s">
        <v>1410</v>
      </c>
      <c r="X1491" s="244"/>
    </row>
    <row r="1492" spans="1:24" s="226" customFormat="1" ht="102">
      <c r="A1492" s="9" t="s">
        <v>7323</v>
      </c>
      <c r="B1492" s="3" t="s">
        <v>1332</v>
      </c>
      <c r="C1492" s="2" t="s">
        <v>3905</v>
      </c>
      <c r="D1492" s="189" t="s">
        <v>3906</v>
      </c>
      <c r="E1492" s="1" t="s">
        <v>3912</v>
      </c>
      <c r="F1492" s="244"/>
      <c r="G1492" s="162" t="s">
        <v>384</v>
      </c>
      <c r="H1492" s="242">
        <v>0</v>
      </c>
      <c r="I1492" s="34">
        <v>470000000</v>
      </c>
      <c r="J1492" s="21" t="s">
        <v>1330</v>
      </c>
      <c r="K1492" s="17" t="s">
        <v>1647</v>
      </c>
      <c r="L1492" s="236" t="s">
        <v>3465</v>
      </c>
      <c r="M1492" s="141" t="s">
        <v>383</v>
      </c>
      <c r="N1492" s="364" t="s">
        <v>6112</v>
      </c>
      <c r="O1492" s="3" t="s">
        <v>1382</v>
      </c>
      <c r="P1492" s="7" t="s">
        <v>1354</v>
      </c>
      <c r="Q1492" s="3" t="s">
        <v>1195</v>
      </c>
      <c r="R1492" s="11">
        <v>10</v>
      </c>
      <c r="S1492" s="9">
        <v>7800</v>
      </c>
      <c r="T1492" s="243">
        <f t="shared" si="383"/>
        <v>78000</v>
      </c>
      <c r="U1492" s="83">
        <f t="shared" si="382"/>
        <v>87360.000000000015</v>
      </c>
      <c r="V1492" s="9" t="s">
        <v>1341</v>
      </c>
      <c r="W1492" s="153" t="s">
        <v>1410</v>
      </c>
      <c r="X1492" s="244"/>
    </row>
    <row r="1493" spans="1:24" s="226" customFormat="1" ht="102">
      <c r="A1493" s="9" t="s">
        <v>7324</v>
      </c>
      <c r="B1493" s="3" t="s">
        <v>1332</v>
      </c>
      <c r="C1493" s="2" t="s">
        <v>3905</v>
      </c>
      <c r="D1493" s="189" t="s">
        <v>3906</v>
      </c>
      <c r="E1493" s="1" t="s">
        <v>3913</v>
      </c>
      <c r="F1493" s="244"/>
      <c r="G1493" s="162" t="s">
        <v>384</v>
      </c>
      <c r="H1493" s="242">
        <v>0</v>
      </c>
      <c r="I1493" s="34">
        <v>470000000</v>
      </c>
      <c r="J1493" s="21" t="s">
        <v>1330</v>
      </c>
      <c r="K1493" s="17" t="s">
        <v>1647</v>
      </c>
      <c r="L1493" s="236" t="s">
        <v>3465</v>
      </c>
      <c r="M1493" s="141" t="s">
        <v>383</v>
      </c>
      <c r="N1493" s="364" t="s">
        <v>6112</v>
      </c>
      <c r="O1493" s="3" t="s">
        <v>1382</v>
      </c>
      <c r="P1493" s="7" t="s">
        <v>1354</v>
      </c>
      <c r="Q1493" s="3" t="s">
        <v>1195</v>
      </c>
      <c r="R1493" s="11">
        <v>4</v>
      </c>
      <c r="S1493" s="9">
        <v>24408</v>
      </c>
      <c r="T1493" s="243">
        <f t="shared" si="383"/>
        <v>97632</v>
      </c>
      <c r="U1493" s="83">
        <f t="shared" si="382"/>
        <v>109347.84000000001</v>
      </c>
      <c r="V1493" s="9" t="s">
        <v>1341</v>
      </c>
      <c r="W1493" s="153" t="s">
        <v>1410</v>
      </c>
      <c r="X1493" s="244"/>
    </row>
    <row r="1494" spans="1:24" s="226" customFormat="1" ht="102">
      <c r="A1494" s="9" t="s">
        <v>7325</v>
      </c>
      <c r="B1494" s="3" t="s">
        <v>1332</v>
      </c>
      <c r="C1494" s="187" t="s">
        <v>3914</v>
      </c>
      <c r="D1494" s="188" t="s">
        <v>3915</v>
      </c>
      <c r="E1494" s="1" t="s">
        <v>3916</v>
      </c>
      <c r="F1494" s="244"/>
      <c r="G1494" s="162" t="s">
        <v>384</v>
      </c>
      <c r="H1494" s="242">
        <v>0</v>
      </c>
      <c r="I1494" s="34">
        <v>470000000</v>
      </c>
      <c r="J1494" s="21" t="s">
        <v>1330</v>
      </c>
      <c r="K1494" s="17" t="s">
        <v>1647</v>
      </c>
      <c r="L1494" s="236" t="s">
        <v>3465</v>
      </c>
      <c r="M1494" s="141" t="s">
        <v>383</v>
      </c>
      <c r="N1494" s="364" t="s">
        <v>6112</v>
      </c>
      <c r="O1494" s="3" t="s">
        <v>1382</v>
      </c>
      <c r="P1494" s="7" t="s">
        <v>1354</v>
      </c>
      <c r="Q1494" s="3" t="s">
        <v>1195</v>
      </c>
      <c r="R1494" s="11">
        <v>400</v>
      </c>
      <c r="S1494" s="9">
        <v>540.41999999999996</v>
      </c>
      <c r="T1494" s="243">
        <f t="shared" si="383"/>
        <v>216167.99999999997</v>
      </c>
      <c r="U1494" s="83">
        <f t="shared" si="382"/>
        <v>242108.16</v>
      </c>
      <c r="V1494" s="9" t="s">
        <v>1341</v>
      </c>
      <c r="W1494" s="153" t="s">
        <v>1410</v>
      </c>
      <c r="X1494" s="244"/>
    </row>
    <row r="1495" spans="1:24" s="226" customFormat="1" ht="102">
      <c r="A1495" s="9" t="s">
        <v>7326</v>
      </c>
      <c r="B1495" s="3" t="s">
        <v>1332</v>
      </c>
      <c r="C1495" s="187" t="s">
        <v>3914</v>
      </c>
      <c r="D1495" s="189" t="s">
        <v>3915</v>
      </c>
      <c r="E1495" s="1" t="s">
        <v>3917</v>
      </c>
      <c r="F1495" s="244"/>
      <c r="G1495" s="162" t="s">
        <v>384</v>
      </c>
      <c r="H1495" s="242">
        <v>0</v>
      </c>
      <c r="I1495" s="34">
        <v>470000000</v>
      </c>
      <c r="J1495" s="21" t="s">
        <v>1330</v>
      </c>
      <c r="K1495" s="17" t="s">
        <v>1647</v>
      </c>
      <c r="L1495" s="236" t="s">
        <v>3465</v>
      </c>
      <c r="M1495" s="141" t="s">
        <v>383</v>
      </c>
      <c r="N1495" s="364" t="s">
        <v>6112</v>
      </c>
      <c r="O1495" s="3" t="s">
        <v>1382</v>
      </c>
      <c r="P1495" s="7" t="s">
        <v>1354</v>
      </c>
      <c r="Q1495" s="3" t="s">
        <v>1195</v>
      </c>
      <c r="R1495" s="11">
        <v>400</v>
      </c>
      <c r="S1495" s="9">
        <v>540.41999999999996</v>
      </c>
      <c r="T1495" s="243">
        <f t="shared" si="383"/>
        <v>216167.99999999997</v>
      </c>
      <c r="U1495" s="83">
        <f t="shared" si="382"/>
        <v>242108.16</v>
      </c>
      <c r="V1495" s="9" t="s">
        <v>1341</v>
      </c>
      <c r="W1495" s="153" t="s">
        <v>1410</v>
      </c>
      <c r="X1495" s="244"/>
    </row>
    <row r="1496" spans="1:24" s="226" customFormat="1" ht="102">
      <c r="A1496" s="9" t="s">
        <v>7327</v>
      </c>
      <c r="B1496" s="3" t="s">
        <v>1332</v>
      </c>
      <c r="C1496" s="187" t="s">
        <v>3914</v>
      </c>
      <c r="D1496" s="185" t="s">
        <v>3915</v>
      </c>
      <c r="E1496" s="1" t="s">
        <v>3918</v>
      </c>
      <c r="F1496" s="244"/>
      <c r="G1496" s="162" t="s">
        <v>384</v>
      </c>
      <c r="H1496" s="242">
        <v>0</v>
      </c>
      <c r="I1496" s="34">
        <v>470000000</v>
      </c>
      <c r="J1496" s="21" t="s">
        <v>1330</v>
      </c>
      <c r="K1496" s="17" t="s">
        <v>1647</v>
      </c>
      <c r="L1496" s="236" t="s">
        <v>3465</v>
      </c>
      <c r="M1496" s="141" t="s">
        <v>383</v>
      </c>
      <c r="N1496" s="364" t="s">
        <v>6112</v>
      </c>
      <c r="O1496" s="3" t="s">
        <v>1382</v>
      </c>
      <c r="P1496" s="7" t="s">
        <v>1354</v>
      </c>
      <c r="Q1496" s="3" t="s">
        <v>1195</v>
      </c>
      <c r="R1496" s="11">
        <v>300</v>
      </c>
      <c r="S1496" s="9">
        <v>298.572</v>
      </c>
      <c r="T1496" s="243">
        <f t="shared" si="383"/>
        <v>89571.6</v>
      </c>
      <c r="U1496" s="83">
        <f t="shared" si="382"/>
        <v>100320.19200000001</v>
      </c>
      <c r="V1496" s="9" t="s">
        <v>1341</v>
      </c>
      <c r="W1496" s="153" t="s">
        <v>1410</v>
      </c>
      <c r="X1496" s="244"/>
    </row>
    <row r="1497" spans="1:24" s="226" customFormat="1" ht="102">
      <c r="A1497" s="9" t="s">
        <v>7328</v>
      </c>
      <c r="B1497" s="3" t="s">
        <v>1332</v>
      </c>
      <c r="C1497" s="187" t="s">
        <v>3919</v>
      </c>
      <c r="D1497" s="185" t="s">
        <v>3920</v>
      </c>
      <c r="E1497" s="1" t="s">
        <v>3921</v>
      </c>
      <c r="F1497" s="244"/>
      <c r="G1497" s="162" t="s">
        <v>384</v>
      </c>
      <c r="H1497" s="242">
        <v>0</v>
      </c>
      <c r="I1497" s="34">
        <v>470000000</v>
      </c>
      <c r="J1497" s="21" t="s">
        <v>1330</v>
      </c>
      <c r="K1497" s="17" t="s">
        <v>1647</v>
      </c>
      <c r="L1497" s="236" t="s">
        <v>3465</v>
      </c>
      <c r="M1497" s="141" t="s">
        <v>383</v>
      </c>
      <c r="N1497" s="364" t="s">
        <v>6112</v>
      </c>
      <c r="O1497" s="3" t="s">
        <v>1382</v>
      </c>
      <c r="P1497" s="7" t="s">
        <v>1354</v>
      </c>
      <c r="Q1497" s="3" t="s">
        <v>1195</v>
      </c>
      <c r="R1497" s="11">
        <v>5</v>
      </c>
      <c r="S1497" s="9">
        <v>38855.088000000003</v>
      </c>
      <c r="T1497" s="243">
        <f t="shared" si="383"/>
        <v>194275.44</v>
      </c>
      <c r="U1497" s="83">
        <f t="shared" si="382"/>
        <v>217588.49280000004</v>
      </c>
      <c r="V1497" s="9" t="s">
        <v>1341</v>
      </c>
      <c r="W1497" s="153" t="s">
        <v>1410</v>
      </c>
      <c r="X1497" s="244"/>
    </row>
    <row r="1498" spans="1:24" s="226" customFormat="1" ht="102">
      <c r="A1498" s="9" t="s">
        <v>7329</v>
      </c>
      <c r="B1498" s="3" t="s">
        <v>1332</v>
      </c>
      <c r="C1498" s="187" t="s">
        <v>3919</v>
      </c>
      <c r="D1498" s="185" t="s">
        <v>3920</v>
      </c>
      <c r="E1498" s="1" t="s">
        <v>3922</v>
      </c>
      <c r="F1498" s="244"/>
      <c r="G1498" s="162" t="s">
        <v>384</v>
      </c>
      <c r="H1498" s="242">
        <v>0</v>
      </c>
      <c r="I1498" s="34">
        <v>470000000</v>
      </c>
      <c r="J1498" s="21" t="s">
        <v>1330</v>
      </c>
      <c r="K1498" s="17" t="s">
        <v>1647</v>
      </c>
      <c r="L1498" s="236" t="s">
        <v>3465</v>
      </c>
      <c r="M1498" s="141" t="s">
        <v>383</v>
      </c>
      <c r="N1498" s="364" t="s">
        <v>6112</v>
      </c>
      <c r="O1498" s="3" t="s">
        <v>1382</v>
      </c>
      <c r="P1498" s="7" t="s">
        <v>1354</v>
      </c>
      <c r="Q1498" s="3" t="s">
        <v>1195</v>
      </c>
      <c r="R1498" s="11">
        <v>5</v>
      </c>
      <c r="S1498" s="9">
        <v>57823.031999999999</v>
      </c>
      <c r="T1498" s="243">
        <f t="shared" si="383"/>
        <v>289115.15999999997</v>
      </c>
      <c r="U1498" s="83">
        <f t="shared" si="382"/>
        <v>323808.9792</v>
      </c>
      <c r="V1498" s="9" t="s">
        <v>1341</v>
      </c>
      <c r="W1498" s="153" t="s">
        <v>1410</v>
      </c>
      <c r="X1498" s="244"/>
    </row>
    <row r="1499" spans="1:24" s="226" customFormat="1" ht="102">
      <c r="A1499" s="9" t="s">
        <v>7330</v>
      </c>
      <c r="B1499" s="3" t="s">
        <v>1332</v>
      </c>
      <c r="C1499" s="2" t="s">
        <v>3923</v>
      </c>
      <c r="D1499" s="188" t="s">
        <v>3924</v>
      </c>
      <c r="E1499" s="188" t="s">
        <v>3925</v>
      </c>
      <c r="F1499" s="244"/>
      <c r="G1499" s="162" t="s">
        <v>384</v>
      </c>
      <c r="H1499" s="242">
        <v>0</v>
      </c>
      <c r="I1499" s="34">
        <v>470000000</v>
      </c>
      <c r="J1499" s="21" t="s">
        <v>1330</v>
      </c>
      <c r="K1499" s="17" t="s">
        <v>1647</v>
      </c>
      <c r="L1499" s="236" t="s">
        <v>3465</v>
      </c>
      <c r="M1499" s="141" t="s">
        <v>383</v>
      </c>
      <c r="N1499" s="364" t="s">
        <v>6112</v>
      </c>
      <c r="O1499" s="3" t="s">
        <v>1382</v>
      </c>
      <c r="P1499" s="7" t="s">
        <v>1354</v>
      </c>
      <c r="Q1499" s="3" t="s">
        <v>1195</v>
      </c>
      <c r="R1499" s="11">
        <v>200</v>
      </c>
      <c r="S1499" s="9">
        <v>1466.8680000000002</v>
      </c>
      <c r="T1499" s="243">
        <f t="shared" si="383"/>
        <v>293373.60000000003</v>
      </c>
      <c r="U1499" s="83">
        <f t="shared" si="382"/>
        <v>328578.43200000009</v>
      </c>
      <c r="V1499" s="9" t="s">
        <v>1341</v>
      </c>
      <c r="W1499" s="153" t="s">
        <v>1410</v>
      </c>
      <c r="X1499" s="244"/>
    </row>
    <row r="1500" spans="1:24" s="226" customFormat="1" ht="102">
      <c r="A1500" s="9" t="s">
        <v>7331</v>
      </c>
      <c r="B1500" s="3" t="s">
        <v>1332</v>
      </c>
      <c r="C1500" s="2" t="s">
        <v>3923</v>
      </c>
      <c r="D1500" s="188" t="s">
        <v>3924</v>
      </c>
      <c r="E1500" s="188" t="s">
        <v>3926</v>
      </c>
      <c r="F1500" s="244"/>
      <c r="G1500" s="162" t="s">
        <v>384</v>
      </c>
      <c r="H1500" s="242">
        <v>0</v>
      </c>
      <c r="I1500" s="34">
        <v>470000000</v>
      </c>
      <c r="J1500" s="21" t="s">
        <v>1330</v>
      </c>
      <c r="K1500" s="17" t="s">
        <v>1647</v>
      </c>
      <c r="L1500" s="236" t="s">
        <v>3465</v>
      </c>
      <c r="M1500" s="141" t="s">
        <v>383</v>
      </c>
      <c r="N1500" s="364" t="s">
        <v>6112</v>
      </c>
      <c r="O1500" s="3" t="s">
        <v>1382</v>
      </c>
      <c r="P1500" s="7" t="s">
        <v>1354</v>
      </c>
      <c r="Q1500" s="3" t="s">
        <v>1195</v>
      </c>
      <c r="R1500" s="11">
        <v>200</v>
      </c>
      <c r="S1500" s="9">
        <v>1585.8</v>
      </c>
      <c r="T1500" s="243">
        <f t="shared" si="383"/>
        <v>317160</v>
      </c>
      <c r="U1500" s="83">
        <f t="shared" si="382"/>
        <v>355219.20000000001</v>
      </c>
      <c r="V1500" s="9" t="s">
        <v>1341</v>
      </c>
      <c r="W1500" s="153" t="s">
        <v>1410</v>
      </c>
      <c r="X1500" s="244"/>
    </row>
    <row r="1501" spans="1:24" s="226" customFormat="1" ht="102">
      <c r="A1501" s="9" t="s">
        <v>7332</v>
      </c>
      <c r="B1501" s="3" t="s">
        <v>1332</v>
      </c>
      <c r="C1501" s="194" t="s">
        <v>3927</v>
      </c>
      <c r="D1501" s="191" t="s">
        <v>3928</v>
      </c>
      <c r="E1501" s="1" t="s">
        <v>3929</v>
      </c>
      <c r="F1501" s="244"/>
      <c r="G1501" s="162" t="s">
        <v>385</v>
      </c>
      <c r="H1501" s="242">
        <v>0</v>
      </c>
      <c r="I1501" s="34">
        <v>470000000</v>
      </c>
      <c r="J1501" s="21" t="s">
        <v>1330</v>
      </c>
      <c r="K1501" s="17" t="s">
        <v>1647</v>
      </c>
      <c r="L1501" s="236" t="s">
        <v>3930</v>
      </c>
      <c r="M1501" s="141" t="s">
        <v>383</v>
      </c>
      <c r="N1501" s="364" t="s">
        <v>6113</v>
      </c>
      <c r="O1501" s="3" t="s">
        <v>1382</v>
      </c>
      <c r="P1501" s="7" t="s">
        <v>1354</v>
      </c>
      <c r="Q1501" s="3" t="s">
        <v>1195</v>
      </c>
      <c r="R1501" s="9">
        <v>10</v>
      </c>
      <c r="S1501" s="9">
        <v>3276.5304000000001</v>
      </c>
      <c r="T1501" s="243">
        <f t="shared" si="383"/>
        <v>32765.304</v>
      </c>
      <c r="U1501" s="83">
        <f t="shared" si="382"/>
        <v>36697.140480000002</v>
      </c>
      <c r="V1501" s="9" t="s">
        <v>1341</v>
      </c>
      <c r="W1501" s="153" t="s">
        <v>1410</v>
      </c>
      <c r="X1501" s="244"/>
    </row>
    <row r="1502" spans="1:24" s="226" customFormat="1" ht="102">
      <c r="A1502" s="9" t="s">
        <v>7333</v>
      </c>
      <c r="B1502" s="3" t="s">
        <v>1332</v>
      </c>
      <c r="C1502" s="194" t="s">
        <v>3931</v>
      </c>
      <c r="D1502" s="191" t="s">
        <v>3932</v>
      </c>
      <c r="E1502" s="1" t="s">
        <v>3933</v>
      </c>
      <c r="F1502" s="244"/>
      <c r="G1502" s="162" t="s">
        <v>385</v>
      </c>
      <c r="H1502" s="242">
        <v>0</v>
      </c>
      <c r="I1502" s="34">
        <v>470000000</v>
      </c>
      <c r="J1502" s="21" t="s">
        <v>1330</v>
      </c>
      <c r="K1502" s="17" t="s">
        <v>1647</v>
      </c>
      <c r="L1502" s="236" t="s">
        <v>3930</v>
      </c>
      <c r="M1502" s="141" t="s">
        <v>383</v>
      </c>
      <c r="N1502" s="364" t="s">
        <v>6113</v>
      </c>
      <c r="O1502" s="3" t="s">
        <v>1382</v>
      </c>
      <c r="P1502" s="7" t="s">
        <v>1354</v>
      </c>
      <c r="Q1502" s="3" t="s">
        <v>1195</v>
      </c>
      <c r="R1502" s="9">
        <v>75</v>
      </c>
      <c r="S1502" s="9">
        <v>68.421599999999998</v>
      </c>
      <c r="T1502" s="243">
        <f t="shared" si="383"/>
        <v>5131.62</v>
      </c>
      <c r="U1502" s="83">
        <f t="shared" si="382"/>
        <v>5747.4144000000006</v>
      </c>
      <c r="V1502" s="9" t="s">
        <v>1341</v>
      </c>
      <c r="W1502" s="153" t="s">
        <v>1410</v>
      </c>
      <c r="X1502" s="244"/>
    </row>
    <row r="1503" spans="1:24" s="226" customFormat="1" ht="102">
      <c r="A1503" s="9" t="s">
        <v>7334</v>
      </c>
      <c r="B1503" s="3" t="s">
        <v>1332</v>
      </c>
      <c r="C1503" s="194" t="s">
        <v>3931</v>
      </c>
      <c r="D1503" s="191" t="s">
        <v>3932</v>
      </c>
      <c r="E1503" s="1" t="s">
        <v>3934</v>
      </c>
      <c r="F1503" s="244"/>
      <c r="G1503" s="162" t="s">
        <v>385</v>
      </c>
      <c r="H1503" s="242">
        <v>0</v>
      </c>
      <c r="I1503" s="34">
        <v>470000000</v>
      </c>
      <c r="J1503" s="21" t="s">
        <v>1330</v>
      </c>
      <c r="K1503" s="17" t="s">
        <v>1647</v>
      </c>
      <c r="L1503" s="236" t="s">
        <v>3930</v>
      </c>
      <c r="M1503" s="141" t="s">
        <v>383</v>
      </c>
      <c r="N1503" s="364" t="s">
        <v>6113</v>
      </c>
      <c r="O1503" s="3" t="s">
        <v>1382</v>
      </c>
      <c r="P1503" s="7" t="s">
        <v>1354</v>
      </c>
      <c r="Q1503" s="3" t="s">
        <v>1195</v>
      </c>
      <c r="R1503" s="9">
        <v>20</v>
      </c>
      <c r="S1503" s="9">
        <v>117.678</v>
      </c>
      <c r="T1503" s="243">
        <f t="shared" si="383"/>
        <v>2353.56</v>
      </c>
      <c r="U1503" s="83">
        <f t="shared" si="382"/>
        <v>2635.9872</v>
      </c>
      <c r="V1503" s="9" t="s">
        <v>1341</v>
      </c>
      <c r="W1503" s="153" t="s">
        <v>1410</v>
      </c>
      <c r="X1503" s="244"/>
    </row>
    <row r="1504" spans="1:24" s="226" customFormat="1" ht="102">
      <c r="A1504" s="9" t="s">
        <v>7335</v>
      </c>
      <c r="B1504" s="3" t="s">
        <v>1332</v>
      </c>
      <c r="C1504" s="195" t="s">
        <v>3935</v>
      </c>
      <c r="D1504" s="185" t="s">
        <v>3936</v>
      </c>
      <c r="E1504" s="1" t="s">
        <v>3937</v>
      </c>
      <c r="F1504" s="244"/>
      <c r="G1504" s="162" t="s">
        <v>385</v>
      </c>
      <c r="H1504" s="242">
        <v>0</v>
      </c>
      <c r="I1504" s="34">
        <v>470000000</v>
      </c>
      <c r="J1504" s="21" t="s">
        <v>1330</v>
      </c>
      <c r="K1504" s="17" t="s">
        <v>1647</v>
      </c>
      <c r="L1504" s="236" t="s">
        <v>3930</v>
      </c>
      <c r="M1504" s="141" t="s">
        <v>383</v>
      </c>
      <c r="N1504" s="364" t="s">
        <v>6113</v>
      </c>
      <c r="O1504" s="3" t="s">
        <v>1382</v>
      </c>
      <c r="P1504" s="7" t="s">
        <v>1354</v>
      </c>
      <c r="Q1504" s="3" t="s">
        <v>1195</v>
      </c>
      <c r="R1504" s="9">
        <v>15</v>
      </c>
      <c r="S1504" s="9">
        <v>305.58</v>
      </c>
      <c r="T1504" s="243">
        <f t="shared" si="383"/>
        <v>4583.7</v>
      </c>
      <c r="U1504" s="83">
        <f t="shared" si="382"/>
        <v>5133.7440000000006</v>
      </c>
      <c r="V1504" s="9" t="s">
        <v>1341</v>
      </c>
      <c r="W1504" s="153" t="s">
        <v>1410</v>
      </c>
      <c r="X1504" s="244"/>
    </row>
    <row r="1505" spans="1:24" s="226" customFormat="1" ht="102">
      <c r="A1505" s="9" t="s">
        <v>7336</v>
      </c>
      <c r="B1505" s="3" t="s">
        <v>1332</v>
      </c>
      <c r="C1505" s="195" t="s">
        <v>3935</v>
      </c>
      <c r="D1505" s="185" t="s">
        <v>3936</v>
      </c>
      <c r="E1505" s="1" t="s">
        <v>3938</v>
      </c>
      <c r="F1505" s="244"/>
      <c r="G1505" s="162" t="s">
        <v>385</v>
      </c>
      <c r="H1505" s="242">
        <v>0</v>
      </c>
      <c r="I1505" s="34">
        <v>470000000</v>
      </c>
      <c r="J1505" s="21" t="s">
        <v>1330</v>
      </c>
      <c r="K1505" s="17" t="s">
        <v>1647</v>
      </c>
      <c r="L1505" s="236" t="s">
        <v>3930</v>
      </c>
      <c r="M1505" s="141" t="s">
        <v>383</v>
      </c>
      <c r="N1505" s="364" t="s">
        <v>6113</v>
      </c>
      <c r="O1505" s="3" t="s">
        <v>1382</v>
      </c>
      <c r="P1505" s="7" t="s">
        <v>1354</v>
      </c>
      <c r="Q1505" s="3" t="s">
        <v>1195</v>
      </c>
      <c r="R1505" s="9">
        <v>15</v>
      </c>
      <c r="S1505" s="9">
        <v>305.58</v>
      </c>
      <c r="T1505" s="243">
        <f t="shared" si="383"/>
        <v>4583.7</v>
      </c>
      <c r="U1505" s="83">
        <f t="shared" si="382"/>
        <v>5133.7440000000006</v>
      </c>
      <c r="V1505" s="9" t="s">
        <v>1341</v>
      </c>
      <c r="W1505" s="153" t="s">
        <v>1410</v>
      </c>
      <c r="X1505" s="244"/>
    </row>
    <row r="1506" spans="1:24" s="226" customFormat="1" ht="102">
      <c r="A1506" s="9" t="s">
        <v>7337</v>
      </c>
      <c r="B1506" s="3" t="s">
        <v>1332</v>
      </c>
      <c r="C1506" s="195" t="s">
        <v>3939</v>
      </c>
      <c r="D1506" s="185" t="s">
        <v>3940</v>
      </c>
      <c r="E1506" s="1" t="s">
        <v>3941</v>
      </c>
      <c r="F1506" s="244"/>
      <c r="G1506" s="162" t="s">
        <v>385</v>
      </c>
      <c r="H1506" s="242">
        <v>0</v>
      </c>
      <c r="I1506" s="34">
        <v>470000000</v>
      </c>
      <c r="J1506" s="21" t="s">
        <v>1330</v>
      </c>
      <c r="K1506" s="17" t="s">
        <v>1647</v>
      </c>
      <c r="L1506" s="236" t="s">
        <v>3930</v>
      </c>
      <c r="M1506" s="141" t="s">
        <v>383</v>
      </c>
      <c r="N1506" s="364" t="s">
        <v>6113</v>
      </c>
      <c r="O1506" s="3" t="s">
        <v>1382</v>
      </c>
      <c r="P1506" s="7" t="s">
        <v>1354</v>
      </c>
      <c r="Q1506" s="3" t="s">
        <v>1195</v>
      </c>
      <c r="R1506" s="9">
        <v>20</v>
      </c>
      <c r="S1506" s="9">
        <v>420.05040000000002</v>
      </c>
      <c r="T1506" s="243">
        <f t="shared" si="383"/>
        <v>8401.0079999999998</v>
      </c>
      <c r="U1506" s="83">
        <f t="shared" si="382"/>
        <v>9409.12896</v>
      </c>
      <c r="V1506" s="9" t="s">
        <v>1341</v>
      </c>
      <c r="W1506" s="153" t="s">
        <v>1410</v>
      </c>
      <c r="X1506" s="244"/>
    </row>
    <row r="1507" spans="1:24" s="226" customFormat="1" ht="102">
      <c r="A1507" s="9" t="s">
        <v>7338</v>
      </c>
      <c r="B1507" s="3" t="s">
        <v>1332</v>
      </c>
      <c r="C1507" s="195" t="s">
        <v>3939</v>
      </c>
      <c r="D1507" s="185" t="s">
        <v>3940</v>
      </c>
      <c r="E1507" s="1" t="s">
        <v>3942</v>
      </c>
      <c r="F1507" s="244"/>
      <c r="G1507" s="162" t="s">
        <v>385</v>
      </c>
      <c r="H1507" s="242">
        <v>0</v>
      </c>
      <c r="I1507" s="34">
        <v>470000000</v>
      </c>
      <c r="J1507" s="21" t="s">
        <v>1330</v>
      </c>
      <c r="K1507" s="17" t="s">
        <v>1647</v>
      </c>
      <c r="L1507" s="236" t="s">
        <v>3930</v>
      </c>
      <c r="M1507" s="141" t="s">
        <v>383</v>
      </c>
      <c r="N1507" s="364" t="s">
        <v>6113</v>
      </c>
      <c r="O1507" s="3" t="s">
        <v>1382</v>
      </c>
      <c r="P1507" s="7" t="s">
        <v>1354</v>
      </c>
      <c r="Q1507" s="3" t="s">
        <v>1195</v>
      </c>
      <c r="R1507" s="9">
        <v>20</v>
      </c>
      <c r="S1507" s="9">
        <v>377.52000000000004</v>
      </c>
      <c r="T1507" s="243">
        <f t="shared" si="383"/>
        <v>7550.4000000000005</v>
      </c>
      <c r="U1507" s="83">
        <f t="shared" si="382"/>
        <v>8456.4480000000021</v>
      </c>
      <c r="V1507" s="9" t="s">
        <v>1341</v>
      </c>
      <c r="W1507" s="153" t="s">
        <v>1410</v>
      </c>
      <c r="X1507" s="244"/>
    </row>
    <row r="1508" spans="1:24" s="226" customFormat="1" ht="102">
      <c r="A1508" s="9" t="s">
        <v>7339</v>
      </c>
      <c r="B1508" s="3" t="s">
        <v>1332</v>
      </c>
      <c r="C1508" s="194" t="s">
        <v>3943</v>
      </c>
      <c r="D1508" s="191" t="s">
        <v>3944</v>
      </c>
      <c r="E1508" s="1" t="s">
        <v>3945</v>
      </c>
      <c r="F1508" s="244"/>
      <c r="G1508" s="162" t="s">
        <v>385</v>
      </c>
      <c r="H1508" s="242">
        <v>0</v>
      </c>
      <c r="I1508" s="34">
        <v>470000000</v>
      </c>
      <c r="J1508" s="21" t="s">
        <v>1330</v>
      </c>
      <c r="K1508" s="17" t="s">
        <v>1647</v>
      </c>
      <c r="L1508" s="236" t="s">
        <v>3930</v>
      </c>
      <c r="M1508" s="141" t="s">
        <v>383</v>
      </c>
      <c r="N1508" s="364" t="s">
        <v>6113</v>
      </c>
      <c r="O1508" s="3" t="s">
        <v>1382</v>
      </c>
      <c r="P1508" s="7" t="s">
        <v>1354</v>
      </c>
      <c r="Q1508" s="3" t="s">
        <v>1195</v>
      </c>
      <c r="R1508" s="9">
        <v>30</v>
      </c>
      <c r="S1508" s="9">
        <v>198</v>
      </c>
      <c r="T1508" s="243">
        <f t="shared" si="383"/>
        <v>5940</v>
      </c>
      <c r="U1508" s="83">
        <f t="shared" si="382"/>
        <v>6652.8</v>
      </c>
      <c r="V1508" s="9" t="s">
        <v>1341</v>
      </c>
      <c r="W1508" s="153" t="s">
        <v>1410</v>
      </c>
      <c r="X1508" s="244"/>
    </row>
    <row r="1509" spans="1:24" s="226" customFormat="1" ht="102">
      <c r="A1509" s="9" t="s">
        <v>7340</v>
      </c>
      <c r="B1509" s="3" t="s">
        <v>1332</v>
      </c>
      <c r="C1509" s="194" t="s">
        <v>3943</v>
      </c>
      <c r="D1509" s="191" t="s">
        <v>3944</v>
      </c>
      <c r="E1509" s="1" t="s">
        <v>3946</v>
      </c>
      <c r="F1509" s="244"/>
      <c r="G1509" s="162" t="s">
        <v>385</v>
      </c>
      <c r="H1509" s="242">
        <v>0</v>
      </c>
      <c r="I1509" s="34">
        <v>470000000</v>
      </c>
      <c r="J1509" s="21" t="s">
        <v>1330</v>
      </c>
      <c r="K1509" s="17" t="s">
        <v>1647</v>
      </c>
      <c r="L1509" s="236" t="s">
        <v>3930</v>
      </c>
      <c r="M1509" s="141" t="s">
        <v>383</v>
      </c>
      <c r="N1509" s="364" t="s">
        <v>6113</v>
      </c>
      <c r="O1509" s="3" t="s">
        <v>1382</v>
      </c>
      <c r="P1509" s="7" t="s">
        <v>1354</v>
      </c>
      <c r="Q1509" s="3" t="s">
        <v>1195</v>
      </c>
      <c r="R1509" s="9">
        <v>30</v>
      </c>
      <c r="S1509" s="9">
        <v>198</v>
      </c>
      <c r="T1509" s="243">
        <f t="shared" si="383"/>
        <v>5940</v>
      </c>
      <c r="U1509" s="83">
        <f t="shared" si="382"/>
        <v>6652.8</v>
      </c>
      <c r="V1509" s="9" t="s">
        <v>1341</v>
      </c>
      <c r="W1509" s="153" t="s">
        <v>1410</v>
      </c>
      <c r="X1509" s="244"/>
    </row>
    <row r="1510" spans="1:24" s="226" customFormat="1" ht="102">
      <c r="A1510" s="9" t="s">
        <v>7341</v>
      </c>
      <c r="B1510" s="3" t="s">
        <v>1332</v>
      </c>
      <c r="C1510" s="194" t="s">
        <v>3943</v>
      </c>
      <c r="D1510" s="191" t="s">
        <v>3944</v>
      </c>
      <c r="E1510" s="1" t="s">
        <v>3947</v>
      </c>
      <c r="F1510" s="244"/>
      <c r="G1510" s="162" t="s">
        <v>385</v>
      </c>
      <c r="H1510" s="242">
        <v>0</v>
      </c>
      <c r="I1510" s="34">
        <v>470000000</v>
      </c>
      <c r="J1510" s="21" t="s">
        <v>1330</v>
      </c>
      <c r="K1510" s="17" t="s">
        <v>1647</v>
      </c>
      <c r="L1510" s="236" t="s">
        <v>3930</v>
      </c>
      <c r="M1510" s="141" t="s">
        <v>383</v>
      </c>
      <c r="N1510" s="364" t="s">
        <v>6113</v>
      </c>
      <c r="O1510" s="3" t="s">
        <v>1382</v>
      </c>
      <c r="P1510" s="7" t="s">
        <v>1354</v>
      </c>
      <c r="Q1510" s="3" t="s">
        <v>1195</v>
      </c>
      <c r="R1510" s="9">
        <v>20</v>
      </c>
      <c r="S1510" s="9">
        <v>2516.5139999999997</v>
      </c>
      <c r="T1510" s="243">
        <f t="shared" si="383"/>
        <v>50330.279999999992</v>
      </c>
      <c r="U1510" s="83">
        <f t="shared" si="382"/>
        <v>56369.913599999993</v>
      </c>
      <c r="V1510" s="9" t="s">
        <v>1341</v>
      </c>
      <c r="W1510" s="153" t="s">
        <v>1410</v>
      </c>
      <c r="X1510" s="244"/>
    </row>
    <row r="1511" spans="1:24" s="226" customFormat="1" ht="102">
      <c r="A1511" s="9" t="s">
        <v>7342</v>
      </c>
      <c r="B1511" s="3" t="s">
        <v>1332</v>
      </c>
      <c r="C1511" s="195" t="s">
        <v>3948</v>
      </c>
      <c r="D1511" s="190" t="s">
        <v>3949</v>
      </c>
      <c r="E1511" s="1" t="s">
        <v>3950</v>
      </c>
      <c r="F1511" s="244"/>
      <c r="G1511" s="162" t="s">
        <v>385</v>
      </c>
      <c r="H1511" s="242">
        <v>0</v>
      </c>
      <c r="I1511" s="34">
        <v>470000000</v>
      </c>
      <c r="J1511" s="21" t="s">
        <v>1330</v>
      </c>
      <c r="K1511" s="17" t="s">
        <v>1647</v>
      </c>
      <c r="L1511" s="236" t="s">
        <v>3930</v>
      </c>
      <c r="M1511" s="141" t="s">
        <v>383</v>
      </c>
      <c r="N1511" s="364" t="s">
        <v>6113</v>
      </c>
      <c r="O1511" s="3" t="s">
        <v>1382</v>
      </c>
      <c r="P1511" s="7" t="s">
        <v>1349</v>
      </c>
      <c r="Q1511" s="3" t="s">
        <v>1348</v>
      </c>
      <c r="R1511" s="9">
        <v>2</v>
      </c>
      <c r="S1511" s="9">
        <v>690485.1227999999</v>
      </c>
      <c r="T1511" s="243">
        <f t="shared" si="383"/>
        <v>1380970.2455999998</v>
      </c>
      <c r="U1511" s="83">
        <f t="shared" si="382"/>
        <v>1546686.6750719999</v>
      </c>
      <c r="V1511" s="9" t="s">
        <v>1341</v>
      </c>
      <c r="W1511" s="153" t="s">
        <v>1410</v>
      </c>
      <c r="X1511" s="244"/>
    </row>
    <row r="1512" spans="1:24" s="226" customFormat="1" ht="102">
      <c r="A1512" s="9" t="s">
        <v>7343</v>
      </c>
      <c r="B1512" s="3" t="s">
        <v>1332</v>
      </c>
      <c r="C1512" s="195" t="s">
        <v>3951</v>
      </c>
      <c r="D1512" s="189" t="s">
        <v>3952</v>
      </c>
      <c r="E1512" s="1" t="s">
        <v>3953</v>
      </c>
      <c r="F1512" s="244"/>
      <c r="G1512" s="162" t="s">
        <v>385</v>
      </c>
      <c r="H1512" s="242">
        <v>0</v>
      </c>
      <c r="I1512" s="34">
        <v>470000000</v>
      </c>
      <c r="J1512" s="21" t="s">
        <v>1330</v>
      </c>
      <c r="K1512" s="17" t="s">
        <v>1647</v>
      </c>
      <c r="L1512" s="236" t="s">
        <v>3930</v>
      </c>
      <c r="M1512" s="141" t="s">
        <v>383</v>
      </c>
      <c r="N1512" s="364" t="s">
        <v>6113</v>
      </c>
      <c r="O1512" s="3" t="s">
        <v>1382</v>
      </c>
      <c r="P1512" s="190" t="s">
        <v>1349</v>
      </c>
      <c r="Q1512" s="9" t="s">
        <v>1348</v>
      </c>
      <c r="R1512" s="9">
        <v>24</v>
      </c>
      <c r="S1512" s="9">
        <v>70336.054799999998</v>
      </c>
      <c r="T1512" s="243">
        <f t="shared" si="383"/>
        <v>1688065.3152000001</v>
      </c>
      <c r="U1512" s="83">
        <f t="shared" si="382"/>
        <v>1890633.1530240003</v>
      </c>
      <c r="V1512" s="9" t="s">
        <v>1341</v>
      </c>
      <c r="W1512" s="153" t="s">
        <v>1410</v>
      </c>
      <c r="X1512" s="244"/>
    </row>
    <row r="1513" spans="1:24" s="226" customFormat="1" ht="102">
      <c r="A1513" s="9" t="s">
        <v>7344</v>
      </c>
      <c r="B1513" s="3" t="s">
        <v>1332</v>
      </c>
      <c r="C1513" s="193" t="s">
        <v>3954</v>
      </c>
      <c r="D1513" s="189" t="s">
        <v>3955</v>
      </c>
      <c r="E1513" s="1" t="s">
        <v>3956</v>
      </c>
      <c r="F1513" s="244"/>
      <c r="G1513" s="162" t="s">
        <v>385</v>
      </c>
      <c r="H1513" s="242">
        <v>0</v>
      </c>
      <c r="I1513" s="34">
        <v>470000000</v>
      </c>
      <c r="J1513" s="21" t="s">
        <v>1330</v>
      </c>
      <c r="K1513" s="17" t="s">
        <v>1647</v>
      </c>
      <c r="L1513" s="236" t="s">
        <v>3930</v>
      </c>
      <c r="M1513" s="141" t="s">
        <v>383</v>
      </c>
      <c r="N1513" s="364" t="s">
        <v>6113</v>
      </c>
      <c r="O1513" s="3" t="s">
        <v>1382</v>
      </c>
      <c r="P1513" s="7" t="s">
        <v>1349</v>
      </c>
      <c r="Q1513" s="3" t="s">
        <v>1348</v>
      </c>
      <c r="R1513" s="9">
        <v>24</v>
      </c>
      <c r="S1513" s="9">
        <v>28228.5432</v>
      </c>
      <c r="T1513" s="243">
        <f t="shared" si="383"/>
        <v>677485.0368</v>
      </c>
      <c r="U1513" s="83">
        <f t="shared" si="382"/>
        <v>758783.24121600005</v>
      </c>
      <c r="V1513" s="9" t="s">
        <v>1341</v>
      </c>
      <c r="W1513" s="153" t="s">
        <v>1410</v>
      </c>
      <c r="X1513" s="244"/>
    </row>
    <row r="1514" spans="1:24" s="226" customFormat="1" ht="102">
      <c r="A1514" s="9" t="s">
        <v>7345</v>
      </c>
      <c r="B1514" s="3" t="s">
        <v>1332</v>
      </c>
      <c r="C1514" s="193" t="s">
        <v>3957</v>
      </c>
      <c r="D1514" s="189" t="s">
        <v>3958</v>
      </c>
      <c r="E1514" s="1" t="s">
        <v>3959</v>
      </c>
      <c r="F1514" s="244"/>
      <c r="G1514" s="162" t="s">
        <v>385</v>
      </c>
      <c r="H1514" s="242">
        <v>0</v>
      </c>
      <c r="I1514" s="34">
        <v>470000000</v>
      </c>
      <c r="J1514" s="21" t="s">
        <v>1330</v>
      </c>
      <c r="K1514" s="17" t="s">
        <v>1647</v>
      </c>
      <c r="L1514" s="236" t="s">
        <v>3930</v>
      </c>
      <c r="M1514" s="141" t="s">
        <v>383</v>
      </c>
      <c r="N1514" s="364" t="s">
        <v>6113</v>
      </c>
      <c r="O1514" s="3" t="s">
        <v>1382</v>
      </c>
      <c r="P1514" s="7" t="s">
        <v>1349</v>
      </c>
      <c r="Q1514" s="3" t="s">
        <v>1348</v>
      </c>
      <c r="R1514" s="9">
        <v>20</v>
      </c>
      <c r="S1514" s="9">
        <v>8233.8432000000012</v>
      </c>
      <c r="T1514" s="243">
        <f t="shared" si="383"/>
        <v>164676.86400000003</v>
      </c>
      <c r="U1514" s="83">
        <f t="shared" si="382"/>
        <v>184438.08768000006</v>
      </c>
      <c r="V1514" s="9" t="s">
        <v>1341</v>
      </c>
      <c r="W1514" s="153" t="s">
        <v>1410</v>
      </c>
      <c r="X1514" s="244"/>
    </row>
    <row r="1515" spans="1:24" s="226" customFormat="1" ht="102">
      <c r="A1515" s="9" t="s">
        <v>7346</v>
      </c>
      <c r="B1515" s="3" t="s">
        <v>1332</v>
      </c>
      <c r="C1515" s="193" t="s">
        <v>3960</v>
      </c>
      <c r="D1515" s="189" t="s">
        <v>3961</v>
      </c>
      <c r="E1515" s="1" t="s">
        <v>3962</v>
      </c>
      <c r="F1515" s="244"/>
      <c r="G1515" s="162" t="s">
        <v>385</v>
      </c>
      <c r="H1515" s="242">
        <v>0</v>
      </c>
      <c r="I1515" s="34">
        <v>470000000</v>
      </c>
      <c r="J1515" s="21" t="s">
        <v>1330</v>
      </c>
      <c r="K1515" s="17" t="s">
        <v>1647</v>
      </c>
      <c r="L1515" s="236" t="s">
        <v>3930</v>
      </c>
      <c r="M1515" s="141" t="s">
        <v>383</v>
      </c>
      <c r="N1515" s="364" t="s">
        <v>6113</v>
      </c>
      <c r="O1515" s="3" t="s">
        <v>1382</v>
      </c>
      <c r="P1515" s="7" t="s">
        <v>1349</v>
      </c>
      <c r="Q1515" s="3" t="s">
        <v>1348</v>
      </c>
      <c r="R1515" s="9">
        <v>10</v>
      </c>
      <c r="S1515" s="9">
        <v>4167.0947999999999</v>
      </c>
      <c r="T1515" s="243">
        <f t="shared" si="383"/>
        <v>41670.947999999997</v>
      </c>
      <c r="U1515" s="83">
        <f t="shared" si="382"/>
        <v>46671.461759999998</v>
      </c>
      <c r="V1515" s="9" t="s">
        <v>1341</v>
      </c>
      <c r="W1515" s="153" t="s">
        <v>1410</v>
      </c>
      <c r="X1515" s="244"/>
    </row>
    <row r="1516" spans="1:24" s="226" customFormat="1" ht="102">
      <c r="A1516" s="9" t="s">
        <v>7347</v>
      </c>
      <c r="B1516" s="3" t="s">
        <v>1332</v>
      </c>
      <c r="C1516" s="193" t="s">
        <v>3960</v>
      </c>
      <c r="D1516" s="189" t="s">
        <v>3961</v>
      </c>
      <c r="E1516" s="1" t="s">
        <v>3963</v>
      </c>
      <c r="F1516" s="244"/>
      <c r="G1516" s="162" t="s">
        <v>385</v>
      </c>
      <c r="H1516" s="242">
        <v>0</v>
      </c>
      <c r="I1516" s="34">
        <v>470000000</v>
      </c>
      <c r="J1516" s="21" t="s">
        <v>1330</v>
      </c>
      <c r="K1516" s="17" t="s">
        <v>1647</v>
      </c>
      <c r="L1516" s="236" t="s">
        <v>3930</v>
      </c>
      <c r="M1516" s="141" t="s">
        <v>383</v>
      </c>
      <c r="N1516" s="364" t="s">
        <v>6113</v>
      </c>
      <c r="O1516" s="3" t="s">
        <v>1382</v>
      </c>
      <c r="P1516" s="7" t="s">
        <v>1349</v>
      </c>
      <c r="Q1516" s="3" t="s">
        <v>1348</v>
      </c>
      <c r="R1516" s="9">
        <v>10</v>
      </c>
      <c r="S1516" s="9">
        <v>4167.0947999999999</v>
      </c>
      <c r="T1516" s="243">
        <f t="shared" si="383"/>
        <v>41670.947999999997</v>
      </c>
      <c r="U1516" s="83">
        <f t="shared" si="382"/>
        <v>46671.461759999998</v>
      </c>
      <c r="V1516" s="9" t="s">
        <v>1341</v>
      </c>
      <c r="W1516" s="153" t="s">
        <v>1410</v>
      </c>
      <c r="X1516" s="244"/>
    </row>
    <row r="1517" spans="1:24" s="226" customFormat="1" ht="102">
      <c r="A1517" s="9" t="s">
        <v>7348</v>
      </c>
      <c r="B1517" s="3" t="s">
        <v>1332</v>
      </c>
      <c r="C1517" s="193" t="s">
        <v>3960</v>
      </c>
      <c r="D1517" s="189" t="s">
        <v>3961</v>
      </c>
      <c r="E1517" s="1" t="s">
        <v>3964</v>
      </c>
      <c r="F1517" s="244"/>
      <c r="G1517" s="162" t="s">
        <v>385</v>
      </c>
      <c r="H1517" s="242">
        <v>0</v>
      </c>
      <c r="I1517" s="34">
        <v>470000000</v>
      </c>
      <c r="J1517" s="21" t="s">
        <v>1330</v>
      </c>
      <c r="K1517" s="17" t="s">
        <v>1647</v>
      </c>
      <c r="L1517" s="236" t="s">
        <v>3930</v>
      </c>
      <c r="M1517" s="141" t="s">
        <v>383</v>
      </c>
      <c r="N1517" s="364" t="s">
        <v>6113</v>
      </c>
      <c r="O1517" s="3" t="s">
        <v>1382</v>
      </c>
      <c r="P1517" s="7" t="s">
        <v>1349</v>
      </c>
      <c r="Q1517" s="3" t="s">
        <v>1348</v>
      </c>
      <c r="R1517" s="9">
        <v>5</v>
      </c>
      <c r="S1517" s="9">
        <v>4167.0947999999999</v>
      </c>
      <c r="T1517" s="243">
        <f t="shared" si="383"/>
        <v>20835.473999999998</v>
      </c>
      <c r="U1517" s="83">
        <f t="shared" si="382"/>
        <v>23335.730879999999</v>
      </c>
      <c r="V1517" s="9" t="s">
        <v>1341</v>
      </c>
      <c r="W1517" s="153" t="s">
        <v>1410</v>
      </c>
      <c r="X1517" s="244"/>
    </row>
    <row r="1518" spans="1:24" s="226" customFormat="1" ht="102">
      <c r="A1518" s="9" t="s">
        <v>7349</v>
      </c>
      <c r="B1518" s="3" t="s">
        <v>1332</v>
      </c>
      <c r="C1518" s="193" t="s">
        <v>3960</v>
      </c>
      <c r="D1518" s="189" t="s">
        <v>3961</v>
      </c>
      <c r="E1518" s="1" t="s">
        <v>3965</v>
      </c>
      <c r="F1518" s="244"/>
      <c r="G1518" s="162" t="s">
        <v>385</v>
      </c>
      <c r="H1518" s="242">
        <v>0</v>
      </c>
      <c r="I1518" s="34">
        <v>470000000</v>
      </c>
      <c r="J1518" s="21" t="s">
        <v>1330</v>
      </c>
      <c r="K1518" s="17" t="s">
        <v>1647</v>
      </c>
      <c r="L1518" s="236" t="s">
        <v>3930</v>
      </c>
      <c r="M1518" s="141" t="s">
        <v>383</v>
      </c>
      <c r="N1518" s="364" t="s">
        <v>6113</v>
      </c>
      <c r="O1518" s="3" t="s">
        <v>1382</v>
      </c>
      <c r="P1518" s="7" t="s">
        <v>1349</v>
      </c>
      <c r="Q1518" s="3" t="s">
        <v>1348</v>
      </c>
      <c r="R1518" s="9">
        <v>5</v>
      </c>
      <c r="S1518" s="9">
        <v>4167.0947999999999</v>
      </c>
      <c r="T1518" s="243">
        <f t="shared" si="383"/>
        <v>20835.473999999998</v>
      </c>
      <c r="U1518" s="83">
        <f t="shared" si="382"/>
        <v>23335.730879999999</v>
      </c>
      <c r="V1518" s="9" t="s">
        <v>1341</v>
      </c>
      <c r="W1518" s="153" t="s">
        <v>1410</v>
      </c>
      <c r="X1518" s="244"/>
    </row>
    <row r="1519" spans="1:24" s="226" customFormat="1" ht="102">
      <c r="A1519" s="9" t="s">
        <v>7350</v>
      </c>
      <c r="B1519" s="3" t="s">
        <v>1332</v>
      </c>
      <c r="C1519" s="193" t="s">
        <v>3966</v>
      </c>
      <c r="D1519" s="189" t="s">
        <v>3967</v>
      </c>
      <c r="E1519" s="1" t="s">
        <v>3968</v>
      </c>
      <c r="F1519" s="244"/>
      <c r="G1519" s="162" t="s">
        <v>385</v>
      </c>
      <c r="H1519" s="242">
        <v>0</v>
      </c>
      <c r="I1519" s="34">
        <v>470000000</v>
      </c>
      <c r="J1519" s="21" t="s">
        <v>1330</v>
      </c>
      <c r="K1519" s="17" t="s">
        <v>1647</v>
      </c>
      <c r="L1519" s="236" t="s">
        <v>3930</v>
      </c>
      <c r="M1519" s="141" t="s">
        <v>383</v>
      </c>
      <c r="N1519" s="364" t="s">
        <v>6113</v>
      </c>
      <c r="O1519" s="3" t="s">
        <v>1382</v>
      </c>
      <c r="P1519" s="7" t="s">
        <v>1349</v>
      </c>
      <c r="Q1519" s="3" t="s">
        <v>1348</v>
      </c>
      <c r="R1519" s="9">
        <v>10</v>
      </c>
      <c r="S1519" s="9">
        <v>5628.9155999999994</v>
      </c>
      <c r="T1519" s="243">
        <f t="shared" si="383"/>
        <v>56289.155999999995</v>
      </c>
      <c r="U1519" s="83">
        <f t="shared" si="382"/>
        <v>63043.854720000003</v>
      </c>
      <c r="V1519" s="9" t="s">
        <v>1341</v>
      </c>
      <c r="W1519" s="153" t="s">
        <v>1410</v>
      </c>
      <c r="X1519" s="244"/>
    </row>
    <row r="1520" spans="1:24" s="226" customFormat="1" ht="102">
      <c r="A1520" s="9" t="s">
        <v>7351</v>
      </c>
      <c r="B1520" s="3" t="s">
        <v>1332</v>
      </c>
      <c r="C1520" s="193" t="s">
        <v>3966</v>
      </c>
      <c r="D1520" s="189" t="s">
        <v>3967</v>
      </c>
      <c r="E1520" s="1" t="s">
        <v>3969</v>
      </c>
      <c r="F1520" s="244"/>
      <c r="G1520" s="162" t="s">
        <v>385</v>
      </c>
      <c r="H1520" s="242">
        <v>0</v>
      </c>
      <c r="I1520" s="34">
        <v>470000000</v>
      </c>
      <c r="J1520" s="21" t="s">
        <v>1330</v>
      </c>
      <c r="K1520" s="17" t="s">
        <v>1647</v>
      </c>
      <c r="L1520" s="236" t="s">
        <v>3930</v>
      </c>
      <c r="M1520" s="141" t="s">
        <v>383</v>
      </c>
      <c r="N1520" s="364" t="s">
        <v>6113</v>
      </c>
      <c r="O1520" s="3" t="s">
        <v>1382</v>
      </c>
      <c r="P1520" s="7" t="s">
        <v>1349</v>
      </c>
      <c r="Q1520" s="3" t="s">
        <v>1348</v>
      </c>
      <c r="R1520" s="9">
        <v>5</v>
      </c>
      <c r="S1520" s="9">
        <v>5628.9155999999994</v>
      </c>
      <c r="T1520" s="243">
        <f t="shared" si="383"/>
        <v>28144.577999999998</v>
      </c>
      <c r="U1520" s="83">
        <f t="shared" ref="U1520:U1584" si="384">T1520*1.12</f>
        <v>31521.927360000001</v>
      </c>
      <c r="V1520" s="9" t="s">
        <v>1341</v>
      </c>
      <c r="W1520" s="153" t="s">
        <v>1410</v>
      </c>
      <c r="X1520" s="244"/>
    </row>
    <row r="1521" spans="1:24" s="226" customFormat="1" ht="102">
      <c r="A1521" s="9" t="s">
        <v>7352</v>
      </c>
      <c r="B1521" s="3" t="s">
        <v>1332</v>
      </c>
      <c r="C1521" s="193" t="s">
        <v>3966</v>
      </c>
      <c r="D1521" s="189" t="s">
        <v>3967</v>
      </c>
      <c r="E1521" s="1" t="s">
        <v>3970</v>
      </c>
      <c r="F1521" s="244"/>
      <c r="G1521" s="162" t="s">
        <v>385</v>
      </c>
      <c r="H1521" s="242">
        <v>0</v>
      </c>
      <c r="I1521" s="34">
        <v>470000000</v>
      </c>
      <c r="J1521" s="21" t="s">
        <v>1330</v>
      </c>
      <c r="K1521" s="17" t="s">
        <v>1647</v>
      </c>
      <c r="L1521" s="236" t="s">
        <v>3930</v>
      </c>
      <c r="M1521" s="141" t="s">
        <v>383</v>
      </c>
      <c r="N1521" s="364" t="s">
        <v>6113</v>
      </c>
      <c r="O1521" s="3" t="s">
        <v>1382</v>
      </c>
      <c r="P1521" s="7" t="s">
        <v>1349</v>
      </c>
      <c r="Q1521" s="3" t="s">
        <v>1348</v>
      </c>
      <c r="R1521" s="9">
        <v>5</v>
      </c>
      <c r="S1521" s="9">
        <v>5628.9155999999994</v>
      </c>
      <c r="T1521" s="243">
        <f t="shared" si="383"/>
        <v>28144.577999999998</v>
      </c>
      <c r="U1521" s="83">
        <f t="shared" si="384"/>
        <v>31521.927360000001</v>
      </c>
      <c r="V1521" s="9" t="s">
        <v>1341</v>
      </c>
      <c r="W1521" s="153" t="s">
        <v>1410</v>
      </c>
      <c r="X1521" s="244"/>
    </row>
    <row r="1522" spans="1:24" s="226" customFormat="1" ht="102">
      <c r="A1522" s="9" t="s">
        <v>7353</v>
      </c>
      <c r="B1522" s="3" t="s">
        <v>1332</v>
      </c>
      <c r="C1522" s="193" t="s">
        <v>3966</v>
      </c>
      <c r="D1522" s="189" t="s">
        <v>3967</v>
      </c>
      <c r="E1522" s="1" t="s">
        <v>3971</v>
      </c>
      <c r="F1522" s="244"/>
      <c r="G1522" s="162" t="s">
        <v>385</v>
      </c>
      <c r="H1522" s="242">
        <v>0</v>
      </c>
      <c r="I1522" s="34">
        <v>470000000</v>
      </c>
      <c r="J1522" s="21" t="s">
        <v>1330</v>
      </c>
      <c r="K1522" s="17" t="s">
        <v>1647</v>
      </c>
      <c r="L1522" s="236" t="s">
        <v>3930</v>
      </c>
      <c r="M1522" s="141" t="s">
        <v>383</v>
      </c>
      <c r="N1522" s="364" t="s">
        <v>6113</v>
      </c>
      <c r="O1522" s="3" t="s">
        <v>1382</v>
      </c>
      <c r="P1522" s="7" t="s">
        <v>1349</v>
      </c>
      <c r="Q1522" s="3" t="s">
        <v>1348</v>
      </c>
      <c r="R1522" s="9">
        <v>5</v>
      </c>
      <c r="S1522" s="9">
        <v>5628.9155999999994</v>
      </c>
      <c r="T1522" s="243">
        <f t="shared" si="383"/>
        <v>28144.577999999998</v>
      </c>
      <c r="U1522" s="83">
        <f t="shared" si="384"/>
        <v>31521.927360000001</v>
      </c>
      <c r="V1522" s="9" t="s">
        <v>1341</v>
      </c>
      <c r="W1522" s="153" t="s">
        <v>1410</v>
      </c>
      <c r="X1522" s="244"/>
    </row>
    <row r="1523" spans="1:24" s="226" customFormat="1" ht="102">
      <c r="A1523" s="9" t="s">
        <v>7354</v>
      </c>
      <c r="B1523" s="3" t="s">
        <v>1332</v>
      </c>
      <c r="C1523" s="193" t="s">
        <v>3972</v>
      </c>
      <c r="D1523" s="189" t="s">
        <v>3973</v>
      </c>
      <c r="E1523" s="1" t="s">
        <v>3974</v>
      </c>
      <c r="F1523" s="244"/>
      <c r="G1523" s="162" t="s">
        <v>385</v>
      </c>
      <c r="H1523" s="242">
        <v>0</v>
      </c>
      <c r="I1523" s="34">
        <v>470000000</v>
      </c>
      <c r="J1523" s="21" t="s">
        <v>1330</v>
      </c>
      <c r="K1523" s="17" t="s">
        <v>1647</v>
      </c>
      <c r="L1523" s="236" t="s">
        <v>3930</v>
      </c>
      <c r="M1523" s="141" t="s">
        <v>383</v>
      </c>
      <c r="N1523" s="364" t="s">
        <v>6113</v>
      </c>
      <c r="O1523" s="3" t="s">
        <v>1382</v>
      </c>
      <c r="P1523" s="7" t="s">
        <v>1354</v>
      </c>
      <c r="Q1523" s="3" t="s">
        <v>1195</v>
      </c>
      <c r="R1523" s="9">
        <v>10</v>
      </c>
      <c r="S1523" s="9">
        <v>76452.248400000011</v>
      </c>
      <c r="T1523" s="243">
        <f t="shared" si="383"/>
        <v>764522.48400000017</v>
      </c>
      <c r="U1523" s="83">
        <f t="shared" si="384"/>
        <v>856265.18208000029</v>
      </c>
      <c r="V1523" s="9" t="s">
        <v>1341</v>
      </c>
      <c r="W1523" s="153" t="s">
        <v>1410</v>
      </c>
      <c r="X1523" s="244"/>
    </row>
    <row r="1524" spans="1:24" s="226" customFormat="1" ht="102">
      <c r="A1524" s="9" t="s">
        <v>7355</v>
      </c>
      <c r="B1524" s="3" t="s">
        <v>1332</v>
      </c>
      <c r="C1524" s="193" t="s">
        <v>3975</v>
      </c>
      <c r="D1524" s="189" t="s">
        <v>3976</v>
      </c>
      <c r="E1524" s="1" t="s">
        <v>3977</v>
      </c>
      <c r="F1524" s="244"/>
      <c r="G1524" s="162" t="s">
        <v>385</v>
      </c>
      <c r="H1524" s="242">
        <v>0</v>
      </c>
      <c r="I1524" s="34">
        <v>470000000</v>
      </c>
      <c r="J1524" s="21" t="s">
        <v>1330</v>
      </c>
      <c r="K1524" s="17" t="s">
        <v>1647</v>
      </c>
      <c r="L1524" s="236" t="s">
        <v>3930</v>
      </c>
      <c r="M1524" s="141" t="s">
        <v>383</v>
      </c>
      <c r="N1524" s="364" t="s">
        <v>6113</v>
      </c>
      <c r="O1524" s="3" t="s">
        <v>1382</v>
      </c>
      <c r="P1524" s="7" t="s">
        <v>1354</v>
      </c>
      <c r="Q1524" s="3" t="s">
        <v>1195</v>
      </c>
      <c r="R1524" s="9">
        <v>4</v>
      </c>
      <c r="S1524" s="9">
        <v>13148.242800000002</v>
      </c>
      <c r="T1524" s="299">
        <v>0</v>
      </c>
      <c r="U1524" s="303">
        <f t="shared" si="384"/>
        <v>0</v>
      </c>
      <c r="V1524" s="9" t="s">
        <v>1341</v>
      </c>
      <c r="W1524" s="153" t="s">
        <v>1410</v>
      </c>
      <c r="X1524" s="244" t="s">
        <v>9103</v>
      </c>
    </row>
    <row r="1525" spans="1:24" s="226" customFormat="1" ht="102">
      <c r="A1525" s="9" t="s">
        <v>7356</v>
      </c>
      <c r="B1525" s="3" t="s">
        <v>1332</v>
      </c>
      <c r="C1525" s="193" t="s">
        <v>3978</v>
      </c>
      <c r="D1525" s="191" t="s">
        <v>3979</v>
      </c>
      <c r="E1525" s="1" t="s">
        <v>3980</v>
      </c>
      <c r="F1525" s="244"/>
      <c r="G1525" s="162" t="s">
        <v>385</v>
      </c>
      <c r="H1525" s="242">
        <v>0</v>
      </c>
      <c r="I1525" s="34">
        <v>470000000</v>
      </c>
      <c r="J1525" s="21" t="s">
        <v>1330</v>
      </c>
      <c r="K1525" s="17" t="s">
        <v>1647</v>
      </c>
      <c r="L1525" s="236" t="s">
        <v>3930</v>
      </c>
      <c r="M1525" s="141" t="s">
        <v>383</v>
      </c>
      <c r="N1525" s="364" t="s">
        <v>6113</v>
      </c>
      <c r="O1525" s="3" t="s">
        <v>1382</v>
      </c>
      <c r="P1525" s="7" t="s">
        <v>1354</v>
      </c>
      <c r="Q1525" s="3" t="s">
        <v>1195</v>
      </c>
      <c r="R1525" s="9">
        <v>25</v>
      </c>
      <c r="S1525" s="9">
        <v>600</v>
      </c>
      <c r="T1525" s="243">
        <f t="shared" si="383"/>
        <v>15000</v>
      </c>
      <c r="U1525" s="83">
        <f t="shared" si="384"/>
        <v>16800</v>
      </c>
      <c r="V1525" s="9" t="s">
        <v>1341</v>
      </c>
      <c r="W1525" s="153" t="s">
        <v>1410</v>
      </c>
      <c r="X1525" s="244"/>
    </row>
    <row r="1526" spans="1:24" s="226" customFormat="1" ht="102">
      <c r="A1526" s="9" t="s">
        <v>7357</v>
      </c>
      <c r="B1526" s="3" t="s">
        <v>1332</v>
      </c>
      <c r="C1526" s="195" t="s">
        <v>3981</v>
      </c>
      <c r="D1526" s="190" t="s">
        <v>3982</v>
      </c>
      <c r="E1526" s="1" t="s">
        <v>3983</v>
      </c>
      <c r="F1526" s="244"/>
      <c r="G1526" s="162" t="s">
        <v>385</v>
      </c>
      <c r="H1526" s="242">
        <v>0</v>
      </c>
      <c r="I1526" s="34">
        <v>470000000</v>
      </c>
      <c r="J1526" s="21" t="s">
        <v>1330</v>
      </c>
      <c r="K1526" s="17" t="s">
        <v>1647</v>
      </c>
      <c r="L1526" s="236" t="s">
        <v>3930</v>
      </c>
      <c r="M1526" s="141" t="s">
        <v>383</v>
      </c>
      <c r="N1526" s="364" t="s">
        <v>6113</v>
      </c>
      <c r="O1526" s="3" t="s">
        <v>1382</v>
      </c>
      <c r="P1526" s="7" t="s">
        <v>1354</v>
      </c>
      <c r="Q1526" s="3" t="s">
        <v>1195</v>
      </c>
      <c r="R1526" s="9">
        <v>50</v>
      </c>
      <c r="S1526" s="9">
        <v>330</v>
      </c>
      <c r="T1526" s="243">
        <f t="shared" si="383"/>
        <v>16500</v>
      </c>
      <c r="U1526" s="83">
        <f t="shared" si="384"/>
        <v>18480</v>
      </c>
      <c r="V1526" s="9" t="s">
        <v>1341</v>
      </c>
      <c r="W1526" s="153" t="s">
        <v>1410</v>
      </c>
      <c r="X1526" s="244"/>
    </row>
    <row r="1527" spans="1:24" s="226" customFormat="1" ht="102">
      <c r="A1527" s="9" t="s">
        <v>7358</v>
      </c>
      <c r="B1527" s="3" t="s">
        <v>1332</v>
      </c>
      <c r="C1527" s="193" t="s">
        <v>3978</v>
      </c>
      <c r="D1527" s="192" t="s">
        <v>3984</v>
      </c>
      <c r="E1527" s="1" t="s">
        <v>3985</v>
      </c>
      <c r="F1527" s="244"/>
      <c r="G1527" s="162" t="s">
        <v>385</v>
      </c>
      <c r="H1527" s="242">
        <v>0</v>
      </c>
      <c r="I1527" s="34">
        <v>470000000</v>
      </c>
      <c r="J1527" s="21" t="s">
        <v>1330</v>
      </c>
      <c r="K1527" s="17" t="s">
        <v>1647</v>
      </c>
      <c r="L1527" s="236" t="s">
        <v>3930</v>
      </c>
      <c r="M1527" s="141" t="s">
        <v>383</v>
      </c>
      <c r="N1527" s="364" t="s">
        <v>6113</v>
      </c>
      <c r="O1527" s="3" t="s">
        <v>1382</v>
      </c>
      <c r="P1527" s="7" t="s">
        <v>1354</v>
      </c>
      <c r="Q1527" s="3" t="s">
        <v>1195</v>
      </c>
      <c r="R1527" s="9">
        <v>50</v>
      </c>
      <c r="S1527" s="9">
        <v>407.1936</v>
      </c>
      <c r="T1527" s="243">
        <f t="shared" si="383"/>
        <v>20359.68</v>
      </c>
      <c r="U1527" s="83">
        <f t="shared" si="384"/>
        <v>22802.841600000003</v>
      </c>
      <c r="V1527" s="9" t="s">
        <v>1341</v>
      </c>
      <c r="W1527" s="153" t="s">
        <v>1410</v>
      </c>
      <c r="X1527" s="244"/>
    </row>
    <row r="1528" spans="1:24" s="226" customFormat="1" ht="102">
      <c r="A1528" s="9" t="s">
        <v>7359</v>
      </c>
      <c r="B1528" s="3" t="s">
        <v>1332</v>
      </c>
      <c r="C1528" s="195" t="s">
        <v>3986</v>
      </c>
      <c r="D1528" s="189" t="s">
        <v>3987</v>
      </c>
      <c r="E1528" s="1" t="s">
        <v>3988</v>
      </c>
      <c r="F1528" s="244"/>
      <c r="G1528" s="162" t="s">
        <v>385</v>
      </c>
      <c r="H1528" s="242">
        <v>0</v>
      </c>
      <c r="I1528" s="34">
        <v>470000000</v>
      </c>
      <c r="J1528" s="21" t="s">
        <v>1330</v>
      </c>
      <c r="K1528" s="17" t="s">
        <v>1647</v>
      </c>
      <c r="L1528" s="236" t="s">
        <v>3930</v>
      </c>
      <c r="M1528" s="141" t="s">
        <v>383</v>
      </c>
      <c r="N1528" s="364" t="s">
        <v>6113</v>
      </c>
      <c r="O1528" s="3" t="s">
        <v>1382</v>
      </c>
      <c r="P1528" s="7" t="s">
        <v>1349</v>
      </c>
      <c r="Q1528" s="3" t="s">
        <v>1348</v>
      </c>
      <c r="R1528" s="9">
        <v>10</v>
      </c>
      <c r="S1528" s="9">
        <v>9342.3143999999993</v>
      </c>
      <c r="T1528" s="243">
        <f t="shared" si="383"/>
        <v>93423.144</v>
      </c>
      <c r="U1528" s="83">
        <f t="shared" si="384"/>
        <v>104633.92128000001</v>
      </c>
      <c r="V1528" s="9" t="s">
        <v>1341</v>
      </c>
      <c r="W1528" s="153" t="s">
        <v>1410</v>
      </c>
      <c r="X1528" s="244"/>
    </row>
    <row r="1529" spans="1:24" s="226" customFormat="1" ht="102">
      <c r="A1529" s="9" t="s">
        <v>7360</v>
      </c>
      <c r="B1529" s="3" t="s">
        <v>1332</v>
      </c>
      <c r="C1529" s="194" t="s">
        <v>3989</v>
      </c>
      <c r="D1529" s="189" t="s">
        <v>3990</v>
      </c>
      <c r="E1529" s="1" t="s">
        <v>3991</v>
      </c>
      <c r="F1529" s="244"/>
      <c r="G1529" s="162" t="s">
        <v>385</v>
      </c>
      <c r="H1529" s="242">
        <v>0</v>
      </c>
      <c r="I1529" s="34">
        <v>470000000</v>
      </c>
      <c r="J1529" s="21" t="s">
        <v>1330</v>
      </c>
      <c r="K1529" s="17" t="s">
        <v>1647</v>
      </c>
      <c r="L1529" s="236" t="s">
        <v>3930</v>
      </c>
      <c r="M1529" s="141" t="s">
        <v>383</v>
      </c>
      <c r="N1529" s="364" t="s">
        <v>6113</v>
      </c>
      <c r="O1529" s="3" t="s">
        <v>1382</v>
      </c>
      <c r="P1529" s="7" t="s">
        <v>1354</v>
      </c>
      <c r="Q1529" s="3" t="s">
        <v>1195</v>
      </c>
      <c r="R1529" s="9">
        <v>12</v>
      </c>
      <c r="S1529" s="9">
        <v>127241.268</v>
      </c>
      <c r="T1529" s="243">
        <f t="shared" si="383"/>
        <v>1526895.216</v>
      </c>
      <c r="U1529" s="83">
        <f t="shared" si="384"/>
        <v>1710122.6419200001</v>
      </c>
      <c r="V1529" s="9" t="s">
        <v>1341</v>
      </c>
      <c r="W1529" s="153" t="s">
        <v>1410</v>
      </c>
      <c r="X1529" s="244"/>
    </row>
    <row r="1530" spans="1:24" s="226" customFormat="1" ht="102">
      <c r="A1530" s="9" t="s">
        <v>7361</v>
      </c>
      <c r="B1530" s="3" t="s">
        <v>1332</v>
      </c>
      <c r="C1530" s="193" t="s">
        <v>3992</v>
      </c>
      <c r="D1530" s="189" t="s">
        <v>3993</v>
      </c>
      <c r="E1530" s="1" t="s">
        <v>3994</v>
      </c>
      <c r="F1530" s="244"/>
      <c r="G1530" s="162" t="s">
        <v>385</v>
      </c>
      <c r="H1530" s="242">
        <v>0</v>
      </c>
      <c r="I1530" s="34">
        <v>470000000</v>
      </c>
      <c r="J1530" s="21" t="s">
        <v>1330</v>
      </c>
      <c r="K1530" s="17" t="s">
        <v>1647</v>
      </c>
      <c r="L1530" s="236" t="s">
        <v>3930</v>
      </c>
      <c r="M1530" s="141" t="s">
        <v>383</v>
      </c>
      <c r="N1530" s="364" t="s">
        <v>6113</v>
      </c>
      <c r="O1530" s="3" t="s">
        <v>1382</v>
      </c>
      <c r="P1530" s="7" t="s">
        <v>1354</v>
      </c>
      <c r="Q1530" s="3" t="s">
        <v>1195</v>
      </c>
      <c r="R1530" s="9">
        <v>30</v>
      </c>
      <c r="S1530" s="9">
        <v>41184</v>
      </c>
      <c r="T1530" s="243">
        <f t="shared" ref="T1530:T1594" si="385">R1530*S1530</f>
        <v>1235520</v>
      </c>
      <c r="U1530" s="83">
        <f t="shared" si="384"/>
        <v>1383782.4000000001</v>
      </c>
      <c r="V1530" s="9" t="s">
        <v>1341</v>
      </c>
      <c r="W1530" s="153" t="s">
        <v>1410</v>
      </c>
      <c r="X1530" s="244"/>
    </row>
    <row r="1531" spans="1:24" s="226" customFormat="1" ht="102">
      <c r="A1531" s="9" t="s">
        <v>7362</v>
      </c>
      <c r="B1531" s="3" t="s">
        <v>1332</v>
      </c>
      <c r="C1531" s="193" t="s">
        <v>3995</v>
      </c>
      <c r="D1531" s="189" t="s">
        <v>3996</v>
      </c>
      <c r="E1531" s="1" t="s">
        <v>3997</v>
      </c>
      <c r="F1531" s="244"/>
      <c r="G1531" s="162" t="s">
        <v>385</v>
      </c>
      <c r="H1531" s="242">
        <v>0</v>
      </c>
      <c r="I1531" s="34">
        <v>470000000</v>
      </c>
      <c r="J1531" s="21" t="s">
        <v>1330</v>
      </c>
      <c r="K1531" s="17" t="s">
        <v>1647</v>
      </c>
      <c r="L1531" s="236" t="s">
        <v>3930</v>
      </c>
      <c r="M1531" s="141" t="s">
        <v>383</v>
      </c>
      <c r="N1531" s="364" t="s">
        <v>6113</v>
      </c>
      <c r="O1531" s="3" t="s">
        <v>1382</v>
      </c>
      <c r="P1531" s="7" t="s">
        <v>1354</v>
      </c>
      <c r="Q1531" s="3" t="s">
        <v>1195</v>
      </c>
      <c r="R1531" s="9">
        <v>12</v>
      </c>
      <c r="S1531" s="9">
        <v>18058.946399999997</v>
      </c>
      <c r="T1531" s="243">
        <f t="shared" si="385"/>
        <v>216707.35679999995</v>
      </c>
      <c r="U1531" s="83">
        <f t="shared" si="384"/>
        <v>242712.23961599998</v>
      </c>
      <c r="V1531" s="9" t="s">
        <v>1341</v>
      </c>
      <c r="W1531" s="153" t="s">
        <v>1410</v>
      </c>
      <c r="X1531" s="244"/>
    </row>
    <row r="1532" spans="1:24" s="226" customFormat="1" ht="102">
      <c r="A1532" s="9" t="s">
        <v>7363</v>
      </c>
      <c r="B1532" s="3" t="s">
        <v>1332</v>
      </c>
      <c r="C1532" s="194" t="s">
        <v>3943</v>
      </c>
      <c r="D1532" s="191" t="s">
        <v>3944</v>
      </c>
      <c r="E1532" s="1" t="s">
        <v>3998</v>
      </c>
      <c r="F1532" s="244"/>
      <c r="G1532" s="162" t="s">
        <v>385</v>
      </c>
      <c r="H1532" s="242">
        <v>0</v>
      </c>
      <c r="I1532" s="34">
        <v>470000000</v>
      </c>
      <c r="J1532" s="21" t="s">
        <v>1330</v>
      </c>
      <c r="K1532" s="17" t="s">
        <v>1647</v>
      </c>
      <c r="L1532" s="236" t="s">
        <v>3930</v>
      </c>
      <c r="M1532" s="141" t="s">
        <v>383</v>
      </c>
      <c r="N1532" s="364" t="s">
        <v>6113</v>
      </c>
      <c r="O1532" s="3" t="s">
        <v>1382</v>
      </c>
      <c r="P1532" s="7" t="s">
        <v>1354</v>
      </c>
      <c r="Q1532" s="3" t="s">
        <v>1195</v>
      </c>
      <c r="R1532" s="9">
        <v>30</v>
      </c>
      <c r="S1532" s="9">
        <v>8058.6396000000004</v>
      </c>
      <c r="T1532" s="299">
        <v>0</v>
      </c>
      <c r="U1532" s="303">
        <f t="shared" si="384"/>
        <v>0</v>
      </c>
      <c r="V1532" s="9" t="s">
        <v>1341</v>
      </c>
      <c r="W1532" s="153" t="s">
        <v>1410</v>
      </c>
      <c r="X1532" s="244" t="s">
        <v>9385</v>
      </c>
    </row>
    <row r="1533" spans="1:24" s="226" customFormat="1" ht="102">
      <c r="A1533" s="9" t="s">
        <v>9571</v>
      </c>
      <c r="B1533" s="3" t="s">
        <v>1332</v>
      </c>
      <c r="C1533" s="194" t="s">
        <v>3943</v>
      </c>
      <c r="D1533" s="191" t="s">
        <v>3944</v>
      </c>
      <c r="E1533" s="1" t="s">
        <v>3998</v>
      </c>
      <c r="F1533" s="244"/>
      <c r="G1533" s="162" t="s">
        <v>385</v>
      </c>
      <c r="H1533" s="242">
        <v>0</v>
      </c>
      <c r="I1533" s="34">
        <v>470000000</v>
      </c>
      <c r="J1533" s="21" t="s">
        <v>1330</v>
      </c>
      <c r="K1533" s="17" t="s">
        <v>1647</v>
      </c>
      <c r="L1533" s="236" t="s">
        <v>3930</v>
      </c>
      <c r="M1533" s="141" t="s">
        <v>383</v>
      </c>
      <c r="N1533" s="364" t="s">
        <v>6113</v>
      </c>
      <c r="O1533" s="3" t="s">
        <v>1382</v>
      </c>
      <c r="P1533" s="7" t="s">
        <v>1354</v>
      </c>
      <c r="Q1533" s="3" t="s">
        <v>1195</v>
      </c>
      <c r="R1533" s="9">
        <v>20</v>
      </c>
      <c r="S1533" s="9">
        <v>8058.6396000000004</v>
      </c>
      <c r="T1533" s="243">
        <f t="shared" ref="T1533" si="386">R1533*S1533</f>
        <v>161172.79200000002</v>
      </c>
      <c r="U1533" s="83">
        <f t="shared" ref="U1533" si="387">T1533*1.12</f>
        <v>180513.52704000004</v>
      </c>
      <c r="V1533" s="9" t="s">
        <v>1341</v>
      </c>
      <c r="W1533" s="153" t="s">
        <v>1410</v>
      </c>
      <c r="X1533" s="244"/>
    </row>
    <row r="1534" spans="1:24" s="226" customFormat="1" ht="102">
      <c r="A1534" s="9" t="s">
        <v>7364</v>
      </c>
      <c r="B1534" s="3" t="s">
        <v>1332</v>
      </c>
      <c r="C1534" s="194" t="s">
        <v>3943</v>
      </c>
      <c r="D1534" s="191" t="s">
        <v>3944</v>
      </c>
      <c r="E1534" s="1" t="s">
        <v>3999</v>
      </c>
      <c r="F1534" s="244"/>
      <c r="G1534" s="162" t="s">
        <v>385</v>
      </c>
      <c r="H1534" s="242">
        <v>0</v>
      </c>
      <c r="I1534" s="34">
        <v>470000000</v>
      </c>
      <c r="J1534" s="21" t="s">
        <v>1330</v>
      </c>
      <c r="K1534" s="17" t="s">
        <v>1647</v>
      </c>
      <c r="L1534" s="236" t="s">
        <v>3930</v>
      </c>
      <c r="M1534" s="141" t="s">
        <v>383</v>
      </c>
      <c r="N1534" s="364" t="s">
        <v>6113</v>
      </c>
      <c r="O1534" s="3" t="s">
        <v>1382</v>
      </c>
      <c r="P1534" s="7" t="s">
        <v>1354</v>
      </c>
      <c r="Q1534" s="3" t="s">
        <v>1195</v>
      </c>
      <c r="R1534" s="9">
        <v>70</v>
      </c>
      <c r="S1534" s="9">
        <v>1006.5792</v>
      </c>
      <c r="T1534" s="243">
        <f t="shared" si="385"/>
        <v>70460.543999999994</v>
      </c>
      <c r="U1534" s="83">
        <f t="shared" si="384"/>
        <v>78915.809280000001</v>
      </c>
      <c r="V1534" s="9" t="s">
        <v>1341</v>
      </c>
      <c r="W1534" s="153" t="s">
        <v>1410</v>
      </c>
      <c r="X1534" s="244"/>
    </row>
    <row r="1535" spans="1:24" s="226" customFormat="1" ht="102">
      <c r="A1535" s="9" t="s">
        <v>7365</v>
      </c>
      <c r="B1535" s="3" t="s">
        <v>1332</v>
      </c>
      <c r="C1535" s="194" t="s">
        <v>3943</v>
      </c>
      <c r="D1535" s="191" t="s">
        <v>3944</v>
      </c>
      <c r="E1535" s="1" t="s">
        <v>4000</v>
      </c>
      <c r="F1535" s="244"/>
      <c r="G1535" s="162" t="s">
        <v>385</v>
      </c>
      <c r="H1535" s="242">
        <v>0</v>
      </c>
      <c r="I1535" s="34">
        <v>470000000</v>
      </c>
      <c r="J1535" s="21" t="s">
        <v>1330</v>
      </c>
      <c r="K1535" s="17" t="s">
        <v>1647</v>
      </c>
      <c r="L1535" s="236" t="s">
        <v>3930</v>
      </c>
      <c r="M1535" s="141" t="s">
        <v>383</v>
      </c>
      <c r="N1535" s="364" t="s">
        <v>6113</v>
      </c>
      <c r="O1535" s="3" t="s">
        <v>1382</v>
      </c>
      <c r="P1535" s="7" t="s">
        <v>1354</v>
      </c>
      <c r="Q1535" s="3" t="s">
        <v>1195</v>
      </c>
      <c r="R1535" s="9">
        <v>70</v>
      </c>
      <c r="S1535" s="9">
        <v>1006.5792</v>
      </c>
      <c r="T1535" s="243">
        <f t="shared" si="385"/>
        <v>70460.543999999994</v>
      </c>
      <c r="U1535" s="83">
        <f t="shared" si="384"/>
        <v>78915.809280000001</v>
      </c>
      <c r="V1535" s="9" t="s">
        <v>1341</v>
      </c>
      <c r="W1535" s="153" t="s">
        <v>1410</v>
      </c>
      <c r="X1535" s="244"/>
    </row>
    <row r="1536" spans="1:24" s="226" customFormat="1" ht="102">
      <c r="A1536" s="9" t="s">
        <v>7366</v>
      </c>
      <c r="B1536" s="3" t="s">
        <v>1332</v>
      </c>
      <c r="C1536" s="237" t="s">
        <v>3992</v>
      </c>
      <c r="D1536" s="192" t="s">
        <v>4001</v>
      </c>
      <c r="E1536" s="1" t="s">
        <v>4002</v>
      </c>
      <c r="F1536" s="244"/>
      <c r="G1536" s="162" t="s">
        <v>385</v>
      </c>
      <c r="H1536" s="242">
        <v>0</v>
      </c>
      <c r="I1536" s="34">
        <v>470000000</v>
      </c>
      <c r="J1536" s="21" t="s">
        <v>1330</v>
      </c>
      <c r="K1536" s="17" t="s">
        <v>1647</v>
      </c>
      <c r="L1536" s="236" t="s">
        <v>3930</v>
      </c>
      <c r="M1536" s="141" t="s">
        <v>383</v>
      </c>
      <c r="N1536" s="364" t="s">
        <v>6113</v>
      </c>
      <c r="O1536" s="3" t="s">
        <v>1382</v>
      </c>
      <c r="P1536" s="7" t="s">
        <v>1354</v>
      </c>
      <c r="Q1536" s="3" t="s">
        <v>1195</v>
      </c>
      <c r="R1536" s="9">
        <v>15</v>
      </c>
      <c r="S1536" s="9">
        <v>7722.33</v>
      </c>
      <c r="T1536" s="243">
        <f t="shared" si="385"/>
        <v>115834.95</v>
      </c>
      <c r="U1536" s="83">
        <f t="shared" si="384"/>
        <v>129735.14400000001</v>
      </c>
      <c r="V1536" s="9" t="s">
        <v>1341</v>
      </c>
      <c r="W1536" s="153" t="s">
        <v>1410</v>
      </c>
      <c r="X1536" s="244"/>
    </row>
    <row r="1537" spans="1:24" s="226" customFormat="1" ht="102">
      <c r="A1537" s="9" t="s">
        <v>7367</v>
      </c>
      <c r="B1537" s="3" t="s">
        <v>1332</v>
      </c>
      <c r="C1537" s="195" t="s">
        <v>4003</v>
      </c>
      <c r="D1537" s="192" t="s">
        <v>4004</v>
      </c>
      <c r="E1537" s="1" t="s">
        <v>4005</v>
      </c>
      <c r="F1537" s="244"/>
      <c r="G1537" s="162" t="s">
        <v>385</v>
      </c>
      <c r="H1537" s="242">
        <v>0</v>
      </c>
      <c r="I1537" s="34">
        <v>470000000</v>
      </c>
      <c r="J1537" s="21" t="s">
        <v>1330</v>
      </c>
      <c r="K1537" s="17" t="s">
        <v>1647</v>
      </c>
      <c r="L1537" s="236" t="s">
        <v>3930</v>
      </c>
      <c r="M1537" s="141" t="s">
        <v>383</v>
      </c>
      <c r="N1537" s="364" t="s">
        <v>6113</v>
      </c>
      <c r="O1537" s="3" t="s">
        <v>1382</v>
      </c>
      <c r="P1537" s="7" t="s">
        <v>1354</v>
      </c>
      <c r="Q1537" s="3" t="s">
        <v>1195</v>
      </c>
      <c r="R1537" s="9">
        <v>40</v>
      </c>
      <c r="S1537" s="9">
        <v>398.66639999999995</v>
      </c>
      <c r="T1537" s="243">
        <f t="shared" si="385"/>
        <v>15946.655999999999</v>
      </c>
      <c r="U1537" s="83">
        <f t="shared" si="384"/>
        <v>17860.254720000001</v>
      </c>
      <c r="V1537" s="9" t="s">
        <v>1341</v>
      </c>
      <c r="W1537" s="153" t="s">
        <v>1410</v>
      </c>
      <c r="X1537" s="244"/>
    </row>
    <row r="1538" spans="1:24" s="226" customFormat="1" ht="102">
      <c r="A1538" s="9" t="s">
        <v>7368</v>
      </c>
      <c r="B1538" s="3" t="s">
        <v>1332</v>
      </c>
      <c r="C1538" s="194" t="s">
        <v>3931</v>
      </c>
      <c r="D1538" s="191" t="s">
        <v>3932</v>
      </c>
      <c r="E1538" s="1" t="s">
        <v>4006</v>
      </c>
      <c r="F1538" s="244"/>
      <c r="G1538" s="162" t="s">
        <v>385</v>
      </c>
      <c r="H1538" s="242">
        <v>0</v>
      </c>
      <c r="I1538" s="34">
        <v>470000000</v>
      </c>
      <c r="J1538" s="21" t="s">
        <v>1330</v>
      </c>
      <c r="K1538" s="17" t="s">
        <v>1647</v>
      </c>
      <c r="L1538" s="236" t="s">
        <v>3930</v>
      </c>
      <c r="M1538" s="141" t="s">
        <v>383</v>
      </c>
      <c r="N1538" s="364" t="s">
        <v>6113</v>
      </c>
      <c r="O1538" s="3" t="s">
        <v>1382</v>
      </c>
      <c r="P1538" s="7" t="s">
        <v>1349</v>
      </c>
      <c r="Q1538" s="3" t="s">
        <v>1348</v>
      </c>
      <c r="R1538" s="9">
        <v>20</v>
      </c>
      <c r="S1538" s="9">
        <v>12724.1268</v>
      </c>
      <c r="T1538" s="243">
        <f t="shared" si="385"/>
        <v>254482.53599999999</v>
      </c>
      <c r="U1538" s="83">
        <f t="shared" si="384"/>
        <v>285020.44031999999</v>
      </c>
      <c r="V1538" s="9" t="s">
        <v>1341</v>
      </c>
      <c r="W1538" s="153" t="s">
        <v>1410</v>
      </c>
      <c r="X1538" s="244"/>
    </row>
    <row r="1539" spans="1:24" s="226" customFormat="1" ht="102">
      <c r="A1539" s="9" t="s">
        <v>7369</v>
      </c>
      <c r="B1539" s="3" t="s">
        <v>1332</v>
      </c>
      <c r="C1539" s="193" t="s">
        <v>4007</v>
      </c>
      <c r="D1539" s="192" t="s">
        <v>4008</v>
      </c>
      <c r="E1539" s="1" t="s">
        <v>4009</v>
      </c>
      <c r="F1539" s="244"/>
      <c r="G1539" s="162" t="s">
        <v>385</v>
      </c>
      <c r="H1539" s="242">
        <v>0</v>
      </c>
      <c r="I1539" s="34">
        <v>470000000</v>
      </c>
      <c r="J1539" s="21" t="s">
        <v>1330</v>
      </c>
      <c r="K1539" s="17" t="s">
        <v>1647</v>
      </c>
      <c r="L1539" s="236" t="s">
        <v>3930</v>
      </c>
      <c r="M1539" s="141" t="s">
        <v>383</v>
      </c>
      <c r="N1539" s="364" t="s">
        <v>6113</v>
      </c>
      <c r="O1539" s="3" t="s">
        <v>1382</v>
      </c>
      <c r="P1539" s="7" t="s">
        <v>1354</v>
      </c>
      <c r="Q1539" s="3" t="s">
        <v>1195</v>
      </c>
      <c r="R1539" s="9">
        <v>15</v>
      </c>
      <c r="S1539" s="9">
        <v>55816.53</v>
      </c>
      <c r="T1539" s="243">
        <f t="shared" si="385"/>
        <v>837247.95</v>
      </c>
      <c r="U1539" s="83">
        <f t="shared" si="384"/>
        <v>937717.70400000003</v>
      </c>
      <c r="V1539" s="9" t="s">
        <v>1341</v>
      </c>
      <c r="W1539" s="153" t="s">
        <v>1410</v>
      </c>
      <c r="X1539" s="244"/>
    </row>
    <row r="1540" spans="1:24" s="226" customFormat="1" ht="102">
      <c r="A1540" s="9" t="s">
        <v>7370</v>
      </c>
      <c r="B1540" s="3" t="s">
        <v>1332</v>
      </c>
      <c r="C1540" s="193" t="s">
        <v>4010</v>
      </c>
      <c r="D1540" s="192" t="s">
        <v>4011</v>
      </c>
      <c r="E1540" s="1" t="s">
        <v>4012</v>
      </c>
      <c r="F1540" s="244"/>
      <c r="G1540" s="162" t="s">
        <v>385</v>
      </c>
      <c r="H1540" s="242">
        <v>0</v>
      </c>
      <c r="I1540" s="34">
        <v>470000000</v>
      </c>
      <c r="J1540" s="21" t="s">
        <v>1330</v>
      </c>
      <c r="K1540" s="17" t="s">
        <v>1647</v>
      </c>
      <c r="L1540" s="236" t="s">
        <v>3930</v>
      </c>
      <c r="M1540" s="141" t="s">
        <v>383</v>
      </c>
      <c r="N1540" s="364" t="s">
        <v>6113</v>
      </c>
      <c r="O1540" s="3" t="s">
        <v>1382</v>
      </c>
      <c r="P1540" s="7" t="s">
        <v>1354</v>
      </c>
      <c r="Q1540" s="3" t="s">
        <v>1195</v>
      </c>
      <c r="R1540" s="9">
        <v>20</v>
      </c>
      <c r="S1540" s="9">
        <v>19155.074400000001</v>
      </c>
      <c r="T1540" s="254">
        <f t="shared" si="385"/>
        <v>383101.48800000001</v>
      </c>
      <c r="U1540" s="83">
        <f t="shared" si="384"/>
        <v>429073.66656000004</v>
      </c>
      <c r="V1540" s="9" t="s">
        <v>1341</v>
      </c>
      <c r="W1540" s="153" t="s">
        <v>1410</v>
      </c>
      <c r="X1540" s="244"/>
    </row>
    <row r="1541" spans="1:24" s="226" customFormat="1" ht="102">
      <c r="A1541" s="9" t="s">
        <v>7371</v>
      </c>
      <c r="B1541" s="3" t="s">
        <v>1332</v>
      </c>
      <c r="C1541" s="193" t="s">
        <v>3992</v>
      </c>
      <c r="D1541" s="191" t="s">
        <v>4001</v>
      </c>
      <c r="E1541" s="1" t="s">
        <v>4013</v>
      </c>
      <c r="F1541" s="244"/>
      <c r="G1541" s="162" t="s">
        <v>385</v>
      </c>
      <c r="H1541" s="242">
        <v>0</v>
      </c>
      <c r="I1541" s="34">
        <v>470000000</v>
      </c>
      <c r="J1541" s="21" t="s">
        <v>1330</v>
      </c>
      <c r="K1541" s="17" t="s">
        <v>1647</v>
      </c>
      <c r="L1541" s="236" t="s">
        <v>3930</v>
      </c>
      <c r="M1541" s="141" t="s">
        <v>383</v>
      </c>
      <c r="N1541" s="364" t="s">
        <v>6113</v>
      </c>
      <c r="O1541" s="3" t="s">
        <v>1382</v>
      </c>
      <c r="P1541" s="7" t="s">
        <v>1354</v>
      </c>
      <c r="Q1541" s="3" t="s">
        <v>1195</v>
      </c>
      <c r="R1541" s="9">
        <v>20</v>
      </c>
      <c r="S1541" s="9">
        <v>714.25200000000007</v>
      </c>
      <c r="T1541" s="254">
        <f t="shared" si="385"/>
        <v>14285.04</v>
      </c>
      <c r="U1541" s="83">
        <f t="shared" si="384"/>
        <v>15999.244800000002</v>
      </c>
      <c r="V1541" s="9" t="s">
        <v>1341</v>
      </c>
      <c r="W1541" s="153" t="s">
        <v>1410</v>
      </c>
      <c r="X1541" s="244"/>
    </row>
    <row r="1542" spans="1:24" s="226" customFormat="1" ht="102">
      <c r="A1542" s="9" t="s">
        <v>7372</v>
      </c>
      <c r="B1542" s="3" t="s">
        <v>1332</v>
      </c>
      <c r="C1542" s="193" t="s">
        <v>3992</v>
      </c>
      <c r="D1542" s="191" t="s">
        <v>4001</v>
      </c>
      <c r="E1542" s="1" t="s">
        <v>4014</v>
      </c>
      <c r="F1542" s="244"/>
      <c r="G1542" s="162" t="s">
        <v>385</v>
      </c>
      <c r="H1542" s="242">
        <v>0</v>
      </c>
      <c r="I1542" s="34">
        <v>470000000</v>
      </c>
      <c r="J1542" s="21" t="s">
        <v>1330</v>
      </c>
      <c r="K1542" s="17" t="s">
        <v>1647</v>
      </c>
      <c r="L1542" s="236" t="s">
        <v>3930</v>
      </c>
      <c r="M1542" s="141" t="s">
        <v>383</v>
      </c>
      <c r="N1542" s="364" t="s">
        <v>6113</v>
      </c>
      <c r="O1542" s="3" t="s">
        <v>1382</v>
      </c>
      <c r="P1542" s="7" t="s">
        <v>1354</v>
      </c>
      <c r="Q1542" s="3" t="s">
        <v>1195</v>
      </c>
      <c r="R1542" s="9">
        <v>20</v>
      </c>
      <c r="S1542" s="9">
        <v>29689.624800000001</v>
      </c>
      <c r="T1542" s="254">
        <f t="shared" si="385"/>
        <v>593792.49600000004</v>
      </c>
      <c r="U1542" s="83">
        <f t="shared" si="384"/>
        <v>665047.59552000009</v>
      </c>
      <c r="V1542" s="9" t="s">
        <v>1341</v>
      </c>
      <c r="W1542" s="153" t="s">
        <v>1410</v>
      </c>
      <c r="X1542" s="244"/>
    </row>
    <row r="1543" spans="1:24" s="226" customFormat="1" ht="102">
      <c r="A1543" s="9" t="s">
        <v>7373</v>
      </c>
      <c r="B1543" s="3" t="s">
        <v>1332</v>
      </c>
      <c r="C1543" s="193" t="s">
        <v>3992</v>
      </c>
      <c r="D1543" s="191" t="s">
        <v>4001</v>
      </c>
      <c r="E1543" s="1" t="s">
        <v>4015</v>
      </c>
      <c r="F1543" s="244"/>
      <c r="G1543" s="162" t="s">
        <v>385</v>
      </c>
      <c r="H1543" s="242">
        <v>0</v>
      </c>
      <c r="I1543" s="34">
        <v>470000000</v>
      </c>
      <c r="J1543" s="21" t="s">
        <v>1330</v>
      </c>
      <c r="K1543" s="17" t="s">
        <v>1647</v>
      </c>
      <c r="L1543" s="236" t="s">
        <v>3930</v>
      </c>
      <c r="M1543" s="141" t="s">
        <v>383</v>
      </c>
      <c r="N1543" s="364" t="s">
        <v>6113</v>
      </c>
      <c r="O1543" s="3" t="s">
        <v>1382</v>
      </c>
      <c r="P1543" s="7" t="s">
        <v>1354</v>
      </c>
      <c r="Q1543" s="3" t="s">
        <v>1195</v>
      </c>
      <c r="R1543" s="9">
        <v>20</v>
      </c>
      <c r="S1543" s="9">
        <v>11197.2564</v>
      </c>
      <c r="T1543" s="254">
        <f t="shared" si="385"/>
        <v>223945.128</v>
      </c>
      <c r="U1543" s="83">
        <f t="shared" si="384"/>
        <v>250818.54336000001</v>
      </c>
      <c r="V1543" s="9" t="s">
        <v>1341</v>
      </c>
      <c r="W1543" s="153" t="s">
        <v>1410</v>
      </c>
      <c r="X1543" s="244"/>
    </row>
    <row r="1544" spans="1:24" s="226" customFormat="1" ht="102">
      <c r="A1544" s="9" t="s">
        <v>7374</v>
      </c>
      <c r="B1544" s="3" t="s">
        <v>1332</v>
      </c>
      <c r="C1544" s="194" t="s">
        <v>3931</v>
      </c>
      <c r="D1544" s="191" t="s">
        <v>3932</v>
      </c>
      <c r="E1544" s="1" t="s">
        <v>4016</v>
      </c>
      <c r="F1544" s="244"/>
      <c r="G1544" s="162" t="s">
        <v>385</v>
      </c>
      <c r="H1544" s="242">
        <v>0</v>
      </c>
      <c r="I1544" s="34">
        <v>470000000</v>
      </c>
      <c r="J1544" s="21" t="s">
        <v>1330</v>
      </c>
      <c r="K1544" s="17" t="s">
        <v>1647</v>
      </c>
      <c r="L1544" s="236" t="s">
        <v>3930</v>
      </c>
      <c r="M1544" s="141" t="s">
        <v>383</v>
      </c>
      <c r="N1544" s="364" t="s">
        <v>6113</v>
      </c>
      <c r="O1544" s="3" t="s">
        <v>1382</v>
      </c>
      <c r="P1544" s="7" t="s">
        <v>1354</v>
      </c>
      <c r="Q1544" s="3" t="s">
        <v>1195</v>
      </c>
      <c r="R1544" s="9">
        <v>25</v>
      </c>
      <c r="S1544" s="9">
        <v>669.80759999999998</v>
      </c>
      <c r="T1544" s="254">
        <f t="shared" si="385"/>
        <v>16745.189999999999</v>
      </c>
      <c r="U1544" s="83">
        <f t="shared" si="384"/>
        <v>18754.612799999999</v>
      </c>
      <c r="V1544" s="9" t="s">
        <v>1341</v>
      </c>
      <c r="W1544" s="153" t="s">
        <v>1410</v>
      </c>
      <c r="X1544" s="244"/>
    </row>
    <row r="1545" spans="1:24" s="226" customFormat="1" ht="102">
      <c r="A1545" s="9" t="s">
        <v>7375</v>
      </c>
      <c r="B1545" s="3" t="s">
        <v>1332</v>
      </c>
      <c r="C1545" s="194" t="s">
        <v>3931</v>
      </c>
      <c r="D1545" s="191" t="s">
        <v>3932</v>
      </c>
      <c r="E1545" s="1" t="s">
        <v>4017</v>
      </c>
      <c r="F1545" s="244"/>
      <c r="G1545" s="162" t="s">
        <v>385</v>
      </c>
      <c r="H1545" s="242">
        <v>0</v>
      </c>
      <c r="I1545" s="34">
        <v>470000000</v>
      </c>
      <c r="J1545" s="21" t="s">
        <v>1330</v>
      </c>
      <c r="K1545" s="17" t="s">
        <v>1647</v>
      </c>
      <c r="L1545" s="236" t="s">
        <v>3930</v>
      </c>
      <c r="M1545" s="141" t="s">
        <v>383</v>
      </c>
      <c r="N1545" s="364" t="s">
        <v>6113</v>
      </c>
      <c r="O1545" s="3" t="s">
        <v>1382</v>
      </c>
      <c r="P1545" s="7" t="s">
        <v>1354</v>
      </c>
      <c r="Q1545" s="3" t="s">
        <v>1195</v>
      </c>
      <c r="R1545" s="9">
        <v>100</v>
      </c>
      <c r="S1545" s="9">
        <v>458.09280000000001</v>
      </c>
      <c r="T1545" s="254">
        <f t="shared" si="385"/>
        <v>45809.279999999999</v>
      </c>
      <c r="U1545" s="83">
        <f t="shared" si="384"/>
        <v>51306.393600000003</v>
      </c>
      <c r="V1545" s="9" t="s">
        <v>1341</v>
      </c>
      <c r="W1545" s="153" t="s">
        <v>1410</v>
      </c>
      <c r="X1545" s="244"/>
    </row>
    <row r="1546" spans="1:24" s="226" customFormat="1" ht="102">
      <c r="A1546" s="9" t="s">
        <v>7376</v>
      </c>
      <c r="B1546" s="3" t="s">
        <v>1332</v>
      </c>
      <c r="C1546" s="193" t="s">
        <v>4018</v>
      </c>
      <c r="D1546" s="191" t="s">
        <v>4019</v>
      </c>
      <c r="E1546" s="1" t="s">
        <v>4020</v>
      </c>
      <c r="F1546" s="244"/>
      <c r="G1546" s="162" t="s">
        <v>385</v>
      </c>
      <c r="H1546" s="242">
        <v>0</v>
      </c>
      <c r="I1546" s="34">
        <v>470000000</v>
      </c>
      <c r="J1546" s="21" t="s">
        <v>1330</v>
      </c>
      <c r="K1546" s="17" t="s">
        <v>1647</v>
      </c>
      <c r="L1546" s="236" t="s">
        <v>3930</v>
      </c>
      <c r="M1546" s="141" t="s">
        <v>383</v>
      </c>
      <c r="N1546" s="364" t="s">
        <v>6113</v>
      </c>
      <c r="O1546" s="3" t="s">
        <v>1382</v>
      </c>
      <c r="P1546" s="7" t="s">
        <v>1354</v>
      </c>
      <c r="Q1546" s="3" t="s">
        <v>1195</v>
      </c>
      <c r="R1546" s="9">
        <v>8</v>
      </c>
      <c r="S1546" s="9">
        <v>23751.710400000004</v>
      </c>
      <c r="T1546" s="254">
        <f t="shared" si="385"/>
        <v>190013.68320000003</v>
      </c>
      <c r="U1546" s="83">
        <f t="shared" si="384"/>
        <v>212815.32518400004</v>
      </c>
      <c r="V1546" s="9" t="s">
        <v>1341</v>
      </c>
      <c r="W1546" s="153" t="s">
        <v>1410</v>
      </c>
      <c r="X1546" s="244"/>
    </row>
    <row r="1547" spans="1:24" s="226" customFormat="1" ht="102">
      <c r="A1547" s="9" t="s">
        <v>7377</v>
      </c>
      <c r="B1547" s="3" t="s">
        <v>1332</v>
      </c>
      <c r="C1547" s="194" t="s">
        <v>3943</v>
      </c>
      <c r="D1547" s="191" t="s">
        <v>3944</v>
      </c>
      <c r="E1547" s="1" t="s">
        <v>4021</v>
      </c>
      <c r="F1547" s="244"/>
      <c r="G1547" s="162" t="s">
        <v>385</v>
      </c>
      <c r="H1547" s="242">
        <v>0</v>
      </c>
      <c r="I1547" s="34">
        <v>470000000</v>
      </c>
      <c r="J1547" s="21" t="s">
        <v>1330</v>
      </c>
      <c r="K1547" s="17" t="s">
        <v>1647</v>
      </c>
      <c r="L1547" s="236" t="s">
        <v>3930</v>
      </c>
      <c r="M1547" s="141" t="s">
        <v>383</v>
      </c>
      <c r="N1547" s="364" t="s">
        <v>6113</v>
      </c>
      <c r="O1547" s="3" t="s">
        <v>1382</v>
      </c>
      <c r="P1547" s="7" t="s">
        <v>1354</v>
      </c>
      <c r="Q1547" s="3" t="s">
        <v>1195</v>
      </c>
      <c r="R1547" s="9">
        <v>50</v>
      </c>
      <c r="S1547" s="9">
        <v>178.1208</v>
      </c>
      <c r="T1547" s="254">
        <f t="shared" si="385"/>
        <v>8906.0400000000009</v>
      </c>
      <c r="U1547" s="83">
        <f t="shared" si="384"/>
        <v>9974.7648000000027</v>
      </c>
      <c r="V1547" s="9" t="s">
        <v>1341</v>
      </c>
      <c r="W1547" s="153" t="s">
        <v>1410</v>
      </c>
      <c r="X1547" s="244"/>
    </row>
    <row r="1548" spans="1:24" s="226" customFormat="1" ht="102">
      <c r="A1548" s="9" t="s">
        <v>7378</v>
      </c>
      <c r="B1548" s="3" t="s">
        <v>1332</v>
      </c>
      <c r="C1548" s="195" t="s">
        <v>4022</v>
      </c>
      <c r="D1548" s="189" t="s">
        <v>4023</v>
      </c>
      <c r="E1548" s="1" t="s">
        <v>4024</v>
      </c>
      <c r="F1548" s="244"/>
      <c r="G1548" s="162" t="s">
        <v>385</v>
      </c>
      <c r="H1548" s="242">
        <v>0</v>
      </c>
      <c r="I1548" s="34">
        <v>470000000</v>
      </c>
      <c r="J1548" s="21" t="s">
        <v>1330</v>
      </c>
      <c r="K1548" s="17" t="s">
        <v>1647</v>
      </c>
      <c r="L1548" s="236" t="s">
        <v>3930</v>
      </c>
      <c r="M1548" s="141" t="s">
        <v>383</v>
      </c>
      <c r="N1548" s="364" t="s">
        <v>6113</v>
      </c>
      <c r="O1548" s="3" t="s">
        <v>1382</v>
      </c>
      <c r="P1548" s="7" t="s">
        <v>1354</v>
      </c>
      <c r="Q1548" s="3" t="s">
        <v>1195</v>
      </c>
      <c r="R1548" s="9">
        <v>8</v>
      </c>
      <c r="S1548" s="9">
        <v>1902.7668000000001</v>
      </c>
      <c r="T1548" s="254">
        <f t="shared" si="385"/>
        <v>15222.134400000001</v>
      </c>
      <c r="U1548" s="83">
        <f t="shared" si="384"/>
        <v>17048.790528000001</v>
      </c>
      <c r="V1548" s="9" t="s">
        <v>1341</v>
      </c>
      <c r="W1548" s="153" t="s">
        <v>1410</v>
      </c>
      <c r="X1548" s="244"/>
    </row>
    <row r="1549" spans="1:24" s="226" customFormat="1" ht="102">
      <c r="A1549" s="9" t="s">
        <v>7379</v>
      </c>
      <c r="B1549" s="3" t="s">
        <v>1332</v>
      </c>
      <c r="C1549" s="195" t="s">
        <v>4025</v>
      </c>
      <c r="D1549" s="189" t="s">
        <v>4026</v>
      </c>
      <c r="E1549" s="1" t="s">
        <v>4027</v>
      </c>
      <c r="F1549" s="244"/>
      <c r="G1549" s="162" t="s">
        <v>385</v>
      </c>
      <c r="H1549" s="242">
        <v>0</v>
      </c>
      <c r="I1549" s="34">
        <v>470000000</v>
      </c>
      <c r="J1549" s="21" t="s">
        <v>1330</v>
      </c>
      <c r="K1549" s="17" t="s">
        <v>1647</v>
      </c>
      <c r="L1549" s="236" t="s">
        <v>3930</v>
      </c>
      <c r="M1549" s="141" t="s">
        <v>383</v>
      </c>
      <c r="N1549" s="364" t="s">
        <v>6113</v>
      </c>
      <c r="O1549" s="3" t="s">
        <v>1382</v>
      </c>
      <c r="P1549" s="7" t="s">
        <v>1354</v>
      </c>
      <c r="Q1549" s="3" t="s">
        <v>1195</v>
      </c>
      <c r="R1549" s="9">
        <v>10</v>
      </c>
      <c r="S1549" s="9">
        <v>5628.9155999999994</v>
      </c>
      <c r="T1549" s="254">
        <f t="shared" si="385"/>
        <v>56289.155999999995</v>
      </c>
      <c r="U1549" s="83">
        <f t="shared" si="384"/>
        <v>63043.854720000003</v>
      </c>
      <c r="V1549" s="9" t="s">
        <v>1341</v>
      </c>
      <c r="W1549" s="153" t="s">
        <v>1410</v>
      </c>
      <c r="X1549" s="244"/>
    </row>
    <row r="1550" spans="1:24" s="226" customFormat="1" ht="102">
      <c r="A1550" s="9" t="s">
        <v>7380</v>
      </c>
      <c r="B1550" s="3" t="s">
        <v>1332</v>
      </c>
      <c r="C1550" s="194" t="s">
        <v>3943</v>
      </c>
      <c r="D1550" s="191" t="s">
        <v>3944</v>
      </c>
      <c r="E1550" s="1" t="s">
        <v>4028</v>
      </c>
      <c r="F1550" s="244"/>
      <c r="G1550" s="162" t="s">
        <v>385</v>
      </c>
      <c r="H1550" s="242">
        <v>0</v>
      </c>
      <c r="I1550" s="34">
        <v>470000000</v>
      </c>
      <c r="J1550" s="21" t="s">
        <v>1330</v>
      </c>
      <c r="K1550" s="17" t="s">
        <v>1647</v>
      </c>
      <c r="L1550" s="236" t="s">
        <v>3930</v>
      </c>
      <c r="M1550" s="141" t="s">
        <v>383</v>
      </c>
      <c r="N1550" s="364" t="s">
        <v>6113</v>
      </c>
      <c r="O1550" s="3" t="s">
        <v>1382</v>
      </c>
      <c r="P1550" s="7" t="s">
        <v>1354</v>
      </c>
      <c r="Q1550" s="3" t="s">
        <v>1195</v>
      </c>
      <c r="R1550" s="9">
        <v>20</v>
      </c>
      <c r="S1550" s="9">
        <v>904.38479999999993</v>
      </c>
      <c r="T1550" s="299">
        <v>0</v>
      </c>
      <c r="U1550" s="83">
        <f t="shared" si="384"/>
        <v>0</v>
      </c>
      <c r="V1550" s="9" t="s">
        <v>1341</v>
      </c>
      <c r="W1550" s="153" t="s">
        <v>1410</v>
      </c>
      <c r="X1550" s="244" t="s">
        <v>9103</v>
      </c>
    </row>
    <row r="1551" spans="1:24" s="226" customFormat="1" ht="102">
      <c r="A1551" s="9" t="s">
        <v>7381</v>
      </c>
      <c r="B1551" s="3" t="s">
        <v>1332</v>
      </c>
      <c r="C1551" s="194" t="s">
        <v>4029</v>
      </c>
      <c r="D1551" s="191" t="s">
        <v>4030</v>
      </c>
      <c r="E1551" s="1" t="s">
        <v>4031</v>
      </c>
      <c r="F1551" s="244"/>
      <c r="G1551" s="162" t="s">
        <v>385</v>
      </c>
      <c r="H1551" s="242">
        <v>0</v>
      </c>
      <c r="I1551" s="34">
        <v>470000000</v>
      </c>
      <c r="J1551" s="21" t="s">
        <v>1330</v>
      </c>
      <c r="K1551" s="17" t="s">
        <v>1647</v>
      </c>
      <c r="L1551" s="236" t="s">
        <v>3930</v>
      </c>
      <c r="M1551" s="141" t="s">
        <v>383</v>
      </c>
      <c r="N1551" s="364" t="s">
        <v>6113</v>
      </c>
      <c r="O1551" s="3" t="s">
        <v>1382</v>
      </c>
      <c r="P1551" s="7" t="s">
        <v>1354</v>
      </c>
      <c r="Q1551" s="3" t="s">
        <v>1195</v>
      </c>
      <c r="R1551" s="9">
        <v>7</v>
      </c>
      <c r="S1551" s="9">
        <v>1060.3296</v>
      </c>
      <c r="T1551" s="254">
        <f t="shared" si="385"/>
        <v>7422.3072000000002</v>
      </c>
      <c r="U1551" s="83">
        <f t="shared" si="384"/>
        <v>8312.9840640000002</v>
      </c>
      <c r="V1551" s="9" t="s">
        <v>1341</v>
      </c>
      <c r="W1551" s="153" t="s">
        <v>1410</v>
      </c>
      <c r="X1551" s="244"/>
    </row>
    <row r="1552" spans="1:24" s="226" customFormat="1" ht="102">
      <c r="A1552" s="9" t="s">
        <v>7382</v>
      </c>
      <c r="B1552" s="3" t="s">
        <v>1332</v>
      </c>
      <c r="C1552" s="194" t="s">
        <v>3943</v>
      </c>
      <c r="D1552" s="191" t="s">
        <v>3944</v>
      </c>
      <c r="E1552" s="1" t="s">
        <v>4032</v>
      </c>
      <c r="F1552" s="244"/>
      <c r="G1552" s="162" t="s">
        <v>385</v>
      </c>
      <c r="H1552" s="242">
        <v>0</v>
      </c>
      <c r="I1552" s="34">
        <v>470000000</v>
      </c>
      <c r="J1552" s="21" t="s">
        <v>1330</v>
      </c>
      <c r="K1552" s="17" t="s">
        <v>1647</v>
      </c>
      <c r="L1552" s="236" t="s">
        <v>3930</v>
      </c>
      <c r="M1552" s="141" t="s">
        <v>383</v>
      </c>
      <c r="N1552" s="364" t="s">
        <v>6113</v>
      </c>
      <c r="O1552" s="3" t="s">
        <v>1382</v>
      </c>
      <c r="P1552" s="7" t="s">
        <v>1354</v>
      </c>
      <c r="Q1552" s="3" t="s">
        <v>1195</v>
      </c>
      <c r="R1552" s="9">
        <v>30</v>
      </c>
      <c r="S1552" s="9">
        <v>6786.2124000000003</v>
      </c>
      <c r="T1552" s="254">
        <f t="shared" si="385"/>
        <v>203586.372</v>
      </c>
      <c r="U1552" s="83">
        <f t="shared" si="384"/>
        <v>228016.73664000002</v>
      </c>
      <c r="V1552" s="9" t="s">
        <v>1341</v>
      </c>
      <c r="W1552" s="153" t="s">
        <v>1410</v>
      </c>
      <c r="X1552" s="244"/>
    </row>
    <row r="1553" spans="1:24" s="226" customFormat="1" ht="102">
      <c r="A1553" s="9" t="s">
        <v>7383</v>
      </c>
      <c r="B1553" s="3" t="s">
        <v>1332</v>
      </c>
      <c r="C1553" s="237" t="s">
        <v>3992</v>
      </c>
      <c r="D1553" s="189" t="s">
        <v>4001</v>
      </c>
      <c r="E1553" s="1" t="s">
        <v>4033</v>
      </c>
      <c r="F1553" s="244"/>
      <c r="G1553" s="162" t="s">
        <v>385</v>
      </c>
      <c r="H1553" s="242">
        <v>0</v>
      </c>
      <c r="I1553" s="34">
        <v>470000000</v>
      </c>
      <c r="J1553" s="21" t="s">
        <v>1330</v>
      </c>
      <c r="K1553" s="17" t="s">
        <v>1647</v>
      </c>
      <c r="L1553" s="236" t="s">
        <v>3930</v>
      </c>
      <c r="M1553" s="141" t="s">
        <v>383</v>
      </c>
      <c r="N1553" s="364" t="s">
        <v>6113</v>
      </c>
      <c r="O1553" s="3" t="s">
        <v>1382</v>
      </c>
      <c r="P1553" s="7" t="s">
        <v>1354</v>
      </c>
      <c r="Q1553" s="3" t="s">
        <v>1195</v>
      </c>
      <c r="R1553" s="9">
        <v>20</v>
      </c>
      <c r="S1553" s="9">
        <v>2799.2975999999999</v>
      </c>
      <c r="T1553" s="254">
        <f t="shared" si="385"/>
        <v>55985.951999999997</v>
      </c>
      <c r="U1553" s="83">
        <f t="shared" si="384"/>
        <v>62704.266240000004</v>
      </c>
      <c r="V1553" s="9" t="s">
        <v>1341</v>
      </c>
      <c r="W1553" s="153" t="s">
        <v>1410</v>
      </c>
      <c r="X1553" s="244"/>
    </row>
    <row r="1554" spans="1:24" s="226" customFormat="1" ht="102">
      <c r="A1554" s="9" t="s">
        <v>7384</v>
      </c>
      <c r="B1554" s="3" t="s">
        <v>1332</v>
      </c>
      <c r="C1554" s="237" t="s">
        <v>3992</v>
      </c>
      <c r="D1554" s="192" t="s">
        <v>4001</v>
      </c>
      <c r="E1554" s="1" t="s">
        <v>4034</v>
      </c>
      <c r="F1554" s="244"/>
      <c r="G1554" s="162" t="s">
        <v>385</v>
      </c>
      <c r="H1554" s="242">
        <v>0</v>
      </c>
      <c r="I1554" s="34">
        <v>470000000</v>
      </c>
      <c r="J1554" s="21" t="s">
        <v>1330</v>
      </c>
      <c r="K1554" s="17" t="s">
        <v>1647</v>
      </c>
      <c r="L1554" s="236" t="s">
        <v>3930</v>
      </c>
      <c r="M1554" s="141" t="s">
        <v>383</v>
      </c>
      <c r="N1554" s="364" t="s">
        <v>6113</v>
      </c>
      <c r="O1554" s="3" t="s">
        <v>1382</v>
      </c>
      <c r="P1554" s="7" t="s">
        <v>1354</v>
      </c>
      <c r="Q1554" s="3" t="s">
        <v>1195</v>
      </c>
      <c r="R1554" s="9">
        <v>25</v>
      </c>
      <c r="S1554" s="9">
        <v>2799.2975999999999</v>
      </c>
      <c r="T1554" s="254">
        <f t="shared" si="385"/>
        <v>69982.44</v>
      </c>
      <c r="U1554" s="83">
        <f t="shared" si="384"/>
        <v>78380.332800000004</v>
      </c>
      <c r="V1554" s="9" t="s">
        <v>1341</v>
      </c>
      <c r="W1554" s="153" t="s">
        <v>1410</v>
      </c>
      <c r="X1554" s="244"/>
    </row>
    <row r="1555" spans="1:24" s="226" customFormat="1" ht="102">
      <c r="A1555" s="9" t="s">
        <v>7385</v>
      </c>
      <c r="B1555" s="3" t="s">
        <v>1332</v>
      </c>
      <c r="C1555" s="195" t="s">
        <v>4035</v>
      </c>
      <c r="D1555" s="190" t="s">
        <v>4036</v>
      </c>
      <c r="E1555" s="1" t="s">
        <v>4037</v>
      </c>
      <c r="F1555" s="244"/>
      <c r="G1555" s="162" t="s">
        <v>385</v>
      </c>
      <c r="H1555" s="242">
        <v>0</v>
      </c>
      <c r="I1555" s="34">
        <v>470000000</v>
      </c>
      <c r="J1555" s="21" t="s">
        <v>1330</v>
      </c>
      <c r="K1555" s="17" t="s">
        <v>1647</v>
      </c>
      <c r="L1555" s="236" t="s">
        <v>3930</v>
      </c>
      <c r="M1555" s="141" t="s">
        <v>383</v>
      </c>
      <c r="N1555" s="364" t="s">
        <v>6113</v>
      </c>
      <c r="O1555" s="3" t="s">
        <v>1382</v>
      </c>
      <c r="P1555" s="7" t="s">
        <v>1354</v>
      </c>
      <c r="Q1555" s="3" t="s">
        <v>1195</v>
      </c>
      <c r="R1555" s="9">
        <v>10</v>
      </c>
      <c r="S1555" s="9">
        <v>27579.815999999999</v>
      </c>
      <c r="T1555" s="299">
        <v>0</v>
      </c>
      <c r="U1555" s="303">
        <f t="shared" si="384"/>
        <v>0</v>
      </c>
      <c r="V1555" s="9" t="s">
        <v>1341</v>
      </c>
      <c r="W1555" s="153" t="s">
        <v>1410</v>
      </c>
      <c r="X1555" s="244" t="s">
        <v>9103</v>
      </c>
    </row>
    <row r="1556" spans="1:24" s="226" customFormat="1" ht="102">
      <c r="A1556" s="9" t="s">
        <v>7386</v>
      </c>
      <c r="B1556" s="3" t="s">
        <v>1332</v>
      </c>
      <c r="C1556" s="194" t="s">
        <v>3931</v>
      </c>
      <c r="D1556" s="191" t="s">
        <v>3932</v>
      </c>
      <c r="E1556" s="1" t="s">
        <v>4038</v>
      </c>
      <c r="F1556" s="244"/>
      <c r="G1556" s="162" t="s">
        <v>385</v>
      </c>
      <c r="H1556" s="242">
        <v>0</v>
      </c>
      <c r="I1556" s="34">
        <v>470000000</v>
      </c>
      <c r="J1556" s="21" t="s">
        <v>1330</v>
      </c>
      <c r="K1556" s="17" t="s">
        <v>1647</v>
      </c>
      <c r="L1556" s="236" t="s">
        <v>3930</v>
      </c>
      <c r="M1556" s="141" t="s">
        <v>383</v>
      </c>
      <c r="N1556" s="364" t="s">
        <v>6113</v>
      </c>
      <c r="O1556" s="3" t="s">
        <v>1382</v>
      </c>
      <c r="P1556" s="7" t="s">
        <v>1349</v>
      </c>
      <c r="Q1556" s="3" t="s">
        <v>1348</v>
      </c>
      <c r="R1556" s="9">
        <v>15</v>
      </c>
      <c r="S1556" s="9">
        <v>11796.074400000001</v>
      </c>
      <c r="T1556" s="254">
        <f t="shared" si="385"/>
        <v>176941.11600000001</v>
      </c>
      <c r="U1556" s="83">
        <f t="shared" si="384"/>
        <v>198174.04992000002</v>
      </c>
      <c r="V1556" s="9" t="s">
        <v>1341</v>
      </c>
      <c r="W1556" s="153" t="s">
        <v>1410</v>
      </c>
      <c r="X1556" s="244"/>
    </row>
    <row r="1557" spans="1:24" s="226" customFormat="1" ht="102">
      <c r="A1557" s="9" t="s">
        <v>7387</v>
      </c>
      <c r="B1557" s="3" t="s">
        <v>1332</v>
      </c>
      <c r="C1557" s="194" t="s">
        <v>3931</v>
      </c>
      <c r="D1557" s="191" t="s">
        <v>3932</v>
      </c>
      <c r="E1557" s="1" t="s">
        <v>4039</v>
      </c>
      <c r="F1557" s="244"/>
      <c r="G1557" s="162" t="s">
        <v>385</v>
      </c>
      <c r="H1557" s="242">
        <v>0</v>
      </c>
      <c r="I1557" s="34">
        <v>470000000</v>
      </c>
      <c r="J1557" s="21" t="s">
        <v>1330</v>
      </c>
      <c r="K1557" s="17" t="s">
        <v>1647</v>
      </c>
      <c r="L1557" s="236" t="s">
        <v>3930</v>
      </c>
      <c r="M1557" s="141" t="s">
        <v>383</v>
      </c>
      <c r="N1557" s="364" t="s">
        <v>6113</v>
      </c>
      <c r="O1557" s="3" t="s">
        <v>1382</v>
      </c>
      <c r="P1557" s="7" t="s">
        <v>1354</v>
      </c>
      <c r="Q1557" s="3" t="s">
        <v>1195</v>
      </c>
      <c r="R1557" s="9">
        <v>20</v>
      </c>
      <c r="S1557" s="9">
        <v>3817.2552000000001</v>
      </c>
      <c r="T1557" s="254">
        <f t="shared" si="385"/>
        <v>76345.104000000007</v>
      </c>
      <c r="U1557" s="83">
        <f t="shared" si="384"/>
        <v>85506.51648000002</v>
      </c>
      <c r="V1557" s="9" t="s">
        <v>1341</v>
      </c>
      <c r="W1557" s="153" t="s">
        <v>1410</v>
      </c>
      <c r="X1557" s="244"/>
    </row>
    <row r="1558" spans="1:24" s="226" customFormat="1" ht="102">
      <c r="A1558" s="9" t="s">
        <v>7388</v>
      </c>
      <c r="B1558" s="3" t="s">
        <v>1332</v>
      </c>
      <c r="C1558" s="194" t="s">
        <v>3943</v>
      </c>
      <c r="D1558" s="191" t="s">
        <v>3944</v>
      </c>
      <c r="E1558" s="1" t="s">
        <v>4040</v>
      </c>
      <c r="F1558" s="244"/>
      <c r="G1558" s="162" t="s">
        <v>385</v>
      </c>
      <c r="H1558" s="242">
        <v>0</v>
      </c>
      <c r="I1558" s="34">
        <v>470000000</v>
      </c>
      <c r="J1558" s="21" t="s">
        <v>1330</v>
      </c>
      <c r="K1558" s="17" t="s">
        <v>1647</v>
      </c>
      <c r="L1558" s="236" t="s">
        <v>3930</v>
      </c>
      <c r="M1558" s="141" t="s">
        <v>383</v>
      </c>
      <c r="N1558" s="364" t="s">
        <v>6113</v>
      </c>
      <c r="O1558" s="3" t="s">
        <v>1382</v>
      </c>
      <c r="P1558" s="7" t="s">
        <v>1354</v>
      </c>
      <c r="Q1558" s="3" t="s">
        <v>1195</v>
      </c>
      <c r="R1558" s="9">
        <v>20</v>
      </c>
      <c r="S1558" s="9">
        <v>2931.3767999999995</v>
      </c>
      <c r="T1558" s="299">
        <v>0</v>
      </c>
      <c r="U1558" s="303">
        <f t="shared" si="384"/>
        <v>0</v>
      </c>
      <c r="V1558" s="9" t="s">
        <v>1341</v>
      </c>
      <c r="W1558" s="153" t="s">
        <v>1410</v>
      </c>
      <c r="X1558" s="244" t="s">
        <v>9103</v>
      </c>
    </row>
    <row r="1559" spans="1:24" s="226" customFormat="1" ht="102">
      <c r="A1559" s="9" t="s">
        <v>7389</v>
      </c>
      <c r="B1559" s="3" t="s">
        <v>1332</v>
      </c>
      <c r="C1559" s="193" t="s">
        <v>4018</v>
      </c>
      <c r="D1559" s="191" t="s">
        <v>4019</v>
      </c>
      <c r="E1559" s="1" t="s">
        <v>4041</v>
      </c>
      <c r="F1559" s="244"/>
      <c r="G1559" s="162" t="s">
        <v>385</v>
      </c>
      <c r="H1559" s="242">
        <v>0</v>
      </c>
      <c r="I1559" s="34">
        <v>470000000</v>
      </c>
      <c r="J1559" s="21" t="s">
        <v>1330</v>
      </c>
      <c r="K1559" s="17" t="s">
        <v>1647</v>
      </c>
      <c r="L1559" s="236" t="s">
        <v>3930</v>
      </c>
      <c r="M1559" s="141" t="s">
        <v>383</v>
      </c>
      <c r="N1559" s="364" t="s">
        <v>6113</v>
      </c>
      <c r="O1559" s="3" t="s">
        <v>1382</v>
      </c>
      <c r="P1559" s="7" t="s">
        <v>1354</v>
      </c>
      <c r="Q1559" s="3" t="s">
        <v>1195</v>
      </c>
      <c r="R1559" s="9">
        <v>5</v>
      </c>
      <c r="S1559" s="9">
        <v>22304.185200000004</v>
      </c>
      <c r="T1559" s="299">
        <v>0</v>
      </c>
      <c r="U1559" s="83">
        <f t="shared" si="384"/>
        <v>0</v>
      </c>
      <c r="V1559" s="9" t="s">
        <v>1341</v>
      </c>
      <c r="W1559" s="153" t="s">
        <v>1410</v>
      </c>
      <c r="X1559" s="244" t="s">
        <v>9103</v>
      </c>
    </row>
    <row r="1560" spans="1:24" s="226" customFormat="1" ht="102">
      <c r="A1560" s="9" t="s">
        <v>7390</v>
      </c>
      <c r="B1560" s="3" t="s">
        <v>1332</v>
      </c>
      <c r="C1560" s="237" t="s">
        <v>3992</v>
      </c>
      <c r="D1560" s="192" t="s">
        <v>4001</v>
      </c>
      <c r="E1560" s="1" t="s">
        <v>4042</v>
      </c>
      <c r="F1560" s="244"/>
      <c r="G1560" s="162" t="s">
        <v>385</v>
      </c>
      <c r="H1560" s="242">
        <v>0</v>
      </c>
      <c r="I1560" s="34">
        <v>470000000</v>
      </c>
      <c r="J1560" s="21" t="s">
        <v>1330</v>
      </c>
      <c r="K1560" s="17" t="s">
        <v>1647</v>
      </c>
      <c r="L1560" s="236" t="s">
        <v>3930</v>
      </c>
      <c r="M1560" s="141" t="s">
        <v>383</v>
      </c>
      <c r="N1560" s="364" t="s">
        <v>6113</v>
      </c>
      <c r="O1560" s="3" t="s">
        <v>1382</v>
      </c>
      <c r="P1560" s="7" t="s">
        <v>1354</v>
      </c>
      <c r="Q1560" s="3" t="s">
        <v>1195</v>
      </c>
      <c r="R1560" s="9">
        <v>40</v>
      </c>
      <c r="S1560" s="9">
        <v>719.4</v>
      </c>
      <c r="T1560" s="254">
        <f t="shared" si="385"/>
        <v>28776</v>
      </c>
      <c r="U1560" s="83">
        <f t="shared" si="384"/>
        <v>32229.120000000003</v>
      </c>
      <c r="V1560" s="9" t="s">
        <v>1341</v>
      </c>
      <c r="W1560" s="153" t="s">
        <v>1410</v>
      </c>
      <c r="X1560" s="244"/>
    </row>
    <row r="1561" spans="1:24" s="226" customFormat="1" ht="102">
      <c r="A1561" s="9" t="s">
        <v>7391</v>
      </c>
      <c r="B1561" s="3" t="s">
        <v>1332</v>
      </c>
      <c r="C1561" s="237" t="s">
        <v>3992</v>
      </c>
      <c r="D1561" s="192" t="s">
        <v>4001</v>
      </c>
      <c r="E1561" s="1" t="s">
        <v>4043</v>
      </c>
      <c r="F1561" s="244"/>
      <c r="G1561" s="162" t="s">
        <v>385</v>
      </c>
      <c r="H1561" s="242">
        <v>0</v>
      </c>
      <c r="I1561" s="34">
        <v>470000000</v>
      </c>
      <c r="J1561" s="21" t="s">
        <v>1330</v>
      </c>
      <c r="K1561" s="17" t="s">
        <v>1647</v>
      </c>
      <c r="L1561" s="236" t="s">
        <v>3930</v>
      </c>
      <c r="M1561" s="141" t="s">
        <v>383</v>
      </c>
      <c r="N1561" s="364" t="s">
        <v>6113</v>
      </c>
      <c r="O1561" s="3" t="s">
        <v>1382</v>
      </c>
      <c r="P1561" s="7" t="s">
        <v>1354</v>
      </c>
      <c r="Q1561" s="3" t="s">
        <v>1195</v>
      </c>
      <c r="R1561" s="9">
        <v>40</v>
      </c>
      <c r="S1561" s="9">
        <v>937.19999999999993</v>
      </c>
      <c r="T1561" s="254">
        <f t="shared" si="385"/>
        <v>37488</v>
      </c>
      <c r="U1561" s="83">
        <f t="shared" si="384"/>
        <v>41986.560000000005</v>
      </c>
      <c r="V1561" s="9" t="s">
        <v>1341</v>
      </c>
      <c r="W1561" s="153" t="s">
        <v>1410</v>
      </c>
      <c r="X1561" s="244"/>
    </row>
    <row r="1562" spans="1:24" s="226" customFormat="1" ht="102">
      <c r="A1562" s="9" t="s">
        <v>7392</v>
      </c>
      <c r="B1562" s="3" t="s">
        <v>1332</v>
      </c>
      <c r="C1562" s="6" t="s">
        <v>4044</v>
      </c>
      <c r="D1562" s="15" t="s">
        <v>4045</v>
      </c>
      <c r="E1562" s="196" t="s">
        <v>4046</v>
      </c>
      <c r="F1562" s="244"/>
      <c r="G1562" s="162" t="s">
        <v>385</v>
      </c>
      <c r="H1562" s="242">
        <v>0</v>
      </c>
      <c r="I1562" s="34">
        <v>470000000</v>
      </c>
      <c r="J1562" s="21" t="s">
        <v>1330</v>
      </c>
      <c r="K1562" s="17" t="s">
        <v>1647</v>
      </c>
      <c r="L1562" s="236" t="s">
        <v>3930</v>
      </c>
      <c r="M1562" s="141" t="s">
        <v>383</v>
      </c>
      <c r="N1562" s="364" t="s">
        <v>6113</v>
      </c>
      <c r="O1562" s="3" t="s">
        <v>1382</v>
      </c>
      <c r="P1562" s="7" t="s">
        <v>1354</v>
      </c>
      <c r="Q1562" s="3" t="s">
        <v>1195</v>
      </c>
      <c r="R1562" s="9">
        <v>4</v>
      </c>
      <c r="S1562" s="9">
        <v>22030.284</v>
      </c>
      <c r="T1562" s="254">
        <f t="shared" si="385"/>
        <v>88121.135999999999</v>
      </c>
      <c r="U1562" s="83">
        <f t="shared" si="384"/>
        <v>98695.672320000012</v>
      </c>
      <c r="V1562" s="9" t="s">
        <v>1341</v>
      </c>
      <c r="W1562" s="153" t="s">
        <v>1410</v>
      </c>
      <c r="X1562" s="244"/>
    </row>
    <row r="1563" spans="1:24" s="226" customFormat="1" ht="127.5" customHeight="1">
      <c r="A1563" s="9" t="s">
        <v>7393</v>
      </c>
      <c r="B1563" s="3" t="s">
        <v>1332</v>
      </c>
      <c r="C1563" s="237" t="s">
        <v>4047</v>
      </c>
      <c r="D1563" s="199" t="s">
        <v>4048</v>
      </c>
      <c r="E1563" s="199" t="s">
        <v>4049</v>
      </c>
      <c r="F1563" s="244"/>
      <c r="G1563" s="162" t="s">
        <v>385</v>
      </c>
      <c r="H1563" s="242">
        <v>0</v>
      </c>
      <c r="I1563" s="34">
        <v>470000000</v>
      </c>
      <c r="J1563" s="21" t="s">
        <v>1330</v>
      </c>
      <c r="K1563" s="17" t="s">
        <v>1647</v>
      </c>
      <c r="L1563" s="236" t="s">
        <v>3930</v>
      </c>
      <c r="M1563" s="141" t="s">
        <v>383</v>
      </c>
      <c r="N1563" s="364" t="s">
        <v>6113</v>
      </c>
      <c r="O1563" s="3" t="s">
        <v>1382</v>
      </c>
      <c r="P1563" s="7" t="s">
        <v>1354</v>
      </c>
      <c r="Q1563" s="3" t="s">
        <v>1195</v>
      </c>
      <c r="R1563" s="9">
        <v>20</v>
      </c>
      <c r="S1563" s="9">
        <v>28371.599999999999</v>
      </c>
      <c r="T1563" s="254">
        <f t="shared" si="385"/>
        <v>567432</v>
      </c>
      <c r="U1563" s="83">
        <f t="shared" si="384"/>
        <v>635523.84000000008</v>
      </c>
      <c r="V1563" s="9" t="s">
        <v>1341</v>
      </c>
      <c r="W1563" s="153" t="s">
        <v>1410</v>
      </c>
      <c r="X1563" s="244"/>
    </row>
    <row r="1564" spans="1:24" s="226" customFormat="1" ht="102">
      <c r="A1564" s="9" t="s">
        <v>7394</v>
      </c>
      <c r="B1564" s="3" t="s">
        <v>1332</v>
      </c>
      <c r="C1564" s="220" t="s">
        <v>4050</v>
      </c>
      <c r="D1564" s="203" t="s">
        <v>4051</v>
      </c>
      <c r="E1564" s="199" t="s">
        <v>4052</v>
      </c>
      <c r="F1564" s="244"/>
      <c r="G1564" s="162" t="s">
        <v>385</v>
      </c>
      <c r="H1564" s="242">
        <v>0</v>
      </c>
      <c r="I1564" s="34">
        <v>470000000</v>
      </c>
      <c r="J1564" s="21" t="s">
        <v>1330</v>
      </c>
      <c r="K1564" s="17" t="s">
        <v>1647</v>
      </c>
      <c r="L1564" s="236" t="s">
        <v>3930</v>
      </c>
      <c r="M1564" s="141" t="s">
        <v>383</v>
      </c>
      <c r="N1564" s="364" t="s">
        <v>6113</v>
      </c>
      <c r="O1564" s="3" t="s">
        <v>1382</v>
      </c>
      <c r="P1564" s="7" t="s">
        <v>1354</v>
      </c>
      <c r="Q1564" s="3" t="s">
        <v>1195</v>
      </c>
      <c r="R1564" s="9">
        <v>20</v>
      </c>
      <c r="S1564" s="9">
        <v>32343.599999999999</v>
      </c>
      <c r="T1564" s="254">
        <f t="shared" si="385"/>
        <v>646872</v>
      </c>
      <c r="U1564" s="83">
        <f t="shared" si="384"/>
        <v>724496.64</v>
      </c>
      <c r="V1564" s="9" t="s">
        <v>1341</v>
      </c>
      <c r="W1564" s="153" t="s">
        <v>1410</v>
      </c>
      <c r="X1564" s="244"/>
    </row>
    <row r="1565" spans="1:24" s="226" customFormat="1" ht="102">
      <c r="A1565" s="9" t="s">
        <v>7395</v>
      </c>
      <c r="B1565" s="3" t="s">
        <v>1332</v>
      </c>
      <c r="C1565" s="193" t="s">
        <v>4053</v>
      </c>
      <c r="D1565" s="15" t="s">
        <v>4054</v>
      </c>
      <c r="E1565" s="185" t="s">
        <v>4055</v>
      </c>
      <c r="F1565" s="244"/>
      <c r="G1565" s="162" t="s">
        <v>384</v>
      </c>
      <c r="H1565" s="242">
        <v>0</v>
      </c>
      <c r="I1565" s="34">
        <v>470000000</v>
      </c>
      <c r="J1565" s="21" t="s">
        <v>1330</v>
      </c>
      <c r="K1565" s="17" t="s">
        <v>1647</v>
      </c>
      <c r="L1565" s="236" t="s">
        <v>3930</v>
      </c>
      <c r="M1565" s="141" t="s">
        <v>383</v>
      </c>
      <c r="N1565" s="364" t="s">
        <v>6108</v>
      </c>
      <c r="O1565" s="3" t="s">
        <v>1382</v>
      </c>
      <c r="P1565" s="7" t="s">
        <v>1354</v>
      </c>
      <c r="Q1565" s="3" t="s">
        <v>1195</v>
      </c>
      <c r="R1565" s="9">
        <v>4</v>
      </c>
      <c r="S1565" s="9">
        <v>10901.703120000002</v>
      </c>
      <c r="T1565" s="254">
        <f t="shared" si="385"/>
        <v>43606.812480000008</v>
      </c>
      <c r="U1565" s="83">
        <f t="shared" si="384"/>
        <v>48839.629977600016</v>
      </c>
      <c r="V1565" s="9" t="s">
        <v>1341</v>
      </c>
      <c r="W1565" s="153" t="s">
        <v>1410</v>
      </c>
      <c r="X1565" s="244"/>
    </row>
    <row r="1566" spans="1:24" s="226" customFormat="1" ht="102">
      <c r="A1566" s="9" t="s">
        <v>7396</v>
      </c>
      <c r="B1566" s="3" t="s">
        <v>1332</v>
      </c>
      <c r="C1566" s="193" t="s">
        <v>4053</v>
      </c>
      <c r="D1566" s="185" t="s">
        <v>4054</v>
      </c>
      <c r="E1566" s="185" t="s">
        <v>4056</v>
      </c>
      <c r="F1566" s="244"/>
      <c r="G1566" s="162" t="s">
        <v>384</v>
      </c>
      <c r="H1566" s="242">
        <v>0</v>
      </c>
      <c r="I1566" s="34">
        <v>470000000</v>
      </c>
      <c r="J1566" s="21" t="s">
        <v>1330</v>
      </c>
      <c r="K1566" s="17" t="s">
        <v>1647</v>
      </c>
      <c r="L1566" s="236" t="s">
        <v>3930</v>
      </c>
      <c r="M1566" s="141" t="s">
        <v>383</v>
      </c>
      <c r="N1566" s="364" t="s">
        <v>6108</v>
      </c>
      <c r="O1566" s="3" t="s">
        <v>1382</v>
      </c>
      <c r="P1566" s="7" t="s">
        <v>1354</v>
      </c>
      <c r="Q1566" s="3" t="s">
        <v>1195</v>
      </c>
      <c r="R1566" s="9">
        <v>4</v>
      </c>
      <c r="S1566" s="9">
        <v>9538.9866000000002</v>
      </c>
      <c r="T1566" s="254">
        <f t="shared" si="385"/>
        <v>38155.946400000001</v>
      </c>
      <c r="U1566" s="83">
        <f t="shared" si="384"/>
        <v>42734.659968000007</v>
      </c>
      <c r="V1566" s="9" t="s">
        <v>1341</v>
      </c>
      <c r="W1566" s="153" t="s">
        <v>1410</v>
      </c>
      <c r="X1566" s="244"/>
    </row>
    <row r="1567" spans="1:24" s="226" customFormat="1" ht="102">
      <c r="A1567" s="9" t="s">
        <v>7397</v>
      </c>
      <c r="B1567" s="3" t="s">
        <v>1332</v>
      </c>
      <c r="C1567" s="193" t="s">
        <v>4057</v>
      </c>
      <c r="D1567" s="185" t="s">
        <v>4058</v>
      </c>
      <c r="E1567" s="185" t="s">
        <v>4055</v>
      </c>
      <c r="F1567" s="244"/>
      <c r="G1567" s="162" t="s">
        <v>384</v>
      </c>
      <c r="H1567" s="242">
        <v>0</v>
      </c>
      <c r="I1567" s="34">
        <v>470000000</v>
      </c>
      <c r="J1567" s="21" t="s">
        <v>1330</v>
      </c>
      <c r="K1567" s="17" t="s">
        <v>1647</v>
      </c>
      <c r="L1567" s="236" t="s">
        <v>3930</v>
      </c>
      <c r="M1567" s="141" t="s">
        <v>383</v>
      </c>
      <c r="N1567" s="364" t="s">
        <v>6108</v>
      </c>
      <c r="O1567" s="3" t="s">
        <v>1382</v>
      </c>
      <c r="P1567" s="7" t="s">
        <v>1354</v>
      </c>
      <c r="Q1567" s="3" t="s">
        <v>1195</v>
      </c>
      <c r="R1567" s="9">
        <v>40</v>
      </c>
      <c r="S1567" s="9">
        <v>1280.96892</v>
      </c>
      <c r="T1567" s="254">
        <f t="shared" si="385"/>
        <v>51238.756800000003</v>
      </c>
      <c r="U1567" s="83">
        <f t="shared" si="384"/>
        <v>57387.407616000011</v>
      </c>
      <c r="V1567" s="9" t="s">
        <v>1341</v>
      </c>
      <c r="W1567" s="153" t="s">
        <v>1410</v>
      </c>
      <c r="X1567" s="244"/>
    </row>
    <row r="1568" spans="1:24" s="226" customFormat="1" ht="102">
      <c r="A1568" s="9" t="s">
        <v>7398</v>
      </c>
      <c r="B1568" s="3" t="s">
        <v>1332</v>
      </c>
      <c r="C1568" s="193" t="s">
        <v>4057</v>
      </c>
      <c r="D1568" s="185" t="s">
        <v>4059</v>
      </c>
      <c r="E1568" s="185" t="s">
        <v>4055</v>
      </c>
      <c r="F1568" s="244"/>
      <c r="G1568" s="162" t="s">
        <v>384</v>
      </c>
      <c r="H1568" s="242">
        <v>0</v>
      </c>
      <c r="I1568" s="34">
        <v>470000000</v>
      </c>
      <c r="J1568" s="21" t="s">
        <v>1330</v>
      </c>
      <c r="K1568" s="17" t="s">
        <v>1647</v>
      </c>
      <c r="L1568" s="236" t="s">
        <v>3930</v>
      </c>
      <c r="M1568" s="141" t="s">
        <v>383</v>
      </c>
      <c r="N1568" s="364" t="s">
        <v>6108</v>
      </c>
      <c r="O1568" s="3" t="s">
        <v>1382</v>
      </c>
      <c r="P1568" s="7" t="s">
        <v>1354</v>
      </c>
      <c r="Q1568" s="3" t="s">
        <v>1195</v>
      </c>
      <c r="R1568" s="9">
        <v>40</v>
      </c>
      <c r="S1568" s="9">
        <v>1450.6931999999999</v>
      </c>
      <c r="T1568" s="254">
        <f t="shared" si="385"/>
        <v>58027.727999999996</v>
      </c>
      <c r="U1568" s="83">
        <f t="shared" si="384"/>
        <v>64991.055359999998</v>
      </c>
      <c r="V1568" s="9" t="s">
        <v>1341</v>
      </c>
      <c r="W1568" s="153" t="s">
        <v>1410</v>
      </c>
      <c r="X1568" s="244"/>
    </row>
    <row r="1569" spans="1:24" s="226" customFormat="1" ht="102">
      <c r="A1569" s="9" t="s">
        <v>7399</v>
      </c>
      <c r="B1569" s="3" t="s">
        <v>1332</v>
      </c>
      <c r="C1569" s="193" t="s">
        <v>4057</v>
      </c>
      <c r="D1569" s="15" t="s">
        <v>4058</v>
      </c>
      <c r="E1569" s="185" t="s">
        <v>4060</v>
      </c>
      <c r="F1569" s="244"/>
      <c r="G1569" s="162" t="s">
        <v>384</v>
      </c>
      <c r="H1569" s="242">
        <v>0</v>
      </c>
      <c r="I1569" s="34">
        <v>470000000</v>
      </c>
      <c r="J1569" s="21" t="s">
        <v>1330</v>
      </c>
      <c r="K1569" s="17" t="s">
        <v>1647</v>
      </c>
      <c r="L1569" s="236" t="s">
        <v>3930</v>
      </c>
      <c r="M1569" s="141" t="s">
        <v>383</v>
      </c>
      <c r="N1569" s="364" t="s">
        <v>6108</v>
      </c>
      <c r="O1569" s="3" t="s">
        <v>1382</v>
      </c>
      <c r="P1569" s="7" t="s">
        <v>1354</v>
      </c>
      <c r="Q1569" s="3" t="s">
        <v>1195</v>
      </c>
      <c r="R1569" s="9">
        <v>40</v>
      </c>
      <c r="S1569" s="9">
        <v>1921.4751600000002</v>
      </c>
      <c r="T1569" s="254">
        <f t="shared" si="385"/>
        <v>76859.006400000013</v>
      </c>
      <c r="U1569" s="83">
        <f t="shared" si="384"/>
        <v>86082.087168000027</v>
      </c>
      <c r="V1569" s="9" t="s">
        <v>1341</v>
      </c>
      <c r="W1569" s="153" t="s">
        <v>1410</v>
      </c>
      <c r="X1569" s="244"/>
    </row>
    <row r="1570" spans="1:24" s="226" customFormat="1" ht="102">
      <c r="A1570" s="9" t="s">
        <v>7400</v>
      </c>
      <c r="B1570" s="3" t="s">
        <v>1332</v>
      </c>
      <c r="C1570" s="193" t="s">
        <v>4057</v>
      </c>
      <c r="D1570" s="185" t="s">
        <v>4059</v>
      </c>
      <c r="E1570" s="185" t="s">
        <v>4060</v>
      </c>
      <c r="F1570" s="244"/>
      <c r="G1570" s="162" t="s">
        <v>384</v>
      </c>
      <c r="H1570" s="242">
        <v>0</v>
      </c>
      <c r="I1570" s="34">
        <v>470000000</v>
      </c>
      <c r="J1570" s="21" t="s">
        <v>1330</v>
      </c>
      <c r="K1570" s="17" t="s">
        <v>1647</v>
      </c>
      <c r="L1570" s="236" t="s">
        <v>3930</v>
      </c>
      <c r="M1570" s="141" t="s">
        <v>383</v>
      </c>
      <c r="N1570" s="364" t="s">
        <v>6108</v>
      </c>
      <c r="O1570" s="3" t="s">
        <v>1382</v>
      </c>
      <c r="P1570" s="7" t="s">
        <v>1354</v>
      </c>
      <c r="Q1570" s="3" t="s">
        <v>1195</v>
      </c>
      <c r="R1570" s="9">
        <v>40</v>
      </c>
      <c r="S1570" s="9">
        <v>2220.35484</v>
      </c>
      <c r="T1570" s="254">
        <f t="shared" si="385"/>
        <v>88814.193599999999</v>
      </c>
      <c r="U1570" s="83">
        <f t="shared" si="384"/>
        <v>99471.896832000013</v>
      </c>
      <c r="V1570" s="9" t="s">
        <v>1341</v>
      </c>
      <c r="W1570" s="153" t="s">
        <v>1410</v>
      </c>
      <c r="X1570" s="244"/>
    </row>
    <row r="1571" spans="1:24" s="226" customFormat="1" ht="102">
      <c r="A1571" s="9" t="s">
        <v>7401</v>
      </c>
      <c r="B1571" s="3" t="s">
        <v>1332</v>
      </c>
      <c r="C1571" s="193" t="s">
        <v>4057</v>
      </c>
      <c r="D1571" s="185" t="s">
        <v>4061</v>
      </c>
      <c r="E1571" s="185" t="s">
        <v>4062</v>
      </c>
      <c r="F1571" s="244"/>
      <c r="G1571" s="162" t="s">
        <v>384</v>
      </c>
      <c r="H1571" s="242">
        <v>0</v>
      </c>
      <c r="I1571" s="34">
        <v>470000000</v>
      </c>
      <c r="J1571" s="21" t="s">
        <v>1330</v>
      </c>
      <c r="K1571" s="17" t="s">
        <v>1647</v>
      </c>
      <c r="L1571" s="236" t="s">
        <v>3930</v>
      </c>
      <c r="M1571" s="141" t="s">
        <v>383</v>
      </c>
      <c r="N1571" s="364" t="s">
        <v>6108</v>
      </c>
      <c r="O1571" s="3" t="s">
        <v>1382</v>
      </c>
      <c r="P1571" s="7" t="s">
        <v>1354</v>
      </c>
      <c r="Q1571" s="3" t="s">
        <v>1195</v>
      </c>
      <c r="R1571" s="9">
        <v>10</v>
      </c>
      <c r="S1571" s="9">
        <v>16196.130720000001</v>
      </c>
      <c r="T1571" s="254">
        <f t="shared" si="385"/>
        <v>161961.30720000001</v>
      </c>
      <c r="U1571" s="83">
        <f t="shared" si="384"/>
        <v>181396.66406400004</v>
      </c>
      <c r="V1571" s="9" t="s">
        <v>1341</v>
      </c>
      <c r="W1571" s="153" t="s">
        <v>1410</v>
      </c>
      <c r="X1571" s="244"/>
    </row>
    <row r="1572" spans="1:24" s="226" customFormat="1" ht="102">
      <c r="A1572" s="9" t="s">
        <v>7402</v>
      </c>
      <c r="B1572" s="3" t="s">
        <v>1332</v>
      </c>
      <c r="C1572" s="193" t="s">
        <v>4057</v>
      </c>
      <c r="D1572" s="185" t="s">
        <v>4061</v>
      </c>
      <c r="E1572" s="185" t="s">
        <v>4063</v>
      </c>
      <c r="F1572" s="244"/>
      <c r="G1572" s="162" t="s">
        <v>384</v>
      </c>
      <c r="H1572" s="242">
        <v>0</v>
      </c>
      <c r="I1572" s="34">
        <v>470000000</v>
      </c>
      <c r="J1572" s="21" t="s">
        <v>1330</v>
      </c>
      <c r="K1572" s="17" t="s">
        <v>1647</v>
      </c>
      <c r="L1572" s="236" t="s">
        <v>3930</v>
      </c>
      <c r="M1572" s="141" t="s">
        <v>383</v>
      </c>
      <c r="N1572" s="364" t="s">
        <v>6108</v>
      </c>
      <c r="O1572" s="3" t="s">
        <v>1382</v>
      </c>
      <c r="P1572" s="7" t="s">
        <v>1354</v>
      </c>
      <c r="Q1572" s="3" t="s">
        <v>1195</v>
      </c>
      <c r="R1572" s="9">
        <v>10</v>
      </c>
      <c r="S1572" s="9">
        <v>13806.095160000001</v>
      </c>
      <c r="T1572" s="254">
        <f t="shared" si="385"/>
        <v>138060.9516</v>
      </c>
      <c r="U1572" s="83">
        <f t="shared" si="384"/>
        <v>154628.26579200002</v>
      </c>
      <c r="V1572" s="9" t="s">
        <v>1341</v>
      </c>
      <c r="W1572" s="153" t="s">
        <v>1410</v>
      </c>
      <c r="X1572" s="244"/>
    </row>
    <row r="1573" spans="1:24" s="226" customFormat="1" ht="102">
      <c r="A1573" s="9" t="s">
        <v>7403</v>
      </c>
      <c r="B1573" s="3" t="s">
        <v>1332</v>
      </c>
      <c r="C1573" s="251" t="s">
        <v>4064</v>
      </c>
      <c r="D1573" s="251" t="s">
        <v>4065</v>
      </c>
      <c r="E1573" s="1" t="s">
        <v>4066</v>
      </c>
      <c r="F1573" s="244"/>
      <c r="G1573" s="162" t="s">
        <v>384</v>
      </c>
      <c r="H1573" s="242">
        <v>0</v>
      </c>
      <c r="I1573" s="34">
        <v>470000000</v>
      </c>
      <c r="J1573" s="21" t="s">
        <v>1330</v>
      </c>
      <c r="K1573" s="17" t="s">
        <v>1647</v>
      </c>
      <c r="L1573" s="236" t="s">
        <v>3930</v>
      </c>
      <c r="M1573" s="141" t="s">
        <v>383</v>
      </c>
      <c r="N1573" s="364" t="s">
        <v>6108</v>
      </c>
      <c r="O1573" s="3" t="s">
        <v>1382</v>
      </c>
      <c r="P1573" s="7" t="s">
        <v>1354</v>
      </c>
      <c r="Q1573" s="3" t="s">
        <v>1195</v>
      </c>
      <c r="R1573" s="9">
        <v>50</v>
      </c>
      <c r="S1573" s="9">
        <v>262.08</v>
      </c>
      <c r="T1573" s="254">
        <f t="shared" si="385"/>
        <v>13104</v>
      </c>
      <c r="U1573" s="83">
        <f t="shared" si="384"/>
        <v>14676.480000000001</v>
      </c>
      <c r="V1573" s="9" t="s">
        <v>1341</v>
      </c>
      <c r="W1573" s="153" t="s">
        <v>1410</v>
      </c>
      <c r="X1573" s="244"/>
    </row>
    <row r="1574" spans="1:24" s="226" customFormat="1" ht="102">
      <c r="A1574" s="9" t="s">
        <v>7404</v>
      </c>
      <c r="B1574" s="3" t="s">
        <v>1332</v>
      </c>
      <c r="C1574" s="251" t="s">
        <v>4064</v>
      </c>
      <c r="D1574" s="251" t="s">
        <v>4065</v>
      </c>
      <c r="E1574" s="1" t="s">
        <v>4067</v>
      </c>
      <c r="F1574" s="244"/>
      <c r="G1574" s="162" t="s">
        <v>384</v>
      </c>
      <c r="H1574" s="242">
        <v>0</v>
      </c>
      <c r="I1574" s="34">
        <v>470000000</v>
      </c>
      <c r="J1574" s="21" t="s">
        <v>1330</v>
      </c>
      <c r="K1574" s="17" t="s">
        <v>1647</v>
      </c>
      <c r="L1574" s="236" t="s">
        <v>3930</v>
      </c>
      <c r="M1574" s="141" t="s">
        <v>383</v>
      </c>
      <c r="N1574" s="364" t="s">
        <v>6108</v>
      </c>
      <c r="O1574" s="3" t="s">
        <v>1382</v>
      </c>
      <c r="P1574" s="7" t="s">
        <v>1354</v>
      </c>
      <c r="Q1574" s="3" t="s">
        <v>1195</v>
      </c>
      <c r="R1574" s="9">
        <v>50</v>
      </c>
      <c r="S1574" s="9">
        <v>262.08</v>
      </c>
      <c r="T1574" s="254">
        <f t="shared" si="385"/>
        <v>13104</v>
      </c>
      <c r="U1574" s="83">
        <f t="shared" si="384"/>
        <v>14676.480000000001</v>
      </c>
      <c r="V1574" s="9" t="s">
        <v>1341</v>
      </c>
      <c r="W1574" s="153" t="s">
        <v>1410</v>
      </c>
      <c r="X1574" s="244"/>
    </row>
    <row r="1575" spans="1:24" s="226" customFormat="1" ht="102">
      <c r="A1575" s="9" t="s">
        <v>7405</v>
      </c>
      <c r="B1575" s="3" t="s">
        <v>1332</v>
      </c>
      <c r="C1575" s="193" t="s">
        <v>4053</v>
      </c>
      <c r="D1575" s="185" t="s">
        <v>4054</v>
      </c>
      <c r="E1575" s="1" t="s">
        <v>4068</v>
      </c>
      <c r="F1575" s="244"/>
      <c r="G1575" s="162" t="s">
        <v>384</v>
      </c>
      <c r="H1575" s="242">
        <v>0</v>
      </c>
      <c r="I1575" s="34">
        <v>470000000</v>
      </c>
      <c r="J1575" s="21" t="s">
        <v>1330</v>
      </c>
      <c r="K1575" s="17" t="s">
        <v>1647</v>
      </c>
      <c r="L1575" s="236" t="s">
        <v>3930</v>
      </c>
      <c r="M1575" s="141" t="s">
        <v>383</v>
      </c>
      <c r="N1575" s="364" t="s">
        <v>6108</v>
      </c>
      <c r="O1575" s="3" t="s">
        <v>1382</v>
      </c>
      <c r="P1575" s="7" t="s">
        <v>1354</v>
      </c>
      <c r="Q1575" s="3" t="s">
        <v>1195</v>
      </c>
      <c r="R1575" s="9">
        <v>4</v>
      </c>
      <c r="S1575" s="9">
        <v>26699.315999999999</v>
      </c>
      <c r="T1575" s="254">
        <f t="shared" si="385"/>
        <v>106797.264</v>
      </c>
      <c r="U1575" s="83">
        <f t="shared" si="384"/>
        <v>119612.93568000001</v>
      </c>
      <c r="V1575" s="9" t="s">
        <v>1341</v>
      </c>
      <c r="W1575" s="153" t="s">
        <v>1410</v>
      </c>
      <c r="X1575" s="244"/>
    </row>
    <row r="1576" spans="1:24" s="226" customFormat="1" ht="102">
      <c r="A1576" s="9" t="s">
        <v>7406</v>
      </c>
      <c r="B1576" s="3" t="s">
        <v>1332</v>
      </c>
      <c r="C1576" s="193" t="s">
        <v>4053</v>
      </c>
      <c r="D1576" s="185" t="s">
        <v>4054</v>
      </c>
      <c r="E1576" s="1" t="s">
        <v>4069</v>
      </c>
      <c r="F1576" s="244"/>
      <c r="G1576" s="162" t="s">
        <v>384</v>
      </c>
      <c r="H1576" s="242">
        <v>0</v>
      </c>
      <c r="I1576" s="34">
        <v>470000000</v>
      </c>
      <c r="J1576" s="21" t="s">
        <v>1330</v>
      </c>
      <c r="K1576" s="17" t="s">
        <v>1647</v>
      </c>
      <c r="L1576" s="236" t="s">
        <v>3930</v>
      </c>
      <c r="M1576" s="141" t="s">
        <v>383</v>
      </c>
      <c r="N1576" s="364" t="s">
        <v>6108</v>
      </c>
      <c r="O1576" s="3" t="s">
        <v>1382</v>
      </c>
      <c r="P1576" s="7" t="s">
        <v>1354</v>
      </c>
      <c r="Q1576" s="3" t="s">
        <v>1195</v>
      </c>
      <c r="R1576" s="9">
        <v>4</v>
      </c>
      <c r="S1576" s="9">
        <v>26699.315999999999</v>
      </c>
      <c r="T1576" s="254">
        <f t="shared" si="385"/>
        <v>106797.264</v>
      </c>
      <c r="U1576" s="83">
        <f t="shared" si="384"/>
        <v>119612.93568000001</v>
      </c>
      <c r="V1576" s="9" t="s">
        <v>1341</v>
      </c>
      <c r="W1576" s="153" t="s">
        <v>1410</v>
      </c>
      <c r="X1576" s="244"/>
    </row>
    <row r="1577" spans="1:24" s="226" customFormat="1" ht="102">
      <c r="A1577" s="9" t="s">
        <v>7407</v>
      </c>
      <c r="B1577" s="3" t="s">
        <v>1332</v>
      </c>
      <c r="C1577" s="193" t="s">
        <v>4057</v>
      </c>
      <c r="D1577" s="185" t="s">
        <v>4070</v>
      </c>
      <c r="E1577" s="1" t="s">
        <v>4071</v>
      </c>
      <c r="F1577" s="244"/>
      <c r="G1577" s="162" t="s">
        <v>384</v>
      </c>
      <c r="H1577" s="242">
        <v>0</v>
      </c>
      <c r="I1577" s="34">
        <v>470000000</v>
      </c>
      <c r="J1577" s="21" t="s">
        <v>1330</v>
      </c>
      <c r="K1577" s="17" t="s">
        <v>1647</v>
      </c>
      <c r="L1577" s="236" t="s">
        <v>3930</v>
      </c>
      <c r="M1577" s="141" t="s">
        <v>383</v>
      </c>
      <c r="N1577" s="364" t="s">
        <v>6108</v>
      </c>
      <c r="O1577" s="3" t="s">
        <v>1382</v>
      </c>
      <c r="P1577" s="7" t="s">
        <v>1354</v>
      </c>
      <c r="Q1577" s="3" t="s">
        <v>1195</v>
      </c>
      <c r="R1577" s="9">
        <v>4</v>
      </c>
      <c r="S1577" s="9">
        <v>20748</v>
      </c>
      <c r="T1577" s="254">
        <f t="shared" si="385"/>
        <v>82992</v>
      </c>
      <c r="U1577" s="83">
        <f t="shared" si="384"/>
        <v>92951.040000000008</v>
      </c>
      <c r="V1577" s="9" t="s">
        <v>1341</v>
      </c>
      <c r="W1577" s="153" t="s">
        <v>1410</v>
      </c>
      <c r="X1577" s="244"/>
    </row>
    <row r="1578" spans="1:24" s="226" customFormat="1" ht="102">
      <c r="A1578" s="9" t="s">
        <v>7408</v>
      </c>
      <c r="B1578" s="3" t="s">
        <v>1332</v>
      </c>
      <c r="C1578" s="6" t="s">
        <v>4072</v>
      </c>
      <c r="D1578" s="185" t="s">
        <v>4073</v>
      </c>
      <c r="E1578" s="1" t="s">
        <v>4074</v>
      </c>
      <c r="F1578" s="244"/>
      <c r="G1578" s="162" t="s">
        <v>384</v>
      </c>
      <c r="H1578" s="242">
        <v>0</v>
      </c>
      <c r="I1578" s="34">
        <v>470000000</v>
      </c>
      <c r="J1578" s="21" t="s">
        <v>1330</v>
      </c>
      <c r="K1578" s="17" t="s">
        <v>1647</v>
      </c>
      <c r="L1578" s="236" t="s">
        <v>3465</v>
      </c>
      <c r="M1578" s="141" t="s">
        <v>383</v>
      </c>
      <c r="N1578" s="364" t="s">
        <v>6108</v>
      </c>
      <c r="O1578" s="3" t="s">
        <v>1382</v>
      </c>
      <c r="P1578" s="7" t="s">
        <v>1350</v>
      </c>
      <c r="Q1578" s="3" t="s">
        <v>1335</v>
      </c>
      <c r="R1578" s="11">
        <v>200</v>
      </c>
      <c r="S1578" s="9">
        <v>12141.465600000001</v>
      </c>
      <c r="T1578" s="254">
        <f t="shared" si="385"/>
        <v>2428293.1200000001</v>
      </c>
      <c r="U1578" s="83">
        <f t="shared" si="384"/>
        <v>2719688.2944000005</v>
      </c>
      <c r="V1578" s="9" t="s">
        <v>1341</v>
      </c>
      <c r="W1578" s="153" t="s">
        <v>1410</v>
      </c>
      <c r="X1578" s="244"/>
    </row>
    <row r="1579" spans="1:24" s="226" customFormat="1" ht="102">
      <c r="A1579" s="9" t="s">
        <v>7409</v>
      </c>
      <c r="B1579" s="3" t="s">
        <v>1332</v>
      </c>
      <c r="C1579" s="251" t="s">
        <v>4075</v>
      </c>
      <c r="D1579" s="185" t="s">
        <v>4076</v>
      </c>
      <c r="E1579" s="1" t="s">
        <v>4077</v>
      </c>
      <c r="F1579" s="244"/>
      <c r="G1579" s="162" t="s">
        <v>384</v>
      </c>
      <c r="H1579" s="242">
        <v>0</v>
      </c>
      <c r="I1579" s="34">
        <v>470000000</v>
      </c>
      <c r="J1579" s="21" t="s">
        <v>1330</v>
      </c>
      <c r="K1579" s="17" t="s">
        <v>1647</v>
      </c>
      <c r="L1579" s="236" t="s">
        <v>3465</v>
      </c>
      <c r="M1579" s="141" t="s">
        <v>383</v>
      </c>
      <c r="N1579" s="364" t="s">
        <v>6108</v>
      </c>
      <c r="O1579" s="3" t="s">
        <v>1382</v>
      </c>
      <c r="P1579" s="7" t="s">
        <v>1354</v>
      </c>
      <c r="Q1579" s="3" t="s">
        <v>1195</v>
      </c>
      <c r="R1579" s="11">
        <v>5</v>
      </c>
      <c r="S1579" s="9">
        <v>42374.832000000002</v>
      </c>
      <c r="T1579" s="254">
        <f t="shared" si="385"/>
        <v>211874.16</v>
      </c>
      <c r="U1579" s="83">
        <f t="shared" si="384"/>
        <v>237299.05920000002</v>
      </c>
      <c r="V1579" s="9" t="s">
        <v>1341</v>
      </c>
      <c r="W1579" s="153" t="s">
        <v>1410</v>
      </c>
      <c r="X1579" s="244"/>
    </row>
    <row r="1580" spans="1:24" s="226" customFormat="1" ht="102">
      <c r="A1580" s="9" t="s">
        <v>7410</v>
      </c>
      <c r="B1580" s="3" t="s">
        <v>1332</v>
      </c>
      <c r="C1580" s="251" t="s">
        <v>4075</v>
      </c>
      <c r="D1580" s="185" t="s">
        <v>4076</v>
      </c>
      <c r="E1580" s="1" t="s">
        <v>4078</v>
      </c>
      <c r="F1580" s="244"/>
      <c r="G1580" s="162" t="s">
        <v>384</v>
      </c>
      <c r="H1580" s="242">
        <v>0</v>
      </c>
      <c r="I1580" s="34">
        <v>470000000</v>
      </c>
      <c r="J1580" s="21" t="s">
        <v>1330</v>
      </c>
      <c r="K1580" s="17" t="s">
        <v>1647</v>
      </c>
      <c r="L1580" s="236" t="s">
        <v>3465</v>
      </c>
      <c r="M1580" s="141" t="s">
        <v>383</v>
      </c>
      <c r="N1580" s="364" t="s">
        <v>6108</v>
      </c>
      <c r="O1580" s="3" t="s">
        <v>1382</v>
      </c>
      <c r="P1580" s="7" t="s">
        <v>1354</v>
      </c>
      <c r="Q1580" s="3" t="s">
        <v>1195</v>
      </c>
      <c r="R1580" s="11">
        <v>10</v>
      </c>
      <c r="S1580" s="9">
        <v>54367.703999999998</v>
      </c>
      <c r="T1580" s="254">
        <f t="shared" si="385"/>
        <v>543677.04</v>
      </c>
      <c r="U1580" s="83">
        <f t="shared" si="384"/>
        <v>608918.28480000014</v>
      </c>
      <c r="V1580" s="9" t="s">
        <v>1341</v>
      </c>
      <c r="W1580" s="153" t="s">
        <v>1410</v>
      </c>
      <c r="X1580" s="244"/>
    </row>
    <row r="1581" spans="1:24" s="226" customFormat="1" ht="102">
      <c r="A1581" s="9" t="s">
        <v>7411</v>
      </c>
      <c r="B1581" s="3" t="s">
        <v>1332</v>
      </c>
      <c r="C1581" s="251" t="s">
        <v>4075</v>
      </c>
      <c r="D1581" s="185" t="s">
        <v>4076</v>
      </c>
      <c r="E1581" s="1" t="s">
        <v>4079</v>
      </c>
      <c r="F1581" s="244"/>
      <c r="G1581" s="162" t="s">
        <v>384</v>
      </c>
      <c r="H1581" s="242">
        <v>0</v>
      </c>
      <c r="I1581" s="34">
        <v>470000000</v>
      </c>
      <c r="J1581" s="21" t="s">
        <v>1330</v>
      </c>
      <c r="K1581" s="17" t="s">
        <v>1647</v>
      </c>
      <c r="L1581" s="236" t="s">
        <v>3465</v>
      </c>
      <c r="M1581" s="141" t="s">
        <v>383</v>
      </c>
      <c r="N1581" s="364" t="s">
        <v>6108</v>
      </c>
      <c r="O1581" s="3" t="s">
        <v>1382</v>
      </c>
      <c r="P1581" s="7" t="s">
        <v>1354</v>
      </c>
      <c r="Q1581" s="3" t="s">
        <v>1195</v>
      </c>
      <c r="R1581" s="11">
        <v>5</v>
      </c>
      <c r="S1581" s="9">
        <v>48771.023999999998</v>
      </c>
      <c r="T1581" s="254">
        <f t="shared" si="385"/>
        <v>243855.12</v>
      </c>
      <c r="U1581" s="83">
        <f t="shared" si="384"/>
        <v>273117.73440000002</v>
      </c>
      <c r="V1581" s="9" t="s">
        <v>1341</v>
      </c>
      <c r="W1581" s="153" t="s">
        <v>1410</v>
      </c>
      <c r="X1581" s="244"/>
    </row>
    <row r="1582" spans="1:24" s="226" customFormat="1" ht="102">
      <c r="A1582" s="9" t="s">
        <v>7412</v>
      </c>
      <c r="B1582" s="3" t="s">
        <v>1332</v>
      </c>
      <c r="C1582" s="251" t="s">
        <v>4075</v>
      </c>
      <c r="D1582" s="185" t="s">
        <v>4076</v>
      </c>
      <c r="E1582" s="1" t="s">
        <v>4080</v>
      </c>
      <c r="F1582" s="244"/>
      <c r="G1582" s="162" t="s">
        <v>384</v>
      </c>
      <c r="H1582" s="242">
        <v>0</v>
      </c>
      <c r="I1582" s="34">
        <v>470000000</v>
      </c>
      <c r="J1582" s="21" t="s">
        <v>1330</v>
      </c>
      <c r="K1582" s="17" t="s">
        <v>1647</v>
      </c>
      <c r="L1582" s="236" t="s">
        <v>3465</v>
      </c>
      <c r="M1582" s="141" t="s">
        <v>383</v>
      </c>
      <c r="N1582" s="364" t="s">
        <v>6108</v>
      </c>
      <c r="O1582" s="3" t="s">
        <v>1382</v>
      </c>
      <c r="P1582" s="7" t="s">
        <v>1354</v>
      </c>
      <c r="Q1582" s="3" t="s">
        <v>1195</v>
      </c>
      <c r="R1582" s="11">
        <v>10</v>
      </c>
      <c r="S1582" s="9">
        <v>39976.26</v>
      </c>
      <c r="T1582" s="254">
        <f t="shared" si="385"/>
        <v>399762.60000000003</v>
      </c>
      <c r="U1582" s="83">
        <f t="shared" si="384"/>
        <v>447734.11200000008</v>
      </c>
      <c r="V1582" s="9" t="s">
        <v>1341</v>
      </c>
      <c r="W1582" s="153" t="s">
        <v>1410</v>
      </c>
      <c r="X1582" s="244"/>
    </row>
    <row r="1583" spans="1:24" s="226" customFormat="1" ht="102">
      <c r="A1583" s="9" t="s">
        <v>7413</v>
      </c>
      <c r="B1583" s="3" t="s">
        <v>1332</v>
      </c>
      <c r="C1583" s="6" t="s">
        <v>4072</v>
      </c>
      <c r="D1583" s="185" t="s">
        <v>4073</v>
      </c>
      <c r="E1583" s="1" t="s">
        <v>4081</v>
      </c>
      <c r="F1583" s="244"/>
      <c r="G1583" s="162" t="s">
        <v>384</v>
      </c>
      <c r="H1583" s="242">
        <v>0</v>
      </c>
      <c r="I1583" s="34">
        <v>470000000</v>
      </c>
      <c r="J1583" s="21" t="s">
        <v>1330</v>
      </c>
      <c r="K1583" s="17" t="s">
        <v>1647</v>
      </c>
      <c r="L1583" s="236" t="s">
        <v>3465</v>
      </c>
      <c r="M1583" s="141" t="s">
        <v>383</v>
      </c>
      <c r="N1583" s="364" t="s">
        <v>6108</v>
      </c>
      <c r="O1583" s="3" t="s">
        <v>1382</v>
      </c>
      <c r="P1583" s="7" t="s">
        <v>1350</v>
      </c>
      <c r="Q1583" s="3" t="s">
        <v>1335</v>
      </c>
      <c r="R1583" s="11">
        <v>200</v>
      </c>
      <c r="S1583" s="9">
        <v>9308.8300800000015</v>
      </c>
      <c r="T1583" s="254">
        <f t="shared" si="385"/>
        <v>1861766.0160000003</v>
      </c>
      <c r="U1583" s="83">
        <f t="shared" si="384"/>
        <v>2085177.9379200006</v>
      </c>
      <c r="V1583" s="9" t="s">
        <v>1341</v>
      </c>
      <c r="W1583" s="153" t="s">
        <v>1410</v>
      </c>
      <c r="X1583" s="244"/>
    </row>
    <row r="1584" spans="1:24" s="226" customFormat="1" ht="102">
      <c r="A1584" s="9" t="s">
        <v>7414</v>
      </c>
      <c r="B1584" s="3" t="s">
        <v>1332</v>
      </c>
      <c r="C1584" s="251" t="s">
        <v>4082</v>
      </c>
      <c r="D1584" s="251" t="s">
        <v>4083</v>
      </c>
      <c r="E1584" s="11" t="s">
        <v>4084</v>
      </c>
      <c r="F1584" s="244"/>
      <c r="G1584" s="162" t="s">
        <v>384</v>
      </c>
      <c r="H1584" s="242">
        <v>0</v>
      </c>
      <c r="I1584" s="34">
        <v>470000000</v>
      </c>
      <c r="J1584" s="21" t="s">
        <v>1330</v>
      </c>
      <c r="K1584" s="17" t="s">
        <v>1647</v>
      </c>
      <c r="L1584" s="236" t="s">
        <v>3465</v>
      </c>
      <c r="M1584" s="141" t="s">
        <v>383</v>
      </c>
      <c r="N1584" s="364" t="s">
        <v>6107</v>
      </c>
      <c r="O1584" s="3" t="s">
        <v>1382</v>
      </c>
      <c r="P1584" s="7" t="s">
        <v>1354</v>
      </c>
      <c r="Q1584" s="3" t="s">
        <v>1195</v>
      </c>
      <c r="R1584" s="11">
        <v>1000</v>
      </c>
      <c r="S1584" s="9">
        <v>438</v>
      </c>
      <c r="T1584" s="254">
        <f t="shared" si="385"/>
        <v>438000</v>
      </c>
      <c r="U1584" s="83">
        <f t="shared" si="384"/>
        <v>490560.00000000006</v>
      </c>
      <c r="V1584" s="9" t="s">
        <v>1341</v>
      </c>
      <c r="W1584" s="153" t="s">
        <v>1410</v>
      </c>
      <c r="X1584" s="244"/>
    </row>
    <row r="1585" spans="1:24" s="226" customFormat="1" ht="102">
      <c r="A1585" s="9" t="s">
        <v>7415</v>
      </c>
      <c r="B1585" s="3" t="s">
        <v>1332</v>
      </c>
      <c r="C1585" s="251" t="s">
        <v>4082</v>
      </c>
      <c r="D1585" s="251" t="s">
        <v>4083</v>
      </c>
      <c r="E1585" s="11" t="s">
        <v>4085</v>
      </c>
      <c r="F1585" s="244"/>
      <c r="G1585" s="162" t="s">
        <v>384</v>
      </c>
      <c r="H1585" s="242">
        <v>0</v>
      </c>
      <c r="I1585" s="34">
        <v>470000000</v>
      </c>
      <c r="J1585" s="21" t="s">
        <v>1330</v>
      </c>
      <c r="K1585" s="17" t="s">
        <v>1647</v>
      </c>
      <c r="L1585" s="236" t="s">
        <v>3465</v>
      </c>
      <c r="M1585" s="141" t="s">
        <v>383</v>
      </c>
      <c r="N1585" s="364" t="s">
        <v>6107</v>
      </c>
      <c r="O1585" s="3" t="s">
        <v>1382</v>
      </c>
      <c r="P1585" s="7" t="s">
        <v>1354</v>
      </c>
      <c r="Q1585" s="3" t="s">
        <v>1195</v>
      </c>
      <c r="R1585" s="11">
        <v>1000</v>
      </c>
      <c r="S1585" s="9">
        <v>438</v>
      </c>
      <c r="T1585" s="254">
        <f t="shared" si="385"/>
        <v>438000</v>
      </c>
      <c r="U1585" s="83">
        <f t="shared" ref="U1585:U1657" si="388">T1585*1.12</f>
        <v>490560.00000000006</v>
      </c>
      <c r="V1585" s="9" t="s">
        <v>1341</v>
      </c>
      <c r="W1585" s="153" t="s">
        <v>1410</v>
      </c>
      <c r="X1585" s="244"/>
    </row>
    <row r="1586" spans="1:24" s="226" customFormat="1" ht="102">
      <c r="A1586" s="9" t="s">
        <v>7416</v>
      </c>
      <c r="B1586" s="3" t="s">
        <v>1332</v>
      </c>
      <c r="C1586" s="193" t="s">
        <v>4086</v>
      </c>
      <c r="D1586" s="185" t="s">
        <v>4087</v>
      </c>
      <c r="E1586" s="1" t="s">
        <v>4088</v>
      </c>
      <c r="F1586" s="244"/>
      <c r="G1586" s="162" t="s">
        <v>384</v>
      </c>
      <c r="H1586" s="242">
        <v>0</v>
      </c>
      <c r="I1586" s="34">
        <v>470000000</v>
      </c>
      <c r="J1586" s="21" t="s">
        <v>1330</v>
      </c>
      <c r="K1586" s="17" t="s">
        <v>1647</v>
      </c>
      <c r="L1586" s="236" t="s">
        <v>3465</v>
      </c>
      <c r="M1586" s="141" t="s">
        <v>383</v>
      </c>
      <c r="N1586" s="364" t="s">
        <v>6107</v>
      </c>
      <c r="O1586" s="3" t="s">
        <v>1382</v>
      </c>
      <c r="P1586" s="7" t="s">
        <v>1354</v>
      </c>
      <c r="Q1586" s="3" t="s">
        <v>1195</v>
      </c>
      <c r="R1586" s="9">
        <v>10</v>
      </c>
      <c r="S1586" s="9">
        <v>18077.399999999998</v>
      </c>
      <c r="T1586" s="299">
        <v>0</v>
      </c>
      <c r="U1586" s="303">
        <f t="shared" si="388"/>
        <v>0</v>
      </c>
      <c r="V1586" s="9" t="s">
        <v>1341</v>
      </c>
      <c r="W1586" s="153" t="s">
        <v>1410</v>
      </c>
      <c r="X1586" s="244" t="s">
        <v>9103</v>
      </c>
    </row>
    <row r="1587" spans="1:24" s="226" customFormat="1" ht="102">
      <c r="A1587" s="9" t="s">
        <v>7417</v>
      </c>
      <c r="B1587" s="3" t="s">
        <v>1332</v>
      </c>
      <c r="C1587" s="193" t="s">
        <v>4086</v>
      </c>
      <c r="D1587" s="185" t="s">
        <v>4089</v>
      </c>
      <c r="E1587" s="1" t="s">
        <v>4090</v>
      </c>
      <c r="F1587" s="244"/>
      <c r="G1587" s="162" t="s">
        <v>384</v>
      </c>
      <c r="H1587" s="242">
        <v>0</v>
      </c>
      <c r="I1587" s="34">
        <v>470000000</v>
      </c>
      <c r="J1587" s="21" t="s">
        <v>1330</v>
      </c>
      <c r="K1587" s="17" t="s">
        <v>1647</v>
      </c>
      <c r="L1587" s="236" t="s">
        <v>3465</v>
      </c>
      <c r="M1587" s="141" t="s">
        <v>383</v>
      </c>
      <c r="N1587" s="364" t="s">
        <v>6107</v>
      </c>
      <c r="O1587" s="3" t="s">
        <v>1382</v>
      </c>
      <c r="P1587" s="7" t="s">
        <v>1354</v>
      </c>
      <c r="Q1587" s="3" t="s">
        <v>1195</v>
      </c>
      <c r="R1587" s="11">
        <v>5</v>
      </c>
      <c r="S1587" s="9">
        <v>26838.622800000005</v>
      </c>
      <c r="T1587" s="254">
        <f t="shared" si="385"/>
        <v>134193.11400000003</v>
      </c>
      <c r="U1587" s="83">
        <f t="shared" si="388"/>
        <v>150296.28768000004</v>
      </c>
      <c r="V1587" s="9" t="s">
        <v>1341</v>
      </c>
      <c r="W1587" s="153" t="s">
        <v>1410</v>
      </c>
      <c r="X1587" s="244"/>
    </row>
    <row r="1588" spans="1:24" s="226" customFormat="1" ht="102">
      <c r="A1588" s="9" t="s">
        <v>7418</v>
      </c>
      <c r="B1588" s="3" t="s">
        <v>1332</v>
      </c>
      <c r="C1588" s="187" t="s">
        <v>3519</v>
      </c>
      <c r="D1588" s="186" t="s">
        <v>4091</v>
      </c>
      <c r="E1588" s="1" t="s">
        <v>4092</v>
      </c>
      <c r="F1588" s="244"/>
      <c r="G1588" s="162" t="s">
        <v>384</v>
      </c>
      <c r="H1588" s="242">
        <v>0</v>
      </c>
      <c r="I1588" s="34">
        <v>470000000</v>
      </c>
      <c r="J1588" s="21" t="s">
        <v>1330</v>
      </c>
      <c r="K1588" s="17" t="s">
        <v>1647</v>
      </c>
      <c r="L1588" s="236" t="s">
        <v>3465</v>
      </c>
      <c r="M1588" s="141" t="s">
        <v>383</v>
      </c>
      <c r="N1588" s="364" t="s">
        <v>6107</v>
      </c>
      <c r="O1588" s="3" t="s">
        <v>1382</v>
      </c>
      <c r="P1588" s="7" t="s">
        <v>1354</v>
      </c>
      <c r="Q1588" s="3" t="s">
        <v>1195</v>
      </c>
      <c r="R1588" s="11">
        <v>5</v>
      </c>
      <c r="S1588" s="9">
        <v>9390.2727599999998</v>
      </c>
      <c r="T1588" s="299">
        <v>0</v>
      </c>
      <c r="U1588" s="303">
        <f t="shared" si="388"/>
        <v>0</v>
      </c>
      <c r="V1588" s="9" t="s">
        <v>1341</v>
      </c>
      <c r="W1588" s="153" t="s">
        <v>1410</v>
      </c>
      <c r="X1588" s="244" t="s">
        <v>9103</v>
      </c>
    </row>
    <row r="1589" spans="1:24" s="226" customFormat="1" ht="102">
      <c r="A1589" s="9" t="s">
        <v>7419</v>
      </c>
      <c r="B1589" s="3" t="s">
        <v>1332</v>
      </c>
      <c r="C1589" s="193" t="s">
        <v>4093</v>
      </c>
      <c r="D1589" s="188" t="s">
        <v>4094</v>
      </c>
      <c r="E1589" s="189" t="s">
        <v>4095</v>
      </c>
      <c r="F1589" s="244"/>
      <c r="G1589" s="162" t="s">
        <v>384</v>
      </c>
      <c r="H1589" s="242">
        <v>0</v>
      </c>
      <c r="I1589" s="34">
        <v>470000000</v>
      </c>
      <c r="J1589" s="21" t="s">
        <v>1330</v>
      </c>
      <c r="K1589" s="17" t="s">
        <v>1647</v>
      </c>
      <c r="L1589" s="236" t="s">
        <v>3930</v>
      </c>
      <c r="M1589" s="141" t="s">
        <v>383</v>
      </c>
      <c r="N1589" s="364" t="s">
        <v>6113</v>
      </c>
      <c r="O1589" s="3" t="s">
        <v>1382</v>
      </c>
      <c r="P1589" s="7" t="s">
        <v>1354</v>
      </c>
      <c r="Q1589" s="3" t="s">
        <v>1195</v>
      </c>
      <c r="R1589" s="11">
        <v>4</v>
      </c>
      <c r="S1589" s="9">
        <v>7391.4911999999995</v>
      </c>
      <c r="T1589" s="254">
        <f t="shared" si="385"/>
        <v>29565.964799999998</v>
      </c>
      <c r="U1589" s="83">
        <f t="shared" si="388"/>
        <v>33113.880576000003</v>
      </c>
      <c r="V1589" s="9" t="s">
        <v>1341</v>
      </c>
      <c r="W1589" s="153" t="s">
        <v>1410</v>
      </c>
      <c r="X1589" s="244"/>
    </row>
    <row r="1590" spans="1:24" s="226" customFormat="1" ht="102">
      <c r="A1590" s="9" t="s">
        <v>7420</v>
      </c>
      <c r="B1590" s="3" t="s">
        <v>1332</v>
      </c>
      <c r="C1590" s="193" t="s">
        <v>4096</v>
      </c>
      <c r="D1590" s="188" t="s">
        <v>4094</v>
      </c>
      <c r="E1590" s="189" t="s">
        <v>4097</v>
      </c>
      <c r="F1590" s="244"/>
      <c r="G1590" s="162" t="s">
        <v>384</v>
      </c>
      <c r="H1590" s="242">
        <v>0</v>
      </c>
      <c r="I1590" s="34">
        <v>470000000</v>
      </c>
      <c r="J1590" s="21" t="s">
        <v>1330</v>
      </c>
      <c r="K1590" s="17" t="s">
        <v>1647</v>
      </c>
      <c r="L1590" s="236" t="s">
        <v>3930</v>
      </c>
      <c r="M1590" s="141" t="s">
        <v>383</v>
      </c>
      <c r="N1590" s="364" t="s">
        <v>6113</v>
      </c>
      <c r="O1590" s="3" t="s">
        <v>1382</v>
      </c>
      <c r="P1590" s="7" t="s">
        <v>1354</v>
      </c>
      <c r="Q1590" s="3" t="s">
        <v>1195</v>
      </c>
      <c r="R1590" s="11">
        <v>4</v>
      </c>
      <c r="S1590" s="9">
        <v>20603.603999999996</v>
      </c>
      <c r="T1590" s="254">
        <f t="shared" si="385"/>
        <v>82414.415999999983</v>
      </c>
      <c r="U1590" s="83">
        <f t="shared" si="388"/>
        <v>92304.145919999995</v>
      </c>
      <c r="V1590" s="9" t="s">
        <v>1341</v>
      </c>
      <c r="W1590" s="153" t="s">
        <v>1410</v>
      </c>
      <c r="X1590" s="244"/>
    </row>
    <row r="1591" spans="1:24" s="226" customFormat="1" ht="102">
      <c r="A1591" s="9" t="s">
        <v>7421</v>
      </c>
      <c r="B1591" s="3" t="s">
        <v>1332</v>
      </c>
      <c r="C1591" s="193" t="s">
        <v>4098</v>
      </c>
      <c r="D1591" s="188" t="s">
        <v>4094</v>
      </c>
      <c r="E1591" s="189">
        <v>6318</v>
      </c>
      <c r="F1591" s="244"/>
      <c r="G1591" s="162" t="s">
        <v>384</v>
      </c>
      <c r="H1591" s="242">
        <v>0</v>
      </c>
      <c r="I1591" s="34">
        <v>470000000</v>
      </c>
      <c r="J1591" s="21" t="s">
        <v>1330</v>
      </c>
      <c r="K1591" s="17" t="s">
        <v>1647</v>
      </c>
      <c r="L1591" s="236" t="s">
        <v>3930</v>
      </c>
      <c r="M1591" s="141" t="s">
        <v>383</v>
      </c>
      <c r="N1591" s="364" t="s">
        <v>6113</v>
      </c>
      <c r="O1591" s="3" t="s">
        <v>1382</v>
      </c>
      <c r="P1591" s="7" t="s">
        <v>1354</v>
      </c>
      <c r="Q1591" s="3" t="s">
        <v>1195</v>
      </c>
      <c r="R1591" s="11">
        <v>4</v>
      </c>
      <c r="S1591" s="9">
        <v>14317.812</v>
      </c>
      <c r="T1591" s="254">
        <f t="shared" si="385"/>
        <v>57271.248</v>
      </c>
      <c r="U1591" s="83">
        <f t="shared" si="388"/>
        <v>64143.797760000009</v>
      </c>
      <c r="V1591" s="9" t="s">
        <v>1341</v>
      </c>
      <c r="W1591" s="153" t="s">
        <v>1410</v>
      </c>
      <c r="X1591" s="244"/>
    </row>
    <row r="1592" spans="1:24" s="226" customFormat="1" ht="102">
      <c r="A1592" s="9" t="s">
        <v>7422</v>
      </c>
      <c r="B1592" s="3" t="s">
        <v>1332</v>
      </c>
      <c r="C1592" s="193" t="s">
        <v>4099</v>
      </c>
      <c r="D1592" s="188" t="s">
        <v>4094</v>
      </c>
      <c r="E1592" s="255">
        <v>32222</v>
      </c>
      <c r="F1592" s="244"/>
      <c r="G1592" s="162" t="s">
        <v>384</v>
      </c>
      <c r="H1592" s="242">
        <v>0</v>
      </c>
      <c r="I1592" s="34">
        <v>470000000</v>
      </c>
      <c r="J1592" s="21" t="s">
        <v>1330</v>
      </c>
      <c r="K1592" s="17" t="s">
        <v>1647</v>
      </c>
      <c r="L1592" s="236" t="s">
        <v>3930</v>
      </c>
      <c r="M1592" s="141" t="s">
        <v>383</v>
      </c>
      <c r="N1592" s="364" t="s">
        <v>6113</v>
      </c>
      <c r="O1592" s="3" t="s">
        <v>1382</v>
      </c>
      <c r="P1592" s="7" t="s">
        <v>1354</v>
      </c>
      <c r="Q1592" s="3" t="s">
        <v>1195</v>
      </c>
      <c r="R1592" s="11">
        <v>4</v>
      </c>
      <c r="S1592" s="9">
        <v>22700.376</v>
      </c>
      <c r="T1592" s="254">
        <f t="shared" si="385"/>
        <v>90801.504000000001</v>
      </c>
      <c r="U1592" s="83">
        <f t="shared" si="388"/>
        <v>101697.68448000001</v>
      </c>
      <c r="V1592" s="9" t="s">
        <v>1341</v>
      </c>
      <c r="W1592" s="153" t="s">
        <v>1410</v>
      </c>
      <c r="X1592" s="244"/>
    </row>
    <row r="1593" spans="1:24" s="226" customFormat="1" ht="102">
      <c r="A1593" s="9" t="s">
        <v>7423</v>
      </c>
      <c r="B1593" s="3" t="s">
        <v>1332</v>
      </c>
      <c r="C1593" s="193" t="s">
        <v>4100</v>
      </c>
      <c r="D1593" s="188" t="s">
        <v>4094</v>
      </c>
      <c r="E1593" s="255">
        <v>7522</v>
      </c>
      <c r="F1593" s="244"/>
      <c r="G1593" s="162" t="s">
        <v>384</v>
      </c>
      <c r="H1593" s="242">
        <v>0</v>
      </c>
      <c r="I1593" s="34">
        <v>470000000</v>
      </c>
      <c r="J1593" s="21" t="s">
        <v>1330</v>
      </c>
      <c r="K1593" s="17" t="s">
        <v>1647</v>
      </c>
      <c r="L1593" s="236" t="s">
        <v>3930</v>
      </c>
      <c r="M1593" s="141" t="s">
        <v>383</v>
      </c>
      <c r="N1593" s="364" t="s">
        <v>6113</v>
      </c>
      <c r="O1593" s="3" t="s">
        <v>1382</v>
      </c>
      <c r="P1593" s="7" t="s">
        <v>1354</v>
      </c>
      <c r="Q1593" s="3" t="s">
        <v>1195</v>
      </c>
      <c r="R1593" s="11">
        <v>4</v>
      </c>
      <c r="S1593" s="9">
        <v>23585.243999999999</v>
      </c>
      <c r="T1593" s="254">
        <f t="shared" si="385"/>
        <v>94340.975999999995</v>
      </c>
      <c r="U1593" s="83">
        <f t="shared" si="388"/>
        <v>105661.89312000001</v>
      </c>
      <c r="V1593" s="9" t="s">
        <v>1341</v>
      </c>
      <c r="W1593" s="153" t="s">
        <v>1410</v>
      </c>
      <c r="X1593" s="244"/>
    </row>
    <row r="1594" spans="1:24" s="226" customFormat="1" ht="102">
      <c r="A1594" s="9" t="s">
        <v>7424</v>
      </c>
      <c r="B1594" s="3" t="s">
        <v>1332</v>
      </c>
      <c r="C1594" s="193" t="s">
        <v>4101</v>
      </c>
      <c r="D1594" s="188" t="s">
        <v>4094</v>
      </c>
      <c r="E1594" s="255" t="s">
        <v>4102</v>
      </c>
      <c r="F1594" s="244"/>
      <c r="G1594" s="162" t="s">
        <v>384</v>
      </c>
      <c r="H1594" s="242">
        <v>0</v>
      </c>
      <c r="I1594" s="34">
        <v>470000000</v>
      </c>
      <c r="J1594" s="21" t="s">
        <v>1330</v>
      </c>
      <c r="K1594" s="17" t="s">
        <v>1647</v>
      </c>
      <c r="L1594" s="236" t="s">
        <v>3930</v>
      </c>
      <c r="M1594" s="141" t="s">
        <v>383</v>
      </c>
      <c r="N1594" s="364" t="s">
        <v>6113</v>
      </c>
      <c r="O1594" s="3" t="s">
        <v>1382</v>
      </c>
      <c r="P1594" s="7" t="s">
        <v>1354</v>
      </c>
      <c r="Q1594" s="3" t="s">
        <v>1195</v>
      </c>
      <c r="R1594" s="11">
        <v>4</v>
      </c>
      <c r="S1594" s="9">
        <v>119844.66</v>
      </c>
      <c r="T1594" s="254">
        <f t="shared" si="385"/>
        <v>479378.64</v>
      </c>
      <c r="U1594" s="83">
        <f t="shared" si="388"/>
        <v>536904.07680000004</v>
      </c>
      <c r="V1594" s="9" t="s">
        <v>1341</v>
      </c>
      <c r="W1594" s="153" t="s">
        <v>1410</v>
      </c>
      <c r="X1594" s="244"/>
    </row>
    <row r="1595" spans="1:24" s="226" customFormat="1" ht="102">
      <c r="A1595" s="9" t="s">
        <v>7425</v>
      </c>
      <c r="B1595" s="3" t="s">
        <v>1332</v>
      </c>
      <c r="C1595" s="251" t="s">
        <v>4103</v>
      </c>
      <c r="D1595" s="188" t="s">
        <v>4104</v>
      </c>
      <c r="E1595" s="1" t="s">
        <v>4105</v>
      </c>
      <c r="F1595" s="244"/>
      <c r="G1595" s="162" t="s">
        <v>384</v>
      </c>
      <c r="H1595" s="242">
        <v>0</v>
      </c>
      <c r="I1595" s="34">
        <v>470000000</v>
      </c>
      <c r="J1595" s="21" t="s">
        <v>1330</v>
      </c>
      <c r="K1595" s="17" t="s">
        <v>1647</v>
      </c>
      <c r="L1595" s="236" t="s">
        <v>3930</v>
      </c>
      <c r="M1595" s="141" t="s">
        <v>383</v>
      </c>
      <c r="N1595" s="364" t="s">
        <v>6114</v>
      </c>
      <c r="O1595" s="3" t="s">
        <v>1382</v>
      </c>
      <c r="P1595" s="7" t="s">
        <v>1354</v>
      </c>
      <c r="Q1595" s="3" t="s">
        <v>1195</v>
      </c>
      <c r="R1595" s="11">
        <v>4</v>
      </c>
      <c r="S1595" s="9">
        <v>43407.935999999994</v>
      </c>
      <c r="T1595" s="299">
        <v>0</v>
      </c>
      <c r="U1595" s="303">
        <f t="shared" si="388"/>
        <v>0</v>
      </c>
      <c r="V1595" s="9" t="s">
        <v>1341</v>
      </c>
      <c r="W1595" s="153" t="s">
        <v>1410</v>
      </c>
      <c r="X1595" s="244">
        <v>11.14</v>
      </c>
    </row>
    <row r="1596" spans="1:24" s="226" customFormat="1" ht="102">
      <c r="A1596" s="9" t="s">
        <v>10627</v>
      </c>
      <c r="B1596" s="3" t="s">
        <v>1332</v>
      </c>
      <c r="C1596" s="251" t="s">
        <v>4103</v>
      </c>
      <c r="D1596" s="188" t="s">
        <v>4104</v>
      </c>
      <c r="E1596" s="1" t="s">
        <v>4105</v>
      </c>
      <c r="F1596" s="244"/>
      <c r="G1596" s="162" t="s">
        <v>384</v>
      </c>
      <c r="H1596" s="242">
        <v>0</v>
      </c>
      <c r="I1596" s="34">
        <v>470000000</v>
      </c>
      <c r="J1596" s="21" t="s">
        <v>1330</v>
      </c>
      <c r="K1596" s="17" t="s">
        <v>10631</v>
      </c>
      <c r="L1596" s="236" t="s">
        <v>3930</v>
      </c>
      <c r="M1596" s="141" t="s">
        <v>383</v>
      </c>
      <c r="N1596" s="247" t="s">
        <v>8881</v>
      </c>
      <c r="O1596" s="3" t="s">
        <v>1382</v>
      </c>
      <c r="P1596" s="7" t="s">
        <v>1354</v>
      </c>
      <c r="Q1596" s="3" t="s">
        <v>1195</v>
      </c>
      <c r="R1596" s="11">
        <v>4</v>
      </c>
      <c r="S1596" s="9">
        <v>43407.935999999994</v>
      </c>
      <c r="T1596" s="254">
        <f t="shared" ref="T1596" si="389">R1596*S1596</f>
        <v>173631.74399999998</v>
      </c>
      <c r="U1596" s="83">
        <f t="shared" ref="U1596" si="390">T1596*1.12</f>
        <v>194467.55327999999</v>
      </c>
      <c r="V1596" s="9" t="s">
        <v>1341</v>
      </c>
      <c r="W1596" s="153" t="s">
        <v>1410</v>
      </c>
      <c r="X1596" s="244"/>
    </row>
    <row r="1597" spans="1:24" s="226" customFormat="1" ht="102">
      <c r="A1597" s="9" t="s">
        <v>7426</v>
      </c>
      <c r="B1597" s="3" t="s">
        <v>1332</v>
      </c>
      <c r="C1597" s="251" t="s">
        <v>4103</v>
      </c>
      <c r="D1597" s="188" t="s">
        <v>4104</v>
      </c>
      <c r="E1597" s="1" t="s">
        <v>4106</v>
      </c>
      <c r="F1597" s="244"/>
      <c r="G1597" s="162" t="s">
        <v>384</v>
      </c>
      <c r="H1597" s="242">
        <v>0</v>
      </c>
      <c r="I1597" s="34">
        <v>470000000</v>
      </c>
      <c r="J1597" s="21" t="s">
        <v>1330</v>
      </c>
      <c r="K1597" s="17" t="s">
        <v>1647</v>
      </c>
      <c r="L1597" s="236" t="s">
        <v>3930</v>
      </c>
      <c r="M1597" s="141" t="s">
        <v>383</v>
      </c>
      <c r="N1597" s="364" t="s">
        <v>6114</v>
      </c>
      <c r="O1597" s="3" t="s">
        <v>1382</v>
      </c>
      <c r="P1597" s="7" t="s">
        <v>1354</v>
      </c>
      <c r="Q1597" s="3" t="s">
        <v>1195</v>
      </c>
      <c r="R1597" s="11">
        <v>7</v>
      </c>
      <c r="S1597" s="9">
        <v>11400</v>
      </c>
      <c r="T1597" s="299">
        <v>0</v>
      </c>
      <c r="U1597" s="303">
        <f t="shared" si="388"/>
        <v>0</v>
      </c>
      <c r="V1597" s="9" t="s">
        <v>1341</v>
      </c>
      <c r="W1597" s="153" t="s">
        <v>1410</v>
      </c>
      <c r="X1597" s="244">
        <v>11.14</v>
      </c>
    </row>
    <row r="1598" spans="1:24" s="226" customFormat="1" ht="102">
      <c r="A1598" s="9" t="s">
        <v>10628</v>
      </c>
      <c r="B1598" s="3" t="s">
        <v>1332</v>
      </c>
      <c r="C1598" s="251" t="s">
        <v>4103</v>
      </c>
      <c r="D1598" s="188" t="s">
        <v>4104</v>
      </c>
      <c r="E1598" s="1" t="s">
        <v>4106</v>
      </c>
      <c r="F1598" s="244"/>
      <c r="G1598" s="162" t="s">
        <v>384</v>
      </c>
      <c r="H1598" s="242">
        <v>0</v>
      </c>
      <c r="I1598" s="34">
        <v>470000000</v>
      </c>
      <c r="J1598" s="21" t="s">
        <v>1330</v>
      </c>
      <c r="K1598" s="17" t="s">
        <v>10631</v>
      </c>
      <c r="L1598" s="236" t="s">
        <v>3930</v>
      </c>
      <c r="M1598" s="141" t="s">
        <v>383</v>
      </c>
      <c r="N1598" s="247" t="s">
        <v>8881</v>
      </c>
      <c r="O1598" s="3" t="s">
        <v>1382</v>
      </c>
      <c r="P1598" s="7" t="s">
        <v>1354</v>
      </c>
      <c r="Q1598" s="3" t="s">
        <v>1195</v>
      </c>
      <c r="R1598" s="11">
        <v>7</v>
      </c>
      <c r="S1598" s="9">
        <v>11400</v>
      </c>
      <c r="T1598" s="254">
        <f t="shared" ref="T1598" si="391">R1598*S1598</f>
        <v>79800</v>
      </c>
      <c r="U1598" s="83">
        <f t="shared" ref="U1598" si="392">T1598*1.12</f>
        <v>89376.000000000015</v>
      </c>
      <c r="V1598" s="9" t="s">
        <v>1341</v>
      </c>
      <c r="W1598" s="153" t="s">
        <v>1410</v>
      </c>
      <c r="X1598" s="244"/>
    </row>
    <row r="1599" spans="1:24" s="226" customFormat="1" ht="127.5" customHeight="1">
      <c r="A1599" s="9" t="s">
        <v>7427</v>
      </c>
      <c r="B1599" s="3" t="s">
        <v>1332</v>
      </c>
      <c r="C1599" s="193" t="s">
        <v>3887</v>
      </c>
      <c r="D1599" s="191" t="s">
        <v>3888</v>
      </c>
      <c r="E1599" s="1" t="s">
        <v>4107</v>
      </c>
      <c r="F1599" s="244"/>
      <c r="G1599" s="162" t="s">
        <v>384</v>
      </c>
      <c r="H1599" s="242">
        <v>0</v>
      </c>
      <c r="I1599" s="34">
        <v>470000000</v>
      </c>
      <c r="J1599" s="21" t="s">
        <v>1330</v>
      </c>
      <c r="K1599" s="17" t="s">
        <v>1647</v>
      </c>
      <c r="L1599" s="236" t="s">
        <v>3930</v>
      </c>
      <c r="M1599" s="141" t="s">
        <v>383</v>
      </c>
      <c r="N1599" s="364" t="s">
        <v>6114</v>
      </c>
      <c r="O1599" s="3" t="s">
        <v>1382</v>
      </c>
      <c r="P1599" s="7" t="s">
        <v>1354</v>
      </c>
      <c r="Q1599" s="3" t="s">
        <v>1195</v>
      </c>
      <c r="R1599" s="11">
        <v>6</v>
      </c>
      <c r="S1599" s="9">
        <v>9840</v>
      </c>
      <c r="T1599" s="299">
        <v>0</v>
      </c>
      <c r="U1599" s="83">
        <f t="shared" si="388"/>
        <v>0</v>
      </c>
      <c r="V1599" s="9" t="s">
        <v>1341</v>
      </c>
      <c r="W1599" s="153" t="s">
        <v>1410</v>
      </c>
      <c r="X1599" s="244">
        <v>11.14</v>
      </c>
    </row>
    <row r="1600" spans="1:24" s="226" customFormat="1" ht="127.5" customHeight="1">
      <c r="A1600" s="9" t="s">
        <v>10629</v>
      </c>
      <c r="B1600" s="3" t="s">
        <v>1332</v>
      </c>
      <c r="C1600" s="193" t="s">
        <v>3887</v>
      </c>
      <c r="D1600" s="191" t="s">
        <v>3888</v>
      </c>
      <c r="E1600" s="1" t="s">
        <v>4107</v>
      </c>
      <c r="F1600" s="244"/>
      <c r="G1600" s="162" t="s">
        <v>384</v>
      </c>
      <c r="H1600" s="242">
        <v>0</v>
      </c>
      <c r="I1600" s="34">
        <v>470000000</v>
      </c>
      <c r="J1600" s="21" t="s">
        <v>1330</v>
      </c>
      <c r="K1600" s="17" t="s">
        <v>10631</v>
      </c>
      <c r="L1600" s="236" t="s">
        <v>3930</v>
      </c>
      <c r="M1600" s="141" t="s">
        <v>383</v>
      </c>
      <c r="N1600" s="247" t="s">
        <v>8881</v>
      </c>
      <c r="O1600" s="3" t="s">
        <v>1382</v>
      </c>
      <c r="P1600" s="7" t="s">
        <v>1354</v>
      </c>
      <c r="Q1600" s="3" t="s">
        <v>1195</v>
      </c>
      <c r="R1600" s="11">
        <v>6</v>
      </c>
      <c r="S1600" s="9">
        <v>9840</v>
      </c>
      <c r="T1600" s="254">
        <f t="shared" ref="T1600" si="393">R1600*S1600</f>
        <v>59040</v>
      </c>
      <c r="U1600" s="83">
        <f t="shared" ref="U1600" si="394">T1600*1.12</f>
        <v>66124.800000000003</v>
      </c>
      <c r="V1600" s="9" t="s">
        <v>1341</v>
      </c>
      <c r="W1600" s="153" t="s">
        <v>1410</v>
      </c>
      <c r="X1600" s="244"/>
    </row>
    <row r="1601" spans="1:24" s="226" customFormat="1" ht="102">
      <c r="A1601" s="9" t="s">
        <v>7428</v>
      </c>
      <c r="B1601" s="3" t="s">
        <v>1332</v>
      </c>
      <c r="C1601" s="251" t="s">
        <v>4108</v>
      </c>
      <c r="D1601" s="188" t="s">
        <v>4109</v>
      </c>
      <c r="E1601" s="1" t="s">
        <v>4110</v>
      </c>
      <c r="F1601" s="244"/>
      <c r="G1601" s="162" t="s">
        <v>384</v>
      </c>
      <c r="H1601" s="242">
        <v>0</v>
      </c>
      <c r="I1601" s="34">
        <v>470000000</v>
      </c>
      <c r="J1601" s="21" t="s">
        <v>1330</v>
      </c>
      <c r="K1601" s="17" t="s">
        <v>1647</v>
      </c>
      <c r="L1601" s="236" t="s">
        <v>3930</v>
      </c>
      <c r="M1601" s="141" t="s">
        <v>383</v>
      </c>
      <c r="N1601" s="364" t="s">
        <v>6114</v>
      </c>
      <c r="O1601" s="3" t="s">
        <v>1382</v>
      </c>
      <c r="P1601" s="7" t="s">
        <v>1354</v>
      </c>
      <c r="Q1601" s="3" t="s">
        <v>1195</v>
      </c>
      <c r="R1601" s="11">
        <v>6</v>
      </c>
      <c r="S1601" s="9">
        <v>26181.599999999999</v>
      </c>
      <c r="T1601" s="299">
        <v>0</v>
      </c>
      <c r="U1601" s="83">
        <f t="shared" si="388"/>
        <v>0</v>
      </c>
      <c r="V1601" s="9" t="s">
        <v>1341</v>
      </c>
      <c r="W1601" s="153" t="s">
        <v>1410</v>
      </c>
      <c r="X1601" s="244">
        <v>11.14</v>
      </c>
    </row>
    <row r="1602" spans="1:24" s="226" customFormat="1" ht="102">
      <c r="A1602" s="9" t="s">
        <v>10630</v>
      </c>
      <c r="B1602" s="3" t="s">
        <v>1332</v>
      </c>
      <c r="C1602" s="251" t="s">
        <v>4108</v>
      </c>
      <c r="D1602" s="188" t="s">
        <v>4109</v>
      </c>
      <c r="E1602" s="1" t="s">
        <v>4110</v>
      </c>
      <c r="F1602" s="244"/>
      <c r="G1602" s="162" t="s">
        <v>384</v>
      </c>
      <c r="H1602" s="242">
        <v>0</v>
      </c>
      <c r="I1602" s="34">
        <v>470000000</v>
      </c>
      <c r="J1602" s="21" t="s">
        <v>1330</v>
      </c>
      <c r="K1602" s="17" t="s">
        <v>10631</v>
      </c>
      <c r="L1602" s="236" t="s">
        <v>3930</v>
      </c>
      <c r="M1602" s="141" t="s">
        <v>383</v>
      </c>
      <c r="N1602" s="247" t="s">
        <v>8881</v>
      </c>
      <c r="O1602" s="3" t="s">
        <v>1382</v>
      </c>
      <c r="P1602" s="7" t="s">
        <v>1354</v>
      </c>
      <c r="Q1602" s="3" t="s">
        <v>1195</v>
      </c>
      <c r="R1602" s="11">
        <v>6</v>
      </c>
      <c r="S1602" s="9">
        <v>26181.599999999999</v>
      </c>
      <c r="T1602" s="254">
        <f t="shared" ref="T1602" si="395">R1602*S1602</f>
        <v>157089.59999999998</v>
      </c>
      <c r="U1602" s="83">
        <f t="shared" ref="U1602" si="396">T1602*1.12</f>
        <v>175940.35199999998</v>
      </c>
      <c r="V1602" s="9" t="s">
        <v>1341</v>
      </c>
      <c r="W1602" s="153" t="s">
        <v>1410</v>
      </c>
      <c r="X1602" s="244"/>
    </row>
    <row r="1603" spans="1:24" s="226" customFormat="1" ht="102">
      <c r="A1603" s="9" t="s">
        <v>7429</v>
      </c>
      <c r="B1603" s="3" t="s">
        <v>1332</v>
      </c>
      <c r="C1603" s="237"/>
      <c r="D1603" s="189" t="s">
        <v>4111</v>
      </c>
      <c r="E1603" s="189" t="s">
        <v>4112</v>
      </c>
      <c r="F1603" s="244"/>
      <c r="G1603" s="162" t="s">
        <v>384</v>
      </c>
      <c r="H1603" s="242">
        <v>0</v>
      </c>
      <c r="I1603" s="34">
        <v>470000000</v>
      </c>
      <c r="J1603" s="21" t="s">
        <v>1330</v>
      </c>
      <c r="K1603" s="17" t="s">
        <v>1647</v>
      </c>
      <c r="L1603" s="236" t="s">
        <v>3930</v>
      </c>
      <c r="M1603" s="141" t="s">
        <v>383</v>
      </c>
      <c r="N1603" s="364" t="s">
        <v>6115</v>
      </c>
      <c r="O1603" s="3" t="s">
        <v>1382</v>
      </c>
      <c r="P1603" s="7" t="s">
        <v>1354</v>
      </c>
      <c r="Q1603" s="3" t="s">
        <v>1195</v>
      </c>
      <c r="R1603" s="11">
        <v>4</v>
      </c>
      <c r="S1603" s="9">
        <v>37184.400000000001</v>
      </c>
      <c r="T1603" s="254">
        <f t="shared" ref="T1603:T1667" si="397">R1603*S1603</f>
        <v>148737.60000000001</v>
      </c>
      <c r="U1603" s="83">
        <f t="shared" si="388"/>
        <v>166586.11200000002</v>
      </c>
      <c r="V1603" s="9" t="s">
        <v>1341</v>
      </c>
      <c r="W1603" s="153" t="s">
        <v>1410</v>
      </c>
      <c r="X1603" s="244"/>
    </row>
    <row r="1604" spans="1:24" s="226" customFormat="1" ht="102">
      <c r="A1604" s="9" t="s">
        <v>7430</v>
      </c>
      <c r="B1604" s="3" t="s">
        <v>1332</v>
      </c>
      <c r="C1604" s="6" t="s">
        <v>4113</v>
      </c>
      <c r="D1604" s="189" t="s">
        <v>4114</v>
      </c>
      <c r="E1604" s="189" t="s">
        <v>4115</v>
      </c>
      <c r="F1604" s="244"/>
      <c r="G1604" s="162" t="s">
        <v>384</v>
      </c>
      <c r="H1604" s="242">
        <v>0</v>
      </c>
      <c r="I1604" s="34">
        <v>470000000</v>
      </c>
      <c r="J1604" s="21" t="s">
        <v>1330</v>
      </c>
      <c r="K1604" s="17" t="s">
        <v>1647</v>
      </c>
      <c r="L1604" s="236" t="s">
        <v>3930</v>
      </c>
      <c r="M1604" s="141" t="s">
        <v>383</v>
      </c>
      <c r="N1604" s="364" t="s">
        <v>6115</v>
      </c>
      <c r="O1604" s="3" t="s">
        <v>1382</v>
      </c>
      <c r="P1604" s="7" t="s">
        <v>1350</v>
      </c>
      <c r="Q1604" s="3" t="s">
        <v>1335</v>
      </c>
      <c r="R1604" s="11">
        <v>50</v>
      </c>
      <c r="S1604" s="9">
        <v>6283.5240000000003</v>
      </c>
      <c r="T1604" s="254">
        <f t="shared" si="397"/>
        <v>314176.2</v>
      </c>
      <c r="U1604" s="83">
        <f t="shared" si="388"/>
        <v>351877.34400000004</v>
      </c>
      <c r="V1604" s="9" t="s">
        <v>1341</v>
      </c>
      <c r="W1604" s="153" t="s">
        <v>1410</v>
      </c>
      <c r="X1604" s="244"/>
    </row>
    <row r="1605" spans="1:24" s="226" customFormat="1" ht="102">
      <c r="A1605" s="9" t="s">
        <v>7431</v>
      </c>
      <c r="B1605" s="3" t="s">
        <v>1332</v>
      </c>
      <c r="C1605" s="183" t="s">
        <v>4116</v>
      </c>
      <c r="D1605" s="199" t="s">
        <v>4117</v>
      </c>
      <c r="E1605" s="199" t="s">
        <v>4118</v>
      </c>
      <c r="F1605" s="244"/>
      <c r="G1605" s="162" t="s">
        <v>384</v>
      </c>
      <c r="H1605" s="242">
        <v>0</v>
      </c>
      <c r="I1605" s="34">
        <v>470000000</v>
      </c>
      <c r="J1605" s="21" t="s">
        <v>1330</v>
      </c>
      <c r="K1605" s="17" t="s">
        <v>1647</v>
      </c>
      <c r="L1605" s="236" t="s">
        <v>3930</v>
      </c>
      <c r="M1605" s="141" t="s">
        <v>383</v>
      </c>
      <c r="N1605" s="364" t="s">
        <v>6116</v>
      </c>
      <c r="O1605" s="3" t="s">
        <v>1382</v>
      </c>
      <c r="P1605" s="7" t="s">
        <v>1352</v>
      </c>
      <c r="Q1605" s="3" t="s">
        <v>1351</v>
      </c>
      <c r="R1605" s="199">
        <v>4.5</v>
      </c>
      <c r="S1605" s="256">
        <v>324589.53999999998</v>
      </c>
      <c r="T1605" s="299">
        <v>0</v>
      </c>
      <c r="U1605" s="303">
        <f t="shared" si="388"/>
        <v>0</v>
      </c>
      <c r="V1605" s="9" t="s">
        <v>1341</v>
      </c>
      <c r="W1605" s="153" t="s">
        <v>1410</v>
      </c>
      <c r="X1605" s="244" t="s">
        <v>9092</v>
      </c>
    </row>
    <row r="1606" spans="1:24" s="226" customFormat="1" ht="102">
      <c r="A1606" s="9" t="s">
        <v>9830</v>
      </c>
      <c r="B1606" s="3" t="s">
        <v>1332</v>
      </c>
      <c r="C1606" s="183" t="s">
        <v>4116</v>
      </c>
      <c r="D1606" s="199" t="s">
        <v>4117</v>
      </c>
      <c r="E1606" s="199" t="s">
        <v>4118</v>
      </c>
      <c r="F1606" s="244"/>
      <c r="G1606" s="162" t="s">
        <v>384</v>
      </c>
      <c r="H1606" s="242">
        <v>0</v>
      </c>
      <c r="I1606" s="34">
        <v>470000000</v>
      </c>
      <c r="J1606" s="21" t="s">
        <v>1330</v>
      </c>
      <c r="K1606" s="17" t="s">
        <v>1826</v>
      </c>
      <c r="L1606" s="236" t="s">
        <v>3930</v>
      </c>
      <c r="M1606" s="141" t="s">
        <v>383</v>
      </c>
      <c r="N1606" s="3" t="s">
        <v>8879</v>
      </c>
      <c r="O1606" s="3" t="s">
        <v>1382</v>
      </c>
      <c r="P1606" s="7" t="s">
        <v>1352</v>
      </c>
      <c r="Q1606" s="3" t="s">
        <v>1351</v>
      </c>
      <c r="R1606" s="199">
        <v>3</v>
      </c>
      <c r="S1606" s="256">
        <v>324589.53999999998</v>
      </c>
      <c r="T1606" s="254">
        <f t="shared" ref="T1606" si="398">R1606*S1606</f>
        <v>973768.61999999988</v>
      </c>
      <c r="U1606" s="83">
        <f t="shared" ref="U1606" si="399">T1606*1.12</f>
        <v>1090620.8544000001</v>
      </c>
      <c r="V1606" s="9" t="s">
        <v>1341</v>
      </c>
      <c r="W1606" s="153" t="s">
        <v>1410</v>
      </c>
      <c r="X1606" s="244"/>
    </row>
    <row r="1607" spans="1:24" s="226" customFormat="1" ht="102">
      <c r="A1607" s="9" t="s">
        <v>7432</v>
      </c>
      <c r="B1607" s="3" t="s">
        <v>1332</v>
      </c>
      <c r="C1607" s="183" t="s">
        <v>4119</v>
      </c>
      <c r="D1607" s="199" t="s">
        <v>4117</v>
      </c>
      <c r="E1607" s="197" t="s">
        <v>4120</v>
      </c>
      <c r="F1607" s="244"/>
      <c r="G1607" s="162" t="s">
        <v>384</v>
      </c>
      <c r="H1607" s="242">
        <v>0</v>
      </c>
      <c r="I1607" s="34">
        <v>470000000</v>
      </c>
      <c r="J1607" s="21" t="s">
        <v>1330</v>
      </c>
      <c r="K1607" s="17" t="s">
        <v>1647</v>
      </c>
      <c r="L1607" s="236" t="s">
        <v>3930</v>
      </c>
      <c r="M1607" s="141" t="s">
        <v>383</v>
      </c>
      <c r="N1607" s="364" t="s">
        <v>6116</v>
      </c>
      <c r="O1607" s="3" t="s">
        <v>1382</v>
      </c>
      <c r="P1607" s="7" t="s">
        <v>1355</v>
      </c>
      <c r="Q1607" s="30" t="s">
        <v>1196</v>
      </c>
      <c r="R1607" s="199">
        <v>10000</v>
      </c>
      <c r="S1607" s="257">
        <v>349.27600000000001</v>
      </c>
      <c r="T1607" s="299">
        <v>0</v>
      </c>
      <c r="U1607" s="303">
        <f t="shared" si="388"/>
        <v>0</v>
      </c>
      <c r="V1607" s="9" t="s">
        <v>1341</v>
      </c>
      <c r="W1607" s="153" t="s">
        <v>1410</v>
      </c>
      <c r="X1607" s="244" t="s">
        <v>9092</v>
      </c>
    </row>
    <row r="1608" spans="1:24" s="226" customFormat="1" ht="102">
      <c r="A1608" s="9" t="s">
        <v>9831</v>
      </c>
      <c r="B1608" s="3" t="s">
        <v>1332</v>
      </c>
      <c r="C1608" s="183" t="s">
        <v>4119</v>
      </c>
      <c r="D1608" s="199" t="s">
        <v>4117</v>
      </c>
      <c r="E1608" s="197" t="s">
        <v>4120</v>
      </c>
      <c r="F1608" s="244"/>
      <c r="G1608" s="162" t="s">
        <v>384</v>
      </c>
      <c r="H1608" s="242">
        <v>0</v>
      </c>
      <c r="I1608" s="34">
        <v>470000000</v>
      </c>
      <c r="J1608" s="21" t="s">
        <v>1330</v>
      </c>
      <c r="K1608" s="17" t="s">
        <v>1826</v>
      </c>
      <c r="L1608" s="236" t="s">
        <v>3930</v>
      </c>
      <c r="M1608" s="141" t="s">
        <v>383</v>
      </c>
      <c r="N1608" s="3" t="s">
        <v>8879</v>
      </c>
      <c r="O1608" s="3" t="s">
        <v>1382</v>
      </c>
      <c r="P1608" s="7" t="s">
        <v>1355</v>
      </c>
      <c r="Q1608" s="30" t="s">
        <v>1196</v>
      </c>
      <c r="R1608" s="199">
        <v>4500</v>
      </c>
      <c r="S1608" s="257">
        <v>349.27600000000001</v>
      </c>
      <c r="T1608" s="254">
        <f t="shared" ref="T1608" si="400">R1608*S1608</f>
        <v>1571742</v>
      </c>
      <c r="U1608" s="83">
        <f t="shared" ref="U1608" si="401">T1608*1.12</f>
        <v>1760351.0400000003</v>
      </c>
      <c r="V1608" s="9" t="s">
        <v>1341</v>
      </c>
      <c r="W1608" s="153" t="s">
        <v>1410</v>
      </c>
      <c r="X1608" s="244"/>
    </row>
    <row r="1609" spans="1:24" s="226" customFormat="1" ht="102">
      <c r="A1609" s="9" t="s">
        <v>7433</v>
      </c>
      <c r="B1609" s="3" t="s">
        <v>1332</v>
      </c>
      <c r="C1609" s="12" t="s">
        <v>4121</v>
      </c>
      <c r="D1609" s="210" t="s">
        <v>4122</v>
      </c>
      <c r="E1609" s="199" t="s">
        <v>4123</v>
      </c>
      <c r="F1609" s="244"/>
      <c r="G1609" s="162" t="s">
        <v>384</v>
      </c>
      <c r="H1609" s="242">
        <v>0</v>
      </c>
      <c r="I1609" s="34">
        <v>470000000</v>
      </c>
      <c r="J1609" s="21" t="s">
        <v>1330</v>
      </c>
      <c r="K1609" s="17" t="s">
        <v>1647</v>
      </c>
      <c r="L1609" s="236" t="s">
        <v>3930</v>
      </c>
      <c r="M1609" s="141" t="s">
        <v>383</v>
      </c>
      <c r="N1609" s="364" t="s">
        <v>6116</v>
      </c>
      <c r="O1609" s="3" t="s">
        <v>1382</v>
      </c>
      <c r="P1609" s="140">
        <v>112</v>
      </c>
      <c r="Q1609" s="12" t="s">
        <v>2292</v>
      </c>
      <c r="R1609" s="199">
        <v>8100</v>
      </c>
      <c r="S1609" s="258">
        <v>220.85</v>
      </c>
      <c r="T1609" s="299">
        <v>0</v>
      </c>
      <c r="U1609" s="83">
        <f t="shared" si="388"/>
        <v>0</v>
      </c>
      <c r="V1609" s="9" t="s">
        <v>1341</v>
      </c>
      <c r="W1609" s="153" t="s">
        <v>1410</v>
      </c>
      <c r="X1609" s="244">
        <v>11.14</v>
      </c>
    </row>
    <row r="1610" spans="1:24" s="226" customFormat="1" ht="102">
      <c r="A1610" s="9" t="s">
        <v>10676</v>
      </c>
      <c r="B1610" s="3" t="s">
        <v>1332</v>
      </c>
      <c r="C1610" s="12" t="s">
        <v>4121</v>
      </c>
      <c r="D1610" s="210" t="s">
        <v>4122</v>
      </c>
      <c r="E1610" s="199" t="s">
        <v>4123</v>
      </c>
      <c r="F1610" s="244"/>
      <c r="G1610" s="162" t="s">
        <v>384</v>
      </c>
      <c r="H1610" s="242">
        <v>0</v>
      </c>
      <c r="I1610" s="34">
        <v>470000000</v>
      </c>
      <c r="J1610" s="21" t="s">
        <v>1330</v>
      </c>
      <c r="K1610" s="17" t="s">
        <v>1826</v>
      </c>
      <c r="L1610" s="236" t="s">
        <v>3930</v>
      </c>
      <c r="M1610" s="141" t="s">
        <v>383</v>
      </c>
      <c r="N1610" s="3" t="s">
        <v>8879</v>
      </c>
      <c r="O1610" s="3" t="s">
        <v>1382</v>
      </c>
      <c r="P1610" s="140">
        <v>112</v>
      </c>
      <c r="Q1610" s="12" t="s">
        <v>2292</v>
      </c>
      <c r="R1610" s="199">
        <v>8100</v>
      </c>
      <c r="S1610" s="258">
        <v>220.85</v>
      </c>
      <c r="T1610" s="254">
        <f t="shared" ref="T1610" si="402">R1610*S1610</f>
        <v>1788885</v>
      </c>
      <c r="U1610" s="83">
        <f t="shared" ref="U1610" si="403">T1610*1.12</f>
        <v>2003551.2000000002</v>
      </c>
      <c r="V1610" s="9" t="s">
        <v>1341</v>
      </c>
      <c r="W1610" s="153" t="s">
        <v>1410</v>
      </c>
      <c r="X1610" s="244"/>
    </row>
    <row r="1611" spans="1:24" s="226" customFormat="1" ht="102">
      <c r="A1611" s="9" t="s">
        <v>7434</v>
      </c>
      <c r="B1611" s="3" t="s">
        <v>1332</v>
      </c>
      <c r="C1611" s="195" t="s">
        <v>4124</v>
      </c>
      <c r="D1611" s="199" t="s">
        <v>4125</v>
      </c>
      <c r="E1611" s="199" t="s">
        <v>4126</v>
      </c>
      <c r="F1611" s="244"/>
      <c r="G1611" s="162" t="s">
        <v>385</v>
      </c>
      <c r="H1611" s="242">
        <v>0</v>
      </c>
      <c r="I1611" s="34">
        <v>470000000</v>
      </c>
      <c r="J1611" s="21" t="s">
        <v>1330</v>
      </c>
      <c r="K1611" s="17" t="s">
        <v>1647</v>
      </c>
      <c r="L1611" s="236" t="s">
        <v>3930</v>
      </c>
      <c r="M1611" s="141" t="s">
        <v>383</v>
      </c>
      <c r="N1611" s="364" t="s">
        <v>2074</v>
      </c>
      <c r="O1611" s="3" t="s">
        <v>1382</v>
      </c>
      <c r="P1611" s="7" t="s">
        <v>1354</v>
      </c>
      <c r="Q1611" s="3" t="s">
        <v>1195</v>
      </c>
      <c r="R1611" s="158">
        <v>2</v>
      </c>
      <c r="S1611" s="184">
        <v>1778632.03</v>
      </c>
      <c r="T1611" s="254">
        <f t="shared" si="397"/>
        <v>3557264.06</v>
      </c>
      <c r="U1611" s="83">
        <f t="shared" si="388"/>
        <v>3984135.7472000006</v>
      </c>
      <c r="V1611" s="9" t="s">
        <v>1341</v>
      </c>
      <c r="W1611" s="153" t="s">
        <v>1410</v>
      </c>
      <c r="X1611" s="244"/>
    </row>
    <row r="1612" spans="1:24" s="226" customFormat="1" ht="102">
      <c r="A1612" s="9" t="s">
        <v>7435</v>
      </c>
      <c r="B1612" s="3" t="s">
        <v>1332</v>
      </c>
      <c r="C1612" s="195" t="s">
        <v>4127</v>
      </c>
      <c r="D1612" s="200" t="s">
        <v>4128</v>
      </c>
      <c r="E1612" s="200" t="s">
        <v>4129</v>
      </c>
      <c r="F1612" s="244"/>
      <c r="G1612" s="162" t="s">
        <v>385</v>
      </c>
      <c r="H1612" s="242">
        <v>0</v>
      </c>
      <c r="I1612" s="34">
        <v>470000000</v>
      </c>
      <c r="J1612" s="21" t="s">
        <v>1330</v>
      </c>
      <c r="K1612" s="17" t="s">
        <v>1647</v>
      </c>
      <c r="L1612" s="236" t="s">
        <v>3930</v>
      </c>
      <c r="M1612" s="141" t="s">
        <v>383</v>
      </c>
      <c r="N1612" s="364" t="s">
        <v>2074</v>
      </c>
      <c r="O1612" s="3" t="s">
        <v>1382</v>
      </c>
      <c r="P1612" s="7" t="s">
        <v>1354</v>
      </c>
      <c r="Q1612" s="3" t="s">
        <v>1195</v>
      </c>
      <c r="R1612" s="158">
        <v>1</v>
      </c>
      <c r="S1612" s="184">
        <v>421568.93</v>
      </c>
      <c r="T1612" s="254">
        <f t="shared" si="397"/>
        <v>421568.93</v>
      </c>
      <c r="U1612" s="83">
        <f t="shared" si="388"/>
        <v>472157.20160000003</v>
      </c>
      <c r="V1612" s="9" t="s">
        <v>1341</v>
      </c>
      <c r="W1612" s="153" t="s">
        <v>1410</v>
      </c>
      <c r="X1612" s="244"/>
    </row>
    <row r="1613" spans="1:24" s="226" customFormat="1" ht="102">
      <c r="A1613" s="9" t="s">
        <v>7436</v>
      </c>
      <c r="B1613" s="3" t="s">
        <v>1332</v>
      </c>
      <c r="C1613" s="195" t="s">
        <v>4130</v>
      </c>
      <c r="D1613" s="200" t="s">
        <v>4131</v>
      </c>
      <c r="E1613" s="200" t="s">
        <v>4132</v>
      </c>
      <c r="F1613" s="244"/>
      <c r="G1613" s="162" t="s">
        <v>385</v>
      </c>
      <c r="H1613" s="242">
        <v>0</v>
      </c>
      <c r="I1613" s="34">
        <v>470000000</v>
      </c>
      <c r="J1613" s="21" t="s">
        <v>1330</v>
      </c>
      <c r="K1613" s="17" t="s">
        <v>1647</v>
      </c>
      <c r="L1613" s="236" t="s">
        <v>3930</v>
      </c>
      <c r="M1613" s="141" t="s">
        <v>383</v>
      </c>
      <c r="N1613" s="364" t="s">
        <v>6117</v>
      </c>
      <c r="O1613" s="3" t="s">
        <v>1382</v>
      </c>
      <c r="P1613" s="7" t="s">
        <v>1354</v>
      </c>
      <c r="Q1613" s="3" t="s">
        <v>1195</v>
      </c>
      <c r="R1613" s="158">
        <v>1</v>
      </c>
      <c r="S1613" s="184">
        <v>336530.72</v>
      </c>
      <c r="T1613" s="254">
        <f t="shared" si="397"/>
        <v>336530.72</v>
      </c>
      <c r="U1613" s="83">
        <f t="shared" si="388"/>
        <v>376914.40639999998</v>
      </c>
      <c r="V1613" s="9" t="s">
        <v>1341</v>
      </c>
      <c r="W1613" s="153" t="s">
        <v>1410</v>
      </c>
      <c r="X1613" s="244"/>
    </row>
    <row r="1614" spans="1:24" s="226" customFormat="1" ht="102">
      <c r="A1614" s="9" t="s">
        <v>7437</v>
      </c>
      <c r="B1614" s="3" t="s">
        <v>1332</v>
      </c>
      <c r="C1614" s="195" t="s">
        <v>4133</v>
      </c>
      <c r="D1614" s="203" t="s">
        <v>4134</v>
      </c>
      <c r="E1614" s="203" t="s">
        <v>4135</v>
      </c>
      <c r="F1614" s="244"/>
      <c r="G1614" s="162" t="s">
        <v>385</v>
      </c>
      <c r="H1614" s="242">
        <v>0</v>
      </c>
      <c r="I1614" s="34">
        <v>470000000</v>
      </c>
      <c r="J1614" s="21" t="s">
        <v>1330</v>
      </c>
      <c r="K1614" s="17" t="s">
        <v>1647</v>
      </c>
      <c r="L1614" s="236" t="s">
        <v>3930</v>
      </c>
      <c r="M1614" s="141" t="s">
        <v>383</v>
      </c>
      <c r="N1614" s="364" t="s">
        <v>6116</v>
      </c>
      <c r="O1614" s="3" t="s">
        <v>1382</v>
      </c>
      <c r="P1614" s="7" t="s">
        <v>1354</v>
      </c>
      <c r="Q1614" s="3" t="s">
        <v>1195</v>
      </c>
      <c r="R1614" s="207">
        <v>1</v>
      </c>
      <c r="S1614" s="184">
        <v>31005.374399630538</v>
      </c>
      <c r="T1614" s="254">
        <f t="shared" si="397"/>
        <v>31005.374399630538</v>
      </c>
      <c r="U1614" s="83">
        <f t="shared" si="388"/>
        <v>34726.019327586204</v>
      </c>
      <c r="V1614" s="9" t="s">
        <v>1341</v>
      </c>
      <c r="W1614" s="153" t="s">
        <v>1410</v>
      </c>
      <c r="X1614" s="244"/>
    </row>
    <row r="1615" spans="1:24" s="226" customFormat="1" ht="102">
      <c r="A1615" s="9" t="s">
        <v>7438</v>
      </c>
      <c r="B1615" s="3" t="s">
        <v>1332</v>
      </c>
      <c r="C1615" s="195" t="s">
        <v>4136</v>
      </c>
      <c r="D1615" s="200" t="s">
        <v>4137</v>
      </c>
      <c r="E1615" s="200" t="s">
        <v>4138</v>
      </c>
      <c r="F1615" s="244"/>
      <c r="G1615" s="162" t="s">
        <v>385</v>
      </c>
      <c r="H1615" s="242">
        <v>0</v>
      </c>
      <c r="I1615" s="34">
        <v>470000000</v>
      </c>
      <c r="J1615" s="21" t="s">
        <v>1330</v>
      </c>
      <c r="K1615" s="17" t="s">
        <v>1647</v>
      </c>
      <c r="L1615" s="236" t="s">
        <v>3930</v>
      </c>
      <c r="M1615" s="141" t="s">
        <v>383</v>
      </c>
      <c r="N1615" s="364" t="s">
        <v>6116</v>
      </c>
      <c r="O1615" s="3" t="s">
        <v>1382</v>
      </c>
      <c r="P1615" s="190" t="s">
        <v>1349</v>
      </c>
      <c r="Q1615" s="9" t="s">
        <v>1348</v>
      </c>
      <c r="R1615" s="158">
        <v>6</v>
      </c>
      <c r="S1615" s="184">
        <v>3646.46</v>
      </c>
      <c r="T1615" s="254">
        <f t="shared" si="397"/>
        <v>21878.760000000002</v>
      </c>
      <c r="U1615" s="83">
        <f t="shared" si="388"/>
        <v>24504.211200000005</v>
      </c>
      <c r="V1615" s="9" t="s">
        <v>1341</v>
      </c>
      <c r="W1615" s="153" t="s">
        <v>1410</v>
      </c>
      <c r="X1615" s="244"/>
    </row>
    <row r="1616" spans="1:24" s="226" customFormat="1" ht="102">
      <c r="A1616" s="9" t="s">
        <v>7439</v>
      </c>
      <c r="B1616" s="3" t="s">
        <v>1332</v>
      </c>
      <c r="C1616" s="195" t="s">
        <v>4136</v>
      </c>
      <c r="D1616" s="200" t="s">
        <v>4139</v>
      </c>
      <c r="E1616" s="200" t="s">
        <v>4140</v>
      </c>
      <c r="F1616" s="244"/>
      <c r="G1616" s="162" t="s">
        <v>385</v>
      </c>
      <c r="H1616" s="242">
        <v>0</v>
      </c>
      <c r="I1616" s="34">
        <v>470000000</v>
      </c>
      <c r="J1616" s="21" t="s">
        <v>1330</v>
      </c>
      <c r="K1616" s="17" t="s">
        <v>1647</v>
      </c>
      <c r="L1616" s="236" t="s">
        <v>3930</v>
      </c>
      <c r="M1616" s="141" t="s">
        <v>383</v>
      </c>
      <c r="N1616" s="364" t="s">
        <v>6116</v>
      </c>
      <c r="O1616" s="3" t="s">
        <v>1382</v>
      </c>
      <c r="P1616" s="190" t="s">
        <v>1349</v>
      </c>
      <c r="Q1616" s="9" t="s">
        <v>1348</v>
      </c>
      <c r="R1616" s="158">
        <v>6</v>
      </c>
      <c r="S1616" s="184">
        <v>3646.46</v>
      </c>
      <c r="T1616" s="254">
        <f t="shared" si="397"/>
        <v>21878.760000000002</v>
      </c>
      <c r="U1616" s="83">
        <f t="shared" si="388"/>
        <v>24504.211200000005</v>
      </c>
      <c r="V1616" s="9" t="s">
        <v>1341</v>
      </c>
      <c r="W1616" s="153" t="s">
        <v>1410</v>
      </c>
      <c r="X1616" s="244"/>
    </row>
    <row r="1617" spans="1:24" s="226" customFormat="1" ht="102">
      <c r="A1617" s="9" t="s">
        <v>7440</v>
      </c>
      <c r="B1617" s="3" t="s">
        <v>1332</v>
      </c>
      <c r="C1617" s="195" t="s">
        <v>4141</v>
      </c>
      <c r="D1617" s="200" t="s">
        <v>4142</v>
      </c>
      <c r="E1617" s="200" t="s">
        <v>4143</v>
      </c>
      <c r="F1617" s="244"/>
      <c r="G1617" s="162" t="s">
        <v>385</v>
      </c>
      <c r="H1617" s="242">
        <v>0</v>
      </c>
      <c r="I1617" s="34">
        <v>470000000</v>
      </c>
      <c r="J1617" s="21" t="s">
        <v>1330</v>
      </c>
      <c r="K1617" s="17" t="s">
        <v>1647</v>
      </c>
      <c r="L1617" s="236" t="s">
        <v>3930</v>
      </c>
      <c r="M1617" s="141" t="s">
        <v>383</v>
      </c>
      <c r="N1617" s="364" t="s">
        <v>6116</v>
      </c>
      <c r="O1617" s="3" t="s">
        <v>1382</v>
      </c>
      <c r="P1617" s="190" t="s">
        <v>1349</v>
      </c>
      <c r="Q1617" s="9" t="s">
        <v>1348</v>
      </c>
      <c r="R1617" s="158">
        <v>6</v>
      </c>
      <c r="S1617" s="184">
        <v>4326.25</v>
      </c>
      <c r="T1617" s="254">
        <f t="shared" si="397"/>
        <v>25957.5</v>
      </c>
      <c r="U1617" s="83">
        <f t="shared" si="388"/>
        <v>29072.400000000001</v>
      </c>
      <c r="V1617" s="9" t="s">
        <v>1341</v>
      </c>
      <c r="W1617" s="153" t="s">
        <v>1410</v>
      </c>
      <c r="X1617" s="244"/>
    </row>
    <row r="1618" spans="1:24" s="226" customFormat="1" ht="102">
      <c r="A1618" s="9" t="s">
        <v>7441</v>
      </c>
      <c r="B1618" s="3" t="s">
        <v>1332</v>
      </c>
      <c r="C1618" s="195" t="s">
        <v>4141</v>
      </c>
      <c r="D1618" s="200" t="s">
        <v>4144</v>
      </c>
      <c r="E1618" s="200" t="s">
        <v>4145</v>
      </c>
      <c r="F1618" s="244"/>
      <c r="G1618" s="162" t="s">
        <v>385</v>
      </c>
      <c r="H1618" s="242">
        <v>0</v>
      </c>
      <c r="I1618" s="34">
        <v>470000000</v>
      </c>
      <c r="J1618" s="21" t="s">
        <v>1330</v>
      </c>
      <c r="K1618" s="17" t="s">
        <v>1647</v>
      </c>
      <c r="L1618" s="236" t="s">
        <v>3930</v>
      </c>
      <c r="M1618" s="141" t="s">
        <v>383</v>
      </c>
      <c r="N1618" s="364" t="s">
        <v>6116</v>
      </c>
      <c r="O1618" s="3" t="s">
        <v>1382</v>
      </c>
      <c r="P1618" s="190" t="s">
        <v>1349</v>
      </c>
      <c r="Q1618" s="9" t="s">
        <v>1348</v>
      </c>
      <c r="R1618" s="158">
        <v>6</v>
      </c>
      <c r="S1618" s="184">
        <v>4326.25</v>
      </c>
      <c r="T1618" s="254">
        <f t="shared" si="397"/>
        <v>25957.5</v>
      </c>
      <c r="U1618" s="83">
        <f t="shared" si="388"/>
        <v>29072.400000000001</v>
      </c>
      <c r="V1618" s="9" t="s">
        <v>1341</v>
      </c>
      <c r="W1618" s="153" t="s">
        <v>1410</v>
      </c>
      <c r="X1618" s="244"/>
    </row>
    <row r="1619" spans="1:24" s="226" customFormat="1" ht="102">
      <c r="A1619" s="9" t="s">
        <v>7442</v>
      </c>
      <c r="B1619" s="3" t="s">
        <v>1332</v>
      </c>
      <c r="C1619" s="195" t="s">
        <v>4146</v>
      </c>
      <c r="D1619" s="200" t="s">
        <v>4147</v>
      </c>
      <c r="E1619" s="200" t="s">
        <v>4148</v>
      </c>
      <c r="F1619" s="244"/>
      <c r="G1619" s="162" t="s">
        <v>385</v>
      </c>
      <c r="H1619" s="242">
        <v>0</v>
      </c>
      <c r="I1619" s="34">
        <v>470000000</v>
      </c>
      <c r="J1619" s="21" t="s">
        <v>1330</v>
      </c>
      <c r="K1619" s="17" t="s">
        <v>1647</v>
      </c>
      <c r="L1619" s="236" t="s">
        <v>3930</v>
      </c>
      <c r="M1619" s="141" t="s">
        <v>383</v>
      </c>
      <c r="N1619" s="364" t="s">
        <v>6116</v>
      </c>
      <c r="O1619" s="3" t="s">
        <v>1382</v>
      </c>
      <c r="P1619" s="7" t="s">
        <v>1349</v>
      </c>
      <c r="Q1619" s="3" t="s">
        <v>1348</v>
      </c>
      <c r="R1619" s="158">
        <v>16</v>
      </c>
      <c r="S1619" s="184">
        <v>15905.51</v>
      </c>
      <c r="T1619" s="254">
        <f t="shared" si="397"/>
        <v>254488.16</v>
      </c>
      <c r="U1619" s="83">
        <f t="shared" si="388"/>
        <v>285026.73920000001</v>
      </c>
      <c r="V1619" s="9" t="s">
        <v>1341</v>
      </c>
      <c r="W1619" s="153" t="s">
        <v>1410</v>
      </c>
      <c r="X1619" s="244"/>
    </row>
    <row r="1620" spans="1:24" s="226" customFormat="1" ht="102">
      <c r="A1620" s="9" t="s">
        <v>7443</v>
      </c>
      <c r="B1620" s="3" t="s">
        <v>1332</v>
      </c>
      <c r="C1620" s="195" t="s">
        <v>4146</v>
      </c>
      <c r="D1620" s="200" t="s">
        <v>4147</v>
      </c>
      <c r="E1620" s="200" t="s">
        <v>4149</v>
      </c>
      <c r="F1620" s="244"/>
      <c r="G1620" s="162" t="s">
        <v>385</v>
      </c>
      <c r="H1620" s="242">
        <v>0</v>
      </c>
      <c r="I1620" s="34">
        <v>470000000</v>
      </c>
      <c r="J1620" s="21" t="s">
        <v>1330</v>
      </c>
      <c r="K1620" s="17" t="s">
        <v>1647</v>
      </c>
      <c r="L1620" s="236" t="s">
        <v>3930</v>
      </c>
      <c r="M1620" s="141" t="s">
        <v>383</v>
      </c>
      <c r="N1620" s="364" t="s">
        <v>6116</v>
      </c>
      <c r="O1620" s="3" t="s">
        <v>1382</v>
      </c>
      <c r="P1620" s="7" t="s">
        <v>1349</v>
      </c>
      <c r="Q1620" s="3" t="s">
        <v>1348</v>
      </c>
      <c r="R1620" s="158">
        <v>40</v>
      </c>
      <c r="S1620" s="184">
        <v>19340.02</v>
      </c>
      <c r="T1620" s="254">
        <f t="shared" si="397"/>
        <v>773600.8</v>
      </c>
      <c r="U1620" s="83">
        <f t="shared" si="388"/>
        <v>866432.89600000018</v>
      </c>
      <c r="V1620" s="9" t="s">
        <v>1341</v>
      </c>
      <c r="W1620" s="153" t="s">
        <v>1410</v>
      </c>
      <c r="X1620" s="244"/>
    </row>
    <row r="1621" spans="1:24" s="226" customFormat="1" ht="102">
      <c r="A1621" s="9" t="s">
        <v>7444</v>
      </c>
      <c r="B1621" s="3" t="s">
        <v>1332</v>
      </c>
      <c r="C1621" s="195" t="s">
        <v>4150</v>
      </c>
      <c r="D1621" s="200" t="s">
        <v>4151</v>
      </c>
      <c r="E1621" s="200" t="s">
        <v>4152</v>
      </c>
      <c r="F1621" s="244"/>
      <c r="G1621" s="162" t="s">
        <v>385</v>
      </c>
      <c r="H1621" s="242">
        <v>0</v>
      </c>
      <c r="I1621" s="34">
        <v>470000000</v>
      </c>
      <c r="J1621" s="21" t="s">
        <v>1330</v>
      </c>
      <c r="K1621" s="17" t="s">
        <v>1647</v>
      </c>
      <c r="L1621" s="236" t="s">
        <v>3930</v>
      </c>
      <c r="M1621" s="141" t="s">
        <v>383</v>
      </c>
      <c r="N1621" s="364" t="s">
        <v>6116</v>
      </c>
      <c r="O1621" s="3" t="s">
        <v>1382</v>
      </c>
      <c r="P1621" s="7" t="s">
        <v>1354</v>
      </c>
      <c r="Q1621" s="3" t="s">
        <v>1195</v>
      </c>
      <c r="R1621" s="158">
        <v>16</v>
      </c>
      <c r="S1621" s="184">
        <v>14830.81</v>
      </c>
      <c r="T1621" s="254">
        <f t="shared" si="397"/>
        <v>237292.96</v>
      </c>
      <c r="U1621" s="83">
        <f t="shared" si="388"/>
        <v>265768.1152</v>
      </c>
      <c r="V1621" s="9" t="s">
        <v>1341</v>
      </c>
      <c r="W1621" s="153" t="s">
        <v>1410</v>
      </c>
      <c r="X1621" s="244"/>
    </row>
    <row r="1622" spans="1:24" s="226" customFormat="1" ht="102">
      <c r="A1622" s="9" t="s">
        <v>7445</v>
      </c>
      <c r="B1622" s="3" t="s">
        <v>1332</v>
      </c>
      <c r="C1622" s="193" t="s">
        <v>3957</v>
      </c>
      <c r="D1622" s="200" t="s">
        <v>4153</v>
      </c>
      <c r="E1622" s="200" t="s">
        <v>4154</v>
      </c>
      <c r="F1622" s="244"/>
      <c r="G1622" s="162" t="s">
        <v>385</v>
      </c>
      <c r="H1622" s="242">
        <v>0</v>
      </c>
      <c r="I1622" s="34">
        <v>470000000</v>
      </c>
      <c r="J1622" s="21" t="s">
        <v>1330</v>
      </c>
      <c r="K1622" s="17" t="s">
        <v>1647</v>
      </c>
      <c r="L1622" s="236" t="s">
        <v>3930</v>
      </c>
      <c r="M1622" s="141" t="s">
        <v>383</v>
      </c>
      <c r="N1622" s="364" t="s">
        <v>6116</v>
      </c>
      <c r="O1622" s="3" t="s">
        <v>1382</v>
      </c>
      <c r="P1622" s="7" t="s">
        <v>1349</v>
      </c>
      <c r="Q1622" s="3" t="s">
        <v>1348</v>
      </c>
      <c r="R1622" s="158">
        <v>16</v>
      </c>
      <c r="S1622" s="184">
        <v>2020.92</v>
      </c>
      <c r="T1622" s="254">
        <f t="shared" si="397"/>
        <v>32334.720000000001</v>
      </c>
      <c r="U1622" s="83">
        <f t="shared" si="388"/>
        <v>36214.886400000003</v>
      </c>
      <c r="V1622" s="9" t="s">
        <v>1341</v>
      </c>
      <c r="W1622" s="153" t="s">
        <v>1410</v>
      </c>
      <c r="X1622" s="244"/>
    </row>
    <row r="1623" spans="1:24" s="226" customFormat="1" ht="102">
      <c r="A1623" s="9" t="s">
        <v>7446</v>
      </c>
      <c r="B1623" s="3" t="s">
        <v>1332</v>
      </c>
      <c r="C1623" s="193" t="s">
        <v>3957</v>
      </c>
      <c r="D1623" s="200" t="s">
        <v>4155</v>
      </c>
      <c r="E1623" s="200" t="s">
        <v>4156</v>
      </c>
      <c r="F1623" s="244"/>
      <c r="G1623" s="162" t="s">
        <v>385</v>
      </c>
      <c r="H1623" s="242">
        <v>0</v>
      </c>
      <c r="I1623" s="34">
        <v>470000000</v>
      </c>
      <c r="J1623" s="21" t="s">
        <v>1330</v>
      </c>
      <c r="K1623" s="17" t="s">
        <v>1647</v>
      </c>
      <c r="L1623" s="236" t="s">
        <v>3930</v>
      </c>
      <c r="M1623" s="141" t="s">
        <v>383</v>
      </c>
      <c r="N1623" s="364" t="s">
        <v>6116</v>
      </c>
      <c r="O1623" s="3" t="s">
        <v>1382</v>
      </c>
      <c r="P1623" s="7" t="s">
        <v>1349</v>
      </c>
      <c r="Q1623" s="3" t="s">
        <v>1348</v>
      </c>
      <c r="R1623" s="158">
        <v>16</v>
      </c>
      <c r="S1623" s="184">
        <v>2500</v>
      </c>
      <c r="T1623" s="254">
        <f t="shared" si="397"/>
        <v>40000</v>
      </c>
      <c r="U1623" s="83">
        <f t="shared" si="388"/>
        <v>44800.000000000007</v>
      </c>
      <c r="V1623" s="9" t="s">
        <v>1341</v>
      </c>
      <c r="W1623" s="153" t="s">
        <v>1410</v>
      </c>
      <c r="X1623" s="244"/>
    </row>
    <row r="1624" spans="1:24" s="226" customFormat="1" ht="102">
      <c r="A1624" s="9" t="s">
        <v>7447</v>
      </c>
      <c r="B1624" s="3" t="s">
        <v>1332</v>
      </c>
      <c r="C1624" s="195" t="s">
        <v>4157</v>
      </c>
      <c r="D1624" s="200" t="s">
        <v>4158</v>
      </c>
      <c r="E1624" s="200" t="s">
        <v>4159</v>
      </c>
      <c r="F1624" s="244"/>
      <c r="G1624" s="162" t="s">
        <v>385</v>
      </c>
      <c r="H1624" s="242">
        <v>0</v>
      </c>
      <c r="I1624" s="34">
        <v>470000000</v>
      </c>
      <c r="J1624" s="21" t="s">
        <v>1330</v>
      </c>
      <c r="K1624" s="17" t="s">
        <v>1647</v>
      </c>
      <c r="L1624" s="236" t="s">
        <v>3930</v>
      </c>
      <c r="M1624" s="141" t="s">
        <v>383</v>
      </c>
      <c r="N1624" s="364" t="s">
        <v>6116</v>
      </c>
      <c r="O1624" s="3" t="s">
        <v>1382</v>
      </c>
      <c r="P1624" s="7" t="s">
        <v>1354</v>
      </c>
      <c r="Q1624" s="3" t="s">
        <v>1195</v>
      </c>
      <c r="R1624" s="158">
        <v>24</v>
      </c>
      <c r="S1624" s="184">
        <v>20094.37</v>
      </c>
      <c r="T1624" s="254">
        <f t="shared" si="397"/>
        <v>482264.88</v>
      </c>
      <c r="U1624" s="83">
        <f t="shared" si="388"/>
        <v>540136.66560000007</v>
      </c>
      <c r="V1624" s="9" t="s">
        <v>1341</v>
      </c>
      <c r="W1624" s="153" t="s">
        <v>1410</v>
      </c>
      <c r="X1624" s="244"/>
    </row>
    <row r="1625" spans="1:24" s="226" customFormat="1" ht="102">
      <c r="A1625" s="9" t="s">
        <v>7448</v>
      </c>
      <c r="B1625" s="3" t="s">
        <v>1332</v>
      </c>
      <c r="C1625" s="193" t="s">
        <v>4160</v>
      </c>
      <c r="D1625" s="191" t="s">
        <v>4161</v>
      </c>
      <c r="E1625" s="200" t="s">
        <v>4162</v>
      </c>
      <c r="F1625" s="244"/>
      <c r="G1625" s="162" t="s">
        <v>385</v>
      </c>
      <c r="H1625" s="242">
        <v>0</v>
      </c>
      <c r="I1625" s="34">
        <v>470000000</v>
      </c>
      <c r="J1625" s="21" t="s">
        <v>1330</v>
      </c>
      <c r="K1625" s="17" t="s">
        <v>1647</v>
      </c>
      <c r="L1625" s="236" t="s">
        <v>3930</v>
      </c>
      <c r="M1625" s="141" t="s">
        <v>383</v>
      </c>
      <c r="N1625" s="364" t="s">
        <v>6116</v>
      </c>
      <c r="O1625" s="3" t="s">
        <v>1382</v>
      </c>
      <c r="P1625" s="7" t="s">
        <v>1354</v>
      </c>
      <c r="Q1625" s="3" t="s">
        <v>1195</v>
      </c>
      <c r="R1625" s="158">
        <v>24</v>
      </c>
      <c r="S1625" s="184">
        <v>173.84</v>
      </c>
      <c r="T1625" s="254">
        <f t="shared" si="397"/>
        <v>4172.16</v>
      </c>
      <c r="U1625" s="83">
        <f t="shared" si="388"/>
        <v>4672.8191999999999</v>
      </c>
      <c r="V1625" s="9" t="s">
        <v>1341</v>
      </c>
      <c r="W1625" s="153" t="s">
        <v>1410</v>
      </c>
      <c r="X1625" s="244"/>
    </row>
    <row r="1626" spans="1:24" s="226" customFormat="1" ht="102">
      <c r="A1626" s="9" t="s">
        <v>7449</v>
      </c>
      <c r="B1626" s="3" t="s">
        <v>1332</v>
      </c>
      <c r="C1626" s="193" t="s">
        <v>4160</v>
      </c>
      <c r="D1626" s="191" t="s">
        <v>4161</v>
      </c>
      <c r="E1626" s="200" t="s">
        <v>4163</v>
      </c>
      <c r="F1626" s="244"/>
      <c r="G1626" s="162" t="s">
        <v>385</v>
      </c>
      <c r="H1626" s="242">
        <v>0</v>
      </c>
      <c r="I1626" s="34">
        <v>470000000</v>
      </c>
      <c r="J1626" s="21" t="s">
        <v>1330</v>
      </c>
      <c r="K1626" s="17" t="s">
        <v>1647</v>
      </c>
      <c r="L1626" s="236" t="s">
        <v>3930</v>
      </c>
      <c r="M1626" s="141" t="s">
        <v>383</v>
      </c>
      <c r="N1626" s="364" t="s">
        <v>6116</v>
      </c>
      <c r="O1626" s="3" t="s">
        <v>1382</v>
      </c>
      <c r="P1626" s="7" t="s">
        <v>1354</v>
      </c>
      <c r="Q1626" s="3" t="s">
        <v>1195</v>
      </c>
      <c r="R1626" s="158">
        <v>24</v>
      </c>
      <c r="S1626" s="184">
        <v>168.41</v>
      </c>
      <c r="T1626" s="254">
        <f t="shared" si="397"/>
        <v>4041.84</v>
      </c>
      <c r="U1626" s="83">
        <f t="shared" si="388"/>
        <v>4526.8608000000004</v>
      </c>
      <c r="V1626" s="9" t="s">
        <v>1341</v>
      </c>
      <c r="W1626" s="153" t="s">
        <v>1410</v>
      </c>
      <c r="X1626" s="244"/>
    </row>
    <row r="1627" spans="1:24" s="226" customFormat="1" ht="102">
      <c r="A1627" s="9" t="s">
        <v>7450</v>
      </c>
      <c r="B1627" s="3" t="s">
        <v>1332</v>
      </c>
      <c r="C1627" s="195" t="s">
        <v>3939</v>
      </c>
      <c r="D1627" s="199" t="s">
        <v>4164</v>
      </c>
      <c r="E1627" s="200" t="s">
        <v>4165</v>
      </c>
      <c r="F1627" s="244"/>
      <c r="G1627" s="162" t="s">
        <v>385</v>
      </c>
      <c r="H1627" s="242">
        <v>0</v>
      </c>
      <c r="I1627" s="34">
        <v>470000000</v>
      </c>
      <c r="J1627" s="21" t="s">
        <v>1330</v>
      </c>
      <c r="K1627" s="17" t="s">
        <v>1647</v>
      </c>
      <c r="L1627" s="236" t="s">
        <v>3930</v>
      </c>
      <c r="M1627" s="141" t="s">
        <v>383</v>
      </c>
      <c r="N1627" s="364" t="s">
        <v>6116</v>
      </c>
      <c r="O1627" s="3" t="s">
        <v>1382</v>
      </c>
      <c r="P1627" s="7" t="s">
        <v>1354</v>
      </c>
      <c r="Q1627" s="3" t="s">
        <v>1195</v>
      </c>
      <c r="R1627" s="158">
        <v>10</v>
      </c>
      <c r="S1627" s="184">
        <v>282.5</v>
      </c>
      <c r="T1627" s="254">
        <f t="shared" si="397"/>
        <v>2825</v>
      </c>
      <c r="U1627" s="83">
        <f t="shared" si="388"/>
        <v>3164.0000000000005</v>
      </c>
      <c r="V1627" s="9" t="s">
        <v>1341</v>
      </c>
      <c r="W1627" s="153" t="s">
        <v>1410</v>
      </c>
      <c r="X1627" s="244"/>
    </row>
    <row r="1628" spans="1:24" s="226" customFormat="1" ht="102">
      <c r="A1628" s="9" t="s">
        <v>7451</v>
      </c>
      <c r="B1628" s="3" t="s">
        <v>1332</v>
      </c>
      <c r="C1628" s="195" t="s">
        <v>4166</v>
      </c>
      <c r="D1628" s="199" t="s">
        <v>4167</v>
      </c>
      <c r="E1628" s="200" t="s">
        <v>4168</v>
      </c>
      <c r="F1628" s="244"/>
      <c r="G1628" s="162" t="s">
        <v>385</v>
      </c>
      <c r="H1628" s="242">
        <v>0</v>
      </c>
      <c r="I1628" s="34">
        <v>470000000</v>
      </c>
      <c r="J1628" s="21" t="s">
        <v>1330</v>
      </c>
      <c r="K1628" s="17" t="s">
        <v>1647</v>
      </c>
      <c r="L1628" s="236" t="s">
        <v>3930</v>
      </c>
      <c r="M1628" s="141" t="s">
        <v>383</v>
      </c>
      <c r="N1628" s="364" t="s">
        <v>6116</v>
      </c>
      <c r="O1628" s="3" t="s">
        <v>1382</v>
      </c>
      <c r="P1628" s="7" t="s">
        <v>1349</v>
      </c>
      <c r="Q1628" s="3" t="s">
        <v>1348</v>
      </c>
      <c r="R1628" s="158">
        <v>40</v>
      </c>
      <c r="S1628" s="184">
        <v>6892.48</v>
      </c>
      <c r="T1628" s="254">
        <f t="shared" si="397"/>
        <v>275699.19999999995</v>
      </c>
      <c r="U1628" s="83">
        <f t="shared" si="388"/>
        <v>308783.10399999999</v>
      </c>
      <c r="V1628" s="9" t="s">
        <v>1341</v>
      </c>
      <c r="W1628" s="153" t="s">
        <v>1410</v>
      </c>
      <c r="X1628" s="244"/>
    </row>
    <row r="1629" spans="1:24" s="226" customFormat="1" ht="102">
      <c r="A1629" s="9" t="s">
        <v>7452</v>
      </c>
      <c r="B1629" s="3" t="s">
        <v>1332</v>
      </c>
      <c r="C1629" s="195" t="s">
        <v>4169</v>
      </c>
      <c r="D1629" s="199" t="s">
        <v>4170</v>
      </c>
      <c r="E1629" s="200" t="s">
        <v>4171</v>
      </c>
      <c r="F1629" s="244"/>
      <c r="G1629" s="162" t="s">
        <v>385</v>
      </c>
      <c r="H1629" s="242">
        <v>0</v>
      </c>
      <c r="I1629" s="34">
        <v>470000000</v>
      </c>
      <c r="J1629" s="21" t="s">
        <v>1330</v>
      </c>
      <c r="K1629" s="17" t="s">
        <v>1647</v>
      </c>
      <c r="L1629" s="236" t="s">
        <v>3930</v>
      </c>
      <c r="M1629" s="141" t="s">
        <v>383</v>
      </c>
      <c r="N1629" s="364" t="s">
        <v>6116</v>
      </c>
      <c r="O1629" s="3" t="s">
        <v>1382</v>
      </c>
      <c r="P1629" s="7" t="s">
        <v>1349</v>
      </c>
      <c r="Q1629" s="3" t="s">
        <v>1348</v>
      </c>
      <c r="R1629" s="158">
        <v>4</v>
      </c>
      <c r="S1629" s="184">
        <v>22599.57</v>
      </c>
      <c r="T1629" s="254">
        <f t="shared" si="397"/>
        <v>90398.28</v>
      </c>
      <c r="U1629" s="83">
        <f t="shared" si="388"/>
        <v>101246.0736</v>
      </c>
      <c r="V1629" s="9" t="s">
        <v>1341</v>
      </c>
      <c r="W1629" s="153" t="s">
        <v>1410</v>
      </c>
      <c r="X1629" s="244"/>
    </row>
    <row r="1630" spans="1:24" s="226" customFormat="1" ht="102">
      <c r="A1630" s="9" t="s">
        <v>7453</v>
      </c>
      <c r="B1630" s="3" t="s">
        <v>1332</v>
      </c>
      <c r="C1630" s="195" t="s">
        <v>4169</v>
      </c>
      <c r="D1630" s="200" t="s">
        <v>4170</v>
      </c>
      <c r="E1630" s="200" t="s">
        <v>4172</v>
      </c>
      <c r="F1630" s="244"/>
      <c r="G1630" s="162" t="s">
        <v>385</v>
      </c>
      <c r="H1630" s="242">
        <v>0</v>
      </c>
      <c r="I1630" s="34">
        <v>470000000</v>
      </c>
      <c r="J1630" s="21" t="s">
        <v>1330</v>
      </c>
      <c r="K1630" s="17" t="s">
        <v>1647</v>
      </c>
      <c r="L1630" s="236" t="s">
        <v>3930</v>
      </c>
      <c r="M1630" s="141" t="s">
        <v>383</v>
      </c>
      <c r="N1630" s="364" t="s">
        <v>6116</v>
      </c>
      <c r="O1630" s="3" t="s">
        <v>1382</v>
      </c>
      <c r="P1630" s="7" t="s">
        <v>1349</v>
      </c>
      <c r="Q1630" s="3" t="s">
        <v>1348</v>
      </c>
      <c r="R1630" s="158">
        <v>4</v>
      </c>
      <c r="S1630" s="184">
        <v>23199.33</v>
      </c>
      <c r="T1630" s="254">
        <f t="shared" si="397"/>
        <v>92797.32</v>
      </c>
      <c r="U1630" s="83">
        <f t="shared" si="388"/>
        <v>103932.99840000001</v>
      </c>
      <c r="V1630" s="9" t="s">
        <v>1341</v>
      </c>
      <c r="W1630" s="153" t="s">
        <v>1410</v>
      </c>
      <c r="X1630" s="244"/>
    </row>
    <row r="1631" spans="1:24" s="226" customFormat="1" ht="102">
      <c r="A1631" s="9" t="s">
        <v>7454</v>
      </c>
      <c r="B1631" s="3" t="s">
        <v>1332</v>
      </c>
      <c r="C1631" s="193" t="s">
        <v>3978</v>
      </c>
      <c r="D1631" s="191" t="s">
        <v>3979</v>
      </c>
      <c r="E1631" s="200" t="s">
        <v>4173</v>
      </c>
      <c r="F1631" s="244"/>
      <c r="G1631" s="162" t="s">
        <v>385</v>
      </c>
      <c r="H1631" s="242">
        <v>0</v>
      </c>
      <c r="I1631" s="34">
        <v>470000000</v>
      </c>
      <c r="J1631" s="21" t="s">
        <v>1330</v>
      </c>
      <c r="K1631" s="17" t="s">
        <v>1647</v>
      </c>
      <c r="L1631" s="236" t="s">
        <v>3930</v>
      </c>
      <c r="M1631" s="141" t="s">
        <v>383</v>
      </c>
      <c r="N1631" s="364" t="s">
        <v>6116</v>
      </c>
      <c r="O1631" s="3" t="s">
        <v>1382</v>
      </c>
      <c r="P1631" s="7" t="s">
        <v>1354</v>
      </c>
      <c r="Q1631" s="3" t="s">
        <v>1195</v>
      </c>
      <c r="R1631" s="158">
        <v>100</v>
      </c>
      <c r="S1631" s="184">
        <v>267.45999999999998</v>
      </c>
      <c r="T1631" s="254">
        <f t="shared" si="397"/>
        <v>26745.999999999996</v>
      </c>
      <c r="U1631" s="83">
        <f t="shared" si="388"/>
        <v>29955.52</v>
      </c>
      <c r="V1631" s="9" t="s">
        <v>1341</v>
      </c>
      <c r="W1631" s="153" t="s">
        <v>1410</v>
      </c>
      <c r="X1631" s="244"/>
    </row>
    <row r="1632" spans="1:24" s="226" customFormat="1" ht="102">
      <c r="A1632" s="9" t="s">
        <v>7455</v>
      </c>
      <c r="B1632" s="3" t="s">
        <v>1332</v>
      </c>
      <c r="C1632" s="193" t="s">
        <v>4174</v>
      </c>
      <c r="D1632" s="191" t="s">
        <v>3979</v>
      </c>
      <c r="E1632" s="200" t="s">
        <v>4175</v>
      </c>
      <c r="F1632" s="244"/>
      <c r="G1632" s="162" t="s">
        <v>385</v>
      </c>
      <c r="H1632" s="242">
        <v>0</v>
      </c>
      <c r="I1632" s="34">
        <v>470000000</v>
      </c>
      <c r="J1632" s="21" t="s">
        <v>1330</v>
      </c>
      <c r="K1632" s="17" t="s">
        <v>1647</v>
      </c>
      <c r="L1632" s="236" t="s">
        <v>3930</v>
      </c>
      <c r="M1632" s="141" t="s">
        <v>383</v>
      </c>
      <c r="N1632" s="364" t="s">
        <v>6116</v>
      </c>
      <c r="O1632" s="3" t="s">
        <v>1382</v>
      </c>
      <c r="P1632" s="7" t="s">
        <v>1354</v>
      </c>
      <c r="Q1632" s="3" t="s">
        <v>1195</v>
      </c>
      <c r="R1632" s="158">
        <v>100</v>
      </c>
      <c r="S1632" s="184">
        <v>904.42</v>
      </c>
      <c r="T1632" s="254">
        <f t="shared" si="397"/>
        <v>90442</v>
      </c>
      <c r="U1632" s="83">
        <f t="shared" si="388"/>
        <v>101295.04000000001</v>
      </c>
      <c r="V1632" s="9" t="s">
        <v>1341</v>
      </c>
      <c r="W1632" s="153" t="s">
        <v>1410</v>
      </c>
      <c r="X1632" s="244"/>
    </row>
    <row r="1633" spans="1:24" s="226" customFormat="1" ht="102">
      <c r="A1633" s="9" t="s">
        <v>7456</v>
      </c>
      <c r="B1633" s="3" t="s">
        <v>1332</v>
      </c>
      <c r="C1633" s="195" t="s">
        <v>4176</v>
      </c>
      <c r="D1633" s="200" t="s">
        <v>4177</v>
      </c>
      <c r="E1633" s="200" t="s">
        <v>4178</v>
      </c>
      <c r="F1633" s="244"/>
      <c r="G1633" s="162" t="s">
        <v>385</v>
      </c>
      <c r="H1633" s="242">
        <v>0</v>
      </c>
      <c r="I1633" s="34">
        <v>470000000</v>
      </c>
      <c r="J1633" s="21" t="s">
        <v>1330</v>
      </c>
      <c r="K1633" s="17" t="s">
        <v>1647</v>
      </c>
      <c r="L1633" s="236" t="s">
        <v>3930</v>
      </c>
      <c r="M1633" s="141" t="s">
        <v>383</v>
      </c>
      <c r="N1633" s="364" t="s">
        <v>6116</v>
      </c>
      <c r="O1633" s="3" t="s">
        <v>1382</v>
      </c>
      <c r="P1633" s="7" t="s">
        <v>1354</v>
      </c>
      <c r="Q1633" s="3" t="s">
        <v>1195</v>
      </c>
      <c r="R1633" s="158">
        <v>140</v>
      </c>
      <c r="S1633" s="184">
        <v>108.65</v>
      </c>
      <c r="T1633" s="254">
        <f t="shared" si="397"/>
        <v>15211</v>
      </c>
      <c r="U1633" s="83">
        <f t="shared" si="388"/>
        <v>17036.320000000003</v>
      </c>
      <c r="V1633" s="9" t="s">
        <v>1341</v>
      </c>
      <c r="W1633" s="153" t="s">
        <v>1410</v>
      </c>
      <c r="X1633" s="244"/>
    </row>
    <row r="1634" spans="1:24" s="226" customFormat="1" ht="102">
      <c r="A1634" s="9" t="s">
        <v>7457</v>
      </c>
      <c r="B1634" s="3" t="s">
        <v>1332</v>
      </c>
      <c r="C1634" s="195" t="s">
        <v>4179</v>
      </c>
      <c r="D1634" s="200" t="s">
        <v>4177</v>
      </c>
      <c r="E1634" s="200" t="s">
        <v>4180</v>
      </c>
      <c r="F1634" s="244"/>
      <c r="G1634" s="162" t="s">
        <v>385</v>
      </c>
      <c r="H1634" s="242">
        <v>0</v>
      </c>
      <c r="I1634" s="34">
        <v>470000000</v>
      </c>
      <c r="J1634" s="21" t="s">
        <v>1330</v>
      </c>
      <c r="K1634" s="17" t="s">
        <v>1647</v>
      </c>
      <c r="L1634" s="236" t="s">
        <v>3930</v>
      </c>
      <c r="M1634" s="141" t="s">
        <v>383</v>
      </c>
      <c r="N1634" s="364" t="s">
        <v>6116</v>
      </c>
      <c r="O1634" s="3" t="s">
        <v>1382</v>
      </c>
      <c r="P1634" s="7" t="s">
        <v>1354</v>
      </c>
      <c r="Q1634" s="3" t="s">
        <v>1195</v>
      </c>
      <c r="R1634" s="158">
        <v>140</v>
      </c>
      <c r="S1634" s="184">
        <v>1934.93</v>
      </c>
      <c r="T1634" s="254">
        <f t="shared" si="397"/>
        <v>270890.2</v>
      </c>
      <c r="U1634" s="83">
        <f t="shared" si="388"/>
        <v>303397.02400000003</v>
      </c>
      <c r="V1634" s="9" t="s">
        <v>1341</v>
      </c>
      <c r="W1634" s="153" t="s">
        <v>1410</v>
      </c>
      <c r="X1634" s="244"/>
    </row>
    <row r="1635" spans="1:24" s="226" customFormat="1" ht="102">
      <c r="A1635" s="9" t="s">
        <v>7458</v>
      </c>
      <c r="B1635" s="3" t="s">
        <v>1332</v>
      </c>
      <c r="C1635" s="195" t="s">
        <v>4181</v>
      </c>
      <c r="D1635" s="200" t="s">
        <v>4182</v>
      </c>
      <c r="E1635" s="200" t="s">
        <v>4183</v>
      </c>
      <c r="F1635" s="244"/>
      <c r="G1635" s="162" t="s">
        <v>385</v>
      </c>
      <c r="H1635" s="242">
        <v>0</v>
      </c>
      <c r="I1635" s="34">
        <v>470000000</v>
      </c>
      <c r="J1635" s="21" t="s">
        <v>1330</v>
      </c>
      <c r="K1635" s="17" t="s">
        <v>1647</v>
      </c>
      <c r="L1635" s="236" t="s">
        <v>3930</v>
      </c>
      <c r="M1635" s="141" t="s">
        <v>383</v>
      </c>
      <c r="N1635" s="364" t="s">
        <v>6117</v>
      </c>
      <c r="O1635" s="3" t="s">
        <v>1382</v>
      </c>
      <c r="P1635" s="7" t="s">
        <v>1354</v>
      </c>
      <c r="Q1635" s="3" t="s">
        <v>1195</v>
      </c>
      <c r="R1635" s="158">
        <v>1</v>
      </c>
      <c r="S1635" s="184">
        <v>118430.45</v>
      </c>
      <c r="T1635" s="254">
        <f t="shared" si="397"/>
        <v>118430.45</v>
      </c>
      <c r="U1635" s="83">
        <f t="shared" si="388"/>
        <v>132642.10400000002</v>
      </c>
      <c r="V1635" s="9" t="s">
        <v>1341</v>
      </c>
      <c r="W1635" s="153" t="s">
        <v>1410</v>
      </c>
      <c r="X1635" s="244"/>
    </row>
    <row r="1636" spans="1:24" s="226" customFormat="1" ht="102">
      <c r="A1636" s="9" t="s">
        <v>7459</v>
      </c>
      <c r="B1636" s="3" t="s">
        <v>1332</v>
      </c>
      <c r="C1636" s="195" t="s">
        <v>4181</v>
      </c>
      <c r="D1636" s="200" t="s">
        <v>4184</v>
      </c>
      <c r="E1636" s="200" t="s">
        <v>4185</v>
      </c>
      <c r="F1636" s="244"/>
      <c r="G1636" s="162" t="s">
        <v>385</v>
      </c>
      <c r="H1636" s="242">
        <v>0</v>
      </c>
      <c r="I1636" s="34">
        <v>470000000</v>
      </c>
      <c r="J1636" s="21" t="s">
        <v>1330</v>
      </c>
      <c r="K1636" s="17" t="s">
        <v>1647</v>
      </c>
      <c r="L1636" s="236" t="s">
        <v>3930</v>
      </c>
      <c r="M1636" s="141" t="s">
        <v>383</v>
      </c>
      <c r="N1636" s="364" t="s">
        <v>6116</v>
      </c>
      <c r="O1636" s="3" t="s">
        <v>1382</v>
      </c>
      <c r="P1636" s="7" t="s">
        <v>1354</v>
      </c>
      <c r="Q1636" s="3" t="s">
        <v>1195</v>
      </c>
      <c r="R1636" s="158">
        <v>1</v>
      </c>
      <c r="S1636" s="184">
        <v>176211.46</v>
      </c>
      <c r="T1636" s="254">
        <f t="shared" si="397"/>
        <v>176211.46</v>
      </c>
      <c r="U1636" s="83">
        <f t="shared" si="388"/>
        <v>197356.8352</v>
      </c>
      <c r="V1636" s="9" t="s">
        <v>1341</v>
      </c>
      <c r="W1636" s="153" t="s">
        <v>1410</v>
      </c>
      <c r="X1636" s="244"/>
    </row>
    <row r="1637" spans="1:24" s="226" customFormat="1" ht="102">
      <c r="A1637" s="9" t="s">
        <v>7460</v>
      </c>
      <c r="B1637" s="3" t="s">
        <v>1332</v>
      </c>
      <c r="C1637" s="194" t="s">
        <v>3943</v>
      </c>
      <c r="D1637" s="191" t="s">
        <v>3944</v>
      </c>
      <c r="E1637" s="200" t="s">
        <v>4186</v>
      </c>
      <c r="F1637" s="244"/>
      <c r="G1637" s="162" t="s">
        <v>385</v>
      </c>
      <c r="H1637" s="242">
        <v>0</v>
      </c>
      <c r="I1637" s="34">
        <v>470000000</v>
      </c>
      <c r="J1637" s="21" t="s">
        <v>1330</v>
      </c>
      <c r="K1637" s="17" t="s">
        <v>1647</v>
      </c>
      <c r="L1637" s="236" t="s">
        <v>3930</v>
      </c>
      <c r="M1637" s="141" t="s">
        <v>383</v>
      </c>
      <c r="N1637" s="364" t="s">
        <v>6116</v>
      </c>
      <c r="O1637" s="3" t="s">
        <v>1382</v>
      </c>
      <c r="P1637" s="7" t="s">
        <v>1349</v>
      </c>
      <c r="Q1637" s="3" t="s">
        <v>1348</v>
      </c>
      <c r="R1637" s="158">
        <v>5</v>
      </c>
      <c r="S1637" s="184">
        <v>1633.04</v>
      </c>
      <c r="T1637" s="254">
        <f t="shared" si="397"/>
        <v>8165.2</v>
      </c>
      <c r="U1637" s="83">
        <f t="shared" si="388"/>
        <v>9145.0240000000013</v>
      </c>
      <c r="V1637" s="9" t="s">
        <v>1341</v>
      </c>
      <c r="W1637" s="153" t="s">
        <v>1410</v>
      </c>
      <c r="X1637" s="244"/>
    </row>
    <row r="1638" spans="1:24" s="226" customFormat="1" ht="102">
      <c r="A1638" s="9" t="s">
        <v>7461</v>
      </c>
      <c r="B1638" s="3" t="s">
        <v>1332</v>
      </c>
      <c r="C1638" s="194" t="s">
        <v>3943</v>
      </c>
      <c r="D1638" s="191" t="s">
        <v>3944</v>
      </c>
      <c r="E1638" s="200" t="s">
        <v>4187</v>
      </c>
      <c r="F1638" s="244"/>
      <c r="G1638" s="162" t="s">
        <v>385</v>
      </c>
      <c r="H1638" s="242">
        <v>0</v>
      </c>
      <c r="I1638" s="34">
        <v>470000000</v>
      </c>
      <c r="J1638" s="21" t="s">
        <v>1330</v>
      </c>
      <c r="K1638" s="17" t="s">
        <v>1647</v>
      </c>
      <c r="L1638" s="236" t="s">
        <v>3930</v>
      </c>
      <c r="M1638" s="141" t="s">
        <v>383</v>
      </c>
      <c r="N1638" s="364" t="s">
        <v>6116</v>
      </c>
      <c r="O1638" s="3" t="s">
        <v>1382</v>
      </c>
      <c r="P1638" s="7" t="s">
        <v>1354</v>
      </c>
      <c r="Q1638" s="3" t="s">
        <v>1195</v>
      </c>
      <c r="R1638" s="158">
        <v>80</v>
      </c>
      <c r="S1638" s="184">
        <v>1708.01</v>
      </c>
      <c r="T1638" s="254">
        <f t="shared" si="397"/>
        <v>136640.79999999999</v>
      </c>
      <c r="U1638" s="83">
        <f t="shared" si="388"/>
        <v>153037.696</v>
      </c>
      <c r="V1638" s="9" t="s">
        <v>1341</v>
      </c>
      <c r="W1638" s="153" t="s">
        <v>1410</v>
      </c>
      <c r="X1638" s="244"/>
    </row>
    <row r="1639" spans="1:24" s="226" customFormat="1" ht="102">
      <c r="A1639" s="9" t="s">
        <v>7462</v>
      </c>
      <c r="B1639" s="3" t="s">
        <v>1332</v>
      </c>
      <c r="C1639" s="194" t="s">
        <v>3943</v>
      </c>
      <c r="D1639" s="191" t="s">
        <v>3944</v>
      </c>
      <c r="E1639" s="200" t="s">
        <v>4188</v>
      </c>
      <c r="F1639" s="244"/>
      <c r="G1639" s="162" t="s">
        <v>385</v>
      </c>
      <c r="H1639" s="242">
        <v>0</v>
      </c>
      <c r="I1639" s="34">
        <v>470000000</v>
      </c>
      <c r="J1639" s="21" t="s">
        <v>1330</v>
      </c>
      <c r="K1639" s="17" t="s">
        <v>1647</v>
      </c>
      <c r="L1639" s="236" t="s">
        <v>3930</v>
      </c>
      <c r="M1639" s="141" t="s">
        <v>383</v>
      </c>
      <c r="N1639" s="364" t="s">
        <v>6116</v>
      </c>
      <c r="O1639" s="3" t="s">
        <v>1382</v>
      </c>
      <c r="P1639" s="7" t="s">
        <v>1354</v>
      </c>
      <c r="Q1639" s="3" t="s">
        <v>1195</v>
      </c>
      <c r="R1639" s="158">
        <v>120</v>
      </c>
      <c r="S1639" s="184">
        <v>3224.09</v>
      </c>
      <c r="T1639" s="254">
        <f t="shared" si="397"/>
        <v>386890.80000000005</v>
      </c>
      <c r="U1639" s="83">
        <f t="shared" si="388"/>
        <v>433317.69600000011</v>
      </c>
      <c r="V1639" s="9" t="s">
        <v>1341</v>
      </c>
      <c r="W1639" s="153" t="s">
        <v>1410</v>
      </c>
      <c r="X1639" s="244"/>
    </row>
    <row r="1640" spans="1:24" s="226" customFormat="1" ht="102">
      <c r="A1640" s="9" t="s">
        <v>7463</v>
      </c>
      <c r="B1640" s="3" t="s">
        <v>1332</v>
      </c>
      <c r="C1640" s="194" t="s">
        <v>3943</v>
      </c>
      <c r="D1640" s="191" t="s">
        <v>3944</v>
      </c>
      <c r="E1640" s="200" t="s">
        <v>4189</v>
      </c>
      <c r="F1640" s="244"/>
      <c r="G1640" s="162" t="s">
        <v>385</v>
      </c>
      <c r="H1640" s="242">
        <v>0</v>
      </c>
      <c r="I1640" s="34">
        <v>470000000</v>
      </c>
      <c r="J1640" s="21" t="s">
        <v>1330</v>
      </c>
      <c r="K1640" s="17" t="s">
        <v>1647</v>
      </c>
      <c r="L1640" s="236" t="s">
        <v>3930</v>
      </c>
      <c r="M1640" s="141" t="s">
        <v>383</v>
      </c>
      <c r="N1640" s="364" t="s">
        <v>6116</v>
      </c>
      <c r="O1640" s="3" t="s">
        <v>1382</v>
      </c>
      <c r="P1640" s="7" t="s">
        <v>1354</v>
      </c>
      <c r="Q1640" s="3" t="s">
        <v>1195</v>
      </c>
      <c r="R1640" s="158">
        <v>32</v>
      </c>
      <c r="S1640" s="184">
        <v>3690.34</v>
      </c>
      <c r="T1640" s="254">
        <f t="shared" si="397"/>
        <v>118090.88</v>
      </c>
      <c r="U1640" s="83">
        <f t="shared" si="388"/>
        <v>132261.78560000003</v>
      </c>
      <c r="V1640" s="9" t="s">
        <v>1341</v>
      </c>
      <c r="W1640" s="153" t="s">
        <v>1410</v>
      </c>
      <c r="X1640" s="244"/>
    </row>
    <row r="1641" spans="1:24" s="226" customFormat="1" ht="102">
      <c r="A1641" s="9" t="s">
        <v>7464</v>
      </c>
      <c r="B1641" s="3" t="s">
        <v>1332</v>
      </c>
      <c r="C1641" s="194" t="s">
        <v>3943</v>
      </c>
      <c r="D1641" s="191" t="s">
        <v>3944</v>
      </c>
      <c r="E1641" s="200" t="s">
        <v>4190</v>
      </c>
      <c r="F1641" s="244"/>
      <c r="G1641" s="162" t="s">
        <v>385</v>
      </c>
      <c r="H1641" s="242">
        <v>0</v>
      </c>
      <c r="I1641" s="34">
        <v>470000000</v>
      </c>
      <c r="J1641" s="21" t="s">
        <v>1330</v>
      </c>
      <c r="K1641" s="17" t="s">
        <v>1647</v>
      </c>
      <c r="L1641" s="236" t="s">
        <v>3930</v>
      </c>
      <c r="M1641" s="141" t="s">
        <v>383</v>
      </c>
      <c r="N1641" s="364" t="s">
        <v>6116</v>
      </c>
      <c r="O1641" s="3" t="s">
        <v>1382</v>
      </c>
      <c r="P1641" s="7" t="s">
        <v>1354</v>
      </c>
      <c r="Q1641" s="3" t="s">
        <v>1195</v>
      </c>
      <c r="R1641" s="158">
        <v>32</v>
      </c>
      <c r="S1641" s="184">
        <v>4142.25</v>
      </c>
      <c r="T1641" s="254">
        <f t="shared" si="397"/>
        <v>132552</v>
      </c>
      <c r="U1641" s="83">
        <f t="shared" si="388"/>
        <v>148458.24000000002</v>
      </c>
      <c r="V1641" s="9" t="s">
        <v>1341</v>
      </c>
      <c r="W1641" s="153" t="s">
        <v>1410</v>
      </c>
      <c r="X1641" s="244"/>
    </row>
    <row r="1642" spans="1:24" s="226" customFormat="1" ht="102">
      <c r="A1642" s="9" t="s">
        <v>7465</v>
      </c>
      <c r="B1642" s="3" t="s">
        <v>1332</v>
      </c>
      <c r="C1642" s="194" t="s">
        <v>3943</v>
      </c>
      <c r="D1642" s="191" t="s">
        <v>3944</v>
      </c>
      <c r="E1642" s="200" t="s">
        <v>4191</v>
      </c>
      <c r="F1642" s="244"/>
      <c r="G1642" s="162" t="s">
        <v>385</v>
      </c>
      <c r="H1642" s="242">
        <v>0</v>
      </c>
      <c r="I1642" s="34">
        <v>470000000</v>
      </c>
      <c r="J1642" s="21" t="s">
        <v>1330</v>
      </c>
      <c r="K1642" s="17" t="s">
        <v>1647</v>
      </c>
      <c r="L1642" s="236" t="s">
        <v>3930</v>
      </c>
      <c r="M1642" s="141" t="s">
        <v>383</v>
      </c>
      <c r="N1642" s="364" t="s">
        <v>6116</v>
      </c>
      <c r="O1642" s="3" t="s">
        <v>1382</v>
      </c>
      <c r="P1642" s="7" t="s">
        <v>1354</v>
      </c>
      <c r="Q1642" s="3" t="s">
        <v>1195</v>
      </c>
      <c r="R1642" s="158">
        <v>120</v>
      </c>
      <c r="S1642" s="184">
        <v>967.23</v>
      </c>
      <c r="T1642" s="299">
        <v>0</v>
      </c>
      <c r="U1642" s="83">
        <f t="shared" si="388"/>
        <v>0</v>
      </c>
      <c r="V1642" s="9" t="s">
        <v>1341</v>
      </c>
      <c r="W1642" s="153" t="s">
        <v>1410</v>
      </c>
      <c r="X1642" s="244" t="s">
        <v>9079</v>
      </c>
    </row>
    <row r="1643" spans="1:24" s="226" customFormat="1" ht="102">
      <c r="A1643" s="9" t="s">
        <v>9078</v>
      </c>
      <c r="B1643" s="3" t="s">
        <v>1332</v>
      </c>
      <c r="C1643" s="194" t="s">
        <v>3943</v>
      </c>
      <c r="D1643" s="191" t="s">
        <v>3944</v>
      </c>
      <c r="E1643" s="200" t="s">
        <v>4191</v>
      </c>
      <c r="F1643" s="244"/>
      <c r="G1643" s="162" t="s">
        <v>385</v>
      </c>
      <c r="H1643" s="242">
        <v>0</v>
      </c>
      <c r="I1643" s="34">
        <v>470000000</v>
      </c>
      <c r="J1643" s="21" t="s">
        <v>1330</v>
      </c>
      <c r="K1643" s="17" t="s">
        <v>1647</v>
      </c>
      <c r="L1643" s="236" t="s">
        <v>3930</v>
      </c>
      <c r="M1643" s="141" t="s">
        <v>383</v>
      </c>
      <c r="N1643" s="364" t="s">
        <v>6116</v>
      </c>
      <c r="O1643" s="3" t="s">
        <v>1382</v>
      </c>
      <c r="P1643" s="7" t="s">
        <v>1354</v>
      </c>
      <c r="Q1643" s="3" t="s">
        <v>1195</v>
      </c>
      <c r="R1643" s="158">
        <v>120</v>
      </c>
      <c r="S1643" s="184">
        <v>859.39</v>
      </c>
      <c r="T1643" s="254">
        <f t="shared" ref="T1643" si="404">R1643*S1643</f>
        <v>103126.8</v>
      </c>
      <c r="U1643" s="83">
        <f t="shared" ref="U1643" si="405">T1643*1.12</f>
        <v>115502.01600000002</v>
      </c>
      <c r="V1643" s="9" t="s">
        <v>1341</v>
      </c>
      <c r="W1643" s="153" t="s">
        <v>1410</v>
      </c>
      <c r="X1643" s="244"/>
    </row>
    <row r="1644" spans="1:24" s="226" customFormat="1" ht="102">
      <c r="A1644" s="9" t="s">
        <v>7466</v>
      </c>
      <c r="B1644" s="3" t="s">
        <v>1332</v>
      </c>
      <c r="C1644" s="194" t="s">
        <v>3943</v>
      </c>
      <c r="D1644" s="191" t="s">
        <v>3944</v>
      </c>
      <c r="E1644" s="200" t="s">
        <v>4192</v>
      </c>
      <c r="F1644" s="244"/>
      <c r="G1644" s="162" t="s">
        <v>385</v>
      </c>
      <c r="H1644" s="242">
        <v>0</v>
      </c>
      <c r="I1644" s="34">
        <v>470000000</v>
      </c>
      <c r="J1644" s="21" t="s">
        <v>1330</v>
      </c>
      <c r="K1644" s="17" t="s">
        <v>1647</v>
      </c>
      <c r="L1644" s="236" t="s">
        <v>3930</v>
      </c>
      <c r="M1644" s="141" t="s">
        <v>383</v>
      </c>
      <c r="N1644" s="364" t="s">
        <v>6116</v>
      </c>
      <c r="O1644" s="3" t="s">
        <v>1382</v>
      </c>
      <c r="P1644" s="7" t="s">
        <v>1354</v>
      </c>
      <c r="Q1644" s="3" t="s">
        <v>1195</v>
      </c>
      <c r="R1644" s="158">
        <v>120</v>
      </c>
      <c r="S1644" s="184">
        <v>979.27</v>
      </c>
      <c r="T1644" s="299">
        <v>0</v>
      </c>
      <c r="U1644" s="83">
        <f t="shared" si="388"/>
        <v>0</v>
      </c>
      <c r="V1644" s="9" t="s">
        <v>1341</v>
      </c>
      <c r="W1644" s="153" t="s">
        <v>1410</v>
      </c>
      <c r="X1644" s="244" t="s">
        <v>9079</v>
      </c>
    </row>
    <row r="1645" spans="1:24" s="226" customFormat="1" ht="102">
      <c r="A1645" s="9" t="s">
        <v>9080</v>
      </c>
      <c r="B1645" s="3" t="s">
        <v>1332</v>
      </c>
      <c r="C1645" s="194" t="s">
        <v>3943</v>
      </c>
      <c r="D1645" s="191" t="s">
        <v>3944</v>
      </c>
      <c r="E1645" s="200" t="s">
        <v>4192</v>
      </c>
      <c r="F1645" s="244"/>
      <c r="G1645" s="162" t="s">
        <v>385</v>
      </c>
      <c r="H1645" s="242">
        <v>0</v>
      </c>
      <c r="I1645" s="34">
        <v>470000000</v>
      </c>
      <c r="J1645" s="21" t="s">
        <v>1330</v>
      </c>
      <c r="K1645" s="17" t="s">
        <v>1647</v>
      </c>
      <c r="L1645" s="236" t="s">
        <v>3930</v>
      </c>
      <c r="M1645" s="141" t="s">
        <v>383</v>
      </c>
      <c r="N1645" s="364" t="s">
        <v>6116</v>
      </c>
      <c r="O1645" s="3" t="s">
        <v>1382</v>
      </c>
      <c r="P1645" s="7" t="s">
        <v>1354</v>
      </c>
      <c r="Q1645" s="3" t="s">
        <v>1195</v>
      </c>
      <c r="R1645" s="158">
        <v>120</v>
      </c>
      <c r="S1645" s="184">
        <v>967.23</v>
      </c>
      <c r="T1645" s="254">
        <f t="shared" ref="T1645" si="406">R1645*S1645</f>
        <v>116067.6</v>
      </c>
      <c r="U1645" s="83">
        <f t="shared" ref="U1645" si="407">T1645*1.12</f>
        <v>129995.71200000001</v>
      </c>
      <c r="V1645" s="9" t="s">
        <v>1341</v>
      </c>
      <c r="W1645" s="153" t="s">
        <v>1410</v>
      </c>
      <c r="X1645" s="244"/>
    </row>
    <row r="1646" spans="1:24" s="226" customFormat="1" ht="102">
      <c r="A1646" s="9" t="s">
        <v>7467</v>
      </c>
      <c r="B1646" s="3" t="s">
        <v>1332</v>
      </c>
      <c r="C1646" s="194" t="s">
        <v>3943</v>
      </c>
      <c r="D1646" s="191" t="s">
        <v>3944</v>
      </c>
      <c r="E1646" s="200" t="s">
        <v>4193</v>
      </c>
      <c r="F1646" s="244"/>
      <c r="G1646" s="162" t="s">
        <v>385</v>
      </c>
      <c r="H1646" s="242">
        <v>0</v>
      </c>
      <c r="I1646" s="34">
        <v>470000000</v>
      </c>
      <c r="J1646" s="21" t="s">
        <v>1330</v>
      </c>
      <c r="K1646" s="17" t="s">
        <v>1647</v>
      </c>
      <c r="L1646" s="236" t="s">
        <v>3930</v>
      </c>
      <c r="M1646" s="141" t="s">
        <v>383</v>
      </c>
      <c r="N1646" s="364" t="s">
        <v>6116</v>
      </c>
      <c r="O1646" s="3" t="s">
        <v>1382</v>
      </c>
      <c r="P1646" s="7" t="s">
        <v>1354</v>
      </c>
      <c r="Q1646" s="3" t="s">
        <v>1195</v>
      </c>
      <c r="R1646" s="158">
        <v>5</v>
      </c>
      <c r="S1646" s="184">
        <v>6448.16</v>
      </c>
      <c r="T1646" s="254">
        <f t="shared" si="397"/>
        <v>32240.799999999999</v>
      </c>
      <c r="U1646" s="83">
        <f t="shared" si="388"/>
        <v>36109.696000000004</v>
      </c>
      <c r="V1646" s="9" t="s">
        <v>1341</v>
      </c>
      <c r="W1646" s="153" t="s">
        <v>1410</v>
      </c>
      <c r="X1646" s="244"/>
    </row>
    <row r="1647" spans="1:24" s="226" customFormat="1" ht="102">
      <c r="A1647" s="9" t="s">
        <v>7468</v>
      </c>
      <c r="B1647" s="3" t="s">
        <v>1332</v>
      </c>
      <c r="C1647" s="195" t="s">
        <v>4194</v>
      </c>
      <c r="D1647" s="200" t="s">
        <v>4195</v>
      </c>
      <c r="E1647" s="200" t="s">
        <v>4196</v>
      </c>
      <c r="F1647" s="244"/>
      <c r="G1647" s="162" t="s">
        <v>385</v>
      </c>
      <c r="H1647" s="242">
        <v>0</v>
      </c>
      <c r="I1647" s="34">
        <v>470000000</v>
      </c>
      <c r="J1647" s="21" t="s">
        <v>1330</v>
      </c>
      <c r="K1647" s="17" t="s">
        <v>1647</v>
      </c>
      <c r="L1647" s="236" t="s">
        <v>3930</v>
      </c>
      <c r="M1647" s="141" t="s">
        <v>383</v>
      </c>
      <c r="N1647" s="364" t="s">
        <v>6116</v>
      </c>
      <c r="O1647" s="3" t="s">
        <v>1382</v>
      </c>
      <c r="P1647" s="7" t="s">
        <v>1354</v>
      </c>
      <c r="Q1647" s="3" t="s">
        <v>1195</v>
      </c>
      <c r="R1647" s="158">
        <v>5</v>
      </c>
      <c r="S1647" s="184">
        <v>73510.880000000005</v>
      </c>
      <c r="T1647" s="254">
        <f t="shared" si="397"/>
        <v>367554.4</v>
      </c>
      <c r="U1647" s="83">
        <f t="shared" si="388"/>
        <v>411660.92800000007</v>
      </c>
      <c r="V1647" s="9" t="s">
        <v>1341</v>
      </c>
      <c r="W1647" s="153" t="s">
        <v>1410</v>
      </c>
      <c r="X1647" s="244"/>
    </row>
    <row r="1648" spans="1:24" s="226" customFormat="1" ht="102">
      <c r="A1648" s="9" t="s">
        <v>7469</v>
      </c>
      <c r="B1648" s="3" t="s">
        <v>1332</v>
      </c>
      <c r="C1648" s="195" t="s">
        <v>4197</v>
      </c>
      <c r="D1648" s="201" t="s">
        <v>4198</v>
      </c>
      <c r="E1648" s="200" t="s">
        <v>4199</v>
      </c>
      <c r="F1648" s="244"/>
      <c r="G1648" s="162" t="s">
        <v>385</v>
      </c>
      <c r="H1648" s="242">
        <v>0</v>
      </c>
      <c r="I1648" s="34">
        <v>470000000</v>
      </c>
      <c r="J1648" s="21" t="s">
        <v>1330</v>
      </c>
      <c r="K1648" s="17" t="s">
        <v>1647</v>
      </c>
      <c r="L1648" s="236" t="s">
        <v>3930</v>
      </c>
      <c r="M1648" s="141" t="s">
        <v>383</v>
      </c>
      <c r="N1648" s="364" t="s">
        <v>6116</v>
      </c>
      <c r="O1648" s="3" t="s">
        <v>1382</v>
      </c>
      <c r="P1648" s="7" t="s">
        <v>1354</v>
      </c>
      <c r="Q1648" s="3" t="s">
        <v>1195</v>
      </c>
      <c r="R1648" s="259">
        <v>20</v>
      </c>
      <c r="S1648" s="184">
        <v>510.66</v>
      </c>
      <c r="T1648" s="254">
        <f t="shared" si="397"/>
        <v>10213.200000000001</v>
      </c>
      <c r="U1648" s="83">
        <f t="shared" si="388"/>
        <v>11438.784000000001</v>
      </c>
      <c r="V1648" s="9" t="s">
        <v>1341</v>
      </c>
      <c r="W1648" s="153" t="s">
        <v>1410</v>
      </c>
      <c r="X1648" s="244"/>
    </row>
    <row r="1649" spans="1:24" s="226" customFormat="1" ht="102">
      <c r="A1649" s="9" t="s">
        <v>7470</v>
      </c>
      <c r="B1649" s="3" t="s">
        <v>1332</v>
      </c>
      <c r="C1649" s="195" t="s">
        <v>4200</v>
      </c>
      <c r="D1649" s="201" t="s">
        <v>4198</v>
      </c>
      <c r="E1649" s="200" t="s">
        <v>4201</v>
      </c>
      <c r="F1649" s="244"/>
      <c r="G1649" s="162" t="s">
        <v>385</v>
      </c>
      <c r="H1649" s="242">
        <v>0</v>
      </c>
      <c r="I1649" s="34">
        <v>470000000</v>
      </c>
      <c r="J1649" s="21" t="s">
        <v>1330</v>
      </c>
      <c r="K1649" s="17" t="s">
        <v>1647</v>
      </c>
      <c r="L1649" s="236" t="s">
        <v>3930</v>
      </c>
      <c r="M1649" s="141" t="s">
        <v>383</v>
      </c>
      <c r="N1649" s="364" t="s">
        <v>6116</v>
      </c>
      <c r="O1649" s="3" t="s">
        <v>1382</v>
      </c>
      <c r="P1649" s="7" t="s">
        <v>1354</v>
      </c>
      <c r="Q1649" s="3" t="s">
        <v>1195</v>
      </c>
      <c r="R1649" s="259">
        <v>20</v>
      </c>
      <c r="S1649" s="184">
        <v>483.5</v>
      </c>
      <c r="T1649" s="254">
        <f t="shared" si="397"/>
        <v>9670</v>
      </c>
      <c r="U1649" s="83">
        <f t="shared" si="388"/>
        <v>10830.400000000001</v>
      </c>
      <c r="V1649" s="9" t="s">
        <v>1341</v>
      </c>
      <c r="W1649" s="153" t="s">
        <v>1410</v>
      </c>
      <c r="X1649" s="244"/>
    </row>
    <row r="1650" spans="1:24" s="226" customFormat="1" ht="102">
      <c r="A1650" s="9" t="s">
        <v>7471</v>
      </c>
      <c r="B1650" s="3" t="s">
        <v>1332</v>
      </c>
      <c r="C1650" s="195" t="s">
        <v>4202</v>
      </c>
      <c r="D1650" s="200" t="s">
        <v>4203</v>
      </c>
      <c r="E1650" s="200" t="s">
        <v>4204</v>
      </c>
      <c r="F1650" s="244"/>
      <c r="G1650" s="162" t="s">
        <v>385</v>
      </c>
      <c r="H1650" s="242">
        <v>0</v>
      </c>
      <c r="I1650" s="34">
        <v>470000000</v>
      </c>
      <c r="J1650" s="21" t="s">
        <v>1330</v>
      </c>
      <c r="K1650" s="17" t="s">
        <v>1647</v>
      </c>
      <c r="L1650" s="236" t="s">
        <v>3930</v>
      </c>
      <c r="M1650" s="141" t="s">
        <v>383</v>
      </c>
      <c r="N1650" s="364" t="s">
        <v>6116</v>
      </c>
      <c r="O1650" s="3" t="s">
        <v>1382</v>
      </c>
      <c r="P1650" s="7" t="s">
        <v>1354</v>
      </c>
      <c r="Q1650" s="3" t="s">
        <v>1195</v>
      </c>
      <c r="R1650" s="158">
        <v>4</v>
      </c>
      <c r="S1650" s="184">
        <v>19452.009999999998</v>
      </c>
      <c r="T1650" s="254">
        <f t="shared" si="397"/>
        <v>77808.039999999994</v>
      </c>
      <c r="U1650" s="83">
        <f t="shared" si="388"/>
        <v>87145.004799999995</v>
      </c>
      <c r="V1650" s="9" t="s">
        <v>1341</v>
      </c>
      <c r="W1650" s="153" t="s">
        <v>1410</v>
      </c>
      <c r="X1650" s="244"/>
    </row>
    <row r="1651" spans="1:24" s="226" customFormat="1" ht="102">
      <c r="A1651" s="9" t="s">
        <v>7472</v>
      </c>
      <c r="B1651" s="3" t="s">
        <v>1332</v>
      </c>
      <c r="C1651" s="195" t="s">
        <v>4202</v>
      </c>
      <c r="D1651" s="202" t="s">
        <v>4203</v>
      </c>
      <c r="E1651" s="200" t="s">
        <v>4205</v>
      </c>
      <c r="F1651" s="244"/>
      <c r="G1651" s="162" t="s">
        <v>385</v>
      </c>
      <c r="H1651" s="242">
        <v>0</v>
      </c>
      <c r="I1651" s="34">
        <v>470000000</v>
      </c>
      <c r="J1651" s="21" t="s">
        <v>1330</v>
      </c>
      <c r="K1651" s="17" t="s">
        <v>1647</v>
      </c>
      <c r="L1651" s="236" t="s">
        <v>3930</v>
      </c>
      <c r="M1651" s="141" t="s">
        <v>383</v>
      </c>
      <c r="N1651" s="364" t="s">
        <v>6116</v>
      </c>
      <c r="O1651" s="3" t="s">
        <v>1382</v>
      </c>
      <c r="P1651" s="7" t="s">
        <v>1354</v>
      </c>
      <c r="Q1651" s="3" t="s">
        <v>1195</v>
      </c>
      <c r="R1651" s="260">
        <v>4</v>
      </c>
      <c r="S1651" s="184">
        <v>25470.31</v>
      </c>
      <c r="T1651" s="254">
        <f t="shared" si="397"/>
        <v>101881.24</v>
      </c>
      <c r="U1651" s="83">
        <f t="shared" si="388"/>
        <v>114106.98880000002</v>
      </c>
      <c r="V1651" s="9" t="s">
        <v>1341</v>
      </c>
      <c r="W1651" s="153" t="s">
        <v>1410</v>
      </c>
      <c r="X1651" s="244"/>
    </row>
    <row r="1652" spans="1:24" s="226" customFormat="1" ht="102">
      <c r="A1652" s="9" t="s">
        <v>7473</v>
      </c>
      <c r="B1652" s="3" t="s">
        <v>1332</v>
      </c>
      <c r="C1652" s="194" t="s">
        <v>3943</v>
      </c>
      <c r="D1652" s="191" t="s">
        <v>3944</v>
      </c>
      <c r="E1652" s="200" t="s">
        <v>4206</v>
      </c>
      <c r="F1652" s="244"/>
      <c r="G1652" s="162" t="s">
        <v>385</v>
      </c>
      <c r="H1652" s="242">
        <v>0</v>
      </c>
      <c r="I1652" s="34">
        <v>470000000</v>
      </c>
      <c r="J1652" s="21" t="s">
        <v>1330</v>
      </c>
      <c r="K1652" s="17" t="s">
        <v>1647</v>
      </c>
      <c r="L1652" s="236" t="s">
        <v>3930</v>
      </c>
      <c r="M1652" s="141" t="s">
        <v>383</v>
      </c>
      <c r="N1652" s="364" t="s">
        <v>6116</v>
      </c>
      <c r="O1652" s="3" t="s">
        <v>1382</v>
      </c>
      <c r="P1652" s="7" t="s">
        <v>1349</v>
      </c>
      <c r="Q1652" s="3" t="s">
        <v>1348</v>
      </c>
      <c r="R1652" s="259">
        <v>10</v>
      </c>
      <c r="S1652" s="184">
        <v>2241.63</v>
      </c>
      <c r="T1652" s="254">
        <f t="shared" si="397"/>
        <v>22416.300000000003</v>
      </c>
      <c r="U1652" s="83">
        <f t="shared" si="388"/>
        <v>25106.256000000005</v>
      </c>
      <c r="V1652" s="9" t="s">
        <v>1341</v>
      </c>
      <c r="W1652" s="153" t="s">
        <v>1410</v>
      </c>
      <c r="X1652" s="244"/>
    </row>
    <row r="1653" spans="1:24" s="226" customFormat="1" ht="102">
      <c r="A1653" s="9" t="s">
        <v>7474</v>
      </c>
      <c r="B1653" s="3" t="s">
        <v>1332</v>
      </c>
      <c r="C1653" s="195" t="s">
        <v>4207</v>
      </c>
      <c r="D1653" s="203" t="s">
        <v>4208</v>
      </c>
      <c r="E1653" s="200" t="s">
        <v>4209</v>
      </c>
      <c r="F1653" s="244"/>
      <c r="G1653" s="162" t="s">
        <v>385</v>
      </c>
      <c r="H1653" s="242">
        <v>0</v>
      </c>
      <c r="I1653" s="34">
        <v>470000000</v>
      </c>
      <c r="J1653" s="21" t="s">
        <v>1330</v>
      </c>
      <c r="K1653" s="17" t="s">
        <v>1647</v>
      </c>
      <c r="L1653" s="236" t="s">
        <v>3930</v>
      </c>
      <c r="M1653" s="141" t="s">
        <v>383</v>
      </c>
      <c r="N1653" s="364" t="s">
        <v>6116</v>
      </c>
      <c r="O1653" s="3" t="s">
        <v>1382</v>
      </c>
      <c r="P1653" s="7" t="s">
        <v>1354</v>
      </c>
      <c r="Q1653" s="3" t="s">
        <v>1195</v>
      </c>
      <c r="R1653" s="207">
        <v>2</v>
      </c>
      <c r="S1653" s="184">
        <v>2121.9699999999998</v>
      </c>
      <c r="T1653" s="254">
        <f t="shared" si="397"/>
        <v>4243.9399999999996</v>
      </c>
      <c r="U1653" s="83">
        <f t="shared" si="388"/>
        <v>4753.2128000000002</v>
      </c>
      <c r="V1653" s="9" t="s">
        <v>1341</v>
      </c>
      <c r="W1653" s="153" t="s">
        <v>1410</v>
      </c>
      <c r="X1653" s="244"/>
    </row>
    <row r="1654" spans="1:24" s="226" customFormat="1" ht="102">
      <c r="A1654" s="9" t="s">
        <v>7475</v>
      </c>
      <c r="B1654" s="3" t="s">
        <v>1332</v>
      </c>
      <c r="C1654" s="194" t="s">
        <v>3943</v>
      </c>
      <c r="D1654" s="191" t="s">
        <v>3944</v>
      </c>
      <c r="E1654" s="200" t="s">
        <v>4210</v>
      </c>
      <c r="F1654" s="244"/>
      <c r="G1654" s="162" t="s">
        <v>385</v>
      </c>
      <c r="H1654" s="242">
        <v>0</v>
      </c>
      <c r="I1654" s="34">
        <v>470000000</v>
      </c>
      <c r="J1654" s="21" t="s">
        <v>1330</v>
      </c>
      <c r="K1654" s="17" t="s">
        <v>1647</v>
      </c>
      <c r="L1654" s="236" t="s">
        <v>3930</v>
      </c>
      <c r="M1654" s="141" t="s">
        <v>383</v>
      </c>
      <c r="N1654" s="364" t="s">
        <v>6116</v>
      </c>
      <c r="O1654" s="3" t="s">
        <v>1382</v>
      </c>
      <c r="P1654" s="7" t="s">
        <v>1354</v>
      </c>
      <c r="Q1654" s="3" t="s">
        <v>1195</v>
      </c>
      <c r="R1654" s="259">
        <v>8</v>
      </c>
      <c r="S1654" s="184">
        <v>1951.45</v>
      </c>
      <c r="T1654" s="254">
        <f t="shared" si="397"/>
        <v>15611.6</v>
      </c>
      <c r="U1654" s="83">
        <f t="shared" si="388"/>
        <v>17484.992000000002</v>
      </c>
      <c r="V1654" s="9" t="s">
        <v>1341</v>
      </c>
      <c r="W1654" s="153" t="s">
        <v>1410</v>
      </c>
      <c r="X1654" s="244"/>
    </row>
    <row r="1655" spans="1:24" s="226" customFormat="1" ht="102">
      <c r="A1655" s="9" t="s">
        <v>7476</v>
      </c>
      <c r="B1655" s="3" t="s">
        <v>1332</v>
      </c>
      <c r="C1655" s="194" t="s">
        <v>3943</v>
      </c>
      <c r="D1655" s="191" t="s">
        <v>3944</v>
      </c>
      <c r="E1655" s="200" t="s">
        <v>4211</v>
      </c>
      <c r="F1655" s="244"/>
      <c r="G1655" s="162" t="s">
        <v>385</v>
      </c>
      <c r="H1655" s="242">
        <v>0</v>
      </c>
      <c r="I1655" s="34">
        <v>470000000</v>
      </c>
      <c r="J1655" s="21" t="s">
        <v>1330</v>
      </c>
      <c r="K1655" s="17" t="s">
        <v>1647</v>
      </c>
      <c r="L1655" s="236" t="s">
        <v>3930</v>
      </c>
      <c r="M1655" s="141" t="s">
        <v>383</v>
      </c>
      <c r="N1655" s="364" t="s">
        <v>6116</v>
      </c>
      <c r="O1655" s="3" t="s">
        <v>1382</v>
      </c>
      <c r="P1655" s="7" t="s">
        <v>1354</v>
      </c>
      <c r="Q1655" s="3" t="s">
        <v>1195</v>
      </c>
      <c r="R1655" s="259">
        <v>12</v>
      </c>
      <c r="S1655" s="184">
        <v>86472.2</v>
      </c>
      <c r="T1655" s="254">
        <f t="shared" si="397"/>
        <v>1037666.3999999999</v>
      </c>
      <c r="U1655" s="83">
        <f t="shared" si="388"/>
        <v>1162186.368</v>
      </c>
      <c r="V1655" s="9" t="s">
        <v>1341</v>
      </c>
      <c r="W1655" s="153" t="s">
        <v>1410</v>
      </c>
      <c r="X1655" s="244"/>
    </row>
    <row r="1656" spans="1:24" s="226" customFormat="1" ht="102">
      <c r="A1656" s="9" t="s">
        <v>7477</v>
      </c>
      <c r="B1656" s="3" t="s">
        <v>1332</v>
      </c>
      <c r="C1656" s="195" t="s">
        <v>4212</v>
      </c>
      <c r="D1656" s="200" t="s">
        <v>4213</v>
      </c>
      <c r="E1656" s="200" t="s">
        <v>4214</v>
      </c>
      <c r="F1656" s="244"/>
      <c r="G1656" s="162" t="s">
        <v>385</v>
      </c>
      <c r="H1656" s="242">
        <v>0</v>
      </c>
      <c r="I1656" s="34">
        <v>470000000</v>
      </c>
      <c r="J1656" s="21" t="s">
        <v>1330</v>
      </c>
      <c r="K1656" s="17" t="s">
        <v>1647</v>
      </c>
      <c r="L1656" s="236" t="s">
        <v>3930</v>
      </c>
      <c r="M1656" s="141" t="s">
        <v>383</v>
      </c>
      <c r="N1656" s="364" t="s">
        <v>6116</v>
      </c>
      <c r="O1656" s="3" t="s">
        <v>1382</v>
      </c>
      <c r="P1656" s="7" t="s">
        <v>1354</v>
      </c>
      <c r="Q1656" s="3" t="s">
        <v>1195</v>
      </c>
      <c r="R1656" s="158">
        <v>20</v>
      </c>
      <c r="S1656" s="184">
        <v>6343.49</v>
      </c>
      <c r="T1656" s="254">
        <f t="shared" si="397"/>
        <v>126869.79999999999</v>
      </c>
      <c r="U1656" s="83">
        <f t="shared" si="388"/>
        <v>142094.17600000001</v>
      </c>
      <c r="V1656" s="9" t="s">
        <v>1341</v>
      </c>
      <c r="W1656" s="153" t="s">
        <v>1410</v>
      </c>
      <c r="X1656" s="244"/>
    </row>
    <row r="1657" spans="1:24" s="226" customFormat="1" ht="102">
      <c r="A1657" s="9" t="s">
        <v>7478</v>
      </c>
      <c r="B1657" s="3" t="s">
        <v>1332</v>
      </c>
      <c r="C1657" s="195" t="s">
        <v>4212</v>
      </c>
      <c r="D1657" s="200" t="s">
        <v>4215</v>
      </c>
      <c r="E1657" s="200" t="s">
        <v>4216</v>
      </c>
      <c r="F1657" s="244"/>
      <c r="G1657" s="162" t="s">
        <v>385</v>
      </c>
      <c r="H1657" s="242">
        <v>0</v>
      </c>
      <c r="I1657" s="34">
        <v>470000000</v>
      </c>
      <c r="J1657" s="21" t="s">
        <v>1330</v>
      </c>
      <c r="K1657" s="17" t="s">
        <v>1647</v>
      </c>
      <c r="L1657" s="236" t="s">
        <v>3930</v>
      </c>
      <c r="M1657" s="141" t="s">
        <v>383</v>
      </c>
      <c r="N1657" s="364" t="s">
        <v>6116</v>
      </c>
      <c r="O1657" s="3" t="s">
        <v>1382</v>
      </c>
      <c r="P1657" s="7" t="s">
        <v>1354</v>
      </c>
      <c r="Q1657" s="3" t="s">
        <v>1195</v>
      </c>
      <c r="R1657" s="158">
        <v>10</v>
      </c>
      <c r="S1657" s="184">
        <v>4539.51</v>
      </c>
      <c r="T1657" s="254">
        <f t="shared" si="397"/>
        <v>45395.100000000006</v>
      </c>
      <c r="U1657" s="83">
        <f t="shared" si="388"/>
        <v>50842.51200000001</v>
      </c>
      <c r="V1657" s="9" t="s">
        <v>1341</v>
      </c>
      <c r="W1657" s="153" t="s">
        <v>1410</v>
      </c>
      <c r="X1657" s="244"/>
    </row>
    <row r="1658" spans="1:24" s="226" customFormat="1" ht="102">
      <c r="A1658" s="9" t="s">
        <v>7479</v>
      </c>
      <c r="B1658" s="3" t="s">
        <v>1332</v>
      </c>
      <c r="C1658" s="195" t="s">
        <v>4217</v>
      </c>
      <c r="D1658" s="200" t="s">
        <v>4215</v>
      </c>
      <c r="E1658" s="200" t="s">
        <v>4218</v>
      </c>
      <c r="F1658" s="244"/>
      <c r="G1658" s="162" t="s">
        <v>385</v>
      </c>
      <c r="H1658" s="242">
        <v>0</v>
      </c>
      <c r="I1658" s="34">
        <v>470000000</v>
      </c>
      <c r="J1658" s="21" t="s">
        <v>1330</v>
      </c>
      <c r="K1658" s="17" t="s">
        <v>1647</v>
      </c>
      <c r="L1658" s="236" t="s">
        <v>3930</v>
      </c>
      <c r="M1658" s="141" t="s">
        <v>383</v>
      </c>
      <c r="N1658" s="364" t="s">
        <v>6116</v>
      </c>
      <c r="O1658" s="3" t="s">
        <v>1382</v>
      </c>
      <c r="P1658" s="7" t="s">
        <v>1354</v>
      </c>
      <c r="Q1658" s="3" t="s">
        <v>1195</v>
      </c>
      <c r="R1658" s="158">
        <v>10</v>
      </c>
      <c r="S1658" s="184">
        <v>26061.41</v>
      </c>
      <c r="T1658" s="254">
        <f t="shared" si="397"/>
        <v>260614.1</v>
      </c>
      <c r="U1658" s="83">
        <f t="shared" ref="U1658:U1721" si="408">T1658*1.12</f>
        <v>291887.79200000002</v>
      </c>
      <c r="V1658" s="9" t="s">
        <v>1341</v>
      </c>
      <c r="W1658" s="153" t="s">
        <v>1410</v>
      </c>
      <c r="X1658" s="244"/>
    </row>
    <row r="1659" spans="1:24" s="226" customFormat="1" ht="102">
      <c r="A1659" s="9" t="s">
        <v>7480</v>
      </c>
      <c r="B1659" s="3" t="s">
        <v>1332</v>
      </c>
      <c r="C1659" s="195" t="s">
        <v>4219</v>
      </c>
      <c r="D1659" s="200" t="s">
        <v>4220</v>
      </c>
      <c r="E1659" s="200" t="s">
        <v>4221</v>
      </c>
      <c r="F1659" s="244"/>
      <c r="G1659" s="162" t="s">
        <v>385</v>
      </c>
      <c r="H1659" s="242">
        <v>0</v>
      </c>
      <c r="I1659" s="34">
        <v>470000000</v>
      </c>
      <c r="J1659" s="21" t="s">
        <v>1330</v>
      </c>
      <c r="K1659" s="17" t="s">
        <v>1647</v>
      </c>
      <c r="L1659" s="236" t="s">
        <v>3930</v>
      </c>
      <c r="M1659" s="141" t="s">
        <v>383</v>
      </c>
      <c r="N1659" s="364" t="s">
        <v>6116</v>
      </c>
      <c r="O1659" s="3" t="s">
        <v>1382</v>
      </c>
      <c r="P1659" s="7" t="s">
        <v>1349</v>
      </c>
      <c r="Q1659" s="3" t="s">
        <v>1348</v>
      </c>
      <c r="R1659" s="158">
        <v>5</v>
      </c>
      <c r="S1659" s="184">
        <v>3004.01</v>
      </c>
      <c r="T1659" s="254">
        <f t="shared" si="397"/>
        <v>15020.050000000001</v>
      </c>
      <c r="U1659" s="83">
        <f t="shared" si="408"/>
        <v>16822.456000000002</v>
      </c>
      <c r="V1659" s="9" t="s">
        <v>1341</v>
      </c>
      <c r="W1659" s="153" t="s">
        <v>1410</v>
      </c>
      <c r="X1659" s="244"/>
    </row>
    <row r="1660" spans="1:24" s="226" customFormat="1" ht="102">
      <c r="A1660" s="9" t="s">
        <v>7481</v>
      </c>
      <c r="B1660" s="3" t="s">
        <v>1332</v>
      </c>
      <c r="C1660" s="195" t="s">
        <v>4222</v>
      </c>
      <c r="D1660" s="199" t="s">
        <v>4223</v>
      </c>
      <c r="E1660" s="200" t="s">
        <v>4224</v>
      </c>
      <c r="F1660" s="244"/>
      <c r="G1660" s="162" t="s">
        <v>385</v>
      </c>
      <c r="H1660" s="242">
        <v>0</v>
      </c>
      <c r="I1660" s="34">
        <v>470000000</v>
      </c>
      <c r="J1660" s="21" t="s">
        <v>1330</v>
      </c>
      <c r="K1660" s="17" t="s">
        <v>1647</v>
      </c>
      <c r="L1660" s="236" t="s">
        <v>3930</v>
      </c>
      <c r="M1660" s="141" t="s">
        <v>383</v>
      </c>
      <c r="N1660" s="364" t="s">
        <v>6116</v>
      </c>
      <c r="O1660" s="3" t="s">
        <v>1382</v>
      </c>
      <c r="P1660" s="7" t="s">
        <v>1354</v>
      </c>
      <c r="Q1660" s="3" t="s">
        <v>1195</v>
      </c>
      <c r="R1660" s="158">
        <v>5</v>
      </c>
      <c r="S1660" s="184">
        <v>6761.4</v>
      </c>
      <c r="T1660" s="254">
        <f t="shared" si="397"/>
        <v>33807</v>
      </c>
      <c r="U1660" s="83">
        <f t="shared" si="408"/>
        <v>37863.840000000004</v>
      </c>
      <c r="V1660" s="9" t="s">
        <v>1341</v>
      </c>
      <c r="W1660" s="153" t="s">
        <v>1410</v>
      </c>
      <c r="X1660" s="244"/>
    </row>
    <row r="1661" spans="1:24" s="226" customFormat="1" ht="102">
      <c r="A1661" s="9" t="s">
        <v>7482</v>
      </c>
      <c r="B1661" s="3" t="s">
        <v>1332</v>
      </c>
      <c r="C1661" s="193" t="s">
        <v>4225</v>
      </c>
      <c r="D1661" s="191" t="s">
        <v>4226</v>
      </c>
      <c r="E1661" s="200" t="s">
        <v>4227</v>
      </c>
      <c r="F1661" s="244"/>
      <c r="G1661" s="162" t="s">
        <v>385</v>
      </c>
      <c r="H1661" s="242">
        <v>0</v>
      </c>
      <c r="I1661" s="34">
        <v>470000000</v>
      </c>
      <c r="J1661" s="21" t="s">
        <v>1330</v>
      </c>
      <c r="K1661" s="17" t="s">
        <v>1647</v>
      </c>
      <c r="L1661" s="236" t="s">
        <v>3930</v>
      </c>
      <c r="M1661" s="141" t="s">
        <v>383</v>
      </c>
      <c r="N1661" s="364" t="s">
        <v>6116</v>
      </c>
      <c r="O1661" s="3" t="s">
        <v>1382</v>
      </c>
      <c r="P1661" s="7" t="s">
        <v>1354</v>
      </c>
      <c r="Q1661" s="3" t="s">
        <v>1195</v>
      </c>
      <c r="R1661" s="158">
        <v>10</v>
      </c>
      <c r="S1661" s="184">
        <v>18796.759999999998</v>
      </c>
      <c r="T1661" s="254">
        <f t="shared" si="397"/>
        <v>187967.59999999998</v>
      </c>
      <c r="U1661" s="83">
        <f t="shared" si="408"/>
        <v>210523.712</v>
      </c>
      <c r="V1661" s="9" t="s">
        <v>1341</v>
      </c>
      <c r="W1661" s="153" t="s">
        <v>1410</v>
      </c>
      <c r="X1661" s="244"/>
    </row>
    <row r="1662" spans="1:24" s="226" customFormat="1" ht="102">
      <c r="A1662" s="9" t="s">
        <v>7483</v>
      </c>
      <c r="B1662" s="3" t="s">
        <v>1332</v>
      </c>
      <c r="C1662" s="193" t="s">
        <v>4225</v>
      </c>
      <c r="D1662" s="191" t="s">
        <v>4226</v>
      </c>
      <c r="E1662" s="200" t="s">
        <v>4228</v>
      </c>
      <c r="F1662" s="244"/>
      <c r="G1662" s="162" t="s">
        <v>385</v>
      </c>
      <c r="H1662" s="242">
        <v>0</v>
      </c>
      <c r="I1662" s="34">
        <v>470000000</v>
      </c>
      <c r="J1662" s="21" t="s">
        <v>1330</v>
      </c>
      <c r="K1662" s="17" t="s">
        <v>1647</v>
      </c>
      <c r="L1662" s="236" t="s">
        <v>3930</v>
      </c>
      <c r="M1662" s="141" t="s">
        <v>383</v>
      </c>
      <c r="N1662" s="364" t="s">
        <v>6116</v>
      </c>
      <c r="O1662" s="3" t="s">
        <v>1382</v>
      </c>
      <c r="P1662" s="7" t="s">
        <v>1349</v>
      </c>
      <c r="Q1662" s="3" t="s">
        <v>1348</v>
      </c>
      <c r="R1662" s="259">
        <v>10</v>
      </c>
      <c r="S1662" s="184">
        <v>1157.1400000000001</v>
      </c>
      <c r="T1662" s="254">
        <f t="shared" si="397"/>
        <v>11571.400000000001</v>
      </c>
      <c r="U1662" s="83">
        <f t="shared" si="408"/>
        <v>12959.968000000003</v>
      </c>
      <c r="V1662" s="9" t="s">
        <v>1341</v>
      </c>
      <c r="W1662" s="153" t="s">
        <v>1410</v>
      </c>
      <c r="X1662" s="244"/>
    </row>
    <row r="1663" spans="1:24" s="226" customFormat="1" ht="102">
      <c r="A1663" s="9" t="s">
        <v>7484</v>
      </c>
      <c r="B1663" s="3" t="s">
        <v>1332</v>
      </c>
      <c r="C1663" s="193" t="s">
        <v>4229</v>
      </c>
      <c r="D1663" s="191" t="s">
        <v>4230</v>
      </c>
      <c r="E1663" s="200" t="s">
        <v>4231</v>
      </c>
      <c r="F1663" s="244"/>
      <c r="G1663" s="162" t="s">
        <v>385</v>
      </c>
      <c r="H1663" s="242">
        <v>0</v>
      </c>
      <c r="I1663" s="34">
        <v>470000000</v>
      </c>
      <c r="J1663" s="21" t="s">
        <v>1330</v>
      </c>
      <c r="K1663" s="17" t="s">
        <v>1647</v>
      </c>
      <c r="L1663" s="236" t="s">
        <v>3930</v>
      </c>
      <c r="M1663" s="141" t="s">
        <v>383</v>
      </c>
      <c r="N1663" s="364" t="s">
        <v>6116</v>
      </c>
      <c r="O1663" s="3" t="s">
        <v>1382</v>
      </c>
      <c r="P1663" s="7" t="s">
        <v>1354</v>
      </c>
      <c r="Q1663" s="3" t="s">
        <v>1195</v>
      </c>
      <c r="R1663" s="158">
        <v>1</v>
      </c>
      <c r="S1663" s="184">
        <v>13200</v>
      </c>
      <c r="T1663" s="254">
        <f t="shared" si="397"/>
        <v>13200</v>
      </c>
      <c r="U1663" s="83">
        <f t="shared" si="408"/>
        <v>14784.000000000002</v>
      </c>
      <c r="V1663" s="9" t="s">
        <v>1341</v>
      </c>
      <c r="W1663" s="153" t="s">
        <v>1410</v>
      </c>
      <c r="X1663" s="244"/>
    </row>
    <row r="1664" spans="1:24" s="226" customFormat="1" ht="102">
      <c r="A1664" s="9" t="s">
        <v>7485</v>
      </c>
      <c r="B1664" s="3" t="s">
        <v>1332</v>
      </c>
      <c r="C1664" s="195" t="s">
        <v>4232</v>
      </c>
      <c r="D1664" s="200" t="s">
        <v>4233</v>
      </c>
      <c r="E1664" s="200" t="s">
        <v>4234</v>
      </c>
      <c r="F1664" s="244"/>
      <c r="G1664" s="162" t="s">
        <v>385</v>
      </c>
      <c r="H1664" s="242">
        <v>0</v>
      </c>
      <c r="I1664" s="34">
        <v>470000000</v>
      </c>
      <c r="J1664" s="21" t="s">
        <v>1330</v>
      </c>
      <c r="K1664" s="17" t="s">
        <v>1647</v>
      </c>
      <c r="L1664" s="236" t="s">
        <v>3930</v>
      </c>
      <c r="M1664" s="141" t="s">
        <v>383</v>
      </c>
      <c r="N1664" s="364" t="s">
        <v>6116</v>
      </c>
      <c r="O1664" s="3" t="s">
        <v>1382</v>
      </c>
      <c r="P1664" s="7" t="s">
        <v>1354</v>
      </c>
      <c r="Q1664" s="3" t="s">
        <v>1195</v>
      </c>
      <c r="R1664" s="158">
        <v>3</v>
      </c>
      <c r="S1664" s="184">
        <v>13038.22</v>
      </c>
      <c r="T1664" s="254">
        <f t="shared" si="397"/>
        <v>39114.659999999996</v>
      </c>
      <c r="U1664" s="83">
        <f t="shared" si="408"/>
        <v>43808.419199999997</v>
      </c>
      <c r="V1664" s="9" t="s">
        <v>1341</v>
      </c>
      <c r="W1664" s="153" t="s">
        <v>1410</v>
      </c>
      <c r="X1664" s="244"/>
    </row>
    <row r="1665" spans="1:24" s="226" customFormat="1" ht="102">
      <c r="A1665" s="9" t="s">
        <v>7486</v>
      </c>
      <c r="B1665" s="3" t="s">
        <v>1332</v>
      </c>
      <c r="C1665" s="195" t="s">
        <v>4232</v>
      </c>
      <c r="D1665" s="200" t="s">
        <v>4235</v>
      </c>
      <c r="E1665" s="200" t="s">
        <v>4236</v>
      </c>
      <c r="F1665" s="244"/>
      <c r="G1665" s="162" t="s">
        <v>385</v>
      </c>
      <c r="H1665" s="242">
        <v>0</v>
      </c>
      <c r="I1665" s="34">
        <v>470000000</v>
      </c>
      <c r="J1665" s="21" t="s">
        <v>1330</v>
      </c>
      <c r="K1665" s="17" t="s">
        <v>1647</v>
      </c>
      <c r="L1665" s="236" t="s">
        <v>3930</v>
      </c>
      <c r="M1665" s="141" t="s">
        <v>383</v>
      </c>
      <c r="N1665" s="364" t="s">
        <v>6116</v>
      </c>
      <c r="O1665" s="3" t="s">
        <v>1382</v>
      </c>
      <c r="P1665" s="7" t="s">
        <v>1354</v>
      </c>
      <c r="Q1665" s="3" t="s">
        <v>1195</v>
      </c>
      <c r="R1665" s="259">
        <v>2</v>
      </c>
      <c r="S1665" s="184">
        <v>12494.96</v>
      </c>
      <c r="T1665" s="254">
        <f t="shared" si="397"/>
        <v>24989.919999999998</v>
      </c>
      <c r="U1665" s="83">
        <f t="shared" si="408"/>
        <v>27988.7104</v>
      </c>
      <c r="V1665" s="9" t="s">
        <v>1341</v>
      </c>
      <c r="W1665" s="153" t="s">
        <v>1410</v>
      </c>
      <c r="X1665" s="244"/>
    </row>
    <row r="1666" spans="1:24" s="226" customFormat="1" ht="102">
      <c r="A1666" s="9" t="s">
        <v>7487</v>
      </c>
      <c r="B1666" s="3" t="s">
        <v>1332</v>
      </c>
      <c r="C1666" s="193" t="s">
        <v>4229</v>
      </c>
      <c r="D1666" s="191" t="s">
        <v>4230</v>
      </c>
      <c r="E1666" s="200" t="s">
        <v>4237</v>
      </c>
      <c r="F1666" s="244"/>
      <c r="G1666" s="162" t="s">
        <v>385</v>
      </c>
      <c r="H1666" s="242">
        <v>0</v>
      </c>
      <c r="I1666" s="34">
        <v>470000000</v>
      </c>
      <c r="J1666" s="21" t="s">
        <v>1330</v>
      </c>
      <c r="K1666" s="17" t="s">
        <v>1647</v>
      </c>
      <c r="L1666" s="236" t="s">
        <v>3930</v>
      </c>
      <c r="M1666" s="141" t="s">
        <v>383</v>
      </c>
      <c r="N1666" s="364" t="s">
        <v>6116</v>
      </c>
      <c r="O1666" s="3" t="s">
        <v>1382</v>
      </c>
      <c r="P1666" s="7" t="s">
        <v>1354</v>
      </c>
      <c r="Q1666" s="3" t="s">
        <v>1195</v>
      </c>
      <c r="R1666" s="259">
        <v>2</v>
      </c>
      <c r="S1666" s="184">
        <v>9126.75</v>
      </c>
      <c r="T1666" s="254">
        <f t="shared" si="397"/>
        <v>18253.5</v>
      </c>
      <c r="U1666" s="83">
        <f t="shared" si="408"/>
        <v>20443.920000000002</v>
      </c>
      <c r="V1666" s="9" t="s">
        <v>1341</v>
      </c>
      <c r="W1666" s="153" t="s">
        <v>1410</v>
      </c>
      <c r="X1666" s="244"/>
    </row>
    <row r="1667" spans="1:24" s="226" customFormat="1" ht="102">
      <c r="A1667" s="9" t="s">
        <v>7488</v>
      </c>
      <c r="B1667" s="3" t="s">
        <v>1332</v>
      </c>
      <c r="C1667" s="195" t="s">
        <v>3939</v>
      </c>
      <c r="D1667" s="203" t="s">
        <v>4238</v>
      </c>
      <c r="E1667" s="200" t="s">
        <v>4239</v>
      </c>
      <c r="F1667" s="244"/>
      <c r="G1667" s="162" t="s">
        <v>385</v>
      </c>
      <c r="H1667" s="242">
        <v>0</v>
      </c>
      <c r="I1667" s="34">
        <v>470000000</v>
      </c>
      <c r="J1667" s="21" t="s">
        <v>1330</v>
      </c>
      <c r="K1667" s="17" t="s">
        <v>1647</v>
      </c>
      <c r="L1667" s="236" t="s">
        <v>3930</v>
      </c>
      <c r="M1667" s="141" t="s">
        <v>383</v>
      </c>
      <c r="N1667" s="364" t="s">
        <v>6116</v>
      </c>
      <c r="O1667" s="3" t="s">
        <v>1382</v>
      </c>
      <c r="P1667" s="7" t="s">
        <v>1354</v>
      </c>
      <c r="Q1667" s="3" t="s">
        <v>1195</v>
      </c>
      <c r="R1667" s="207">
        <v>10</v>
      </c>
      <c r="S1667" s="184">
        <v>300</v>
      </c>
      <c r="T1667" s="254">
        <f t="shared" si="397"/>
        <v>3000</v>
      </c>
      <c r="U1667" s="83">
        <f t="shared" si="408"/>
        <v>3360.0000000000005</v>
      </c>
      <c r="V1667" s="9" t="s">
        <v>1341</v>
      </c>
      <c r="W1667" s="153" t="s">
        <v>1410</v>
      </c>
      <c r="X1667" s="244"/>
    </row>
    <row r="1668" spans="1:24" s="226" customFormat="1" ht="102">
      <c r="A1668" s="9" t="s">
        <v>7489</v>
      </c>
      <c r="B1668" s="3" t="s">
        <v>1332</v>
      </c>
      <c r="C1668" s="195" t="s">
        <v>3939</v>
      </c>
      <c r="D1668" s="203" t="s">
        <v>4240</v>
      </c>
      <c r="E1668" s="200" t="s">
        <v>4241</v>
      </c>
      <c r="F1668" s="244"/>
      <c r="G1668" s="162" t="s">
        <v>385</v>
      </c>
      <c r="H1668" s="242">
        <v>0</v>
      </c>
      <c r="I1668" s="34">
        <v>470000000</v>
      </c>
      <c r="J1668" s="21" t="s">
        <v>1330</v>
      </c>
      <c r="K1668" s="17" t="s">
        <v>1647</v>
      </c>
      <c r="L1668" s="236" t="s">
        <v>3930</v>
      </c>
      <c r="M1668" s="141" t="s">
        <v>383</v>
      </c>
      <c r="N1668" s="364" t="s">
        <v>6116</v>
      </c>
      <c r="O1668" s="3" t="s">
        <v>1382</v>
      </c>
      <c r="P1668" s="7" t="s">
        <v>1354</v>
      </c>
      <c r="Q1668" s="3" t="s">
        <v>1195</v>
      </c>
      <c r="R1668" s="207">
        <v>10</v>
      </c>
      <c r="S1668" s="184">
        <v>400</v>
      </c>
      <c r="T1668" s="254">
        <f t="shared" ref="T1668:T1731" si="409">R1668*S1668</f>
        <v>4000</v>
      </c>
      <c r="U1668" s="83">
        <f t="shared" si="408"/>
        <v>4480</v>
      </c>
      <c r="V1668" s="9" t="s">
        <v>1341</v>
      </c>
      <c r="W1668" s="153" t="s">
        <v>1410</v>
      </c>
      <c r="X1668" s="244"/>
    </row>
    <row r="1669" spans="1:24" s="226" customFormat="1" ht="102">
      <c r="A1669" s="9" t="s">
        <v>7490</v>
      </c>
      <c r="B1669" s="3" t="s">
        <v>1332</v>
      </c>
      <c r="C1669" s="195" t="s">
        <v>4242</v>
      </c>
      <c r="D1669" s="190" t="s">
        <v>4243</v>
      </c>
      <c r="E1669" s="200" t="s">
        <v>4244</v>
      </c>
      <c r="F1669" s="244"/>
      <c r="G1669" s="162" t="s">
        <v>385</v>
      </c>
      <c r="H1669" s="242">
        <v>0</v>
      </c>
      <c r="I1669" s="34">
        <v>470000000</v>
      </c>
      <c r="J1669" s="21" t="s">
        <v>1330</v>
      </c>
      <c r="K1669" s="17" t="s">
        <v>1647</v>
      </c>
      <c r="L1669" s="236" t="s">
        <v>3930</v>
      </c>
      <c r="M1669" s="141" t="s">
        <v>383</v>
      </c>
      <c r="N1669" s="364" t="s">
        <v>6116</v>
      </c>
      <c r="O1669" s="3" t="s">
        <v>1382</v>
      </c>
      <c r="P1669" s="7" t="s">
        <v>1349</v>
      </c>
      <c r="Q1669" s="3" t="s">
        <v>1348</v>
      </c>
      <c r="R1669" s="158">
        <v>1</v>
      </c>
      <c r="S1669" s="184">
        <v>599757.85</v>
      </c>
      <c r="T1669" s="254">
        <f t="shared" si="409"/>
        <v>599757.85</v>
      </c>
      <c r="U1669" s="83">
        <f t="shared" si="408"/>
        <v>671728.79200000002</v>
      </c>
      <c r="V1669" s="9" t="s">
        <v>1341</v>
      </c>
      <c r="W1669" s="153" t="s">
        <v>1410</v>
      </c>
      <c r="X1669" s="244"/>
    </row>
    <row r="1670" spans="1:24" s="226" customFormat="1" ht="102">
      <c r="A1670" s="9" t="s">
        <v>7491</v>
      </c>
      <c r="B1670" s="3" t="s">
        <v>1332</v>
      </c>
      <c r="C1670" s="195" t="s">
        <v>3939</v>
      </c>
      <c r="D1670" s="203" t="s">
        <v>4245</v>
      </c>
      <c r="E1670" s="200" t="s">
        <v>4246</v>
      </c>
      <c r="F1670" s="244"/>
      <c r="G1670" s="162" t="s">
        <v>385</v>
      </c>
      <c r="H1670" s="242">
        <v>0</v>
      </c>
      <c r="I1670" s="34">
        <v>470000000</v>
      </c>
      <c r="J1670" s="21" t="s">
        <v>1330</v>
      </c>
      <c r="K1670" s="17" t="s">
        <v>1647</v>
      </c>
      <c r="L1670" s="236" t="s">
        <v>3930</v>
      </c>
      <c r="M1670" s="141" t="s">
        <v>383</v>
      </c>
      <c r="N1670" s="364" t="s">
        <v>6116</v>
      </c>
      <c r="O1670" s="3" t="s">
        <v>1382</v>
      </c>
      <c r="P1670" s="7" t="s">
        <v>1354</v>
      </c>
      <c r="Q1670" s="3" t="s">
        <v>1195</v>
      </c>
      <c r="R1670" s="207">
        <v>10</v>
      </c>
      <c r="S1670" s="184">
        <v>621.49</v>
      </c>
      <c r="T1670" s="254">
        <f t="shared" si="409"/>
        <v>6214.9</v>
      </c>
      <c r="U1670" s="83">
        <f t="shared" si="408"/>
        <v>6960.6880000000001</v>
      </c>
      <c r="V1670" s="9" t="s">
        <v>1341</v>
      </c>
      <c r="W1670" s="153" t="s">
        <v>1410</v>
      </c>
      <c r="X1670" s="244"/>
    </row>
    <row r="1671" spans="1:24" s="226" customFormat="1" ht="102">
      <c r="A1671" s="9" t="s">
        <v>7492</v>
      </c>
      <c r="B1671" s="3" t="s">
        <v>1332</v>
      </c>
      <c r="C1671" s="195" t="s">
        <v>3939</v>
      </c>
      <c r="D1671" s="203" t="s">
        <v>4247</v>
      </c>
      <c r="E1671" s="199" t="s">
        <v>4248</v>
      </c>
      <c r="F1671" s="244"/>
      <c r="G1671" s="162" t="s">
        <v>385</v>
      </c>
      <c r="H1671" s="242">
        <v>0</v>
      </c>
      <c r="I1671" s="34">
        <v>470000000</v>
      </c>
      <c r="J1671" s="21" t="s">
        <v>1330</v>
      </c>
      <c r="K1671" s="17" t="s">
        <v>1647</v>
      </c>
      <c r="L1671" s="236" t="s">
        <v>3930</v>
      </c>
      <c r="M1671" s="141" t="s">
        <v>383</v>
      </c>
      <c r="N1671" s="364" t="s">
        <v>6116</v>
      </c>
      <c r="O1671" s="3" t="s">
        <v>1382</v>
      </c>
      <c r="P1671" s="7" t="s">
        <v>1354</v>
      </c>
      <c r="Q1671" s="3" t="s">
        <v>1195</v>
      </c>
      <c r="R1671" s="207">
        <v>10</v>
      </c>
      <c r="S1671" s="184">
        <v>650</v>
      </c>
      <c r="T1671" s="254">
        <f t="shared" si="409"/>
        <v>6500</v>
      </c>
      <c r="U1671" s="83">
        <f t="shared" si="408"/>
        <v>7280.0000000000009</v>
      </c>
      <c r="V1671" s="9" t="s">
        <v>1341</v>
      </c>
      <c r="W1671" s="153" t="s">
        <v>1410</v>
      </c>
      <c r="X1671" s="244"/>
    </row>
    <row r="1672" spans="1:24" s="226" customFormat="1" ht="102">
      <c r="A1672" s="9" t="s">
        <v>7493</v>
      </c>
      <c r="B1672" s="3" t="s">
        <v>1332</v>
      </c>
      <c r="C1672" s="195" t="s">
        <v>4249</v>
      </c>
      <c r="D1672" s="200" t="s">
        <v>4250</v>
      </c>
      <c r="E1672" s="200" t="s">
        <v>4251</v>
      </c>
      <c r="F1672" s="244"/>
      <c r="G1672" s="162" t="s">
        <v>385</v>
      </c>
      <c r="H1672" s="242">
        <v>0</v>
      </c>
      <c r="I1672" s="34">
        <v>470000000</v>
      </c>
      <c r="J1672" s="21" t="s">
        <v>1330</v>
      </c>
      <c r="K1672" s="17" t="s">
        <v>1647</v>
      </c>
      <c r="L1672" s="236" t="s">
        <v>3930</v>
      </c>
      <c r="M1672" s="141" t="s">
        <v>383</v>
      </c>
      <c r="N1672" s="364" t="s">
        <v>6116</v>
      </c>
      <c r="O1672" s="3" t="s">
        <v>1382</v>
      </c>
      <c r="P1672" s="7" t="s">
        <v>1354</v>
      </c>
      <c r="Q1672" s="3" t="s">
        <v>1195</v>
      </c>
      <c r="R1672" s="259">
        <v>2</v>
      </c>
      <c r="S1672" s="184">
        <v>64203.8</v>
      </c>
      <c r="T1672" s="254">
        <f t="shared" si="409"/>
        <v>128407.6</v>
      </c>
      <c r="U1672" s="83">
        <f t="shared" si="408"/>
        <v>143816.51200000002</v>
      </c>
      <c r="V1672" s="9" t="s">
        <v>1341</v>
      </c>
      <c r="W1672" s="153" t="s">
        <v>1410</v>
      </c>
      <c r="X1672" s="244"/>
    </row>
    <row r="1673" spans="1:24" s="226" customFormat="1" ht="102">
      <c r="A1673" s="9" t="s">
        <v>7494</v>
      </c>
      <c r="B1673" s="3" t="s">
        <v>1332</v>
      </c>
      <c r="C1673" s="195" t="s">
        <v>4249</v>
      </c>
      <c r="D1673" s="200" t="s">
        <v>4252</v>
      </c>
      <c r="E1673" s="200" t="s">
        <v>4253</v>
      </c>
      <c r="F1673" s="244"/>
      <c r="G1673" s="162" t="s">
        <v>385</v>
      </c>
      <c r="H1673" s="242">
        <v>0</v>
      </c>
      <c r="I1673" s="34">
        <v>470000000</v>
      </c>
      <c r="J1673" s="21" t="s">
        <v>1330</v>
      </c>
      <c r="K1673" s="17" t="s">
        <v>1647</v>
      </c>
      <c r="L1673" s="236" t="s">
        <v>3930</v>
      </c>
      <c r="M1673" s="141" t="s">
        <v>383</v>
      </c>
      <c r="N1673" s="364" t="s">
        <v>6116</v>
      </c>
      <c r="O1673" s="3" t="s">
        <v>1382</v>
      </c>
      <c r="P1673" s="7" t="s">
        <v>1354</v>
      </c>
      <c r="Q1673" s="3" t="s">
        <v>1195</v>
      </c>
      <c r="R1673" s="259">
        <v>2</v>
      </c>
      <c r="S1673" s="184">
        <v>90302.61</v>
      </c>
      <c r="T1673" s="254">
        <f t="shared" si="409"/>
        <v>180605.22</v>
      </c>
      <c r="U1673" s="83">
        <f t="shared" si="408"/>
        <v>202277.84640000001</v>
      </c>
      <c r="V1673" s="9" t="s">
        <v>1341</v>
      </c>
      <c r="W1673" s="153" t="s">
        <v>1410</v>
      </c>
      <c r="X1673" s="244"/>
    </row>
    <row r="1674" spans="1:24" s="226" customFormat="1" ht="102">
      <c r="A1674" s="9" t="s">
        <v>7495</v>
      </c>
      <c r="B1674" s="3" t="s">
        <v>1332</v>
      </c>
      <c r="C1674" s="195" t="s">
        <v>4249</v>
      </c>
      <c r="D1674" s="200" t="s">
        <v>4250</v>
      </c>
      <c r="E1674" s="200" t="s">
        <v>4254</v>
      </c>
      <c r="F1674" s="244"/>
      <c r="G1674" s="162" t="s">
        <v>385</v>
      </c>
      <c r="H1674" s="242">
        <v>0</v>
      </c>
      <c r="I1674" s="34">
        <v>470000000</v>
      </c>
      <c r="J1674" s="21" t="s">
        <v>1330</v>
      </c>
      <c r="K1674" s="17" t="s">
        <v>1647</v>
      </c>
      <c r="L1674" s="236" t="s">
        <v>3930</v>
      </c>
      <c r="M1674" s="141" t="s">
        <v>383</v>
      </c>
      <c r="N1674" s="364" t="s">
        <v>6116</v>
      </c>
      <c r="O1674" s="3" t="s">
        <v>1382</v>
      </c>
      <c r="P1674" s="7" t="s">
        <v>1354</v>
      </c>
      <c r="Q1674" s="3" t="s">
        <v>1195</v>
      </c>
      <c r="R1674" s="259">
        <v>2</v>
      </c>
      <c r="S1674" s="184">
        <v>37050.26</v>
      </c>
      <c r="T1674" s="254">
        <f t="shared" si="409"/>
        <v>74100.52</v>
      </c>
      <c r="U1674" s="83">
        <f t="shared" si="408"/>
        <v>82992.582400000014</v>
      </c>
      <c r="V1674" s="9" t="s">
        <v>1341</v>
      </c>
      <c r="W1674" s="153" t="s">
        <v>1410</v>
      </c>
      <c r="X1674" s="244"/>
    </row>
    <row r="1675" spans="1:24" s="226" customFormat="1" ht="102">
      <c r="A1675" s="9" t="s">
        <v>7496</v>
      </c>
      <c r="B1675" s="3" t="s">
        <v>1332</v>
      </c>
      <c r="C1675" s="195" t="s">
        <v>4255</v>
      </c>
      <c r="D1675" s="200" t="s">
        <v>4256</v>
      </c>
      <c r="E1675" s="200" t="s">
        <v>4257</v>
      </c>
      <c r="F1675" s="244"/>
      <c r="G1675" s="162" t="s">
        <v>385</v>
      </c>
      <c r="H1675" s="242">
        <v>0</v>
      </c>
      <c r="I1675" s="34">
        <v>470000000</v>
      </c>
      <c r="J1675" s="21" t="s">
        <v>1330</v>
      </c>
      <c r="K1675" s="17" t="s">
        <v>1647</v>
      </c>
      <c r="L1675" s="236" t="s">
        <v>3930</v>
      </c>
      <c r="M1675" s="141" t="s">
        <v>383</v>
      </c>
      <c r="N1675" s="364" t="s">
        <v>6116</v>
      </c>
      <c r="O1675" s="3" t="s">
        <v>1382</v>
      </c>
      <c r="P1675" s="7" t="s">
        <v>1354</v>
      </c>
      <c r="Q1675" s="3" t="s">
        <v>1195</v>
      </c>
      <c r="R1675" s="259">
        <v>5</v>
      </c>
      <c r="S1675" s="184">
        <v>4832.83</v>
      </c>
      <c r="T1675" s="254">
        <f t="shared" si="409"/>
        <v>24164.15</v>
      </c>
      <c r="U1675" s="83">
        <f t="shared" si="408"/>
        <v>27063.848000000005</v>
      </c>
      <c r="V1675" s="9" t="s">
        <v>1341</v>
      </c>
      <c r="W1675" s="153" t="s">
        <v>1410</v>
      </c>
      <c r="X1675" s="244"/>
    </row>
    <row r="1676" spans="1:24" s="226" customFormat="1" ht="102">
      <c r="A1676" s="9" t="s">
        <v>7497</v>
      </c>
      <c r="B1676" s="3" t="s">
        <v>1332</v>
      </c>
      <c r="C1676" s="195" t="s">
        <v>4255</v>
      </c>
      <c r="D1676" s="199" t="s">
        <v>4258</v>
      </c>
      <c r="E1676" s="200" t="s">
        <v>4259</v>
      </c>
      <c r="F1676" s="244"/>
      <c r="G1676" s="162" t="s">
        <v>385</v>
      </c>
      <c r="H1676" s="242">
        <v>0</v>
      </c>
      <c r="I1676" s="34">
        <v>470000000</v>
      </c>
      <c r="J1676" s="21" t="s">
        <v>1330</v>
      </c>
      <c r="K1676" s="17" t="s">
        <v>1647</v>
      </c>
      <c r="L1676" s="236" t="s">
        <v>3930</v>
      </c>
      <c r="M1676" s="141" t="s">
        <v>383</v>
      </c>
      <c r="N1676" s="364" t="s">
        <v>6116</v>
      </c>
      <c r="O1676" s="3" t="s">
        <v>1382</v>
      </c>
      <c r="P1676" s="7" t="s">
        <v>1354</v>
      </c>
      <c r="Q1676" s="3" t="s">
        <v>1195</v>
      </c>
      <c r="R1676" s="259">
        <v>5</v>
      </c>
      <c r="S1676" s="184">
        <v>5171.83</v>
      </c>
      <c r="T1676" s="254">
        <f t="shared" si="409"/>
        <v>25859.15</v>
      </c>
      <c r="U1676" s="83">
        <f t="shared" si="408"/>
        <v>28962.248000000003</v>
      </c>
      <c r="V1676" s="9" t="s">
        <v>1341</v>
      </c>
      <c r="W1676" s="153" t="s">
        <v>1410</v>
      </c>
      <c r="X1676" s="244"/>
    </row>
    <row r="1677" spans="1:24" s="226" customFormat="1" ht="102">
      <c r="A1677" s="9" t="s">
        <v>7498</v>
      </c>
      <c r="B1677" s="3" t="s">
        <v>1332</v>
      </c>
      <c r="C1677" s="193" t="s">
        <v>4260</v>
      </c>
      <c r="D1677" s="191" t="s">
        <v>4261</v>
      </c>
      <c r="E1677" s="200" t="s">
        <v>4262</v>
      </c>
      <c r="F1677" s="244"/>
      <c r="G1677" s="162" t="s">
        <v>385</v>
      </c>
      <c r="H1677" s="242">
        <v>0</v>
      </c>
      <c r="I1677" s="34">
        <v>470000000</v>
      </c>
      <c r="J1677" s="21" t="s">
        <v>1330</v>
      </c>
      <c r="K1677" s="17" t="s">
        <v>1647</v>
      </c>
      <c r="L1677" s="236" t="s">
        <v>3930</v>
      </c>
      <c r="M1677" s="141" t="s">
        <v>383</v>
      </c>
      <c r="N1677" s="364" t="s">
        <v>6116</v>
      </c>
      <c r="O1677" s="3" t="s">
        <v>1382</v>
      </c>
      <c r="P1677" s="7" t="s">
        <v>1354</v>
      </c>
      <c r="Q1677" s="3" t="s">
        <v>1195</v>
      </c>
      <c r="R1677" s="203">
        <v>1</v>
      </c>
      <c r="S1677" s="184">
        <v>169400</v>
      </c>
      <c r="T1677" s="254">
        <f t="shared" si="409"/>
        <v>169400</v>
      </c>
      <c r="U1677" s="83">
        <f t="shared" si="408"/>
        <v>189728.00000000003</v>
      </c>
      <c r="V1677" s="9" t="s">
        <v>1341</v>
      </c>
      <c r="W1677" s="153" t="s">
        <v>1410</v>
      </c>
      <c r="X1677" s="244"/>
    </row>
    <row r="1678" spans="1:24" s="226" customFormat="1" ht="102">
      <c r="A1678" s="9" t="s">
        <v>7499</v>
      </c>
      <c r="B1678" s="3" t="s">
        <v>1332</v>
      </c>
      <c r="C1678" s="195" t="s">
        <v>4263</v>
      </c>
      <c r="D1678" s="200" t="s">
        <v>4264</v>
      </c>
      <c r="E1678" s="200" t="s">
        <v>4265</v>
      </c>
      <c r="F1678" s="244"/>
      <c r="G1678" s="162" t="s">
        <v>385</v>
      </c>
      <c r="H1678" s="242">
        <v>0</v>
      </c>
      <c r="I1678" s="34">
        <v>470000000</v>
      </c>
      <c r="J1678" s="21" t="s">
        <v>1330</v>
      </c>
      <c r="K1678" s="17" t="s">
        <v>1647</v>
      </c>
      <c r="L1678" s="236" t="s">
        <v>3930</v>
      </c>
      <c r="M1678" s="141" t="s">
        <v>383</v>
      </c>
      <c r="N1678" s="364" t="s">
        <v>6116</v>
      </c>
      <c r="O1678" s="3" t="s">
        <v>1382</v>
      </c>
      <c r="P1678" s="7" t="s">
        <v>1349</v>
      </c>
      <c r="Q1678" s="3" t="s">
        <v>1348</v>
      </c>
      <c r="R1678" s="259">
        <v>2</v>
      </c>
      <c r="S1678" s="184">
        <v>265110.34999999998</v>
      </c>
      <c r="T1678" s="254">
        <f t="shared" si="409"/>
        <v>530220.69999999995</v>
      </c>
      <c r="U1678" s="83">
        <f t="shared" si="408"/>
        <v>593847.18400000001</v>
      </c>
      <c r="V1678" s="9" t="s">
        <v>1341</v>
      </c>
      <c r="W1678" s="153" t="s">
        <v>1410</v>
      </c>
      <c r="X1678" s="244"/>
    </row>
    <row r="1679" spans="1:24" s="226" customFormat="1" ht="102">
      <c r="A1679" s="9" t="s">
        <v>7500</v>
      </c>
      <c r="B1679" s="3" t="s">
        <v>1332</v>
      </c>
      <c r="C1679" s="195" t="s">
        <v>4263</v>
      </c>
      <c r="D1679" s="200" t="s">
        <v>4266</v>
      </c>
      <c r="E1679" s="200" t="s">
        <v>4267</v>
      </c>
      <c r="F1679" s="244"/>
      <c r="G1679" s="162" t="s">
        <v>385</v>
      </c>
      <c r="H1679" s="242">
        <v>0</v>
      </c>
      <c r="I1679" s="34">
        <v>470000000</v>
      </c>
      <c r="J1679" s="21" t="s">
        <v>1330</v>
      </c>
      <c r="K1679" s="17" t="s">
        <v>1647</v>
      </c>
      <c r="L1679" s="236" t="s">
        <v>3930</v>
      </c>
      <c r="M1679" s="141" t="s">
        <v>383</v>
      </c>
      <c r="N1679" s="364" t="s">
        <v>6116</v>
      </c>
      <c r="O1679" s="3" t="s">
        <v>1382</v>
      </c>
      <c r="P1679" s="7" t="s">
        <v>1349</v>
      </c>
      <c r="Q1679" s="3" t="s">
        <v>1348</v>
      </c>
      <c r="R1679" s="158">
        <v>2</v>
      </c>
      <c r="S1679" s="184">
        <v>233982.41</v>
      </c>
      <c r="T1679" s="254">
        <f t="shared" si="409"/>
        <v>467964.82</v>
      </c>
      <c r="U1679" s="83">
        <f t="shared" si="408"/>
        <v>524120.59840000008</v>
      </c>
      <c r="V1679" s="9" t="s">
        <v>1341</v>
      </c>
      <c r="W1679" s="153" t="s">
        <v>1410</v>
      </c>
      <c r="X1679" s="244"/>
    </row>
    <row r="1680" spans="1:24" s="226" customFormat="1" ht="102">
      <c r="A1680" s="9" t="s">
        <v>7501</v>
      </c>
      <c r="B1680" s="3" t="s">
        <v>1332</v>
      </c>
      <c r="C1680" s="195" t="s">
        <v>4268</v>
      </c>
      <c r="D1680" s="199" t="s">
        <v>4269</v>
      </c>
      <c r="E1680" s="200" t="s">
        <v>4270</v>
      </c>
      <c r="F1680" s="244"/>
      <c r="G1680" s="162" t="s">
        <v>385</v>
      </c>
      <c r="H1680" s="242">
        <v>0</v>
      </c>
      <c r="I1680" s="34">
        <v>470000000</v>
      </c>
      <c r="J1680" s="21" t="s">
        <v>1330</v>
      </c>
      <c r="K1680" s="17" t="s">
        <v>1647</v>
      </c>
      <c r="L1680" s="236" t="s">
        <v>3930</v>
      </c>
      <c r="M1680" s="141" t="s">
        <v>383</v>
      </c>
      <c r="N1680" s="364" t="s">
        <v>6116</v>
      </c>
      <c r="O1680" s="3" t="s">
        <v>1382</v>
      </c>
      <c r="P1680" s="7" t="s">
        <v>1354</v>
      </c>
      <c r="Q1680" s="3" t="s">
        <v>1195</v>
      </c>
      <c r="R1680" s="158">
        <v>6</v>
      </c>
      <c r="S1680" s="184">
        <v>11540.99</v>
      </c>
      <c r="T1680" s="254">
        <f t="shared" si="409"/>
        <v>69245.94</v>
      </c>
      <c r="U1680" s="83">
        <f t="shared" si="408"/>
        <v>77555.452800000014</v>
      </c>
      <c r="V1680" s="9" t="s">
        <v>1341</v>
      </c>
      <c r="W1680" s="153" t="s">
        <v>1410</v>
      </c>
      <c r="X1680" s="244"/>
    </row>
    <row r="1681" spans="1:24" s="226" customFormat="1" ht="102">
      <c r="A1681" s="9" t="s">
        <v>7502</v>
      </c>
      <c r="B1681" s="3" t="s">
        <v>1332</v>
      </c>
      <c r="C1681" s="195" t="s">
        <v>4271</v>
      </c>
      <c r="D1681" s="200" t="s">
        <v>4272</v>
      </c>
      <c r="E1681" s="200" t="s">
        <v>4273</v>
      </c>
      <c r="F1681" s="244"/>
      <c r="G1681" s="162" t="s">
        <v>385</v>
      </c>
      <c r="H1681" s="242">
        <v>0</v>
      </c>
      <c r="I1681" s="34">
        <v>470000000</v>
      </c>
      <c r="J1681" s="21" t="s">
        <v>1330</v>
      </c>
      <c r="K1681" s="17" t="s">
        <v>1647</v>
      </c>
      <c r="L1681" s="236" t="s">
        <v>3930</v>
      </c>
      <c r="M1681" s="141" t="s">
        <v>383</v>
      </c>
      <c r="N1681" s="364" t="s">
        <v>6116</v>
      </c>
      <c r="O1681" s="3" t="s">
        <v>1382</v>
      </c>
      <c r="P1681" s="7" t="s">
        <v>1354</v>
      </c>
      <c r="Q1681" s="3" t="s">
        <v>1195</v>
      </c>
      <c r="R1681" s="158">
        <v>10</v>
      </c>
      <c r="S1681" s="184">
        <v>26566.78</v>
      </c>
      <c r="T1681" s="254">
        <f t="shared" si="409"/>
        <v>265667.8</v>
      </c>
      <c r="U1681" s="83">
        <f t="shared" si="408"/>
        <v>297547.93599999999</v>
      </c>
      <c r="V1681" s="9" t="s">
        <v>1341</v>
      </c>
      <c r="W1681" s="153" t="s">
        <v>1410</v>
      </c>
      <c r="X1681" s="244"/>
    </row>
    <row r="1682" spans="1:24" s="226" customFormat="1" ht="102">
      <c r="A1682" s="9" t="s">
        <v>7503</v>
      </c>
      <c r="B1682" s="3" t="s">
        <v>1332</v>
      </c>
      <c r="C1682" s="195" t="s">
        <v>4274</v>
      </c>
      <c r="D1682" s="200" t="s">
        <v>4275</v>
      </c>
      <c r="E1682" s="200" t="s">
        <v>4276</v>
      </c>
      <c r="F1682" s="244"/>
      <c r="G1682" s="162" t="s">
        <v>385</v>
      </c>
      <c r="H1682" s="242">
        <v>0</v>
      </c>
      <c r="I1682" s="34">
        <v>470000000</v>
      </c>
      <c r="J1682" s="21" t="s">
        <v>1330</v>
      </c>
      <c r="K1682" s="17" t="s">
        <v>1647</v>
      </c>
      <c r="L1682" s="236" t="s">
        <v>3930</v>
      </c>
      <c r="M1682" s="141" t="s">
        <v>383</v>
      </c>
      <c r="N1682" s="364" t="s">
        <v>6116</v>
      </c>
      <c r="O1682" s="3" t="s">
        <v>1382</v>
      </c>
      <c r="P1682" s="7" t="s">
        <v>1354</v>
      </c>
      <c r="Q1682" s="3" t="s">
        <v>1195</v>
      </c>
      <c r="R1682" s="158">
        <v>8</v>
      </c>
      <c r="S1682" s="184">
        <v>44481.04</v>
      </c>
      <c r="T1682" s="254">
        <f t="shared" si="409"/>
        <v>355848.32</v>
      </c>
      <c r="U1682" s="83">
        <f t="shared" si="408"/>
        <v>398550.11840000004</v>
      </c>
      <c r="V1682" s="9" t="s">
        <v>1341</v>
      </c>
      <c r="W1682" s="153" t="s">
        <v>1410</v>
      </c>
      <c r="X1682" s="244"/>
    </row>
    <row r="1683" spans="1:24" s="226" customFormat="1" ht="102">
      <c r="A1683" s="9" t="s">
        <v>7504</v>
      </c>
      <c r="B1683" s="3" t="s">
        <v>1332</v>
      </c>
      <c r="C1683" s="193" t="s">
        <v>4277</v>
      </c>
      <c r="D1683" s="191" t="s">
        <v>4278</v>
      </c>
      <c r="E1683" s="200" t="s">
        <v>4279</v>
      </c>
      <c r="F1683" s="244"/>
      <c r="G1683" s="162" t="s">
        <v>385</v>
      </c>
      <c r="H1683" s="242">
        <v>0</v>
      </c>
      <c r="I1683" s="34">
        <v>470000000</v>
      </c>
      <c r="J1683" s="21" t="s">
        <v>1330</v>
      </c>
      <c r="K1683" s="17" t="s">
        <v>1647</v>
      </c>
      <c r="L1683" s="236" t="s">
        <v>3930</v>
      </c>
      <c r="M1683" s="141" t="s">
        <v>383</v>
      </c>
      <c r="N1683" s="364" t="s">
        <v>6116</v>
      </c>
      <c r="O1683" s="3" t="s">
        <v>1382</v>
      </c>
      <c r="P1683" s="7" t="s">
        <v>1354</v>
      </c>
      <c r="Q1683" s="3" t="s">
        <v>1195</v>
      </c>
      <c r="R1683" s="158">
        <v>20</v>
      </c>
      <c r="S1683" s="184">
        <v>10920.01</v>
      </c>
      <c r="T1683" s="254">
        <f t="shared" si="409"/>
        <v>218400.2</v>
      </c>
      <c r="U1683" s="83">
        <f t="shared" si="408"/>
        <v>244608.22400000005</v>
      </c>
      <c r="V1683" s="9" t="s">
        <v>1341</v>
      </c>
      <c r="W1683" s="153" t="s">
        <v>1410</v>
      </c>
      <c r="X1683" s="244"/>
    </row>
    <row r="1684" spans="1:24" s="226" customFormat="1" ht="102">
      <c r="A1684" s="9" t="s">
        <v>7505</v>
      </c>
      <c r="B1684" s="3" t="s">
        <v>1332</v>
      </c>
      <c r="C1684" s="193" t="s">
        <v>4277</v>
      </c>
      <c r="D1684" s="191" t="s">
        <v>4278</v>
      </c>
      <c r="E1684" s="200" t="s">
        <v>4280</v>
      </c>
      <c r="F1684" s="244"/>
      <c r="G1684" s="162" t="s">
        <v>385</v>
      </c>
      <c r="H1684" s="242">
        <v>0</v>
      </c>
      <c r="I1684" s="34">
        <v>470000000</v>
      </c>
      <c r="J1684" s="21" t="s">
        <v>1330</v>
      </c>
      <c r="K1684" s="17" t="s">
        <v>1647</v>
      </c>
      <c r="L1684" s="236" t="s">
        <v>3930</v>
      </c>
      <c r="M1684" s="141" t="s">
        <v>383</v>
      </c>
      <c r="N1684" s="364" t="s">
        <v>6116</v>
      </c>
      <c r="O1684" s="3" t="s">
        <v>1382</v>
      </c>
      <c r="P1684" s="7" t="s">
        <v>1354</v>
      </c>
      <c r="Q1684" s="3" t="s">
        <v>1195</v>
      </c>
      <c r="R1684" s="158">
        <v>20</v>
      </c>
      <c r="S1684" s="184">
        <v>11774.59</v>
      </c>
      <c r="T1684" s="254">
        <f t="shared" si="409"/>
        <v>235491.8</v>
      </c>
      <c r="U1684" s="83">
        <f t="shared" si="408"/>
        <v>263750.81599999999</v>
      </c>
      <c r="V1684" s="9" t="s">
        <v>1341</v>
      </c>
      <c r="W1684" s="153" t="s">
        <v>1410</v>
      </c>
      <c r="X1684" s="244"/>
    </row>
    <row r="1685" spans="1:24" s="226" customFormat="1" ht="102">
      <c r="A1685" s="9" t="s">
        <v>7506</v>
      </c>
      <c r="B1685" s="3" t="s">
        <v>1332</v>
      </c>
      <c r="C1685" s="193" t="s">
        <v>4260</v>
      </c>
      <c r="D1685" s="191" t="s">
        <v>4261</v>
      </c>
      <c r="E1685" s="200" t="s">
        <v>4281</v>
      </c>
      <c r="F1685" s="244"/>
      <c r="G1685" s="162" t="s">
        <v>385</v>
      </c>
      <c r="H1685" s="242">
        <v>0</v>
      </c>
      <c r="I1685" s="34">
        <v>470000000</v>
      </c>
      <c r="J1685" s="21" t="s">
        <v>1330</v>
      </c>
      <c r="K1685" s="17" t="s">
        <v>1647</v>
      </c>
      <c r="L1685" s="236" t="s">
        <v>3930</v>
      </c>
      <c r="M1685" s="141" t="s">
        <v>383</v>
      </c>
      <c r="N1685" s="364" t="s">
        <v>6116</v>
      </c>
      <c r="O1685" s="3" t="s">
        <v>1382</v>
      </c>
      <c r="P1685" s="7" t="s">
        <v>1354</v>
      </c>
      <c r="Q1685" s="3" t="s">
        <v>1195</v>
      </c>
      <c r="R1685" s="158">
        <v>2</v>
      </c>
      <c r="S1685" s="184">
        <v>21082.78</v>
      </c>
      <c r="T1685" s="254">
        <f t="shared" si="409"/>
        <v>42165.56</v>
      </c>
      <c r="U1685" s="83">
        <f t="shared" si="408"/>
        <v>47225.427199999998</v>
      </c>
      <c r="V1685" s="9" t="s">
        <v>1341</v>
      </c>
      <c r="W1685" s="153" t="s">
        <v>1410</v>
      </c>
      <c r="X1685" s="244"/>
    </row>
    <row r="1686" spans="1:24" s="226" customFormat="1" ht="102">
      <c r="A1686" s="9" t="s">
        <v>7507</v>
      </c>
      <c r="B1686" s="3" t="s">
        <v>1332</v>
      </c>
      <c r="C1686" s="193" t="s">
        <v>4260</v>
      </c>
      <c r="D1686" s="191" t="s">
        <v>4261</v>
      </c>
      <c r="E1686" s="200" t="s">
        <v>4282</v>
      </c>
      <c r="F1686" s="244"/>
      <c r="G1686" s="162" t="s">
        <v>385</v>
      </c>
      <c r="H1686" s="242">
        <v>0</v>
      </c>
      <c r="I1686" s="34">
        <v>470000000</v>
      </c>
      <c r="J1686" s="21" t="s">
        <v>1330</v>
      </c>
      <c r="K1686" s="17" t="s">
        <v>1647</v>
      </c>
      <c r="L1686" s="236" t="s">
        <v>3930</v>
      </c>
      <c r="M1686" s="141" t="s">
        <v>383</v>
      </c>
      <c r="N1686" s="364" t="s">
        <v>6116</v>
      </c>
      <c r="O1686" s="3" t="s">
        <v>1382</v>
      </c>
      <c r="P1686" s="7" t="s">
        <v>1354</v>
      </c>
      <c r="Q1686" s="3" t="s">
        <v>1195</v>
      </c>
      <c r="R1686" s="158">
        <v>2</v>
      </c>
      <c r="S1686" s="184">
        <v>19809.3</v>
      </c>
      <c r="T1686" s="254">
        <f t="shared" si="409"/>
        <v>39618.6</v>
      </c>
      <c r="U1686" s="83">
        <f t="shared" si="408"/>
        <v>44372.832000000002</v>
      </c>
      <c r="V1686" s="9" t="s">
        <v>1341</v>
      </c>
      <c r="W1686" s="153" t="s">
        <v>1410</v>
      </c>
      <c r="X1686" s="244"/>
    </row>
    <row r="1687" spans="1:24" s="226" customFormat="1" ht="102">
      <c r="A1687" s="9" t="s">
        <v>7508</v>
      </c>
      <c r="B1687" s="3" t="s">
        <v>1332</v>
      </c>
      <c r="C1687" s="195" t="s">
        <v>4283</v>
      </c>
      <c r="D1687" s="199" t="s">
        <v>4284</v>
      </c>
      <c r="E1687" s="200" t="s">
        <v>4285</v>
      </c>
      <c r="F1687" s="244"/>
      <c r="G1687" s="162" t="s">
        <v>385</v>
      </c>
      <c r="H1687" s="242">
        <v>0</v>
      </c>
      <c r="I1687" s="34">
        <v>470000000</v>
      </c>
      <c r="J1687" s="21" t="s">
        <v>1330</v>
      </c>
      <c r="K1687" s="17" t="s">
        <v>1647</v>
      </c>
      <c r="L1687" s="236" t="s">
        <v>3930</v>
      </c>
      <c r="M1687" s="141" t="s">
        <v>383</v>
      </c>
      <c r="N1687" s="364" t="s">
        <v>6116</v>
      </c>
      <c r="O1687" s="3" t="s">
        <v>1382</v>
      </c>
      <c r="P1687" s="7" t="s">
        <v>1354</v>
      </c>
      <c r="Q1687" s="3" t="s">
        <v>1195</v>
      </c>
      <c r="R1687" s="158">
        <v>10</v>
      </c>
      <c r="S1687" s="184">
        <v>526.74</v>
      </c>
      <c r="T1687" s="254">
        <f t="shared" si="409"/>
        <v>5267.4</v>
      </c>
      <c r="U1687" s="83">
        <f t="shared" si="408"/>
        <v>5899.4880000000003</v>
      </c>
      <c r="V1687" s="9" t="s">
        <v>1341</v>
      </c>
      <c r="W1687" s="153" t="s">
        <v>1410</v>
      </c>
      <c r="X1687" s="244"/>
    </row>
    <row r="1688" spans="1:24" s="226" customFormat="1" ht="102">
      <c r="A1688" s="9" t="s">
        <v>7509</v>
      </c>
      <c r="B1688" s="3" t="s">
        <v>1332</v>
      </c>
      <c r="C1688" s="195" t="s">
        <v>4283</v>
      </c>
      <c r="D1688" s="199" t="s">
        <v>4286</v>
      </c>
      <c r="E1688" s="200" t="s">
        <v>4287</v>
      </c>
      <c r="F1688" s="244"/>
      <c r="G1688" s="162" t="s">
        <v>385</v>
      </c>
      <c r="H1688" s="242">
        <v>0</v>
      </c>
      <c r="I1688" s="34">
        <v>470000000</v>
      </c>
      <c r="J1688" s="21" t="s">
        <v>1330</v>
      </c>
      <c r="K1688" s="17" t="s">
        <v>1647</v>
      </c>
      <c r="L1688" s="236" t="s">
        <v>3930</v>
      </c>
      <c r="M1688" s="141" t="s">
        <v>383</v>
      </c>
      <c r="N1688" s="364" t="s">
        <v>6116</v>
      </c>
      <c r="O1688" s="3" t="s">
        <v>1382</v>
      </c>
      <c r="P1688" s="7" t="s">
        <v>1354</v>
      </c>
      <c r="Q1688" s="3" t="s">
        <v>1195</v>
      </c>
      <c r="R1688" s="158">
        <v>30</v>
      </c>
      <c r="S1688" s="184">
        <v>429.18</v>
      </c>
      <c r="T1688" s="254">
        <f t="shared" si="409"/>
        <v>12875.4</v>
      </c>
      <c r="U1688" s="83">
        <f t="shared" si="408"/>
        <v>14420.448</v>
      </c>
      <c r="V1688" s="9" t="s">
        <v>1341</v>
      </c>
      <c r="W1688" s="153" t="s">
        <v>1410</v>
      </c>
      <c r="X1688" s="244"/>
    </row>
    <row r="1689" spans="1:24" s="226" customFormat="1" ht="102">
      <c r="A1689" s="9" t="s">
        <v>7510</v>
      </c>
      <c r="B1689" s="3" t="s">
        <v>1332</v>
      </c>
      <c r="C1689" s="195" t="s">
        <v>4288</v>
      </c>
      <c r="D1689" s="206" t="s">
        <v>4289</v>
      </c>
      <c r="E1689" s="200" t="s">
        <v>4290</v>
      </c>
      <c r="F1689" s="244"/>
      <c r="G1689" s="162" t="s">
        <v>385</v>
      </c>
      <c r="H1689" s="242">
        <v>0</v>
      </c>
      <c r="I1689" s="34">
        <v>470000000</v>
      </c>
      <c r="J1689" s="21" t="s">
        <v>1330</v>
      </c>
      <c r="K1689" s="17" t="s">
        <v>1647</v>
      </c>
      <c r="L1689" s="236" t="s">
        <v>3930</v>
      </c>
      <c r="M1689" s="141" t="s">
        <v>383</v>
      </c>
      <c r="N1689" s="364" t="s">
        <v>6116</v>
      </c>
      <c r="O1689" s="3" t="s">
        <v>1382</v>
      </c>
      <c r="P1689" s="7" t="s">
        <v>1354</v>
      </c>
      <c r="Q1689" s="3" t="s">
        <v>1195</v>
      </c>
      <c r="R1689" s="158">
        <v>2</v>
      </c>
      <c r="S1689" s="184">
        <v>103170.86</v>
      </c>
      <c r="T1689" s="254">
        <f t="shared" si="409"/>
        <v>206341.72</v>
      </c>
      <c r="U1689" s="83">
        <f t="shared" si="408"/>
        <v>231102.72640000001</v>
      </c>
      <c r="V1689" s="9" t="s">
        <v>1341</v>
      </c>
      <c r="W1689" s="153" t="s">
        <v>1410</v>
      </c>
      <c r="X1689" s="244"/>
    </row>
    <row r="1690" spans="1:24" s="226" customFormat="1" ht="102">
      <c r="A1690" s="9" t="s">
        <v>7511</v>
      </c>
      <c r="B1690" s="3" t="s">
        <v>1332</v>
      </c>
      <c r="C1690" s="193" t="s">
        <v>4291</v>
      </c>
      <c r="D1690" s="191" t="s">
        <v>4292</v>
      </c>
      <c r="E1690" s="200" t="s">
        <v>4293</v>
      </c>
      <c r="F1690" s="244"/>
      <c r="G1690" s="162" t="s">
        <v>385</v>
      </c>
      <c r="H1690" s="242">
        <v>0</v>
      </c>
      <c r="I1690" s="34">
        <v>470000000</v>
      </c>
      <c r="J1690" s="21" t="s">
        <v>1330</v>
      </c>
      <c r="K1690" s="17" t="s">
        <v>1647</v>
      </c>
      <c r="L1690" s="236" t="s">
        <v>3930</v>
      </c>
      <c r="M1690" s="141" t="s">
        <v>383</v>
      </c>
      <c r="N1690" s="364" t="s">
        <v>6116</v>
      </c>
      <c r="O1690" s="3" t="s">
        <v>1382</v>
      </c>
      <c r="P1690" s="7" t="s">
        <v>1349</v>
      </c>
      <c r="Q1690" s="3" t="s">
        <v>1348</v>
      </c>
      <c r="R1690" s="158">
        <v>4</v>
      </c>
      <c r="S1690" s="184">
        <v>977.87</v>
      </c>
      <c r="T1690" s="254">
        <f t="shared" si="409"/>
        <v>3911.48</v>
      </c>
      <c r="U1690" s="83">
        <f t="shared" si="408"/>
        <v>4380.8576000000003</v>
      </c>
      <c r="V1690" s="9" t="s">
        <v>1341</v>
      </c>
      <c r="W1690" s="153" t="s">
        <v>1410</v>
      </c>
      <c r="X1690" s="244"/>
    </row>
    <row r="1691" spans="1:24" s="226" customFormat="1" ht="102">
      <c r="A1691" s="9" t="s">
        <v>7512</v>
      </c>
      <c r="B1691" s="3" t="s">
        <v>1332</v>
      </c>
      <c r="C1691" s="193" t="s">
        <v>4291</v>
      </c>
      <c r="D1691" s="191" t="s">
        <v>4292</v>
      </c>
      <c r="E1691" s="200" t="s">
        <v>4294</v>
      </c>
      <c r="F1691" s="244"/>
      <c r="G1691" s="162" t="s">
        <v>385</v>
      </c>
      <c r="H1691" s="242">
        <v>0</v>
      </c>
      <c r="I1691" s="34">
        <v>470000000</v>
      </c>
      <c r="J1691" s="21" t="s">
        <v>1330</v>
      </c>
      <c r="K1691" s="17" t="s">
        <v>1647</v>
      </c>
      <c r="L1691" s="236" t="s">
        <v>3930</v>
      </c>
      <c r="M1691" s="141" t="s">
        <v>383</v>
      </c>
      <c r="N1691" s="364" t="s">
        <v>6116</v>
      </c>
      <c r="O1691" s="3" t="s">
        <v>1382</v>
      </c>
      <c r="P1691" s="7" t="s">
        <v>1354</v>
      </c>
      <c r="Q1691" s="3" t="s">
        <v>1195</v>
      </c>
      <c r="R1691" s="158">
        <v>5</v>
      </c>
      <c r="S1691" s="184">
        <v>23981.08</v>
      </c>
      <c r="T1691" s="254">
        <f t="shared" si="409"/>
        <v>119905.40000000001</v>
      </c>
      <c r="U1691" s="83">
        <f t="shared" si="408"/>
        <v>134294.04800000001</v>
      </c>
      <c r="V1691" s="9" t="s">
        <v>1341</v>
      </c>
      <c r="W1691" s="153" t="s">
        <v>1410</v>
      </c>
      <c r="X1691" s="244"/>
    </row>
    <row r="1692" spans="1:24" s="226" customFormat="1" ht="102">
      <c r="A1692" s="9" t="s">
        <v>7513</v>
      </c>
      <c r="B1692" s="3" t="s">
        <v>1332</v>
      </c>
      <c r="C1692" s="193" t="s">
        <v>4291</v>
      </c>
      <c r="D1692" s="191" t="s">
        <v>4292</v>
      </c>
      <c r="E1692" s="200" t="s">
        <v>4295</v>
      </c>
      <c r="F1692" s="244"/>
      <c r="G1692" s="162" t="s">
        <v>385</v>
      </c>
      <c r="H1692" s="242">
        <v>0</v>
      </c>
      <c r="I1692" s="34">
        <v>470000000</v>
      </c>
      <c r="J1692" s="21" t="s">
        <v>1330</v>
      </c>
      <c r="K1692" s="17" t="s">
        <v>1647</v>
      </c>
      <c r="L1692" s="236" t="s">
        <v>3930</v>
      </c>
      <c r="M1692" s="141" t="s">
        <v>383</v>
      </c>
      <c r="N1692" s="364" t="s">
        <v>6116</v>
      </c>
      <c r="O1692" s="3" t="s">
        <v>1382</v>
      </c>
      <c r="P1692" s="7" t="s">
        <v>1349</v>
      </c>
      <c r="Q1692" s="3" t="s">
        <v>1348</v>
      </c>
      <c r="R1692" s="158">
        <v>6</v>
      </c>
      <c r="S1692" s="184">
        <v>7228.6</v>
      </c>
      <c r="T1692" s="254">
        <f t="shared" si="409"/>
        <v>43371.600000000006</v>
      </c>
      <c r="U1692" s="83">
        <f t="shared" si="408"/>
        <v>48576.19200000001</v>
      </c>
      <c r="V1692" s="9" t="s">
        <v>1341</v>
      </c>
      <c r="W1692" s="153" t="s">
        <v>1410</v>
      </c>
      <c r="X1692" s="244"/>
    </row>
    <row r="1693" spans="1:24" s="226" customFormat="1" ht="102">
      <c r="A1693" s="9" t="s">
        <v>7514</v>
      </c>
      <c r="B1693" s="3" t="s">
        <v>1332</v>
      </c>
      <c r="C1693" s="193" t="s">
        <v>4291</v>
      </c>
      <c r="D1693" s="191" t="s">
        <v>4292</v>
      </c>
      <c r="E1693" s="200" t="s">
        <v>4296</v>
      </c>
      <c r="F1693" s="244"/>
      <c r="G1693" s="162" t="s">
        <v>385</v>
      </c>
      <c r="H1693" s="242">
        <v>0</v>
      </c>
      <c r="I1693" s="34">
        <v>470000000</v>
      </c>
      <c r="J1693" s="21" t="s">
        <v>1330</v>
      </c>
      <c r="K1693" s="17" t="s">
        <v>1647</v>
      </c>
      <c r="L1693" s="236" t="s">
        <v>3930</v>
      </c>
      <c r="M1693" s="141" t="s">
        <v>383</v>
      </c>
      <c r="N1693" s="364" t="s">
        <v>6116</v>
      </c>
      <c r="O1693" s="3" t="s">
        <v>1382</v>
      </c>
      <c r="P1693" s="7" t="s">
        <v>1354</v>
      </c>
      <c r="Q1693" s="3" t="s">
        <v>1195</v>
      </c>
      <c r="R1693" s="207">
        <v>3</v>
      </c>
      <c r="S1693" s="184">
        <v>3264.99</v>
      </c>
      <c r="T1693" s="254">
        <f t="shared" si="409"/>
        <v>9794.9699999999993</v>
      </c>
      <c r="U1693" s="83">
        <f t="shared" si="408"/>
        <v>10970.366400000001</v>
      </c>
      <c r="V1693" s="9" t="s">
        <v>1341</v>
      </c>
      <c r="W1693" s="153" t="s">
        <v>1410</v>
      </c>
      <c r="X1693" s="244"/>
    </row>
    <row r="1694" spans="1:24" s="226" customFormat="1" ht="102">
      <c r="A1694" s="9" t="s">
        <v>7515</v>
      </c>
      <c r="B1694" s="3" t="s">
        <v>1332</v>
      </c>
      <c r="C1694" s="193" t="s">
        <v>4291</v>
      </c>
      <c r="D1694" s="191" t="s">
        <v>4292</v>
      </c>
      <c r="E1694" s="200" t="s">
        <v>4297</v>
      </c>
      <c r="F1694" s="244"/>
      <c r="G1694" s="162" t="s">
        <v>385</v>
      </c>
      <c r="H1694" s="242">
        <v>0</v>
      </c>
      <c r="I1694" s="34">
        <v>470000000</v>
      </c>
      <c r="J1694" s="21" t="s">
        <v>1330</v>
      </c>
      <c r="K1694" s="17" t="s">
        <v>1647</v>
      </c>
      <c r="L1694" s="236" t="s">
        <v>3930</v>
      </c>
      <c r="M1694" s="141" t="s">
        <v>383</v>
      </c>
      <c r="N1694" s="364" t="s">
        <v>6116</v>
      </c>
      <c r="O1694" s="3" t="s">
        <v>1382</v>
      </c>
      <c r="P1694" s="7" t="s">
        <v>1349</v>
      </c>
      <c r="Q1694" s="3" t="s">
        <v>1348</v>
      </c>
      <c r="R1694" s="158">
        <v>5</v>
      </c>
      <c r="S1694" s="184">
        <v>977.87</v>
      </c>
      <c r="T1694" s="254">
        <f t="shared" si="409"/>
        <v>4889.3500000000004</v>
      </c>
      <c r="U1694" s="83">
        <f t="shared" si="408"/>
        <v>5476.072000000001</v>
      </c>
      <c r="V1694" s="9" t="s">
        <v>1341</v>
      </c>
      <c r="W1694" s="153" t="s">
        <v>1410</v>
      </c>
      <c r="X1694" s="244"/>
    </row>
    <row r="1695" spans="1:24" s="226" customFormat="1" ht="102">
      <c r="A1695" s="9" t="s">
        <v>7516</v>
      </c>
      <c r="B1695" s="3" t="s">
        <v>1332</v>
      </c>
      <c r="C1695" s="195" t="s">
        <v>4298</v>
      </c>
      <c r="D1695" s="199" t="s">
        <v>4299</v>
      </c>
      <c r="E1695" s="200" t="s">
        <v>4300</v>
      </c>
      <c r="F1695" s="244"/>
      <c r="G1695" s="162" t="s">
        <v>385</v>
      </c>
      <c r="H1695" s="242">
        <v>0</v>
      </c>
      <c r="I1695" s="34">
        <v>470000000</v>
      </c>
      <c r="J1695" s="21" t="s">
        <v>1330</v>
      </c>
      <c r="K1695" s="17" t="s">
        <v>1647</v>
      </c>
      <c r="L1695" s="236" t="s">
        <v>3930</v>
      </c>
      <c r="M1695" s="141" t="s">
        <v>383</v>
      </c>
      <c r="N1695" s="364" t="s">
        <v>6116</v>
      </c>
      <c r="O1695" s="3" t="s">
        <v>1382</v>
      </c>
      <c r="P1695" s="7" t="s">
        <v>1349</v>
      </c>
      <c r="Q1695" s="3" t="s">
        <v>1348</v>
      </c>
      <c r="R1695" s="158">
        <v>8</v>
      </c>
      <c r="S1695" s="184">
        <v>3108.53</v>
      </c>
      <c r="T1695" s="254">
        <f t="shared" si="409"/>
        <v>24868.240000000002</v>
      </c>
      <c r="U1695" s="83">
        <f t="shared" si="408"/>
        <v>27852.428800000005</v>
      </c>
      <c r="V1695" s="9" t="s">
        <v>1341</v>
      </c>
      <c r="W1695" s="153" t="s">
        <v>1410</v>
      </c>
      <c r="X1695" s="244"/>
    </row>
    <row r="1696" spans="1:24" s="226" customFormat="1" ht="102">
      <c r="A1696" s="9" t="s">
        <v>7517</v>
      </c>
      <c r="B1696" s="3" t="s">
        <v>1332</v>
      </c>
      <c r="C1696" s="195" t="s">
        <v>4301</v>
      </c>
      <c r="D1696" s="158" t="s">
        <v>4302</v>
      </c>
      <c r="E1696" s="200" t="s">
        <v>4303</v>
      </c>
      <c r="F1696" s="244"/>
      <c r="G1696" s="162" t="s">
        <v>385</v>
      </c>
      <c r="H1696" s="242">
        <v>0</v>
      </c>
      <c r="I1696" s="34">
        <v>470000000</v>
      </c>
      <c r="J1696" s="21" t="s">
        <v>1330</v>
      </c>
      <c r="K1696" s="17" t="s">
        <v>1647</v>
      </c>
      <c r="L1696" s="236" t="s">
        <v>3930</v>
      </c>
      <c r="M1696" s="141" t="s">
        <v>383</v>
      </c>
      <c r="N1696" s="364" t="s">
        <v>6116</v>
      </c>
      <c r="O1696" s="3" t="s">
        <v>1382</v>
      </c>
      <c r="P1696" s="7" t="s">
        <v>1354</v>
      </c>
      <c r="Q1696" s="3" t="s">
        <v>1195</v>
      </c>
      <c r="R1696" s="158">
        <v>20</v>
      </c>
      <c r="S1696" s="184">
        <v>200</v>
      </c>
      <c r="T1696" s="254">
        <f t="shared" si="409"/>
        <v>4000</v>
      </c>
      <c r="U1696" s="83">
        <f t="shared" si="408"/>
        <v>4480</v>
      </c>
      <c r="V1696" s="9" t="s">
        <v>1341</v>
      </c>
      <c r="W1696" s="153" t="s">
        <v>1410</v>
      </c>
      <c r="X1696" s="244"/>
    </row>
    <row r="1697" spans="1:24" s="226" customFormat="1" ht="102">
      <c r="A1697" s="9" t="s">
        <v>7518</v>
      </c>
      <c r="B1697" s="3" t="s">
        <v>1332</v>
      </c>
      <c r="C1697" s="195" t="s">
        <v>4304</v>
      </c>
      <c r="D1697" s="203" t="s">
        <v>4305</v>
      </c>
      <c r="E1697" s="200" t="s">
        <v>4306</v>
      </c>
      <c r="F1697" s="244"/>
      <c r="G1697" s="162" t="s">
        <v>385</v>
      </c>
      <c r="H1697" s="242">
        <v>0</v>
      </c>
      <c r="I1697" s="34">
        <v>470000000</v>
      </c>
      <c r="J1697" s="21" t="s">
        <v>1330</v>
      </c>
      <c r="K1697" s="17" t="s">
        <v>1647</v>
      </c>
      <c r="L1697" s="236" t="s">
        <v>3930</v>
      </c>
      <c r="M1697" s="141" t="s">
        <v>383</v>
      </c>
      <c r="N1697" s="364" t="s">
        <v>6116</v>
      </c>
      <c r="O1697" s="3" t="s">
        <v>1382</v>
      </c>
      <c r="P1697" s="7" t="s">
        <v>1354</v>
      </c>
      <c r="Q1697" s="3" t="s">
        <v>1195</v>
      </c>
      <c r="R1697" s="158">
        <v>10</v>
      </c>
      <c r="S1697" s="184">
        <v>4045.96</v>
      </c>
      <c r="T1697" s="254">
        <f t="shared" si="409"/>
        <v>40459.599999999999</v>
      </c>
      <c r="U1697" s="83">
        <f t="shared" si="408"/>
        <v>45314.752</v>
      </c>
      <c r="V1697" s="9" t="s">
        <v>1341</v>
      </c>
      <c r="W1697" s="153" t="s">
        <v>1410</v>
      </c>
      <c r="X1697" s="244"/>
    </row>
    <row r="1698" spans="1:24" s="226" customFormat="1" ht="102">
      <c r="A1698" s="9" t="s">
        <v>7519</v>
      </c>
      <c r="B1698" s="3" t="s">
        <v>1332</v>
      </c>
      <c r="C1698" s="195" t="s">
        <v>4304</v>
      </c>
      <c r="D1698" s="203" t="s">
        <v>4305</v>
      </c>
      <c r="E1698" s="200" t="s">
        <v>4307</v>
      </c>
      <c r="F1698" s="244"/>
      <c r="G1698" s="162" t="s">
        <v>385</v>
      </c>
      <c r="H1698" s="242">
        <v>0</v>
      </c>
      <c r="I1698" s="34">
        <v>470000000</v>
      </c>
      <c r="J1698" s="21" t="s">
        <v>1330</v>
      </c>
      <c r="K1698" s="17" t="s">
        <v>1647</v>
      </c>
      <c r="L1698" s="236" t="s">
        <v>3930</v>
      </c>
      <c r="M1698" s="141" t="s">
        <v>383</v>
      </c>
      <c r="N1698" s="364" t="s">
        <v>6116</v>
      </c>
      <c r="O1698" s="3" t="s">
        <v>1382</v>
      </c>
      <c r="P1698" s="7" t="s">
        <v>1354</v>
      </c>
      <c r="Q1698" s="3" t="s">
        <v>1195</v>
      </c>
      <c r="R1698" s="158">
        <v>10</v>
      </c>
      <c r="S1698" s="184">
        <v>4045.96</v>
      </c>
      <c r="T1698" s="254">
        <f t="shared" si="409"/>
        <v>40459.599999999999</v>
      </c>
      <c r="U1698" s="83">
        <f t="shared" si="408"/>
        <v>45314.752</v>
      </c>
      <c r="V1698" s="9" t="s">
        <v>1341</v>
      </c>
      <c r="W1698" s="153" t="s">
        <v>1410</v>
      </c>
      <c r="X1698" s="244"/>
    </row>
    <row r="1699" spans="1:24" s="226" customFormat="1" ht="102">
      <c r="A1699" s="9" t="s">
        <v>7520</v>
      </c>
      <c r="B1699" s="3" t="s">
        <v>1332</v>
      </c>
      <c r="C1699" s="194" t="s">
        <v>3943</v>
      </c>
      <c r="D1699" s="191" t="s">
        <v>3944</v>
      </c>
      <c r="E1699" s="200" t="s">
        <v>4308</v>
      </c>
      <c r="F1699" s="244"/>
      <c r="G1699" s="162" t="s">
        <v>385</v>
      </c>
      <c r="H1699" s="242">
        <v>0</v>
      </c>
      <c r="I1699" s="34">
        <v>470000000</v>
      </c>
      <c r="J1699" s="21" t="s">
        <v>1330</v>
      </c>
      <c r="K1699" s="17" t="s">
        <v>1647</v>
      </c>
      <c r="L1699" s="236" t="s">
        <v>3930</v>
      </c>
      <c r="M1699" s="141" t="s">
        <v>383</v>
      </c>
      <c r="N1699" s="364" t="s">
        <v>6116</v>
      </c>
      <c r="O1699" s="3" t="s">
        <v>1382</v>
      </c>
      <c r="P1699" s="7" t="s">
        <v>1354</v>
      </c>
      <c r="Q1699" s="3" t="s">
        <v>1195</v>
      </c>
      <c r="R1699" s="158">
        <v>1</v>
      </c>
      <c r="S1699" s="184">
        <v>25051.83</v>
      </c>
      <c r="T1699" s="254">
        <f t="shared" si="409"/>
        <v>25051.83</v>
      </c>
      <c r="U1699" s="83">
        <f t="shared" si="408"/>
        <v>28058.049600000006</v>
      </c>
      <c r="V1699" s="9" t="s">
        <v>1341</v>
      </c>
      <c r="W1699" s="153" t="s">
        <v>1410</v>
      </c>
      <c r="X1699" s="244"/>
    </row>
    <row r="1700" spans="1:24" s="226" customFormat="1" ht="102">
      <c r="A1700" s="9" t="s">
        <v>7521</v>
      </c>
      <c r="B1700" s="3" t="s">
        <v>1332</v>
      </c>
      <c r="C1700" s="194" t="s">
        <v>3943</v>
      </c>
      <c r="D1700" s="191" t="s">
        <v>3944</v>
      </c>
      <c r="E1700" s="200" t="s">
        <v>4309</v>
      </c>
      <c r="F1700" s="244"/>
      <c r="G1700" s="162" t="s">
        <v>385</v>
      </c>
      <c r="H1700" s="242">
        <v>0</v>
      </c>
      <c r="I1700" s="34">
        <v>470000000</v>
      </c>
      <c r="J1700" s="21" t="s">
        <v>1330</v>
      </c>
      <c r="K1700" s="17" t="s">
        <v>1647</v>
      </c>
      <c r="L1700" s="236" t="s">
        <v>3930</v>
      </c>
      <c r="M1700" s="141" t="s">
        <v>383</v>
      </c>
      <c r="N1700" s="364" t="s">
        <v>6116</v>
      </c>
      <c r="O1700" s="3" t="s">
        <v>1382</v>
      </c>
      <c r="P1700" s="7" t="s">
        <v>1354</v>
      </c>
      <c r="Q1700" s="3" t="s">
        <v>1195</v>
      </c>
      <c r="R1700" s="158">
        <v>6</v>
      </c>
      <c r="S1700" s="184">
        <v>731.22</v>
      </c>
      <c r="T1700" s="254">
        <f t="shared" si="409"/>
        <v>4387.32</v>
      </c>
      <c r="U1700" s="83">
        <f t="shared" si="408"/>
        <v>4913.7984000000006</v>
      </c>
      <c r="V1700" s="9" t="s">
        <v>1341</v>
      </c>
      <c r="W1700" s="153" t="s">
        <v>1410</v>
      </c>
      <c r="X1700" s="244"/>
    </row>
    <row r="1701" spans="1:24" s="226" customFormat="1" ht="102">
      <c r="A1701" s="9" t="s">
        <v>7522</v>
      </c>
      <c r="B1701" s="3" t="s">
        <v>1332</v>
      </c>
      <c r="C1701" s="193" t="s">
        <v>3957</v>
      </c>
      <c r="D1701" s="199" t="s">
        <v>4310</v>
      </c>
      <c r="E1701" s="200" t="s">
        <v>4311</v>
      </c>
      <c r="F1701" s="244"/>
      <c r="G1701" s="162" t="s">
        <v>385</v>
      </c>
      <c r="H1701" s="242">
        <v>0</v>
      </c>
      <c r="I1701" s="34">
        <v>470000000</v>
      </c>
      <c r="J1701" s="21" t="s">
        <v>1330</v>
      </c>
      <c r="K1701" s="17" t="s">
        <v>1647</v>
      </c>
      <c r="L1701" s="236" t="s">
        <v>3930</v>
      </c>
      <c r="M1701" s="141" t="s">
        <v>383</v>
      </c>
      <c r="N1701" s="364" t="s">
        <v>6116</v>
      </c>
      <c r="O1701" s="3" t="s">
        <v>1382</v>
      </c>
      <c r="P1701" s="7" t="s">
        <v>1349</v>
      </c>
      <c r="Q1701" s="3" t="s">
        <v>1348</v>
      </c>
      <c r="R1701" s="158">
        <v>20</v>
      </c>
      <c r="S1701" s="184">
        <v>1222.33</v>
      </c>
      <c r="T1701" s="254">
        <f t="shared" si="409"/>
        <v>24446.6</v>
      </c>
      <c r="U1701" s="83">
        <f t="shared" si="408"/>
        <v>27380.192000000003</v>
      </c>
      <c r="V1701" s="9" t="s">
        <v>1341</v>
      </c>
      <c r="W1701" s="153" t="s">
        <v>1410</v>
      </c>
      <c r="X1701" s="244"/>
    </row>
    <row r="1702" spans="1:24" s="226" customFormat="1" ht="102">
      <c r="A1702" s="9" t="s">
        <v>7523</v>
      </c>
      <c r="B1702" s="3" t="s">
        <v>1332</v>
      </c>
      <c r="C1702" s="194" t="s">
        <v>3943</v>
      </c>
      <c r="D1702" s="191" t="s">
        <v>3944</v>
      </c>
      <c r="E1702" s="200" t="s">
        <v>4312</v>
      </c>
      <c r="F1702" s="244"/>
      <c r="G1702" s="162" t="s">
        <v>385</v>
      </c>
      <c r="H1702" s="242">
        <v>0</v>
      </c>
      <c r="I1702" s="34">
        <v>470000000</v>
      </c>
      <c r="J1702" s="21" t="s">
        <v>1330</v>
      </c>
      <c r="K1702" s="17" t="s">
        <v>1647</v>
      </c>
      <c r="L1702" s="236" t="s">
        <v>3930</v>
      </c>
      <c r="M1702" s="141" t="s">
        <v>383</v>
      </c>
      <c r="N1702" s="364" t="s">
        <v>6116</v>
      </c>
      <c r="O1702" s="3" t="s">
        <v>1382</v>
      </c>
      <c r="P1702" s="7" t="s">
        <v>1349</v>
      </c>
      <c r="Q1702" s="3" t="s">
        <v>1348</v>
      </c>
      <c r="R1702" s="259">
        <v>20</v>
      </c>
      <c r="S1702" s="184">
        <v>1011.47</v>
      </c>
      <c r="T1702" s="254">
        <f t="shared" si="409"/>
        <v>20229.400000000001</v>
      </c>
      <c r="U1702" s="83">
        <f t="shared" si="408"/>
        <v>22656.928000000004</v>
      </c>
      <c r="V1702" s="9" t="s">
        <v>1341</v>
      </c>
      <c r="W1702" s="153" t="s">
        <v>1410</v>
      </c>
      <c r="X1702" s="244"/>
    </row>
    <row r="1703" spans="1:24" s="226" customFormat="1" ht="102">
      <c r="A1703" s="9" t="s">
        <v>7524</v>
      </c>
      <c r="B1703" s="3" t="s">
        <v>1332</v>
      </c>
      <c r="C1703" s="194" t="s">
        <v>3943</v>
      </c>
      <c r="D1703" s="191" t="s">
        <v>3944</v>
      </c>
      <c r="E1703" s="200" t="s">
        <v>4313</v>
      </c>
      <c r="F1703" s="244"/>
      <c r="G1703" s="162" t="s">
        <v>385</v>
      </c>
      <c r="H1703" s="242">
        <v>0</v>
      </c>
      <c r="I1703" s="34">
        <v>470000000</v>
      </c>
      <c r="J1703" s="21" t="s">
        <v>1330</v>
      </c>
      <c r="K1703" s="17" t="s">
        <v>1647</v>
      </c>
      <c r="L1703" s="236" t="s">
        <v>3930</v>
      </c>
      <c r="M1703" s="141" t="s">
        <v>383</v>
      </c>
      <c r="N1703" s="364" t="s">
        <v>6116</v>
      </c>
      <c r="O1703" s="3" t="s">
        <v>1382</v>
      </c>
      <c r="P1703" s="7" t="s">
        <v>1349</v>
      </c>
      <c r="Q1703" s="3" t="s">
        <v>1348</v>
      </c>
      <c r="R1703" s="259">
        <v>5</v>
      </c>
      <c r="S1703" s="184">
        <v>1292.5</v>
      </c>
      <c r="T1703" s="254">
        <f t="shared" si="409"/>
        <v>6462.5</v>
      </c>
      <c r="U1703" s="83">
        <f t="shared" si="408"/>
        <v>7238.0000000000009</v>
      </c>
      <c r="V1703" s="9" t="s">
        <v>1341</v>
      </c>
      <c r="W1703" s="153" t="s">
        <v>1410</v>
      </c>
      <c r="X1703" s="244"/>
    </row>
    <row r="1704" spans="1:24" s="226" customFormat="1" ht="102">
      <c r="A1704" s="9" t="s">
        <v>7525</v>
      </c>
      <c r="B1704" s="3" t="s">
        <v>1332</v>
      </c>
      <c r="C1704" s="195" t="s">
        <v>4314</v>
      </c>
      <c r="D1704" s="203" t="s">
        <v>4315</v>
      </c>
      <c r="E1704" s="200" t="s">
        <v>4316</v>
      </c>
      <c r="F1704" s="244"/>
      <c r="G1704" s="162" t="s">
        <v>385</v>
      </c>
      <c r="H1704" s="242">
        <v>0</v>
      </c>
      <c r="I1704" s="34">
        <v>470000000</v>
      </c>
      <c r="J1704" s="21" t="s">
        <v>1330</v>
      </c>
      <c r="K1704" s="17" t="s">
        <v>1647</v>
      </c>
      <c r="L1704" s="236" t="s">
        <v>3930</v>
      </c>
      <c r="M1704" s="141" t="s">
        <v>383</v>
      </c>
      <c r="N1704" s="364" t="s">
        <v>6116</v>
      </c>
      <c r="O1704" s="3" t="s">
        <v>1382</v>
      </c>
      <c r="P1704" s="7" t="s">
        <v>1354</v>
      </c>
      <c r="Q1704" s="3" t="s">
        <v>1195</v>
      </c>
      <c r="R1704" s="207">
        <v>4</v>
      </c>
      <c r="S1704" s="184">
        <v>12036.6</v>
      </c>
      <c r="T1704" s="254">
        <f t="shared" si="409"/>
        <v>48146.400000000001</v>
      </c>
      <c r="U1704" s="83">
        <f t="shared" si="408"/>
        <v>53923.968000000008</v>
      </c>
      <c r="V1704" s="9" t="s">
        <v>1341</v>
      </c>
      <c r="W1704" s="153" t="s">
        <v>1410</v>
      </c>
      <c r="X1704" s="244"/>
    </row>
    <row r="1705" spans="1:24" s="226" customFormat="1" ht="102">
      <c r="A1705" s="9" t="s">
        <v>7526</v>
      </c>
      <c r="B1705" s="3" t="s">
        <v>1332</v>
      </c>
      <c r="C1705" s="193" t="s">
        <v>4317</v>
      </c>
      <c r="D1705" s="191" t="s">
        <v>4318</v>
      </c>
      <c r="E1705" s="200" t="s">
        <v>4319</v>
      </c>
      <c r="F1705" s="244"/>
      <c r="G1705" s="162" t="s">
        <v>385</v>
      </c>
      <c r="H1705" s="242">
        <v>0</v>
      </c>
      <c r="I1705" s="34">
        <v>470000000</v>
      </c>
      <c r="J1705" s="21" t="s">
        <v>1330</v>
      </c>
      <c r="K1705" s="17" t="s">
        <v>1647</v>
      </c>
      <c r="L1705" s="236" t="s">
        <v>3930</v>
      </c>
      <c r="M1705" s="141" t="s">
        <v>383</v>
      </c>
      <c r="N1705" s="364" t="s">
        <v>6116</v>
      </c>
      <c r="O1705" s="3" t="s">
        <v>1382</v>
      </c>
      <c r="P1705" s="7" t="s">
        <v>1354</v>
      </c>
      <c r="Q1705" s="3" t="s">
        <v>1195</v>
      </c>
      <c r="R1705" s="158">
        <v>15</v>
      </c>
      <c r="S1705" s="184">
        <v>10211.51</v>
      </c>
      <c r="T1705" s="254">
        <f t="shared" si="409"/>
        <v>153172.65</v>
      </c>
      <c r="U1705" s="83">
        <f t="shared" si="408"/>
        <v>171553.36800000002</v>
      </c>
      <c r="V1705" s="9" t="s">
        <v>1341</v>
      </c>
      <c r="W1705" s="153" t="s">
        <v>1410</v>
      </c>
      <c r="X1705" s="244"/>
    </row>
    <row r="1706" spans="1:24" s="226" customFormat="1" ht="102">
      <c r="A1706" s="9" t="s">
        <v>7527</v>
      </c>
      <c r="B1706" s="3" t="s">
        <v>1332</v>
      </c>
      <c r="C1706" s="193" t="s">
        <v>4317</v>
      </c>
      <c r="D1706" s="191" t="s">
        <v>4318</v>
      </c>
      <c r="E1706" s="200" t="s">
        <v>4320</v>
      </c>
      <c r="F1706" s="244"/>
      <c r="G1706" s="162" t="s">
        <v>385</v>
      </c>
      <c r="H1706" s="242">
        <v>0</v>
      </c>
      <c r="I1706" s="34">
        <v>470000000</v>
      </c>
      <c r="J1706" s="21" t="s">
        <v>1330</v>
      </c>
      <c r="K1706" s="17" t="s">
        <v>1647</v>
      </c>
      <c r="L1706" s="236" t="s">
        <v>3930</v>
      </c>
      <c r="M1706" s="141" t="s">
        <v>383</v>
      </c>
      <c r="N1706" s="364" t="s">
        <v>6116</v>
      </c>
      <c r="O1706" s="3" t="s">
        <v>1382</v>
      </c>
      <c r="P1706" s="7" t="s">
        <v>1354</v>
      </c>
      <c r="Q1706" s="3" t="s">
        <v>1195</v>
      </c>
      <c r="R1706" s="158">
        <v>5</v>
      </c>
      <c r="S1706" s="184">
        <v>751.91</v>
      </c>
      <c r="T1706" s="254">
        <f t="shared" si="409"/>
        <v>3759.5499999999997</v>
      </c>
      <c r="U1706" s="83">
        <f t="shared" si="408"/>
        <v>4210.6959999999999</v>
      </c>
      <c r="V1706" s="9" t="s">
        <v>1341</v>
      </c>
      <c r="W1706" s="153" t="s">
        <v>1410</v>
      </c>
      <c r="X1706" s="244"/>
    </row>
    <row r="1707" spans="1:24" s="226" customFormat="1" ht="102">
      <c r="A1707" s="9" t="s">
        <v>7528</v>
      </c>
      <c r="B1707" s="3" t="s">
        <v>1332</v>
      </c>
      <c r="C1707" s="193" t="s">
        <v>4317</v>
      </c>
      <c r="D1707" s="191" t="s">
        <v>4318</v>
      </c>
      <c r="E1707" s="200" t="s">
        <v>4321</v>
      </c>
      <c r="F1707" s="244"/>
      <c r="G1707" s="162" t="s">
        <v>385</v>
      </c>
      <c r="H1707" s="242">
        <v>0</v>
      </c>
      <c r="I1707" s="34">
        <v>470000000</v>
      </c>
      <c r="J1707" s="21" t="s">
        <v>1330</v>
      </c>
      <c r="K1707" s="17" t="s">
        <v>1647</v>
      </c>
      <c r="L1707" s="236" t="s">
        <v>3930</v>
      </c>
      <c r="M1707" s="141" t="s">
        <v>383</v>
      </c>
      <c r="N1707" s="364" t="s">
        <v>6116</v>
      </c>
      <c r="O1707" s="3" t="s">
        <v>1382</v>
      </c>
      <c r="P1707" s="7" t="s">
        <v>1349</v>
      </c>
      <c r="Q1707" s="3" t="s">
        <v>1348</v>
      </c>
      <c r="R1707" s="158">
        <v>5</v>
      </c>
      <c r="S1707" s="184">
        <v>865.96</v>
      </c>
      <c r="T1707" s="254">
        <f t="shared" si="409"/>
        <v>4329.8</v>
      </c>
      <c r="U1707" s="83">
        <f t="shared" si="408"/>
        <v>4849.3760000000011</v>
      </c>
      <c r="V1707" s="9" t="s">
        <v>1341</v>
      </c>
      <c r="W1707" s="153" t="s">
        <v>1410</v>
      </c>
      <c r="X1707" s="244"/>
    </row>
    <row r="1708" spans="1:24" s="226" customFormat="1" ht="102">
      <c r="A1708" s="9" t="s">
        <v>7529</v>
      </c>
      <c r="B1708" s="3" t="s">
        <v>1332</v>
      </c>
      <c r="C1708" s="193" t="s">
        <v>4317</v>
      </c>
      <c r="D1708" s="191" t="s">
        <v>4318</v>
      </c>
      <c r="E1708" s="200" t="s">
        <v>4322</v>
      </c>
      <c r="F1708" s="244"/>
      <c r="G1708" s="162" t="s">
        <v>385</v>
      </c>
      <c r="H1708" s="242">
        <v>0</v>
      </c>
      <c r="I1708" s="34">
        <v>470000000</v>
      </c>
      <c r="J1708" s="21" t="s">
        <v>1330</v>
      </c>
      <c r="K1708" s="17" t="s">
        <v>1647</v>
      </c>
      <c r="L1708" s="236" t="s">
        <v>3930</v>
      </c>
      <c r="M1708" s="141" t="s">
        <v>383</v>
      </c>
      <c r="N1708" s="364" t="s">
        <v>6116</v>
      </c>
      <c r="O1708" s="3" t="s">
        <v>1382</v>
      </c>
      <c r="P1708" s="7" t="s">
        <v>1349</v>
      </c>
      <c r="Q1708" s="3" t="s">
        <v>1348</v>
      </c>
      <c r="R1708" s="158">
        <v>5</v>
      </c>
      <c r="S1708" s="184">
        <v>339.03</v>
      </c>
      <c r="T1708" s="254">
        <f t="shared" si="409"/>
        <v>1695.1499999999999</v>
      </c>
      <c r="U1708" s="83">
        <f t="shared" si="408"/>
        <v>1898.568</v>
      </c>
      <c r="V1708" s="9" t="s">
        <v>1341</v>
      </c>
      <c r="W1708" s="153" t="s">
        <v>1410</v>
      </c>
      <c r="X1708" s="244"/>
    </row>
    <row r="1709" spans="1:24" s="226" customFormat="1" ht="102">
      <c r="A1709" s="9" t="s">
        <v>7530</v>
      </c>
      <c r="B1709" s="3" t="s">
        <v>1332</v>
      </c>
      <c r="C1709" s="193" t="s">
        <v>4317</v>
      </c>
      <c r="D1709" s="191" t="s">
        <v>4318</v>
      </c>
      <c r="E1709" s="200" t="s">
        <v>4323</v>
      </c>
      <c r="F1709" s="244"/>
      <c r="G1709" s="162" t="s">
        <v>385</v>
      </c>
      <c r="H1709" s="242">
        <v>0</v>
      </c>
      <c r="I1709" s="34">
        <v>470000000</v>
      </c>
      <c r="J1709" s="21" t="s">
        <v>1330</v>
      </c>
      <c r="K1709" s="17" t="s">
        <v>1647</v>
      </c>
      <c r="L1709" s="236" t="s">
        <v>3930</v>
      </c>
      <c r="M1709" s="141" t="s">
        <v>383</v>
      </c>
      <c r="N1709" s="364" t="s">
        <v>6116</v>
      </c>
      <c r="O1709" s="3" t="s">
        <v>1382</v>
      </c>
      <c r="P1709" s="7" t="s">
        <v>1354</v>
      </c>
      <c r="Q1709" s="3" t="s">
        <v>1195</v>
      </c>
      <c r="R1709" s="158">
        <v>6</v>
      </c>
      <c r="S1709" s="184">
        <v>4520.3</v>
      </c>
      <c r="T1709" s="254">
        <f t="shared" si="409"/>
        <v>27121.800000000003</v>
      </c>
      <c r="U1709" s="83">
        <f t="shared" si="408"/>
        <v>30376.416000000005</v>
      </c>
      <c r="V1709" s="9" t="s">
        <v>1341</v>
      </c>
      <c r="W1709" s="153" t="s">
        <v>1410</v>
      </c>
      <c r="X1709" s="244"/>
    </row>
    <row r="1710" spans="1:24" s="226" customFormat="1" ht="102">
      <c r="A1710" s="9" t="s">
        <v>7531</v>
      </c>
      <c r="B1710" s="3" t="s">
        <v>1332</v>
      </c>
      <c r="C1710" s="193" t="s">
        <v>4317</v>
      </c>
      <c r="D1710" s="191" t="s">
        <v>4318</v>
      </c>
      <c r="E1710" s="200" t="s">
        <v>4324</v>
      </c>
      <c r="F1710" s="244"/>
      <c r="G1710" s="162" t="s">
        <v>385</v>
      </c>
      <c r="H1710" s="242">
        <v>0</v>
      </c>
      <c r="I1710" s="34">
        <v>470000000</v>
      </c>
      <c r="J1710" s="21" t="s">
        <v>1330</v>
      </c>
      <c r="K1710" s="17" t="s">
        <v>1647</v>
      </c>
      <c r="L1710" s="236" t="s">
        <v>3930</v>
      </c>
      <c r="M1710" s="141" t="s">
        <v>383</v>
      </c>
      <c r="N1710" s="364" t="s">
        <v>6116</v>
      </c>
      <c r="O1710" s="3" t="s">
        <v>1382</v>
      </c>
      <c r="P1710" s="7" t="s">
        <v>1354</v>
      </c>
      <c r="Q1710" s="3" t="s">
        <v>1195</v>
      </c>
      <c r="R1710" s="260">
        <v>4</v>
      </c>
      <c r="S1710" s="184">
        <v>14700</v>
      </c>
      <c r="T1710" s="254">
        <f t="shared" si="409"/>
        <v>58800</v>
      </c>
      <c r="U1710" s="83">
        <f t="shared" si="408"/>
        <v>65856</v>
      </c>
      <c r="V1710" s="9" t="s">
        <v>1341</v>
      </c>
      <c r="W1710" s="153" t="s">
        <v>1410</v>
      </c>
      <c r="X1710" s="244"/>
    </row>
    <row r="1711" spans="1:24" s="226" customFormat="1" ht="102">
      <c r="A1711" s="9" t="s">
        <v>7532</v>
      </c>
      <c r="B1711" s="3" t="s">
        <v>1332</v>
      </c>
      <c r="C1711" s="193" t="s">
        <v>4317</v>
      </c>
      <c r="D1711" s="191" t="s">
        <v>4318</v>
      </c>
      <c r="E1711" s="200" t="s">
        <v>4325</v>
      </c>
      <c r="F1711" s="244"/>
      <c r="G1711" s="162" t="s">
        <v>385</v>
      </c>
      <c r="H1711" s="242">
        <v>0</v>
      </c>
      <c r="I1711" s="34">
        <v>470000000</v>
      </c>
      <c r="J1711" s="21" t="s">
        <v>1330</v>
      </c>
      <c r="K1711" s="17" t="s">
        <v>1647</v>
      </c>
      <c r="L1711" s="236" t="s">
        <v>3930</v>
      </c>
      <c r="M1711" s="141" t="s">
        <v>383</v>
      </c>
      <c r="N1711" s="364" t="s">
        <v>6116</v>
      </c>
      <c r="O1711" s="3" t="s">
        <v>1382</v>
      </c>
      <c r="P1711" s="7" t="s">
        <v>1349</v>
      </c>
      <c r="Q1711" s="3" t="s">
        <v>1348</v>
      </c>
      <c r="R1711" s="158">
        <v>5</v>
      </c>
      <c r="S1711" s="184">
        <v>488.93</v>
      </c>
      <c r="T1711" s="254">
        <f t="shared" si="409"/>
        <v>2444.65</v>
      </c>
      <c r="U1711" s="83">
        <f t="shared" si="408"/>
        <v>2738.0080000000003</v>
      </c>
      <c r="V1711" s="9" t="s">
        <v>1341</v>
      </c>
      <c r="W1711" s="153" t="s">
        <v>1410</v>
      </c>
      <c r="X1711" s="244"/>
    </row>
    <row r="1712" spans="1:24" s="226" customFormat="1" ht="102">
      <c r="A1712" s="9" t="s">
        <v>7533</v>
      </c>
      <c r="B1712" s="3" t="s">
        <v>1332</v>
      </c>
      <c r="C1712" s="193" t="s">
        <v>4317</v>
      </c>
      <c r="D1712" s="191" t="s">
        <v>4318</v>
      </c>
      <c r="E1712" s="200" t="s">
        <v>4326</v>
      </c>
      <c r="F1712" s="244"/>
      <c r="G1712" s="162" t="s">
        <v>385</v>
      </c>
      <c r="H1712" s="242">
        <v>0</v>
      </c>
      <c r="I1712" s="34">
        <v>470000000</v>
      </c>
      <c r="J1712" s="21" t="s">
        <v>1330</v>
      </c>
      <c r="K1712" s="17" t="s">
        <v>1647</v>
      </c>
      <c r="L1712" s="236" t="s">
        <v>3930</v>
      </c>
      <c r="M1712" s="141" t="s">
        <v>383</v>
      </c>
      <c r="N1712" s="364" t="s">
        <v>6116</v>
      </c>
      <c r="O1712" s="3" t="s">
        <v>1382</v>
      </c>
      <c r="P1712" s="7" t="s">
        <v>1354</v>
      </c>
      <c r="Q1712" s="3" t="s">
        <v>1195</v>
      </c>
      <c r="R1712" s="158">
        <v>16</v>
      </c>
      <c r="S1712" s="184">
        <v>15172.32</v>
      </c>
      <c r="T1712" s="254">
        <f t="shared" si="409"/>
        <v>242757.12</v>
      </c>
      <c r="U1712" s="83">
        <f t="shared" si="408"/>
        <v>271887.97440000001</v>
      </c>
      <c r="V1712" s="9" t="s">
        <v>1341</v>
      </c>
      <c r="W1712" s="153" t="s">
        <v>1410</v>
      </c>
      <c r="X1712" s="244"/>
    </row>
    <row r="1713" spans="1:24" s="226" customFormat="1" ht="102">
      <c r="A1713" s="9" t="s">
        <v>7534</v>
      </c>
      <c r="B1713" s="3" t="s">
        <v>1332</v>
      </c>
      <c r="C1713" s="221" t="s">
        <v>4327</v>
      </c>
      <c r="D1713" s="202" t="s">
        <v>4328</v>
      </c>
      <c r="E1713" s="200" t="s">
        <v>4329</v>
      </c>
      <c r="F1713" s="244"/>
      <c r="G1713" s="162" t="s">
        <v>385</v>
      </c>
      <c r="H1713" s="242">
        <v>0</v>
      </c>
      <c r="I1713" s="34">
        <v>470000000</v>
      </c>
      <c r="J1713" s="21" t="s">
        <v>1330</v>
      </c>
      <c r="K1713" s="17" t="s">
        <v>1647</v>
      </c>
      <c r="L1713" s="236" t="s">
        <v>3930</v>
      </c>
      <c r="M1713" s="141" t="s">
        <v>383</v>
      </c>
      <c r="N1713" s="364" t="s">
        <v>6116</v>
      </c>
      <c r="O1713" s="3" t="s">
        <v>1382</v>
      </c>
      <c r="P1713" s="7" t="s">
        <v>1354</v>
      </c>
      <c r="Q1713" s="3" t="s">
        <v>1195</v>
      </c>
      <c r="R1713" s="158">
        <v>20</v>
      </c>
      <c r="S1713" s="184">
        <v>811.63</v>
      </c>
      <c r="T1713" s="254">
        <f t="shared" si="409"/>
        <v>16232.6</v>
      </c>
      <c r="U1713" s="83">
        <f t="shared" si="408"/>
        <v>18180.512000000002</v>
      </c>
      <c r="V1713" s="9" t="s">
        <v>1341</v>
      </c>
      <c r="W1713" s="153" t="s">
        <v>1410</v>
      </c>
      <c r="X1713" s="244"/>
    </row>
    <row r="1714" spans="1:24" s="226" customFormat="1" ht="102">
      <c r="A1714" s="9" t="s">
        <v>7535</v>
      </c>
      <c r="B1714" s="3" t="s">
        <v>1332</v>
      </c>
      <c r="C1714" s="193" t="s">
        <v>4317</v>
      </c>
      <c r="D1714" s="191" t="s">
        <v>4318</v>
      </c>
      <c r="E1714" s="200" t="s">
        <v>4330</v>
      </c>
      <c r="F1714" s="244"/>
      <c r="G1714" s="162" t="s">
        <v>385</v>
      </c>
      <c r="H1714" s="242">
        <v>0</v>
      </c>
      <c r="I1714" s="34">
        <v>470000000</v>
      </c>
      <c r="J1714" s="21" t="s">
        <v>1330</v>
      </c>
      <c r="K1714" s="17" t="s">
        <v>1647</v>
      </c>
      <c r="L1714" s="236" t="s">
        <v>3930</v>
      </c>
      <c r="M1714" s="141" t="s">
        <v>383</v>
      </c>
      <c r="N1714" s="364" t="s">
        <v>6116</v>
      </c>
      <c r="O1714" s="3" t="s">
        <v>1382</v>
      </c>
      <c r="P1714" s="7" t="s">
        <v>1354</v>
      </c>
      <c r="Q1714" s="3" t="s">
        <v>1195</v>
      </c>
      <c r="R1714" s="158">
        <v>5</v>
      </c>
      <c r="S1714" s="184">
        <v>561</v>
      </c>
      <c r="T1714" s="254">
        <f t="shared" si="409"/>
        <v>2805</v>
      </c>
      <c r="U1714" s="83">
        <f t="shared" si="408"/>
        <v>3141.6000000000004</v>
      </c>
      <c r="V1714" s="9" t="s">
        <v>1341</v>
      </c>
      <c r="W1714" s="153" t="s">
        <v>1410</v>
      </c>
      <c r="X1714" s="244"/>
    </row>
    <row r="1715" spans="1:24" s="226" customFormat="1" ht="102">
      <c r="A1715" s="9" t="s">
        <v>7536</v>
      </c>
      <c r="B1715" s="3" t="s">
        <v>1332</v>
      </c>
      <c r="C1715" s="193" t="s">
        <v>4317</v>
      </c>
      <c r="D1715" s="191" t="s">
        <v>4318</v>
      </c>
      <c r="E1715" s="200" t="s">
        <v>4331</v>
      </c>
      <c r="F1715" s="244"/>
      <c r="G1715" s="162" t="s">
        <v>385</v>
      </c>
      <c r="H1715" s="242">
        <v>0</v>
      </c>
      <c r="I1715" s="34">
        <v>470000000</v>
      </c>
      <c r="J1715" s="21" t="s">
        <v>1330</v>
      </c>
      <c r="K1715" s="17" t="s">
        <v>1647</v>
      </c>
      <c r="L1715" s="236" t="s">
        <v>3930</v>
      </c>
      <c r="M1715" s="141" t="s">
        <v>383</v>
      </c>
      <c r="N1715" s="364" t="s">
        <v>6116</v>
      </c>
      <c r="O1715" s="3" t="s">
        <v>1382</v>
      </c>
      <c r="P1715" s="7" t="s">
        <v>1349</v>
      </c>
      <c r="Q1715" s="3" t="s">
        <v>1348</v>
      </c>
      <c r="R1715" s="158">
        <v>10</v>
      </c>
      <c r="S1715" s="184">
        <v>2464.38</v>
      </c>
      <c r="T1715" s="254">
        <f t="shared" si="409"/>
        <v>24643.800000000003</v>
      </c>
      <c r="U1715" s="83">
        <f t="shared" si="408"/>
        <v>27601.056000000004</v>
      </c>
      <c r="V1715" s="9" t="s">
        <v>1341</v>
      </c>
      <c r="W1715" s="153" t="s">
        <v>1410</v>
      </c>
      <c r="X1715" s="244"/>
    </row>
    <row r="1716" spans="1:24" s="226" customFormat="1" ht="102">
      <c r="A1716" s="9" t="s">
        <v>7537</v>
      </c>
      <c r="B1716" s="3" t="s">
        <v>1332</v>
      </c>
      <c r="C1716" s="195" t="s">
        <v>4332</v>
      </c>
      <c r="D1716" s="200" t="s">
        <v>3993</v>
      </c>
      <c r="E1716" s="200" t="s">
        <v>4333</v>
      </c>
      <c r="F1716" s="244"/>
      <c r="G1716" s="162" t="s">
        <v>385</v>
      </c>
      <c r="H1716" s="242">
        <v>0</v>
      </c>
      <c r="I1716" s="34">
        <v>470000000</v>
      </c>
      <c r="J1716" s="21" t="s">
        <v>1330</v>
      </c>
      <c r="K1716" s="17" t="s">
        <v>1647</v>
      </c>
      <c r="L1716" s="236" t="s">
        <v>3930</v>
      </c>
      <c r="M1716" s="141" t="s">
        <v>383</v>
      </c>
      <c r="N1716" s="364" t="s">
        <v>6116</v>
      </c>
      <c r="O1716" s="3" t="s">
        <v>1382</v>
      </c>
      <c r="P1716" s="7" t="s">
        <v>1354</v>
      </c>
      <c r="Q1716" s="3" t="s">
        <v>1195</v>
      </c>
      <c r="R1716" s="158">
        <v>10</v>
      </c>
      <c r="S1716" s="184">
        <v>29732.21</v>
      </c>
      <c r="T1716" s="254">
        <f t="shared" si="409"/>
        <v>297322.09999999998</v>
      </c>
      <c r="U1716" s="83">
        <f t="shared" si="408"/>
        <v>333000.75199999998</v>
      </c>
      <c r="V1716" s="9" t="s">
        <v>1341</v>
      </c>
      <c r="W1716" s="153" t="s">
        <v>1410</v>
      </c>
      <c r="X1716" s="244"/>
    </row>
    <row r="1717" spans="1:24" s="226" customFormat="1" ht="102">
      <c r="A1717" s="9" t="s">
        <v>7538</v>
      </c>
      <c r="B1717" s="3" t="s">
        <v>1332</v>
      </c>
      <c r="C1717" s="195" t="s">
        <v>4334</v>
      </c>
      <c r="D1717" s="200" t="s">
        <v>4335</v>
      </c>
      <c r="E1717" s="200" t="s">
        <v>4336</v>
      </c>
      <c r="F1717" s="244"/>
      <c r="G1717" s="162" t="s">
        <v>385</v>
      </c>
      <c r="H1717" s="242">
        <v>0</v>
      </c>
      <c r="I1717" s="34">
        <v>470000000</v>
      </c>
      <c r="J1717" s="21" t="s">
        <v>1330</v>
      </c>
      <c r="K1717" s="17" t="s">
        <v>1647</v>
      </c>
      <c r="L1717" s="236" t="s">
        <v>3930</v>
      </c>
      <c r="M1717" s="141" t="s">
        <v>383</v>
      </c>
      <c r="N1717" s="364" t="s">
        <v>6116</v>
      </c>
      <c r="O1717" s="3" t="s">
        <v>1382</v>
      </c>
      <c r="P1717" s="7" t="s">
        <v>1354</v>
      </c>
      <c r="Q1717" s="3" t="s">
        <v>1195</v>
      </c>
      <c r="R1717" s="158">
        <v>20</v>
      </c>
      <c r="S1717" s="184">
        <v>2798.87</v>
      </c>
      <c r="T1717" s="254">
        <f t="shared" si="409"/>
        <v>55977.399999999994</v>
      </c>
      <c r="U1717" s="83">
        <f t="shared" si="408"/>
        <v>62694.688000000002</v>
      </c>
      <c r="V1717" s="9" t="s">
        <v>1341</v>
      </c>
      <c r="W1717" s="153" t="s">
        <v>1410</v>
      </c>
      <c r="X1717" s="244"/>
    </row>
    <row r="1718" spans="1:24" s="226" customFormat="1" ht="102">
      <c r="A1718" s="9" t="s">
        <v>7539</v>
      </c>
      <c r="B1718" s="3" t="s">
        <v>1332</v>
      </c>
      <c r="C1718" s="237" t="s">
        <v>4337</v>
      </c>
      <c r="D1718" s="200" t="s">
        <v>4338</v>
      </c>
      <c r="E1718" s="200" t="s">
        <v>4339</v>
      </c>
      <c r="F1718" s="244"/>
      <c r="G1718" s="162" t="s">
        <v>385</v>
      </c>
      <c r="H1718" s="242">
        <v>0</v>
      </c>
      <c r="I1718" s="34">
        <v>470000000</v>
      </c>
      <c r="J1718" s="21" t="s">
        <v>1330</v>
      </c>
      <c r="K1718" s="17" t="s">
        <v>1647</v>
      </c>
      <c r="L1718" s="236" t="s">
        <v>3930</v>
      </c>
      <c r="M1718" s="141" t="s">
        <v>383</v>
      </c>
      <c r="N1718" s="364" t="s">
        <v>6116</v>
      </c>
      <c r="O1718" s="3" t="s">
        <v>1382</v>
      </c>
      <c r="P1718" s="7" t="s">
        <v>1354</v>
      </c>
      <c r="Q1718" s="3" t="s">
        <v>1195</v>
      </c>
      <c r="R1718" s="158">
        <v>10</v>
      </c>
      <c r="S1718" s="184">
        <v>300</v>
      </c>
      <c r="T1718" s="254">
        <f t="shared" si="409"/>
        <v>3000</v>
      </c>
      <c r="U1718" s="83">
        <f t="shared" si="408"/>
        <v>3360.0000000000005</v>
      </c>
      <c r="V1718" s="9" t="s">
        <v>1341</v>
      </c>
      <c r="W1718" s="153" t="s">
        <v>1410</v>
      </c>
      <c r="X1718" s="244"/>
    </row>
    <row r="1719" spans="1:24" s="226" customFormat="1" ht="102">
      <c r="A1719" s="9" t="s">
        <v>7540</v>
      </c>
      <c r="B1719" s="3" t="s">
        <v>1332</v>
      </c>
      <c r="C1719" s="195" t="s">
        <v>4340</v>
      </c>
      <c r="D1719" s="199" t="s">
        <v>4341</v>
      </c>
      <c r="E1719" s="200" t="s">
        <v>4342</v>
      </c>
      <c r="F1719" s="244"/>
      <c r="G1719" s="162" t="s">
        <v>385</v>
      </c>
      <c r="H1719" s="242">
        <v>0</v>
      </c>
      <c r="I1719" s="34">
        <v>470000000</v>
      </c>
      <c r="J1719" s="21" t="s">
        <v>1330</v>
      </c>
      <c r="K1719" s="17" t="s">
        <v>1647</v>
      </c>
      <c r="L1719" s="236" t="s">
        <v>3930</v>
      </c>
      <c r="M1719" s="141" t="s">
        <v>383</v>
      </c>
      <c r="N1719" s="364" t="s">
        <v>6116</v>
      </c>
      <c r="O1719" s="3" t="s">
        <v>1382</v>
      </c>
      <c r="P1719" s="7" t="s">
        <v>1354</v>
      </c>
      <c r="Q1719" s="3" t="s">
        <v>1195</v>
      </c>
      <c r="R1719" s="158">
        <v>3</v>
      </c>
      <c r="S1719" s="184">
        <v>13648.97</v>
      </c>
      <c r="T1719" s="254">
        <f t="shared" si="409"/>
        <v>40946.909999999996</v>
      </c>
      <c r="U1719" s="83">
        <f t="shared" si="408"/>
        <v>45860.539199999999</v>
      </c>
      <c r="V1719" s="9" t="s">
        <v>1341</v>
      </c>
      <c r="W1719" s="153" t="s">
        <v>1410</v>
      </c>
      <c r="X1719" s="244"/>
    </row>
    <row r="1720" spans="1:24" s="226" customFormat="1" ht="102">
      <c r="A1720" s="9" t="s">
        <v>7541</v>
      </c>
      <c r="B1720" s="3" t="s">
        <v>1332</v>
      </c>
      <c r="C1720" s="237" t="s">
        <v>4343</v>
      </c>
      <c r="D1720" s="200" t="s">
        <v>4344</v>
      </c>
      <c r="E1720" s="200" t="s">
        <v>4345</v>
      </c>
      <c r="F1720" s="244"/>
      <c r="G1720" s="162" t="s">
        <v>385</v>
      </c>
      <c r="H1720" s="242">
        <v>0</v>
      </c>
      <c r="I1720" s="34">
        <v>470000000</v>
      </c>
      <c r="J1720" s="21" t="s">
        <v>1330</v>
      </c>
      <c r="K1720" s="17" t="s">
        <v>1647</v>
      </c>
      <c r="L1720" s="236" t="s">
        <v>3930</v>
      </c>
      <c r="M1720" s="141" t="s">
        <v>383</v>
      </c>
      <c r="N1720" s="364" t="s">
        <v>6116</v>
      </c>
      <c r="O1720" s="3" t="s">
        <v>1382</v>
      </c>
      <c r="P1720" s="7" t="s">
        <v>1354</v>
      </c>
      <c r="Q1720" s="3" t="s">
        <v>1195</v>
      </c>
      <c r="R1720" s="158">
        <v>20</v>
      </c>
      <c r="S1720" s="184">
        <v>5229.41</v>
      </c>
      <c r="T1720" s="254">
        <f t="shared" si="409"/>
        <v>104588.2</v>
      </c>
      <c r="U1720" s="83">
        <f t="shared" si="408"/>
        <v>117138.78400000001</v>
      </c>
      <c r="V1720" s="9" t="s">
        <v>1341</v>
      </c>
      <c r="W1720" s="153" t="s">
        <v>1410</v>
      </c>
      <c r="X1720" s="244"/>
    </row>
    <row r="1721" spans="1:24" s="226" customFormat="1" ht="102">
      <c r="A1721" s="9" t="s">
        <v>7542</v>
      </c>
      <c r="B1721" s="3" t="s">
        <v>1332</v>
      </c>
      <c r="C1721" s="195" t="s">
        <v>4346</v>
      </c>
      <c r="D1721" s="200" t="s">
        <v>4347</v>
      </c>
      <c r="E1721" s="200" t="s">
        <v>4348</v>
      </c>
      <c r="F1721" s="244"/>
      <c r="G1721" s="162" t="s">
        <v>385</v>
      </c>
      <c r="H1721" s="242">
        <v>0</v>
      </c>
      <c r="I1721" s="34">
        <v>470000000</v>
      </c>
      <c r="J1721" s="21" t="s">
        <v>1330</v>
      </c>
      <c r="K1721" s="17" t="s">
        <v>1647</v>
      </c>
      <c r="L1721" s="236" t="s">
        <v>3930</v>
      </c>
      <c r="M1721" s="141" t="s">
        <v>383</v>
      </c>
      <c r="N1721" s="364" t="s">
        <v>6116</v>
      </c>
      <c r="O1721" s="3" t="s">
        <v>1382</v>
      </c>
      <c r="P1721" s="7" t="s">
        <v>1354</v>
      </c>
      <c r="Q1721" s="3" t="s">
        <v>1195</v>
      </c>
      <c r="R1721" s="158">
        <v>8</v>
      </c>
      <c r="S1721" s="184">
        <v>12500</v>
      </c>
      <c r="T1721" s="254">
        <f t="shared" si="409"/>
        <v>100000</v>
      </c>
      <c r="U1721" s="83">
        <f t="shared" si="408"/>
        <v>112000.00000000001</v>
      </c>
      <c r="V1721" s="9" t="s">
        <v>1341</v>
      </c>
      <c r="W1721" s="153" t="s">
        <v>1410</v>
      </c>
      <c r="X1721" s="244"/>
    </row>
    <row r="1722" spans="1:24" s="226" customFormat="1" ht="102">
      <c r="A1722" s="9" t="s">
        <v>7543</v>
      </c>
      <c r="B1722" s="3" t="s">
        <v>1332</v>
      </c>
      <c r="C1722" s="195" t="s">
        <v>4346</v>
      </c>
      <c r="D1722" s="202" t="s">
        <v>4347</v>
      </c>
      <c r="E1722" s="200" t="s">
        <v>4349</v>
      </c>
      <c r="F1722" s="244"/>
      <c r="G1722" s="162" t="s">
        <v>385</v>
      </c>
      <c r="H1722" s="242">
        <v>0</v>
      </c>
      <c r="I1722" s="34">
        <v>470000000</v>
      </c>
      <c r="J1722" s="21" t="s">
        <v>1330</v>
      </c>
      <c r="K1722" s="17" t="s">
        <v>1647</v>
      </c>
      <c r="L1722" s="236" t="s">
        <v>3930</v>
      </c>
      <c r="M1722" s="141" t="s">
        <v>383</v>
      </c>
      <c r="N1722" s="364" t="s">
        <v>6116</v>
      </c>
      <c r="O1722" s="3" t="s">
        <v>1382</v>
      </c>
      <c r="P1722" s="7" t="s">
        <v>1354</v>
      </c>
      <c r="Q1722" s="3" t="s">
        <v>1195</v>
      </c>
      <c r="R1722" s="260">
        <v>3</v>
      </c>
      <c r="S1722" s="184">
        <v>16060.91</v>
      </c>
      <c r="T1722" s="254">
        <f t="shared" si="409"/>
        <v>48182.729999999996</v>
      </c>
      <c r="U1722" s="83">
        <f t="shared" ref="U1722:U1785" si="410">T1722*1.12</f>
        <v>53964.657599999999</v>
      </c>
      <c r="V1722" s="9" t="s">
        <v>1341</v>
      </c>
      <c r="W1722" s="153" t="s">
        <v>1410</v>
      </c>
      <c r="X1722" s="244"/>
    </row>
    <row r="1723" spans="1:24" s="226" customFormat="1" ht="102">
      <c r="A1723" s="9" t="s">
        <v>7544</v>
      </c>
      <c r="B1723" s="3" t="s">
        <v>1332</v>
      </c>
      <c r="C1723" s="195" t="s">
        <v>4350</v>
      </c>
      <c r="D1723" s="200" t="s">
        <v>4351</v>
      </c>
      <c r="E1723" s="200" t="s">
        <v>4352</v>
      </c>
      <c r="F1723" s="244"/>
      <c r="G1723" s="162" t="s">
        <v>385</v>
      </c>
      <c r="H1723" s="242">
        <v>0</v>
      </c>
      <c r="I1723" s="34">
        <v>470000000</v>
      </c>
      <c r="J1723" s="21" t="s">
        <v>1330</v>
      </c>
      <c r="K1723" s="17" t="s">
        <v>1647</v>
      </c>
      <c r="L1723" s="236" t="s">
        <v>3930</v>
      </c>
      <c r="M1723" s="141" t="s">
        <v>383</v>
      </c>
      <c r="N1723" s="364" t="s">
        <v>6116</v>
      </c>
      <c r="O1723" s="3" t="s">
        <v>1382</v>
      </c>
      <c r="P1723" s="7" t="s">
        <v>1349</v>
      </c>
      <c r="Q1723" s="3" t="s">
        <v>1348</v>
      </c>
      <c r="R1723" s="158">
        <v>10</v>
      </c>
      <c r="S1723" s="184">
        <v>500</v>
      </c>
      <c r="T1723" s="254">
        <f t="shared" si="409"/>
        <v>5000</v>
      </c>
      <c r="U1723" s="83">
        <f t="shared" si="410"/>
        <v>5600.0000000000009</v>
      </c>
      <c r="V1723" s="9" t="s">
        <v>1341</v>
      </c>
      <c r="W1723" s="153" t="s">
        <v>1410</v>
      </c>
      <c r="X1723" s="244"/>
    </row>
    <row r="1724" spans="1:24" s="226" customFormat="1" ht="102">
      <c r="A1724" s="9" t="s">
        <v>7545</v>
      </c>
      <c r="B1724" s="3" t="s">
        <v>1332</v>
      </c>
      <c r="C1724" s="193" t="s">
        <v>3992</v>
      </c>
      <c r="D1724" s="191" t="s">
        <v>4001</v>
      </c>
      <c r="E1724" s="200" t="s">
        <v>4353</v>
      </c>
      <c r="F1724" s="244"/>
      <c r="G1724" s="162" t="s">
        <v>385</v>
      </c>
      <c r="H1724" s="242">
        <v>0</v>
      </c>
      <c r="I1724" s="34">
        <v>470000000</v>
      </c>
      <c r="J1724" s="21" t="s">
        <v>1330</v>
      </c>
      <c r="K1724" s="17" t="s">
        <v>1647</v>
      </c>
      <c r="L1724" s="236" t="s">
        <v>3930</v>
      </c>
      <c r="M1724" s="141" t="s">
        <v>383</v>
      </c>
      <c r="N1724" s="364" t="s">
        <v>6116</v>
      </c>
      <c r="O1724" s="3" t="s">
        <v>1382</v>
      </c>
      <c r="P1724" s="7" t="s">
        <v>1354</v>
      </c>
      <c r="Q1724" s="3" t="s">
        <v>1195</v>
      </c>
      <c r="R1724" s="158">
        <v>5</v>
      </c>
      <c r="S1724" s="184">
        <v>3257.38</v>
      </c>
      <c r="T1724" s="254">
        <f t="shared" si="409"/>
        <v>16286.900000000001</v>
      </c>
      <c r="U1724" s="83">
        <f t="shared" si="410"/>
        <v>18241.328000000005</v>
      </c>
      <c r="V1724" s="9" t="s">
        <v>1341</v>
      </c>
      <c r="W1724" s="153" t="s">
        <v>1410</v>
      </c>
      <c r="X1724" s="244"/>
    </row>
    <row r="1725" spans="1:24" s="226" customFormat="1" ht="102">
      <c r="A1725" s="9" t="s">
        <v>7546</v>
      </c>
      <c r="B1725" s="3" t="s">
        <v>1332</v>
      </c>
      <c r="C1725" s="195" t="s">
        <v>4354</v>
      </c>
      <c r="D1725" s="203" t="s">
        <v>4355</v>
      </c>
      <c r="E1725" s="200" t="s">
        <v>4356</v>
      </c>
      <c r="F1725" s="244"/>
      <c r="G1725" s="162" t="s">
        <v>385</v>
      </c>
      <c r="H1725" s="242">
        <v>0</v>
      </c>
      <c r="I1725" s="34">
        <v>470000000</v>
      </c>
      <c r="J1725" s="21" t="s">
        <v>1330</v>
      </c>
      <c r="K1725" s="17" t="s">
        <v>1647</v>
      </c>
      <c r="L1725" s="236" t="s">
        <v>3930</v>
      </c>
      <c r="M1725" s="141" t="s">
        <v>383</v>
      </c>
      <c r="N1725" s="364" t="s">
        <v>6116</v>
      </c>
      <c r="O1725" s="3" t="s">
        <v>1382</v>
      </c>
      <c r="P1725" s="7" t="s">
        <v>1354</v>
      </c>
      <c r="Q1725" s="3" t="s">
        <v>1195</v>
      </c>
      <c r="R1725" s="207">
        <v>2</v>
      </c>
      <c r="S1725" s="184">
        <v>5291.35</v>
      </c>
      <c r="T1725" s="254">
        <f t="shared" si="409"/>
        <v>10582.7</v>
      </c>
      <c r="U1725" s="83">
        <f t="shared" si="410"/>
        <v>11852.624000000002</v>
      </c>
      <c r="V1725" s="9" t="s">
        <v>1341</v>
      </c>
      <c r="W1725" s="153" t="s">
        <v>1410</v>
      </c>
      <c r="X1725" s="244"/>
    </row>
    <row r="1726" spans="1:24" s="226" customFormat="1" ht="102">
      <c r="A1726" s="9" t="s">
        <v>7547</v>
      </c>
      <c r="B1726" s="3" t="s">
        <v>1332</v>
      </c>
      <c r="C1726" s="195" t="s">
        <v>4357</v>
      </c>
      <c r="D1726" s="199" t="s">
        <v>4358</v>
      </c>
      <c r="E1726" s="200" t="s">
        <v>4359</v>
      </c>
      <c r="F1726" s="244"/>
      <c r="G1726" s="162" t="s">
        <v>385</v>
      </c>
      <c r="H1726" s="242">
        <v>0</v>
      </c>
      <c r="I1726" s="34">
        <v>470000000</v>
      </c>
      <c r="J1726" s="21" t="s">
        <v>1330</v>
      </c>
      <c r="K1726" s="17" t="s">
        <v>1647</v>
      </c>
      <c r="L1726" s="236" t="s">
        <v>3930</v>
      </c>
      <c r="M1726" s="141" t="s">
        <v>383</v>
      </c>
      <c r="N1726" s="364" t="s">
        <v>6116</v>
      </c>
      <c r="O1726" s="3" t="s">
        <v>1382</v>
      </c>
      <c r="P1726" s="7" t="s">
        <v>1354</v>
      </c>
      <c r="Q1726" s="3" t="s">
        <v>1195</v>
      </c>
      <c r="R1726" s="158">
        <v>4</v>
      </c>
      <c r="S1726" s="184">
        <v>2390.34</v>
      </c>
      <c r="T1726" s="254">
        <f t="shared" si="409"/>
        <v>9561.36</v>
      </c>
      <c r="U1726" s="83">
        <f t="shared" si="410"/>
        <v>10708.723200000002</v>
      </c>
      <c r="V1726" s="9" t="s">
        <v>1341</v>
      </c>
      <c r="W1726" s="153" t="s">
        <v>1410</v>
      </c>
      <c r="X1726" s="244"/>
    </row>
    <row r="1727" spans="1:24" s="226" customFormat="1" ht="102">
      <c r="A1727" s="9" t="s">
        <v>7548</v>
      </c>
      <c r="B1727" s="3" t="s">
        <v>1332</v>
      </c>
      <c r="C1727" s="195" t="s">
        <v>4360</v>
      </c>
      <c r="D1727" s="199" t="s">
        <v>4361</v>
      </c>
      <c r="E1727" s="200" t="s">
        <v>4362</v>
      </c>
      <c r="F1727" s="244"/>
      <c r="G1727" s="162" t="s">
        <v>385</v>
      </c>
      <c r="H1727" s="242">
        <v>0</v>
      </c>
      <c r="I1727" s="34">
        <v>470000000</v>
      </c>
      <c r="J1727" s="21" t="s">
        <v>1330</v>
      </c>
      <c r="K1727" s="17" t="s">
        <v>1647</v>
      </c>
      <c r="L1727" s="236" t="s">
        <v>3930</v>
      </c>
      <c r="M1727" s="141" t="s">
        <v>383</v>
      </c>
      <c r="N1727" s="364" t="s">
        <v>6116</v>
      </c>
      <c r="O1727" s="3" t="s">
        <v>1382</v>
      </c>
      <c r="P1727" s="7" t="s">
        <v>1354</v>
      </c>
      <c r="Q1727" s="3" t="s">
        <v>1195</v>
      </c>
      <c r="R1727" s="259">
        <v>5</v>
      </c>
      <c r="S1727" s="184">
        <v>529.11</v>
      </c>
      <c r="T1727" s="254">
        <f t="shared" si="409"/>
        <v>2645.55</v>
      </c>
      <c r="U1727" s="83">
        <f t="shared" si="410"/>
        <v>2963.0160000000005</v>
      </c>
      <c r="V1727" s="9" t="s">
        <v>1341</v>
      </c>
      <c r="W1727" s="153" t="s">
        <v>1410</v>
      </c>
      <c r="X1727" s="244"/>
    </row>
    <row r="1728" spans="1:24" s="226" customFormat="1" ht="102">
      <c r="A1728" s="9" t="s">
        <v>7549</v>
      </c>
      <c r="B1728" s="3" t="s">
        <v>1332</v>
      </c>
      <c r="C1728" s="195" t="s">
        <v>4363</v>
      </c>
      <c r="D1728" s="200" t="s">
        <v>4364</v>
      </c>
      <c r="E1728" s="200" t="s">
        <v>4365</v>
      </c>
      <c r="F1728" s="244"/>
      <c r="G1728" s="162" t="s">
        <v>385</v>
      </c>
      <c r="H1728" s="242">
        <v>0</v>
      </c>
      <c r="I1728" s="34">
        <v>470000000</v>
      </c>
      <c r="J1728" s="21" t="s">
        <v>1330</v>
      </c>
      <c r="K1728" s="17" t="s">
        <v>1647</v>
      </c>
      <c r="L1728" s="236" t="s">
        <v>3930</v>
      </c>
      <c r="M1728" s="141" t="s">
        <v>383</v>
      </c>
      <c r="N1728" s="364" t="s">
        <v>6116</v>
      </c>
      <c r="O1728" s="3" t="s">
        <v>1382</v>
      </c>
      <c r="P1728" s="7" t="s">
        <v>1354</v>
      </c>
      <c r="Q1728" s="3" t="s">
        <v>1195</v>
      </c>
      <c r="R1728" s="158">
        <v>5</v>
      </c>
      <c r="S1728" s="184">
        <v>1629.78</v>
      </c>
      <c r="T1728" s="254">
        <f t="shared" si="409"/>
        <v>8148.9</v>
      </c>
      <c r="U1728" s="83">
        <f t="shared" si="410"/>
        <v>9126.768</v>
      </c>
      <c r="V1728" s="9" t="s">
        <v>1341</v>
      </c>
      <c r="W1728" s="153" t="s">
        <v>1410</v>
      </c>
      <c r="X1728" s="244"/>
    </row>
    <row r="1729" spans="1:24" s="226" customFormat="1" ht="102">
      <c r="A1729" s="9" t="s">
        <v>7550</v>
      </c>
      <c r="B1729" s="3" t="s">
        <v>1332</v>
      </c>
      <c r="C1729" s="195" t="s">
        <v>4366</v>
      </c>
      <c r="D1729" s="200" t="s">
        <v>4367</v>
      </c>
      <c r="E1729" s="200" t="s">
        <v>4368</v>
      </c>
      <c r="F1729" s="244"/>
      <c r="G1729" s="162" t="s">
        <v>385</v>
      </c>
      <c r="H1729" s="242">
        <v>0</v>
      </c>
      <c r="I1729" s="34">
        <v>470000000</v>
      </c>
      <c r="J1729" s="21" t="s">
        <v>1330</v>
      </c>
      <c r="K1729" s="17" t="s">
        <v>1647</v>
      </c>
      <c r="L1729" s="236" t="s">
        <v>3930</v>
      </c>
      <c r="M1729" s="141" t="s">
        <v>383</v>
      </c>
      <c r="N1729" s="364" t="s">
        <v>6116</v>
      </c>
      <c r="O1729" s="3" t="s">
        <v>1382</v>
      </c>
      <c r="P1729" s="7" t="s">
        <v>1354</v>
      </c>
      <c r="Q1729" s="3" t="s">
        <v>1195</v>
      </c>
      <c r="R1729" s="158">
        <v>20</v>
      </c>
      <c r="S1729" s="184">
        <v>4628.57</v>
      </c>
      <c r="T1729" s="254">
        <f t="shared" si="409"/>
        <v>92571.4</v>
      </c>
      <c r="U1729" s="83">
        <f t="shared" si="410"/>
        <v>103679.96800000001</v>
      </c>
      <c r="V1729" s="9" t="s">
        <v>1341</v>
      </c>
      <c r="W1729" s="153" t="s">
        <v>1410</v>
      </c>
      <c r="X1729" s="244"/>
    </row>
    <row r="1730" spans="1:24" s="226" customFormat="1" ht="102">
      <c r="A1730" s="9" t="s">
        <v>7551</v>
      </c>
      <c r="B1730" s="3" t="s">
        <v>1332</v>
      </c>
      <c r="C1730" s="195" t="s">
        <v>4369</v>
      </c>
      <c r="D1730" s="200" t="s">
        <v>4370</v>
      </c>
      <c r="E1730" s="200" t="s">
        <v>4371</v>
      </c>
      <c r="F1730" s="244"/>
      <c r="G1730" s="162" t="s">
        <v>385</v>
      </c>
      <c r="H1730" s="242">
        <v>0</v>
      </c>
      <c r="I1730" s="34">
        <v>470000000</v>
      </c>
      <c r="J1730" s="21" t="s">
        <v>1330</v>
      </c>
      <c r="K1730" s="17" t="s">
        <v>1647</v>
      </c>
      <c r="L1730" s="236" t="s">
        <v>3930</v>
      </c>
      <c r="M1730" s="141" t="s">
        <v>383</v>
      </c>
      <c r="N1730" s="364" t="s">
        <v>6116</v>
      </c>
      <c r="O1730" s="3" t="s">
        <v>1382</v>
      </c>
      <c r="P1730" s="7" t="s">
        <v>1354</v>
      </c>
      <c r="Q1730" s="3" t="s">
        <v>1195</v>
      </c>
      <c r="R1730" s="158">
        <v>30</v>
      </c>
      <c r="S1730" s="184">
        <v>1283.18</v>
      </c>
      <c r="T1730" s="254">
        <f t="shared" si="409"/>
        <v>38495.4</v>
      </c>
      <c r="U1730" s="83">
        <f t="shared" si="410"/>
        <v>43114.848000000005</v>
      </c>
      <c r="V1730" s="9" t="s">
        <v>1341</v>
      </c>
      <c r="W1730" s="153" t="s">
        <v>1410</v>
      </c>
      <c r="X1730" s="244"/>
    </row>
    <row r="1731" spans="1:24" s="226" customFormat="1" ht="102">
      <c r="A1731" s="9" t="s">
        <v>7552</v>
      </c>
      <c r="B1731" s="3" t="s">
        <v>1332</v>
      </c>
      <c r="C1731" s="195" t="s">
        <v>4372</v>
      </c>
      <c r="D1731" s="200" t="s">
        <v>4370</v>
      </c>
      <c r="E1731" s="200" t="s">
        <v>4373</v>
      </c>
      <c r="F1731" s="244"/>
      <c r="G1731" s="162" t="s">
        <v>385</v>
      </c>
      <c r="H1731" s="242">
        <v>0</v>
      </c>
      <c r="I1731" s="34">
        <v>470000000</v>
      </c>
      <c r="J1731" s="21" t="s">
        <v>1330</v>
      </c>
      <c r="K1731" s="17" t="s">
        <v>1647</v>
      </c>
      <c r="L1731" s="236" t="s">
        <v>3930</v>
      </c>
      <c r="M1731" s="141" t="s">
        <v>383</v>
      </c>
      <c r="N1731" s="364" t="s">
        <v>6116</v>
      </c>
      <c r="O1731" s="3" t="s">
        <v>1382</v>
      </c>
      <c r="P1731" s="7" t="s">
        <v>1354</v>
      </c>
      <c r="Q1731" s="3" t="s">
        <v>1195</v>
      </c>
      <c r="R1731" s="158">
        <v>30</v>
      </c>
      <c r="S1731" s="184">
        <v>1283.18</v>
      </c>
      <c r="T1731" s="254">
        <f t="shared" si="409"/>
        <v>38495.4</v>
      </c>
      <c r="U1731" s="83">
        <f t="shared" si="410"/>
        <v>43114.848000000005</v>
      </c>
      <c r="V1731" s="9" t="s">
        <v>1341</v>
      </c>
      <c r="W1731" s="153" t="s">
        <v>1410</v>
      </c>
      <c r="X1731" s="244"/>
    </row>
    <row r="1732" spans="1:24" s="226" customFormat="1" ht="102">
      <c r="A1732" s="9" t="s">
        <v>7553</v>
      </c>
      <c r="B1732" s="3" t="s">
        <v>1332</v>
      </c>
      <c r="C1732" s="195" t="s">
        <v>4374</v>
      </c>
      <c r="D1732" s="203" t="s">
        <v>4375</v>
      </c>
      <c r="E1732" s="200" t="s">
        <v>4376</v>
      </c>
      <c r="F1732" s="244"/>
      <c r="G1732" s="162" t="s">
        <v>385</v>
      </c>
      <c r="H1732" s="242">
        <v>0</v>
      </c>
      <c r="I1732" s="34">
        <v>470000000</v>
      </c>
      <c r="J1732" s="21" t="s">
        <v>1330</v>
      </c>
      <c r="K1732" s="17" t="s">
        <v>1647</v>
      </c>
      <c r="L1732" s="236" t="s">
        <v>3930</v>
      </c>
      <c r="M1732" s="141" t="s">
        <v>383</v>
      </c>
      <c r="N1732" s="364" t="s">
        <v>6116</v>
      </c>
      <c r="O1732" s="3" t="s">
        <v>1382</v>
      </c>
      <c r="P1732" s="7" t="s">
        <v>1354</v>
      </c>
      <c r="Q1732" s="3" t="s">
        <v>1195</v>
      </c>
      <c r="R1732" s="207">
        <v>6</v>
      </c>
      <c r="S1732" s="184">
        <v>2661.97</v>
      </c>
      <c r="T1732" s="254">
        <f t="shared" ref="T1732:T1795" si="411">R1732*S1732</f>
        <v>15971.82</v>
      </c>
      <c r="U1732" s="83">
        <f t="shared" si="410"/>
        <v>17888.438400000003</v>
      </c>
      <c r="V1732" s="9" t="s">
        <v>1341</v>
      </c>
      <c r="W1732" s="153" t="s">
        <v>1410</v>
      </c>
      <c r="X1732" s="244"/>
    </row>
    <row r="1733" spans="1:24" s="226" customFormat="1" ht="102">
      <c r="A1733" s="9" t="s">
        <v>7554</v>
      </c>
      <c r="B1733" s="3" t="s">
        <v>1332</v>
      </c>
      <c r="C1733" s="195" t="s">
        <v>4271</v>
      </c>
      <c r="D1733" s="203" t="s">
        <v>4275</v>
      </c>
      <c r="E1733" s="200" t="s">
        <v>4377</v>
      </c>
      <c r="F1733" s="244"/>
      <c r="G1733" s="162" t="s">
        <v>385</v>
      </c>
      <c r="H1733" s="242">
        <v>0</v>
      </c>
      <c r="I1733" s="34">
        <v>470000000</v>
      </c>
      <c r="J1733" s="21" t="s">
        <v>1330</v>
      </c>
      <c r="K1733" s="17" t="s">
        <v>1647</v>
      </c>
      <c r="L1733" s="236" t="s">
        <v>3930</v>
      </c>
      <c r="M1733" s="141" t="s">
        <v>383</v>
      </c>
      <c r="N1733" s="364" t="s">
        <v>6116</v>
      </c>
      <c r="O1733" s="3" t="s">
        <v>1382</v>
      </c>
      <c r="P1733" s="7" t="s">
        <v>1354</v>
      </c>
      <c r="Q1733" s="3" t="s">
        <v>1195</v>
      </c>
      <c r="R1733" s="207">
        <v>6</v>
      </c>
      <c r="S1733" s="184">
        <v>1738.43</v>
      </c>
      <c r="T1733" s="254">
        <f t="shared" si="411"/>
        <v>10430.58</v>
      </c>
      <c r="U1733" s="83">
        <f t="shared" si="410"/>
        <v>11682.249600000001</v>
      </c>
      <c r="V1733" s="9" t="s">
        <v>1341</v>
      </c>
      <c r="W1733" s="153" t="s">
        <v>1410</v>
      </c>
      <c r="X1733" s="244"/>
    </row>
    <row r="1734" spans="1:24" s="226" customFormat="1" ht="102">
      <c r="A1734" s="9" t="s">
        <v>7555</v>
      </c>
      <c r="B1734" s="3" t="s">
        <v>1332</v>
      </c>
      <c r="C1734" s="195" t="s">
        <v>4378</v>
      </c>
      <c r="D1734" s="200" t="s">
        <v>4379</v>
      </c>
      <c r="E1734" s="200" t="s">
        <v>4380</v>
      </c>
      <c r="F1734" s="244"/>
      <c r="G1734" s="162" t="s">
        <v>385</v>
      </c>
      <c r="H1734" s="242">
        <v>0</v>
      </c>
      <c r="I1734" s="34">
        <v>470000000</v>
      </c>
      <c r="J1734" s="21" t="s">
        <v>1330</v>
      </c>
      <c r="K1734" s="17" t="s">
        <v>1647</v>
      </c>
      <c r="L1734" s="236" t="s">
        <v>3930</v>
      </c>
      <c r="M1734" s="141" t="s">
        <v>383</v>
      </c>
      <c r="N1734" s="364" t="s">
        <v>6116</v>
      </c>
      <c r="O1734" s="3" t="s">
        <v>1382</v>
      </c>
      <c r="P1734" s="7" t="s">
        <v>1354</v>
      </c>
      <c r="Q1734" s="3" t="s">
        <v>1195</v>
      </c>
      <c r="R1734" s="158">
        <v>8</v>
      </c>
      <c r="S1734" s="184">
        <v>4080.96</v>
      </c>
      <c r="T1734" s="254">
        <f t="shared" si="411"/>
        <v>32647.68</v>
      </c>
      <c r="U1734" s="83">
        <f t="shared" si="410"/>
        <v>36565.401600000005</v>
      </c>
      <c r="V1734" s="9" t="s">
        <v>1341</v>
      </c>
      <c r="W1734" s="153" t="s">
        <v>1410</v>
      </c>
      <c r="X1734" s="244"/>
    </row>
    <row r="1735" spans="1:24" s="226" customFormat="1" ht="102">
      <c r="A1735" s="9" t="s">
        <v>7556</v>
      </c>
      <c r="B1735" s="3" t="s">
        <v>1332</v>
      </c>
      <c r="C1735" s="193" t="s">
        <v>4018</v>
      </c>
      <c r="D1735" s="191" t="s">
        <v>4019</v>
      </c>
      <c r="E1735" s="200" t="s">
        <v>4381</v>
      </c>
      <c r="F1735" s="244"/>
      <c r="G1735" s="162" t="s">
        <v>385</v>
      </c>
      <c r="H1735" s="242">
        <v>0</v>
      </c>
      <c r="I1735" s="34">
        <v>470000000</v>
      </c>
      <c r="J1735" s="21" t="s">
        <v>1330</v>
      </c>
      <c r="K1735" s="17" t="s">
        <v>1647</v>
      </c>
      <c r="L1735" s="236" t="s">
        <v>3930</v>
      </c>
      <c r="M1735" s="141" t="s">
        <v>383</v>
      </c>
      <c r="N1735" s="364" t="s">
        <v>6116</v>
      </c>
      <c r="O1735" s="3" t="s">
        <v>1382</v>
      </c>
      <c r="P1735" s="7" t="s">
        <v>1354</v>
      </c>
      <c r="Q1735" s="3" t="s">
        <v>1195</v>
      </c>
      <c r="R1735" s="158">
        <v>4</v>
      </c>
      <c r="S1735" s="184">
        <v>7605.63</v>
      </c>
      <c r="T1735" s="254">
        <f t="shared" si="411"/>
        <v>30422.52</v>
      </c>
      <c r="U1735" s="83">
        <f t="shared" si="410"/>
        <v>34073.222400000006</v>
      </c>
      <c r="V1735" s="9" t="s">
        <v>1341</v>
      </c>
      <c r="W1735" s="153" t="s">
        <v>1410</v>
      </c>
      <c r="X1735" s="244"/>
    </row>
    <row r="1736" spans="1:24" s="226" customFormat="1" ht="102">
      <c r="A1736" s="9" t="s">
        <v>7557</v>
      </c>
      <c r="B1736" s="3" t="s">
        <v>1332</v>
      </c>
      <c r="C1736" s="193" t="s">
        <v>3992</v>
      </c>
      <c r="D1736" s="191" t="s">
        <v>4001</v>
      </c>
      <c r="E1736" s="200" t="s">
        <v>4382</v>
      </c>
      <c r="F1736" s="244"/>
      <c r="G1736" s="162" t="s">
        <v>385</v>
      </c>
      <c r="H1736" s="242">
        <v>0</v>
      </c>
      <c r="I1736" s="34">
        <v>470000000</v>
      </c>
      <c r="J1736" s="21" t="s">
        <v>1330</v>
      </c>
      <c r="K1736" s="17" t="s">
        <v>1647</v>
      </c>
      <c r="L1736" s="236" t="s">
        <v>3930</v>
      </c>
      <c r="M1736" s="141" t="s">
        <v>383</v>
      </c>
      <c r="N1736" s="364" t="s">
        <v>6116</v>
      </c>
      <c r="O1736" s="3" t="s">
        <v>1382</v>
      </c>
      <c r="P1736" s="7" t="s">
        <v>1354</v>
      </c>
      <c r="Q1736" s="3" t="s">
        <v>1195</v>
      </c>
      <c r="R1736" s="158">
        <v>5</v>
      </c>
      <c r="S1736" s="184">
        <v>4448.12</v>
      </c>
      <c r="T1736" s="254">
        <f t="shared" si="411"/>
        <v>22240.6</v>
      </c>
      <c r="U1736" s="83">
        <f t="shared" si="410"/>
        <v>24909.472000000002</v>
      </c>
      <c r="V1736" s="9" t="s">
        <v>1341</v>
      </c>
      <c r="W1736" s="153" t="s">
        <v>1410</v>
      </c>
      <c r="X1736" s="244"/>
    </row>
    <row r="1737" spans="1:24" s="226" customFormat="1" ht="102">
      <c r="A1737" s="9" t="s">
        <v>7558</v>
      </c>
      <c r="B1737" s="3" t="s">
        <v>1332</v>
      </c>
      <c r="C1737" s="194" t="s">
        <v>3943</v>
      </c>
      <c r="D1737" s="191" t="s">
        <v>3944</v>
      </c>
      <c r="E1737" s="199" t="s">
        <v>4383</v>
      </c>
      <c r="F1737" s="244"/>
      <c r="G1737" s="162" t="s">
        <v>385</v>
      </c>
      <c r="H1737" s="242">
        <v>0</v>
      </c>
      <c r="I1737" s="34">
        <v>470000000</v>
      </c>
      <c r="J1737" s="21" t="s">
        <v>1330</v>
      </c>
      <c r="K1737" s="17" t="s">
        <v>1647</v>
      </c>
      <c r="L1737" s="236" t="s">
        <v>3930</v>
      </c>
      <c r="M1737" s="141" t="s">
        <v>383</v>
      </c>
      <c r="N1737" s="364" t="s">
        <v>6116</v>
      </c>
      <c r="O1737" s="3" t="s">
        <v>1382</v>
      </c>
      <c r="P1737" s="7" t="s">
        <v>1354</v>
      </c>
      <c r="Q1737" s="3" t="s">
        <v>1195</v>
      </c>
      <c r="R1737" s="212">
        <v>3</v>
      </c>
      <c r="S1737" s="184">
        <v>6287.12</v>
      </c>
      <c r="T1737" s="254">
        <f t="shared" si="411"/>
        <v>18861.36</v>
      </c>
      <c r="U1737" s="83">
        <f t="shared" si="410"/>
        <v>21124.723200000004</v>
      </c>
      <c r="V1737" s="9" t="s">
        <v>1341</v>
      </c>
      <c r="W1737" s="153" t="s">
        <v>1410</v>
      </c>
      <c r="X1737" s="244"/>
    </row>
    <row r="1738" spans="1:24" s="226" customFormat="1" ht="102">
      <c r="A1738" s="9" t="s">
        <v>7559</v>
      </c>
      <c r="B1738" s="3" t="s">
        <v>1332</v>
      </c>
      <c r="C1738" s="194" t="s">
        <v>3943</v>
      </c>
      <c r="D1738" s="191" t="s">
        <v>3944</v>
      </c>
      <c r="E1738" s="199" t="s">
        <v>4384</v>
      </c>
      <c r="F1738" s="244"/>
      <c r="G1738" s="162" t="s">
        <v>385</v>
      </c>
      <c r="H1738" s="242">
        <v>0</v>
      </c>
      <c r="I1738" s="34">
        <v>470000000</v>
      </c>
      <c r="J1738" s="21" t="s">
        <v>1330</v>
      </c>
      <c r="K1738" s="17" t="s">
        <v>1647</v>
      </c>
      <c r="L1738" s="236" t="s">
        <v>3930</v>
      </c>
      <c r="M1738" s="141" t="s">
        <v>383</v>
      </c>
      <c r="N1738" s="364" t="s">
        <v>6116</v>
      </c>
      <c r="O1738" s="3" t="s">
        <v>1382</v>
      </c>
      <c r="P1738" s="7" t="s">
        <v>1354</v>
      </c>
      <c r="Q1738" s="3" t="s">
        <v>1195</v>
      </c>
      <c r="R1738" s="212">
        <v>4</v>
      </c>
      <c r="S1738" s="184">
        <v>2563.4499999999998</v>
      </c>
      <c r="T1738" s="254">
        <f t="shared" si="411"/>
        <v>10253.799999999999</v>
      </c>
      <c r="U1738" s="83">
        <f t="shared" si="410"/>
        <v>11484.255999999999</v>
      </c>
      <c r="V1738" s="9" t="s">
        <v>1341</v>
      </c>
      <c r="W1738" s="153" t="s">
        <v>1410</v>
      </c>
      <c r="X1738" s="244"/>
    </row>
    <row r="1739" spans="1:24" s="226" customFormat="1" ht="102">
      <c r="A1739" s="9" t="s">
        <v>7560</v>
      </c>
      <c r="B1739" s="3" t="s">
        <v>1332</v>
      </c>
      <c r="C1739" s="193" t="s">
        <v>4260</v>
      </c>
      <c r="D1739" s="191" t="s">
        <v>4261</v>
      </c>
      <c r="E1739" s="199" t="s">
        <v>4385</v>
      </c>
      <c r="F1739" s="244"/>
      <c r="G1739" s="162" t="s">
        <v>385</v>
      </c>
      <c r="H1739" s="242">
        <v>0</v>
      </c>
      <c r="I1739" s="34">
        <v>470000000</v>
      </c>
      <c r="J1739" s="21" t="s">
        <v>1330</v>
      </c>
      <c r="K1739" s="17" t="s">
        <v>1647</v>
      </c>
      <c r="L1739" s="236" t="s">
        <v>3930</v>
      </c>
      <c r="M1739" s="141" t="s">
        <v>383</v>
      </c>
      <c r="N1739" s="364" t="s">
        <v>6116</v>
      </c>
      <c r="O1739" s="3" t="s">
        <v>1382</v>
      </c>
      <c r="P1739" s="7" t="s">
        <v>1354</v>
      </c>
      <c r="Q1739" s="3" t="s">
        <v>1195</v>
      </c>
      <c r="R1739" s="212">
        <v>2</v>
      </c>
      <c r="S1739" s="184">
        <v>21900</v>
      </c>
      <c r="T1739" s="254">
        <f t="shared" si="411"/>
        <v>43800</v>
      </c>
      <c r="U1739" s="83">
        <f t="shared" si="410"/>
        <v>49056.000000000007</v>
      </c>
      <c r="V1739" s="9" t="s">
        <v>1341</v>
      </c>
      <c r="W1739" s="153" t="s">
        <v>1410</v>
      </c>
      <c r="X1739" s="244"/>
    </row>
    <row r="1740" spans="1:24" s="226" customFormat="1" ht="102">
      <c r="A1740" s="9" t="s">
        <v>7561</v>
      </c>
      <c r="B1740" s="3" t="s">
        <v>1332</v>
      </c>
      <c r="C1740" s="237" t="s">
        <v>4386</v>
      </c>
      <c r="D1740" s="204" t="s">
        <v>4387</v>
      </c>
      <c r="E1740" s="199" t="s">
        <v>4388</v>
      </c>
      <c r="F1740" s="244"/>
      <c r="G1740" s="162" t="s">
        <v>385</v>
      </c>
      <c r="H1740" s="242">
        <v>0</v>
      </c>
      <c r="I1740" s="34">
        <v>470000000</v>
      </c>
      <c r="J1740" s="21" t="s">
        <v>1330</v>
      </c>
      <c r="K1740" s="17" t="s">
        <v>1647</v>
      </c>
      <c r="L1740" s="236" t="s">
        <v>3930</v>
      </c>
      <c r="M1740" s="141" t="s">
        <v>383</v>
      </c>
      <c r="N1740" s="364" t="s">
        <v>6116</v>
      </c>
      <c r="O1740" s="3" t="s">
        <v>1382</v>
      </c>
      <c r="P1740" s="7" t="s">
        <v>1354</v>
      </c>
      <c r="Q1740" s="3" t="s">
        <v>1195</v>
      </c>
      <c r="R1740" s="212">
        <v>3</v>
      </c>
      <c r="S1740" s="184">
        <v>29400</v>
      </c>
      <c r="T1740" s="254">
        <f t="shared" si="411"/>
        <v>88200</v>
      </c>
      <c r="U1740" s="83">
        <f t="shared" si="410"/>
        <v>98784.000000000015</v>
      </c>
      <c r="V1740" s="9" t="s">
        <v>1341</v>
      </c>
      <c r="W1740" s="153" t="s">
        <v>1410</v>
      </c>
      <c r="X1740" s="244"/>
    </row>
    <row r="1741" spans="1:24" s="226" customFormat="1" ht="102">
      <c r="A1741" s="9" t="s">
        <v>7562</v>
      </c>
      <c r="B1741" s="3" t="s">
        <v>1332</v>
      </c>
      <c r="C1741" s="237" t="s">
        <v>4386</v>
      </c>
      <c r="D1741" s="204" t="s">
        <v>4387</v>
      </c>
      <c r="E1741" s="199" t="s">
        <v>4389</v>
      </c>
      <c r="F1741" s="244"/>
      <c r="G1741" s="162" t="s">
        <v>385</v>
      </c>
      <c r="H1741" s="242">
        <v>0</v>
      </c>
      <c r="I1741" s="34">
        <v>470000000</v>
      </c>
      <c r="J1741" s="21" t="s">
        <v>1330</v>
      </c>
      <c r="K1741" s="17" t="s">
        <v>1647</v>
      </c>
      <c r="L1741" s="236" t="s">
        <v>3930</v>
      </c>
      <c r="M1741" s="141" t="s">
        <v>383</v>
      </c>
      <c r="N1741" s="364" t="s">
        <v>6116</v>
      </c>
      <c r="O1741" s="3" t="s">
        <v>1382</v>
      </c>
      <c r="P1741" s="7" t="s">
        <v>1354</v>
      </c>
      <c r="Q1741" s="3" t="s">
        <v>1195</v>
      </c>
      <c r="R1741" s="212">
        <v>3</v>
      </c>
      <c r="S1741" s="184">
        <v>26800</v>
      </c>
      <c r="T1741" s="254">
        <f t="shared" si="411"/>
        <v>80400</v>
      </c>
      <c r="U1741" s="83">
        <f t="shared" si="410"/>
        <v>90048.000000000015</v>
      </c>
      <c r="V1741" s="9" t="s">
        <v>1341</v>
      </c>
      <c r="W1741" s="153" t="s">
        <v>1410</v>
      </c>
      <c r="X1741" s="244"/>
    </row>
    <row r="1742" spans="1:24" s="226" customFormat="1" ht="102">
      <c r="A1742" s="9" t="s">
        <v>7563</v>
      </c>
      <c r="B1742" s="3" t="s">
        <v>1332</v>
      </c>
      <c r="C1742" s="195" t="s">
        <v>4390</v>
      </c>
      <c r="D1742" s="204" t="s">
        <v>4391</v>
      </c>
      <c r="E1742" s="199" t="s">
        <v>4392</v>
      </c>
      <c r="F1742" s="244"/>
      <c r="G1742" s="162" t="s">
        <v>385</v>
      </c>
      <c r="H1742" s="242">
        <v>0</v>
      </c>
      <c r="I1742" s="34">
        <v>470000000</v>
      </c>
      <c r="J1742" s="21" t="s">
        <v>1330</v>
      </c>
      <c r="K1742" s="17" t="s">
        <v>1647</v>
      </c>
      <c r="L1742" s="236" t="s">
        <v>3930</v>
      </c>
      <c r="M1742" s="141" t="s">
        <v>383</v>
      </c>
      <c r="N1742" s="364" t="s">
        <v>6116</v>
      </c>
      <c r="O1742" s="3" t="s">
        <v>1382</v>
      </c>
      <c r="P1742" s="7" t="s">
        <v>1354</v>
      </c>
      <c r="Q1742" s="3" t="s">
        <v>1195</v>
      </c>
      <c r="R1742" s="212">
        <v>10</v>
      </c>
      <c r="S1742" s="184">
        <v>1300</v>
      </c>
      <c r="T1742" s="254">
        <f t="shared" si="411"/>
        <v>13000</v>
      </c>
      <c r="U1742" s="83">
        <f t="shared" si="410"/>
        <v>14560.000000000002</v>
      </c>
      <c r="V1742" s="9" t="s">
        <v>1341</v>
      </c>
      <c r="W1742" s="153" t="s">
        <v>1410</v>
      </c>
      <c r="X1742" s="244"/>
    </row>
    <row r="1743" spans="1:24" s="226" customFormat="1" ht="102">
      <c r="A1743" s="9" t="s">
        <v>7564</v>
      </c>
      <c r="B1743" s="3" t="s">
        <v>1332</v>
      </c>
      <c r="C1743" s="195" t="s">
        <v>4393</v>
      </c>
      <c r="D1743" s="204" t="s">
        <v>4394</v>
      </c>
      <c r="E1743" s="199" t="s">
        <v>4395</v>
      </c>
      <c r="F1743" s="244"/>
      <c r="G1743" s="162" t="s">
        <v>385</v>
      </c>
      <c r="H1743" s="242">
        <v>0</v>
      </c>
      <c r="I1743" s="34">
        <v>470000000</v>
      </c>
      <c r="J1743" s="21" t="s">
        <v>1330</v>
      </c>
      <c r="K1743" s="17" t="s">
        <v>1647</v>
      </c>
      <c r="L1743" s="236" t="s">
        <v>3930</v>
      </c>
      <c r="M1743" s="141" t="s">
        <v>383</v>
      </c>
      <c r="N1743" s="364" t="s">
        <v>6116</v>
      </c>
      <c r="O1743" s="3" t="s">
        <v>1382</v>
      </c>
      <c r="P1743" s="7" t="s">
        <v>1354</v>
      </c>
      <c r="Q1743" s="3" t="s">
        <v>1195</v>
      </c>
      <c r="R1743" s="212">
        <v>20</v>
      </c>
      <c r="S1743" s="184">
        <v>800</v>
      </c>
      <c r="T1743" s="254">
        <f t="shared" si="411"/>
        <v>16000</v>
      </c>
      <c r="U1743" s="83">
        <f t="shared" si="410"/>
        <v>17920</v>
      </c>
      <c r="V1743" s="9" t="s">
        <v>1341</v>
      </c>
      <c r="W1743" s="153" t="s">
        <v>1410</v>
      </c>
      <c r="X1743" s="244"/>
    </row>
    <row r="1744" spans="1:24" s="226" customFormat="1" ht="102">
      <c r="A1744" s="9" t="s">
        <v>7565</v>
      </c>
      <c r="B1744" s="3" t="s">
        <v>1332</v>
      </c>
      <c r="C1744" s="195" t="s">
        <v>4396</v>
      </c>
      <c r="D1744" s="199" t="s">
        <v>4397</v>
      </c>
      <c r="E1744" s="199" t="s">
        <v>4398</v>
      </c>
      <c r="F1744" s="244"/>
      <c r="G1744" s="162" t="s">
        <v>385</v>
      </c>
      <c r="H1744" s="242">
        <v>0</v>
      </c>
      <c r="I1744" s="34">
        <v>470000000</v>
      </c>
      <c r="J1744" s="21" t="s">
        <v>1330</v>
      </c>
      <c r="K1744" s="17" t="s">
        <v>1647</v>
      </c>
      <c r="L1744" s="236" t="s">
        <v>3930</v>
      </c>
      <c r="M1744" s="141" t="s">
        <v>383</v>
      </c>
      <c r="N1744" s="364" t="s">
        <v>6116</v>
      </c>
      <c r="O1744" s="3" t="s">
        <v>1382</v>
      </c>
      <c r="P1744" s="7" t="s">
        <v>1354</v>
      </c>
      <c r="Q1744" s="3" t="s">
        <v>1195</v>
      </c>
      <c r="R1744" s="212">
        <v>30</v>
      </c>
      <c r="S1744" s="184">
        <v>600</v>
      </c>
      <c r="T1744" s="254">
        <f t="shared" si="411"/>
        <v>18000</v>
      </c>
      <c r="U1744" s="83">
        <f t="shared" si="410"/>
        <v>20160.000000000004</v>
      </c>
      <c r="V1744" s="9" t="s">
        <v>1341</v>
      </c>
      <c r="W1744" s="153" t="s">
        <v>1410</v>
      </c>
      <c r="X1744" s="244"/>
    </row>
    <row r="1745" spans="1:24" s="226" customFormat="1" ht="102">
      <c r="A1745" s="9" t="s">
        <v>7566</v>
      </c>
      <c r="B1745" s="3" t="s">
        <v>1332</v>
      </c>
      <c r="C1745" s="193" t="s">
        <v>4317</v>
      </c>
      <c r="D1745" s="191" t="s">
        <v>4318</v>
      </c>
      <c r="E1745" s="199" t="s">
        <v>4399</v>
      </c>
      <c r="F1745" s="244"/>
      <c r="G1745" s="162" t="s">
        <v>385</v>
      </c>
      <c r="H1745" s="242">
        <v>0</v>
      </c>
      <c r="I1745" s="34">
        <v>470000000</v>
      </c>
      <c r="J1745" s="21" t="s">
        <v>1330</v>
      </c>
      <c r="K1745" s="17" t="s">
        <v>1647</v>
      </c>
      <c r="L1745" s="236" t="s">
        <v>3930</v>
      </c>
      <c r="M1745" s="141" t="s">
        <v>383</v>
      </c>
      <c r="N1745" s="364" t="s">
        <v>6116</v>
      </c>
      <c r="O1745" s="3" t="s">
        <v>1382</v>
      </c>
      <c r="P1745" s="7" t="s">
        <v>1354</v>
      </c>
      <c r="Q1745" s="3" t="s">
        <v>1195</v>
      </c>
      <c r="R1745" s="212">
        <v>5</v>
      </c>
      <c r="S1745" s="184">
        <v>13800</v>
      </c>
      <c r="T1745" s="254">
        <f t="shared" si="411"/>
        <v>69000</v>
      </c>
      <c r="U1745" s="83">
        <f t="shared" si="410"/>
        <v>77280.000000000015</v>
      </c>
      <c r="V1745" s="9" t="s">
        <v>1341</v>
      </c>
      <c r="W1745" s="153" t="s">
        <v>1410</v>
      </c>
      <c r="X1745" s="244"/>
    </row>
    <row r="1746" spans="1:24" s="226" customFormat="1" ht="102">
      <c r="A1746" s="9" t="s">
        <v>7567</v>
      </c>
      <c r="B1746" s="3" t="s">
        <v>1332</v>
      </c>
      <c r="C1746" s="195" t="s">
        <v>4263</v>
      </c>
      <c r="D1746" s="200" t="s">
        <v>4266</v>
      </c>
      <c r="E1746" s="199" t="s">
        <v>4400</v>
      </c>
      <c r="F1746" s="244"/>
      <c r="G1746" s="162" t="s">
        <v>385</v>
      </c>
      <c r="H1746" s="242">
        <v>0</v>
      </c>
      <c r="I1746" s="34">
        <v>470000000</v>
      </c>
      <c r="J1746" s="21" t="s">
        <v>1330</v>
      </c>
      <c r="K1746" s="17" t="s">
        <v>1647</v>
      </c>
      <c r="L1746" s="236" t="s">
        <v>3930</v>
      </c>
      <c r="M1746" s="141" t="s">
        <v>383</v>
      </c>
      <c r="N1746" s="364" t="s">
        <v>6116</v>
      </c>
      <c r="O1746" s="3" t="s">
        <v>1382</v>
      </c>
      <c r="P1746" s="7" t="s">
        <v>1349</v>
      </c>
      <c r="Q1746" s="3" t="s">
        <v>1348</v>
      </c>
      <c r="R1746" s="212">
        <v>2</v>
      </c>
      <c r="S1746" s="184">
        <v>184299.75</v>
      </c>
      <c r="T1746" s="254">
        <f t="shared" si="411"/>
        <v>368599.5</v>
      </c>
      <c r="U1746" s="83">
        <f t="shared" si="410"/>
        <v>412831.44000000006</v>
      </c>
      <c r="V1746" s="9" t="s">
        <v>1341</v>
      </c>
      <c r="W1746" s="153" t="s">
        <v>1410</v>
      </c>
      <c r="X1746" s="244"/>
    </row>
    <row r="1747" spans="1:24" s="226" customFormat="1" ht="102">
      <c r="A1747" s="9" t="s">
        <v>7568</v>
      </c>
      <c r="B1747" s="3" t="s">
        <v>1332</v>
      </c>
      <c r="C1747" s="195" t="s">
        <v>4263</v>
      </c>
      <c r="D1747" s="205" t="s">
        <v>4264</v>
      </c>
      <c r="E1747" s="199" t="s">
        <v>4401</v>
      </c>
      <c r="F1747" s="244"/>
      <c r="G1747" s="162" t="s">
        <v>385</v>
      </c>
      <c r="H1747" s="242">
        <v>0</v>
      </c>
      <c r="I1747" s="34">
        <v>470000000</v>
      </c>
      <c r="J1747" s="21" t="s">
        <v>1330</v>
      </c>
      <c r="K1747" s="17" t="s">
        <v>1647</v>
      </c>
      <c r="L1747" s="236" t="s">
        <v>3930</v>
      </c>
      <c r="M1747" s="141" t="s">
        <v>383</v>
      </c>
      <c r="N1747" s="364" t="s">
        <v>6116</v>
      </c>
      <c r="O1747" s="3" t="s">
        <v>1382</v>
      </c>
      <c r="P1747" s="7" t="s">
        <v>1349</v>
      </c>
      <c r="Q1747" s="3" t="s">
        <v>1348</v>
      </c>
      <c r="R1747" s="212">
        <v>2</v>
      </c>
      <c r="S1747" s="184">
        <v>334800</v>
      </c>
      <c r="T1747" s="254">
        <f t="shared" si="411"/>
        <v>669600</v>
      </c>
      <c r="U1747" s="83">
        <f t="shared" si="410"/>
        <v>749952.00000000012</v>
      </c>
      <c r="V1747" s="9" t="s">
        <v>1341</v>
      </c>
      <c r="W1747" s="153" t="s">
        <v>1410</v>
      </c>
      <c r="X1747" s="244"/>
    </row>
    <row r="1748" spans="1:24" s="226" customFormat="1" ht="102">
      <c r="A1748" s="9" t="s">
        <v>7569</v>
      </c>
      <c r="B1748" s="3" t="s">
        <v>1332</v>
      </c>
      <c r="C1748" s="195" t="s">
        <v>4263</v>
      </c>
      <c r="D1748" s="205" t="s">
        <v>4266</v>
      </c>
      <c r="E1748" s="199" t="s">
        <v>4402</v>
      </c>
      <c r="F1748" s="244"/>
      <c r="G1748" s="162" t="s">
        <v>385</v>
      </c>
      <c r="H1748" s="242">
        <v>0</v>
      </c>
      <c r="I1748" s="34">
        <v>470000000</v>
      </c>
      <c r="J1748" s="21" t="s">
        <v>1330</v>
      </c>
      <c r="K1748" s="17" t="s">
        <v>1647</v>
      </c>
      <c r="L1748" s="236" t="s">
        <v>3930</v>
      </c>
      <c r="M1748" s="141" t="s">
        <v>383</v>
      </c>
      <c r="N1748" s="364" t="s">
        <v>6116</v>
      </c>
      <c r="O1748" s="3" t="s">
        <v>1382</v>
      </c>
      <c r="P1748" s="7" t="s">
        <v>1349</v>
      </c>
      <c r="Q1748" s="3" t="s">
        <v>1348</v>
      </c>
      <c r="R1748" s="212">
        <v>2</v>
      </c>
      <c r="S1748" s="184">
        <v>247800</v>
      </c>
      <c r="T1748" s="254">
        <f t="shared" si="411"/>
        <v>495600</v>
      </c>
      <c r="U1748" s="83">
        <f t="shared" si="410"/>
        <v>555072</v>
      </c>
      <c r="V1748" s="9" t="s">
        <v>1341</v>
      </c>
      <c r="W1748" s="153" t="s">
        <v>1410</v>
      </c>
      <c r="X1748" s="244"/>
    </row>
    <row r="1749" spans="1:24" s="226" customFormat="1" ht="102">
      <c r="A1749" s="9" t="s">
        <v>7570</v>
      </c>
      <c r="B1749" s="3" t="s">
        <v>1332</v>
      </c>
      <c r="C1749" s="195" t="s">
        <v>4403</v>
      </c>
      <c r="D1749" s="205" t="s">
        <v>4404</v>
      </c>
      <c r="E1749" s="199" t="s">
        <v>4405</v>
      </c>
      <c r="F1749" s="244"/>
      <c r="G1749" s="162" t="s">
        <v>385</v>
      </c>
      <c r="H1749" s="242">
        <v>0</v>
      </c>
      <c r="I1749" s="34">
        <v>470000000</v>
      </c>
      <c r="J1749" s="21" t="s">
        <v>1330</v>
      </c>
      <c r="K1749" s="17" t="s">
        <v>1647</v>
      </c>
      <c r="L1749" s="236" t="s">
        <v>3930</v>
      </c>
      <c r="M1749" s="141" t="s">
        <v>383</v>
      </c>
      <c r="N1749" s="364" t="s">
        <v>6116</v>
      </c>
      <c r="O1749" s="3" t="s">
        <v>1382</v>
      </c>
      <c r="P1749" s="7" t="s">
        <v>1354</v>
      </c>
      <c r="Q1749" s="3" t="s">
        <v>1195</v>
      </c>
      <c r="R1749" s="212">
        <v>5</v>
      </c>
      <c r="S1749" s="184">
        <v>3462.12</v>
      </c>
      <c r="T1749" s="254">
        <f t="shared" si="411"/>
        <v>17310.599999999999</v>
      </c>
      <c r="U1749" s="83">
        <f t="shared" si="410"/>
        <v>19387.871999999999</v>
      </c>
      <c r="V1749" s="9" t="s">
        <v>1341</v>
      </c>
      <c r="W1749" s="153" t="s">
        <v>1410</v>
      </c>
      <c r="X1749" s="244"/>
    </row>
    <row r="1750" spans="1:24" s="226" customFormat="1" ht="102">
      <c r="A1750" s="9" t="s">
        <v>7571</v>
      </c>
      <c r="B1750" s="3" t="s">
        <v>1332</v>
      </c>
      <c r="C1750" s="195" t="s">
        <v>4406</v>
      </c>
      <c r="D1750" s="205" t="s">
        <v>4407</v>
      </c>
      <c r="E1750" s="199" t="s">
        <v>4408</v>
      </c>
      <c r="F1750" s="244"/>
      <c r="G1750" s="162" t="s">
        <v>385</v>
      </c>
      <c r="H1750" s="242">
        <v>0</v>
      </c>
      <c r="I1750" s="34">
        <v>470000000</v>
      </c>
      <c r="J1750" s="21" t="s">
        <v>1330</v>
      </c>
      <c r="K1750" s="17" t="s">
        <v>1647</v>
      </c>
      <c r="L1750" s="236" t="s">
        <v>3930</v>
      </c>
      <c r="M1750" s="141" t="s">
        <v>383</v>
      </c>
      <c r="N1750" s="364" t="s">
        <v>6116</v>
      </c>
      <c r="O1750" s="3" t="s">
        <v>1382</v>
      </c>
      <c r="P1750" s="7" t="s">
        <v>1354</v>
      </c>
      <c r="Q1750" s="3" t="s">
        <v>1195</v>
      </c>
      <c r="R1750" s="212">
        <v>10</v>
      </c>
      <c r="S1750" s="184">
        <v>20600</v>
      </c>
      <c r="T1750" s="254">
        <f t="shared" si="411"/>
        <v>206000</v>
      </c>
      <c r="U1750" s="83">
        <f t="shared" si="410"/>
        <v>230720.00000000003</v>
      </c>
      <c r="V1750" s="9" t="s">
        <v>1341</v>
      </c>
      <c r="W1750" s="153" t="s">
        <v>1410</v>
      </c>
      <c r="X1750" s="244"/>
    </row>
    <row r="1751" spans="1:24" s="226" customFormat="1" ht="102">
      <c r="A1751" s="9" t="s">
        <v>7572</v>
      </c>
      <c r="B1751" s="3" t="s">
        <v>1332</v>
      </c>
      <c r="C1751" s="195" t="s">
        <v>4409</v>
      </c>
      <c r="D1751" s="190" t="s">
        <v>4410</v>
      </c>
      <c r="E1751" s="199" t="s">
        <v>4411</v>
      </c>
      <c r="F1751" s="244"/>
      <c r="G1751" s="162" t="s">
        <v>385</v>
      </c>
      <c r="H1751" s="242">
        <v>0</v>
      </c>
      <c r="I1751" s="34">
        <v>470000000</v>
      </c>
      <c r="J1751" s="21" t="s">
        <v>1330</v>
      </c>
      <c r="K1751" s="17" t="s">
        <v>1647</v>
      </c>
      <c r="L1751" s="236" t="s">
        <v>3930</v>
      </c>
      <c r="M1751" s="141" t="s">
        <v>383</v>
      </c>
      <c r="N1751" s="364" t="s">
        <v>6116</v>
      </c>
      <c r="O1751" s="3" t="s">
        <v>1382</v>
      </c>
      <c r="P1751" s="7" t="s">
        <v>1354</v>
      </c>
      <c r="Q1751" s="3" t="s">
        <v>1195</v>
      </c>
      <c r="R1751" s="212">
        <v>30</v>
      </c>
      <c r="S1751" s="184">
        <v>520.36</v>
      </c>
      <c r="T1751" s="254">
        <f t="shared" si="411"/>
        <v>15610.800000000001</v>
      </c>
      <c r="U1751" s="83">
        <f t="shared" si="410"/>
        <v>17484.096000000001</v>
      </c>
      <c r="V1751" s="9" t="s">
        <v>1341</v>
      </c>
      <c r="W1751" s="153" t="s">
        <v>1410</v>
      </c>
      <c r="X1751" s="244"/>
    </row>
    <row r="1752" spans="1:24" s="226" customFormat="1" ht="102">
      <c r="A1752" s="9" t="s">
        <v>7573</v>
      </c>
      <c r="B1752" s="3" t="s">
        <v>1332</v>
      </c>
      <c r="C1752" s="195" t="s">
        <v>4409</v>
      </c>
      <c r="D1752" s="190" t="s">
        <v>4410</v>
      </c>
      <c r="E1752" s="199" t="s">
        <v>4412</v>
      </c>
      <c r="F1752" s="244"/>
      <c r="G1752" s="162" t="s">
        <v>385</v>
      </c>
      <c r="H1752" s="242">
        <v>0</v>
      </c>
      <c r="I1752" s="34">
        <v>470000000</v>
      </c>
      <c r="J1752" s="21" t="s">
        <v>1330</v>
      </c>
      <c r="K1752" s="17" t="s">
        <v>1647</v>
      </c>
      <c r="L1752" s="236" t="s">
        <v>3930</v>
      </c>
      <c r="M1752" s="141" t="s">
        <v>383</v>
      </c>
      <c r="N1752" s="364" t="s">
        <v>6116</v>
      </c>
      <c r="O1752" s="3" t="s">
        <v>1382</v>
      </c>
      <c r="P1752" s="7" t="s">
        <v>1354</v>
      </c>
      <c r="Q1752" s="3" t="s">
        <v>1195</v>
      </c>
      <c r="R1752" s="212">
        <v>40</v>
      </c>
      <c r="S1752" s="184">
        <v>610.21</v>
      </c>
      <c r="T1752" s="254">
        <f t="shared" si="411"/>
        <v>24408.400000000001</v>
      </c>
      <c r="U1752" s="83">
        <f t="shared" si="410"/>
        <v>27337.408000000003</v>
      </c>
      <c r="V1752" s="9" t="s">
        <v>1341</v>
      </c>
      <c r="W1752" s="153" t="s">
        <v>1410</v>
      </c>
      <c r="X1752" s="244"/>
    </row>
    <row r="1753" spans="1:24" s="226" customFormat="1" ht="102">
      <c r="A1753" s="9" t="s">
        <v>7574</v>
      </c>
      <c r="B1753" s="3" t="s">
        <v>1332</v>
      </c>
      <c r="C1753" s="195" t="s">
        <v>4022</v>
      </c>
      <c r="D1753" s="205" t="s">
        <v>4413</v>
      </c>
      <c r="E1753" s="199" t="s">
        <v>4414</v>
      </c>
      <c r="F1753" s="244"/>
      <c r="G1753" s="162" t="s">
        <v>385</v>
      </c>
      <c r="H1753" s="242">
        <v>0</v>
      </c>
      <c r="I1753" s="34">
        <v>470000000</v>
      </c>
      <c r="J1753" s="21" t="s">
        <v>1330</v>
      </c>
      <c r="K1753" s="17" t="s">
        <v>1647</v>
      </c>
      <c r="L1753" s="236" t="s">
        <v>3930</v>
      </c>
      <c r="M1753" s="141" t="s">
        <v>383</v>
      </c>
      <c r="N1753" s="364" t="s">
        <v>6116</v>
      </c>
      <c r="O1753" s="3" t="s">
        <v>1382</v>
      </c>
      <c r="P1753" s="7" t="s">
        <v>1354</v>
      </c>
      <c r="Q1753" s="3" t="s">
        <v>1195</v>
      </c>
      <c r="R1753" s="212">
        <v>2</v>
      </c>
      <c r="S1753" s="184">
        <v>5500</v>
      </c>
      <c r="T1753" s="254">
        <f t="shared" si="411"/>
        <v>11000</v>
      </c>
      <c r="U1753" s="83">
        <f t="shared" si="410"/>
        <v>12320.000000000002</v>
      </c>
      <c r="V1753" s="9" t="s">
        <v>1341</v>
      </c>
      <c r="W1753" s="153" t="s">
        <v>1410</v>
      </c>
      <c r="X1753" s="244"/>
    </row>
    <row r="1754" spans="1:24" s="226" customFormat="1" ht="102">
      <c r="A1754" s="9" t="s">
        <v>7575</v>
      </c>
      <c r="B1754" s="3" t="s">
        <v>1332</v>
      </c>
      <c r="C1754" s="193" t="s">
        <v>4317</v>
      </c>
      <c r="D1754" s="191" t="s">
        <v>4318</v>
      </c>
      <c r="E1754" s="199" t="s">
        <v>4415</v>
      </c>
      <c r="F1754" s="244"/>
      <c r="G1754" s="162" t="s">
        <v>385</v>
      </c>
      <c r="H1754" s="242">
        <v>0</v>
      </c>
      <c r="I1754" s="34">
        <v>470000000</v>
      </c>
      <c r="J1754" s="21" t="s">
        <v>1330</v>
      </c>
      <c r="K1754" s="17" t="s">
        <v>1647</v>
      </c>
      <c r="L1754" s="236" t="s">
        <v>3930</v>
      </c>
      <c r="M1754" s="141" t="s">
        <v>383</v>
      </c>
      <c r="N1754" s="364" t="s">
        <v>6116</v>
      </c>
      <c r="O1754" s="3" t="s">
        <v>1382</v>
      </c>
      <c r="P1754" s="7" t="s">
        <v>1354</v>
      </c>
      <c r="Q1754" s="3" t="s">
        <v>1195</v>
      </c>
      <c r="R1754" s="212">
        <v>4</v>
      </c>
      <c r="S1754" s="184">
        <v>7921.15</v>
      </c>
      <c r="T1754" s="254">
        <f t="shared" si="411"/>
        <v>31684.6</v>
      </c>
      <c r="U1754" s="83">
        <f t="shared" si="410"/>
        <v>35486.752</v>
      </c>
      <c r="V1754" s="9" t="s">
        <v>1341</v>
      </c>
      <c r="W1754" s="153" t="s">
        <v>1410</v>
      </c>
      <c r="X1754" s="244"/>
    </row>
    <row r="1755" spans="1:24" s="226" customFormat="1" ht="102">
      <c r="A1755" s="9" t="s">
        <v>7576</v>
      </c>
      <c r="B1755" s="3" t="s">
        <v>1332</v>
      </c>
      <c r="C1755" s="193" t="s">
        <v>4260</v>
      </c>
      <c r="D1755" s="191" t="s">
        <v>4261</v>
      </c>
      <c r="E1755" s="199" t="s">
        <v>4416</v>
      </c>
      <c r="F1755" s="244"/>
      <c r="G1755" s="162" t="s">
        <v>385</v>
      </c>
      <c r="H1755" s="242">
        <v>0</v>
      </c>
      <c r="I1755" s="34">
        <v>470000000</v>
      </c>
      <c r="J1755" s="21" t="s">
        <v>1330</v>
      </c>
      <c r="K1755" s="17" t="s">
        <v>1647</v>
      </c>
      <c r="L1755" s="236" t="s">
        <v>3930</v>
      </c>
      <c r="M1755" s="141" t="s">
        <v>383</v>
      </c>
      <c r="N1755" s="364" t="s">
        <v>6116</v>
      </c>
      <c r="O1755" s="3" t="s">
        <v>1382</v>
      </c>
      <c r="P1755" s="7" t="s">
        <v>1354</v>
      </c>
      <c r="Q1755" s="3" t="s">
        <v>1195</v>
      </c>
      <c r="R1755" s="212">
        <v>2</v>
      </c>
      <c r="S1755" s="184">
        <v>56500</v>
      </c>
      <c r="T1755" s="254">
        <f t="shared" si="411"/>
        <v>113000</v>
      </c>
      <c r="U1755" s="83">
        <f t="shared" si="410"/>
        <v>126560.00000000001</v>
      </c>
      <c r="V1755" s="9" t="s">
        <v>1341</v>
      </c>
      <c r="W1755" s="153" t="s">
        <v>1410</v>
      </c>
      <c r="X1755" s="244"/>
    </row>
    <row r="1756" spans="1:24" s="226" customFormat="1" ht="102">
      <c r="A1756" s="9" t="s">
        <v>7577</v>
      </c>
      <c r="B1756" s="3" t="s">
        <v>1332</v>
      </c>
      <c r="C1756" s="195" t="s">
        <v>4417</v>
      </c>
      <c r="D1756" s="202" t="s">
        <v>4418</v>
      </c>
      <c r="E1756" s="199" t="s">
        <v>4419</v>
      </c>
      <c r="F1756" s="244"/>
      <c r="G1756" s="162" t="s">
        <v>385</v>
      </c>
      <c r="H1756" s="242">
        <v>0</v>
      </c>
      <c r="I1756" s="34">
        <v>470000000</v>
      </c>
      <c r="J1756" s="21" t="s">
        <v>1330</v>
      </c>
      <c r="K1756" s="17" t="s">
        <v>1647</v>
      </c>
      <c r="L1756" s="236" t="s">
        <v>3930</v>
      </c>
      <c r="M1756" s="141" t="s">
        <v>383</v>
      </c>
      <c r="N1756" s="364" t="s">
        <v>6116</v>
      </c>
      <c r="O1756" s="3" t="s">
        <v>1382</v>
      </c>
      <c r="P1756" s="7" t="s">
        <v>1354</v>
      </c>
      <c r="Q1756" s="3" t="s">
        <v>1195</v>
      </c>
      <c r="R1756" s="212">
        <v>2</v>
      </c>
      <c r="S1756" s="184">
        <v>19350</v>
      </c>
      <c r="T1756" s="254">
        <f t="shared" si="411"/>
        <v>38700</v>
      </c>
      <c r="U1756" s="83">
        <f t="shared" si="410"/>
        <v>43344.000000000007</v>
      </c>
      <c r="V1756" s="9" t="s">
        <v>1341</v>
      </c>
      <c r="W1756" s="153" t="s">
        <v>1410</v>
      </c>
      <c r="X1756" s="244"/>
    </row>
    <row r="1757" spans="1:24" s="226" customFormat="1" ht="102">
      <c r="A1757" s="9" t="s">
        <v>7578</v>
      </c>
      <c r="B1757" s="3" t="s">
        <v>1332</v>
      </c>
      <c r="C1757" s="195" t="s">
        <v>4420</v>
      </c>
      <c r="D1757" s="202" t="s">
        <v>4421</v>
      </c>
      <c r="E1757" s="199" t="s">
        <v>4422</v>
      </c>
      <c r="F1757" s="244"/>
      <c r="G1757" s="162" t="s">
        <v>385</v>
      </c>
      <c r="H1757" s="242">
        <v>0</v>
      </c>
      <c r="I1757" s="34">
        <v>470000000</v>
      </c>
      <c r="J1757" s="21" t="s">
        <v>1330</v>
      </c>
      <c r="K1757" s="17" t="s">
        <v>1647</v>
      </c>
      <c r="L1757" s="236" t="s">
        <v>3930</v>
      </c>
      <c r="M1757" s="141" t="s">
        <v>383</v>
      </c>
      <c r="N1757" s="364" t="s">
        <v>6116</v>
      </c>
      <c r="O1757" s="3" t="s">
        <v>1382</v>
      </c>
      <c r="P1757" s="7" t="s">
        <v>1354</v>
      </c>
      <c r="Q1757" s="3" t="s">
        <v>1195</v>
      </c>
      <c r="R1757" s="212">
        <v>2</v>
      </c>
      <c r="S1757" s="184">
        <v>1573350</v>
      </c>
      <c r="T1757" s="254">
        <f t="shared" si="411"/>
        <v>3146700</v>
      </c>
      <c r="U1757" s="83">
        <f t="shared" si="410"/>
        <v>3524304.0000000005</v>
      </c>
      <c r="V1757" s="9" t="s">
        <v>1341</v>
      </c>
      <c r="W1757" s="153" t="s">
        <v>1410</v>
      </c>
      <c r="X1757" s="244"/>
    </row>
    <row r="1758" spans="1:24" s="226" customFormat="1" ht="102">
      <c r="A1758" s="9" t="s">
        <v>7579</v>
      </c>
      <c r="B1758" s="3" t="s">
        <v>1332</v>
      </c>
      <c r="C1758" s="193" t="s">
        <v>4229</v>
      </c>
      <c r="D1758" s="191" t="s">
        <v>4230</v>
      </c>
      <c r="E1758" s="199" t="s">
        <v>4423</v>
      </c>
      <c r="F1758" s="244"/>
      <c r="G1758" s="162" t="s">
        <v>385</v>
      </c>
      <c r="H1758" s="242">
        <v>0</v>
      </c>
      <c r="I1758" s="34">
        <v>470000000</v>
      </c>
      <c r="J1758" s="21" t="s">
        <v>1330</v>
      </c>
      <c r="K1758" s="17" t="s">
        <v>1647</v>
      </c>
      <c r="L1758" s="236" t="s">
        <v>3930</v>
      </c>
      <c r="M1758" s="141" t="s">
        <v>383</v>
      </c>
      <c r="N1758" s="364" t="s">
        <v>6116</v>
      </c>
      <c r="O1758" s="3" t="s">
        <v>1382</v>
      </c>
      <c r="P1758" s="7" t="s">
        <v>1354</v>
      </c>
      <c r="Q1758" s="3" t="s">
        <v>1195</v>
      </c>
      <c r="R1758" s="212">
        <v>3</v>
      </c>
      <c r="S1758" s="184">
        <v>110300</v>
      </c>
      <c r="T1758" s="254">
        <f t="shared" si="411"/>
        <v>330900</v>
      </c>
      <c r="U1758" s="83">
        <f t="shared" si="410"/>
        <v>370608.00000000006</v>
      </c>
      <c r="V1758" s="9" t="s">
        <v>1341</v>
      </c>
      <c r="W1758" s="153" t="s">
        <v>1410</v>
      </c>
      <c r="X1758" s="244"/>
    </row>
    <row r="1759" spans="1:24" s="226" customFormat="1" ht="102">
      <c r="A1759" s="9" t="s">
        <v>7580</v>
      </c>
      <c r="B1759" s="3" t="s">
        <v>1332</v>
      </c>
      <c r="C1759" s="195" t="s">
        <v>4424</v>
      </c>
      <c r="D1759" s="200" t="s">
        <v>4125</v>
      </c>
      <c r="E1759" s="200" t="s">
        <v>4425</v>
      </c>
      <c r="F1759" s="244"/>
      <c r="G1759" s="162" t="s">
        <v>385</v>
      </c>
      <c r="H1759" s="242">
        <v>0</v>
      </c>
      <c r="I1759" s="34">
        <v>470000000</v>
      </c>
      <c r="J1759" s="21" t="s">
        <v>1330</v>
      </c>
      <c r="K1759" s="17" t="s">
        <v>1647</v>
      </c>
      <c r="L1759" s="236" t="s">
        <v>3930</v>
      </c>
      <c r="M1759" s="141" t="s">
        <v>383</v>
      </c>
      <c r="N1759" s="364" t="s">
        <v>6116</v>
      </c>
      <c r="O1759" s="3" t="s">
        <v>1382</v>
      </c>
      <c r="P1759" s="7" t="s">
        <v>1354</v>
      </c>
      <c r="Q1759" s="3" t="s">
        <v>1195</v>
      </c>
      <c r="R1759" s="158">
        <v>1</v>
      </c>
      <c r="S1759" s="184">
        <v>1689875.9</v>
      </c>
      <c r="T1759" s="254">
        <f t="shared" si="411"/>
        <v>1689875.9</v>
      </c>
      <c r="U1759" s="83">
        <f t="shared" si="410"/>
        <v>1892661.0080000001</v>
      </c>
      <c r="V1759" s="9" t="s">
        <v>1341</v>
      </c>
      <c r="W1759" s="153" t="s">
        <v>1410</v>
      </c>
      <c r="X1759" s="244"/>
    </row>
    <row r="1760" spans="1:24" s="226" customFormat="1" ht="102">
      <c r="A1760" s="9" t="s">
        <v>7581</v>
      </c>
      <c r="B1760" s="3" t="s">
        <v>1332</v>
      </c>
      <c r="C1760" s="195" t="s">
        <v>4127</v>
      </c>
      <c r="D1760" s="200" t="s">
        <v>4128</v>
      </c>
      <c r="E1760" s="200" t="s">
        <v>4426</v>
      </c>
      <c r="F1760" s="244"/>
      <c r="G1760" s="162" t="s">
        <v>385</v>
      </c>
      <c r="H1760" s="242">
        <v>0</v>
      </c>
      <c r="I1760" s="34">
        <v>470000000</v>
      </c>
      <c r="J1760" s="21" t="s">
        <v>1330</v>
      </c>
      <c r="K1760" s="17" t="s">
        <v>1647</v>
      </c>
      <c r="L1760" s="236" t="s">
        <v>3930</v>
      </c>
      <c r="M1760" s="141" t="s">
        <v>383</v>
      </c>
      <c r="N1760" s="364" t="s">
        <v>6116</v>
      </c>
      <c r="O1760" s="3" t="s">
        <v>1382</v>
      </c>
      <c r="P1760" s="7" t="s">
        <v>1354</v>
      </c>
      <c r="Q1760" s="3" t="s">
        <v>1195</v>
      </c>
      <c r="R1760" s="158">
        <v>1</v>
      </c>
      <c r="S1760" s="184">
        <v>409032.49</v>
      </c>
      <c r="T1760" s="254">
        <f t="shared" si="411"/>
        <v>409032.49</v>
      </c>
      <c r="U1760" s="83">
        <f t="shared" si="410"/>
        <v>458116.38880000002</v>
      </c>
      <c r="V1760" s="9" t="s">
        <v>1341</v>
      </c>
      <c r="W1760" s="153" t="s">
        <v>1410</v>
      </c>
      <c r="X1760" s="244"/>
    </row>
    <row r="1761" spans="1:24" s="226" customFormat="1" ht="102">
      <c r="A1761" s="9" t="s">
        <v>7582</v>
      </c>
      <c r="B1761" s="3" t="s">
        <v>1332</v>
      </c>
      <c r="C1761" s="195" t="s">
        <v>4130</v>
      </c>
      <c r="D1761" s="200" t="s">
        <v>4427</v>
      </c>
      <c r="E1761" s="200" t="s">
        <v>4428</v>
      </c>
      <c r="F1761" s="244"/>
      <c r="G1761" s="162" t="s">
        <v>385</v>
      </c>
      <c r="H1761" s="242">
        <v>0</v>
      </c>
      <c r="I1761" s="34">
        <v>470000000</v>
      </c>
      <c r="J1761" s="21" t="s">
        <v>1330</v>
      </c>
      <c r="K1761" s="17" t="s">
        <v>1647</v>
      </c>
      <c r="L1761" s="236" t="s">
        <v>3930</v>
      </c>
      <c r="M1761" s="141" t="s">
        <v>383</v>
      </c>
      <c r="N1761" s="364" t="s">
        <v>6116</v>
      </c>
      <c r="O1761" s="3" t="s">
        <v>1382</v>
      </c>
      <c r="P1761" s="7" t="s">
        <v>1354</v>
      </c>
      <c r="Q1761" s="3" t="s">
        <v>1195</v>
      </c>
      <c r="R1761" s="158">
        <v>1</v>
      </c>
      <c r="S1761" s="184">
        <v>266655.28999999998</v>
      </c>
      <c r="T1761" s="254">
        <f t="shared" si="411"/>
        <v>266655.28999999998</v>
      </c>
      <c r="U1761" s="83">
        <f t="shared" si="410"/>
        <v>298653.92479999998</v>
      </c>
      <c r="V1761" s="9" t="s">
        <v>1341</v>
      </c>
      <c r="W1761" s="153" t="s">
        <v>1410</v>
      </c>
      <c r="X1761" s="244"/>
    </row>
    <row r="1762" spans="1:24" s="226" customFormat="1" ht="102">
      <c r="A1762" s="9" t="s">
        <v>7583</v>
      </c>
      <c r="B1762" s="3" t="s">
        <v>1332</v>
      </c>
      <c r="C1762" s="195" t="s">
        <v>4136</v>
      </c>
      <c r="D1762" s="200" t="s">
        <v>4429</v>
      </c>
      <c r="E1762" s="200" t="s">
        <v>4430</v>
      </c>
      <c r="F1762" s="244"/>
      <c r="G1762" s="162" t="s">
        <v>385</v>
      </c>
      <c r="H1762" s="242">
        <v>0</v>
      </c>
      <c r="I1762" s="34">
        <v>470000000</v>
      </c>
      <c r="J1762" s="21" t="s">
        <v>1330</v>
      </c>
      <c r="K1762" s="17" t="s">
        <v>1647</v>
      </c>
      <c r="L1762" s="236" t="s">
        <v>3930</v>
      </c>
      <c r="M1762" s="141" t="s">
        <v>383</v>
      </c>
      <c r="N1762" s="364" t="s">
        <v>6116</v>
      </c>
      <c r="O1762" s="3" t="s">
        <v>1382</v>
      </c>
      <c r="P1762" s="190" t="s">
        <v>1349</v>
      </c>
      <c r="Q1762" s="9" t="s">
        <v>1348</v>
      </c>
      <c r="R1762" s="158">
        <v>6</v>
      </c>
      <c r="S1762" s="184">
        <v>4954.5200000000004</v>
      </c>
      <c r="T1762" s="254">
        <f t="shared" si="411"/>
        <v>29727.120000000003</v>
      </c>
      <c r="U1762" s="83">
        <f t="shared" si="410"/>
        <v>33294.374400000008</v>
      </c>
      <c r="V1762" s="9" t="s">
        <v>1341</v>
      </c>
      <c r="W1762" s="153" t="s">
        <v>1410</v>
      </c>
      <c r="X1762" s="244"/>
    </row>
    <row r="1763" spans="1:24" s="226" customFormat="1" ht="102">
      <c r="A1763" s="9" t="s">
        <v>7584</v>
      </c>
      <c r="B1763" s="3" t="s">
        <v>1332</v>
      </c>
      <c r="C1763" s="195" t="s">
        <v>4136</v>
      </c>
      <c r="D1763" s="200" t="s">
        <v>4137</v>
      </c>
      <c r="E1763" s="200" t="s">
        <v>4431</v>
      </c>
      <c r="F1763" s="244"/>
      <c r="G1763" s="162" t="s">
        <v>385</v>
      </c>
      <c r="H1763" s="242">
        <v>0</v>
      </c>
      <c r="I1763" s="34">
        <v>470000000</v>
      </c>
      <c r="J1763" s="21" t="s">
        <v>1330</v>
      </c>
      <c r="K1763" s="17" t="s">
        <v>1647</v>
      </c>
      <c r="L1763" s="236" t="s">
        <v>3930</v>
      </c>
      <c r="M1763" s="141" t="s">
        <v>383</v>
      </c>
      <c r="N1763" s="364" t="s">
        <v>6116</v>
      </c>
      <c r="O1763" s="3" t="s">
        <v>1382</v>
      </c>
      <c r="P1763" s="190" t="s">
        <v>1349</v>
      </c>
      <c r="Q1763" s="9" t="s">
        <v>1348</v>
      </c>
      <c r="R1763" s="158">
        <v>6</v>
      </c>
      <c r="S1763" s="184">
        <v>4954.5200000000004</v>
      </c>
      <c r="T1763" s="254">
        <f t="shared" si="411"/>
        <v>29727.120000000003</v>
      </c>
      <c r="U1763" s="83">
        <f t="shared" si="410"/>
        <v>33294.374400000008</v>
      </c>
      <c r="V1763" s="9" t="s">
        <v>1341</v>
      </c>
      <c r="W1763" s="153" t="s">
        <v>1410</v>
      </c>
      <c r="X1763" s="244"/>
    </row>
    <row r="1764" spans="1:24" s="226" customFormat="1" ht="102">
      <c r="A1764" s="9" t="s">
        <v>7585</v>
      </c>
      <c r="B1764" s="3" t="s">
        <v>1332</v>
      </c>
      <c r="C1764" s="195" t="s">
        <v>4141</v>
      </c>
      <c r="D1764" s="200" t="s">
        <v>4144</v>
      </c>
      <c r="E1764" s="200" t="s">
        <v>4432</v>
      </c>
      <c r="F1764" s="244"/>
      <c r="G1764" s="162" t="s">
        <v>385</v>
      </c>
      <c r="H1764" s="242">
        <v>0</v>
      </c>
      <c r="I1764" s="34">
        <v>470000000</v>
      </c>
      <c r="J1764" s="21" t="s">
        <v>1330</v>
      </c>
      <c r="K1764" s="17" t="s">
        <v>1647</v>
      </c>
      <c r="L1764" s="236" t="s">
        <v>3930</v>
      </c>
      <c r="M1764" s="141" t="s">
        <v>383</v>
      </c>
      <c r="N1764" s="364" t="s">
        <v>6116</v>
      </c>
      <c r="O1764" s="3" t="s">
        <v>1382</v>
      </c>
      <c r="P1764" s="190" t="s">
        <v>1349</v>
      </c>
      <c r="Q1764" s="9" t="s">
        <v>1348</v>
      </c>
      <c r="R1764" s="158">
        <v>6</v>
      </c>
      <c r="S1764" s="184">
        <v>5715.08</v>
      </c>
      <c r="T1764" s="254">
        <f t="shared" si="411"/>
        <v>34290.479999999996</v>
      </c>
      <c r="U1764" s="83">
        <f t="shared" si="410"/>
        <v>38405.337599999999</v>
      </c>
      <c r="V1764" s="9" t="s">
        <v>1341</v>
      </c>
      <c r="W1764" s="153" t="s">
        <v>1410</v>
      </c>
      <c r="X1764" s="244"/>
    </row>
    <row r="1765" spans="1:24" s="226" customFormat="1" ht="102">
      <c r="A1765" s="9" t="s">
        <v>7586</v>
      </c>
      <c r="B1765" s="3" t="s">
        <v>1332</v>
      </c>
      <c r="C1765" s="195" t="s">
        <v>4141</v>
      </c>
      <c r="D1765" s="200" t="s">
        <v>4142</v>
      </c>
      <c r="E1765" s="200" t="s">
        <v>4433</v>
      </c>
      <c r="F1765" s="244"/>
      <c r="G1765" s="162" t="s">
        <v>385</v>
      </c>
      <c r="H1765" s="242">
        <v>0</v>
      </c>
      <c r="I1765" s="34">
        <v>470000000</v>
      </c>
      <c r="J1765" s="21" t="s">
        <v>1330</v>
      </c>
      <c r="K1765" s="17" t="s">
        <v>1647</v>
      </c>
      <c r="L1765" s="236" t="s">
        <v>3930</v>
      </c>
      <c r="M1765" s="141" t="s">
        <v>383</v>
      </c>
      <c r="N1765" s="364" t="s">
        <v>6116</v>
      </c>
      <c r="O1765" s="3" t="s">
        <v>1382</v>
      </c>
      <c r="P1765" s="190" t="s">
        <v>1349</v>
      </c>
      <c r="Q1765" s="9" t="s">
        <v>1348</v>
      </c>
      <c r="R1765" s="158">
        <v>6</v>
      </c>
      <c r="S1765" s="184">
        <v>5715.08</v>
      </c>
      <c r="T1765" s="254">
        <f t="shared" si="411"/>
        <v>34290.479999999996</v>
      </c>
      <c r="U1765" s="83">
        <f t="shared" si="410"/>
        <v>38405.337599999999</v>
      </c>
      <c r="V1765" s="9" t="s">
        <v>1341</v>
      </c>
      <c r="W1765" s="153" t="s">
        <v>1410</v>
      </c>
      <c r="X1765" s="244"/>
    </row>
    <row r="1766" spans="1:24" s="226" customFormat="1" ht="102">
      <c r="A1766" s="9" t="s">
        <v>7587</v>
      </c>
      <c r="B1766" s="3" t="s">
        <v>1332</v>
      </c>
      <c r="C1766" s="195" t="s">
        <v>4146</v>
      </c>
      <c r="D1766" s="200" t="s">
        <v>4434</v>
      </c>
      <c r="E1766" s="200" t="s">
        <v>4435</v>
      </c>
      <c r="F1766" s="244"/>
      <c r="G1766" s="162" t="s">
        <v>385</v>
      </c>
      <c r="H1766" s="242">
        <v>0</v>
      </c>
      <c r="I1766" s="34">
        <v>470000000</v>
      </c>
      <c r="J1766" s="21" t="s">
        <v>1330</v>
      </c>
      <c r="K1766" s="17" t="s">
        <v>1647</v>
      </c>
      <c r="L1766" s="236" t="s">
        <v>3930</v>
      </c>
      <c r="M1766" s="141" t="s">
        <v>383</v>
      </c>
      <c r="N1766" s="364" t="s">
        <v>6116</v>
      </c>
      <c r="O1766" s="3" t="s">
        <v>1382</v>
      </c>
      <c r="P1766" s="7" t="s">
        <v>1349</v>
      </c>
      <c r="Q1766" s="3" t="s">
        <v>1348</v>
      </c>
      <c r="R1766" s="158">
        <v>16</v>
      </c>
      <c r="S1766" s="184">
        <v>12922.65</v>
      </c>
      <c r="T1766" s="254">
        <f t="shared" si="411"/>
        <v>206762.4</v>
      </c>
      <c r="U1766" s="83">
        <f t="shared" si="410"/>
        <v>231573.88800000001</v>
      </c>
      <c r="V1766" s="9" t="s">
        <v>1341</v>
      </c>
      <c r="W1766" s="153" t="s">
        <v>1410</v>
      </c>
      <c r="X1766" s="244"/>
    </row>
    <row r="1767" spans="1:24" s="226" customFormat="1" ht="102">
      <c r="A1767" s="9" t="s">
        <v>7588</v>
      </c>
      <c r="B1767" s="3" t="s">
        <v>1332</v>
      </c>
      <c r="C1767" s="195" t="s">
        <v>4146</v>
      </c>
      <c r="D1767" s="200" t="s">
        <v>4434</v>
      </c>
      <c r="E1767" s="200" t="s">
        <v>4436</v>
      </c>
      <c r="F1767" s="244"/>
      <c r="G1767" s="162" t="s">
        <v>385</v>
      </c>
      <c r="H1767" s="242">
        <v>0</v>
      </c>
      <c r="I1767" s="34">
        <v>470000000</v>
      </c>
      <c r="J1767" s="21" t="s">
        <v>1330</v>
      </c>
      <c r="K1767" s="17" t="s">
        <v>1647</v>
      </c>
      <c r="L1767" s="236" t="s">
        <v>3930</v>
      </c>
      <c r="M1767" s="141" t="s">
        <v>383</v>
      </c>
      <c r="N1767" s="364" t="s">
        <v>6116</v>
      </c>
      <c r="O1767" s="3" t="s">
        <v>1382</v>
      </c>
      <c r="P1767" s="7" t="s">
        <v>1349</v>
      </c>
      <c r="Q1767" s="3" t="s">
        <v>1348</v>
      </c>
      <c r="R1767" s="158">
        <v>16</v>
      </c>
      <c r="S1767" s="184">
        <v>13255.52</v>
      </c>
      <c r="T1767" s="254">
        <f t="shared" si="411"/>
        <v>212088.32000000001</v>
      </c>
      <c r="U1767" s="83">
        <f t="shared" si="410"/>
        <v>237538.91840000002</v>
      </c>
      <c r="V1767" s="9" t="s">
        <v>1341</v>
      </c>
      <c r="W1767" s="153" t="s">
        <v>1410</v>
      </c>
      <c r="X1767" s="244"/>
    </row>
    <row r="1768" spans="1:24" s="226" customFormat="1" ht="102">
      <c r="A1768" s="9" t="s">
        <v>7589</v>
      </c>
      <c r="B1768" s="3" t="s">
        <v>1332</v>
      </c>
      <c r="C1768" s="193" t="s">
        <v>3957</v>
      </c>
      <c r="D1768" s="200" t="s">
        <v>4153</v>
      </c>
      <c r="E1768" s="200" t="s">
        <v>4437</v>
      </c>
      <c r="F1768" s="244"/>
      <c r="G1768" s="162" t="s">
        <v>385</v>
      </c>
      <c r="H1768" s="242">
        <v>0</v>
      </c>
      <c r="I1768" s="34">
        <v>470000000</v>
      </c>
      <c r="J1768" s="21" t="s">
        <v>1330</v>
      </c>
      <c r="K1768" s="17" t="s">
        <v>1647</v>
      </c>
      <c r="L1768" s="236" t="s">
        <v>3930</v>
      </c>
      <c r="M1768" s="141" t="s">
        <v>383</v>
      </c>
      <c r="N1768" s="364" t="s">
        <v>6116</v>
      </c>
      <c r="O1768" s="3" t="s">
        <v>1382</v>
      </c>
      <c r="P1768" s="7" t="s">
        <v>1349</v>
      </c>
      <c r="Q1768" s="3" t="s">
        <v>1348</v>
      </c>
      <c r="R1768" s="158">
        <v>24</v>
      </c>
      <c r="S1768" s="184">
        <v>1902.99</v>
      </c>
      <c r="T1768" s="254">
        <f t="shared" si="411"/>
        <v>45671.76</v>
      </c>
      <c r="U1768" s="83">
        <f t="shared" si="410"/>
        <v>51152.371200000009</v>
      </c>
      <c r="V1768" s="9" t="s">
        <v>1341</v>
      </c>
      <c r="W1768" s="153" t="s">
        <v>1410</v>
      </c>
      <c r="X1768" s="244"/>
    </row>
    <row r="1769" spans="1:24" s="226" customFormat="1" ht="102">
      <c r="A1769" s="9" t="s">
        <v>7590</v>
      </c>
      <c r="B1769" s="3" t="s">
        <v>1332</v>
      </c>
      <c r="C1769" s="195" t="s">
        <v>4150</v>
      </c>
      <c r="D1769" s="200" t="s">
        <v>4438</v>
      </c>
      <c r="E1769" s="200" t="s">
        <v>4439</v>
      </c>
      <c r="F1769" s="244"/>
      <c r="G1769" s="162" t="s">
        <v>385</v>
      </c>
      <c r="H1769" s="242">
        <v>0</v>
      </c>
      <c r="I1769" s="34">
        <v>470000000</v>
      </c>
      <c r="J1769" s="21" t="s">
        <v>1330</v>
      </c>
      <c r="K1769" s="17" t="s">
        <v>1647</v>
      </c>
      <c r="L1769" s="236" t="s">
        <v>3930</v>
      </c>
      <c r="M1769" s="141" t="s">
        <v>383</v>
      </c>
      <c r="N1769" s="364" t="s">
        <v>6116</v>
      </c>
      <c r="O1769" s="3" t="s">
        <v>1382</v>
      </c>
      <c r="P1769" s="7" t="s">
        <v>1354</v>
      </c>
      <c r="Q1769" s="3" t="s">
        <v>1195</v>
      </c>
      <c r="R1769" s="158">
        <v>16</v>
      </c>
      <c r="S1769" s="184">
        <v>16233.59</v>
      </c>
      <c r="T1769" s="254">
        <f t="shared" si="411"/>
        <v>259737.44</v>
      </c>
      <c r="U1769" s="83">
        <f t="shared" si="410"/>
        <v>290905.93280000001</v>
      </c>
      <c r="V1769" s="9" t="s">
        <v>1341</v>
      </c>
      <c r="W1769" s="153" t="s">
        <v>1410</v>
      </c>
      <c r="X1769" s="244"/>
    </row>
    <row r="1770" spans="1:24" s="226" customFormat="1" ht="102">
      <c r="A1770" s="9" t="s">
        <v>7591</v>
      </c>
      <c r="B1770" s="3" t="s">
        <v>1332</v>
      </c>
      <c r="C1770" s="195" t="s">
        <v>4440</v>
      </c>
      <c r="D1770" s="200" t="s">
        <v>4441</v>
      </c>
      <c r="E1770" s="200" t="s">
        <v>4442</v>
      </c>
      <c r="F1770" s="244"/>
      <c r="G1770" s="162" t="s">
        <v>385</v>
      </c>
      <c r="H1770" s="242">
        <v>0</v>
      </c>
      <c r="I1770" s="34">
        <v>470000000</v>
      </c>
      <c r="J1770" s="21" t="s">
        <v>1330</v>
      </c>
      <c r="K1770" s="17" t="s">
        <v>1647</v>
      </c>
      <c r="L1770" s="236" t="s">
        <v>3930</v>
      </c>
      <c r="M1770" s="141" t="s">
        <v>383</v>
      </c>
      <c r="N1770" s="364" t="s">
        <v>6116</v>
      </c>
      <c r="O1770" s="3" t="s">
        <v>1382</v>
      </c>
      <c r="P1770" s="7" t="s">
        <v>1354</v>
      </c>
      <c r="Q1770" s="3" t="s">
        <v>1195</v>
      </c>
      <c r="R1770" s="158">
        <v>4</v>
      </c>
      <c r="S1770" s="184">
        <v>151897.67000000001</v>
      </c>
      <c r="T1770" s="254">
        <f t="shared" si="411"/>
        <v>607590.68000000005</v>
      </c>
      <c r="U1770" s="83">
        <f t="shared" si="410"/>
        <v>680501.56160000013</v>
      </c>
      <c r="V1770" s="9" t="s">
        <v>1341</v>
      </c>
      <c r="W1770" s="153" t="s">
        <v>1410</v>
      </c>
      <c r="X1770" s="244"/>
    </row>
    <row r="1771" spans="1:24" s="226" customFormat="1" ht="102">
      <c r="A1771" s="9" t="s">
        <v>7592</v>
      </c>
      <c r="B1771" s="3" t="s">
        <v>1332</v>
      </c>
      <c r="C1771" s="195" t="s">
        <v>4443</v>
      </c>
      <c r="D1771" s="200" t="s">
        <v>4444</v>
      </c>
      <c r="E1771" s="200" t="s">
        <v>4445</v>
      </c>
      <c r="F1771" s="244"/>
      <c r="G1771" s="162" t="s">
        <v>385</v>
      </c>
      <c r="H1771" s="242">
        <v>0</v>
      </c>
      <c r="I1771" s="34">
        <v>470000000</v>
      </c>
      <c r="J1771" s="21" t="s">
        <v>1330</v>
      </c>
      <c r="K1771" s="17" t="s">
        <v>1647</v>
      </c>
      <c r="L1771" s="236" t="s">
        <v>3930</v>
      </c>
      <c r="M1771" s="141" t="s">
        <v>383</v>
      </c>
      <c r="N1771" s="364" t="s">
        <v>6116</v>
      </c>
      <c r="O1771" s="3" t="s">
        <v>1382</v>
      </c>
      <c r="P1771" s="7" t="s">
        <v>1354</v>
      </c>
      <c r="Q1771" s="3" t="s">
        <v>1195</v>
      </c>
      <c r="R1771" s="158">
        <v>15</v>
      </c>
      <c r="S1771" s="184">
        <v>784.11</v>
      </c>
      <c r="T1771" s="254">
        <f t="shared" si="411"/>
        <v>11761.65</v>
      </c>
      <c r="U1771" s="83">
        <f t="shared" si="410"/>
        <v>13173.048000000001</v>
      </c>
      <c r="V1771" s="9" t="s">
        <v>1341</v>
      </c>
      <c r="W1771" s="153" t="s">
        <v>1410</v>
      </c>
      <c r="X1771" s="244"/>
    </row>
    <row r="1772" spans="1:24" s="226" customFormat="1" ht="102">
      <c r="A1772" s="9" t="s">
        <v>7593</v>
      </c>
      <c r="B1772" s="3" t="s">
        <v>1332</v>
      </c>
      <c r="C1772" s="194" t="s">
        <v>3943</v>
      </c>
      <c r="D1772" s="191" t="s">
        <v>3944</v>
      </c>
      <c r="E1772" s="200" t="s">
        <v>4446</v>
      </c>
      <c r="F1772" s="244"/>
      <c r="G1772" s="162" t="s">
        <v>385</v>
      </c>
      <c r="H1772" s="242">
        <v>0</v>
      </c>
      <c r="I1772" s="34">
        <v>470000000</v>
      </c>
      <c r="J1772" s="21" t="s">
        <v>1330</v>
      </c>
      <c r="K1772" s="17" t="s">
        <v>1647</v>
      </c>
      <c r="L1772" s="236" t="s">
        <v>3930</v>
      </c>
      <c r="M1772" s="141" t="s">
        <v>383</v>
      </c>
      <c r="N1772" s="364" t="s">
        <v>6116</v>
      </c>
      <c r="O1772" s="3" t="s">
        <v>1382</v>
      </c>
      <c r="P1772" s="7" t="s">
        <v>1354</v>
      </c>
      <c r="Q1772" s="3" t="s">
        <v>1195</v>
      </c>
      <c r="R1772" s="158">
        <v>10</v>
      </c>
      <c r="S1772" s="184">
        <v>242.75</v>
      </c>
      <c r="T1772" s="254">
        <f t="shared" si="411"/>
        <v>2427.5</v>
      </c>
      <c r="U1772" s="83">
        <f t="shared" si="410"/>
        <v>2718.8</v>
      </c>
      <c r="V1772" s="9" t="s">
        <v>1341</v>
      </c>
      <c r="W1772" s="153" t="s">
        <v>1410</v>
      </c>
      <c r="X1772" s="244"/>
    </row>
    <row r="1773" spans="1:24" s="226" customFormat="1" ht="102">
      <c r="A1773" s="9" t="s">
        <v>7594</v>
      </c>
      <c r="B1773" s="3" t="s">
        <v>1332</v>
      </c>
      <c r="C1773" s="195" t="s">
        <v>4169</v>
      </c>
      <c r="D1773" s="200" t="s">
        <v>4447</v>
      </c>
      <c r="E1773" s="200" t="s">
        <v>4448</v>
      </c>
      <c r="F1773" s="244"/>
      <c r="G1773" s="162" t="s">
        <v>385</v>
      </c>
      <c r="H1773" s="242">
        <v>0</v>
      </c>
      <c r="I1773" s="34">
        <v>470000000</v>
      </c>
      <c r="J1773" s="21" t="s">
        <v>1330</v>
      </c>
      <c r="K1773" s="17" t="s">
        <v>1647</v>
      </c>
      <c r="L1773" s="236" t="s">
        <v>3930</v>
      </c>
      <c r="M1773" s="141" t="s">
        <v>383</v>
      </c>
      <c r="N1773" s="364" t="s">
        <v>6116</v>
      </c>
      <c r="O1773" s="3" t="s">
        <v>1382</v>
      </c>
      <c r="P1773" s="7" t="s">
        <v>1349</v>
      </c>
      <c r="Q1773" s="3" t="s">
        <v>1348</v>
      </c>
      <c r="R1773" s="158">
        <v>6</v>
      </c>
      <c r="S1773" s="184">
        <v>27879.17</v>
      </c>
      <c r="T1773" s="254">
        <f t="shared" si="411"/>
        <v>167275.01999999999</v>
      </c>
      <c r="U1773" s="83">
        <f t="shared" si="410"/>
        <v>187348.02240000002</v>
      </c>
      <c r="V1773" s="9" t="s">
        <v>1341</v>
      </c>
      <c r="W1773" s="153" t="s">
        <v>1410</v>
      </c>
      <c r="X1773" s="244"/>
    </row>
    <row r="1774" spans="1:24" s="226" customFormat="1" ht="102">
      <c r="A1774" s="9" t="s">
        <v>7595</v>
      </c>
      <c r="B1774" s="3" t="s">
        <v>1332</v>
      </c>
      <c r="C1774" s="193" t="s">
        <v>3978</v>
      </c>
      <c r="D1774" s="191" t="s">
        <v>3979</v>
      </c>
      <c r="E1774" s="200" t="s">
        <v>4449</v>
      </c>
      <c r="F1774" s="244"/>
      <c r="G1774" s="162" t="s">
        <v>385</v>
      </c>
      <c r="H1774" s="242">
        <v>0</v>
      </c>
      <c r="I1774" s="34">
        <v>470000000</v>
      </c>
      <c r="J1774" s="21" t="s">
        <v>1330</v>
      </c>
      <c r="K1774" s="17" t="s">
        <v>1647</v>
      </c>
      <c r="L1774" s="236" t="s">
        <v>3930</v>
      </c>
      <c r="M1774" s="141" t="s">
        <v>383</v>
      </c>
      <c r="N1774" s="364" t="s">
        <v>6116</v>
      </c>
      <c r="O1774" s="3" t="s">
        <v>1382</v>
      </c>
      <c r="P1774" s="7" t="s">
        <v>1354</v>
      </c>
      <c r="Q1774" s="3" t="s">
        <v>1195</v>
      </c>
      <c r="R1774" s="158">
        <v>100</v>
      </c>
      <c r="S1774" s="184">
        <v>556.79999999999995</v>
      </c>
      <c r="T1774" s="254">
        <f t="shared" si="411"/>
        <v>55679.999999999993</v>
      </c>
      <c r="U1774" s="83">
        <f t="shared" si="410"/>
        <v>62361.599999999999</v>
      </c>
      <c r="V1774" s="9" t="s">
        <v>1341</v>
      </c>
      <c r="W1774" s="153" t="s">
        <v>1410</v>
      </c>
      <c r="X1774" s="244"/>
    </row>
    <row r="1775" spans="1:24" s="226" customFormat="1" ht="102">
      <c r="A1775" s="9" t="s">
        <v>7596</v>
      </c>
      <c r="B1775" s="3" t="s">
        <v>1332</v>
      </c>
      <c r="C1775" s="237" t="s">
        <v>4450</v>
      </c>
      <c r="D1775" s="200" t="s">
        <v>4451</v>
      </c>
      <c r="E1775" s="200" t="s">
        <v>4452</v>
      </c>
      <c r="F1775" s="244"/>
      <c r="G1775" s="162" t="s">
        <v>385</v>
      </c>
      <c r="H1775" s="242">
        <v>0</v>
      </c>
      <c r="I1775" s="34">
        <v>470000000</v>
      </c>
      <c r="J1775" s="21" t="s">
        <v>1330</v>
      </c>
      <c r="K1775" s="17" t="s">
        <v>1647</v>
      </c>
      <c r="L1775" s="236" t="s">
        <v>3930</v>
      </c>
      <c r="M1775" s="141" t="s">
        <v>383</v>
      </c>
      <c r="N1775" s="364" t="s">
        <v>6116</v>
      </c>
      <c r="O1775" s="3" t="s">
        <v>1382</v>
      </c>
      <c r="P1775" s="7" t="s">
        <v>1354</v>
      </c>
      <c r="Q1775" s="3" t="s">
        <v>1195</v>
      </c>
      <c r="R1775" s="158">
        <v>2</v>
      </c>
      <c r="S1775" s="184">
        <v>103227.26</v>
      </c>
      <c r="T1775" s="254">
        <f t="shared" si="411"/>
        <v>206454.52</v>
      </c>
      <c r="U1775" s="83">
        <f t="shared" si="410"/>
        <v>231229.06240000002</v>
      </c>
      <c r="V1775" s="9" t="s">
        <v>1341</v>
      </c>
      <c r="W1775" s="153" t="s">
        <v>1410</v>
      </c>
      <c r="X1775" s="244"/>
    </row>
    <row r="1776" spans="1:24" s="226" customFormat="1" ht="102">
      <c r="A1776" s="9" t="s">
        <v>7597</v>
      </c>
      <c r="B1776" s="3" t="s">
        <v>1332</v>
      </c>
      <c r="C1776" s="194" t="s">
        <v>3943</v>
      </c>
      <c r="D1776" s="191" t="s">
        <v>3944</v>
      </c>
      <c r="E1776" s="200" t="s">
        <v>4453</v>
      </c>
      <c r="F1776" s="244"/>
      <c r="G1776" s="162" t="s">
        <v>385</v>
      </c>
      <c r="H1776" s="242">
        <v>0</v>
      </c>
      <c r="I1776" s="34">
        <v>470000000</v>
      </c>
      <c r="J1776" s="21" t="s">
        <v>1330</v>
      </c>
      <c r="K1776" s="17" t="s">
        <v>1647</v>
      </c>
      <c r="L1776" s="236" t="s">
        <v>3930</v>
      </c>
      <c r="M1776" s="141" t="s">
        <v>383</v>
      </c>
      <c r="N1776" s="364" t="s">
        <v>6116</v>
      </c>
      <c r="O1776" s="3" t="s">
        <v>1382</v>
      </c>
      <c r="P1776" s="7" t="s">
        <v>1354</v>
      </c>
      <c r="Q1776" s="3" t="s">
        <v>1195</v>
      </c>
      <c r="R1776" s="158">
        <v>160</v>
      </c>
      <c r="S1776" s="184">
        <v>2041.92</v>
      </c>
      <c r="T1776" s="254">
        <f t="shared" si="411"/>
        <v>326707.20000000001</v>
      </c>
      <c r="U1776" s="83">
        <f t="shared" si="410"/>
        <v>365912.06400000007</v>
      </c>
      <c r="V1776" s="9" t="s">
        <v>1341</v>
      </c>
      <c r="W1776" s="153" t="s">
        <v>1410</v>
      </c>
      <c r="X1776" s="244"/>
    </row>
    <row r="1777" spans="1:24" s="226" customFormat="1" ht="102">
      <c r="A1777" s="9" t="s">
        <v>7598</v>
      </c>
      <c r="B1777" s="3" t="s">
        <v>1332</v>
      </c>
      <c r="C1777" s="194" t="s">
        <v>3943</v>
      </c>
      <c r="D1777" s="191" t="s">
        <v>3944</v>
      </c>
      <c r="E1777" s="200" t="s">
        <v>4454</v>
      </c>
      <c r="F1777" s="244"/>
      <c r="G1777" s="162" t="s">
        <v>385</v>
      </c>
      <c r="H1777" s="242">
        <v>0</v>
      </c>
      <c r="I1777" s="34">
        <v>470000000</v>
      </c>
      <c r="J1777" s="21" t="s">
        <v>1330</v>
      </c>
      <c r="K1777" s="17" t="s">
        <v>1647</v>
      </c>
      <c r="L1777" s="236" t="s">
        <v>3930</v>
      </c>
      <c r="M1777" s="141" t="s">
        <v>383</v>
      </c>
      <c r="N1777" s="364" t="s">
        <v>6116</v>
      </c>
      <c r="O1777" s="3" t="s">
        <v>1382</v>
      </c>
      <c r="P1777" s="7" t="s">
        <v>1354</v>
      </c>
      <c r="Q1777" s="3" t="s">
        <v>1195</v>
      </c>
      <c r="R1777" s="158">
        <v>32</v>
      </c>
      <c r="S1777" s="184">
        <v>3155.69</v>
      </c>
      <c r="T1777" s="254">
        <f t="shared" si="411"/>
        <v>100982.08</v>
      </c>
      <c r="U1777" s="83">
        <f t="shared" si="410"/>
        <v>113099.92960000002</v>
      </c>
      <c r="V1777" s="9" t="s">
        <v>1341</v>
      </c>
      <c r="W1777" s="153" t="s">
        <v>1410</v>
      </c>
      <c r="X1777" s="244"/>
    </row>
    <row r="1778" spans="1:24" s="226" customFormat="1" ht="102">
      <c r="A1778" s="9" t="s">
        <v>7599</v>
      </c>
      <c r="B1778" s="3" t="s">
        <v>1332</v>
      </c>
      <c r="C1778" s="194" t="s">
        <v>3943</v>
      </c>
      <c r="D1778" s="191" t="s">
        <v>3944</v>
      </c>
      <c r="E1778" s="200" t="s">
        <v>4455</v>
      </c>
      <c r="F1778" s="244"/>
      <c r="G1778" s="162" t="s">
        <v>385</v>
      </c>
      <c r="H1778" s="242">
        <v>0</v>
      </c>
      <c r="I1778" s="34">
        <v>470000000</v>
      </c>
      <c r="J1778" s="21" t="s">
        <v>1330</v>
      </c>
      <c r="K1778" s="17" t="s">
        <v>1647</v>
      </c>
      <c r="L1778" s="236" t="s">
        <v>3930</v>
      </c>
      <c r="M1778" s="141" t="s">
        <v>383</v>
      </c>
      <c r="N1778" s="364" t="s">
        <v>6116</v>
      </c>
      <c r="O1778" s="3" t="s">
        <v>1382</v>
      </c>
      <c r="P1778" s="7" t="s">
        <v>1354</v>
      </c>
      <c r="Q1778" s="3" t="s">
        <v>1195</v>
      </c>
      <c r="R1778" s="158">
        <v>160</v>
      </c>
      <c r="S1778" s="184">
        <v>644.82000000000005</v>
      </c>
      <c r="T1778" s="254">
        <f t="shared" si="411"/>
        <v>103171.20000000001</v>
      </c>
      <c r="U1778" s="83">
        <f t="shared" si="410"/>
        <v>115551.74400000002</v>
      </c>
      <c r="V1778" s="9" t="s">
        <v>1341</v>
      </c>
      <c r="W1778" s="153" t="s">
        <v>1410</v>
      </c>
      <c r="X1778" s="244"/>
    </row>
    <row r="1779" spans="1:24" s="226" customFormat="1" ht="102">
      <c r="A1779" s="9" t="s">
        <v>7600</v>
      </c>
      <c r="B1779" s="3" t="s">
        <v>1332</v>
      </c>
      <c r="C1779" s="237" t="s">
        <v>4025</v>
      </c>
      <c r="D1779" s="199" t="s">
        <v>4456</v>
      </c>
      <c r="E1779" s="200" t="s">
        <v>4457</v>
      </c>
      <c r="F1779" s="244"/>
      <c r="G1779" s="162" t="s">
        <v>385</v>
      </c>
      <c r="H1779" s="242">
        <v>0</v>
      </c>
      <c r="I1779" s="34">
        <v>470000000</v>
      </c>
      <c r="J1779" s="21" t="s">
        <v>1330</v>
      </c>
      <c r="K1779" s="17" t="s">
        <v>1647</v>
      </c>
      <c r="L1779" s="236" t="s">
        <v>3930</v>
      </c>
      <c r="M1779" s="141" t="s">
        <v>383</v>
      </c>
      <c r="N1779" s="364" t="s">
        <v>6116</v>
      </c>
      <c r="O1779" s="3" t="s">
        <v>1382</v>
      </c>
      <c r="P1779" s="7" t="s">
        <v>1354</v>
      </c>
      <c r="Q1779" s="3" t="s">
        <v>1195</v>
      </c>
      <c r="R1779" s="158">
        <v>15</v>
      </c>
      <c r="S1779" s="184">
        <v>4187.3599999999997</v>
      </c>
      <c r="T1779" s="254">
        <f t="shared" si="411"/>
        <v>62810.399999999994</v>
      </c>
      <c r="U1779" s="83">
        <f t="shared" si="410"/>
        <v>70347.648000000001</v>
      </c>
      <c r="V1779" s="9" t="s">
        <v>1341</v>
      </c>
      <c r="W1779" s="153" t="s">
        <v>1410</v>
      </c>
      <c r="X1779" s="244"/>
    </row>
    <row r="1780" spans="1:24" s="226" customFormat="1" ht="102">
      <c r="A1780" s="9" t="s">
        <v>7601</v>
      </c>
      <c r="B1780" s="3" t="s">
        <v>1332</v>
      </c>
      <c r="C1780" s="195" t="s">
        <v>4458</v>
      </c>
      <c r="D1780" s="190" t="s">
        <v>3982</v>
      </c>
      <c r="E1780" s="200" t="s">
        <v>4459</v>
      </c>
      <c r="F1780" s="244"/>
      <c r="G1780" s="162" t="s">
        <v>385</v>
      </c>
      <c r="H1780" s="242">
        <v>0</v>
      </c>
      <c r="I1780" s="34">
        <v>470000000</v>
      </c>
      <c r="J1780" s="21" t="s">
        <v>1330</v>
      </c>
      <c r="K1780" s="17" t="s">
        <v>1647</v>
      </c>
      <c r="L1780" s="236" t="s">
        <v>3930</v>
      </c>
      <c r="M1780" s="141" t="s">
        <v>383</v>
      </c>
      <c r="N1780" s="364" t="s">
        <v>6116</v>
      </c>
      <c r="O1780" s="3" t="s">
        <v>1382</v>
      </c>
      <c r="P1780" s="7" t="s">
        <v>1354</v>
      </c>
      <c r="Q1780" s="3" t="s">
        <v>1195</v>
      </c>
      <c r="R1780" s="158">
        <v>100</v>
      </c>
      <c r="S1780" s="184">
        <v>291.31</v>
      </c>
      <c r="T1780" s="254">
        <f t="shared" si="411"/>
        <v>29131</v>
      </c>
      <c r="U1780" s="83">
        <f t="shared" si="410"/>
        <v>32626.720000000005</v>
      </c>
      <c r="V1780" s="9" t="s">
        <v>1341</v>
      </c>
      <c r="W1780" s="153" t="s">
        <v>1410</v>
      </c>
      <c r="X1780" s="244"/>
    </row>
    <row r="1781" spans="1:24" s="226" customFormat="1" ht="102">
      <c r="A1781" s="9" t="s">
        <v>7602</v>
      </c>
      <c r="B1781" s="3" t="s">
        <v>1332</v>
      </c>
      <c r="C1781" s="195" t="s">
        <v>4176</v>
      </c>
      <c r="D1781" s="190" t="s">
        <v>3982</v>
      </c>
      <c r="E1781" s="200" t="s">
        <v>4460</v>
      </c>
      <c r="F1781" s="244"/>
      <c r="G1781" s="162" t="s">
        <v>385</v>
      </c>
      <c r="H1781" s="242">
        <v>0</v>
      </c>
      <c r="I1781" s="34">
        <v>470000000</v>
      </c>
      <c r="J1781" s="21" t="s">
        <v>1330</v>
      </c>
      <c r="K1781" s="17" t="s">
        <v>1647</v>
      </c>
      <c r="L1781" s="236" t="s">
        <v>3930</v>
      </c>
      <c r="M1781" s="141" t="s">
        <v>383</v>
      </c>
      <c r="N1781" s="364" t="s">
        <v>6116</v>
      </c>
      <c r="O1781" s="3" t="s">
        <v>1382</v>
      </c>
      <c r="P1781" s="7" t="s">
        <v>1354</v>
      </c>
      <c r="Q1781" s="3" t="s">
        <v>1195</v>
      </c>
      <c r="R1781" s="158">
        <v>100</v>
      </c>
      <c r="S1781" s="184">
        <v>254.91</v>
      </c>
      <c r="T1781" s="254">
        <f t="shared" si="411"/>
        <v>25491</v>
      </c>
      <c r="U1781" s="83">
        <f t="shared" si="410"/>
        <v>28549.920000000002</v>
      </c>
      <c r="V1781" s="9" t="s">
        <v>1341</v>
      </c>
      <c r="W1781" s="153" t="s">
        <v>1410</v>
      </c>
      <c r="X1781" s="244"/>
    </row>
    <row r="1782" spans="1:24" s="226" customFormat="1" ht="102">
      <c r="A1782" s="9" t="s">
        <v>7603</v>
      </c>
      <c r="B1782" s="3" t="s">
        <v>1332</v>
      </c>
      <c r="C1782" s="237" t="s">
        <v>4461</v>
      </c>
      <c r="D1782" s="200" t="s">
        <v>4462</v>
      </c>
      <c r="E1782" s="200" t="s">
        <v>4463</v>
      </c>
      <c r="F1782" s="244"/>
      <c r="G1782" s="162" t="s">
        <v>385</v>
      </c>
      <c r="H1782" s="242">
        <v>0</v>
      </c>
      <c r="I1782" s="34">
        <v>470000000</v>
      </c>
      <c r="J1782" s="21" t="s">
        <v>1330</v>
      </c>
      <c r="K1782" s="17" t="s">
        <v>1647</v>
      </c>
      <c r="L1782" s="236" t="s">
        <v>3930</v>
      </c>
      <c r="M1782" s="141" t="s">
        <v>383</v>
      </c>
      <c r="N1782" s="364" t="s">
        <v>6116</v>
      </c>
      <c r="O1782" s="3" t="s">
        <v>1382</v>
      </c>
      <c r="P1782" s="7" t="s">
        <v>1354</v>
      </c>
      <c r="Q1782" s="3" t="s">
        <v>1195</v>
      </c>
      <c r="R1782" s="158">
        <v>4</v>
      </c>
      <c r="S1782" s="184">
        <v>13386.11</v>
      </c>
      <c r="T1782" s="254">
        <f t="shared" si="411"/>
        <v>53544.44</v>
      </c>
      <c r="U1782" s="83">
        <f t="shared" si="410"/>
        <v>59969.772800000006</v>
      </c>
      <c r="V1782" s="9" t="s">
        <v>1341</v>
      </c>
      <c r="W1782" s="153" t="s">
        <v>1410</v>
      </c>
      <c r="X1782" s="244"/>
    </row>
    <row r="1783" spans="1:24" s="226" customFormat="1" ht="102">
      <c r="A1783" s="9" t="s">
        <v>7604</v>
      </c>
      <c r="B1783" s="3" t="s">
        <v>1332</v>
      </c>
      <c r="C1783" s="195" t="s">
        <v>4194</v>
      </c>
      <c r="D1783" s="200" t="s">
        <v>4464</v>
      </c>
      <c r="E1783" s="200" t="s">
        <v>4465</v>
      </c>
      <c r="F1783" s="244"/>
      <c r="G1783" s="162" t="s">
        <v>385</v>
      </c>
      <c r="H1783" s="242">
        <v>0</v>
      </c>
      <c r="I1783" s="34">
        <v>470000000</v>
      </c>
      <c r="J1783" s="21" t="s">
        <v>1330</v>
      </c>
      <c r="K1783" s="17" t="s">
        <v>1647</v>
      </c>
      <c r="L1783" s="236" t="s">
        <v>3930</v>
      </c>
      <c r="M1783" s="141" t="s">
        <v>383</v>
      </c>
      <c r="N1783" s="364" t="s">
        <v>6116</v>
      </c>
      <c r="O1783" s="3" t="s">
        <v>1382</v>
      </c>
      <c r="P1783" s="7" t="s">
        <v>1354</v>
      </c>
      <c r="Q1783" s="3" t="s">
        <v>1195</v>
      </c>
      <c r="R1783" s="158">
        <v>5</v>
      </c>
      <c r="S1783" s="184">
        <v>98975.03</v>
      </c>
      <c r="T1783" s="254">
        <f t="shared" si="411"/>
        <v>494875.15</v>
      </c>
      <c r="U1783" s="83">
        <f t="shared" si="410"/>
        <v>554260.16800000006</v>
      </c>
      <c r="V1783" s="9" t="s">
        <v>1341</v>
      </c>
      <c r="W1783" s="153" t="s">
        <v>1410</v>
      </c>
      <c r="X1783" s="244"/>
    </row>
    <row r="1784" spans="1:24" s="226" customFormat="1" ht="102">
      <c r="A1784" s="9" t="s">
        <v>7605</v>
      </c>
      <c r="B1784" s="3" t="s">
        <v>1332</v>
      </c>
      <c r="C1784" s="195" t="s">
        <v>4200</v>
      </c>
      <c r="D1784" s="200" t="s">
        <v>4198</v>
      </c>
      <c r="E1784" s="200" t="s">
        <v>4466</v>
      </c>
      <c r="F1784" s="244"/>
      <c r="G1784" s="162" t="s">
        <v>385</v>
      </c>
      <c r="H1784" s="242">
        <v>0</v>
      </c>
      <c r="I1784" s="34">
        <v>470000000</v>
      </c>
      <c r="J1784" s="21" t="s">
        <v>1330</v>
      </c>
      <c r="K1784" s="17" t="s">
        <v>1647</v>
      </c>
      <c r="L1784" s="236" t="s">
        <v>3930</v>
      </c>
      <c r="M1784" s="141" t="s">
        <v>383</v>
      </c>
      <c r="N1784" s="364" t="s">
        <v>6116</v>
      </c>
      <c r="O1784" s="3" t="s">
        <v>1382</v>
      </c>
      <c r="P1784" s="7" t="s">
        <v>1354</v>
      </c>
      <c r="Q1784" s="3" t="s">
        <v>1195</v>
      </c>
      <c r="R1784" s="158">
        <v>20</v>
      </c>
      <c r="S1784" s="184">
        <v>456.72</v>
      </c>
      <c r="T1784" s="254">
        <f t="shared" si="411"/>
        <v>9134.4000000000015</v>
      </c>
      <c r="U1784" s="83">
        <f t="shared" si="410"/>
        <v>10230.528000000002</v>
      </c>
      <c r="V1784" s="9" t="s">
        <v>1341</v>
      </c>
      <c r="W1784" s="153" t="s">
        <v>1410</v>
      </c>
      <c r="X1784" s="244"/>
    </row>
    <row r="1785" spans="1:24" s="226" customFormat="1" ht="102">
      <c r="A1785" s="9" t="s">
        <v>7606</v>
      </c>
      <c r="B1785" s="3" t="s">
        <v>1332</v>
      </c>
      <c r="C1785" s="195" t="s">
        <v>4197</v>
      </c>
      <c r="D1785" s="200" t="s">
        <v>4198</v>
      </c>
      <c r="E1785" s="200" t="s">
        <v>4467</v>
      </c>
      <c r="F1785" s="244"/>
      <c r="G1785" s="162" t="s">
        <v>385</v>
      </c>
      <c r="H1785" s="242">
        <v>0</v>
      </c>
      <c r="I1785" s="34">
        <v>470000000</v>
      </c>
      <c r="J1785" s="21" t="s">
        <v>1330</v>
      </c>
      <c r="K1785" s="17" t="s">
        <v>1647</v>
      </c>
      <c r="L1785" s="236" t="s">
        <v>3930</v>
      </c>
      <c r="M1785" s="141" t="s">
        <v>383</v>
      </c>
      <c r="N1785" s="364" t="s">
        <v>6116</v>
      </c>
      <c r="O1785" s="3" t="s">
        <v>1382</v>
      </c>
      <c r="P1785" s="7" t="s">
        <v>1354</v>
      </c>
      <c r="Q1785" s="3" t="s">
        <v>1195</v>
      </c>
      <c r="R1785" s="158">
        <v>20</v>
      </c>
      <c r="S1785" s="184">
        <v>456.72</v>
      </c>
      <c r="T1785" s="254">
        <f t="shared" si="411"/>
        <v>9134.4000000000015</v>
      </c>
      <c r="U1785" s="83">
        <f t="shared" si="410"/>
        <v>10230.528000000002</v>
      </c>
      <c r="V1785" s="9" t="s">
        <v>1341</v>
      </c>
      <c r="W1785" s="153" t="s">
        <v>1410</v>
      </c>
      <c r="X1785" s="244"/>
    </row>
    <row r="1786" spans="1:24" s="226" customFormat="1" ht="102">
      <c r="A1786" s="9" t="s">
        <v>7607</v>
      </c>
      <c r="B1786" s="3" t="s">
        <v>1332</v>
      </c>
      <c r="C1786" s="195" t="s">
        <v>4202</v>
      </c>
      <c r="D1786" s="200" t="s">
        <v>4468</v>
      </c>
      <c r="E1786" s="200" t="s">
        <v>4469</v>
      </c>
      <c r="F1786" s="244"/>
      <c r="G1786" s="162" t="s">
        <v>385</v>
      </c>
      <c r="H1786" s="242">
        <v>0</v>
      </c>
      <c r="I1786" s="34">
        <v>470000000</v>
      </c>
      <c r="J1786" s="21" t="s">
        <v>1330</v>
      </c>
      <c r="K1786" s="17" t="s">
        <v>1647</v>
      </c>
      <c r="L1786" s="236" t="s">
        <v>3930</v>
      </c>
      <c r="M1786" s="141" t="s">
        <v>383</v>
      </c>
      <c r="N1786" s="364" t="s">
        <v>6116</v>
      </c>
      <c r="O1786" s="3" t="s">
        <v>1382</v>
      </c>
      <c r="P1786" s="7" t="s">
        <v>1354</v>
      </c>
      <c r="Q1786" s="3" t="s">
        <v>1195</v>
      </c>
      <c r="R1786" s="158">
        <v>10</v>
      </c>
      <c r="S1786" s="184">
        <v>16340.27</v>
      </c>
      <c r="T1786" s="254">
        <f t="shared" si="411"/>
        <v>163402.70000000001</v>
      </c>
      <c r="U1786" s="83">
        <f t="shared" ref="U1786:U1849" si="412">T1786*1.12</f>
        <v>183011.02400000003</v>
      </c>
      <c r="V1786" s="9" t="s">
        <v>1341</v>
      </c>
      <c r="W1786" s="153" t="s">
        <v>1410</v>
      </c>
      <c r="X1786" s="244"/>
    </row>
    <row r="1787" spans="1:24" s="226" customFormat="1" ht="102">
      <c r="A1787" s="9" t="s">
        <v>7608</v>
      </c>
      <c r="B1787" s="3" t="s">
        <v>1332</v>
      </c>
      <c r="C1787" s="195" t="s">
        <v>4202</v>
      </c>
      <c r="D1787" s="200" t="s">
        <v>4468</v>
      </c>
      <c r="E1787" s="200" t="s">
        <v>4470</v>
      </c>
      <c r="F1787" s="244"/>
      <c r="G1787" s="162" t="s">
        <v>385</v>
      </c>
      <c r="H1787" s="242">
        <v>0</v>
      </c>
      <c r="I1787" s="34">
        <v>470000000</v>
      </c>
      <c r="J1787" s="21" t="s">
        <v>1330</v>
      </c>
      <c r="K1787" s="17" t="s">
        <v>1647</v>
      </c>
      <c r="L1787" s="236" t="s">
        <v>3930</v>
      </c>
      <c r="M1787" s="141" t="s">
        <v>383</v>
      </c>
      <c r="N1787" s="364" t="s">
        <v>6116</v>
      </c>
      <c r="O1787" s="3" t="s">
        <v>1382</v>
      </c>
      <c r="P1787" s="7" t="s">
        <v>1354</v>
      </c>
      <c r="Q1787" s="3" t="s">
        <v>1195</v>
      </c>
      <c r="R1787" s="158">
        <v>4</v>
      </c>
      <c r="S1787" s="184">
        <v>41268.35</v>
      </c>
      <c r="T1787" s="254">
        <f t="shared" si="411"/>
        <v>165073.4</v>
      </c>
      <c r="U1787" s="83">
        <f t="shared" si="412"/>
        <v>184882.20800000001</v>
      </c>
      <c r="V1787" s="9" t="s">
        <v>1341</v>
      </c>
      <c r="W1787" s="153" t="s">
        <v>1410</v>
      </c>
      <c r="X1787" s="244"/>
    </row>
    <row r="1788" spans="1:24" s="226" customFormat="1" ht="102">
      <c r="A1788" s="9" t="s">
        <v>7609</v>
      </c>
      <c r="B1788" s="3" t="s">
        <v>1332</v>
      </c>
      <c r="C1788" s="194" t="s">
        <v>3943</v>
      </c>
      <c r="D1788" s="191" t="s">
        <v>3944</v>
      </c>
      <c r="E1788" s="200" t="s">
        <v>4471</v>
      </c>
      <c r="F1788" s="244"/>
      <c r="G1788" s="162" t="s">
        <v>385</v>
      </c>
      <c r="H1788" s="242">
        <v>0</v>
      </c>
      <c r="I1788" s="34">
        <v>470000000</v>
      </c>
      <c r="J1788" s="21" t="s">
        <v>1330</v>
      </c>
      <c r="K1788" s="17" t="s">
        <v>1647</v>
      </c>
      <c r="L1788" s="236" t="s">
        <v>3930</v>
      </c>
      <c r="M1788" s="141" t="s">
        <v>383</v>
      </c>
      <c r="N1788" s="364" t="s">
        <v>6116</v>
      </c>
      <c r="O1788" s="3" t="s">
        <v>1382</v>
      </c>
      <c r="P1788" s="7" t="s">
        <v>1349</v>
      </c>
      <c r="Q1788" s="3" t="s">
        <v>1348</v>
      </c>
      <c r="R1788" s="158">
        <v>10</v>
      </c>
      <c r="S1788" s="184">
        <v>3653.79</v>
      </c>
      <c r="T1788" s="254">
        <f t="shared" si="411"/>
        <v>36537.9</v>
      </c>
      <c r="U1788" s="83">
        <f t="shared" si="412"/>
        <v>40922.448000000004</v>
      </c>
      <c r="V1788" s="9" t="s">
        <v>1341</v>
      </c>
      <c r="W1788" s="153" t="s">
        <v>1410</v>
      </c>
      <c r="X1788" s="244"/>
    </row>
    <row r="1789" spans="1:24" s="226" customFormat="1" ht="102">
      <c r="A1789" s="9" t="s">
        <v>7610</v>
      </c>
      <c r="B1789" s="3" t="s">
        <v>1332</v>
      </c>
      <c r="C1789" s="194" t="s">
        <v>3943</v>
      </c>
      <c r="D1789" s="191" t="s">
        <v>3944</v>
      </c>
      <c r="E1789" s="200" t="s">
        <v>4472</v>
      </c>
      <c r="F1789" s="244"/>
      <c r="G1789" s="162" t="s">
        <v>385</v>
      </c>
      <c r="H1789" s="242">
        <v>0</v>
      </c>
      <c r="I1789" s="34">
        <v>470000000</v>
      </c>
      <c r="J1789" s="21" t="s">
        <v>1330</v>
      </c>
      <c r="K1789" s="17" t="s">
        <v>1647</v>
      </c>
      <c r="L1789" s="236" t="s">
        <v>3930</v>
      </c>
      <c r="M1789" s="141" t="s">
        <v>383</v>
      </c>
      <c r="N1789" s="364" t="s">
        <v>6116</v>
      </c>
      <c r="O1789" s="3" t="s">
        <v>1382</v>
      </c>
      <c r="P1789" s="7" t="s">
        <v>1354</v>
      </c>
      <c r="Q1789" s="3" t="s">
        <v>1195</v>
      </c>
      <c r="R1789" s="158">
        <v>5</v>
      </c>
      <c r="S1789" s="184">
        <v>18268.93</v>
      </c>
      <c r="T1789" s="254">
        <f t="shared" si="411"/>
        <v>91344.65</v>
      </c>
      <c r="U1789" s="83">
        <f t="shared" si="412"/>
        <v>102306.008</v>
      </c>
      <c r="V1789" s="9" t="s">
        <v>1341</v>
      </c>
      <c r="W1789" s="153" t="s">
        <v>1410</v>
      </c>
      <c r="X1789" s="244"/>
    </row>
    <row r="1790" spans="1:24" s="226" customFormat="1" ht="102">
      <c r="A1790" s="9" t="s">
        <v>7611</v>
      </c>
      <c r="B1790" s="3" t="s">
        <v>1332</v>
      </c>
      <c r="C1790" s="195" t="s">
        <v>4212</v>
      </c>
      <c r="D1790" s="200" t="s">
        <v>4215</v>
      </c>
      <c r="E1790" s="200" t="s">
        <v>4473</v>
      </c>
      <c r="F1790" s="244"/>
      <c r="G1790" s="162" t="s">
        <v>385</v>
      </c>
      <c r="H1790" s="242">
        <v>0</v>
      </c>
      <c r="I1790" s="34">
        <v>470000000</v>
      </c>
      <c r="J1790" s="21" t="s">
        <v>1330</v>
      </c>
      <c r="K1790" s="17" t="s">
        <v>1647</v>
      </c>
      <c r="L1790" s="236" t="s">
        <v>3930</v>
      </c>
      <c r="M1790" s="141" t="s">
        <v>383</v>
      </c>
      <c r="N1790" s="364" t="s">
        <v>6116</v>
      </c>
      <c r="O1790" s="3" t="s">
        <v>1382</v>
      </c>
      <c r="P1790" s="7" t="s">
        <v>1354</v>
      </c>
      <c r="Q1790" s="3" t="s">
        <v>1195</v>
      </c>
      <c r="R1790" s="158">
        <v>30</v>
      </c>
      <c r="S1790" s="184">
        <v>7938.73</v>
      </c>
      <c r="T1790" s="254">
        <f t="shared" si="411"/>
        <v>238161.9</v>
      </c>
      <c r="U1790" s="83">
        <f t="shared" si="412"/>
        <v>266741.32800000004</v>
      </c>
      <c r="V1790" s="9" t="s">
        <v>1341</v>
      </c>
      <c r="W1790" s="153" t="s">
        <v>1410</v>
      </c>
      <c r="X1790" s="244"/>
    </row>
    <row r="1791" spans="1:24" s="226" customFormat="1" ht="102">
      <c r="A1791" s="9" t="s">
        <v>7612</v>
      </c>
      <c r="B1791" s="3" t="s">
        <v>1332</v>
      </c>
      <c r="C1791" s="195" t="s">
        <v>4217</v>
      </c>
      <c r="D1791" s="200" t="s">
        <v>4215</v>
      </c>
      <c r="E1791" s="200" t="s">
        <v>4474</v>
      </c>
      <c r="F1791" s="244"/>
      <c r="G1791" s="162" t="s">
        <v>385</v>
      </c>
      <c r="H1791" s="242">
        <v>0</v>
      </c>
      <c r="I1791" s="34">
        <v>470000000</v>
      </c>
      <c r="J1791" s="21" t="s">
        <v>1330</v>
      </c>
      <c r="K1791" s="17" t="s">
        <v>1647</v>
      </c>
      <c r="L1791" s="236" t="s">
        <v>3930</v>
      </c>
      <c r="M1791" s="141" t="s">
        <v>383</v>
      </c>
      <c r="N1791" s="364" t="s">
        <v>6116</v>
      </c>
      <c r="O1791" s="3" t="s">
        <v>1382</v>
      </c>
      <c r="P1791" s="7" t="s">
        <v>1354</v>
      </c>
      <c r="Q1791" s="3" t="s">
        <v>1195</v>
      </c>
      <c r="R1791" s="158">
        <v>5</v>
      </c>
      <c r="S1791" s="184">
        <v>36593.83</v>
      </c>
      <c r="T1791" s="254">
        <f t="shared" si="411"/>
        <v>182969.15000000002</v>
      </c>
      <c r="U1791" s="83">
        <f t="shared" si="412"/>
        <v>204925.44800000003</v>
      </c>
      <c r="V1791" s="9" t="s">
        <v>1341</v>
      </c>
      <c r="W1791" s="153" t="s">
        <v>1410</v>
      </c>
      <c r="X1791" s="244"/>
    </row>
    <row r="1792" spans="1:24" s="226" customFormat="1" ht="102">
      <c r="A1792" s="9" t="s">
        <v>7613</v>
      </c>
      <c r="B1792" s="3" t="s">
        <v>1332</v>
      </c>
      <c r="C1792" s="195" t="s">
        <v>4212</v>
      </c>
      <c r="D1792" s="200" t="s">
        <v>4475</v>
      </c>
      <c r="E1792" s="200" t="s">
        <v>4476</v>
      </c>
      <c r="F1792" s="244"/>
      <c r="G1792" s="162" t="s">
        <v>385</v>
      </c>
      <c r="H1792" s="242">
        <v>0</v>
      </c>
      <c r="I1792" s="34">
        <v>470000000</v>
      </c>
      <c r="J1792" s="21" t="s">
        <v>1330</v>
      </c>
      <c r="K1792" s="17" t="s">
        <v>1647</v>
      </c>
      <c r="L1792" s="236" t="s">
        <v>3930</v>
      </c>
      <c r="M1792" s="141" t="s">
        <v>383</v>
      </c>
      <c r="N1792" s="364" t="s">
        <v>6116</v>
      </c>
      <c r="O1792" s="3" t="s">
        <v>1382</v>
      </c>
      <c r="P1792" s="7" t="s">
        <v>1354</v>
      </c>
      <c r="Q1792" s="3" t="s">
        <v>1195</v>
      </c>
      <c r="R1792" s="158">
        <v>4</v>
      </c>
      <c r="S1792" s="184">
        <v>18268.93</v>
      </c>
      <c r="T1792" s="254">
        <f t="shared" si="411"/>
        <v>73075.72</v>
      </c>
      <c r="U1792" s="83">
        <f t="shared" si="412"/>
        <v>81844.806400000016</v>
      </c>
      <c r="V1792" s="9" t="s">
        <v>1341</v>
      </c>
      <c r="W1792" s="153" t="s">
        <v>1410</v>
      </c>
      <c r="X1792" s="244"/>
    </row>
    <row r="1793" spans="1:24" s="226" customFormat="1" ht="102">
      <c r="A1793" s="9" t="s">
        <v>7614</v>
      </c>
      <c r="B1793" s="3" t="s">
        <v>1332</v>
      </c>
      <c r="C1793" s="195" t="s">
        <v>4212</v>
      </c>
      <c r="D1793" s="199" t="s">
        <v>4215</v>
      </c>
      <c r="E1793" s="200" t="s">
        <v>4477</v>
      </c>
      <c r="F1793" s="244"/>
      <c r="G1793" s="162" t="s">
        <v>385</v>
      </c>
      <c r="H1793" s="242">
        <v>0</v>
      </c>
      <c r="I1793" s="34">
        <v>470000000</v>
      </c>
      <c r="J1793" s="21" t="s">
        <v>1330</v>
      </c>
      <c r="K1793" s="17" t="s">
        <v>1647</v>
      </c>
      <c r="L1793" s="236" t="s">
        <v>3930</v>
      </c>
      <c r="M1793" s="141" t="s">
        <v>383</v>
      </c>
      <c r="N1793" s="364" t="s">
        <v>6116</v>
      </c>
      <c r="O1793" s="3" t="s">
        <v>1382</v>
      </c>
      <c r="P1793" s="7" t="s">
        <v>1354</v>
      </c>
      <c r="Q1793" s="3" t="s">
        <v>1195</v>
      </c>
      <c r="R1793" s="158">
        <v>5</v>
      </c>
      <c r="S1793" s="184">
        <v>40052.93</v>
      </c>
      <c r="T1793" s="254">
        <f t="shared" si="411"/>
        <v>200264.65</v>
      </c>
      <c r="U1793" s="83">
        <f t="shared" si="412"/>
        <v>224296.40800000002</v>
      </c>
      <c r="V1793" s="9" t="s">
        <v>1341</v>
      </c>
      <c r="W1793" s="153" t="s">
        <v>1410</v>
      </c>
      <c r="X1793" s="244"/>
    </row>
    <row r="1794" spans="1:24" s="226" customFormat="1" ht="102">
      <c r="A1794" s="9" t="s">
        <v>7615</v>
      </c>
      <c r="B1794" s="3" t="s">
        <v>1332</v>
      </c>
      <c r="C1794" s="195" t="s">
        <v>4217</v>
      </c>
      <c r="D1794" s="199" t="s">
        <v>4215</v>
      </c>
      <c r="E1794" s="200" t="s">
        <v>4478</v>
      </c>
      <c r="F1794" s="244"/>
      <c r="G1794" s="162" t="s">
        <v>385</v>
      </c>
      <c r="H1794" s="242">
        <v>0</v>
      </c>
      <c r="I1794" s="34">
        <v>470000000</v>
      </c>
      <c r="J1794" s="21" t="s">
        <v>1330</v>
      </c>
      <c r="K1794" s="17" t="s">
        <v>1647</v>
      </c>
      <c r="L1794" s="236" t="s">
        <v>3930</v>
      </c>
      <c r="M1794" s="141" t="s">
        <v>383</v>
      </c>
      <c r="N1794" s="364" t="s">
        <v>6116</v>
      </c>
      <c r="O1794" s="3" t="s">
        <v>1382</v>
      </c>
      <c r="P1794" s="7" t="s">
        <v>1354</v>
      </c>
      <c r="Q1794" s="3" t="s">
        <v>1195</v>
      </c>
      <c r="R1794" s="158">
        <v>3</v>
      </c>
      <c r="S1794" s="184">
        <v>54806.79</v>
      </c>
      <c r="T1794" s="254">
        <f t="shared" si="411"/>
        <v>164420.37</v>
      </c>
      <c r="U1794" s="83">
        <f t="shared" si="412"/>
        <v>184150.8144</v>
      </c>
      <c r="V1794" s="9" t="s">
        <v>1341</v>
      </c>
      <c r="W1794" s="153" t="s">
        <v>1410</v>
      </c>
      <c r="X1794" s="244"/>
    </row>
    <row r="1795" spans="1:24" s="226" customFormat="1" ht="102">
      <c r="A1795" s="9" t="s">
        <v>7616</v>
      </c>
      <c r="B1795" s="3" t="s">
        <v>1332</v>
      </c>
      <c r="C1795" s="195" t="s">
        <v>4219</v>
      </c>
      <c r="D1795" s="200" t="s">
        <v>4479</v>
      </c>
      <c r="E1795" s="200" t="s">
        <v>4480</v>
      </c>
      <c r="F1795" s="244"/>
      <c r="G1795" s="162" t="s">
        <v>385</v>
      </c>
      <c r="H1795" s="242">
        <v>0</v>
      </c>
      <c r="I1795" s="34">
        <v>470000000</v>
      </c>
      <c r="J1795" s="21" t="s">
        <v>1330</v>
      </c>
      <c r="K1795" s="17" t="s">
        <v>1647</v>
      </c>
      <c r="L1795" s="236" t="s">
        <v>3930</v>
      </c>
      <c r="M1795" s="141" t="s">
        <v>383</v>
      </c>
      <c r="N1795" s="364" t="s">
        <v>6116</v>
      </c>
      <c r="O1795" s="3" t="s">
        <v>1382</v>
      </c>
      <c r="P1795" s="7" t="s">
        <v>1354</v>
      </c>
      <c r="Q1795" s="3" t="s">
        <v>1195</v>
      </c>
      <c r="R1795" s="158">
        <v>5</v>
      </c>
      <c r="S1795" s="184">
        <v>7642.68</v>
      </c>
      <c r="T1795" s="254">
        <f t="shared" si="411"/>
        <v>38213.4</v>
      </c>
      <c r="U1795" s="83">
        <f t="shared" si="412"/>
        <v>42799.008000000009</v>
      </c>
      <c r="V1795" s="9" t="s">
        <v>1341</v>
      </c>
      <c r="W1795" s="153" t="s">
        <v>1410</v>
      </c>
      <c r="X1795" s="244"/>
    </row>
    <row r="1796" spans="1:24" s="226" customFormat="1" ht="102">
      <c r="A1796" s="9" t="s">
        <v>7617</v>
      </c>
      <c r="B1796" s="3" t="s">
        <v>1332</v>
      </c>
      <c r="C1796" s="195" t="s">
        <v>4481</v>
      </c>
      <c r="D1796" s="200" t="s">
        <v>4482</v>
      </c>
      <c r="E1796" s="200" t="s">
        <v>4483</v>
      </c>
      <c r="F1796" s="244"/>
      <c r="G1796" s="162" t="s">
        <v>385</v>
      </c>
      <c r="H1796" s="242">
        <v>0</v>
      </c>
      <c r="I1796" s="34">
        <v>470000000</v>
      </c>
      <c r="J1796" s="21" t="s">
        <v>1330</v>
      </c>
      <c r="K1796" s="17" t="s">
        <v>1647</v>
      </c>
      <c r="L1796" s="236" t="s">
        <v>3930</v>
      </c>
      <c r="M1796" s="141" t="s">
        <v>383</v>
      </c>
      <c r="N1796" s="364" t="s">
        <v>6116</v>
      </c>
      <c r="O1796" s="3" t="s">
        <v>1382</v>
      </c>
      <c r="P1796" s="7" t="s">
        <v>1354</v>
      </c>
      <c r="Q1796" s="3" t="s">
        <v>1195</v>
      </c>
      <c r="R1796" s="158">
        <v>1</v>
      </c>
      <c r="S1796" s="184">
        <v>346518.4</v>
      </c>
      <c r="T1796" s="254">
        <f t="shared" ref="T1796:T1859" si="413">R1796*S1796</f>
        <v>346518.4</v>
      </c>
      <c r="U1796" s="83">
        <f t="shared" si="412"/>
        <v>388100.60800000007</v>
      </c>
      <c r="V1796" s="9" t="s">
        <v>1341</v>
      </c>
      <c r="W1796" s="153" t="s">
        <v>1410</v>
      </c>
      <c r="X1796" s="244"/>
    </row>
    <row r="1797" spans="1:24" s="226" customFormat="1" ht="102">
      <c r="A1797" s="9" t="s">
        <v>7618</v>
      </c>
      <c r="B1797" s="3" t="s">
        <v>1332</v>
      </c>
      <c r="C1797" s="195" t="s">
        <v>4484</v>
      </c>
      <c r="D1797" s="200" t="s">
        <v>4485</v>
      </c>
      <c r="E1797" s="200" t="s">
        <v>4486</v>
      </c>
      <c r="F1797" s="244"/>
      <c r="G1797" s="162" t="s">
        <v>385</v>
      </c>
      <c r="H1797" s="242">
        <v>0</v>
      </c>
      <c r="I1797" s="34">
        <v>470000000</v>
      </c>
      <c r="J1797" s="21" t="s">
        <v>1330</v>
      </c>
      <c r="K1797" s="17" t="s">
        <v>1647</v>
      </c>
      <c r="L1797" s="236" t="s">
        <v>3930</v>
      </c>
      <c r="M1797" s="141" t="s">
        <v>383</v>
      </c>
      <c r="N1797" s="364" t="s">
        <v>6116</v>
      </c>
      <c r="O1797" s="3" t="s">
        <v>1382</v>
      </c>
      <c r="P1797" s="7" t="s">
        <v>1354</v>
      </c>
      <c r="Q1797" s="3" t="s">
        <v>1195</v>
      </c>
      <c r="R1797" s="158">
        <v>6</v>
      </c>
      <c r="S1797" s="184">
        <v>28980.01</v>
      </c>
      <c r="T1797" s="254">
        <f t="shared" si="413"/>
        <v>173880.06</v>
      </c>
      <c r="U1797" s="83">
        <f t="shared" si="412"/>
        <v>194745.66720000003</v>
      </c>
      <c r="V1797" s="9" t="s">
        <v>1341</v>
      </c>
      <c r="W1797" s="153" t="s">
        <v>1410</v>
      </c>
      <c r="X1797" s="244"/>
    </row>
    <row r="1798" spans="1:24" s="226" customFormat="1" ht="102">
      <c r="A1798" s="9" t="s">
        <v>7619</v>
      </c>
      <c r="B1798" s="3" t="s">
        <v>1332</v>
      </c>
      <c r="C1798" s="195" t="s">
        <v>4232</v>
      </c>
      <c r="D1798" s="200" t="s">
        <v>4485</v>
      </c>
      <c r="E1798" s="200" t="s">
        <v>4487</v>
      </c>
      <c r="F1798" s="244"/>
      <c r="G1798" s="162" t="s">
        <v>385</v>
      </c>
      <c r="H1798" s="242">
        <v>0</v>
      </c>
      <c r="I1798" s="34">
        <v>470000000</v>
      </c>
      <c r="J1798" s="21" t="s">
        <v>1330</v>
      </c>
      <c r="K1798" s="17" t="s">
        <v>1647</v>
      </c>
      <c r="L1798" s="236" t="s">
        <v>3930</v>
      </c>
      <c r="M1798" s="141" t="s">
        <v>383</v>
      </c>
      <c r="N1798" s="364" t="s">
        <v>6116</v>
      </c>
      <c r="O1798" s="3" t="s">
        <v>1382</v>
      </c>
      <c r="P1798" s="7" t="s">
        <v>1354</v>
      </c>
      <c r="Q1798" s="3" t="s">
        <v>1195</v>
      </c>
      <c r="R1798" s="158">
        <v>6</v>
      </c>
      <c r="S1798" s="184">
        <v>24932.91</v>
      </c>
      <c r="T1798" s="254">
        <f t="shared" si="413"/>
        <v>149597.46</v>
      </c>
      <c r="U1798" s="83">
        <f t="shared" si="412"/>
        <v>167549.15520000001</v>
      </c>
      <c r="V1798" s="9" t="s">
        <v>1341</v>
      </c>
      <c r="W1798" s="153" t="s">
        <v>1410</v>
      </c>
      <c r="X1798" s="244"/>
    </row>
    <row r="1799" spans="1:24" s="226" customFormat="1" ht="102">
      <c r="A1799" s="9" t="s">
        <v>7620</v>
      </c>
      <c r="B1799" s="3" t="s">
        <v>1332</v>
      </c>
      <c r="C1799" s="195" t="s">
        <v>4488</v>
      </c>
      <c r="D1799" s="200" t="s">
        <v>4489</v>
      </c>
      <c r="E1799" s="200" t="s">
        <v>4490</v>
      </c>
      <c r="F1799" s="244"/>
      <c r="G1799" s="162" t="s">
        <v>385</v>
      </c>
      <c r="H1799" s="242">
        <v>0</v>
      </c>
      <c r="I1799" s="34">
        <v>470000000</v>
      </c>
      <c r="J1799" s="21" t="s">
        <v>1330</v>
      </c>
      <c r="K1799" s="17" t="s">
        <v>1647</v>
      </c>
      <c r="L1799" s="236" t="s">
        <v>3930</v>
      </c>
      <c r="M1799" s="141" t="s">
        <v>383</v>
      </c>
      <c r="N1799" s="364" t="s">
        <v>6116</v>
      </c>
      <c r="O1799" s="3" t="s">
        <v>1382</v>
      </c>
      <c r="P1799" s="7" t="s">
        <v>1354</v>
      </c>
      <c r="Q1799" s="3" t="s">
        <v>1195</v>
      </c>
      <c r="R1799" s="158">
        <v>1</v>
      </c>
      <c r="S1799" s="184">
        <v>23749.599999999999</v>
      </c>
      <c r="T1799" s="254">
        <f t="shared" si="413"/>
        <v>23749.599999999999</v>
      </c>
      <c r="U1799" s="83">
        <f t="shared" si="412"/>
        <v>26599.552</v>
      </c>
      <c r="V1799" s="9" t="s">
        <v>1341</v>
      </c>
      <c r="W1799" s="153" t="s">
        <v>1410</v>
      </c>
      <c r="X1799" s="244"/>
    </row>
    <row r="1800" spans="1:24" s="226" customFormat="1" ht="102">
      <c r="A1800" s="9" t="s">
        <v>7621</v>
      </c>
      <c r="B1800" s="3" t="s">
        <v>1332</v>
      </c>
      <c r="C1800" s="195" t="s">
        <v>4491</v>
      </c>
      <c r="D1800" s="200" t="s">
        <v>4492</v>
      </c>
      <c r="E1800" s="200" t="s">
        <v>4493</v>
      </c>
      <c r="F1800" s="244"/>
      <c r="G1800" s="162" t="s">
        <v>385</v>
      </c>
      <c r="H1800" s="242">
        <v>0</v>
      </c>
      <c r="I1800" s="34">
        <v>470000000</v>
      </c>
      <c r="J1800" s="21" t="s">
        <v>1330</v>
      </c>
      <c r="K1800" s="17" t="s">
        <v>1647</v>
      </c>
      <c r="L1800" s="236" t="s">
        <v>3930</v>
      </c>
      <c r="M1800" s="141" t="s">
        <v>383</v>
      </c>
      <c r="N1800" s="364" t="s">
        <v>6116</v>
      </c>
      <c r="O1800" s="3" t="s">
        <v>1382</v>
      </c>
      <c r="P1800" s="7" t="s">
        <v>1354</v>
      </c>
      <c r="Q1800" s="3" t="s">
        <v>1195</v>
      </c>
      <c r="R1800" s="158">
        <v>2</v>
      </c>
      <c r="S1800" s="184">
        <v>12788.25</v>
      </c>
      <c r="T1800" s="254">
        <f t="shared" si="413"/>
        <v>25576.5</v>
      </c>
      <c r="U1800" s="83">
        <f t="shared" si="412"/>
        <v>28645.680000000004</v>
      </c>
      <c r="V1800" s="9" t="s">
        <v>1341</v>
      </c>
      <c r="W1800" s="153" t="s">
        <v>1410</v>
      </c>
      <c r="X1800" s="244"/>
    </row>
    <row r="1801" spans="1:24" s="226" customFormat="1" ht="102">
      <c r="A1801" s="9" t="s">
        <v>7622</v>
      </c>
      <c r="B1801" s="3" t="s">
        <v>1332</v>
      </c>
      <c r="C1801" s="195" t="s">
        <v>4494</v>
      </c>
      <c r="D1801" s="200" t="s">
        <v>4492</v>
      </c>
      <c r="E1801" s="200" t="s">
        <v>4495</v>
      </c>
      <c r="F1801" s="244"/>
      <c r="G1801" s="162" t="s">
        <v>385</v>
      </c>
      <c r="H1801" s="242">
        <v>0</v>
      </c>
      <c r="I1801" s="34">
        <v>470000000</v>
      </c>
      <c r="J1801" s="21" t="s">
        <v>1330</v>
      </c>
      <c r="K1801" s="17" t="s">
        <v>1647</v>
      </c>
      <c r="L1801" s="236" t="s">
        <v>3930</v>
      </c>
      <c r="M1801" s="141" t="s">
        <v>383</v>
      </c>
      <c r="N1801" s="364" t="s">
        <v>6116</v>
      </c>
      <c r="O1801" s="3" t="s">
        <v>1382</v>
      </c>
      <c r="P1801" s="7" t="s">
        <v>1354</v>
      </c>
      <c r="Q1801" s="3" t="s">
        <v>1195</v>
      </c>
      <c r="R1801" s="158">
        <v>2</v>
      </c>
      <c r="S1801" s="184">
        <v>11874.8</v>
      </c>
      <c r="T1801" s="254">
        <f t="shared" si="413"/>
        <v>23749.599999999999</v>
      </c>
      <c r="U1801" s="83">
        <f t="shared" si="412"/>
        <v>26599.552</v>
      </c>
      <c r="V1801" s="9" t="s">
        <v>1341</v>
      </c>
      <c r="W1801" s="153" t="s">
        <v>1410</v>
      </c>
      <c r="X1801" s="244"/>
    </row>
    <row r="1802" spans="1:24" s="226" customFormat="1" ht="102">
      <c r="A1802" s="9" t="s">
        <v>7623</v>
      </c>
      <c r="B1802" s="3" t="s">
        <v>1332</v>
      </c>
      <c r="C1802" s="193" t="s">
        <v>4225</v>
      </c>
      <c r="D1802" s="191" t="s">
        <v>4226</v>
      </c>
      <c r="E1802" s="200" t="s">
        <v>4496</v>
      </c>
      <c r="F1802" s="244"/>
      <c r="G1802" s="162" t="s">
        <v>385</v>
      </c>
      <c r="H1802" s="242">
        <v>0</v>
      </c>
      <c r="I1802" s="34">
        <v>470000000</v>
      </c>
      <c r="J1802" s="21" t="s">
        <v>1330</v>
      </c>
      <c r="K1802" s="17" t="s">
        <v>1647</v>
      </c>
      <c r="L1802" s="236" t="s">
        <v>3930</v>
      </c>
      <c r="M1802" s="141" t="s">
        <v>383</v>
      </c>
      <c r="N1802" s="364" t="s">
        <v>6116</v>
      </c>
      <c r="O1802" s="3" t="s">
        <v>1382</v>
      </c>
      <c r="P1802" s="7" t="s">
        <v>1354</v>
      </c>
      <c r="Q1802" s="3" t="s">
        <v>1195</v>
      </c>
      <c r="R1802" s="158">
        <v>2</v>
      </c>
      <c r="S1802" s="184">
        <v>14615.14</v>
      </c>
      <c r="T1802" s="254">
        <f t="shared" si="413"/>
        <v>29230.28</v>
      </c>
      <c r="U1802" s="83">
        <f t="shared" si="412"/>
        <v>32737.913600000003</v>
      </c>
      <c r="V1802" s="9" t="s">
        <v>1341</v>
      </c>
      <c r="W1802" s="153" t="s">
        <v>1410</v>
      </c>
      <c r="X1802" s="244"/>
    </row>
    <row r="1803" spans="1:24" s="226" customFormat="1" ht="102">
      <c r="A1803" s="9" t="s">
        <v>7624</v>
      </c>
      <c r="B1803" s="3" t="s">
        <v>1332</v>
      </c>
      <c r="C1803" s="193" t="s">
        <v>4225</v>
      </c>
      <c r="D1803" s="191" t="s">
        <v>4226</v>
      </c>
      <c r="E1803" s="200" t="s">
        <v>4497</v>
      </c>
      <c r="F1803" s="244"/>
      <c r="G1803" s="162" t="s">
        <v>385</v>
      </c>
      <c r="H1803" s="242">
        <v>0</v>
      </c>
      <c r="I1803" s="34">
        <v>470000000</v>
      </c>
      <c r="J1803" s="21" t="s">
        <v>1330</v>
      </c>
      <c r="K1803" s="17" t="s">
        <v>1647</v>
      </c>
      <c r="L1803" s="236" t="s">
        <v>3930</v>
      </c>
      <c r="M1803" s="141" t="s">
        <v>383</v>
      </c>
      <c r="N1803" s="364" t="s">
        <v>6116</v>
      </c>
      <c r="O1803" s="3" t="s">
        <v>1382</v>
      </c>
      <c r="P1803" s="7" t="s">
        <v>1354</v>
      </c>
      <c r="Q1803" s="3" t="s">
        <v>1195</v>
      </c>
      <c r="R1803" s="259">
        <v>2</v>
      </c>
      <c r="S1803" s="184">
        <v>10961.35</v>
      </c>
      <c r="T1803" s="254">
        <f t="shared" si="413"/>
        <v>21922.7</v>
      </c>
      <c r="U1803" s="83">
        <f t="shared" si="412"/>
        <v>24553.424000000003</v>
      </c>
      <c r="V1803" s="9" t="s">
        <v>1341</v>
      </c>
      <c r="W1803" s="153" t="s">
        <v>1410</v>
      </c>
      <c r="X1803" s="244"/>
    </row>
    <row r="1804" spans="1:24" s="226" customFormat="1" ht="102">
      <c r="A1804" s="9" t="s">
        <v>7625</v>
      </c>
      <c r="B1804" s="3" t="s">
        <v>1332</v>
      </c>
      <c r="C1804" s="193" t="s">
        <v>4225</v>
      </c>
      <c r="D1804" s="191" t="s">
        <v>4226</v>
      </c>
      <c r="E1804" s="200" t="s">
        <v>4498</v>
      </c>
      <c r="F1804" s="244"/>
      <c r="G1804" s="162" t="s">
        <v>385</v>
      </c>
      <c r="H1804" s="242">
        <v>0</v>
      </c>
      <c r="I1804" s="34">
        <v>470000000</v>
      </c>
      <c r="J1804" s="21" t="s">
        <v>1330</v>
      </c>
      <c r="K1804" s="17" t="s">
        <v>1647</v>
      </c>
      <c r="L1804" s="236" t="s">
        <v>3930</v>
      </c>
      <c r="M1804" s="141" t="s">
        <v>383</v>
      </c>
      <c r="N1804" s="364" t="s">
        <v>6116</v>
      </c>
      <c r="O1804" s="3" t="s">
        <v>1382</v>
      </c>
      <c r="P1804" s="7" t="s">
        <v>1354</v>
      </c>
      <c r="Q1804" s="3" t="s">
        <v>1195</v>
      </c>
      <c r="R1804" s="259">
        <v>2</v>
      </c>
      <c r="S1804" s="184">
        <v>8221.02</v>
      </c>
      <c r="T1804" s="254">
        <f t="shared" si="413"/>
        <v>16442.04</v>
      </c>
      <c r="U1804" s="83">
        <f t="shared" si="412"/>
        <v>18415.084800000004</v>
      </c>
      <c r="V1804" s="9" t="s">
        <v>1341</v>
      </c>
      <c r="W1804" s="153" t="s">
        <v>1410</v>
      </c>
      <c r="X1804" s="244"/>
    </row>
    <row r="1805" spans="1:24" s="226" customFormat="1" ht="102">
      <c r="A1805" s="9" t="s">
        <v>7626</v>
      </c>
      <c r="B1805" s="3" t="s">
        <v>1332</v>
      </c>
      <c r="C1805" s="193" t="s">
        <v>4225</v>
      </c>
      <c r="D1805" s="191" t="s">
        <v>4226</v>
      </c>
      <c r="E1805" s="200" t="s">
        <v>4499</v>
      </c>
      <c r="F1805" s="244"/>
      <c r="G1805" s="162" t="s">
        <v>385</v>
      </c>
      <c r="H1805" s="242">
        <v>0</v>
      </c>
      <c r="I1805" s="34">
        <v>470000000</v>
      </c>
      <c r="J1805" s="21" t="s">
        <v>1330</v>
      </c>
      <c r="K1805" s="17" t="s">
        <v>1647</v>
      </c>
      <c r="L1805" s="236" t="s">
        <v>3930</v>
      </c>
      <c r="M1805" s="141" t="s">
        <v>383</v>
      </c>
      <c r="N1805" s="364" t="s">
        <v>6116</v>
      </c>
      <c r="O1805" s="3" t="s">
        <v>1382</v>
      </c>
      <c r="P1805" s="7" t="s">
        <v>1354</v>
      </c>
      <c r="Q1805" s="3" t="s">
        <v>1195</v>
      </c>
      <c r="R1805" s="259">
        <v>2</v>
      </c>
      <c r="S1805" s="184">
        <v>8221.02</v>
      </c>
      <c r="T1805" s="254">
        <f t="shared" si="413"/>
        <v>16442.04</v>
      </c>
      <c r="U1805" s="83">
        <f t="shared" si="412"/>
        <v>18415.084800000004</v>
      </c>
      <c r="V1805" s="9" t="s">
        <v>1341</v>
      </c>
      <c r="W1805" s="153" t="s">
        <v>1410</v>
      </c>
      <c r="X1805" s="244"/>
    </row>
    <row r="1806" spans="1:24" s="226" customFormat="1" ht="102">
      <c r="A1806" s="9" t="s">
        <v>7627</v>
      </c>
      <c r="B1806" s="3" t="s">
        <v>1332</v>
      </c>
      <c r="C1806" s="195" t="s">
        <v>4500</v>
      </c>
      <c r="D1806" s="200" t="s">
        <v>4501</v>
      </c>
      <c r="E1806" s="200" t="s">
        <v>4502</v>
      </c>
      <c r="F1806" s="244"/>
      <c r="G1806" s="162" t="s">
        <v>385</v>
      </c>
      <c r="H1806" s="242">
        <v>0</v>
      </c>
      <c r="I1806" s="34">
        <v>470000000</v>
      </c>
      <c r="J1806" s="21" t="s">
        <v>1330</v>
      </c>
      <c r="K1806" s="17" t="s">
        <v>1647</v>
      </c>
      <c r="L1806" s="236" t="s">
        <v>3930</v>
      </c>
      <c r="M1806" s="141" t="s">
        <v>383</v>
      </c>
      <c r="N1806" s="364" t="s">
        <v>6116</v>
      </c>
      <c r="O1806" s="3" t="s">
        <v>1382</v>
      </c>
      <c r="P1806" s="7" t="s">
        <v>1354</v>
      </c>
      <c r="Q1806" s="3" t="s">
        <v>1195</v>
      </c>
      <c r="R1806" s="158">
        <v>10</v>
      </c>
      <c r="S1806" s="184">
        <v>121.38</v>
      </c>
      <c r="T1806" s="254">
        <f t="shared" si="413"/>
        <v>1213.8</v>
      </c>
      <c r="U1806" s="83">
        <f t="shared" si="412"/>
        <v>1359.4560000000001</v>
      </c>
      <c r="V1806" s="9" t="s">
        <v>1341</v>
      </c>
      <c r="W1806" s="153" t="s">
        <v>1410</v>
      </c>
      <c r="X1806" s="244"/>
    </row>
    <row r="1807" spans="1:24" s="226" customFormat="1" ht="102">
      <c r="A1807" s="9" t="s">
        <v>7628</v>
      </c>
      <c r="B1807" s="3" t="s">
        <v>1332</v>
      </c>
      <c r="C1807" s="195" t="s">
        <v>3939</v>
      </c>
      <c r="D1807" s="200" t="s">
        <v>4503</v>
      </c>
      <c r="E1807" s="200" t="s">
        <v>4504</v>
      </c>
      <c r="F1807" s="244"/>
      <c r="G1807" s="162" t="s">
        <v>385</v>
      </c>
      <c r="H1807" s="242">
        <v>0</v>
      </c>
      <c r="I1807" s="34">
        <v>470000000</v>
      </c>
      <c r="J1807" s="21" t="s">
        <v>1330</v>
      </c>
      <c r="K1807" s="17" t="s">
        <v>1647</v>
      </c>
      <c r="L1807" s="236" t="s">
        <v>3930</v>
      </c>
      <c r="M1807" s="141" t="s">
        <v>383</v>
      </c>
      <c r="N1807" s="364" t="s">
        <v>6116</v>
      </c>
      <c r="O1807" s="3" t="s">
        <v>1382</v>
      </c>
      <c r="P1807" s="7" t="s">
        <v>1354</v>
      </c>
      <c r="Q1807" s="3" t="s">
        <v>1195</v>
      </c>
      <c r="R1807" s="158">
        <v>10</v>
      </c>
      <c r="S1807" s="184">
        <v>154.72999999999999</v>
      </c>
      <c r="T1807" s="254">
        <f t="shared" si="413"/>
        <v>1547.3</v>
      </c>
      <c r="U1807" s="83">
        <f t="shared" si="412"/>
        <v>1732.9760000000001</v>
      </c>
      <c r="V1807" s="9" t="s">
        <v>1341</v>
      </c>
      <c r="W1807" s="153" t="s">
        <v>1410</v>
      </c>
      <c r="X1807" s="244"/>
    </row>
    <row r="1808" spans="1:24" s="226" customFormat="1" ht="102">
      <c r="A1808" s="9" t="s">
        <v>7629</v>
      </c>
      <c r="B1808" s="3" t="s">
        <v>1332</v>
      </c>
      <c r="C1808" s="195" t="s">
        <v>3939</v>
      </c>
      <c r="D1808" s="199" t="s">
        <v>4503</v>
      </c>
      <c r="E1808" s="200" t="s">
        <v>4505</v>
      </c>
      <c r="F1808" s="244"/>
      <c r="G1808" s="162" t="s">
        <v>385</v>
      </c>
      <c r="H1808" s="242">
        <v>0</v>
      </c>
      <c r="I1808" s="34">
        <v>470000000</v>
      </c>
      <c r="J1808" s="21" t="s">
        <v>1330</v>
      </c>
      <c r="K1808" s="17" t="s">
        <v>1647</v>
      </c>
      <c r="L1808" s="236" t="s">
        <v>3930</v>
      </c>
      <c r="M1808" s="141" t="s">
        <v>383</v>
      </c>
      <c r="N1808" s="364" t="s">
        <v>6116</v>
      </c>
      <c r="O1808" s="3" t="s">
        <v>1382</v>
      </c>
      <c r="P1808" s="7" t="s">
        <v>1354</v>
      </c>
      <c r="Q1808" s="3" t="s">
        <v>1195</v>
      </c>
      <c r="R1808" s="158">
        <v>20</v>
      </c>
      <c r="S1808" s="184">
        <v>212.4</v>
      </c>
      <c r="T1808" s="254">
        <f t="shared" si="413"/>
        <v>4248</v>
      </c>
      <c r="U1808" s="83">
        <f t="shared" si="412"/>
        <v>4757.76</v>
      </c>
      <c r="V1808" s="9" t="s">
        <v>1341</v>
      </c>
      <c r="W1808" s="153" t="s">
        <v>1410</v>
      </c>
      <c r="X1808" s="244"/>
    </row>
    <row r="1809" spans="1:24" s="226" customFormat="1" ht="102">
      <c r="A1809" s="9" t="s">
        <v>7630</v>
      </c>
      <c r="B1809" s="3" t="s">
        <v>1332</v>
      </c>
      <c r="C1809" s="195" t="s">
        <v>4506</v>
      </c>
      <c r="D1809" s="190" t="s">
        <v>4507</v>
      </c>
      <c r="E1809" s="200" t="s">
        <v>4508</v>
      </c>
      <c r="F1809" s="244"/>
      <c r="G1809" s="162" t="s">
        <v>385</v>
      </c>
      <c r="H1809" s="242">
        <v>0</v>
      </c>
      <c r="I1809" s="34">
        <v>470000000</v>
      </c>
      <c r="J1809" s="21" t="s">
        <v>1330</v>
      </c>
      <c r="K1809" s="17" t="s">
        <v>1647</v>
      </c>
      <c r="L1809" s="236" t="s">
        <v>3930</v>
      </c>
      <c r="M1809" s="141" t="s">
        <v>383</v>
      </c>
      <c r="N1809" s="364" t="s">
        <v>6116</v>
      </c>
      <c r="O1809" s="3" t="s">
        <v>1382</v>
      </c>
      <c r="P1809" s="7" t="s">
        <v>1354</v>
      </c>
      <c r="Q1809" s="3" t="s">
        <v>1195</v>
      </c>
      <c r="R1809" s="158">
        <v>1</v>
      </c>
      <c r="S1809" s="184">
        <v>585368.65</v>
      </c>
      <c r="T1809" s="254">
        <f t="shared" si="413"/>
        <v>585368.65</v>
      </c>
      <c r="U1809" s="83">
        <f t="shared" si="412"/>
        <v>655612.88800000004</v>
      </c>
      <c r="V1809" s="9" t="s">
        <v>1341</v>
      </c>
      <c r="W1809" s="153" t="s">
        <v>1410</v>
      </c>
      <c r="X1809" s="244"/>
    </row>
    <row r="1810" spans="1:24" s="226" customFormat="1" ht="102">
      <c r="A1810" s="9" t="s">
        <v>7631</v>
      </c>
      <c r="B1810" s="3" t="s">
        <v>1332</v>
      </c>
      <c r="C1810" s="195" t="s">
        <v>4509</v>
      </c>
      <c r="D1810" s="206" t="s">
        <v>4510</v>
      </c>
      <c r="E1810" s="200" t="s">
        <v>4511</v>
      </c>
      <c r="F1810" s="244"/>
      <c r="G1810" s="162" t="s">
        <v>385</v>
      </c>
      <c r="H1810" s="242">
        <v>0</v>
      </c>
      <c r="I1810" s="34">
        <v>470000000</v>
      </c>
      <c r="J1810" s="21" t="s">
        <v>1330</v>
      </c>
      <c r="K1810" s="17" t="s">
        <v>1647</v>
      </c>
      <c r="L1810" s="236" t="s">
        <v>3930</v>
      </c>
      <c r="M1810" s="141" t="s">
        <v>383</v>
      </c>
      <c r="N1810" s="364" t="s">
        <v>6116</v>
      </c>
      <c r="O1810" s="3" t="s">
        <v>1382</v>
      </c>
      <c r="P1810" s="7" t="s">
        <v>1354</v>
      </c>
      <c r="Q1810" s="3" t="s">
        <v>1195</v>
      </c>
      <c r="R1810" s="158">
        <v>2</v>
      </c>
      <c r="S1810" s="184">
        <v>13654.43</v>
      </c>
      <c r="T1810" s="254">
        <f t="shared" si="413"/>
        <v>27308.86</v>
      </c>
      <c r="U1810" s="83">
        <f t="shared" si="412"/>
        <v>30585.923200000005</v>
      </c>
      <c r="V1810" s="9" t="s">
        <v>1341</v>
      </c>
      <c r="W1810" s="153" t="s">
        <v>1410</v>
      </c>
      <c r="X1810" s="244"/>
    </row>
    <row r="1811" spans="1:24" s="226" customFormat="1" ht="102">
      <c r="A1811" s="9" t="s">
        <v>7632</v>
      </c>
      <c r="B1811" s="3" t="s">
        <v>1332</v>
      </c>
      <c r="C1811" s="195" t="s">
        <v>4512</v>
      </c>
      <c r="D1811" s="200" t="s">
        <v>4513</v>
      </c>
      <c r="E1811" s="200" t="s">
        <v>4514</v>
      </c>
      <c r="F1811" s="244"/>
      <c r="G1811" s="162" t="s">
        <v>385</v>
      </c>
      <c r="H1811" s="242">
        <v>0</v>
      </c>
      <c r="I1811" s="34">
        <v>470000000</v>
      </c>
      <c r="J1811" s="21" t="s">
        <v>1330</v>
      </c>
      <c r="K1811" s="17" t="s">
        <v>1647</v>
      </c>
      <c r="L1811" s="236" t="s">
        <v>3930</v>
      </c>
      <c r="M1811" s="141" t="s">
        <v>383</v>
      </c>
      <c r="N1811" s="364" t="s">
        <v>6116</v>
      </c>
      <c r="O1811" s="3" t="s">
        <v>1382</v>
      </c>
      <c r="P1811" s="7" t="s">
        <v>1354</v>
      </c>
      <c r="Q1811" s="3" t="s">
        <v>1195</v>
      </c>
      <c r="R1811" s="158">
        <v>3</v>
      </c>
      <c r="S1811" s="184">
        <v>48719.46</v>
      </c>
      <c r="T1811" s="254">
        <f t="shared" si="413"/>
        <v>146158.38</v>
      </c>
      <c r="U1811" s="83">
        <f t="shared" si="412"/>
        <v>163697.38560000001</v>
      </c>
      <c r="V1811" s="9" t="s">
        <v>1341</v>
      </c>
      <c r="W1811" s="153" t="s">
        <v>1410</v>
      </c>
      <c r="X1811" s="244"/>
    </row>
    <row r="1812" spans="1:24" s="226" customFormat="1" ht="102">
      <c r="A1812" s="9" t="s">
        <v>7633</v>
      </c>
      <c r="B1812" s="3" t="s">
        <v>1332</v>
      </c>
      <c r="C1812" s="193" t="s">
        <v>4515</v>
      </c>
      <c r="D1812" s="191" t="s">
        <v>4516</v>
      </c>
      <c r="E1812" s="200" t="s">
        <v>4517</v>
      </c>
      <c r="F1812" s="244"/>
      <c r="G1812" s="162" t="s">
        <v>385</v>
      </c>
      <c r="H1812" s="242">
        <v>0</v>
      </c>
      <c r="I1812" s="34">
        <v>470000000</v>
      </c>
      <c r="J1812" s="21" t="s">
        <v>1330</v>
      </c>
      <c r="K1812" s="17" t="s">
        <v>1647</v>
      </c>
      <c r="L1812" s="236" t="s">
        <v>3930</v>
      </c>
      <c r="M1812" s="141" t="s">
        <v>383</v>
      </c>
      <c r="N1812" s="364" t="s">
        <v>6116</v>
      </c>
      <c r="O1812" s="3" t="s">
        <v>1382</v>
      </c>
      <c r="P1812" s="7" t="s">
        <v>1354</v>
      </c>
      <c r="Q1812" s="3" t="s">
        <v>1195</v>
      </c>
      <c r="R1812" s="158">
        <v>3</v>
      </c>
      <c r="S1812" s="184">
        <v>94549.17</v>
      </c>
      <c r="T1812" s="254">
        <f t="shared" si="413"/>
        <v>283647.51</v>
      </c>
      <c r="U1812" s="83">
        <f t="shared" si="412"/>
        <v>317685.21120000002</v>
      </c>
      <c r="V1812" s="9" t="s">
        <v>1341</v>
      </c>
      <c r="W1812" s="153" t="s">
        <v>1410</v>
      </c>
      <c r="X1812" s="244"/>
    </row>
    <row r="1813" spans="1:24" s="226" customFormat="1" ht="102">
      <c r="A1813" s="9" t="s">
        <v>7634</v>
      </c>
      <c r="B1813" s="3" t="s">
        <v>1332</v>
      </c>
      <c r="C1813" s="193" t="s">
        <v>4515</v>
      </c>
      <c r="D1813" s="191" t="s">
        <v>4516</v>
      </c>
      <c r="E1813" s="200" t="s">
        <v>4518</v>
      </c>
      <c r="F1813" s="244"/>
      <c r="G1813" s="162" t="s">
        <v>385</v>
      </c>
      <c r="H1813" s="242">
        <v>0</v>
      </c>
      <c r="I1813" s="34">
        <v>470000000</v>
      </c>
      <c r="J1813" s="21" t="s">
        <v>1330</v>
      </c>
      <c r="K1813" s="17" t="s">
        <v>1647</v>
      </c>
      <c r="L1813" s="236" t="s">
        <v>3930</v>
      </c>
      <c r="M1813" s="141" t="s">
        <v>383</v>
      </c>
      <c r="N1813" s="364" t="s">
        <v>6116</v>
      </c>
      <c r="O1813" s="3" t="s">
        <v>1382</v>
      </c>
      <c r="P1813" s="7" t="s">
        <v>1354</v>
      </c>
      <c r="Q1813" s="3" t="s">
        <v>1195</v>
      </c>
      <c r="R1813" s="158">
        <v>3</v>
      </c>
      <c r="S1813" s="184">
        <v>76810.600000000006</v>
      </c>
      <c r="T1813" s="254">
        <f t="shared" si="413"/>
        <v>230431.80000000002</v>
      </c>
      <c r="U1813" s="83">
        <f t="shared" si="412"/>
        <v>258083.61600000004</v>
      </c>
      <c r="V1813" s="9" t="s">
        <v>1341</v>
      </c>
      <c r="W1813" s="153" t="s">
        <v>1410</v>
      </c>
      <c r="X1813" s="244"/>
    </row>
    <row r="1814" spans="1:24" s="226" customFormat="1" ht="102">
      <c r="A1814" s="9" t="s">
        <v>7635</v>
      </c>
      <c r="B1814" s="3" t="s">
        <v>1332</v>
      </c>
      <c r="C1814" s="195" t="s">
        <v>4255</v>
      </c>
      <c r="D1814" s="200" t="s">
        <v>4258</v>
      </c>
      <c r="E1814" s="200" t="s">
        <v>4519</v>
      </c>
      <c r="F1814" s="244"/>
      <c r="G1814" s="162" t="s">
        <v>385</v>
      </c>
      <c r="H1814" s="242">
        <v>0</v>
      </c>
      <c r="I1814" s="34">
        <v>470000000</v>
      </c>
      <c r="J1814" s="21" t="s">
        <v>1330</v>
      </c>
      <c r="K1814" s="17" t="s">
        <v>1647</v>
      </c>
      <c r="L1814" s="236" t="s">
        <v>3930</v>
      </c>
      <c r="M1814" s="141" t="s">
        <v>383</v>
      </c>
      <c r="N1814" s="364" t="s">
        <v>6116</v>
      </c>
      <c r="O1814" s="3" t="s">
        <v>1382</v>
      </c>
      <c r="P1814" s="7" t="s">
        <v>1354</v>
      </c>
      <c r="Q1814" s="3" t="s">
        <v>1195</v>
      </c>
      <c r="R1814" s="158">
        <v>10</v>
      </c>
      <c r="S1814" s="184">
        <v>5480.68</v>
      </c>
      <c r="T1814" s="254">
        <f t="shared" si="413"/>
        <v>54806.8</v>
      </c>
      <c r="U1814" s="83">
        <f t="shared" si="412"/>
        <v>61383.616000000009</v>
      </c>
      <c r="V1814" s="9" t="s">
        <v>1341</v>
      </c>
      <c r="W1814" s="153" t="s">
        <v>1410</v>
      </c>
      <c r="X1814" s="244"/>
    </row>
    <row r="1815" spans="1:24" s="226" customFormat="1" ht="102">
      <c r="A1815" s="9" t="s">
        <v>7636</v>
      </c>
      <c r="B1815" s="3" t="s">
        <v>1332</v>
      </c>
      <c r="C1815" s="193" t="s">
        <v>4260</v>
      </c>
      <c r="D1815" s="191" t="s">
        <v>4261</v>
      </c>
      <c r="E1815" s="200" t="s">
        <v>4520</v>
      </c>
      <c r="F1815" s="244"/>
      <c r="G1815" s="162" t="s">
        <v>385</v>
      </c>
      <c r="H1815" s="242">
        <v>0</v>
      </c>
      <c r="I1815" s="34">
        <v>470000000</v>
      </c>
      <c r="J1815" s="21" t="s">
        <v>1330</v>
      </c>
      <c r="K1815" s="17" t="s">
        <v>1647</v>
      </c>
      <c r="L1815" s="236" t="s">
        <v>3930</v>
      </c>
      <c r="M1815" s="141" t="s">
        <v>383</v>
      </c>
      <c r="N1815" s="364" t="s">
        <v>6116</v>
      </c>
      <c r="O1815" s="3" t="s">
        <v>1382</v>
      </c>
      <c r="P1815" s="7" t="s">
        <v>1354</v>
      </c>
      <c r="Q1815" s="3" t="s">
        <v>1195</v>
      </c>
      <c r="R1815" s="158">
        <v>1</v>
      </c>
      <c r="S1815" s="184">
        <v>233945.41</v>
      </c>
      <c r="T1815" s="254">
        <f t="shared" si="413"/>
        <v>233945.41</v>
      </c>
      <c r="U1815" s="83">
        <f t="shared" si="412"/>
        <v>262018.85920000004</v>
      </c>
      <c r="V1815" s="9" t="s">
        <v>1341</v>
      </c>
      <c r="W1815" s="153" t="s">
        <v>1410</v>
      </c>
      <c r="X1815" s="244"/>
    </row>
    <row r="1816" spans="1:24" s="226" customFormat="1" ht="102">
      <c r="A1816" s="9" t="s">
        <v>7637</v>
      </c>
      <c r="B1816" s="3" t="s">
        <v>1332</v>
      </c>
      <c r="C1816" s="193" t="s">
        <v>4260</v>
      </c>
      <c r="D1816" s="191" t="s">
        <v>4261</v>
      </c>
      <c r="E1816" s="200" t="s">
        <v>4521</v>
      </c>
      <c r="F1816" s="244"/>
      <c r="G1816" s="162" t="s">
        <v>385</v>
      </c>
      <c r="H1816" s="242">
        <v>0</v>
      </c>
      <c r="I1816" s="34">
        <v>470000000</v>
      </c>
      <c r="J1816" s="21" t="s">
        <v>1330</v>
      </c>
      <c r="K1816" s="17" t="s">
        <v>1647</v>
      </c>
      <c r="L1816" s="236" t="s">
        <v>3930</v>
      </c>
      <c r="M1816" s="141" t="s">
        <v>383</v>
      </c>
      <c r="N1816" s="364" t="s">
        <v>6116</v>
      </c>
      <c r="O1816" s="3" t="s">
        <v>1382</v>
      </c>
      <c r="P1816" s="7" t="s">
        <v>1354</v>
      </c>
      <c r="Q1816" s="3" t="s">
        <v>1195</v>
      </c>
      <c r="R1816" s="158">
        <v>5</v>
      </c>
      <c r="S1816" s="184">
        <v>8275.89</v>
      </c>
      <c r="T1816" s="254">
        <f t="shared" si="413"/>
        <v>41379.449999999997</v>
      </c>
      <c r="U1816" s="83">
        <f t="shared" si="412"/>
        <v>46344.984000000004</v>
      </c>
      <c r="V1816" s="9" t="s">
        <v>1341</v>
      </c>
      <c r="W1816" s="153" t="s">
        <v>1410</v>
      </c>
      <c r="X1816" s="244"/>
    </row>
    <row r="1817" spans="1:24" s="226" customFormat="1" ht="102">
      <c r="A1817" s="9" t="s">
        <v>7638</v>
      </c>
      <c r="B1817" s="3" t="s">
        <v>1332</v>
      </c>
      <c r="C1817" s="195" t="s">
        <v>4268</v>
      </c>
      <c r="D1817" s="200" t="s">
        <v>4375</v>
      </c>
      <c r="E1817" s="200" t="s">
        <v>4522</v>
      </c>
      <c r="F1817" s="244"/>
      <c r="G1817" s="162" t="s">
        <v>385</v>
      </c>
      <c r="H1817" s="242">
        <v>0</v>
      </c>
      <c r="I1817" s="34">
        <v>470000000</v>
      </c>
      <c r="J1817" s="21" t="s">
        <v>1330</v>
      </c>
      <c r="K1817" s="17" t="s">
        <v>1647</v>
      </c>
      <c r="L1817" s="236" t="s">
        <v>3930</v>
      </c>
      <c r="M1817" s="141" t="s">
        <v>383</v>
      </c>
      <c r="N1817" s="364" t="s">
        <v>6116</v>
      </c>
      <c r="O1817" s="3" t="s">
        <v>1382</v>
      </c>
      <c r="P1817" s="7" t="s">
        <v>1354</v>
      </c>
      <c r="Q1817" s="3" t="s">
        <v>1195</v>
      </c>
      <c r="R1817" s="158">
        <v>2</v>
      </c>
      <c r="S1817" s="184">
        <v>15608.5</v>
      </c>
      <c r="T1817" s="254">
        <f t="shared" si="413"/>
        <v>31217</v>
      </c>
      <c r="U1817" s="83">
        <f t="shared" si="412"/>
        <v>34963.040000000001</v>
      </c>
      <c r="V1817" s="9" t="s">
        <v>1341</v>
      </c>
      <c r="W1817" s="153" t="s">
        <v>1410</v>
      </c>
      <c r="X1817" s="244"/>
    </row>
    <row r="1818" spans="1:24" s="226" customFormat="1" ht="102">
      <c r="A1818" s="9" t="s">
        <v>7639</v>
      </c>
      <c r="B1818" s="3" t="s">
        <v>1332</v>
      </c>
      <c r="C1818" s="195" t="s">
        <v>4271</v>
      </c>
      <c r="D1818" s="200" t="s">
        <v>4275</v>
      </c>
      <c r="E1818" s="200" t="s">
        <v>4523</v>
      </c>
      <c r="F1818" s="244"/>
      <c r="G1818" s="162" t="s">
        <v>385</v>
      </c>
      <c r="H1818" s="242">
        <v>0</v>
      </c>
      <c r="I1818" s="34">
        <v>470000000</v>
      </c>
      <c r="J1818" s="21" t="s">
        <v>1330</v>
      </c>
      <c r="K1818" s="17" t="s">
        <v>1647</v>
      </c>
      <c r="L1818" s="236" t="s">
        <v>3930</v>
      </c>
      <c r="M1818" s="141" t="s">
        <v>383</v>
      </c>
      <c r="N1818" s="364" t="s">
        <v>6116</v>
      </c>
      <c r="O1818" s="3" t="s">
        <v>1382</v>
      </c>
      <c r="P1818" s="7" t="s">
        <v>1354</v>
      </c>
      <c r="Q1818" s="3" t="s">
        <v>1195</v>
      </c>
      <c r="R1818" s="158">
        <v>4</v>
      </c>
      <c r="S1818" s="184">
        <v>38044.25</v>
      </c>
      <c r="T1818" s="254">
        <f t="shared" si="413"/>
        <v>152177</v>
      </c>
      <c r="U1818" s="83">
        <f t="shared" si="412"/>
        <v>170438.24000000002</v>
      </c>
      <c r="V1818" s="9" t="s">
        <v>1341</v>
      </c>
      <c r="W1818" s="153" t="s">
        <v>1410</v>
      </c>
      <c r="X1818" s="244"/>
    </row>
    <row r="1819" spans="1:24" s="226" customFormat="1" ht="102">
      <c r="A1819" s="9" t="s">
        <v>7640</v>
      </c>
      <c r="B1819" s="3" t="s">
        <v>1332</v>
      </c>
      <c r="C1819" s="195" t="s">
        <v>4274</v>
      </c>
      <c r="D1819" s="200" t="s">
        <v>4275</v>
      </c>
      <c r="E1819" s="200" t="s">
        <v>4524</v>
      </c>
      <c r="F1819" s="244"/>
      <c r="G1819" s="162" t="s">
        <v>385</v>
      </c>
      <c r="H1819" s="242">
        <v>0</v>
      </c>
      <c r="I1819" s="34">
        <v>470000000</v>
      </c>
      <c r="J1819" s="21" t="s">
        <v>1330</v>
      </c>
      <c r="K1819" s="17" t="s">
        <v>1647</v>
      </c>
      <c r="L1819" s="236" t="s">
        <v>3930</v>
      </c>
      <c r="M1819" s="141" t="s">
        <v>383</v>
      </c>
      <c r="N1819" s="364" t="s">
        <v>6116</v>
      </c>
      <c r="O1819" s="3" t="s">
        <v>1382</v>
      </c>
      <c r="P1819" s="7" t="s">
        <v>1354</v>
      </c>
      <c r="Q1819" s="3" t="s">
        <v>1195</v>
      </c>
      <c r="R1819" s="158">
        <v>4</v>
      </c>
      <c r="S1819" s="184">
        <v>92243.06</v>
      </c>
      <c r="T1819" s="254">
        <f t="shared" si="413"/>
        <v>368972.24</v>
      </c>
      <c r="U1819" s="83">
        <f t="shared" si="412"/>
        <v>413248.90880000003</v>
      </c>
      <c r="V1819" s="9" t="s">
        <v>1341</v>
      </c>
      <c r="W1819" s="153" t="s">
        <v>1410</v>
      </c>
      <c r="X1819" s="244"/>
    </row>
    <row r="1820" spans="1:24" s="226" customFormat="1" ht="102">
      <c r="A1820" s="9" t="s">
        <v>7641</v>
      </c>
      <c r="B1820" s="3" t="s">
        <v>1332</v>
      </c>
      <c r="C1820" s="193" t="s">
        <v>4277</v>
      </c>
      <c r="D1820" s="191" t="s">
        <v>4278</v>
      </c>
      <c r="E1820" s="200" t="s">
        <v>4525</v>
      </c>
      <c r="F1820" s="244"/>
      <c r="G1820" s="162" t="s">
        <v>385</v>
      </c>
      <c r="H1820" s="242">
        <v>0</v>
      </c>
      <c r="I1820" s="34">
        <v>470000000</v>
      </c>
      <c r="J1820" s="21" t="s">
        <v>1330</v>
      </c>
      <c r="K1820" s="17" t="s">
        <v>1647</v>
      </c>
      <c r="L1820" s="236" t="s">
        <v>3930</v>
      </c>
      <c r="M1820" s="141" t="s">
        <v>383</v>
      </c>
      <c r="N1820" s="364" t="s">
        <v>6116</v>
      </c>
      <c r="O1820" s="3" t="s">
        <v>1382</v>
      </c>
      <c r="P1820" s="7" t="s">
        <v>1354</v>
      </c>
      <c r="Q1820" s="3" t="s">
        <v>1195</v>
      </c>
      <c r="R1820" s="158">
        <v>10</v>
      </c>
      <c r="S1820" s="184">
        <v>17902.45</v>
      </c>
      <c r="T1820" s="254">
        <f t="shared" si="413"/>
        <v>179024.5</v>
      </c>
      <c r="U1820" s="83">
        <f t="shared" si="412"/>
        <v>200507.44000000003</v>
      </c>
      <c r="V1820" s="9" t="s">
        <v>1341</v>
      </c>
      <c r="W1820" s="153" t="s">
        <v>1410</v>
      </c>
      <c r="X1820" s="244"/>
    </row>
    <row r="1821" spans="1:24" s="226" customFormat="1" ht="102">
      <c r="A1821" s="9" t="s">
        <v>7642</v>
      </c>
      <c r="B1821" s="3" t="s">
        <v>1332</v>
      </c>
      <c r="C1821" s="193" t="s">
        <v>4277</v>
      </c>
      <c r="D1821" s="191" t="s">
        <v>4278</v>
      </c>
      <c r="E1821" s="200" t="s">
        <v>4526</v>
      </c>
      <c r="F1821" s="244"/>
      <c r="G1821" s="162" t="s">
        <v>385</v>
      </c>
      <c r="H1821" s="242">
        <v>0</v>
      </c>
      <c r="I1821" s="34">
        <v>470000000</v>
      </c>
      <c r="J1821" s="21" t="s">
        <v>1330</v>
      </c>
      <c r="K1821" s="17" t="s">
        <v>1647</v>
      </c>
      <c r="L1821" s="236" t="s">
        <v>3930</v>
      </c>
      <c r="M1821" s="141" t="s">
        <v>383</v>
      </c>
      <c r="N1821" s="364" t="s">
        <v>6116</v>
      </c>
      <c r="O1821" s="3" t="s">
        <v>1382</v>
      </c>
      <c r="P1821" s="7" t="s">
        <v>1354</v>
      </c>
      <c r="Q1821" s="3" t="s">
        <v>1195</v>
      </c>
      <c r="R1821" s="158">
        <v>20</v>
      </c>
      <c r="S1821" s="184">
        <v>17902.45</v>
      </c>
      <c r="T1821" s="254">
        <f t="shared" si="413"/>
        <v>358049</v>
      </c>
      <c r="U1821" s="83">
        <f t="shared" si="412"/>
        <v>401014.88000000006</v>
      </c>
      <c r="V1821" s="9" t="s">
        <v>1341</v>
      </c>
      <c r="W1821" s="153" t="s">
        <v>1410</v>
      </c>
      <c r="X1821" s="244"/>
    </row>
    <row r="1822" spans="1:24" s="226" customFormat="1" ht="102">
      <c r="A1822" s="9" t="s">
        <v>7643</v>
      </c>
      <c r="B1822" s="3" t="s">
        <v>1332</v>
      </c>
      <c r="C1822" s="195" t="s">
        <v>4527</v>
      </c>
      <c r="D1822" s="190" t="s">
        <v>4528</v>
      </c>
      <c r="E1822" s="200" t="s">
        <v>4529</v>
      </c>
      <c r="F1822" s="244"/>
      <c r="G1822" s="162" t="s">
        <v>385</v>
      </c>
      <c r="H1822" s="242">
        <v>0</v>
      </c>
      <c r="I1822" s="34">
        <v>470000000</v>
      </c>
      <c r="J1822" s="21" t="s">
        <v>1330</v>
      </c>
      <c r="K1822" s="17" t="s">
        <v>1647</v>
      </c>
      <c r="L1822" s="236" t="s">
        <v>3930</v>
      </c>
      <c r="M1822" s="141" t="s">
        <v>383</v>
      </c>
      <c r="N1822" s="364" t="s">
        <v>6116</v>
      </c>
      <c r="O1822" s="3" t="s">
        <v>1382</v>
      </c>
      <c r="P1822" s="7" t="s">
        <v>1354</v>
      </c>
      <c r="Q1822" s="3" t="s">
        <v>1195</v>
      </c>
      <c r="R1822" s="260">
        <v>1</v>
      </c>
      <c r="S1822" s="184">
        <v>494360.36</v>
      </c>
      <c r="T1822" s="254">
        <f t="shared" si="413"/>
        <v>494360.36</v>
      </c>
      <c r="U1822" s="83">
        <f t="shared" si="412"/>
        <v>553683.60320000001</v>
      </c>
      <c r="V1822" s="9" t="s">
        <v>1341</v>
      </c>
      <c r="W1822" s="153" t="s">
        <v>1410</v>
      </c>
      <c r="X1822" s="244"/>
    </row>
    <row r="1823" spans="1:24" s="226" customFormat="1" ht="102">
      <c r="A1823" s="9" t="s">
        <v>7644</v>
      </c>
      <c r="B1823" s="3" t="s">
        <v>1332</v>
      </c>
      <c r="C1823" s="193" t="s">
        <v>4291</v>
      </c>
      <c r="D1823" s="191" t="s">
        <v>4292</v>
      </c>
      <c r="E1823" s="200" t="s">
        <v>4530</v>
      </c>
      <c r="F1823" s="244"/>
      <c r="G1823" s="162" t="s">
        <v>385</v>
      </c>
      <c r="H1823" s="242">
        <v>0</v>
      </c>
      <c r="I1823" s="34">
        <v>470000000</v>
      </c>
      <c r="J1823" s="21" t="s">
        <v>1330</v>
      </c>
      <c r="K1823" s="17" t="s">
        <v>1647</v>
      </c>
      <c r="L1823" s="236" t="s">
        <v>3930</v>
      </c>
      <c r="M1823" s="141" t="s">
        <v>383</v>
      </c>
      <c r="N1823" s="364" t="s">
        <v>6116</v>
      </c>
      <c r="O1823" s="3" t="s">
        <v>1382</v>
      </c>
      <c r="P1823" s="7" t="s">
        <v>1354</v>
      </c>
      <c r="Q1823" s="3" t="s">
        <v>1195</v>
      </c>
      <c r="R1823" s="158">
        <v>4</v>
      </c>
      <c r="S1823" s="184">
        <v>20741.64</v>
      </c>
      <c r="T1823" s="254">
        <f t="shared" si="413"/>
        <v>82966.559999999998</v>
      </c>
      <c r="U1823" s="83">
        <f t="shared" si="412"/>
        <v>92922.547200000001</v>
      </c>
      <c r="V1823" s="9" t="s">
        <v>1341</v>
      </c>
      <c r="W1823" s="153" t="s">
        <v>1410</v>
      </c>
      <c r="X1823" s="244"/>
    </row>
    <row r="1824" spans="1:24" s="226" customFormat="1" ht="102">
      <c r="A1824" s="9" t="s">
        <v>7645</v>
      </c>
      <c r="B1824" s="3" t="s">
        <v>1332</v>
      </c>
      <c r="C1824" s="195" t="s">
        <v>4531</v>
      </c>
      <c r="D1824" s="200" t="s">
        <v>4532</v>
      </c>
      <c r="E1824" s="200" t="s">
        <v>4533</v>
      </c>
      <c r="F1824" s="244"/>
      <c r="G1824" s="162" t="s">
        <v>385</v>
      </c>
      <c r="H1824" s="242">
        <v>0</v>
      </c>
      <c r="I1824" s="34">
        <v>470000000</v>
      </c>
      <c r="J1824" s="21" t="s">
        <v>1330</v>
      </c>
      <c r="K1824" s="17" t="s">
        <v>1647</v>
      </c>
      <c r="L1824" s="236" t="s">
        <v>3930</v>
      </c>
      <c r="M1824" s="141" t="s">
        <v>383</v>
      </c>
      <c r="N1824" s="364" t="s">
        <v>6116</v>
      </c>
      <c r="O1824" s="3" t="s">
        <v>1382</v>
      </c>
      <c r="P1824" s="7" t="s">
        <v>1354</v>
      </c>
      <c r="Q1824" s="3" t="s">
        <v>1195</v>
      </c>
      <c r="R1824" s="158">
        <v>8</v>
      </c>
      <c r="S1824" s="184">
        <v>10961.36</v>
      </c>
      <c r="T1824" s="254">
        <f t="shared" si="413"/>
        <v>87690.880000000005</v>
      </c>
      <c r="U1824" s="83">
        <f t="shared" si="412"/>
        <v>98213.785600000017</v>
      </c>
      <c r="V1824" s="9" t="s">
        <v>1341</v>
      </c>
      <c r="W1824" s="153" t="s">
        <v>1410</v>
      </c>
      <c r="X1824" s="244"/>
    </row>
    <row r="1825" spans="1:24" s="226" customFormat="1" ht="102">
      <c r="A1825" s="9" t="s">
        <v>7646</v>
      </c>
      <c r="B1825" s="3" t="s">
        <v>1332</v>
      </c>
      <c r="C1825" s="195" t="s">
        <v>4534</v>
      </c>
      <c r="D1825" s="199" t="s">
        <v>4535</v>
      </c>
      <c r="E1825" s="200" t="s">
        <v>4536</v>
      </c>
      <c r="F1825" s="244"/>
      <c r="G1825" s="162" t="s">
        <v>385</v>
      </c>
      <c r="H1825" s="242">
        <v>0</v>
      </c>
      <c r="I1825" s="34">
        <v>470000000</v>
      </c>
      <c r="J1825" s="21" t="s">
        <v>1330</v>
      </c>
      <c r="K1825" s="17" t="s">
        <v>1647</v>
      </c>
      <c r="L1825" s="236" t="s">
        <v>3930</v>
      </c>
      <c r="M1825" s="141" t="s">
        <v>383</v>
      </c>
      <c r="N1825" s="364" t="s">
        <v>6116</v>
      </c>
      <c r="O1825" s="3" t="s">
        <v>1382</v>
      </c>
      <c r="P1825" s="7" t="s">
        <v>1354</v>
      </c>
      <c r="Q1825" s="3" t="s">
        <v>1195</v>
      </c>
      <c r="R1825" s="259">
        <v>10</v>
      </c>
      <c r="S1825" s="184">
        <v>913.45</v>
      </c>
      <c r="T1825" s="254">
        <f t="shared" si="413"/>
        <v>9134.5</v>
      </c>
      <c r="U1825" s="83">
        <f t="shared" si="412"/>
        <v>10230.640000000001</v>
      </c>
      <c r="V1825" s="9" t="s">
        <v>1341</v>
      </c>
      <c r="W1825" s="153" t="s">
        <v>1410</v>
      </c>
      <c r="X1825" s="244"/>
    </row>
    <row r="1826" spans="1:24" s="226" customFormat="1" ht="102">
      <c r="A1826" s="9" t="s">
        <v>7647</v>
      </c>
      <c r="B1826" s="3" t="s">
        <v>1332</v>
      </c>
      <c r="C1826" s="195" t="s">
        <v>4534</v>
      </c>
      <c r="D1826" s="199" t="s">
        <v>4535</v>
      </c>
      <c r="E1826" s="200" t="s">
        <v>4537</v>
      </c>
      <c r="F1826" s="244"/>
      <c r="G1826" s="162" t="s">
        <v>385</v>
      </c>
      <c r="H1826" s="242">
        <v>0</v>
      </c>
      <c r="I1826" s="34">
        <v>470000000</v>
      </c>
      <c r="J1826" s="21" t="s">
        <v>1330</v>
      </c>
      <c r="K1826" s="17" t="s">
        <v>1647</v>
      </c>
      <c r="L1826" s="236" t="s">
        <v>3930</v>
      </c>
      <c r="M1826" s="141" t="s">
        <v>383</v>
      </c>
      <c r="N1826" s="364" t="s">
        <v>6116</v>
      </c>
      <c r="O1826" s="3" t="s">
        <v>1382</v>
      </c>
      <c r="P1826" s="7" t="s">
        <v>1354</v>
      </c>
      <c r="Q1826" s="3" t="s">
        <v>1195</v>
      </c>
      <c r="R1826" s="259">
        <v>10</v>
      </c>
      <c r="S1826" s="184">
        <v>913.45</v>
      </c>
      <c r="T1826" s="254">
        <f t="shared" si="413"/>
        <v>9134.5</v>
      </c>
      <c r="U1826" s="83">
        <f t="shared" si="412"/>
        <v>10230.640000000001</v>
      </c>
      <c r="V1826" s="9" t="s">
        <v>1341</v>
      </c>
      <c r="W1826" s="153" t="s">
        <v>1410</v>
      </c>
      <c r="X1826" s="244"/>
    </row>
    <row r="1827" spans="1:24" s="226" customFormat="1" ht="102">
      <c r="A1827" s="9" t="s">
        <v>7648</v>
      </c>
      <c r="B1827" s="3" t="s">
        <v>1332</v>
      </c>
      <c r="C1827" s="195" t="s">
        <v>4304</v>
      </c>
      <c r="D1827" s="199" t="s">
        <v>4538</v>
      </c>
      <c r="E1827" s="200" t="s">
        <v>4539</v>
      </c>
      <c r="F1827" s="244"/>
      <c r="G1827" s="162" t="s">
        <v>385</v>
      </c>
      <c r="H1827" s="242">
        <v>0</v>
      </c>
      <c r="I1827" s="34">
        <v>470000000</v>
      </c>
      <c r="J1827" s="21" t="s">
        <v>1330</v>
      </c>
      <c r="K1827" s="17" t="s">
        <v>1647</v>
      </c>
      <c r="L1827" s="236" t="s">
        <v>3930</v>
      </c>
      <c r="M1827" s="141" t="s">
        <v>383</v>
      </c>
      <c r="N1827" s="364" t="s">
        <v>6116</v>
      </c>
      <c r="O1827" s="3" t="s">
        <v>1382</v>
      </c>
      <c r="P1827" s="7" t="s">
        <v>1354</v>
      </c>
      <c r="Q1827" s="3" t="s">
        <v>1195</v>
      </c>
      <c r="R1827" s="259">
        <v>6</v>
      </c>
      <c r="S1827" s="184">
        <v>4567.2299999999996</v>
      </c>
      <c r="T1827" s="254">
        <f t="shared" si="413"/>
        <v>27403.379999999997</v>
      </c>
      <c r="U1827" s="83">
        <f t="shared" si="412"/>
        <v>30691.785599999999</v>
      </c>
      <c r="V1827" s="9" t="s">
        <v>1341</v>
      </c>
      <c r="W1827" s="153" t="s">
        <v>1410</v>
      </c>
      <c r="X1827" s="244"/>
    </row>
    <row r="1828" spans="1:24" s="226" customFormat="1" ht="102">
      <c r="A1828" s="9" t="s">
        <v>7649</v>
      </c>
      <c r="B1828" s="3" t="s">
        <v>1332</v>
      </c>
      <c r="C1828" s="195" t="s">
        <v>4304</v>
      </c>
      <c r="D1828" s="199" t="s">
        <v>4540</v>
      </c>
      <c r="E1828" s="200" t="s">
        <v>4541</v>
      </c>
      <c r="F1828" s="244"/>
      <c r="G1828" s="162" t="s">
        <v>385</v>
      </c>
      <c r="H1828" s="242">
        <v>0</v>
      </c>
      <c r="I1828" s="34">
        <v>470000000</v>
      </c>
      <c r="J1828" s="21" t="s">
        <v>1330</v>
      </c>
      <c r="K1828" s="17" t="s">
        <v>1647</v>
      </c>
      <c r="L1828" s="236" t="s">
        <v>3930</v>
      </c>
      <c r="M1828" s="141" t="s">
        <v>383</v>
      </c>
      <c r="N1828" s="364" t="s">
        <v>6116</v>
      </c>
      <c r="O1828" s="3" t="s">
        <v>1382</v>
      </c>
      <c r="P1828" s="7" t="s">
        <v>1354</v>
      </c>
      <c r="Q1828" s="3" t="s">
        <v>1195</v>
      </c>
      <c r="R1828" s="259">
        <v>5</v>
      </c>
      <c r="S1828" s="184">
        <v>4567.2299999999996</v>
      </c>
      <c r="T1828" s="254">
        <f t="shared" si="413"/>
        <v>22836.149999999998</v>
      </c>
      <c r="U1828" s="83">
        <f t="shared" si="412"/>
        <v>25576.488000000001</v>
      </c>
      <c r="V1828" s="9" t="s">
        <v>1341</v>
      </c>
      <c r="W1828" s="153" t="s">
        <v>1410</v>
      </c>
      <c r="X1828" s="244"/>
    </row>
    <row r="1829" spans="1:24" s="226" customFormat="1" ht="102">
      <c r="A1829" s="9" t="s">
        <v>7650</v>
      </c>
      <c r="B1829" s="3" t="s">
        <v>1332</v>
      </c>
      <c r="C1829" s="194" t="s">
        <v>3943</v>
      </c>
      <c r="D1829" s="191" t="s">
        <v>3944</v>
      </c>
      <c r="E1829" s="200" t="s">
        <v>4542</v>
      </c>
      <c r="F1829" s="244"/>
      <c r="G1829" s="162" t="s">
        <v>385</v>
      </c>
      <c r="H1829" s="242">
        <v>0</v>
      </c>
      <c r="I1829" s="34">
        <v>470000000</v>
      </c>
      <c r="J1829" s="21" t="s">
        <v>1330</v>
      </c>
      <c r="K1829" s="17" t="s">
        <v>1647</v>
      </c>
      <c r="L1829" s="236" t="s">
        <v>3930</v>
      </c>
      <c r="M1829" s="141" t="s">
        <v>383</v>
      </c>
      <c r="N1829" s="364" t="s">
        <v>6116</v>
      </c>
      <c r="O1829" s="3" t="s">
        <v>1382</v>
      </c>
      <c r="P1829" s="7" t="s">
        <v>1354</v>
      </c>
      <c r="Q1829" s="3" t="s">
        <v>1195</v>
      </c>
      <c r="R1829" s="158">
        <v>8</v>
      </c>
      <c r="S1829" s="184">
        <v>34390.29</v>
      </c>
      <c r="T1829" s="254">
        <f t="shared" si="413"/>
        <v>275122.32</v>
      </c>
      <c r="U1829" s="83">
        <f t="shared" si="412"/>
        <v>308136.99840000004</v>
      </c>
      <c r="V1829" s="9" t="s">
        <v>1341</v>
      </c>
      <c r="W1829" s="153" t="s">
        <v>1410</v>
      </c>
      <c r="X1829" s="244"/>
    </row>
    <row r="1830" spans="1:24" s="226" customFormat="1" ht="102">
      <c r="A1830" s="9" t="s">
        <v>7651</v>
      </c>
      <c r="B1830" s="3" t="s">
        <v>1332</v>
      </c>
      <c r="C1830" s="193" t="s">
        <v>4317</v>
      </c>
      <c r="D1830" s="191" t="s">
        <v>4318</v>
      </c>
      <c r="E1830" s="200" t="s">
        <v>4543</v>
      </c>
      <c r="F1830" s="244"/>
      <c r="G1830" s="162" t="s">
        <v>385</v>
      </c>
      <c r="H1830" s="242">
        <v>0</v>
      </c>
      <c r="I1830" s="34">
        <v>470000000</v>
      </c>
      <c r="J1830" s="21" t="s">
        <v>1330</v>
      </c>
      <c r="K1830" s="17" t="s">
        <v>1647</v>
      </c>
      <c r="L1830" s="236" t="s">
        <v>3930</v>
      </c>
      <c r="M1830" s="141" t="s">
        <v>383</v>
      </c>
      <c r="N1830" s="364" t="s">
        <v>6116</v>
      </c>
      <c r="O1830" s="3" t="s">
        <v>1382</v>
      </c>
      <c r="P1830" s="7" t="s">
        <v>1354</v>
      </c>
      <c r="Q1830" s="3" t="s">
        <v>1195</v>
      </c>
      <c r="R1830" s="158">
        <v>5</v>
      </c>
      <c r="S1830" s="184">
        <v>7802.79</v>
      </c>
      <c r="T1830" s="254">
        <f t="shared" si="413"/>
        <v>39013.949999999997</v>
      </c>
      <c r="U1830" s="83">
        <f t="shared" si="412"/>
        <v>43695.624000000003</v>
      </c>
      <c r="V1830" s="9" t="s">
        <v>1341</v>
      </c>
      <c r="W1830" s="153" t="s">
        <v>1410</v>
      </c>
      <c r="X1830" s="244"/>
    </row>
    <row r="1831" spans="1:24" s="226" customFormat="1" ht="102">
      <c r="A1831" s="9" t="s">
        <v>7652</v>
      </c>
      <c r="B1831" s="3" t="s">
        <v>1332</v>
      </c>
      <c r="C1831" s="193" t="s">
        <v>4317</v>
      </c>
      <c r="D1831" s="191" t="s">
        <v>4318</v>
      </c>
      <c r="E1831" s="200" t="s">
        <v>4544</v>
      </c>
      <c r="F1831" s="244"/>
      <c r="G1831" s="162" t="s">
        <v>385</v>
      </c>
      <c r="H1831" s="242">
        <v>0</v>
      </c>
      <c r="I1831" s="34">
        <v>470000000</v>
      </c>
      <c r="J1831" s="21" t="s">
        <v>1330</v>
      </c>
      <c r="K1831" s="17" t="s">
        <v>1647</v>
      </c>
      <c r="L1831" s="236" t="s">
        <v>3930</v>
      </c>
      <c r="M1831" s="141" t="s">
        <v>383</v>
      </c>
      <c r="N1831" s="364" t="s">
        <v>6116</v>
      </c>
      <c r="O1831" s="3" t="s">
        <v>1382</v>
      </c>
      <c r="P1831" s="7" t="s">
        <v>1354</v>
      </c>
      <c r="Q1831" s="3" t="s">
        <v>1195</v>
      </c>
      <c r="R1831" s="158">
        <v>5</v>
      </c>
      <c r="S1831" s="184">
        <v>1074.6400000000001</v>
      </c>
      <c r="T1831" s="254">
        <f t="shared" si="413"/>
        <v>5373.2000000000007</v>
      </c>
      <c r="U1831" s="83">
        <f t="shared" si="412"/>
        <v>6017.9840000000013</v>
      </c>
      <c r="V1831" s="9" t="s">
        <v>1341</v>
      </c>
      <c r="W1831" s="153" t="s">
        <v>1410</v>
      </c>
      <c r="X1831" s="244"/>
    </row>
    <row r="1832" spans="1:24" s="226" customFormat="1" ht="102">
      <c r="A1832" s="9" t="s">
        <v>7653</v>
      </c>
      <c r="B1832" s="3" t="s">
        <v>1332</v>
      </c>
      <c r="C1832" s="193" t="s">
        <v>4317</v>
      </c>
      <c r="D1832" s="191" t="s">
        <v>4318</v>
      </c>
      <c r="E1832" s="200" t="s">
        <v>4545</v>
      </c>
      <c r="F1832" s="244"/>
      <c r="G1832" s="162" t="s">
        <v>385</v>
      </c>
      <c r="H1832" s="242">
        <v>0</v>
      </c>
      <c r="I1832" s="34">
        <v>470000000</v>
      </c>
      <c r="J1832" s="21" t="s">
        <v>1330</v>
      </c>
      <c r="K1832" s="17" t="s">
        <v>1647</v>
      </c>
      <c r="L1832" s="236" t="s">
        <v>3930</v>
      </c>
      <c r="M1832" s="141" t="s">
        <v>383</v>
      </c>
      <c r="N1832" s="364" t="s">
        <v>6116</v>
      </c>
      <c r="O1832" s="3" t="s">
        <v>1382</v>
      </c>
      <c r="P1832" s="7" t="s">
        <v>1354</v>
      </c>
      <c r="Q1832" s="3" t="s">
        <v>1195</v>
      </c>
      <c r="R1832" s="158">
        <v>5</v>
      </c>
      <c r="S1832" s="184">
        <v>15778.44</v>
      </c>
      <c r="T1832" s="254">
        <f t="shared" si="413"/>
        <v>78892.2</v>
      </c>
      <c r="U1832" s="83">
        <f t="shared" si="412"/>
        <v>88359.26400000001</v>
      </c>
      <c r="V1832" s="9" t="s">
        <v>1341</v>
      </c>
      <c r="W1832" s="153" t="s">
        <v>1410</v>
      </c>
      <c r="X1832" s="244"/>
    </row>
    <row r="1833" spans="1:24" s="226" customFormat="1" ht="102">
      <c r="A1833" s="9" t="s">
        <v>7654</v>
      </c>
      <c r="B1833" s="3" t="s">
        <v>1332</v>
      </c>
      <c r="C1833" s="193" t="s">
        <v>4317</v>
      </c>
      <c r="D1833" s="191" t="s">
        <v>4318</v>
      </c>
      <c r="E1833" s="200" t="s">
        <v>4546</v>
      </c>
      <c r="F1833" s="244"/>
      <c r="G1833" s="162" t="s">
        <v>385</v>
      </c>
      <c r="H1833" s="242">
        <v>0</v>
      </c>
      <c r="I1833" s="34">
        <v>470000000</v>
      </c>
      <c r="J1833" s="21" t="s">
        <v>1330</v>
      </c>
      <c r="K1833" s="17" t="s">
        <v>1647</v>
      </c>
      <c r="L1833" s="236" t="s">
        <v>3930</v>
      </c>
      <c r="M1833" s="141" t="s">
        <v>383</v>
      </c>
      <c r="N1833" s="364" t="s">
        <v>6116</v>
      </c>
      <c r="O1833" s="3" t="s">
        <v>1382</v>
      </c>
      <c r="P1833" s="7" t="s">
        <v>1354</v>
      </c>
      <c r="Q1833" s="3" t="s">
        <v>1195</v>
      </c>
      <c r="R1833" s="158">
        <v>6</v>
      </c>
      <c r="S1833" s="184">
        <v>8302.01</v>
      </c>
      <c r="T1833" s="254">
        <f t="shared" si="413"/>
        <v>49812.06</v>
      </c>
      <c r="U1833" s="83">
        <f t="shared" si="412"/>
        <v>55789.5072</v>
      </c>
      <c r="V1833" s="9" t="s">
        <v>1341</v>
      </c>
      <c r="W1833" s="153" t="s">
        <v>1410</v>
      </c>
      <c r="X1833" s="244"/>
    </row>
    <row r="1834" spans="1:24" s="226" customFormat="1" ht="102">
      <c r="A1834" s="9" t="s">
        <v>7655</v>
      </c>
      <c r="B1834" s="3" t="s">
        <v>1332</v>
      </c>
      <c r="C1834" s="193" t="s">
        <v>4317</v>
      </c>
      <c r="D1834" s="191" t="s">
        <v>4318</v>
      </c>
      <c r="E1834" s="200" t="s">
        <v>4547</v>
      </c>
      <c r="F1834" s="244"/>
      <c r="G1834" s="162" t="s">
        <v>385</v>
      </c>
      <c r="H1834" s="242">
        <v>0</v>
      </c>
      <c r="I1834" s="34">
        <v>470000000</v>
      </c>
      <c r="J1834" s="21" t="s">
        <v>1330</v>
      </c>
      <c r="K1834" s="17" t="s">
        <v>1647</v>
      </c>
      <c r="L1834" s="236" t="s">
        <v>3930</v>
      </c>
      <c r="M1834" s="141" t="s">
        <v>383</v>
      </c>
      <c r="N1834" s="364" t="s">
        <v>6116</v>
      </c>
      <c r="O1834" s="3" t="s">
        <v>1382</v>
      </c>
      <c r="P1834" s="7" t="s">
        <v>1354</v>
      </c>
      <c r="Q1834" s="3" t="s">
        <v>1195</v>
      </c>
      <c r="R1834" s="158">
        <v>6</v>
      </c>
      <c r="S1834" s="184">
        <v>16442.04</v>
      </c>
      <c r="T1834" s="254">
        <f t="shared" si="413"/>
        <v>98652.24</v>
      </c>
      <c r="U1834" s="83">
        <f t="shared" si="412"/>
        <v>110490.50880000001</v>
      </c>
      <c r="V1834" s="9" t="s">
        <v>1341</v>
      </c>
      <c r="W1834" s="153" t="s">
        <v>1410</v>
      </c>
      <c r="X1834" s="244"/>
    </row>
    <row r="1835" spans="1:24" s="226" customFormat="1" ht="102">
      <c r="A1835" s="9" t="s">
        <v>7656</v>
      </c>
      <c r="B1835" s="3" t="s">
        <v>1332</v>
      </c>
      <c r="C1835" s="195" t="s">
        <v>4346</v>
      </c>
      <c r="D1835" s="200" t="s">
        <v>4347</v>
      </c>
      <c r="E1835" s="200" t="s">
        <v>4548</v>
      </c>
      <c r="F1835" s="244"/>
      <c r="G1835" s="162" t="s">
        <v>385</v>
      </c>
      <c r="H1835" s="242">
        <v>0</v>
      </c>
      <c r="I1835" s="34">
        <v>470000000</v>
      </c>
      <c r="J1835" s="21" t="s">
        <v>1330</v>
      </c>
      <c r="K1835" s="17" t="s">
        <v>1647</v>
      </c>
      <c r="L1835" s="236" t="s">
        <v>3930</v>
      </c>
      <c r="M1835" s="141" t="s">
        <v>383</v>
      </c>
      <c r="N1835" s="364" t="s">
        <v>6116</v>
      </c>
      <c r="O1835" s="3" t="s">
        <v>1382</v>
      </c>
      <c r="P1835" s="7" t="s">
        <v>1354</v>
      </c>
      <c r="Q1835" s="3" t="s">
        <v>1195</v>
      </c>
      <c r="R1835" s="158">
        <v>5</v>
      </c>
      <c r="S1835" s="184">
        <v>21118.799999999999</v>
      </c>
      <c r="T1835" s="254">
        <f t="shared" si="413"/>
        <v>105594</v>
      </c>
      <c r="U1835" s="83">
        <f t="shared" si="412"/>
        <v>118265.28000000001</v>
      </c>
      <c r="V1835" s="9" t="s">
        <v>1341</v>
      </c>
      <c r="W1835" s="153" t="s">
        <v>1410</v>
      </c>
      <c r="X1835" s="244"/>
    </row>
    <row r="1836" spans="1:24" s="226" customFormat="1" ht="102">
      <c r="A1836" s="9" t="s">
        <v>7657</v>
      </c>
      <c r="B1836" s="3" t="s">
        <v>1332</v>
      </c>
      <c r="C1836" s="195" t="s">
        <v>4549</v>
      </c>
      <c r="D1836" s="190" t="s">
        <v>4550</v>
      </c>
      <c r="E1836" s="200" t="s">
        <v>4551</v>
      </c>
      <c r="F1836" s="244"/>
      <c r="G1836" s="162" t="s">
        <v>385</v>
      </c>
      <c r="H1836" s="242">
        <v>0</v>
      </c>
      <c r="I1836" s="34">
        <v>470000000</v>
      </c>
      <c r="J1836" s="21" t="s">
        <v>1330</v>
      </c>
      <c r="K1836" s="17" t="s">
        <v>1647</v>
      </c>
      <c r="L1836" s="236" t="s">
        <v>3930</v>
      </c>
      <c r="M1836" s="141" t="s">
        <v>383</v>
      </c>
      <c r="N1836" s="364" t="s">
        <v>6116</v>
      </c>
      <c r="O1836" s="3" t="s">
        <v>1382</v>
      </c>
      <c r="P1836" s="7" t="s">
        <v>1354</v>
      </c>
      <c r="Q1836" s="3" t="s">
        <v>1195</v>
      </c>
      <c r="R1836" s="158">
        <v>5</v>
      </c>
      <c r="S1836" s="184">
        <v>4842.92</v>
      </c>
      <c r="T1836" s="254">
        <f t="shared" si="413"/>
        <v>24214.6</v>
      </c>
      <c r="U1836" s="83">
        <f t="shared" si="412"/>
        <v>27120.352000000003</v>
      </c>
      <c r="V1836" s="9" t="s">
        <v>1341</v>
      </c>
      <c r="W1836" s="153" t="s">
        <v>1410</v>
      </c>
      <c r="X1836" s="244"/>
    </row>
    <row r="1837" spans="1:24" s="226" customFormat="1" ht="102">
      <c r="A1837" s="9" t="s">
        <v>7658</v>
      </c>
      <c r="B1837" s="3" t="s">
        <v>1332</v>
      </c>
      <c r="C1837" s="195" t="s">
        <v>4332</v>
      </c>
      <c r="D1837" s="200" t="s">
        <v>4552</v>
      </c>
      <c r="E1837" s="200" t="s">
        <v>4553</v>
      </c>
      <c r="F1837" s="244"/>
      <c r="G1837" s="162" t="s">
        <v>385</v>
      </c>
      <c r="H1837" s="242">
        <v>0</v>
      </c>
      <c r="I1837" s="34">
        <v>470000000</v>
      </c>
      <c r="J1837" s="21" t="s">
        <v>1330</v>
      </c>
      <c r="K1837" s="17" t="s">
        <v>1647</v>
      </c>
      <c r="L1837" s="236" t="s">
        <v>3930</v>
      </c>
      <c r="M1837" s="141" t="s">
        <v>383</v>
      </c>
      <c r="N1837" s="364" t="s">
        <v>6116</v>
      </c>
      <c r="O1837" s="3" t="s">
        <v>1382</v>
      </c>
      <c r="P1837" s="7" t="s">
        <v>1354</v>
      </c>
      <c r="Q1837" s="3" t="s">
        <v>1195</v>
      </c>
      <c r="R1837" s="158">
        <v>8</v>
      </c>
      <c r="S1837" s="184">
        <v>54702.05</v>
      </c>
      <c r="T1837" s="254">
        <f t="shared" si="413"/>
        <v>437616.4</v>
      </c>
      <c r="U1837" s="83">
        <f t="shared" si="412"/>
        <v>490130.36800000007</v>
      </c>
      <c r="V1837" s="9" t="s">
        <v>1341</v>
      </c>
      <c r="W1837" s="153" t="s">
        <v>1410</v>
      </c>
      <c r="X1837" s="244"/>
    </row>
    <row r="1838" spans="1:24" s="226" customFormat="1" ht="102">
      <c r="A1838" s="9" t="s">
        <v>7659</v>
      </c>
      <c r="B1838" s="3" t="s">
        <v>1332</v>
      </c>
      <c r="C1838" s="195" t="s">
        <v>4334</v>
      </c>
      <c r="D1838" s="200" t="s">
        <v>4554</v>
      </c>
      <c r="E1838" s="200" t="s">
        <v>4555</v>
      </c>
      <c r="F1838" s="244"/>
      <c r="G1838" s="162" t="s">
        <v>385</v>
      </c>
      <c r="H1838" s="242">
        <v>0</v>
      </c>
      <c r="I1838" s="34">
        <v>470000000</v>
      </c>
      <c r="J1838" s="21" t="s">
        <v>1330</v>
      </c>
      <c r="K1838" s="17" t="s">
        <v>1647</v>
      </c>
      <c r="L1838" s="236" t="s">
        <v>3930</v>
      </c>
      <c r="M1838" s="141" t="s">
        <v>383</v>
      </c>
      <c r="N1838" s="364" t="s">
        <v>6116</v>
      </c>
      <c r="O1838" s="3" t="s">
        <v>1382</v>
      </c>
      <c r="P1838" s="7" t="s">
        <v>1354</v>
      </c>
      <c r="Q1838" s="3" t="s">
        <v>1195</v>
      </c>
      <c r="R1838" s="158">
        <v>5</v>
      </c>
      <c r="S1838" s="184">
        <v>6978.92</v>
      </c>
      <c r="T1838" s="254">
        <f t="shared" si="413"/>
        <v>34894.6</v>
      </c>
      <c r="U1838" s="83">
        <f t="shared" si="412"/>
        <v>39081.952000000005</v>
      </c>
      <c r="V1838" s="9" t="s">
        <v>1341</v>
      </c>
      <c r="W1838" s="153" t="s">
        <v>1410</v>
      </c>
      <c r="X1838" s="244"/>
    </row>
    <row r="1839" spans="1:24" s="226" customFormat="1" ht="102">
      <c r="A1839" s="9" t="s">
        <v>7660</v>
      </c>
      <c r="B1839" s="3" t="s">
        <v>1332</v>
      </c>
      <c r="C1839" s="237" t="s">
        <v>4343</v>
      </c>
      <c r="D1839" s="200" t="s">
        <v>4556</v>
      </c>
      <c r="E1839" s="200" t="s">
        <v>4557</v>
      </c>
      <c r="F1839" s="244"/>
      <c r="G1839" s="162" t="s">
        <v>385</v>
      </c>
      <c r="H1839" s="242">
        <v>0</v>
      </c>
      <c r="I1839" s="34">
        <v>470000000</v>
      </c>
      <c r="J1839" s="21" t="s">
        <v>1330</v>
      </c>
      <c r="K1839" s="17" t="s">
        <v>1647</v>
      </c>
      <c r="L1839" s="236" t="s">
        <v>3930</v>
      </c>
      <c r="M1839" s="141" t="s">
        <v>383</v>
      </c>
      <c r="N1839" s="364" t="s">
        <v>6116</v>
      </c>
      <c r="O1839" s="3" t="s">
        <v>1382</v>
      </c>
      <c r="P1839" s="7" t="s">
        <v>1354</v>
      </c>
      <c r="Q1839" s="3" t="s">
        <v>1195</v>
      </c>
      <c r="R1839" s="158">
        <v>15</v>
      </c>
      <c r="S1839" s="184">
        <v>13047.54</v>
      </c>
      <c r="T1839" s="254">
        <f t="shared" si="413"/>
        <v>195713.1</v>
      </c>
      <c r="U1839" s="83">
        <f t="shared" si="412"/>
        <v>219198.67200000002</v>
      </c>
      <c r="V1839" s="9" t="s">
        <v>1341</v>
      </c>
      <c r="W1839" s="153" t="s">
        <v>1410</v>
      </c>
      <c r="X1839" s="244"/>
    </row>
    <row r="1840" spans="1:24" s="226" customFormat="1" ht="102">
      <c r="A1840" s="9" t="s">
        <v>7661</v>
      </c>
      <c r="B1840" s="3" t="s">
        <v>1332</v>
      </c>
      <c r="C1840" s="195" t="s">
        <v>4363</v>
      </c>
      <c r="D1840" s="200" t="s">
        <v>1650</v>
      </c>
      <c r="E1840" s="200" t="s">
        <v>4558</v>
      </c>
      <c r="F1840" s="244"/>
      <c r="G1840" s="162" t="s">
        <v>385</v>
      </c>
      <c r="H1840" s="242">
        <v>0</v>
      </c>
      <c r="I1840" s="34">
        <v>470000000</v>
      </c>
      <c r="J1840" s="21" t="s">
        <v>1330</v>
      </c>
      <c r="K1840" s="17" t="s">
        <v>1647</v>
      </c>
      <c r="L1840" s="236" t="s">
        <v>3930</v>
      </c>
      <c r="M1840" s="141" t="s">
        <v>383</v>
      </c>
      <c r="N1840" s="364" t="s">
        <v>6116</v>
      </c>
      <c r="O1840" s="3" t="s">
        <v>1382</v>
      </c>
      <c r="P1840" s="7" t="s">
        <v>1354</v>
      </c>
      <c r="Q1840" s="3" t="s">
        <v>1195</v>
      </c>
      <c r="R1840" s="158">
        <v>5</v>
      </c>
      <c r="S1840" s="184">
        <v>2366.77</v>
      </c>
      <c r="T1840" s="254">
        <f t="shared" si="413"/>
        <v>11833.85</v>
      </c>
      <c r="U1840" s="83">
        <f t="shared" si="412"/>
        <v>13253.912000000002</v>
      </c>
      <c r="V1840" s="9" t="s">
        <v>1341</v>
      </c>
      <c r="W1840" s="153" t="s">
        <v>1410</v>
      </c>
      <c r="X1840" s="244"/>
    </row>
    <row r="1841" spans="1:24" s="226" customFormat="1" ht="102">
      <c r="A1841" s="9" t="s">
        <v>7662</v>
      </c>
      <c r="B1841" s="3" t="s">
        <v>1332</v>
      </c>
      <c r="C1841" s="195" t="s">
        <v>4022</v>
      </c>
      <c r="D1841" s="203" t="s">
        <v>4413</v>
      </c>
      <c r="E1841" s="200" t="s">
        <v>4559</v>
      </c>
      <c r="F1841" s="244"/>
      <c r="G1841" s="162" t="s">
        <v>385</v>
      </c>
      <c r="H1841" s="242">
        <v>0</v>
      </c>
      <c r="I1841" s="34">
        <v>470000000</v>
      </c>
      <c r="J1841" s="21" t="s">
        <v>1330</v>
      </c>
      <c r="K1841" s="17" t="s">
        <v>1647</v>
      </c>
      <c r="L1841" s="236" t="s">
        <v>3930</v>
      </c>
      <c r="M1841" s="141" t="s">
        <v>383</v>
      </c>
      <c r="N1841" s="364" t="s">
        <v>6116</v>
      </c>
      <c r="O1841" s="3" t="s">
        <v>1382</v>
      </c>
      <c r="P1841" s="7" t="s">
        <v>1354</v>
      </c>
      <c r="Q1841" s="3" t="s">
        <v>1195</v>
      </c>
      <c r="R1841" s="158">
        <v>2</v>
      </c>
      <c r="S1841" s="184">
        <v>2740.34</v>
      </c>
      <c r="T1841" s="254">
        <f t="shared" si="413"/>
        <v>5480.68</v>
      </c>
      <c r="U1841" s="83">
        <f t="shared" si="412"/>
        <v>6138.3616000000011</v>
      </c>
      <c r="V1841" s="9" t="s">
        <v>1341</v>
      </c>
      <c r="W1841" s="153" t="s">
        <v>1410</v>
      </c>
      <c r="X1841" s="244"/>
    </row>
    <row r="1842" spans="1:24" s="226" customFormat="1" ht="102">
      <c r="A1842" s="9" t="s">
        <v>7663</v>
      </c>
      <c r="B1842" s="3" t="s">
        <v>1332</v>
      </c>
      <c r="C1842" s="195" t="s">
        <v>4366</v>
      </c>
      <c r="D1842" s="200" t="s">
        <v>4560</v>
      </c>
      <c r="E1842" s="200" t="s">
        <v>4561</v>
      </c>
      <c r="F1842" s="244"/>
      <c r="G1842" s="162" t="s">
        <v>385</v>
      </c>
      <c r="H1842" s="242">
        <v>0</v>
      </c>
      <c r="I1842" s="34">
        <v>470000000</v>
      </c>
      <c r="J1842" s="21" t="s">
        <v>1330</v>
      </c>
      <c r="K1842" s="17" t="s">
        <v>1647</v>
      </c>
      <c r="L1842" s="236" t="s">
        <v>3930</v>
      </c>
      <c r="M1842" s="141" t="s">
        <v>383</v>
      </c>
      <c r="N1842" s="364" t="s">
        <v>6116</v>
      </c>
      <c r="O1842" s="3" t="s">
        <v>1382</v>
      </c>
      <c r="P1842" s="7" t="s">
        <v>1354</v>
      </c>
      <c r="Q1842" s="3" t="s">
        <v>1195</v>
      </c>
      <c r="R1842" s="158">
        <v>20</v>
      </c>
      <c r="S1842" s="184">
        <v>3456.88</v>
      </c>
      <c r="T1842" s="254">
        <f t="shared" si="413"/>
        <v>69137.600000000006</v>
      </c>
      <c r="U1842" s="83">
        <f t="shared" si="412"/>
        <v>77434.112000000008</v>
      </c>
      <c r="V1842" s="9" t="s">
        <v>1341</v>
      </c>
      <c r="W1842" s="153" t="s">
        <v>1410</v>
      </c>
      <c r="X1842" s="244"/>
    </row>
    <row r="1843" spans="1:24" s="226" customFormat="1" ht="102">
      <c r="A1843" s="9" t="s">
        <v>7664</v>
      </c>
      <c r="B1843" s="3" t="s">
        <v>1332</v>
      </c>
      <c r="C1843" s="195" t="s">
        <v>4378</v>
      </c>
      <c r="D1843" s="190" t="s">
        <v>4562</v>
      </c>
      <c r="E1843" s="200" t="s">
        <v>4563</v>
      </c>
      <c r="F1843" s="244"/>
      <c r="G1843" s="162" t="s">
        <v>385</v>
      </c>
      <c r="H1843" s="242">
        <v>0</v>
      </c>
      <c r="I1843" s="34">
        <v>470000000</v>
      </c>
      <c r="J1843" s="21" t="s">
        <v>1330</v>
      </c>
      <c r="K1843" s="17" t="s">
        <v>1647</v>
      </c>
      <c r="L1843" s="236" t="s">
        <v>3930</v>
      </c>
      <c r="M1843" s="141" t="s">
        <v>383</v>
      </c>
      <c r="N1843" s="364" t="s">
        <v>6116</v>
      </c>
      <c r="O1843" s="3" t="s">
        <v>1382</v>
      </c>
      <c r="P1843" s="7" t="s">
        <v>1354</v>
      </c>
      <c r="Q1843" s="3" t="s">
        <v>1195</v>
      </c>
      <c r="R1843" s="158">
        <v>6</v>
      </c>
      <c r="S1843" s="184">
        <v>5000</v>
      </c>
      <c r="T1843" s="254">
        <f t="shared" si="413"/>
        <v>30000</v>
      </c>
      <c r="U1843" s="83">
        <f t="shared" si="412"/>
        <v>33600</v>
      </c>
      <c r="V1843" s="9" t="s">
        <v>1341</v>
      </c>
      <c r="W1843" s="153" t="s">
        <v>1410</v>
      </c>
      <c r="X1843" s="244"/>
    </row>
    <row r="1844" spans="1:24" s="226" customFormat="1" ht="102">
      <c r="A1844" s="9" t="s">
        <v>7665</v>
      </c>
      <c r="B1844" s="3" t="s">
        <v>1332</v>
      </c>
      <c r="C1844" s="193" t="s">
        <v>4018</v>
      </c>
      <c r="D1844" s="191" t="s">
        <v>4019</v>
      </c>
      <c r="E1844" s="200" t="s">
        <v>4564</v>
      </c>
      <c r="F1844" s="244"/>
      <c r="G1844" s="162" t="s">
        <v>385</v>
      </c>
      <c r="H1844" s="242">
        <v>0</v>
      </c>
      <c r="I1844" s="34">
        <v>470000000</v>
      </c>
      <c r="J1844" s="21" t="s">
        <v>1330</v>
      </c>
      <c r="K1844" s="17" t="s">
        <v>1647</v>
      </c>
      <c r="L1844" s="236" t="s">
        <v>3930</v>
      </c>
      <c r="M1844" s="141" t="s">
        <v>383</v>
      </c>
      <c r="N1844" s="364" t="s">
        <v>6116</v>
      </c>
      <c r="O1844" s="3" t="s">
        <v>1382</v>
      </c>
      <c r="P1844" s="7" t="s">
        <v>1354</v>
      </c>
      <c r="Q1844" s="3" t="s">
        <v>1195</v>
      </c>
      <c r="R1844" s="158">
        <v>4</v>
      </c>
      <c r="S1844" s="184">
        <v>15657.06</v>
      </c>
      <c r="T1844" s="254">
        <f t="shared" si="413"/>
        <v>62628.24</v>
      </c>
      <c r="U1844" s="83">
        <f t="shared" si="412"/>
        <v>70143.628800000006</v>
      </c>
      <c r="V1844" s="9" t="s">
        <v>1341</v>
      </c>
      <c r="W1844" s="153" t="s">
        <v>1410</v>
      </c>
      <c r="X1844" s="244"/>
    </row>
    <row r="1845" spans="1:24" s="226" customFormat="1" ht="102">
      <c r="A1845" s="9" t="s">
        <v>7666</v>
      </c>
      <c r="B1845" s="3" t="s">
        <v>1332</v>
      </c>
      <c r="C1845" s="195" t="s">
        <v>4565</v>
      </c>
      <c r="D1845" s="190" t="s">
        <v>4566</v>
      </c>
      <c r="E1845" s="200" t="s">
        <v>4567</v>
      </c>
      <c r="F1845" s="244"/>
      <c r="G1845" s="162" t="s">
        <v>385</v>
      </c>
      <c r="H1845" s="242">
        <v>0</v>
      </c>
      <c r="I1845" s="34">
        <v>470000000</v>
      </c>
      <c r="J1845" s="21" t="s">
        <v>1330</v>
      </c>
      <c r="K1845" s="17" t="s">
        <v>1647</v>
      </c>
      <c r="L1845" s="236" t="s">
        <v>3930</v>
      </c>
      <c r="M1845" s="141" t="s">
        <v>383</v>
      </c>
      <c r="N1845" s="364" t="s">
        <v>6116</v>
      </c>
      <c r="O1845" s="3" t="s">
        <v>1382</v>
      </c>
      <c r="P1845" s="7" t="s">
        <v>1354</v>
      </c>
      <c r="Q1845" s="3" t="s">
        <v>1195</v>
      </c>
      <c r="R1845" s="203">
        <v>1</v>
      </c>
      <c r="S1845" s="184">
        <v>31970.63</v>
      </c>
      <c r="T1845" s="254">
        <f t="shared" si="413"/>
        <v>31970.63</v>
      </c>
      <c r="U1845" s="83">
        <f t="shared" si="412"/>
        <v>35807.105600000003</v>
      </c>
      <c r="V1845" s="9" t="s">
        <v>1341</v>
      </c>
      <c r="W1845" s="153" t="s">
        <v>1410</v>
      </c>
      <c r="X1845" s="244"/>
    </row>
    <row r="1846" spans="1:24" s="226" customFormat="1" ht="102">
      <c r="A1846" s="9" t="s">
        <v>7667</v>
      </c>
      <c r="B1846" s="3" t="s">
        <v>1332</v>
      </c>
      <c r="C1846" s="194" t="s">
        <v>3943</v>
      </c>
      <c r="D1846" s="191" t="s">
        <v>3944</v>
      </c>
      <c r="E1846" s="199" t="s">
        <v>4568</v>
      </c>
      <c r="F1846" s="244"/>
      <c r="G1846" s="162" t="s">
        <v>385</v>
      </c>
      <c r="H1846" s="242">
        <v>0</v>
      </c>
      <c r="I1846" s="34">
        <v>470000000</v>
      </c>
      <c r="J1846" s="21" t="s">
        <v>1330</v>
      </c>
      <c r="K1846" s="17" t="s">
        <v>1647</v>
      </c>
      <c r="L1846" s="236" t="s">
        <v>3930</v>
      </c>
      <c r="M1846" s="141" t="s">
        <v>383</v>
      </c>
      <c r="N1846" s="364" t="s">
        <v>6116</v>
      </c>
      <c r="O1846" s="3" t="s">
        <v>1382</v>
      </c>
      <c r="P1846" s="7" t="s">
        <v>1354</v>
      </c>
      <c r="Q1846" s="3" t="s">
        <v>1195</v>
      </c>
      <c r="R1846" s="212">
        <v>1</v>
      </c>
      <c r="S1846" s="184">
        <v>25000</v>
      </c>
      <c r="T1846" s="254">
        <f t="shared" si="413"/>
        <v>25000</v>
      </c>
      <c r="U1846" s="83">
        <f t="shared" si="412"/>
        <v>28000.000000000004</v>
      </c>
      <c r="V1846" s="9" t="s">
        <v>1341</v>
      </c>
      <c r="W1846" s="153" t="s">
        <v>1410</v>
      </c>
      <c r="X1846" s="244"/>
    </row>
    <row r="1847" spans="1:24" s="226" customFormat="1" ht="102">
      <c r="A1847" s="9" t="s">
        <v>7668</v>
      </c>
      <c r="B1847" s="3" t="s">
        <v>1332</v>
      </c>
      <c r="C1847" s="195" t="s">
        <v>3939</v>
      </c>
      <c r="D1847" s="204" t="s">
        <v>4503</v>
      </c>
      <c r="E1847" s="199" t="s">
        <v>4569</v>
      </c>
      <c r="F1847" s="244"/>
      <c r="G1847" s="162" t="s">
        <v>385</v>
      </c>
      <c r="H1847" s="242">
        <v>0</v>
      </c>
      <c r="I1847" s="34">
        <v>470000000</v>
      </c>
      <c r="J1847" s="21" t="s">
        <v>1330</v>
      </c>
      <c r="K1847" s="17" t="s">
        <v>1647</v>
      </c>
      <c r="L1847" s="236" t="s">
        <v>3930</v>
      </c>
      <c r="M1847" s="141" t="s">
        <v>383</v>
      </c>
      <c r="N1847" s="364" t="s">
        <v>6116</v>
      </c>
      <c r="O1847" s="3" t="s">
        <v>1382</v>
      </c>
      <c r="P1847" s="7" t="s">
        <v>1354</v>
      </c>
      <c r="Q1847" s="3" t="s">
        <v>1195</v>
      </c>
      <c r="R1847" s="212">
        <v>10</v>
      </c>
      <c r="S1847" s="184">
        <v>450</v>
      </c>
      <c r="T1847" s="254">
        <f t="shared" si="413"/>
        <v>4500</v>
      </c>
      <c r="U1847" s="83">
        <f t="shared" si="412"/>
        <v>5040.0000000000009</v>
      </c>
      <c r="V1847" s="9" t="s">
        <v>1341</v>
      </c>
      <c r="W1847" s="153" t="s">
        <v>1410</v>
      </c>
      <c r="X1847" s="244"/>
    </row>
    <row r="1848" spans="1:24" s="226" customFormat="1" ht="102">
      <c r="A1848" s="9" t="s">
        <v>7669</v>
      </c>
      <c r="B1848" s="3" t="s">
        <v>1332</v>
      </c>
      <c r="C1848" s="195" t="s">
        <v>4396</v>
      </c>
      <c r="D1848" s="204" t="s">
        <v>4570</v>
      </c>
      <c r="E1848" s="199" t="s">
        <v>4571</v>
      </c>
      <c r="F1848" s="244"/>
      <c r="G1848" s="162" t="s">
        <v>385</v>
      </c>
      <c r="H1848" s="242">
        <v>0</v>
      </c>
      <c r="I1848" s="34">
        <v>470000000</v>
      </c>
      <c r="J1848" s="21" t="s">
        <v>1330</v>
      </c>
      <c r="K1848" s="17" t="s">
        <v>1647</v>
      </c>
      <c r="L1848" s="236" t="s">
        <v>3930</v>
      </c>
      <c r="M1848" s="141" t="s">
        <v>383</v>
      </c>
      <c r="N1848" s="364" t="s">
        <v>6116</v>
      </c>
      <c r="O1848" s="3" t="s">
        <v>1382</v>
      </c>
      <c r="P1848" s="7" t="s">
        <v>1354</v>
      </c>
      <c r="Q1848" s="3" t="s">
        <v>1195</v>
      </c>
      <c r="R1848" s="212">
        <v>20</v>
      </c>
      <c r="S1848" s="184">
        <v>60</v>
      </c>
      <c r="T1848" s="254">
        <f t="shared" si="413"/>
        <v>1200</v>
      </c>
      <c r="U1848" s="83">
        <f t="shared" si="412"/>
        <v>1344.0000000000002</v>
      </c>
      <c r="V1848" s="9" t="s">
        <v>1341</v>
      </c>
      <c r="W1848" s="153" t="s">
        <v>1410</v>
      </c>
      <c r="X1848" s="244"/>
    </row>
    <row r="1849" spans="1:24" s="226" customFormat="1" ht="102">
      <c r="A1849" s="9" t="s">
        <v>7670</v>
      </c>
      <c r="B1849" s="3" t="s">
        <v>1332</v>
      </c>
      <c r="C1849" s="195" t="s">
        <v>4572</v>
      </c>
      <c r="D1849" s="190" t="s">
        <v>4573</v>
      </c>
      <c r="E1849" s="199" t="s">
        <v>4574</v>
      </c>
      <c r="F1849" s="244"/>
      <c r="G1849" s="162" t="s">
        <v>385</v>
      </c>
      <c r="H1849" s="242">
        <v>0</v>
      </c>
      <c r="I1849" s="34">
        <v>470000000</v>
      </c>
      <c r="J1849" s="21" t="s">
        <v>1330</v>
      </c>
      <c r="K1849" s="17" t="s">
        <v>1647</v>
      </c>
      <c r="L1849" s="236" t="s">
        <v>3930</v>
      </c>
      <c r="M1849" s="141" t="s">
        <v>383</v>
      </c>
      <c r="N1849" s="364" t="s">
        <v>6116</v>
      </c>
      <c r="O1849" s="3" t="s">
        <v>1382</v>
      </c>
      <c r="P1849" s="7" t="s">
        <v>1354</v>
      </c>
      <c r="Q1849" s="3" t="s">
        <v>1195</v>
      </c>
      <c r="R1849" s="212">
        <v>6</v>
      </c>
      <c r="S1849" s="184">
        <v>700</v>
      </c>
      <c r="T1849" s="254">
        <f t="shared" si="413"/>
        <v>4200</v>
      </c>
      <c r="U1849" s="83">
        <f t="shared" si="412"/>
        <v>4704</v>
      </c>
      <c r="V1849" s="9" t="s">
        <v>1341</v>
      </c>
      <c r="W1849" s="153" t="s">
        <v>1410</v>
      </c>
      <c r="X1849" s="244"/>
    </row>
    <row r="1850" spans="1:24" s="226" customFormat="1" ht="102">
      <c r="A1850" s="9" t="s">
        <v>7671</v>
      </c>
      <c r="B1850" s="3" t="s">
        <v>1332</v>
      </c>
      <c r="C1850" s="194" t="s">
        <v>3943</v>
      </c>
      <c r="D1850" s="191" t="s">
        <v>3944</v>
      </c>
      <c r="E1850" s="199" t="s">
        <v>4575</v>
      </c>
      <c r="F1850" s="244"/>
      <c r="G1850" s="162" t="s">
        <v>385</v>
      </c>
      <c r="H1850" s="242">
        <v>0</v>
      </c>
      <c r="I1850" s="34">
        <v>470000000</v>
      </c>
      <c r="J1850" s="21" t="s">
        <v>1330</v>
      </c>
      <c r="K1850" s="17" t="s">
        <v>1647</v>
      </c>
      <c r="L1850" s="236" t="s">
        <v>3930</v>
      </c>
      <c r="M1850" s="141" t="s">
        <v>383</v>
      </c>
      <c r="N1850" s="364" t="s">
        <v>6116</v>
      </c>
      <c r="O1850" s="3" t="s">
        <v>1382</v>
      </c>
      <c r="P1850" s="7" t="s">
        <v>1354</v>
      </c>
      <c r="Q1850" s="3" t="s">
        <v>1195</v>
      </c>
      <c r="R1850" s="212">
        <v>40</v>
      </c>
      <c r="S1850" s="184">
        <v>350</v>
      </c>
      <c r="T1850" s="254">
        <f t="shared" si="413"/>
        <v>14000</v>
      </c>
      <c r="U1850" s="83">
        <f t="shared" ref="U1850:U1913" si="414">T1850*1.12</f>
        <v>15680.000000000002</v>
      </c>
      <c r="V1850" s="9" t="s">
        <v>1341</v>
      </c>
      <c r="W1850" s="153" t="s">
        <v>1410</v>
      </c>
      <c r="X1850" s="244"/>
    </row>
    <row r="1851" spans="1:24" s="226" customFormat="1" ht="102">
      <c r="A1851" s="9" t="s">
        <v>7672</v>
      </c>
      <c r="B1851" s="3" t="s">
        <v>1332</v>
      </c>
      <c r="C1851" s="194" t="s">
        <v>3943</v>
      </c>
      <c r="D1851" s="191" t="s">
        <v>3944</v>
      </c>
      <c r="E1851" s="199" t="s">
        <v>4576</v>
      </c>
      <c r="F1851" s="244"/>
      <c r="G1851" s="162" t="s">
        <v>385</v>
      </c>
      <c r="H1851" s="242">
        <v>0</v>
      </c>
      <c r="I1851" s="34">
        <v>470000000</v>
      </c>
      <c r="J1851" s="21" t="s">
        <v>1330</v>
      </c>
      <c r="K1851" s="17" t="s">
        <v>1647</v>
      </c>
      <c r="L1851" s="236" t="s">
        <v>3930</v>
      </c>
      <c r="M1851" s="141" t="s">
        <v>383</v>
      </c>
      <c r="N1851" s="364" t="s">
        <v>6116</v>
      </c>
      <c r="O1851" s="3" t="s">
        <v>1382</v>
      </c>
      <c r="P1851" s="7" t="s">
        <v>1354</v>
      </c>
      <c r="Q1851" s="3" t="s">
        <v>1195</v>
      </c>
      <c r="R1851" s="212">
        <v>5</v>
      </c>
      <c r="S1851" s="184">
        <v>1600</v>
      </c>
      <c r="T1851" s="254">
        <f t="shared" si="413"/>
        <v>8000</v>
      </c>
      <c r="U1851" s="83">
        <f t="shared" si="414"/>
        <v>8960</v>
      </c>
      <c r="V1851" s="9" t="s">
        <v>1341</v>
      </c>
      <c r="W1851" s="153" t="s">
        <v>1410</v>
      </c>
      <c r="X1851" s="244"/>
    </row>
    <row r="1852" spans="1:24" s="226" customFormat="1" ht="102">
      <c r="A1852" s="9" t="s">
        <v>7673</v>
      </c>
      <c r="B1852" s="3" t="s">
        <v>1332</v>
      </c>
      <c r="C1852" s="194" t="s">
        <v>3943</v>
      </c>
      <c r="D1852" s="191" t="s">
        <v>3944</v>
      </c>
      <c r="E1852" s="199" t="s">
        <v>4577</v>
      </c>
      <c r="F1852" s="244"/>
      <c r="G1852" s="162" t="s">
        <v>385</v>
      </c>
      <c r="H1852" s="242">
        <v>0</v>
      </c>
      <c r="I1852" s="34">
        <v>470000000</v>
      </c>
      <c r="J1852" s="21" t="s">
        <v>1330</v>
      </c>
      <c r="K1852" s="17" t="s">
        <v>1647</v>
      </c>
      <c r="L1852" s="236" t="s">
        <v>3930</v>
      </c>
      <c r="M1852" s="141" t="s">
        <v>383</v>
      </c>
      <c r="N1852" s="364" t="s">
        <v>6116</v>
      </c>
      <c r="O1852" s="3" t="s">
        <v>1382</v>
      </c>
      <c r="P1852" s="7" t="s">
        <v>1354</v>
      </c>
      <c r="Q1852" s="3" t="s">
        <v>1195</v>
      </c>
      <c r="R1852" s="212">
        <v>10</v>
      </c>
      <c r="S1852" s="184">
        <v>1800</v>
      </c>
      <c r="T1852" s="254">
        <f t="shared" si="413"/>
        <v>18000</v>
      </c>
      <c r="U1852" s="83">
        <f t="shared" si="414"/>
        <v>20160.000000000004</v>
      </c>
      <c r="V1852" s="9" t="s">
        <v>1341</v>
      </c>
      <c r="W1852" s="153" t="s">
        <v>1410</v>
      </c>
      <c r="X1852" s="244"/>
    </row>
    <row r="1853" spans="1:24" s="226" customFormat="1" ht="102">
      <c r="A1853" s="9" t="s">
        <v>7674</v>
      </c>
      <c r="B1853" s="3" t="s">
        <v>1332</v>
      </c>
      <c r="C1853" s="194" t="s">
        <v>3943</v>
      </c>
      <c r="D1853" s="191" t="s">
        <v>3944</v>
      </c>
      <c r="E1853" s="199" t="s">
        <v>4578</v>
      </c>
      <c r="F1853" s="244"/>
      <c r="G1853" s="162" t="s">
        <v>385</v>
      </c>
      <c r="H1853" s="242">
        <v>0</v>
      </c>
      <c r="I1853" s="34">
        <v>470000000</v>
      </c>
      <c r="J1853" s="21" t="s">
        <v>1330</v>
      </c>
      <c r="K1853" s="17" t="s">
        <v>1647</v>
      </c>
      <c r="L1853" s="236" t="s">
        <v>3930</v>
      </c>
      <c r="M1853" s="141" t="s">
        <v>383</v>
      </c>
      <c r="N1853" s="364" t="s">
        <v>6116</v>
      </c>
      <c r="O1853" s="3" t="s">
        <v>1382</v>
      </c>
      <c r="P1853" s="7" t="s">
        <v>1354</v>
      </c>
      <c r="Q1853" s="3" t="s">
        <v>1195</v>
      </c>
      <c r="R1853" s="212">
        <v>20</v>
      </c>
      <c r="S1853" s="184">
        <v>450</v>
      </c>
      <c r="T1853" s="254">
        <f t="shared" si="413"/>
        <v>9000</v>
      </c>
      <c r="U1853" s="83">
        <f t="shared" si="414"/>
        <v>10080.000000000002</v>
      </c>
      <c r="V1853" s="9" t="s">
        <v>1341</v>
      </c>
      <c r="W1853" s="153" t="s">
        <v>1410</v>
      </c>
      <c r="X1853" s="244"/>
    </row>
    <row r="1854" spans="1:24" s="226" customFormat="1" ht="102">
      <c r="A1854" s="9" t="s">
        <v>7675</v>
      </c>
      <c r="B1854" s="3" t="s">
        <v>1332</v>
      </c>
      <c r="C1854" s="195" t="s">
        <v>4579</v>
      </c>
      <c r="D1854" s="204" t="s">
        <v>4580</v>
      </c>
      <c r="E1854" s="199" t="s">
        <v>4581</v>
      </c>
      <c r="F1854" s="244"/>
      <c r="G1854" s="162" t="s">
        <v>385</v>
      </c>
      <c r="H1854" s="242">
        <v>0</v>
      </c>
      <c r="I1854" s="34">
        <v>470000000</v>
      </c>
      <c r="J1854" s="21" t="s">
        <v>1330</v>
      </c>
      <c r="K1854" s="17" t="s">
        <v>1647</v>
      </c>
      <c r="L1854" s="236" t="s">
        <v>3930</v>
      </c>
      <c r="M1854" s="141" t="s">
        <v>383</v>
      </c>
      <c r="N1854" s="364" t="s">
        <v>6116</v>
      </c>
      <c r="O1854" s="3" t="s">
        <v>1382</v>
      </c>
      <c r="P1854" s="7" t="s">
        <v>1354</v>
      </c>
      <c r="Q1854" s="3" t="s">
        <v>1195</v>
      </c>
      <c r="R1854" s="212">
        <v>10</v>
      </c>
      <c r="S1854" s="184">
        <v>1900</v>
      </c>
      <c r="T1854" s="254">
        <f t="shared" si="413"/>
        <v>19000</v>
      </c>
      <c r="U1854" s="83">
        <f t="shared" si="414"/>
        <v>21280.000000000004</v>
      </c>
      <c r="V1854" s="9" t="s">
        <v>1341</v>
      </c>
      <c r="W1854" s="153" t="s">
        <v>1410</v>
      </c>
      <c r="X1854" s="244"/>
    </row>
    <row r="1855" spans="1:24" s="226" customFormat="1" ht="102">
      <c r="A1855" s="9" t="s">
        <v>7676</v>
      </c>
      <c r="B1855" s="3" t="s">
        <v>1332</v>
      </c>
      <c r="C1855" s="193" t="s">
        <v>3992</v>
      </c>
      <c r="D1855" s="191" t="s">
        <v>4001</v>
      </c>
      <c r="E1855" s="199" t="s">
        <v>4582</v>
      </c>
      <c r="F1855" s="244"/>
      <c r="G1855" s="162" t="s">
        <v>385</v>
      </c>
      <c r="H1855" s="242">
        <v>0</v>
      </c>
      <c r="I1855" s="34">
        <v>470000000</v>
      </c>
      <c r="J1855" s="21" t="s">
        <v>1330</v>
      </c>
      <c r="K1855" s="17" t="s">
        <v>1647</v>
      </c>
      <c r="L1855" s="236" t="s">
        <v>3930</v>
      </c>
      <c r="M1855" s="141" t="s">
        <v>383</v>
      </c>
      <c r="N1855" s="364" t="s">
        <v>6116</v>
      </c>
      <c r="O1855" s="3" t="s">
        <v>1382</v>
      </c>
      <c r="P1855" s="7" t="s">
        <v>1354</v>
      </c>
      <c r="Q1855" s="3" t="s">
        <v>1195</v>
      </c>
      <c r="R1855" s="212">
        <v>20</v>
      </c>
      <c r="S1855" s="184">
        <v>1300</v>
      </c>
      <c r="T1855" s="254">
        <f t="shared" si="413"/>
        <v>26000</v>
      </c>
      <c r="U1855" s="83">
        <f t="shared" si="414"/>
        <v>29120.000000000004</v>
      </c>
      <c r="V1855" s="9" t="s">
        <v>1341</v>
      </c>
      <c r="W1855" s="153" t="s">
        <v>1410</v>
      </c>
      <c r="X1855" s="244"/>
    </row>
    <row r="1856" spans="1:24" s="226" customFormat="1" ht="102">
      <c r="A1856" s="9" t="s">
        <v>7677</v>
      </c>
      <c r="B1856" s="3" t="s">
        <v>1332</v>
      </c>
      <c r="C1856" s="195" t="s">
        <v>4340</v>
      </c>
      <c r="D1856" s="206" t="s">
        <v>4583</v>
      </c>
      <c r="E1856" s="199" t="s">
        <v>4584</v>
      </c>
      <c r="F1856" s="244"/>
      <c r="G1856" s="162" t="s">
        <v>385</v>
      </c>
      <c r="H1856" s="242">
        <v>0</v>
      </c>
      <c r="I1856" s="34">
        <v>470000000</v>
      </c>
      <c r="J1856" s="21" t="s">
        <v>1330</v>
      </c>
      <c r="K1856" s="17" t="s">
        <v>1647</v>
      </c>
      <c r="L1856" s="236" t="s">
        <v>3930</v>
      </c>
      <c r="M1856" s="141" t="s">
        <v>383</v>
      </c>
      <c r="N1856" s="364" t="s">
        <v>6116</v>
      </c>
      <c r="O1856" s="3" t="s">
        <v>1382</v>
      </c>
      <c r="P1856" s="7" t="s">
        <v>1354</v>
      </c>
      <c r="Q1856" s="3" t="s">
        <v>1195</v>
      </c>
      <c r="R1856" s="212">
        <v>10</v>
      </c>
      <c r="S1856" s="184">
        <v>21000</v>
      </c>
      <c r="T1856" s="254">
        <f t="shared" si="413"/>
        <v>210000</v>
      </c>
      <c r="U1856" s="83">
        <f t="shared" si="414"/>
        <v>235200.00000000003</v>
      </c>
      <c r="V1856" s="9" t="s">
        <v>1341</v>
      </c>
      <c r="W1856" s="153" t="s">
        <v>1410</v>
      </c>
      <c r="X1856" s="244"/>
    </row>
    <row r="1857" spans="1:24" s="226" customFormat="1" ht="102">
      <c r="A1857" s="9" t="s">
        <v>7678</v>
      </c>
      <c r="B1857" s="3" t="s">
        <v>1332</v>
      </c>
      <c r="C1857" s="194" t="s">
        <v>3943</v>
      </c>
      <c r="D1857" s="191" t="s">
        <v>3944</v>
      </c>
      <c r="E1857" s="199" t="s">
        <v>4585</v>
      </c>
      <c r="F1857" s="244"/>
      <c r="G1857" s="162" t="s">
        <v>385</v>
      </c>
      <c r="H1857" s="242">
        <v>0</v>
      </c>
      <c r="I1857" s="34">
        <v>470000000</v>
      </c>
      <c r="J1857" s="21" t="s">
        <v>1330</v>
      </c>
      <c r="K1857" s="17" t="s">
        <v>1647</v>
      </c>
      <c r="L1857" s="236" t="s">
        <v>3930</v>
      </c>
      <c r="M1857" s="141" t="s">
        <v>383</v>
      </c>
      <c r="N1857" s="364" t="s">
        <v>6116</v>
      </c>
      <c r="O1857" s="3" t="s">
        <v>1382</v>
      </c>
      <c r="P1857" s="7" t="s">
        <v>1354</v>
      </c>
      <c r="Q1857" s="3" t="s">
        <v>1195</v>
      </c>
      <c r="R1857" s="212">
        <v>2</v>
      </c>
      <c r="S1857" s="184">
        <v>16985.849999999999</v>
      </c>
      <c r="T1857" s="254">
        <f t="shared" si="413"/>
        <v>33971.699999999997</v>
      </c>
      <c r="U1857" s="83">
        <f t="shared" si="414"/>
        <v>38048.304000000004</v>
      </c>
      <c r="V1857" s="9" t="s">
        <v>1341</v>
      </c>
      <c r="W1857" s="153" t="s">
        <v>1410</v>
      </c>
      <c r="X1857" s="244"/>
    </row>
    <row r="1858" spans="1:24" s="226" customFormat="1" ht="102">
      <c r="A1858" s="9" t="s">
        <v>7679</v>
      </c>
      <c r="B1858" s="3" t="s">
        <v>1332</v>
      </c>
      <c r="C1858" s="194" t="s">
        <v>3943</v>
      </c>
      <c r="D1858" s="191" t="s">
        <v>3944</v>
      </c>
      <c r="E1858" s="199" t="s">
        <v>4586</v>
      </c>
      <c r="F1858" s="244"/>
      <c r="G1858" s="162" t="s">
        <v>385</v>
      </c>
      <c r="H1858" s="242">
        <v>0</v>
      </c>
      <c r="I1858" s="34">
        <v>470000000</v>
      </c>
      <c r="J1858" s="21" t="s">
        <v>1330</v>
      </c>
      <c r="K1858" s="17" t="s">
        <v>1647</v>
      </c>
      <c r="L1858" s="236" t="s">
        <v>3930</v>
      </c>
      <c r="M1858" s="141" t="s">
        <v>383</v>
      </c>
      <c r="N1858" s="364" t="s">
        <v>6116</v>
      </c>
      <c r="O1858" s="3" t="s">
        <v>1382</v>
      </c>
      <c r="P1858" s="7" t="s">
        <v>1354</v>
      </c>
      <c r="Q1858" s="3" t="s">
        <v>1195</v>
      </c>
      <c r="R1858" s="212">
        <v>2</v>
      </c>
      <c r="S1858" s="184">
        <v>46211.95</v>
      </c>
      <c r="T1858" s="254">
        <f t="shared" si="413"/>
        <v>92423.9</v>
      </c>
      <c r="U1858" s="83">
        <f t="shared" si="414"/>
        <v>103514.768</v>
      </c>
      <c r="V1858" s="9" t="s">
        <v>1341</v>
      </c>
      <c r="W1858" s="153" t="s">
        <v>1410</v>
      </c>
      <c r="X1858" s="244"/>
    </row>
    <row r="1859" spans="1:24" s="226" customFormat="1" ht="102">
      <c r="A1859" s="9" t="s">
        <v>7680</v>
      </c>
      <c r="B1859" s="3" t="s">
        <v>1332</v>
      </c>
      <c r="C1859" s="195" t="s">
        <v>4587</v>
      </c>
      <c r="D1859" s="205" t="s">
        <v>4238</v>
      </c>
      <c r="E1859" s="199" t="s">
        <v>4588</v>
      </c>
      <c r="F1859" s="244"/>
      <c r="G1859" s="162" t="s">
        <v>385</v>
      </c>
      <c r="H1859" s="242">
        <v>0</v>
      </c>
      <c r="I1859" s="34">
        <v>470000000</v>
      </c>
      <c r="J1859" s="21" t="s">
        <v>1330</v>
      </c>
      <c r="K1859" s="17" t="s">
        <v>1647</v>
      </c>
      <c r="L1859" s="236" t="s">
        <v>3930</v>
      </c>
      <c r="M1859" s="141" t="s">
        <v>383</v>
      </c>
      <c r="N1859" s="364" t="s">
        <v>6116</v>
      </c>
      <c r="O1859" s="3" t="s">
        <v>1382</v>
      </c>
      <c r="P1859" s="7" t="s">
        <v>1354</v>
      </c>
      <c r="Q1859" s="3" t="s">
        <v>1195</v>
      </c>
      <c r="R1859" s="212">
        <v>20</v>
      </c>
      <c r="S1859" s="184">
        <v>500</v>
      </c>
      <c r="T1859" s="254">
        <f t="shared" si="413"/>
        <v>10000</v>
      </c>
      <c r="U1859" s="83">
        <f t="shared" si="414"/>
        <v>11200.000000000002</v>
      </c>
      <c r="V1859" s="9" t="s">
        <v>1341</v>
      </c>
      <c r="W1859" s="153" t="s">
        <v>1410</v>
      </c>
      <c r="X1859" s="244"/>
    </row>
    <row r="1860" spans="1:24" s="226" customFormat="1" ht="102">
      <c r="A1860" s="9" t="s">
        <v>7681</v>
      </c>
      <c r="B1860" s="3" t="s">
        <v>1332</v>
      </c>
      <c r="C1860" s="195" t="s">
        <v>4587</v>
      </c>
      <c r="D1860" s="205" t="s">
        <v>4238</v>
      </c>
      <c r="E1860" s="199" t="s">
        <v>4589</v>
      </c>
      <c r="F1860" s="244"/>
      <c r="G1860" s="162" t="s">
        <v>385</v>
      </c>
      <c r="H1860" s="242">
        <v>0</v>
      </c>
      <c r="I1860" s="34">
        <v>470000000</v>
      </c>
      <c r="J1860" s="21" t="s">
        <v>1330</v>
      </c>
      <c r="K1860" s="17" t="s">
        <v>1647</v>
      </c>
      <c r="L1860" s="236" t="s">
        <v>3930</v>
      </c>
      <c r="M1860" s="141" t="s">
        <v>383</v>
      </c>
      <c r="N1860" s="364" t="s">
        <v>6116</v>
      </c>
      <c r="O1860" s="3" t="s">
        <v>1382</v>
      </c>
      <c r="P1860" s="7" t="s">
        <v>1354</v>
      </c>
      <c r="Q1860" s="3" t="s">
        <v>1195</v>
      </c>
      <c r="R1860" s="212">
        <v>20</v>
      </c>
      <c r="S1860" s="184">
        <v>500</v>
      </c>
      <c r="T1860" s="254">
        <f t="shared" ref="T1860:T1923" si="415">R1860*S1860</f>
        <v>10000</v>
      </c>
      <c r="U1860" s="83">
        <f t="shared" si="414"/>
        <v>11200.000000000002</v>
      </c>
      <c r="V1860" s="9" t="s">
        <v>1341</v>
      </c>
      <c r="W1860" s="153" t="s">
        <v>1410</v>
      </c>
      <c r="X1860" s="244"/>
    </row>
    <row r="1861" spans="1:24" s="226" customFormat="1" ht="102">
      <c r="A1861" s="9" t="s">
        <v>7682</v>
      </c>
      <c r="B1861" s="3" t="s">
        <v>1332</v>
      </c>
      <c r="C1861" s="193" t="s">
        <v>4590</v>
      </c>
      <c r="D1861" s="205" t="s">
        <v>4591</v>
      </c>
      <c r="E1861" s="199" t="s">
        <v>4592</v>
      </c>
      <c r="F1861" s="244"/>
      <c r="G1861" s="162" t="s">
        <v>385</v>
      </c>
      <c r="H1861" s="242">
        <v>0</v>
      </c>
      <c r="I1861" s="34">
        <v>470000000</v>
      </c>
      <c r="J1861" s="21" t="s">
        <v>1330</v>
      </c>
      <c r="K1861" s="17" t="s">
        <v>1647</v>
      </c>
      <c r="L1861" s="236" t="s">
        <v>3930</v>
      </c>
      <c r="M1861" s="141" t="s">
        <v>383</v>
      </c>
      <c r="N1861" s="364" t="s">
        <v>6116</v>
      </c>
      <c r="O1861" s="3" t="s">
        <v>1382</v>
      </c>
      <c r="P1861" s="7" t="s">
        <v>1354</v>
      </c>
      <c r="Q1861" s="3" t="s">
        <v>1195</v>
      </c>
      <c r="R1861" s="212">
        <v>30</v>
      </c>
      <c r="S1861" s="184">
        <v>350</v>
      </c>
      <c r="T1861" s="254">
        <f t="shared" si="415"/>
        <v>10500</v>
      </c>
      <c r="U1861" s="83">
        <f t="shared" si="414"/>
        <v>11760.000000000002</v>
      </c>
      <c r="V1861" s="9" t="s">
        <v>1341</v>
      </c>
      <c r="W1861" s="153" t="s">
        <v>1410</v>
      </c>
      <c r="X1861" s="244"/>
    </row>
    <row r="1862" spans="1:24" s="226" customFormat="1" ht="102">
      <c r="A1862" s="9" t="s">
        <v>7683</v>
      </c>
      <c r="B1862" s="3" t="s">
        <v>1332</v>
      </c>
      <c r="C1862" s="194" t="s">
        <v>3943</v>
      </c>
      <c r="D1862" s="191" t="s">
        <v>3944</v>
      </c>
      <c r="E1862" s="199" t="s">
        <v>4593</v>
      </c>
      <c r="F1862" s="244"/>
      <c r="G1862" s="162" t="s">
        <v>385</v>
      </c>
      <c r="H1862" s="242">
        <v>0</v>
      </c>
      <c r="I1862" s="34">
        <v>470000000</v>
      </c>
      <c r="J1862" s="21" t="s">
        <v>1330</v>
      </c>
      <c r="K1862" s="17" t="s">
        <v>1647</v>
      </c>
      <c r="L1862" s="236" t="s">
        <v>3930</v>
      </c>
      <c r="M1862" s="141" t="s">
        <v>383</v>
      </c>
      <c r="N1862" s="364" t="s">
        <v>6116</v>
      </c>
      <c r="O1862" s="3" t="s">
        <v>1382</v>
      </c>
      <c r="P1862" s="7" t="s">
        <v>1354</v>
      </c>
      <c r="Q1862" s="3" t="s">
        <v>1195</v>
      </c>
      <c r="R1862" s="212">
        <v>2</v>
      </c>
      <c r="S1862" s="184">
        <v>76523.86</v>
      </c>
      <c r="T1862" s="254">
        <f t="shared" si="415"/>
        <v>153047.72</v>
      </c>
      <c r="U1862" s="83">
        <f t="shared" si="414"/>
        <v>171413.44640000002</v>
      </c>
      <c r="V1862" s="9" t="s">
        <v>1341</v>
      </c>
      <c r="W1862" s="153" t="s">
        <v>1410</v>
      </c>
      <c r="X1862" s="244"/>
    </row>
    <row r="1863" spans="1:24" s="226" customFormat="1" ht="102">
      <c r="A1863" s="9" t="s">
        <v>7684</v>
      </c>
      <c r="B1863" s="3" t="s">
        <v>1332</v>
      </c>
      <c r="C1863" s="194" t="s">
        <v>4594</v>
      </c>
      <c r="D1863" s="191" t="s">
        <v>4595</v>
      </c>
      <c r="E1863" s="199" t="s">
        <v>4596</v>
      </c>
      <c r="F1863" s="244"/>
      <c r="G1863" s="162" t="s">
        <v>385</v>
      </c>
      <c r="H1863" s="242">
        <v>0</v>
      </c>
      <c r="I1863" s="34">
        <v>470000000</v>
      </c>
      <c r="J1863" s="21" t="s">
        <v>1330</v>
      </c>
      <c r="K1863" s="17" t="s">
        <v>1647</v>
      </c>
      <c r="L1863" s="236" t="s">
        <v>3930</v>
      </c>
      <c r="M1863" s="141" t="s">
        <v>383</v>
      </c>
      <c r="N1863" s="364" t="s">
        <v>6116</v>
      </c>
      <c r="O1863" s="3" t="s">
        <v>1382</v>
      </c>
      <c r="P1863" s="7" t="s">
        <v>1354</v>
      </c>
      <c r="Q1863" s="3" t="s">
        <v>1195</v>
      </c>
      <c r="R1863" s="212">
        <v>3</v>
      </c>
      <c r="S1863" s="184">
        <v>4406.26</v>
      </c>
      <c r="T1863" s="254">
        <f t="shared" si="415"/>
        <v>13218.78</v>
      </c>
      <c r="U1863" s="83">
        <f t="shared" si="414"/>
        <v>14805.033600000002</v>
      </c>
      <c r="V1863" s="9" t="s">
        <v>1341</v>
      </c>
      <c r="W1863" s="153" t="s">
        <v>1410</v>
      </c>
      <c r="X1863" s="244"/>
    </row>
    <row r="1864" spans="1:24" s="226" customFormat="1" ht="102">
      <c r="A1864" s="9" t="s">
        <v>7685</v>
      </c>
      <c r="B1864" s="3" t="s">
        <v>1332</v>
      </c>
      <c r="C1864" s="194" t="s">
        <v>4594</v>
      </c>
      <c r="D1864" s="191" t="s">
        <v>4595</v>
      </c>
      <c r="E1864" s="199" t="s">
        <v>4597</v>
      </c>
      <c r="F1864" s="244"/>
      <c r="G1864" s="162" t="s">
        <v>385</v>
      </c>
      <c r="H1864" s="242">
        <v>0</v>
      </c>
      <c r="I1864" s="34">
        <v>470000000</v>
      </c>
      <c r="J1864" s="21" t="s">
        <v>1330</v>
      </c>
      <c r="K1864" s="17" t="s">
        <v>1647</v>
      </c>
      <c r="L1864" s="236" t="s">
        <v>3930</v>
      </c>
      <c r="M1864" s="141" t="s">
        <v>383</v>
      </c>
      <c r="N1864" s="364" t="s">
        <v>6116</v>
      </c>
      <c r="O1864" s="3" t="s">
        <v>1382</v>
      </c>
      <c r="P1864" s="7" t="s">
        <v>1354</v>
      </c>
      <c r="Q1864" s="3" t="s">
        <v>1195</v>
      </c>
      <c r="R1864" s="212">
        <v>3</v>
      </c>
      <c r="S1864" s="184">
        <v>4406.26</v>
      </c>
      <c r="T1864" s="254">
        <f t="shared" si="415"/>
        <v>13218.78</v>
      </c>
      <c r="U1864" s="83">
        <f t="shared" si="414"/>
        <v>14805.033600000002</v>
      </c>
      <c r="V1864" s="9" t="s">
        <v>1341</v>
      </c>
      <c r="W1864" s="153" t="s">
        <v>1410</v>
      </c>
      <c r="X1864" s="244"/>
    </row>
    <row r="1865" spans="1:24" s="226" customFormat="1" ht="102">
      <c r="A1865" s="9" t="s">
        <v>7686</v>
      </c>
      <c r="B1865" s="3" t="s">
        <v>1332</v>
      </c>
      <c r="C1865" s="195" t="s">
        <v>4598</v>
      </c>
      <c r="D1865" s="205" t="s">
        <v>4599</v>
      </c>
      <c r="E1865" s="199" t="s">
        <v>4600</v>
      </c>
      <c r="F1865" s="244"/>
      <c r="G1865" s="162" t="s">
        <v>385</v>
      </c>
      <c r="H1865" s="242">
        <v>0</v>
      </c>
      <c r="I1865" s="34">
        <v>470000000</v>
      </c>
      <c r="J1865" s="21" t="s">
        <v>1330</v>
      </c>
      <c r="K1865" s="17" t="s">
        <v>1647</v>
      </c>
      <c r="L1865" s="236" t="s">
        <v>3930</v>
      </c>
      <c r="M1865" s="141" t="s">
        <v>383</v>
      </c>
      <c r="N1865" s="364" t="s">
        <v>6116</v>
      </c>
      <c r="O1865" s="3" t="s">
        <v>1382</v>
      </c>
      <c r="P1865" s="7" t="s">
        <v>1354</v>
      </c>
      <c r="Q1865" s="3" t="s">
        <v>1195</v>
      </c>
      <c r="R1865" s="212">
        <v>2</v>
      </c>
      <c r="S1865" s="184">
        <v>19237.07</v>
      </c>
      <c r="T1865" s="254">
        <f t="shared" si="415"/>
        <v>38474.14</v>
      </c>
      <c r="U1865" s="83">
        <f t="shared" si="414"/>
        <v>43091.036800000002</v>
      </c>
      <c r="V1865" s="9" t="s">
        <v>1341</v>
      </c>
      <c r="W1865" s="153" t="s">
        <v>1410</v>
      </c>
      <c r="X1865" s="244"/>
    </row>
    <row r="1866" spans="1:24" s="226" customFormat="1" ht="102">
      <c r="A1866" s="9" t="s">
        <v>7687</v>
      </c>
      <c r="B1866" s="3" t="s">
        <v>1332</v>
      </c>
      <c r="C1866" s="195" t="s">
        <v>4601</v>
      </c>
      <c r="D1866" s="205" t="s">
        <v>4602</v>
      </c>
      <c r="E1866" s="199" t="s">
        <v>4603</v>
      </c>
      <c r="F1866" s="244"/>
      <c r="G1866" s="162" t="s">
        <v>385</v>
      </c>
      <c r="H1866" s="242">
        <v>0</v>
      </c>
      <c r="I1866" s="34">
        <v>470000000</v>
      </c>
      <c r="J1866" s="21" t="s">
        <v>1330</v>
      </c>
      <c r="K1866" s="17" t="s">
        <v>1647</v>
      </c>
      <c r="L1866" s="236" t="s">
        <v>3930</v>
      </c>
      <c r="M1866" s="141" t="s">
        <v>383</v>
      </c>
      <c r="N1866" s="364" t="s">
        <v>6116</v>
      </c>
      <c r="O1866" s="3" t="s">
        <v>1382</v>
      </c>
      <c r="P1866" s="7" t="s">
        <v>1354</v>
      </c>
      <c r="Q1866" s="3" t="s">
        <v>1195</v>
      </c>
      <c r="R1866" s="212">
        <v>2</v>
      </c>
      <c r="S1866" s="184">
        <v>19237.07</v>
      </c>
      <c r="T1866" s="254">
        <f t="shared" si="415"/>
        <v>38474.14</v>
      </c>
      <c r="U1866" s="83">
        <f t="shared" si="414"/>
        <v>43091.036800000002</v>
      </c>
      <c r="V1866" s="9" t="s">
        <v>1341</v>
      </c>
      <c r="W1866" s="153" t="s">
        <v>1410</v>
      </c>
      <c r="X1866" s="244"/>
    </row>
    <row r="1867" spans="1:24" s="226" customFormat="1" ht="102">
      <c r="A1867" s="9" t="s">
        <v>7688</v>
      </c>
      <c r="B1867" s="3" t="s">
        <v>1332</v>
      </c>
      <c r="C1867" s="195" t="s">
        <v>4598</v>
      </c>
      <c r="D1867" s="205" t="s">
        <v>4604</v>
      </c>
      <c r="E1867" s="199" t="s">
        <v>4605</v>
      </c>
      <c r="F1867" s="244"/>
      <c r="G1867" s="162" t="s">
        <v>385</v>
      </c>
      <c r="H1867" s="242">
        <v>0</v>
      </c>
      <c r="I1867" s="34">
        <v>470000000</v>
      </c>
      <c r="J1867" s="21" t="s">
        <v>1330</v>
      </c>
      <c r="K1867" s="17" t="s">
        <v>1647</v>
      </c>
      <c r="L1867" s="236" t="s">
        <v>3930</v>
      </c>
      <c r="M1867" s="141" t="s">
        <v>383</v>
      </c>
      <c r="N1867" s="364" t="s">
        <v>6116</v>
      </c>
      <c r="O1867" s="3" t="s">
        <v>1382</v>
      </c>
      <c r="P1867" s="7" t="s">
        <v>1354</v>
      </c>
      <c r="Q1867" s="3" t="s">
        <v>1195</v>
      </c>
      <c r="R1867" s="212">
        <v>2</v>
      </c>
      <c r="S1867" s="184">
        <v>24395.61</v>
      </c>
      <c r="T1867" s="254">
        <f t="shared" si="415"/>
        <v>48791.22</v>
      </c>
      <c r="U1867" s="83">
        <f t="shared" si="414"/>
        <v>54646.166400000009</v>
      </c>
      <c r="V1867" s="9" t="s">
        <v>1341</v>
      </c>
      <c r="W1867" s="153" t="s">
        <v>1410</v>
      </c>
      <c r="X1867" s="244"/>
    </row>
    <row r="1868" spans="1:24" s="226" customFormat="1" ht="102">
      <c r="A1868" s="9" t="s">
        <v>7689</v>
      </c>
      <c r="B1868" s="3" t="s">
        <v>1332</v>
      </c>
      <c r="C1868" s="195" t="s">
        <v>4601</v>
      </c>
      <c r="D1868" s="205" t="s">
        <v>4604</v>
      </c>
      <c r="E1868" s="199" t="s">
        <v>4606</v>
      </c>
      <c r="F1868" s="244"/>
      <c r="G1868" s="162" t="s">
        <v>385</v>
      </c>
      <c r="H1868" s="242">
        <v>0</v>
      </c>
      <c r="I1868" s="34">
        <v>470000000</v>
      </c>
      <c r="J1868" s="21" t="s">
        <v>1330</v>
      </c>
      <c r="K1868" s="17" t="s">
        <v>1647</v>
      </c>
      <c r="L1868" s="236" t="s">
        <v>3930</v>
      </c>
      <c r="M1868" s="141" t="s">
        <v>383</v>
      </c>
      <c r="N1868" s="364" t="s">
        <v>6116</v>
      </c>
      <c r="O1868" s="3" t="s">
        <v>1382</v>
      </c>
      <c r="P1868" s="7" t="s">
        <v>1354</v>
      </c>
      <c r="Q1868" s="3" t="s">
        <v>1195</v>
      </c>
      <c r="R1868" s="212">
        <v>2</v>
      </c>
      <c r="S1868" s="184">
        <v>24395.61</v>
      </c>
      <c r="T1868" s="254">
        <f t="shared" si="415"/>
        <v>48791.22</v>
      </c>
      <c r="U1868" s="83">
        <f t="shared" si="414"/>
        <v>54646.166400000009</v>
      </c>
      <c r="V1868" s="9" t="s">
        <v>1341</v>
      </c>
      <c r="W1868" s="153" t="s">
        <v>1410</v>
      </c>
      <c r="X1868" s="244"/>
    </row>
    <row r="1869" spans="1:24" s="226" customFormat="1" ht="102">
      <c r="A1869" s="9" t="s">
        <v>7690</v>
      </c>
      <c r="B1869" s="3" t="s">
        <v>1332</v>
      </c>
      <c r="C1869" s="195" t="s">
        <v>4607</v>
      </c>
      <c r="D1869" s="205" t="s">
        <v>4608</v>
      </c>
      <c r="E1869" s="199" t="s">
        <v>4609</v>
      </c>
      <c r="F1869" s="244"/>
      <c r="G1869" s="162" t="s">
        <v>385</v>
      </c>
      <c r="H1869" s="242">
        <v>0</v>
      </c>
      <c r="I1869" s="34">
        <v>470000000</v>
      </c>
      <c r="J1869" s="21" t="s">
        <v>1330</v>
      </c>
      <c r="K1869" s="17" t="s">
        <v>1647</v>
      </c>
      <c r="L1869" s="236" t="s">
        <v>3930</v>
      </c>
      <c r="M1869" s="141" t="s">
        <v>383</v>
      </c>
      <c r="N1869" s="364" t="s">
        <v>6116</v>
      </c>
      <c r="O1869" s="3" t="s">
        <v>1382</v>
      </c>
      <c r="P1869" s="7" t="s">
        <v>1354</v>
      </c>
      <c r="Q1869" s="3" t="s">
        <v>1195</v>
      </c>
      <c r="R1869" s="212">
        <v>2</v>
      </c>
      <c r="S1869" s="184">
        <v>85115.96</v>
      </c>
      <c r="T1869" s="254">
        <f t="shared" si="415"/>
        <v>170231.92</v>
      </c>
      <c r="U1869" s="83">
        <f t="shared" si="414"/>
        <v>190659.75040000002</v>
      </c>
      <c r="V1869" s="9" t="s">
        <v>1341</v>
      </c>
      <c r="W1869" s="153" t="s">
        <v>1410</v>
      </c>
      <c r="X1869" s="244"/>
    </row>
    <row r="1870" spans="1:24" s="226" customFormat="1" ht="102">
      <c r="A1870" s="9" t="s">
        <v>7691</v>
      </c>
      <c r="B1870" s="3" t="s">
        <v>1332</v>
      </c>
      <c r="C1870" s="335" t="s">
        <v>10366</v>
      </c>
      <c r="D1870" s="205" t="s">
        <v>4610</v>
      </c>
      <c r="E1870" s="199" t="s">
        <v>4611</v>
      </c>
      <c r="F1870" s="244"/>
      <c r="G1870" s="162" t="s">
        <v>385</v>
      </c>
      <c r="H1870" s="242">
        <v>0</v>
      </c>
      <c r="I1870" s="34">
        <v>470000000</v>
      </c>
      <c r="J1870" s="21" t="s">
        <v>1330</v>
      </c>
      <c r="K1870" s="17" t="s">
        <v>1647</v>
      </c>
      <c r="L1870" s="236" t="s">
        <v>3930</v>
      </c>
      <c r="M1870" s="141" t="s">
        <v>383</v>
      </c>
      <c r="N1870" s="364" t="s">
        <v>6116</v>
      </c>
      <c r="O1870" s="3" t="s">
        <v>1382</v>
      </c>
      <c r="P1870" s="7" t="s">
        <v>1354</v>
      </c>
      <c r="Q1870" s="3" t="s">
        <v>1195</v>
      </c>
      <c r="R1870" s="212">
        <v>2</v>
      </c>
      <c r="S1870" s="184">
        <v>19452.009999999998</v>
      </c>
      <c r="T1870" s="254">
        <f t="shared" si="415"/>
        <v>38904.019999999997</v>
      </c>
      <c r="U1870" s="83">
        <f t="shared" si="414"/>
        <v>43572.502399999998</v>
      </c>
      <c r="V1870" s="9" t="s">
        <v>1341</v>
      </c>
      <c r="W1870" s="153" t="s">
        <v>1410</v>
      </c>
      <c r="X1870" s="244"/>
    </row>
    <row r="1871" spans="1:24" s="226" customFormat="1" ht="102">
      <c r="A1871" s="9" t="s">
        <v>7692</v>
      </c>
      <c r="B1871" s="3" t="s">
        <v>1332</v>
      </c>
      <c r="C1871" s="195" t="s">
        <v>4420</v>
      </c>
      <c r="D1871" s="205" t="s">
        <v>4421</v>
      </c>
      <c r="E1871" s="199" t="s">
        <v>4612</v>
      </c>
      <c r="F1871" s="244"/>
      <c r="G1871" s="162" t="s">
        <v>385</v>
      </c>
      <c r="H1871" s="242">
        <v>0</v>
      </c>
      <c r="I1871" s="34">
        <v>470000000</v>
      </c>
      <c r="J1871" s="21" t="s">
        <v>1330</v>
      </c>
      <c r="K1871" s="17" t="s">
        <v>1647</v>
      </c>
      <c r="L1871" s="236" t="s">
        <v>3930</v>
      </c>
      <c r="M1871" s="141" t="s">
        <v>383</v>
      </c>
      <c r="N1871" s="364" t="s">
        <v>6116</v>
      </c>
      <c r="O1871" s="3" t="s">
        <v>1382</v>
      </c>
      <c r="P1871" s="7" t="s">
        <v>1354</v>
      </c>
      <c r="Q1871" s="3" t="s">
        <v>1195</v>
      </c>
      <c r="R1871" s="212">
        <v>2</v>
      </c>
      <c r="S1871" s="184">
        <v>1519083.4</v>
      </c>
      <c r="T1871" s="254">
        <f t="shared" si="415"/>
        <v>3038166.8</v>
      </c>
      <c r="U1871" s="83">
        <f t="shared" si="414"/>
        <v>3402746.8160000001</v>
      </c>
      <c r="V1871" s="9" t="s">
        <v>1341</v>
      </c>
      <c r="W1871" s="153" t="s">
        <v>1410</v>
      </c>
      <c r="X1871" s="244"/>
    </row>
    <row r="1872" spans="1:24" s="226" customFormat="1" ht="102">
      <c r="A1872" s="9" t="s">
        <v>7693</v>
      </c>
      <c r="B1872" s="3" t="s">
        <v>1332</v>
      </c>
      <c r="C1872" s="193" t="s">
        <v>4260</v>
      </c>
      <c r="D1872" s="191" t="s">
        <v>4261</v>
      </c>
      <c r="E1872" s="199" t="s">
        <v>4613</v>
      </c>
      <c r="F1872" s="244"/>
      <c r="G1872" s="162" t="s">
        <v>385</v>
      </c>
      <c r="H1872" s="242">
        <v>0</v>
      </c>
      <c r="I1872" s="34">
        <v>470000000</v>
      </c>
      <c r="J1872" s="21" t="s">
        <v>1330</v>
      </c>
      <c r="K1872" s="17" t="s">
        <v>1647</v>
      </c>
      <c r="L1872" s="236" t="s">
        <v>3930</v>
      </c>
      <c r="M1872" s="141" t="s">
        <v>383</v>
      </c>
      <c r="N1872" s="364" t="s">
        <v>6116</v>
      </c>
      <c r="O1872" s="3" t="s">
        <v>1382</v>
      </c>
      <c r="P1872" s="7" t="s">
        <v>1354</v>
      </c>
      <c r="Q1872" s="3" t="s">
        <v>1195</v>
      </c>
      <c r="R1872" s="212">
        <v>4</v>
      </c>
      <c r="S1872" s="184">
        <v>5000</v>
      </c>
      <c r="T1872" s="254">
        <f t="shared" si="415"/>
        <v>20000</v>
      </c>
      <c r="U1872" s="83">
        <f t="shared" si="414"/>
        <v>22400.000000000004</v>
      </c>
      <c r="V1872" s="9" t="s">
        <v>1341</v>
      </c>
      <c r="W1872" s="153" t="s">
        <v>1410</v>
      </c>
      <c r="X1872" s="244"/>
    </row>
    <row r="1873" spans="1:24" s="226" customFormat="1" ht="102">
      <c r="A1873" s="9" t="s">
        <v>7694</v>
      </c>
      <c r="B1873" s="3" t="s">
        <v>1332</v>
      </c>
      <c r="C1873" s="193" t="s">
        <v>4614</v>
      </c>
      <c r="D1873" s="191" t="s">
        <v>4615</v>
      </c>
      <c r="E1873" s="199" t="s">
        <v>4616</v>
      </c>
      <c r="F1873" s="244"/>
      <c r="G1873" s="162" t="s">
        <v>385</v>
      </c>
      <c r="H1873" s="242">
        <v>0</v>
      </c>
      <c r="I1873" s="34">
        <v>470000000</v>
      </c>
      <c r="J1873" s="21" t="s">
        <v>1330</v>
      </c>
      <c r="K1873" s="17" t="s">
        <v>1647</v>
      </c>
      <c r="L1873" s="236" t="s">
        <v>3930</v>
      </c>
      <c r="M1873" s="141" t="s">
        <v>383</v>
      </c>
      <c r="N1873" s="364" t="s">
        <v>6116</v>
      </c>
      <c r="O1873" s="3" t="s">
        <v>1382</v>
      </c>
      <c r="P1873" s="7" t="s">
        <v>1354</v>
      </c>
      <c r="Q1873" s="3" t="s">
        <v>1195</v>
      </c>
      <c r="R1873" s="212">
        <v>20</v>
      </c>
      <c r="S1873" s="184">
        <v>1500</v>
      </c>
      <c r="T1873" s="254">
        <f t="shared" si="415"/>
        <v>30000</v>
      </c>
      <c r="U1873" s="83">
        <f t="shared" si="414"/>
        <v>33600</v>
      </c>
      <c r="V1873" s="9" t="s">
        <v>1341</v>
      </c>
      <c r="W1873" s="153" t="s">
        <v>1410</v>
      </c>
      <c r="X1873" s="244"/>
    </row>
    <row r="1874" spans="1:24" s="226" customFormat="1" ht="102">
      <c r="A1874" s="9" t="s">
        <v>7695</v>
      </c>
      <c r="B1874" s="3" t="s">
        <v>1332</v>
      </c>
      <c r="C1874" s="193" t="s">
        <v>4174</v>
      </c>
      <c r="D1874" s="191" t="s">
        <v>3979</v>
      </c>
      <c r="E1874" s="199" t="s">
        <v>4617</v>
      </c>
      <c r="F1874" s="244"/>
      <c r="G1874" s="162" t="s">
        <v>385</v>
      </c>
      <c r="H1874" s="242">
        <v>0</v>
      </c>
      <c r="I1874" s="34">
        <v>470000000</v>
      </c>
      <c r="J1874" s="21" t="s">
        <v>1330</v>
      </c>
      <c r="K1874" s="17" t="s">
        <v>1647</v>
      </c>
      <c r="L1874" s="236" t="s">
        <v>3930</v>
      </c>
      <c r="M1874" s="141" t="s">
        <v>383</v>
      </c>
      <c r="N1874" s="364" t="s">
        <v>6116</v>
      </c>
      <c r="O1874" s="3" t="s">
        <v>1382</v>
      </c>
      <c r="P1874" s="7" t="s">
        <v>1354</v>
      </c>
      <c r="Q1874" s="3" t="s">
        <v>1195</v>
      </c>
      <c r="R1874" s="212">
        <v>80</v>
      </c>
      <c r="S1874" s="184">
        <v>2100</v>
      </c>
      <c r="T1874" s="254">
        <f t="shared" si="415"/>
        <v>168000</v>
      </c>
      <c r="U1874" s="83">
        <f t="shared" si="414"/>
        <v>188160.00000000003</v>
      </c>
      <c r="V1874" s="9" t="s">
        <v>1341</v>
      </c>
      <c r="W1874" s="153" t="s">
        <v>1410</v>
      </c>
      <c r="X1874" s="244"/>
    </row>
    <row r="1875" spans="1:24" s="226" customFormat="1" ht="102">
      <c r="A1875" s="9" t="s">
        <v>7696</v>
      </c>
      <c r="B1875" s="3" t="s">
        <v>1332</v>
      </c>
      <c r="C1875" s="193" t="s">
        <v>4174</v>
      </c>
      <c r="D1875" s="191" t="s">
        <v>3979</v>
      </c>
      <c r="E1875" s="199" t="s">
        <v>4618</v>
      </c>
      <c r="F1875" s="244"/>
      <c r="G1875" s="162" t="s">
        <v>385</v>
      </c>
      <c r="H1875" s="242">
        <v>0</v>
      </c>
      <c r="I1875" s="34">
        <v>470000000</v>
      </c>
      <c r="J1875" s="21" t="s">
        <v>1330</v>
      </c>
      <c r="K1875" s="17" t="s">
        <v>1647</v>
      </c>
      <c r="L1875" s="236" t="s">
        <v>3930</v>
      </c>
      <c r="M1875" s="141" t="s">
        <v>383</v>
      </c>
      <c r="N1875" s="364" t="s">
        <v>6116</v>
      </c>
      <c r="O1875" s="3" t="s">
        <v>1382</v>
      </c>
      <c r="P1875" s="7" t="s">
        <v>1354</v>
      </c>
      <c r="Q1875" s="3" t="s">
        <v>1195</v>
      </c>
      <c r="R1875" s="212">
        <v>80</v>
      </c>
      <c r="S1875" s="184">
        <v>1850</v>
      </c>
      <c r="T1875" s="254">
        <f t="shared" si="415"/>
        <v>148000</v>
      </c>
      <c r="U1875" s="83">
        <f t="shared" si="414"/>
        <v>165760.00000000003</v>
      </c>
      <c r="V1875" s="9" t="s">
        <v>1341</v>
      </c>
      <c r="W1875" s="153" t="s">
        <v>1410</v>
      </c>
      <c r="X1875" s="244"/>
    </row>
    <row r="1876" spans="1:24" s="226" customFormat="1" ht="102">
      <c r="A1876" s="9" t="s">
        <v>7697</v>
      </c>
      <c r="B1876" s="3" t="s">
        <v>1332</v>
      </c>
      <c r="C1876" s="195" t="s">
        <v>4440</v>
      </c>
      <c r="D1876" s="199" t="s">
        <v>4441</v>
      </c>
      <c r="E1876" s="200" t="s">
        <v>4619</v>
      </c>
      <c r="F1876" s="244"/>
      <c r="G1876" s="162" t="s">
        <v>385</v>
      </c>
      <c r="H1876" s="242">
        <v>0</v>
      </c>
      <c r="I1876" s="34">
        <v>470000000</v>
      </c>
      <c r="J1876" s="21" t="s">
        <v>1330</v>
      </c>
      <c r="K1876" s="17" t="s">
        <v>1647</v>
      </c>
      <c r="L1876" s="236" t="s">
        <v>3930</v>
      </c>
      <c r="M1876" s="141" t="s">
        <v>383</v>
      </c>
      <c r="N1876" s="364" t="s">
        <v>6116</v>
      </c>
      <c r="O1876" s="3" t="s">
        <v>1382</v>
      </c>
      <c r="P1876" s="7" t="s">
        <v>1354</v>
      </c>
      <c r="Q1876" s="3" t="s">
        <v>1195</v>
      </c>
      <c r="R1876" s="158">
        <v>2</v>
      </c>
      <c r="S1876" s="261">
        <v>143567.67000000001</v>
      </c>
      <c r="T1876" s="254">
        <f t="shared" si="415"/>
        <v>287135.34000000003</v>
      </c>
      <c r="U1876" s="83">
        <f t="shared" si="414"/>
        <v>321591.58080000005</v>
      </c>
      <c r="V1876" s="9" t="s">
        <v>1341</v>
      </c>
      <c r="W1876" s="153" t="s">
        <v>1410</v>
      </c>
      <c r="X1876" s="244"/>
    </row>
    <row r="1877" spans="1:24" s="226" customFormat="1" ht="102">
      <c r="A1877" s="9" t="s">
        <v>7698</v>
      </c>
      <c r="B1877" s="3" t="s">
        <v>1332</v>
      </c>
      <c r="C1877" s="195" t="s">
        <v>4271</v>
      </c>
      <c r="D1877" s="199" t="s">
        <v>4275</v>
      </c>
      <c r="E1877" s="200" t="s">
        <v>4620</v>
      </c>
      <c r="F1877" s="244"/>
      <c r="G1877" s="162" t="s">
        <v>385</v>
      </c>
      <c r="H1877" s="242">
        <v>0</v>
      </c>
      <c r="I1877" s="34">
        <v>470000000</v>
      </c>
      <c r="J1877" s="21" t="s">
        <v>1330</v>
      </c>
      <c r="K1877" s="17" t="s">
        <v>1647</v>
      </c>
      <c r="L1877" s="236" t="s">
        <v>3930</v>
      </c>
      <c r="M1877" s="141" t="s">
        <v>383</v>
      </c>
      <c r="N1877" s="364" t="s">
        <v>6116</v>
      </c>
      <c r="O1877" s="3" t="s">
        <v>1382</v>
      </c>
      <c r="P1877" s="7" t="s">
        <v>1354</v>
      </c>
      <c r="Q1877" s="3" t="s">
        <v>1195</v>
      </c>
      <c r="R1877" s="158">
        <v>2</v>
      </c>
      <c r="S1877" s="261">
        <v>67847.240000000005</v>
      </c>
      <c r="T1877" s="254">
        <f t="shared" si="415"/>
        <v>135694.48000000001</v>
      </c>
      <c r="U1877" s="83">
        <f t="shared" si="414"/>
        <v>151977.81760000004</v>
      </c>
      <c r="V1877" s="9" t="s">
        <v>1341</v>
      </c>
      <c r="W1877" s="153" t="s">
        <v>1410</v>
      </c>
      <c r="X1877" s="244"/>
    </row>
    <row r="1878" spans="1:24" s="226" customFormat="1" ht="102">
      <c r="A1878" s="9" t="s">
        <v>7699</v>
      </c>
      <c r="B1878" s="3" t="s">
        <v>1332</v>
      </c>
      <c r="C1878" s="195" t="s">
        <v>4274</v>
      </c>
      <c r="D1878" s="199" t="s">
        <v>4275</v>
      </c>
      <c r="E1878" s="200" t="s">
        <v>4621</v>
      </c>
      <c r="F1878" s="244"/>
      <c r="G1878" s="162" t="s">
        <v>385</v>
      </c>
      <c r="H1878" s="242">
        <v>0</v>
      </c>
      <c r="I1878" s="34">
        <v>470000000</v>
      </c>
      <c r="J1878" s="21" t="s">
        <v>1330</v>
      </c>
      <c r="K1878" s="17" t="s">
        <v>1647</v>
      </c>
      <c r="L1878" s="236" t="s">
        <v>3930</v>
      </c>
      <c r="M1878" s="141" t="s">
        <v>383</v>
      </c>
      <c r="N1878" s="364" t="s">
        <v>6116</v>
      </c>
      <c r="O1878" s="3" t="s">
        <v>1382</v>
      </c>
      <c r="P1878" s="7" t="s">
        <v>1354</v>
      </c>
      <c r="Q1878" s="3" t="s">
        <v>1195</v>
      </c>
      <c r="R1878" s="158">
        <v>2</v>
      </c>
      <c r="S1878" s="261">
        <v>93638.87</v>
      </c>
      <c r="T1878" s="254">
        <f t="shared" si="415"/>
        <v>187277.74</v>
      </c>
      <c r="U1878" s="83">
        <f t="shared" si="414"/>
        <v>209751.06880000001</v>
      </c>
      <c r="V1878" s="9" t="s">
        <v>1341</v>
      </c>
      <c r="W1878" s="153" t="s">
        <v>1410</v>
      </c>
      <c r="X1878" s="244"/>
    </row>
    <row r="1879" spans="1:24" s="226" customFormat="1" ht="102">
      <c r="A1879" s="9" t="s">
        <v>7700</v>
      </c>
      <c r="B1879" s="3" t="s">
        <v>1332</v>
      </c>
      <c r="C1879" s="195" t="s">
        <v>3939</v>
      </c>
      <c r="D1879" s="203" t="s">
        <v>4503</v>
      </c>
      <c r="E1879" s="200" t="s">
        <v>4622</v>
      </c>
      <c r="F1879" s="244"/>
      <c r="G1879" s="162" t="s">
        <v>384</v>
      </c>
      <c r="H1879" s="242">
        <v>0</v>
      </c>
      <c r="I1879" s="34">
        <v>470000000</v>
      </c>
      <c r="J1879" s="21" t="s">
        <v>1330</v>
      </c>
      <c r="K1879" s="17" t="s">
        <v>1647</v>
      </c>
      <c r="L1879" s="236" t="s">
        <v>3930</v>
      </c>
      <c r="M1879" s="141" t="s">
        <v>383</v>
      </c>
      <c r="N1879" s="364" t="s">
        <v>6116</v>
      </c>
      <c r="O1879" s="3" t="s">
        <v>1382</v>
      </c>
      <c r="P1879" s="7" t="s">
        <v>1354</v>
      </c>
      <c r="Q1879" s="3" t="s">
        <v>1195</v>
      </c>
      <c r="R1879" s="207">
        <v>5</v>
      </c>
      <c r="S1879" s="184">
        <v>900</v>
      </c>
      <c r="T1879" s="254">
        <f t="shared" si="415"/>
        <v>4500</v>
      </c>
      <c r="U1879" s="83">
        <f t="shared" si="414"/>
        <v>5040.0000000000009</v>
      </c>
      <c r="V1879" s="9" t="s">
        <v>1341</v>
      </c>
      <c r="W1879" s="153" t="s">
        <v>1410</v>
      </c>
      <c r="X1879" s="244"/>
    </row>
    <row r="1880" spans="1:24" s="226" customFormat="1" ht="102">
      <c r="A1880" s="9" t="s">
        <v>7701</v>
      </c>
      <c r="B1880" s="3" t="s">
        <v>1332</v>
      </c>
      <c r="C1880" s="193" t="s">
        <v>4515</v>
      </c>
      <c r="D1880" s="199" t="s">
        <v>4623</v>
      </c>
      <c r="E1880" s="200" t="s">
        <v>4624</v>
      </c>
      <c r="F1880" s="244"/>
      <c r="G1880" s="162" t="s">
        <v>384</v>
      </c>
      <c r="H1880" s="242">
        <v>0</v>
      </c>
      <c r="I1880" s="34">
        <v>470000000</v>
      </c>
      <c r="J1880" s="21" t="s">
        <v>1330</v>
      </c>
      <c r="K1880" s="17" t="s">
        <v>1647</v>
      </c>
      <c r="L1880" s="236" t="s">
        <v>3930</v>
      </c>
      <c r="M1880" s="141" t="s">
        <v>383</v>
      </c>
      <c r="N1880" s="364" t="s">
        <v>6116</v>
      </c>
      <c r="O1880" s="3" t="s">
        <v>1382</v>
      </c>
      <c r="P1880" s="7" t="s">
        <v>1354</v>
      </c>
      <c r="Q1880" s="3" t="s">
        <v>1195</v>
      </c>
      <c r="R1880" s="158">
        <v>1</v>
      </c>
      <c r="S1880" s="184">
        <v>29648</v>
      </c>
      <c r="T1880" s="254">
        <f t="shared" si="415"/>
        <v>29648</v>
      </c>
      <c r="U1880" s="83">
        <f t="shared" si="414"/>
        <v>33205.760000000002</v>
      </c>
      <c r="V1880" s="9" t="s">
        <v>1341</v>
      </c>
      <c r="W1880" s="153" t="s">
        <v>1410</v>
      </c>
      <c r="X1880" s="244"/>
    </row>
    <row r="1881" spans="1:24" s="226" customFormat="1" ht="102">
      <c r="A1881" s="9" t="s">
        <v>7702</v>
      </c>
      <c r="B1881" s="3" t="s">
        <v>1332</v>
      </c>
      <c r="C1881" s="195" t="s">
        <v>4249</v>
      </c>
      <c r="D1881" s="190" t="s">
        <v>4625</v>
      </c>
      <c r="E1881" s="200" t="s">
        <v>4626</v>
      </c>
      <c r="F1881" s="244"/>
      <c r="G1881" s="162" t="s">
        <v>384</v>
      </c>
      <c r="H1881" s="242">
        <v>0</v>
      </c>
      <c r="I1881" s="34">
        <v>470000000</v>
      </c>
      <c r="J1881" s="21" t="s">
        <v>1330</v>
      </c>
      <c r="K1881" s="17" t="s">
        <v>1647</v>
      </c>
      <c r="L1881" s="236" t="s">
        <v>3930</v>
      </c>
      <c r="M1881" s="141" t="s">
        <v>383</v>
      </c>
      <c r="N1881" s="364" t="s">
        <v>6116</v>
      </c>
      <c r="O1881" s="3" t="s">
        <v>1382</v>
      </c>
      <c r="P1881" s="7" t="s">
        <v>1354</v>
      </c>
      <c r="Q1881" s="3" t="s">
        <v>1195</v>
      </c>
      <c r="R1881" s="158">
        <v>1</v>
      </c>
      <c r="S1881" s="184">
        <v>41550</v>
      </c>
      <c r="T1881" s="254">
        <f t="shared" si="415"/>
        <v>41550</v>
      </c>
      <c r="U1881" s="83">
        <f t="shared" si="414"/>
        <v>46536.000000000007</v>
      </c>
      <c r="V1881" s="9" t="s">
        <v>1341</v>
      </c>
      <c r="W1881" s="153" t="s">
        <v>1410</v>
      </c>
      <c r="X1881" s="244"/>
    </row>
    <row r="1882" spans="1:24" s="226" customFormat="1" ht="102">
      <c r="A1882" s="9" t="s">
        <v>7703</v>
      </c>
      <c r="B1882" s="3" t="s">
        <v>1332</v>
      </c>
      <c r="C1882" s="195" t="s">
        <v>4627</v>
      </c>
      <c r="D1882" s="190" t="s">
        <v>4628</v>
      </c>
      <c r="E1882" s="200" t="s">
        <v>4629</v>
      </c>
      <c r="F1882" s="244"/>
      <c r="G1882" s="162" t="s">
        <v>384</v>
      </c>
      <c r="H1882" s="242">
        <v>0</v>
      </c>
      <c r="I1882" s="34">
        <v>470000000</v>
      </c>
      <c r="J1882" s="21" t="s">
        <v>1330</v>
      </c>
      <c r="K1882" s="17" t="s">
        <v>1647</v>
      </c>
      <c r="L1882" s="236" t="s">
        <v>3930</v>
      </c>
      <c r="M1882" s="141" t="s">
        <v>383</v>
      </c>
      <c r="N1882" s="364" t="s">
        <v>6116</v>
      </c>
      <c r="O1882" s="3" t="s">
        <v>1382</v>
      </c>
      <c r="P1882" s="7" t="s">
        <v>1354</v>
      </c>
      <c r="Q1882" s="3" t="s">
        <v>1195</v>
      </c>
      <c r="R1882" s="158">
        <v>1</v>
      </c>
      <c r="S1882" s="184">
        <v>27816</v>
      </c>
      <c r="T1882" s="254">
        <f t="shared" si="415"/>
        <v>27816</v>
      </c>
      <c r="U1882" s="83">
        <f t="shared" si="414"/>
        <v>31153.920000000002</v>
      </c>
      <c r="V1882" s="9" t="s">
        <v>1341</v>
      </c>
      <c r="W1882" s="153" t="s">
        <v>1410</v>
      </c>
      <c r="X1882" s="244"/>
    </row>
    <row r="1883" spans="1:24" s="226" customFormat="1" ht="102">
      <c r="A1883" s="9" t="s">
        <v>7704</v>
      </c>
      <c r="B1883" s="3" t="s">
        <v>1332</v>
      </c>
      <c r="C1883" s="195" t="s">
        <v>4263</v>
      </c>
      <c r="D1883" s="190" t="s">
        <v>4264</v>
      </c>
      <c r="E1883" s="200" t="s">
        <v>4630</v>
      </c>
      <c r="F1883" s="244"/>
      <c r="G1883" s="162" t="s">
        <v>384</v>
      </c>
      <c r="H1883" s="242">
        <v>0</v>
      </c>
      <c r="I1883" s="34">
        <v>470000000</v>
      </c>
      <c r="J1883" s="21" t="s">
        <v>1330</v>
      </c>
      <c r="K1883" s="17" t="s">
        <v>1647</v>
      </c>
      <c r="L1883" s="236" t="s">
        <v>3930</v>
      </c>
      <c r="M1883" s="141" t="s">
        <v>383</v>
      </c>
      <c r="N1883" s="364" t="s">
        <v>6116</v>
      </c>
      <c r="O1883" s="3" t="s">
        <v>1382</v>
      </c>
      <c r="P1883" s="7" t="s">
        <v>1354</v>
      </c>
      <c r="Q1883" s="3" t="s">
        <v>1195</v>
      </c>
      <c r="R1883" s="158">
        <v>1</v>
      </c>
      <c r="S1883" s="184">
        <v>236700.05</v>
      </c>
      <c r="T1883" s="254">
        <f t="shared" si="415"/>
        <v>236700.05</v>
      </c>
      <c r="U1883" s="83">
        <f t="shared" si="414"/>
        <v>265104.05600000004</v>
      </c>
      <c r="V1883" s="9" t="s">
        <v>1341</v>
      </c>
      <c r="W1883" s="153" t="s">
        <v>1410</v>
      </c>
      <c r="X1883" s="244"/>
    </row>
    <row r="1884" spans="1:24" s="226" customFormat="1" ht="102">
      <c r="A1884" s="9" t="s">
        <v>7705</v>
      </c>
      <c r="B1884" s="3" t="s">
        <v>1332</v>
      </c>
      <c r="C1884" s="195" t="s">
        <v>4263</v>
      </c>
      <c r="D1884" s="190" t="s">
        <v>4264</v>
      </c>
      <c r="E1884" s="200" t="s">
        <v>4631</v>
      </c>
      <c r="F1884" s="244"/>
      <c r="G1884" s="162" t="s">
        <v>384</v>
      </c>
      <c r="H1884" s="242">
        <v>0</v>
      </c>
      <c r="I1884" s="34">
        <v>470000000</v>
      </c>
      <c r="J1884" s="21" t="s">
        <v>1330</v>
      </c>
      <c r="K1884" s="17" t="s">
        <v>1647</v>
      </c>
      <c r="L1884" s="236" t="s">
        <v>3930</v>
      </c>
      <c r="M1884" s="141" t="s">
        <v>383</v>
      </c>
      <c r="N1884" s="364" t="s">
        <v>6116</v>
      </c>
      <c r="O1884" s="3" t="s">
        <v>1382</v>
      </c>
      <c r="P1884" s="7" t="s">
        <v>1354</v>
      </c>
      <c r="Q1884" s="3" t="s">
        <v>1195</v>
      </c>
      <c r="R1884" s="158">
        <v>1</v>
      </c>
      <c r="S1884" s="184">
        <v>246108.15</v>
      </c>
      <c r="T1884" s="254">
        <f t="shared" si="415"/>
        <v>246108.15</v>
      </c>
      <c r="U1884" s="83">
        <f t="shared" si="414"/>
        <v>275641.12800000003</v>
      </c>
      <c r="V1884" s="9" t="s">
        <v>1341</v>
      </c>
      <c r="W1884" s="153" t="s">
        <v>1410</v>
      </c>
      <c r="X1884" s="244"/>
    </row>
    <row r="1885" spans="1:24" s="226" customFormat="1" ht="102">
      <c r="A1885" s="9" t="s">
        <v>7706</v>
      </c>
      <c r="B1885" s="3" t="s">
        <v>1332</v>
      </c>
      <c r="C1885" s="195" t="s">
        <v>4268</v>
      </c>
      <c r="D1885" s="199" t="s">
        <v>4375</v>
      </c>
      <c r="E1885" s="200" t="s">
        <v>4632</v>
      </c>
      <c r="F1885" s="244"/>
      <c r="G1885" s="162" t="s">
        <v>384</v>
      </c>
      <c r="H1885" s="242">
        <v>0</v>
      </c>
      <c r="I1885" s="34">
        <v>470000000</v>
      </c>
      <c r="J1885" s="21" t="s">
        <v>1330</v>
      </c>
      <c r="K1885" s="17" t="s">
        <v>1647</v>
      </c>
      <c r="L1885" s="236" t="s">
        <v>3930</v>
      </c>
      <c r="M1885" s="141" t="s">
        <v>383</v>
      </c>
      <c r="N1885" s="364" t="s">
        <v>6116</v>
      </c>
      <c r="O1885" s="3" t="s">
        <v>1382</v>
      </c>
      <c r="P1885" s="7" t="s">
        <v>1354</v>
      </c>
      <c r="Q1885" s="3" t="s">
        <v>1195</v>
      </c>
      <c r="R1885" s="158">
        <v>4</v>
      </c>
      <c r="S1885" s="184">
        <v>18533.36</v>
      </c>
      <c r="T1885" s="254">
        <f t="shared" si="415"/>
        <v>74133.440000000002</v>
      </c>
      <c r="U1885" s="83">
        <f t="shared" si="414"/>
        <v>83029.452800000014</v>
      </c>
      <c r="V1885" s="9" t="s">
        <v>1341</v>
      </c>
      <c r="W1885" s="153" t="s">
        <v>1410</v>
      </c>
      <c r="X1885" s="244"/>
    </row>
    <row r="1886" spans="1:24" s="226" customFormat="1" ht="102">
      <c r="A1886" s="9" t="s">
        <v>7707</v>
      </c>
      <c r="B1886" s="3" t="s">
        <v>1332</v>
      </c>
      <c r="C1886" s="195" t="s">
        <v>4271</v>
      </c>
      <c r="D1886" s="199" t="s">
        <v>4272</v>
      </c>
      <c r="E1886" s="200" t="s">
        <v>4633</v>
      </c>
      <c r="F1886" s="244"/>
      <c r="G1886" s="162" t="s">
        <v>384</v>
      </c>
      <c r="H1886" s="242">
        <v>0</v>
      </c>
      <c r="I1886" s="34">
        <v>470000000</v>
      </c>
      <c r="J1886" s="21" t="s">
        <v>1330</v>
      </c>
      <c r="K1886" s="17" t="s">
        <v>1647</v>
      </c>
      <c r="L1886" s="236" t="s">
        <v>3930</v>
      </c>
      <c r="M1886" s="141" t="s">
        <v>383</v>
      </c>
      <c r="N1886" s="364" t="s">
        <v>6116</v>
      </c>
      <c r="O1886" s="3" t="s">
        <v>1382</v>
      </c>
      <c r="P1886" s="7" t="s">
        <v>1354</v>
      </c>
      <c r="Q1886" s="3" t="s">
        <v>1195</v>
      </c>
      <c r="R1886" s="158">
        <v>2</v>
      </c>
      <c r="S1886" s="184">
        <v>52554.21</v>
      </c>
      <c r="T1886" s="254">
        <f t="shared" si="415"/>
        <v>105108.42</v>
      </c>
      <c r="U1886" s="83">
        <f t="shared" si="414"/>
        <v>117721.43040000001</v>
      </c>
      <c r="V1886" s="9" t="s">
        <v>1341</v>
      </c>
      <c r="W1886" s="153" t="s">
        <v>1410</v>
      </c>
      <c r="X1886" s="244"/>
    </row>
    <row r="1887" spans="1:24" s="226" customFormat="1" ht="102">
      <c r="A1887" s="9" t="s">
        <v>7708</v>
      </c>
      <c r="B1887" s="3" t="s">
        <v>1332</v>
      </c>
      <c r="C1887" s="195" t="s">
        <v>4274</v>
      </c>
      <c r="D1887" s="199" t="s">
        <v>4275</v>
      </c>
      <c r="E1887" s="200" t="s">
        <v>4634</v>
      </c>
      <c r="F1887" s="244"/>
      <c r="G1887" s="162" t="s">
        <v>384</v>
      </c>
      <c r="H1887" s="242">
        <v>0</v>
      </c>
      <c r="I1887" s="34">
        <v>470000000</v>
      </c>
      <c r="J1887" s="21" t="s">
        <v>1330</v>
      </c>
      <c r="K1887" s="17" t="s">
        <v>1647</v>
      </c>
      <c r="L1887" s="236" t="s">
        <v>3930</v>
      </c>
      <c r="M1887" s="141" t="s">
        <v>383</v>
      </c>
      <c r="N1887" s="364" t="s">
        <v>6116</v>
      </c>
      <c r="O1887" s="3" t="s">
        <v>1382</v>
      </c>
      <c r="P1887" s="7" t="s">
        <v>1354</v>
      </c>
      <c r="Q1887" s="3" t="s">
        <v>1195</v>
      </c>
      <c r="R1887" s="158">
        <v>2</v>
      </c>
      <c r="S1887" s="184">
        <v>63460</v>
      </c>
      <c r="T1887" s="254">
        <f t="shared" si="415"/>
        <v>126920</v>
      </c>
      <c r="U1887" s="83">
        <f t="shared" si="414"/>
        <v>142150.40000000002</v>
      </c>
      <c r="V1887" s="9" t="s">
        <v>1341</v>
      </c>
      <c r="W1887" s="153" t="s">
        <v>1410</v>
      </c>
      <c r="X1887" s="244"/>
    </row>
    <row r="1888" spans="1:24" s="226" customFormat="1" ht="102">
      <c r="A1888" s="9" t="s">
        <v>7709</v>
      </c>
      <c r="B1888" s="3" t="s">
        <v>1332</v>
      </c>
      <c r="C1888" s="195" t="s">
        <v>4635</v>
      </c>
      <c r="D1888" s="190" t="s">
        <v>4636</v>
      </c>
      <c r="E1888" s="200" t="s">
        <v>4637</v>
      </c>
      <c r="F1888" s="244"/>
      <c r="G1888" s="162" t="s">
        <v>384</v>
      </c>
      <c r="H1888" s="242">
        <v>0</v>
      </c>
      <c r="I1888" s="34">
        <v>470000000</v>
      </c>
      <c r="J1888" s="21" t="s">
        <v>1330</v>
      </c>
      <c r="K1888" s="17" t="s">
        <v>1647</v>
      </c>
      <c r="L1888" s="236" t="s">
        <v>3930</v>
      </c>
      <c r="M1888" s="141" t="s">
        <v>383</v>
      </c>
      <c r="N1888" s="364" t="s">
        <v>6116</v>
      </c>
      <c r="O1888" s="3" t="s">
        <v>1382</v>
      </c>
      <c r="P1888" s="7" t="s">
        <v>1354</v>
      </c>
      <c r="Q1888" s="3" t="s">
        <v>1195</v>
      </c>
      <c r="R1888" s="158">
        <v>1</v>
      </c>
      <c r="S1888" s="184">
        <v>37734</v>
      </c>
      <c r="T1888" s="254">
        <f t="shared" si="415"/>
        <v>37734</v>
      </c>
      <c r="U1888" s="83">
        <f t="shared" si="414"/>
        <v>42262.080000000002</v>
      </c>
      <c r="V1888" s="9" t="s">
        <v>1341</v>
      </c>
      <c r="W1888" s="153" t="s">
        <v>1410</v>
      </c>
      <c r="X1888" s="244"/>
    </row>
    <row r="1889" spans="1:24" s="226" customFormat="1" ht="102">
      <c r="A1889" s="9" t="s">
        <v>7710</v>
      </c>
      <c r="B1889" s="3" t="s">
        <v>1332</v>
      </c>
      <c r="C1889" s="193" t="s">
        <v>4291</v>
      </c>
      <c r="D1889" s="191" t="s">
        <v>4292</v>
      </c>
      <c r="E1889" s="200" t="s">
        <v>4638</v>
      </c>
      <c r="F1889" s="244"/>
      <c r="G1889" s="162" t="s">
        <v>384</v>
      </c>
      <c r="H1889" s="242">
        <v>0</v>
      </c>
      <c r="I1889" s="34">
        <v>470000000</v>
      </c>
      <c r="J1889" s="21" t="s">
        <v>1330</v>
      </c>
      <c r="K1889" s="17" t="s">
        <v>1647</v>
      </c>
      <c r="L1889" s="236" t="s">
        <v>3930</v>
      </c>
      <c r="M1889" s="141" t="s">
        <v>383</v>
      </c>
      <c r="N1889" s="364" t="s">
        <v>6116</v>
      </c>
      <c r="O1889" s="3" t="s">
        <v>1382</v>
      </c>
      <c r="P1889" s="7" t="s">
        <v>1354</v>
      </c>
      <c r="Q1889" s="3" t="s">
        <v>1195</v>
      </c>
      <c r="R1889" s="158">
        <v>2</v>
      </c>
      <c r="S1889" s="184">
        <v>26953.75</v>
      </c>
      <c r="T1889" s="254">
        <f t="shared" si="415"/>
        <v>53907.5</v>
      </c>
      <c r="U1889" s="83">
        <f t="shared" si="414"/>
        <v>60376.400000000009</v>
      </c>
      <c r="V1889" s="9" t="s">
        <v>1341</v>
      </c>
      <c r="W1889" s="153" t="s">
        <v>1410</v>
      </c>
      <c r="X1889" s="244"/>
    </row>
    <row r="1890" spans="1:24" s="226" customFormat="1" ht="102">
      <c r="A1890" s="9" t="s">
        <v>7711</v>
      </c>
      <c r="B1890" s="3" t="s">
        <v>1332</v>
      </c>
      <c r="C1890" s="194" t="s">
        <v>3943</v>
      </c>
      <c r="D1890" s="191" t="s">
        <v>3944</v>
      </c>
      <c r="E1890" s="200" t="s">
        <v>4639</v>
      </c>
      <c r="F1890" s="244"/>
      <c r="G1890" s="162" t="s">
        <v>384</v>
      </c>
      <c r="H1890" s="242">
        <v>0</v>
      </c>
      <c r="I1890" s="34">
        <v>470000000</v>
      </c>
      <c r="J1890" s="21" t="s">
        <v>1330</v>
      </c>
      <c r="K1890" s="17" t="s">
        <v>1647</v>
      </c>
      <c r="L1890" s="236" t="s">
        <v>3930</v>
      </c>
      <c r="M1890" s="141" t="s">
        <v>383</v>
      </c>
      <c r="N1890" s="364" t="s">
        <v>6116</v>
      </c>
      <c r="O1890" s="3" t="s">
        <v>1382</v>
      </c>
      <c r="P1890" s="7" t="s">
        <v>1354</v>
      </c>
      <c r="Q1890" s="3" t="s">
        <v>1195</v>
      </c>
      <c r="R1890" s="158">
        <v>2</v>
      </c>
      <c r="S1890" s="184">
        <v>46950.43</v>
      </c>
      <c r="T1890" s="254">
        <f t="shared" si="415"/>
        <v>93900.86</v>
      </c>
      <c r="U1890" s="83">
        <f t="shared" si="414"/>
        <v>105168.96320000001</v>
      </c>
      <c r="V1890" s="9" t="s">
        <v>1341</v>
      </c>
      <c r="W1890" s="153" t="s">
        <v>1410</v>
      </c>
      <c r="X1890" s="244"/>
    </row>
    <row r="1891" spans="1:24" s="226" customFormat="1" ht="102">
      <c r="A1891" s="9" t="s">
        <v>7712</v>
      </c>
      <c r="B1891" s="3" t="s">
        <v>1332</v>
      </c>
      <c r="C1891" s="195" t="s">
        <v>4640</v>
      </c>
      <c r="D1891" s="190" t="s">
        <v>4641</v>
      </c>
      <c r="E1891" s="213" t="s">
        <v>9035</v>
      </c>
      <c r="F1891" s="244"/>
      <c r="G1891" s="162" t="s">
        <v>384</v>
      </c>
      <c r="H1891" s="242">
        <v>0</v>
      </c>
      <c r="I1891" s="34">
        <v>470000000</v>
      </c>
      <c r="J1891" s="21" t="s">
        <v>1330</v>
      </c>
      <c r="K1891" s="17" t="s">
        <v>1647</v>
      </c>
      <c r="L1891" s="236" t="s">
        <v>3930</v>
      </c>
      <c r="M1891" s="141" t="s">
        <v>383</v>
      </c>
      <c r="N1891" s="364" t="s">
        <v>6116</v>
      </c>
      <c r="O1891" s="3" t="s">
        <v>1382</v>
      </c>
      <c r="P1891" s="7" t="s">
        <v>1354</v>
      </c>
      <c r="Q1891" s="3" t="s">
        <v>1195</v>
      </c>
      <c r="R1891" s="212">
        <v>1</v>
      </c>
      <c r="S1891" s="184">
        <v>250000</v>
      </c>
      <c r="T1891" s="254">
        <f t="shared" si="415"/>
        <v>250000</v>
      </c>
      <c r="U1891" s="83">
        <f t="shared" si="414"/>
        <v>280000</v>
      </c>
      <c r="V1891" s="9" t="s">
        <v>1341</v>
      </c>
      <c r="W1891" s="153" t="s">
        <v>1410</v>
      </c>
      <c r="X1891" s="244"/>
    </row>
    <row r="1892" spans="1:24" s="226" customFormat="1" ht="102">
      <c r="A1892" s="9" t="s">
        <v>7713</v>
      </c>
      <c r="B1892" s="3" t="s">
        <v>1332</v>
      </c>
      <c r="C1892" s="193" t="s">
        <v>4614</v>
      </c>
      <c r="D1892" s="191" t="s">
        <v>4615</v>
      </c>
      <c r="E1892" s="189" t="s">
        <v>4642</v>
      </c>
      <c r="F1892" s="244"/>
      <c r="G1892" s="162" t="s">
        <v>384</v>
      </c>
      <c r="H1892" s="242">
        <v>0</v>
      </c>
      <c r="I1892" s="34">
        <v>470000000</v>
      </c>
      <c r="J1892" s="21" t="s">
        <v>1330</v>
      </c>
      <c r="K1892" s="17" t="s">
        <v>1647</v>
      </c>
      <c r="L1892" s="236" t="s">
        <v>3930</v>
      </c>
      <c r="M1892" s="141" t="s">
        <v>383</v>
      </c>
      <c r="N1892" s="364" t="s">
        <v>6116</v>
      </c>
      <c r="O1892" s="3" t="s">
        <v>1382</v>
      </c>
      <c r="P1892" s="7" t="s">
        <v>1349</v>
      </c>
      <c r="Q1892" s="3" t="s">
        <v>1348</v>
      </c>
      <c r="R1892" s="262">
        <v>6</v>
      </c>
      <c r="S1892" s="184">
        <v>1500</v>
      </c>
      <c r="T1892" s="254">
        <f t="shared" si="415"/>
        <v>9000</v>
      </c>
      <c r="U1892" s="83">
        <f t="shared" si="414"/>
        <v>10080.000000000002</v>
      </c>
      <c r="V1892" s="9" t="s">
        <v>1341</v>
      </c>
      <c r="W1892" s="153" t="s">
        <v>1410</v>
      </c>
      <c r="X1892" s="244"/>
    </row>
    <row r="1893" spans="1:24" s="226" customFormat="1" ht="102">
      <c r="A1893" s="9" t="s">
        <v>7714</v>
      </c>
      <c r="B1893" s="3" t="s">
        <v>1332</v>
      </c>
      <c r="C1893" s="195" t="s">
        <v>3939</v>
      </c>
      <c r="D1893" s="200" t="s">
        <v>3940</v>
      </c>
      <c r="E1893" s="189" t="s">
        <v>9036</v>
      </c>
      <c r="F1893" s="244"/>
      <c r="G1893" s="162" t="s">
        <v>384</v>
      </c>
      <c r="H1893" s="242">
        <v>0</v>
      </c>
      <c r="I1893" s="34">
        <v>470000000</v>
      </c>
      <c r="J1893" s="21" t="s">
        <v>1330</v>
      </c>
      <c r="K1893" s="17" t="s">
        <v>1647</v>
      </c>
      <c r="L1893" s="236" t="s">
        <v>3930</v>
      </c>
      <c r="M1893" s="141" t="s">
        <v>383</v>
      </c>
      <c r="N1893" s="364" t="s">
        <v>6116</v>
      </c>
      <c r="O1893" s="3" t="s">
        <v>1382</v>
      </c>
      <c r="P1893" s="7" t="s">
        <v>1354</v>
      </c>
      <c r="Q1893" s="3" t="s">
        <v>1195</v>
      </c>
      <c r="R1893" s="262">
        <v>5</v>
      </c>
      <c r="S1893" s="184">
        <v>650</v>
      </c>
      <c r="T1893" s="254">
        <f t="shared" si="415"/>
        <v>3250</v>
      </c>
      <c r="U1893" s="83">
        <f t="shared" si="414"/>
        <v>3640.0000000000005</v>
      </c>
      <c r="V1893" s="9" t="s">
        <v>1341</v>
      </c>
      <c r="W1893" s="153" t="s">
        <v>1410</v>
      </c>
      <c r="X1893" s="244"/>
    </row>
    <row r="1894" spans="1:24" s="226" customFormat="1" ht="102">
      <c r="A1894" s="9" t="s">
        <v>7715</v>
      </c>
      <c r="B1894" s="3" t="s">
        <v>1332</v>
      </c>
      <c r="C1894" s="194" t="s">
        <v>4643</v>
      </c>
      <c r="D1894" s="191" t="s">
        <v>4644</v>
      </c>
      <c r="E1894" s="263" t="s">
        <v>4645</v>
      </c>
      <c r="F1894" s="244"/>
      <c r="G1894" s="162" t="s">
        <v>384</v>
      </c>
      <c r="H1894" s="242">
        <v>0</v>
      </c>
      <c r="I1894" s="34">
        <v>470000000</v>
      </c>
      <c r="J1894" s="21" t="s">
        <v>1330</v>
      </c>
      <c r="K1894" s="17" t="s">
        <v>1647</v>
      </c>
      <c r="L1894" s="236" t="s">
        <v>3930</v>
      </c>
      <c r="M1894" s="141" t="s">
        <v>383</v>
      </c>
      <c r="N1894" s="364" t="s">
        <v>6116</v>
      </c>
      <c r="O1894" s="3" t="s">
        <v>1382</v>
      </c>
      <c r="P1894" s="7" t="s">
        <v>1349</v>
      </c>
      <c r="Q1894" s="3" t="s">
        <v>1348</v>
      </c>
      <c r="R1894" s="262">
        <v>20</v>
      </c>
      <c r="S1894" s="184">
        <v>850</v>
      </c>
      <c r="T1894" s="254">
        <f t="shared" si="415"/>
        <v>17000</v>
      </c>
      <c r="U1894" s="83">
        <f t="shared" si="414"/>
        <v>19040</v>
      </c>
      <c r="V1894" s="9" t="s">
        <v>1341</v>
      </c>
      <c r="W1894" s="153" t="s">
        <v>1410</v>
      </c>
      <c r="X1894" s="244"/>
    </row>
    <row r="1895" spans="1:24" s="226" customFormat="1" ht="102">
      <c r="A1895" s="9" t="s">
        <v>7716</v>
      </c>
      <c r="B1895" s="3" t="s">
        <v>1332</v>
      </c>
      <c r="C1895" s="195" t="s">
        <v>4646</v>
      </c>
      <c r="D1895" s="190" t="s">
        <v>4125</v>
      </c>
      <c r="E1895" s="200" t="s">
        <v>4647</v>
      </c>
      <c r="F1895" s="244"/>
      <c r="G1895" s="162" t="s">
        <v>384</v>
      </c>
      <c r="H1895" s="242">
        <v>0</v>
      </c>
      <c r="I1895" s="34">
        <v>470000000</v>
      </c>
      <c r="J1895" s="21" t="s">
        <v>1330</v>
      </c>
      <c r="K1895" s="17" t="s">
        <v>1647</v>
      </c>
      <c r="L1895" s="236" t="s">
        <v>3930</v>
      </c>
      <c r="M1895" s="141" t="s">
        <v>383</v>
      </c>
      <c r="N1895" s="364" t="s">
        <v>6116</v>
      </c>
      <c r="O1895" s="3" t="s">
        <v>1382</v>
      </c>
      <c r="P1895" s="7" t="s">
        <v>1349</v>
      </c>
      <c r="Q1895" s="3" t="s">
        <v>1348</v>
      </c>
      <c r="R1895" s="212">
        <v>1</v>
      </c>
      <c r="S1895" s="9">
        <v>1306000</v>
      </c>
      <c r="T1895" s="254">
        <f t="shared" si="415"/>
        <v>1306000</v>
      </c>
      <c r="U1895" s="83">
        <f t="shared" si="414"/>
        <v>1462720.0000000002</v>
      </c>
      <c r="V1895" s="9" t="s">
        <v>1341</v>
      </c>
      <c r="W1895" s="153" t="s">
        <v>1410</v>
      </c>
      <c r="X1895" s="244"/>
    </row>
    <row r="1896" spans="1:24" s="226" customFormat="1" ht="102">
      <c r="A1896" s="9" t="s">
        <v>7717</v>
      </c>
      <c r="B1896" s="3" t="s">
        <v>1332</v>
      </c>
      <c r="C1896" s="195" t="s">
        <v>4648</v>
      </c>
      <c r="D1896" s="200" t="s">
        <v>4649</v>
      </c>
      <c r="E1896" s="200" t="s">
        <v>4650</v>
      </c>
      <c r="F1896" s="244"/>
      <c r="G1896" s="162" t="s">
        <v>384</v>
      </c>
      <c r="H1896" s="242">
        <v>0</v>
      </c>
      <c r="I1896" s="34">
        <v>470000000</v>
      </c>
      <c r="J1896" s="21" t="s">
        <v>1330</v>
      </c>
      <c r="K1896" s="17" t="s">
        <v>1647</v>
      </c>
      <c r="L1896" s="236" t="s">
        <v>3930</v>
      </c>
      <c r="M1896" s="141" t="s">
        <v>383</v>
      </c>
      <c r="N1896" s="364" t="s">
        <v>6116</v>
      </c>
      <c r="O1896" s="3" t="s">
        <v>1382</v>
      </c>
      <c r="P1896" s="7" t="s">
        <v>1354</v>
      </c>
      <c r="Q1896" s="3" t="s">
        <v>1195</v>
      </c>
      <c r="R1896" s="207">
        <v>1</v>
      </c>
      <c r="S1896" s="9">
        <v>432866.72</v>
      </c>
      <c r="T1896" s="254">
        <f t="shared" si="415"/>
        <v>432866.72</v>
      </c>
      <c r="U1896" s="83">
        <f t="shared" si="414"/>
        <v>484810.72640000004</v>
      </c>
      <c r="V1896" s="9" t="s">
        <v>1341</v>
      </c>
      <c r="W1896" s="153" t="s">
        <v>1410</v>
      </c>
      <c r="X1896" s="244"/>
    </row>
    <row r="1897" spans="1:24" s="226" customFormat="1" ht="102">
      <c r="A1897" s="9" t="s">
        <v>7718</v>
      </c>
      <c r="B1897" s="3" t="s">
        <v>1332</v>
      </c>
      <c r="C1897" s="195" t="s">
        <v>4651</v>
      </c>
      <c r="D1897" s="200" t="s">
        <v>4652</v>
      </c>
      <c r="E1897" s="200" t="s">
        <v>4653</v>
      </c>
      <c r="F1897" s="244"/>
      <c r="G1897" s="162" t="s">
        <v>384</v>
      </c>
      <c r="H1897" s="242">
        <v>0</v>
      </c>
      <c r="I1897" s="34">
        <v>470000000</v>
      </c>
      <c r="J1897" s="21" t="s">
        <v>1330</v>
      </c>
      <c r="K1897" s="17" t="s">
        <v>1647</v>
      </c>
      <c r="L1897" s="236" t="s">
        <v>3930</v>
      </c>
      <c r="M1897" s="141" t="s">
        <v>383</v>
      </c>
      <c r="N1897" s="364" t="s">
        <v>6116</v>
      </c>
      <c r="O1897" s="3" t="s">
        <v>1382</v>
      </c>
      <c r="P1897" s="7" t="s">
        <v>1354</v>
      </c>
      <c r="Q1897" s="3" t="s">
        <v>1195</v>
      </c>
      <c r="R1897" s="207">
        <v>2</v>
      </c>
      <c r="S1897" s="9">
        <v>137444.51</v>
      </c>
      <c r="T1897" s="254">
        <f t="shared" si="415"/>
        <v>274889.02</v>
      </c>
      <c r="U1897" s="83">
        <f t="shared" si="414"/>
        <v>307875.70240000007</v>
      </c>
      <c r="V1897" s="9" t="s">
        <v>1341</v>
      </c>
      <c r="W1897" s="153" t="s">
        <v>1410</v>
      </c>
      <c r="X1897" s="244"/>
    </row>
    <row r="1898" spans="1:24" s="226" customFormat="1" ht="102">
      <c r="A1898" s="9" t="s">
        <v>7719</v>
      </c>
      <c r="B1898" s="3" t="s">
        <v>1332</v>
      </c>
      <c r="C1898" s="195" t="s">
        <v>4654</v>
      </c>
      <c r="D1898" s="203" t="s">
        <v>3967</v>
      </c>
      <c r="E1898" s="200" t="s">
        <v>4655</v>
      </c>
      <c r="F1898" s="244"/>
      <c r="G1898" s="162" t="s">
        <v>384</v>
      </c>
      <c r="H1898" s="242">
        <v>0</v>
      </c>
      <c r="I1898" s="34">
        <v>470000000</v>
      </c>
      <c r="J1898" s="21" t="s">
        <v>1330</v>
      </c>
      <c r="K1898" s="17" t="s">
        <v>1647</v>
      </c>
      <c r="L1898" s="236" t="s">
        <v>3930</v>
      </c>
      <c r="M1898" s="141" t="s">
        <v>383</v>
      </c>
      <c r="N1898" s="364" t="s">
        <v>6116</v>
      </c>
      <c r="O1898" s="3" t="s">
        <v>1382</v>
      </c>
      <c r="P1898" s="190" t="s">
        <v>1349</v>
      </c>
      <c r="Q1898" s="9" t="s">
        <v>1348</v>
      </c>
      <c r="R1898" s="158">
        <v>5</v>
      </c>
      <c r="S1898" s="9">
        <v>3694.16</v>
      </c>
      <c r="T1898" s="254">
        <f t="shared" si="415"/>
        <v>18470.8</v>
      </c>
      <c r="U1898" s="83">
        <f t="shared" si="414"/>
        <v>20687.296000000002</v>
      </c>
      <c r="V1898" s="9" t="s">
        <v>1341</v>
      </c>
      <c r="W1898" s="153" t="s">
        <v>1410</v>
      </c>
      <c r="X1898" s="244"/>
    </row>
    <row r="1899" spans="1:24" s="226" customFormat="1" ht="102">
      <c r="A1899" s="9" t="s">
        <v>7720</v>
      </c>
      <c r="B1899" s="3" t="s">
        <v>1332</v>
      </c>
      <c r="C1899" s="195" t="s">
        <v>4654</v>
      </c>
      <c r="D1899" s="200" t="s">
        <v>3967</v>
      </c>
      <c r="E1899" s="200" t="s">
        <v>4656</v>
      </c>
      <c r="F1899" s="244"/>
      <c r="G1899" s="162" t="s">
        <v>384</v>
      </c>
      <c r="H1899" s="242">
        <v>0</v>
      </c>
      <c r="I1899" s="34">
        <v>470000000</v>
      </c>
      <c r="J1899" s="21" t="s">
        <v>1330</v>
      </c>
      <c r="K1899" s="17" t="s">
        <v>1647</v>
      </c>
      <c r="L1899" s="236" t="s">
        <v>3930</v>
      </c>
      <c r="M1899" s="141" t="s">
        <v>383</v>
      </c>
      <c r="N1899" s="364" t="s">
        <v>6116</v>
      </c>
      <c r="O1899" s="3" t="s">
        <v>1382</v>
      </c>
      <c r="P1899" s="190" t="s">
        <v>1349</v>
      </c>
      <c r="Q1899" s="9" t="s">
        <v>1348</v>
      </c>
      <c r="R1899" s="158">
        <v>5</v>
      </c>
      <c r="S1899" s="9">
        <v>3694.16</v>
      </c>
      <c r="T1899" s="254">
        <f t="shared" si="415"/>
        <v>18470.8</v>
      </c>
      <c r="U1899" s="83">
        <f t="shared" si="414"/>
        <v>20687.296000000002</v>
      </c>
      <c r="V1899" s="9" t="s">
        <v>1341</v>
      </c>
      <c r="W1899" s="153" t="s">
        <v>1410</v>
      </c>
      <c r="X1899" s="244"/>
    </row>
    <row r="1900" spans="1:24" s="226" customFormat="1" ht="102">
      <c r="A1900" s="9" t="s">
        <v>7721</v>
      </c>
      <c r="B1900" s="3" t="s">
        <v>1332</v>
      </c>
      <c r="C1900" s="195" t="s">
        <v>4657</v>
      </c>
      <c r="D1900" s="200" t="s">
        <v>4658</v>
      </c>
      <c r="E1900" s="200" t="s">
        <v>4659</v>
      </c>
      <c r="F1900" s="244"/>
      <c r="G1900" s="162" t="s">
        <v>384</v>
      </c>
      <c r="H1900" s="242">
        <v>0</v>
      </c>
      <c r="I1900" s="34">
        <v>470000000</v>
      </c>
      <c r="J1900" s="21" t="s">
        <v>1330</v>
      </c>
      <c r="K1900" s="17" t="s">
        <v>1647</v>
      </c>
      <c r="L1900" s="236" t="s">
        <v>3930</v>
      </c>
      <c r="M1900" s="141" t="s">
        <v>383</v>
      </c>
      <c r="N1900" s="364" t="s">
        <v>6116</v>
      </c>
      <c r="O1900" s="3" t="s">
        <v>1382</v>
      </c>
      <c r="P1900" s="190" t="s">
        <v>1349</v>
      </c>
      <c r="Q1900" s="9" t="s">
        <v>1348</v>
      </c>
      <c r="R1900" s="158">
        <v>5</v>
      </c>
      <c r="S1900" s="9">
        <v>3694.16</v>
      </c>
      <c r="T1900" s="254">
        <f t="shared" si="415"/>
        <v>18470.8</v>
      </c>
      <c r="U1900" s="83">
        <f t="shared" si="414"/>
        <v>20687.296000000002</v>
      </c>
      <c r="V1900" s="9" t="s">
        <v>1341</v>
      </c>
      <c r="W1900" s="153" t="s">
        <v>1410</v>
      </c>
      <c r="X1900" s="244"/>
    </row>
    <row r="1901" spans="1:24" s="226" customFormat="1" ht="102">
      <c r="A1901" s="9" t="s">
        <v>7722</v>
      </c>
      <c r="B1901" s="3" t="s">
        <v>1332</v>
      </c>
      <c r="C1901" s="195" t="s">
        <v>4657</v>
      </c>
      <c r="D1901" s="200" t="s">
        <v>4660</v>
      </c>
      <c r="E1901" s="200" t="s">
        <v>4661</v>
      </c>
      <c r="F1901" s="244"/>
      <c r="G1901" s="162" t="s">
        <v>384</v>
      </c>
      <c r="H1901" s="242">
        <v>0</v>
      </c>
      <c r="I1901" s="34">
        <v>470000000</v>
      </c>
      <c r="J1901" s="21" t="s">
        <v>1330</v>
      </c>
      <c r="K1901" s="17" t="s">
        <v>1647</v>
      </c>
      <c r="L1901" s="236" t="s">
        <v>3930</v>
      </c>
      <c r="M1901" s="141" t="s">
        <v>383</v>
      </c>
      <c r="N1901" s="364" t="s">
        <v>6116</v>
      </c>
      <c r="O1901" s="3" t="s">
        <v>1382</v>
      </c>
      <c r="P1901" s="190" t="s">
        <v>1349</v>
      </c>
      <c r="Q1901" s="9" t="s">
        <v>1348</v>
      </c>
      <c r="R1901" s="158">
        <v>5</v>
      </c>
      <c r="S1901" s="9">
        <v>3694.16</v>
      </c>
      <c r="T1901" s="254">
        <f t="shared" si="415"/>
        <v>18470.8</v>
      </c>
      <c r="U1901" s="83">
        <f t="shared" si="414"/>
        <v>20687.296000000002</v>
      </c>
      <c r="V1901" s="9" t="s">
        <v>1341</v>
      </c>
      <c r="W1901" s="153" t="s">
        <v>1410</v>
      </c>
      <c r="X1901" s="244"/>
    </row>
    <row r="1902" spans="1:24" s="226" customFormat="1" ht="102">
      <c r="A1902" s="9" t="s">
        <v>7723</v>
      </c>
      <c r="B1902" s="3" t="s">
        <v>1332</v>
      </c>
      <c r="C1902" s="195" t="s">
        <v>4662</v>
      </c>
      <c r="D1902" s="203" t="s">
        <v>4434</v>
      </c>
      <c r="E1902" s="200" t="s">
        <v>4663</v>
      </c>
      <c r="F1902" s="244"/>
      <c r="G1902" s="162" t="s">
        <v>384</v>
      </c>
      <c r="H1902" s="242">
        <v>0</v>
      </c>
      <c r="I1902" s="34">
        <v>470000000</v>
      </c>
      <c r="J1902" s="21" t="s">
        <v>1330</v>
      </c>
      <c r="K1902" s="17" t="s">
        <v>1647</v>
      </c>
      <c r="L1902" s="236" t="s">
        <v>3930</v>
      </c>
      <c r="M1902" s="141" t="s">
        <v>383</v>
      </c>
      <c r="N1902" s="364" t="s">
        <v>6116</v>
      </c>
      <c r="O1902" s="3" t="s">
        <v>1382</v>
      </c>
      <c r="P1902" s="7" t="s">
        <v>1349</v>
      </c>
      <c r="Q1902" s="3" t="s">
        <v>1348</v>
      </c>
      <c r="R1902" s="207">
        <v>32</v>
      </c>
      <c r="S1902" s="9">
        <v>6724.38</v>
      </c>
      <c r="T1902" s="254">
        <f t="shared" si="415"/>
        <v>215180.16</v>
      </c>
      <c r="U1902" s="83">
        <f t="shared" si="414"/>
        <v>241001.77920000002</v>
      </c>
      <c r="V1902" s="9" t="s">
        <v>1341</v>
      </c>
      <c r="W1902" s="153" t="s">
        <v>1410</v>
      </c>
      <c r="X1902" s="244"/>
    </row>
    <row r="1903" spans="1:24" s="226" customFormat="1" ht="102">
      <c r="A1903" s="9" t="s">
        <v>7724</v>
      </c>
      <c r="B1903" s="3" t="s">
        <v>1332</v>
      </c>
      <c r="C1903" s="195" t="s">
        <v>4664</v>
      </c>
      <c r="D1903" s="200" t="s">
        <v>4441</v>
      </c>
      <c r="E1903" s="200" t="s">
        <v>4665</v>
      </c>
      <c r="F1903" s="244"/>
      <c r="G1903" s="162" t="s">
        <v>384</v>
      </c>
      <c r="H1903" s="242">
        <v>0</v>
      </c>
      <c r="I1903" s="34">
        <v>470000000</v>
      </c>
      <c r="J1903" s="21" t="s">
        <v>1330</v>
      </c>
      <c r="K1903" s="17" t="s">
        <v>1647</v>
      </c>
      <c r="L1903" s="236" t="s">
        <v>3930</v>
      </c>
      <c r="M1903" s="141" t="s">
        <v>383</v>
      </c>
      <c r="N1903" s="364" t="s">
        <v>6116</v>
      </c>
      <c r="O1903" s="3" t="s">
        <v>1382</v>
      </c>
      <c r="P1903" s="7" t="s">
        <v>1354</v>
      </c>
      <c r="Q1903" s="3" t="s">
        <v>1195</v>
      </c>
      <c r="R1903" s="207">
        <v>4</v>
      </c>
      <c r="S1903" s="9">
        <v>142616.35</v>
      </c>
      <c r="T1903" s="254">
        <f t="shared" si="415"/>
        <v>570465.4</v>
      </c>
      <c r="U1903" s="83">
        <f t="shared" si="414"/>
        <v>638921.24800000014</v>
      </c>
      <c r="V1903" s="9" t="s">
        <v>1341</v>
      </c>
      <c r="W1903" s="153" t="s">
        <v>1410</v>
      </c>
      <c r="X1903" s="244"/>
    </row>
    <row r="1904" spans="1:24" s="226" customFormat="1" ht="102">
      <c r="A1904" s="9" t="s">
        <v>7725</v>
      </c>
      <c r="B1904" s="3" t="s">
        <v>1332</v>
      </c>
      <c r="C1904" s="195" t="s">
        <v>4666</v>
      </c>
      <c r="D1904" s="200" t="s">
        <v>4444</v>
      </c>
      <c r="E1904" s="200" t="s">
        <v>4667</v>
      </c>
      <c r="F1904" s="244"/>
      <c r="G1904" s="162" t="s">
        <v>384</v>
      </c>
      <c r="H1904" s="242">
        <v>0</v>
      </c>
      <c r="I1904" s="34">
        <v>470000000</v>
      </c>
      <c r="J1904" s="21" t="s">
        <v>1330</v>
      </c>
      <c r="K1904" s="17" t="s">
        <v>1647</v>
      </c>
      <c r="L1904" s="236" t="s">
        <v>3930</v>
      </c>
      <c r="M1904" s="141" t="s">
        <v>383</v>
      </c>
      <c r="N1904" s="364" t="s">
        <v>6116</v>
      </c>
      <c r="O1904" s="3" t="s">
        <v>1382</v>
      </c>
      <c r="P1904" s="7" t="s">
        <v>1354</v>
      </c>
      <c r="Q1904" s="3" t="s">
        <v>1195</v>
      </c>
      <c r="R1904" s="207">
        <v>10</v>
      </c>
      <c r="S1904" s="9">
        <v>1613.48</v>
      </c>
      <c r="T1904" s="254">
        <f t="shared" si="415"/>
        <v>16134.8</v>
      </c>
      <c r="U1904" s="83">
        <f t="shared" si="414"/>
        <v>18070.976000000002</v>
      </c>
      <c r="V1904" s="9" t="s">
        <v>1341</v>
      </c>
      <c r="W1904" s="153" t="s">
        <v>1410</v>
      </c>
      <c r="X1904" s="244"/>
    </row>
    <row r="1905" spans="1:24" s="226" customFormat="1" ht="102">
      <c r="A1905" s="9" t="s">
        <v>7726</v>
      </c>
      <c r="B1905" s="3" t="s">
        <v>1332</v>
      </c>
      <c r="C1905" s="193" t="s">
        <v>4160</v>
      </c>
      <c r="D1905" s="191" t="s">
        <v>4161</v>
      </c>
      <c r="E1905" s="200" t="s">
        <v>4668</v>
      </c>
      <c r="F1905" s="244"/>
      <c r="G1905" s="162" t="s">
        <v>384</v>
      </c>
      <c r="H1905" s="242">
        <v>0</v>
      </c>
      <c r="I1905" s="34">
        <v>470000000</v>
      </c>
      <c r="J1905" s="21" t="s">
        <v>1330</v>
      </c>
      <c r="K1905" s="17" t="s">
        <v>1647</v>
      </c>
      <c r="L1905" s="236" t="s">
        <v>3930</v>
      </c>
      <c r="M1905" s="141" t="s">
        <v>383</v>
      </c>
      <c r="N1905" s="364" t="s">
        <v>6116</v>
      </c>
      <c r="O1905" s="3" t="s">
        <v>1382</v>
      </c>
      <c r="P1905" s="7" t="s">
        <v>1354</v>
      </c>
      <c r="Q1905" s="3" t="s">
        <v>1195</v>
      </c>
      <c r="R1905" s="259">
        <v>10</v>
      </c>
      <c r="S1905" s="9">
        <v>262.94</v>
      </c>
      <c r="T1905" s="254">
        <f t="shared" si="415"/>
        <v>2629.4</v>
      </c>
      <c r="U1905" s="83">
        <f t="shared" si="414"/>
        <v>2944.9280000000003</v>
      </c>
      <c r="V1905" s="9" t="s">
        <v>1341</v>
      </c>
      <c r="W1905" s="153" t="s">
        <v>1410</v>
      </c>
      <c r="X1905" s="244"/>
    </row>
    <row r="1906" spans="1:24" s="226" customFormat="1" ht="102">
      <c r="A1906" s="9" t="s">
        <v>7727</v>
      </c>
      <c r="B1906" s="3" t="s">
        <v>1332</v>
      </c>
      <c r="C1906" s="195" t="s">
        <v>4669</v>
      </c>
      <c r="D1906" s="200" t="s">
        <v>4670</v>
      </c>
      <c r="E1906" s="200" t="s">
        <v>4671</v>
      </c>
      <c r="F1906" s="244"/>
      <c r="G1906" s="162" t="s">
        <v>384</v>
      </c>
      <c r="H1906" s="242">
        <v>0</v>
      </c>
      <c r="I1906" s="34">
        <v>470000000</v>
      </c>
      <c r="J1906" s="21" t="s">
        <v>1330</v>
      </c>
      <c r="K1906" s="17" t="s">
        <v>1647</v>
      </c>
      <c r="L1906" s="236" t="s">
        <v>3930</v>
      </c>
      <c r="M1906" s="141" t="s">
        <v>383</v>
      </c>
      <c r="N1906" s="364" t="s">
        <v>6116</v>
      </c>
      <c r="O1906" s="3" t="s">
        <v>1382</v>
      </c>
      <c r="P1906" s="7" t="s">
        <v>1349</v>
      </c>
      <c r="Q1906" s="3" t="s">
        <v>1348</v>
      </c>
      <c r="R1906" s="207">
        <v>2</v>
      </c>
      <c r="S1906" s="9">
        <v>21465.25</v>
      </c>
      <c r="T1906" s="254">
        <f t="shared" si="415"/>
        <v>42930.5</v>
      </c>
      <c r="U1906" s="83">
        <f t="shared" si="414"/>
        <v>48082.16</v>
      </c>
      <c r="V1906" s="9" t="s">
        <v>1341</v>
      </c>
      <c r="W1906" s="153" t="s">
        <v>1410</v>
      </c>
      <c r="X1906" s="244"/>
    </row>
    <row r="1907" spans="1:24" s="226" customFormat="1" ht="102">
      <c r="A1907" s="9" t="s">
        <v>7728</v>
      </c>
      <c r="B1907" s="3" t="s">
        <v>1332</v>
      </c>
      <c r="C1907" s="195" t="s">
        <v>4672</v>
      </c>
      <c r="D1907" s="200" t="s">
        <v>4673</v>
      </c>
      <c r="E1907" s="200" t="s">
        <v>4674</v>
      </c>
      <c r="F1907" s="244"/>
      <c r="G1907" s="162" t="s">
        <v>384</v>
      </c>
      <c r="H1907" s="242">
        <v>0</v>
      </c>
      <c r="I1907" s="34">
        <v>470000000</v>
      </c>
      <c r="J1907" s="21" t="s">
        <v>1330</v>
      </c>
      <c r="K1907" s="17" t="s">
        <v>1647</v>
      </c>
      <c r="L1907" s="236" t="s">
        <v>3930</v>
      </c>
      <c r="M1907" s="141" t="s">
        <v>383</v>
      </c>
      <c r="N1907" s="364" t="s">
        <v>6116</v>
      </c>
      <c r="O1907" s="3" t="s">
        <v>1382</v>
      </c>
      <c r="P1907" s="7" t="s">
        <v>1354</v>
      </c>
      <c r="Q1907" s="3" t="s">
        <v>1195</v>
      </c>
      <c r="R1907" s="207">
        <v>6</v>
      </c>
      <c r="S1907" s="9">
        <v>4031.25</v>
      </c>
      <c r="T1907" s="254">
        <f t="shared" si="415"/>
        <v>24187.5</v>
      </c>
      <c r="U1907" s="83">
        <f t="shared" si="414"/>
        <v>27090.000000000004</v>
      </c>
      <c r="V1907" s="9" t="s">
        <v>1341</v>
      </c>
      <c r="W1907" s="153" t="s">
        <v>1410</v>
      </c>
      <c r="X1907" s="244"/>
    </row>
    <row r="1908" spans="1:24" s="226" customFormat="1" ht="102">
      <c r="A1908" s="9" t="s">
        <v>7729</v>
      </c>
      <c r="B1908" s="3" t="s">
        <v>1332</v>
      </c>
      <c r="C1908" s="195" t="s">
        <v>4675</v>
      </c>
      <c r="D1908" s="200" t="s">
        <v>4676</v>
      </c>
      <c r="E1908" s="200" t="s">
        <v>4677</v>
      </c>
      <c r="F1908" s="244"/>
      <c r="G1908" s="162" t="s">
        <v>384</v>
      </c>
      <c r="H1908" s="242">
        <v>0</v>
      </c>
      <c r="I1908" s="34">
        <v>470000000</v>
      </c>
      <c r="J1908" s="21" t="s">
        <v>1330</v>
      </c>
      <c r="K1908" s="17" t="s">
        <v>1647</v>
      </c>
      <c r="L1908" s="236" t="s">
        <v>3930</v>
      </c>
      <c r="M1908" s="141" t="s">
        <v>383</v>
      </c>
      <c r="N1908" s="364" t="s">
        <v>6116</v>
      </c>
      <c r="O1908" s="3" t="s">
        <v>1382</v>
      </c>
      <c r="P1908" s="7" t="s">
        <v>1354</v>
      </c>
      <c r="Q1908" s="3" t="s">
        <v>1195</v>
      </c>
      <c r="R1908" s="207">
        <v>4</v>
      </c>
      <c r="S1908" s="9">
        <v>23425.33</v>
      </c>
      <c r="T1908" s="254">
        <f t="shared" si="415"/>
        <v>93701.32</v>
      </c>
      <c r="U1908" s="83">
        <f t="shared" si="414"/>
        <v>104945.47840000002</v>
      </c>
      <c r="V1908" s="9" t="s">
        <v>1341</v>
      </c>
      <c r="W1908" s="153" t="s">
        <v>1410</v>
      </c>
      <c r="X1908" s="244"/>
    </row>
    <row r="1909" spans="1:24" s="226" customFormat="1" ht="102">
      <c r="A1909" s="9" t="s">
        <v>7730</v>
      </c>
      <c r="B1909" s="3" t="s">
        <v>1332</v>
      </c>
      <c r="C1909" s="193" t="s">
        <v>4160</v>
      </c>
      <c r="D1909" s="191" t="s">
        <v>4161</v>
      </c>
      <c r="E1909" s="200" t="s">
        <v>4678</v>
      </c>
      <c r="F1909" s="244"/>
      <c r="G1909" s="162" t="s">
        <v>384</v>
      </c>
      <c r="H1909" s="242">
        <v>0</v>
      </c>
      <c r="I1909" s="34">
        <v>470000000</v>
      </c>
      <c r="J1909" s="21" t="s">
        <v>1330</v>
      </c>
      <c r="K1909" s="17" t="s">
        <v>1647</v>
      </c>
      <c r="L1909" s="236" t="s">
        <v>3930</v>
      </c>
      <c r="M1909" s="141" t="s">
        <v>383</v>
      </c>
      <c r="N1909" s="364" t="s">
        <v>6116</v>
      </c>
      <c r="O1909" s="3" t="s">
        <v>1382</v>
      </c>
      <c r="P1909" s="7" t="s">
        <v>1349</v>
      </c>
      <c r="Q1909" s="3" t="s">
        <v>1348</v>
      </c>
      <c r="R1909" s="207">
        <v>8</v>
      </c>
      <c r="S1909" s="9">
        <v>3525.75</v>
      </c>
      <c r="T1909" s="254">
        <f t="shared" si="415"/>
        <v>28206</v>
      </c>
      <c r="U1909" s="83">
        <f t="shared" si="414"/>
        <v>31590.720000000005</v>
      </c>
      <c r="V1909" s="9" t="s">
        <v>1341</v>
      </c>
      <c r="W1909" s="153" t="s">
        <v>1410</v>
      </c>
      <c r="X1909" s="244"/>
    </row>
    <row r="1910" spans="1:24" s="226" customFormat="1" ht="102">
      <c r="A1910" s="9" t="s">
        <v>7731</v>
      </c>
      <c r="B1910" s="3" t="s">
        <v>1332</v>
      </c>
      <c r="C1910" s="195" t="s">
        <v>4461</v>
      </c>
      <c r="D1910" s="190" t="s">
        <v>4462</v>
      </c>
      <c r="E1910" s="200" t="s">
        <v>4679</v>
      </c>
      <c r="F1910" s="244"/>
      <c r="G1910" s="162" t="s">
        <v>384</v>
      </c>
      <c r="H1910" s="242">
        <v>0</v>
      </c>
      <c r="I1910" s="34">
        <v>470000000</v>
      </c>
      <c r="J1910" s="21" t="s">
        <v>1330</v>
      </c>
      <c r="K1910" s="17" t="s">
        <v>1647</v>
      </c>
      <c r="L1910" s="236" t="s">
        <v>3930</v>
      </c>
      <c r="M1910" s="141" t="s">
        <v>383</v>
      </c>
      <c r="N1910" s="364" t="s">
        <v>6116</v>
      </c>
      <c r="O1910" s="3" t="s">
        <v>1382</v>
      </c>
      <c r="P1910" s="7" t="s">
        <v>1354</v>
      </c>
      <c r="Q1910" s="3" t="s">
        <v>1195</v>
      </c>
      <c r="R1910" s="207">
        <v>4</v>
      </c>
      <c r="S1910" s="9">
        <v>6573.44</v>
      </c>
      <c r="T1910" s="254">
        <f t="shared" si="415"/>
        <v>26293.759999999998</v>
      </c>
      <c r="U1910" s="83">
        <f t="shared" si="414"/>
        <v>29449.011200000001</v>
      </c>
      <c r="V1910" s="9" t="s">
        <v>1341</v>
      </c>
      <c r="W1910" s="153" t="s">
        <v>1410</v>
      </c>
      <c r="X1910" s="244"/>
    </row>
    <row r="1911" spans="1:24" s="226" customFormat="1" ht="102">
      <c r="A1911" s="9" t="s">
        <v>7732</v>
      </c>
      <c r="B1911" s="3" t="s">
        <v>1332</v>
      </c>
      <c r="C1911" s="195" t="s">
        <v>4194</v>
      </c>
      <c r="D1911" s="200" t="s">
        <v>2367</v>
      </c>
      <c r="E1911" s="200" t="s">
        <v>4680</v>
      </c>
      <c r="F1911" s="244"/>
      <c r="G1911" s="162" t="s">
        <v>384</v>
      </c>
      <c r="H1911" s="242">
        <v>0</v>
      </c>
      <c r="I1911" s="34">
        <v>470000000</v>
      </c>
      <c r="J1911" s="21" t="s">
        <v>1330</v>
      </c>
      <c r="K1911" s="17" t="s">
        <v>1647</v>
      </c>
      <c r="L1911" s="236" t="s">
        <v>3930</v>
      </c>
      <c r="M1911" s="141" t="s">
        <v>383</v>
      </c>
      <c r="N1911" s="364" t="s">
        <v>6116</v>
      </c>
      <c r="O1911" s="3" t="s">
        <v>1382</v>
      </c>
      <c r="P1911" s="7" t="s">
        <v>1354</v>
      </c>
      <c r="Q1911" s="3" t="s">
        <v>1195</v>
      </c>
      <c r="R1911" s="207">
        <v>5</v>
      </c>
      <c r="S1911" s="9">
        <v>47806.79</v>
      </c>
      <c r="T1911" s="254">
        <f t="shared" si="415"/>
        <v>239033.95</v>
      </c>
      <c r="U1911" s="83">
        <f t="shared" si="414"/>
        <v>267718.02400000003</v>
      </c>
      <c r="V1911" s="9" t="s">
        <v>1341</v>
      </c>
      <c r="W1911" s="153" t="s">
        <v>1410</v>
      </c>
      <c r="X1911" s="244"/>
    </row>
    <row r="1912" spans="1:24" s="226" customFormat="1" ht="102">
      <c r="A1912" s="9" t="s">
        <v>7733</v>
      </c>
      <c r="B1912" s="3" t="s">
        <v>1332</v>
      </c>
      <c r="C1912" s="195" t="s">
        <v>4681</v>
      </c>
      <c r="D1912" s="200" t="s">
        <v>4468</v>
      </c>
      <c r="E1912" s="200" t="s">
        <v>4682</v>
      </c>
      <c r="F1912" s="244"/>
      <c r="G1912" s="162" t="s">
        <v>384</v>
      </c>
      <c r="H1912" s="242">
        <v>0</v>
      </c>
      <c r="I1912" s="34">
        <v>470000000</v>
      </c>
      <c r="J1912" s="21" t="s">
        <v>1330</v>
      </c>
      <c r="K1912" s="17" t="s">
        <v>1647</v>
      </c>
      <c r="L1912" s="236" t="s">
        <v>3930</v>
      </c>
      <c r="M1912" s="141" t="s">
        <v>383</v>
      </c>
      <c r="N1912" s="364" t="s">
        <v>6116</v>
      </c>
      <c r="O1912" s="3" t="s">
        <v>1382</v>
      </c>
      <c r="P1912" s="7" t="s">
        <v>1354</v>
      </c>
      <c r="Q1912" s="3" t="s">
        <v>1195</v>
      </c>
      <c r="R1912" s="207">
        <v>5</v>
      </c>
      <c r="S1912" s="9">
        <v>24878</v>
      </c>
      <c r="T1912" s="254">
        <f t="shared" si="415"/>
        <v>124390</v>
      </c>
      <c r="U1912" s="83">
        <f t="shared" si="414"/>
        <v>139316.80000000002</v>
      </c>
      <c r="V1912" s="9" t="s">
        <v>1341</v>
      </c>
      <c r="W1912" s="153" t="s">
        <v>1410</v>
      </c>
      <c r="X1912" s="244"/>
    </row>
    <row r="1913" spans="1:24" s="226" customFormat="1" ht="102">
      <c r="A1913" s="9" t="s">
        <v>7734</v>
      </c>
      <c r="B1913" s="3" t="s">
        <v>1332</v>
      </c>
      <c r="C1913" s="193" t="s">
        <v>4160</v>
      </c>
      <c r="D1913" s="191" t="s">
        <v>4161</v>
      </c>
      <c r="E1913" s="200" t="s">
        <v>4683</v>
      </c>
      <c r="F1913" s="244"/>
      <c r="G1913" s="162" t="s">
        <v>384</v>
      </c>
      <c r="H1913" s="242">
        <v>0</v>
      </c>
      <c r="I1913" s="34">
        <v>470000000</v>
      </c>
      <c r="J1913" s="21" t="s">
        <v>1330</v>
      </c>
      <c r="K1913" s="17" t="s">
        <v>1647</v>
      </c>
      <c r="L1913" s="236" t="s">
        <v>3930</v>
      </c>
      <c r="M1913" s="141" t="s">
        <v>383</v>
      </c>
      <c r="N1913" s="364" t="s">
        <v>6116</v>
      </c>
      <c r="O1913" s="3" t="s">
        <v>1382</v>
      </c>
      <c r="P1913" s="7" t="s">
        <v>1349</v>
      </c>
      <c r="Q1913" s="3" t="s">
        <v>1348</v>
      </c>
      <c r="R1913" s="207">
        <v>10</v>
      </c>
      <c r="S1913" s="9">
        <v>3259.55</v>
      </c>
      <c r="T1913" s="254">
        <f t="shared" si="415"/>
        <v>32595.5</v>
      </c>
      <c r="U1913" s="83">
        <f t="shared" si="414"/>
        <v>36506.960000000006</v>
      </c>
      <c r="V1913" s="9" t="s">
        <v>1341</v>
      </c>
      <c r="W1913" s="153" t="s">
        <v>1410</v>
      </c>
      <c r="X1913" s="244"/>
    </row>
    <row r="1914" spans="1:24" s="226" customFormat="1" ht="102">
      <c r="A1914" s="9" t="s">
        <v>7735</v>
      </c>
      <c r="B1914" s="3" t="s">
        <v>1332</v>
      </c>
      <c r="C1914" s="195" t="s">
        <v>4217</v>
      </c>
      <c r="D1914" s="200" t="s">
        <v>4213</v>
      </c>
      <c r="E1914" s="200" t="s">
        <v>4684</v>
      </c>
      <c r="F1914" s="244"/>
      <c r="G1914" s="162" t="s">
        <v>384</v>
      </c>
      <c r="H1914" s="242">
        <v>0</v>
      </c>
      <c r="I1914" s="34">
        <v>470000000</v>
      </c>
      <c r="J1914" s="21" t="s">
        <v>1330</v>
      </c>
      <c r="K1914" s="17" t="s">
        <v>1647</v>
      </c>
      <c r="L1914" s="236" t="s">
        <v>3930</v>
      </c>
      <c r="M1914" s="141" t="s">
        <v>383</v>
      </c>
      <c r="N1914" s="364" t="s">
        <v>6116</v>
      </c>
      <c r="O1914" s="3" t="s">
        <v>1382</v>
      </c>
      <c r="P1914" s="7" t="s">
        <v>1354</v>
      </c>
      <c r="Q1914" s="3" t="s">
        <v>1195</v>
      </c>
      <c r="R1914" s="207">
        <v>6</v>
      </c>
      <c r="S1914" s="9">
        <v>27249.67</v>
      </c>
      <c r="T1914" s="254">
        <f t="shared" si="415"/>
        <v>163498.01999999999</v>
      </c>
      <c r="U1914" s="83">
        <f t="shared" ref="U1914:U1977" si="416">T1914*1.12</f>
        <v>183117.7824</v>
      </c>
      <c r="V1914" s="9" t="s">
        <v>1341</v>
      </c>
      <c r="W1914" s="153" t="s">
        <v>1410</v>
      </c>
      <c r="X1914" s="244"/>
    </row>
    <row r="1915" spans="1:24" s="226" customFormat="1" ht="102">
      <c r="A1915" s="9" t="s">
        <v>7736</v>
      </c>
      <c r="B1915" s="3" t="s">
        <v>1332</v>
      </c>
      <c r="C1915" s="195" t="s">
        <v>4212</v>
      </c>
      <c r="D1915" s="200" t="s">
        <v>4215</v>
      </c>
      <c r="E1915" s="200" t="s">
        <v>4685</v>
      </c>
      <c r="F1915" s="244"/>
      <c r="G1915" s="162" t="s">
        <v>384</v>
      </c>
      <c r="H1915" s="242">
        <v>0</v>
      </c>
      <c r="I1915" s="34">
        <v>470000000</v>
      </c>
      <c r="J1915" s="21" t="s">
        <v>1330</v>
      </c>
      <c r="K1915" s="17" t="s">
        <v>1647</v>
      </c>
      <c r="L1915" s="236" t="s">
        <v>3930</v>
      </c>
      <c r="M1915" s="141" t="s">
        <v>383</v>
      </c>
      <c r="N1915" s="364" t="s">
        <v>6116</v>
      </c>
      <c r="O1915" s="3" t="s">
        <v>1382</v>
      </c>
      <c r="P1915" s="7" t="s">
        <v>1354</v>
      </c>
      <c r="Q1915" s="3" t="s">
        <v>1195</v>
      </c>
      <c r="R1915" s="207">
        <v>10</v>
      </c>
      <c r="S1915" s="9">
        <v>9525.5</v>
      </c>
      <c r="T1915" s="254">
        <f t="shared" si="415"/>
        <v>95255</v>
      </c>
      <c r="U1915" s="83">
        <f t="shared" si="416"/>
        <v>106685.6</v>
      </c>
      <c r="V1915" s="9" t="s">
        <v>1341</v>
      </c>
      <c r="W1915" s="153" t="s">
        <v>1410</v>
      </c>
      <c r="X1915" s="244"/>
    </row>
    <row r="1916" spans="1:24" s="226" customFormat="1" ht="102">
      <c r="A1916" s="9" t="s">
        <v>7737</v>
      </c>
      <c r="B1916" s="3" t="s">
        <v>1332</v>
      </c>
      <c r="C1916" s="195" t="s">
        <v>4219</v>
      </c>
      <c r="D1916" s="200" t="s">
        <v>4686</v>
      </c>
      <c r="E1916" s="200" t="s">
        <v>4687</v>
      </c>
      <c r="F1916" s="244"/>
      <c r="G1916" s="162" t="s">
        <v>384</v>
      </c>
      <c r="H1916" s="242">
        <v>0</v>
      </c>
      <c r="I1916" s="34">
        <v>470000000</v>
      </c>
      <c r="J1916" s="21" t="s">
        <v>1330</v>
      </c>
      <c r="K1916" s="17" t="s">
        <v>1647</v>
      </c>
      <c r="L1916" s="236" t="s">
        <v>3930</v>
      </c>
      <c r="M1916" s="141" t="s">
        <v>383</v>
      </c>
      <c r="N1916" s="364" t="s">
        <v>6116</v>
      </c>
      <c r="O1916" s="3" t="s">
        <v>1382</v>
      </c>
      <c r="P1916" s="7" t="s">
        <v>1354</v>
      </c>
      <c r="Q1916" s="3" t="s">
        <v>1195</v>
      </c>
      <c r="R1916" s="259">
        <v>10</v>
      </c>
      <c r="S1916" s="9">
        <v>7661.04</v>
      </c>
      <c r="T1916" s="254">
        <f t="shared" si="415"/>
        <v>76610.399999999994</v>
      </c>
      <c r="U1916" s="83">
        <f t="shared" si="416"/>
        <v>85803.648000000001</v>
      </c>
      <c r="V1916" s="9" t="s">
        <v>1341</v>
      </c>
      <c r="W1916" s="153" t="s">
        <v>1410</v>
      </c>
      <c r="X1916" s="244"/>
    </row>
    <row r="1917" spans="1:24" s="226" customFormat="1" ht="102">
      <c r="A1917" s="9" t="s">
        <v>7738</v>
      </c>
      <c r="B1917" s="3" t="s">
        <v>1332</v>
      </c>
      <c r="C1917" s="195" t="s">
        <v>4688</v>
      </c>
      <c r="D1917" s="200" t="s">
        <v>4689</v>
      </c>
      <c r="E1917" s="200" t="s">
        <v>4690</v>
      </c>
      <c r="F1917" s="244"/>
      <c r="G1917" s="162" t="s">
        <v>384</v>
      </c>
      <c r="H1917" s="242">
        <v>0</v>
      </c>
      <c r="I1917" s="34">
        <v>470000000</v>
      </c>
      <c r="J1917" s="21" t="s">
        <v>1330</v>
      </c>
      <c r="K1917" s="17" t="s">
        <v>1647</v>
      </c>
      <c r="L1917" s="236" t="s">
        <v>3930</v>
      </c>
      <c r="M1917" s="141" t="s">
        <v>383</v>
      </c>
      <c r="N1917" s="364" t="s">
        <v>6116</v>
      </c>
      <c r="O1917" s="3" t="s">
        <v>1382</v>
      </c>
      <c r="P1917" s="7" t="s">
        <v>1354</v>
      </c>
      <c r="Q1917" s="3" t="s">
        <v>1195</v>
      </c>
      <c r="R1917" s="207">
        <v>1</v>
      </c>
      <c r="S1917" s="9">
        <v>322098.21999999997</v>
      </c>
      <c r="T1917" s="254">
        <f t="shared" si="415"/>
        <v>322098.21999999997</v>
      </c>
      <c r="U1917" s="83">
        <f t="shared" si="416"/>
        <v>360750.00640000001</v>
      </c>
      <c r="V1917" s="9" t="s">
        <v>1341</v>
      </c>
      <c r="W1917" s="153" t="s">
        <v>1410</v>
      </c>
      <c r="X1917" s="244"/>
    </row>
    <row r="1918" spans="1:24" s="226" customFormat="1" ht="102">
      <c r="A1918" s="9" t="s">
        <v>7739</v>
      </c>
      <c r="B1918" s="3" t="s">
        <v>1332</v>
      </c>
      <c r="C1918" s="195" t="s">
        <v>4509</v>
      </c>
      <c r="D1918" s="206" t="s">
        <v>4510</v>
      </c>
      <c r="E1918" s="200" t="s">
        <v>4691</v>
      </c>
      <c r="F1918" s="244"/>
      <c r="G1918" s="162" t="s">
        <v>384</v>
      </c>
      <c r="H1918" s="242">
        <v>0</v>
      </c>
      <c r="I1918" s="34">
        <v>470000000</v>
      </c>
      <c r="J1918" s="21" t="s">
        <v>1330</v>
      </c>
      <c r="K1918" s="17" t="s">
        <v>1647</v>
      </c>
      <c r="L1918" s="236" t="s">
        <v>3930</v>
      </c>
      <c r="M1918" s="141" t="s">
        <v>383</v>
      </c>
      <c r="N1918" s="364" t="s">
        <v>6116</v>
      </c>
      <c r="O1918" s="3" t="s">
        <v>1382</v>
      </c>
      <c r="P1918" s="7" t="s">
        <v>1354</v>
      </c>
      <c r="Q1918" s="3" t="s">
        <v>1195</v>
      </c>
      <c r="R1918" s="207">
        <v>2</v>
      </c>
      <c r="S1918" s="9">
        <v>17808.03</v>
      </c>
      <c r="T1918" s="254">
        <f t="shared" si="415"/>
        <v>35616.06</v>
      </c>
      <c r="U1918" s="83">
        <f t="shared" si="416"/>
        <v>39889.987200000003</v>
      </c>
      <c r="V1918" s="9" t="s">
        <v>1341</v>
      </c>
      <c r="W1918" s="153" t="s">
        <v>1410</v>
      </c>
      <c r="X1918" s="244"/>
    </row>
    <row r="1919" spans="1:24" s="226" customFormat="1" ht="102">
      <c r="A1919" s="9" t="s">
        <v>7740</v>
      </c>
      <c r="B1919" s="3" t="s">
        <v>1332</v>
      </c>
      <c r="C1919" s="195" t="s">
        <v>4232</v>
      </c>
      <c r="D1919" s="200" t="s">
        <v>4233</v>
      </c>
      <c r="E1919" s="200" t="s">
        <v>4692</v>
      </c>
      <c r="F1919" s="244"/>
      <c r="G1919" s="162" t="s">
        <v>384</v>
      </c>
      <c r="H1919" s="242">
        <v>0</v>
      </c>
      <c r="I1919" s="34">
        <v>470000000</v>
      </c>
      <c r="J1919" s="21" t="s">
        <v>1330</v>
      </c>
      <c r="K1919" s="17" t="s">
        <v>1647</v>
      </c>
      <c r="L1919" s="236" t="s">
        <v>3930</v>
      </c>
      <c r="M1919" s="141" t="s">
        <v>383</v>
      </c>
      <c r="N1919" s="364" t="s">
        <v>6116</v>
      </c>
      <c r="O1919" s="3" t="s">
        <v>1382</v>
      </c>
      <c r="P1919" s="7" t="s">
        <v>1354</v>
      </c>
      <c r="Q1919" s="3" t="s">
        <v>1195</v>
      </c>
      <c r="R1919" s="207">
        <v>4</v>
      </c>
      <c r="S1919" s="9">
        <v>12549.28</v>
      </c>
      <c r="T1919" s="254">
        <f t="shared" si="415"/>
        <v>50197.120000000003</v>
      </c>
      <c r="U1919" s="83">
        <f t="shared" si="416"/>
        <v>56220.774400000009</v>
      </c>
      <c r="V1919" s="9" t="s">
        <v>1341</v>
      </c>
      <c r="W1919" s="153" t="s">
        <v>1410</v>
      </c>
      <c r="X1919" s="244"/>
    </row>
    <row r="1920" spans="1:24" s="226" customFormat="1" ht="102">
      <c r="A1920" s="9" t="s">
        <v>7741</v>
      </c>
      <c r="B1920" s="3" t="s">
        <v>1332</v>
      </c>
      <c r="C1920" s="195" t="s">
        <v>4488</v>
      </c>
      <c r="D1920" s="203" t="s">
        <v>4693</v>
      </c>
      <c r="E1920" s="200" t="s">
        <v>4694</v>
      </c>
      <c r="F1920" s="244"/>
      <c r="G1920" s="162" t="s">
        <v>384</v>
      </c>
      <c r="H1920" s="242">
        <v>0</v>
      </c>
      <c r="I1920" s="34">
        <v>470000000</v>
      </c>
      <c r="J1920" s="21" t="s">
        <v>1330</v>
      </c>
      <c r="K1920" s="17" t="s">
        <v>1647</v>
      </c>
      <c r="L1920" s="236" t="s">
        <v>3930</v>
      </c>
      <c r="M1920" s="141" t="s">
        <v>383</v>
      </c>
      <c r="N1920" s="364" t="s">
        <v>6116</v>
      </c>
      <c r="O1920" s="3" t="s">
        <v>1382</v>
      </c>
      <c r="P1920" s="7" t="s">
        <v>1354</v>
      </c>
      <c r="Q1920" s="3" t="s">
        <v>1195</v>
      </c>
      <c r="R1920" s="207">
        <v>1</v>
      </c>
      <c r="S1920" s="9">
        <v>12011.46</v>
      </c>
      <c r="T1920" s="254">
        <f t="shared" si="415"/>
        <v>12011.46</v>
      </c>
      <c r="U1920" s="83">
        <f t="shared" si="416"/>
        <v>13452.8352</v>
      </c>
      <c r="V1920" s="9" t="s">
        <v>1341</v>
      </c>
      <c r="W1920" s="153" t="s">
        <v>1410</v>
      </c>
      <c r="X1920" s="244"/>
    </row>
    <row r="1921" spans="1:24" s="226" customFormat="1" ht="102">
      <c r="A1921" s="9" t="s">
        <v>7742</v>
      </c>
      <c r="B1921" s="3" t="s">
        <v>1332</v>
      </c>
      <c r="C1921" s="195" t="s">
        <v>4695</v>
      </c>
      <c r="D1921" s="203" t="s">
        <v>4693</v>
      </c>
      <c r="E1921" s="200" t="s">
        <v>4696</v>
      </c>
      <c r="F1921" s="244"/>
      <c r="G1921" s="162" t="s">
        <v>384</v>
      </c>
      <c r="H1921" s="242">
        <v>0</v>
      </c>
      <c r="I1921" s="34">
        <v>470000000</v>
      </c>
      <c r="J1921" s="21" t="s">
        <v>1330</v>
      </c>
      <c r="K1921" s="17" t="s">
        <v>1647</v>
      </c>
      <c r="L1921" s="236" t="s">
        <v>3930</v>
      </c>
      <c r="M1921" s="141" t="s">
        <v>383</v>
      </c>
      <c r="N1921" s="364" t="s">
        <v>6116</v>
      </c>
      <c r="O1921" s="3" t="s">
        <v>1382</v>
      </c>
      <c r="P1921" s="7" t="s">
        <v>1354</v>
      </c>
      <c r="Q1921" s="3" t="s">
        <v>1195</v>
      </c>
      <c r="R1921" s="207">
        <v>1</v>
      </c>
      <c r="S1921" s="9">
        <v>11891.94</v>
      </c>
      <c r="T1921" s="254">
        <f t="shared" si="415"/>
        <v>11891.94</v>
      </c>
      <c r="U1921" s="83">
        <f t="shared" si="416"/>
        <v>13318.972800000001</v>
      </c>
      <c r="V1921" s="9" t="s">
        <v>1341</v>
      </c>
      <c r="W1921" s="153" t="s">
        <v>1410</v>
      </c>
      <c r="X1921" s="244"/>
    </row>
    <row r="1922" spans="1:24" s="226" customFormat="1" ht="102">
      <c r="A1922" s="9" t="s">
        <v>7743</v>
      </c>
      <c r="B1922" s="3" t="s">
        <v>1332</v>
      </c>
      <c r="C1922" s="195" t="s">
        <v>4491</v>
      </c>
      <c r="D1922" s="203" t="s">
        <v>4693</v>
      </c>
      <c r="E1922" s="200" t="s">
        <v>4697</v>
      </c>
      <c r="F1922" s="244"/>
      <c r="G1922" s="162" t="s">
        <v>384</v>
      </c>
      <c r="H1922" s="242">
        <v>0</v>
      </c>
      <c r="I1922" s="34">
        <v>470000000</v>
      </c>
      <c r="J1922" s="21" t="s">
        <v>1330</v>
      </c>
      <c r="K1922" s="17" t="s">
        <v>1647</v>
      </c>
      <c r="L1922" s="236" t="s">
        <v>3930</v>
      </c>
      <c r="M1922" s="141" t="s">
        <v>383</v>
      </c>
      <c r="N1922" s="364" t="s">
        <v>6116</v>
      </c>
      <c r="O1922" s="3" t="s">
        <v>1382</v>
      </c>
      <c r="P1922" s="7" t="s">
        <v>1354</v>
      </c>
      <c r="Q1922" s="3" t="s">
        <v>1195</v>
      </c>
      <c r="R1922" s="207">
        <v>1</v>
      </c>
      <c r="S1922" s="9">
        <v>8246.68</v>
      </c>
      <c r="T1922" s="254">
        <f t="shared" si="415"/>
        <v>8246.68</v>
      </c>
      <c r="U1922" s="83">
        <f t="shared" si="416"/>
        <v>9236.2816000000021</v>
      </c>
      <c r="V1922" s="9" t="s">
        <v>1341</v>
      </c>
      <c r="W1922" s="153" t="s">
        <v>1410</v>
      </c>
      <c r="X1922" s="244"/>
    </row>
    <row r="1923" spans="1:24" s="226" customFormat="1" ht="102">
      <c r="A1923" s="9" t="s">
        <v>7744</v>
      </c>
      <c r="B1923" s="3" t="s">
        <v>1332</v>
      </c>
      <c r="C1923" s="195" t="s">
        <v>4698</v>
      </c>
      <c r="D1923" s="203" t="s">
        <v>4693</v>
      </c>
      <c r="E1923" s="200" t="s">
        <v>4699</v>
      </c>
      <c r="F1923" s="244"/>
      <c r="G1923" s="162" t="s">
        <v>384</v>
      </c>
      <c r="H1923" s="242">
        <v>0</v>
      </c>
      <c r="I1923" s="34">
        <v>470000000</v>
      </c>
      <c r="J1923" s="21" t="s">
        <v>1330</v>
      </c>
      <c r="K1923" s="17" t="s">
        <v>1647</v>
      </c>
      <c r="L1923" s="236" t="s">
        <v>3930</v>
      </c>
      <c r="M1923" s="141" t="s">
        <v>383</v>
      </c>
      <c r="N1923" s="364" t="s">
        <v>6116</v>
      </c>
      <c r="O1923" s="3" t="s">
        <v>1382</v>
      </c>
      <c r="P1923" s="7" t="s">
        <v>1354</v>
      </c>
      <c r="Q1923" s="3" t="s">
        <v>1195</v>
      </c>
      <c r="R1923" s="207">
        <v>1</v>
      </c>
      <c r="S1923" s="9">
        <v>3525.75</v>
      </c>
      <c r="T1923" s="254">
        <f t="shared" si="415"/>
        <v>3525.75</v>
      </c>
      <c r="U1923" s="83">
        <f t="shared" si="416"/>
        <v>3948.8400000000006</v>
      </c>
      <c r="V1923" s="9" t="s">
        <v>1341</v>
      </c>
      <c r="W1923" s="153" t="s">
        <v>1410</v>
      </c>
      <c r="X1923" s="244"/>
    </row>
    <row r="1924" spans="1:24" s="226" customFormat="1" ht="102">
      <c r="A1924" s="9" t="s">
        <v>7745</v>
      </c>
      <c r="B1924" s="3" t="s">
        <v>1332</v>
      </c>
      <c r="C1924" s="193" t="s">
        <v>4229</v>
      </c>
      <c r="D1924" s="191" t="s">
        <v>4230</v>
      </c>
      <c r="E1924" s="200" t="s">
        <v>4700</v>
      </c>
      <c r="F1924" s="244"/>
      <c r="G1924" s="162" t="s">
        <v>384</v>
      </c>
      <c r="H1924" s="242">
        <v>0</v>
      </c>
      <c r="I1924" s="34">
        <v>470000000</v>
      </c>
      <c r="J1924" s="21" t="s">
        <v>1330</v>
      </c>
      <c r="K1924" s="17" t="s">
        <v>1647</v>
      </c>
      <c r="L1924" s="236" t="s">
        <v>3930</v>
      </c>
      <c r="M1924" s="141" t="s">
        <v>383</v>
      </c>
      <c r="N1924" s="364" t="s">
        <v>6116</v>
      </c>
      <c r="O1924" s="3" t="s">
        <v>1382</v>
      </c>
      <c r="P1924" s="7" t="s">
        <v>1354</v>
      </c>
      <c r="Q1924" s="3" t="s">
        <v>1195</v>
      </c>
      <c r="R1924" s="207">
        <v>1</v>
      </c>
      <c r="S1924" s="9">
        <v>3047.68</v>
      </c>
      <c r="T1924" s="254">
        <f t="shared" ref="T1924:T1987" si="417">R1924*S1924</f>
        <v>3047.68</v>
      </c>
      <c r="U1924" s="83">
        <f t="shared" si="416"/>
        <v>3413.4016000000001</v>
      </c>
      <c r="V1924" s="9" t="s">
        <v>1341</v>
      </c>
      <c r="W1924" s="153" t="s">
        <v>1410</v>
      </c>
      <c r="X1924" s="244"/>
    </row>
    <row r="1925" spans="1:24" s="226" customFormat="1" ht="102">
      <c r="A1925" s="9" t="s">
        <v>7746</v>
      </c>
      <c r="B1925" s="3" t="s">
        <v>1332</v>
      </c>
      <c r="C1925" s="193" t="s">
        <v>4229</v>
      </c>
      <c r="D1925" s="191" t="s">
        <v>4230</v>
      </c>
      <c r="E1925" s="200" t="s">
        <v>4701</v>
      </c>
      <c r="F1925" s="244"/>
      <c r="G1925" s="162" t="s">
        <v>384</v>
      </c>
      <c r="H1925" s="242">
        <v>0</v>
      </c>
      <c r="I1925" s="34">
        <v>470000000</v>
      </c>
      <c r="J1925" s="21" t="s">
        <v>1330</v>
      </c>
      <c r="K1925" s="17" t="s">
        <v>1647</v>
      </c>
      <c r="L1925" s="236" t="s">
        <v>3930</v>
      </c>
      <c r="M1925" s="141" t="s">
        <v>383</v>
      </c>
      <c r="N1925" s="364" t="s">
        <v>6116</v>
      </c>
      <c r="O1925" s="3" t="s">
        <v>1382</v>
      </c>
      <c r="P1925" s="7" t="s">
        <v>1354</v>
      </c>
      <c r="Q1925" s="3" t="s">
        <v>1195</v>
      </c>
      <c r="R1925" s="207">
        <v>1</v>
      </c>
      <c r="S1925" s="9">
        <v>10696.77</v>
      </c>
      <c r="T1925" s="254">
        <f t="shared" si="417"/>
        <v>10696.77</v>
      </c>
      <c r="U1925" s="83">
        <f t="shared" si="416"/>
        <v>11980.382400000002</v>
      </c>
      <c r="V1925" s="9" t="s">
        <v>1341</v>
      </c>
      <c r="W1925" s="153" t="s">
        <v>1410</v>
      </c>
      <c r="X1925" s="244"/>
    </row>
    <row r="1926" spans="1:24" s="226" customFormat="1" ht="102">
      <c r="A1926" s="9" t="s">
        <v>7747</v>
      </c>
      <c r="B1926" s="3" t="s">
        <v>1332</v>
      </c>
      <c r="C1926" s="195" t="s">
        <v>4527</v>
      </c>
      <c r="D1926" s="203" t="s">
        <v>4528</v>
      </c>
      <c r="E1926" s="200" t="s">
        <v>4702</v>
      </c>
      <c r="F1926" s="244"/>
      <c r="G1926" s="162" t="s">
        <v>384</v>
      </c>
      <c r="H1926" s="242">
        <v>0</v>
      </c>
      <c r="I1926" s="34">
        <v>470000000</v>
      </c>
      <c r="J1926" s="21" t="s">
        <v>1330</v>
      </c>
      <c r="K1926" s="17" t="s">
        <v>1647</v>
      </c>
      <c r="L1926" s="236" t="s">
        <v>3930</v>
      </c>
      <c r="M1926" s="141" t="s">
        <v>383</v>
      </c>
      <c r="N1926" s="364" t="s">
        <v>6116</v>
      </c>
      <c r="O1926" s="3" t="s">
        <v>1382</v>
      </c>
      <c r="P1926" s="7" t="s">
        <v>1349</v>
      </c>
      <c r="Q1926" s="3" t="s">
        <v>1348</v>
      </c>
      <c r="R1926" s="207">
        <v>1</v>
      </c>
      <c r="S1926" s="9">
        <v>369875.21</v>
      </c>
      <c r="T1926" s="254">
        <f t="shared" si="417"/>
        <v>369875.21</v>
      </c>
      <c r="U1926" s="83">
        <f t="shared" si="416"/>
        <v>414260.23520000005</v>
      </c>
      <c r="V1926" s="9" t="s">
        <v>1341</v>
      </c>
      <c r="W1926" s="153" t="s">
        <v>1410</v>
      </c>
      <c r="X1926" s="244"/>
    </row>
    <row r="1927" spans="1:24" s="226" customFormat="1" ht="102">
      <c r="A1927" s="9" t="s">
        <v>7748</v>
      </c>
      <c r="B1927" s="3" t="s">
        <v>1332</v>
      </c>
      <c r="C1927" s="193" t="s">
        <v>4291</v>
      </c>
      <c r="D1927" s="191" t="s">
        <v>4292</v>
      </c>
      <c r="E1927" s="200" t="s">
        <v>4703</v>
      </c>
      <c r="F1927" s="244"/>
      <c r="G1927" s="162" t="s">
        <v>384</v>
      </c>
      <c r="H1927" s="242">
        <v>0</v>
      </c>
      <c r="I1927" s="34">
        <v>470000000</v>
      </c>
      <c r="J1927" s="21" t="s">
        <v>1330</v>
      </c>
      <c r="K1927" s="17" t="s">
        <v>1647</v>
      </c>
      <c r="L1927" s="236" t="s">
        <v>3930</v>
      </c>
      <c r="M1927" s="141" t="s">
        <v>383</v>
      </c>
      <c r="N1927" s="364" t="s">
        <v>6116</v>
      </c>
      <c r="O1927" s="3" t="s">
        <v>1382</v>
      </c>
      <c r="P1927" s="7" t="s">
        <v>1354</v>
      </c>
      <c r="Q1927" s="3" t="s">
        <v>1195</v>
      </c>
      <c r="R1927" s="158">
        <v>2</v>
      </c>
      <c r="S1927" s="9">
        <v>152306.99</v>
      </c>
      <c r="T1927" s="254">
        <f t="shared" si="417"/>
        <v>304613.98</v>
      </c>
      <c r="U1927" s="83">
        <f t="shared" si="416"/>
        <v>341167.65760000004</v>
      </c>
      <c r="V1927" s="9" t="s">
        <v>1341</v>
      </c>
      <c r="W1927" s="153" t="s">
        <v>1410</v>
      </c>
      <c r="X1927" s="244"/>
    </row>
    <row r="1928" spans="1:24" s="226" customFormat="1" ht="102">
      <c r="A1928" s="9" t="s">
        <v>7749</v>
      </c>
      <c r="B1928" s="3" t="s">
        <v>1332</v>
      </c>
      <c r="C1928" s="193" t="s">
        <v>4291</v>
      </c>
      <c r="D1928" s="191" t="s">
        <v>4292</v>
      </c>
      <c r="E1928" s="200" t="s">
        <v>4704</v>
      </c>
      <c r="F1928" s="244"/>
      <c r="G1928" s="162" t="s">
        <v>384</v>
      </c>
      <c r="H1928" s="242">
        <v>0</v>
      </c>
      <c r="I1928" s="34">
        <v>470000000</v>
      </c>
      <c r="J1928" s="21" t="s">
        <v>1330</v>
      </c>
      <c r="K1928" s="17" t="s">
        <v>1647</v>
      </c>
      <c r="L1928" s="236" t="s">
        <v>3930</v>
      </c>
      <c r="M1928" s="141" t="s">
        <v>383</v>
      </c>
      <c r="N1928" s="364" t="s">
        <v>6116</v>
      </c>
      <c r="O1928" s="3" t="s">
        <v>1382</v>
      </c>
      <c r="P1928" s="7" t="s">
        <v>1354</v>
      </c>
      <c r="Q1928" s="3" t="s">
        <v>1195</v>
      </c>
      <c r="R1928" s="207">
        <v>5</v>
      </c>
      <c r="S1928" s="9">
        <v>22268.18</v>
      </c>
      <c r="T1928" s="254">
        <f t="shared" si="417"/>
        <v>111340.9</v>
      </c>
      <c r="U1928" s="83">
        <f t="shared" si="416"/>
        <v>124701.808</v>
      </c>
      <c r="V1928" s="9" t="s">
        <v>1341</v>
      </c>
      <c r="W1928" s="153" t="s">
        <v>1410</v>
      </c>
      <c r="X1928" s="244"/>
    </row>
    <row r="1929" spans="1:24" s="226" customFormat="1" ht="102">
      <c r="A1929" s="9" t="s">
        <v>7750</v>
      </c>
      <c r="B1929" s="3" t="s">
        <v>1332</v>
      </c>
      <c r="C1929" s="193" t="s">
        <v>4160</v>
      </c>
      <c r="D1929" s="191" t="s">
        <v>4161</v>
      </c>
      <c r="E1929" s="200" t="s">
        <v>4705</v>
      </c>
      <c r="F1929" s="244"/>
      <c r="G1929" s="162" t="s">
        <v>384</v>
      </c>
      <c r="H1929" s="242">
        <v>0</v>
      </c>
      <c r="I1929" s="34">
        <v>470000000</v>
      </c>
      <c r="J1929" s="21" t="s">
        <v>1330</v>
      </c>
      <c r="K1929" s="17" t="s">
        <v>1647</v>
      </c>
      <c r="L1929" s="236" t="s">
        <v>3930</v>
      </c>
      <c r="M1929" s="141" t="s">
        <v>383</v>
      </c>
      <c r="N1929" s="364" t="s">
        <v>6116</v>
      </c>
      <c r="O1929" s="3" t="s">
        <v>1382</v>
      </c>
      <c r="P1929" s="7" t="s">
        <v>1354</v>
      </c>
      <c r="Q1929" s="3" t="s">
        <v>1195</v>
      </c>
      <c r="R1929" s="207">
        <v>6</v>
      </c>
      <c r="S1929" s="9">
        <v>33464.75</v>
      </c>
      <c r="T1929" s="254">
        <f t="shared" si="417"/>
        <v>200788.5</v>
      </c>
      <c r="U1929" s="83">
        <f t="shared" si="416"/>
        <v>224883.12000000002</v>
      </c>
      <c r="V1929" s="9" t="s">
        <v>1341</v>
      </c>
      <c r="W1929" s="153" t="s">
        <v>1410</v>
      </c>
      <c r="X1929" s="244"/>
    </row>
    <row r="1930" spans="1:24" s="226" customFormat="1" ht="102">
      <c r="A1930" s="9" t="s">
        <v>7751</v>
      </c>
      <c r="B1930" s="3" t="s">
        <v>1332</v>
      </c>
      <c r="C1930" s="193" t="s">
        <v>4317</v>
      </c>
      <c r="D1930" s="191" t="s">
        <v>4318</v>
      </c>
      <c r="E1930" s="200" t="s">
        <v>4706</v>
      </c>
      <c r="F1930" s="244"/>
      <c r="G1930" s="162" t="s">
        <v>384</v>
      </c>
      <c r="H1930" s="242">
        <v>0</v>
      </c>
      <c r="I1930" s="34">
        <v>470000000</v>
      </c>
      <c r="J1930" s="21" t="s">
        <v>1330</v>
      </c>
      <c r="K1930" s="17" t="s">
        <v>1647</v>
      </c>
      <c r="L1930" s="236" t="s">
        <v>3930</v>
      </c>
      <c r="M1930" s="141" t="s">
        <v>383</v>
      </c>
      <c r="N1930" s="364" t="s">
        <v>6116</v>
      </c>
      <c r="O1930" s="3" t="s">
        <v>1382</v>
      </c>
      <c r="P1930" s="7" t="s">
        <v>1354</v>
      </c>
      <c r="Q1930" s="3" t="s">
        <v>1195</v>
      </c>
      <c r="R1930" s="207">
        <v>8</v>
      </c>
      <c r="S1930" s="9">
        <v>4952.68</v>
      </c>
      <c r="T1930" s="254">
        <f t="shared" si="417"/>
        <v>39621.440000000002</v>
      </c>
      <c r="U1930" s="83">
        <f t="shared" si="416"/>
        <v>44376.012800000004</v>
      </c>
      <c r="V1930" s="9" t="s">
        <v>1341</v>
      </c>
      <c r="W1930" s="153" t="s">
        <v>1410</v>
      </c>
      <c r="X1930" s="244"/>
    </row>
    <row r="1931" spans="1:24" s="226" customFormat="1" ht="102">
      <c r="A1931" s="9" t="s">
        <v>7752</v>
      </c>
      <c r="B1931" s="3" t="s">
        <v>1332</v>
      </c>
      <c r="C1931" s="195" t="s">
        <v>4332</v>
      </c>
      <c r="D1931" s="200" t="s">
        <v>4552</v>
      </c>
      <c r="E1931" s="200" t="s">
        <v>4707</v>
      </c>
      <c r="F1931" s="244"/>
      <c r="G1931" s="162" t="s">
        <v>384</v>
      </c>
      <c r="H1931" s="242">
        <v>0</v>
      </c>
      <c r="I1931" s="34">
        <v>470000000</v>
      </c>
      <c r="J1931" s="21" t="s">
        <v>1330</v>
      </c>
      <c r="K1931" s="17" t="s">
        <v>1647</v>
      </c>
      <c r="L1931" s="236" t="s">
        <v>3930</v>
      </c>
      <c r="M1931" s="141" t="s">
        <v>383</v>
      </c>
      <c r="N1931" s="364" t="s">
        <v>6116</v>
      </c>
      <c r="O1931" s="3" t="s">
        <v>1382</v>
      </c>
      <c r="P1931" s="7" t="s">
        <v>1354</v>
      </c>
      <c r="Q1931" s="3" t="s">
        <v>1195</v>
      </c>
      <c r="R1931" s="207">
        <v>8</v>
      </c>
      <c r="S1931" s="9">
        <v>20491.73</v>
      </c>
      <c r="T1931" s="254">
        <f t="shared" si="417"/>
        <v>163933.84</v>
      </c>
      <c r="U1931" s="83">
        <f t="shared" si="416"/>
        <v>183605.9008</v>
      </c>
      <c r="V1931" s="9" t="s">
        <v>1341</v>
      </c>
      <c r="W1931" s="153" t="s">
        <v>1410</v>
      </c>
      <c r="X1931" s="244"/>
    </row>
    <row r="1932" spans="1:24" s="226" customFormat="1" ht="102">
      <c r="A1932" s="9" t="s">
        <v>7753</v>
      </c>
      <c r="B1932" s="3" t="s">
        <v>1332</v>
      </c>
      <c r="C1932" s="193" t="s">
        <v>3992</v>
      </c>
      <c r="D1932" s="191" t="s">
        <v>4001</v>
      </c>
      <c r="E1932" s="200" t="s">
        <v>4708</v>
      </c>
      <c r="F1932" s="244"/>
      <c r="G1932" s="162" t="s">
        <v>384</v>
      </c>
      <c r="H1932" s="242">
        <v>0</v>
      </c>
      <c r="I1932" s="34">
        <v>470000000</v>
      </c>
      <c r="J1932" s="21" t="s">
        <v>1330</v>
      </c>
      <c r="K1932" s="17" t="s">
        <v>1647</v>
      </c>
      <c r="L1932" s="236" t="s">
        <v>3930</v>
      </c>
      <c r="M1932" s="141" t="s">
        <v>383</v>
      </c>
      <c r="N1932" s="364" t="s">
        <v>6116</v>
      </c>
      <c r="O1932" s="3" t="s">
        <v>1382</v>
      </c>
      <c r="P1932" s="7" t="s">
        <v>1354</v>
      </c>
      <c r="Q1932" s="3" t="s">
        <v>1195</v>
      </c>
      <c r="R1932" s="158">
        <v>6</v>
      </c>
      <c r="S1932" s="9">
        <v>2901</v>
      </c>
      <c r="T1932" s="254">
        <f t="shared" si="417"/>
        <v>17406</v>
      </c>
      <c r="U1932" s="83">
        <f t="shared" si="416"/>
        <v>19494.72</v>
      </c>
      <c r="V1932" s="9" t="s">
        <v>1341</v>
      </c>
      <c r="W1932" s="153" t="s">
        <v>1410</v>
      </c>
      <c r="X1932" s="244"/>
    </row>
    <row r="1933" spans="1:24" s="226" customFormat="1" ht="102">
      <c r="A1933" s="9" t="s">
        <v>7754</v>
      </c>
      <c r="B1933" s="3" t="s">
        <v>1332</v>
      </c>
      <c r="C1933" s="195" t="s">
        <v>4709</v>
      </c>
      <c r="D1933" s="190" t="s">
        <v>4710</v>
      </c>
      <c r="E1933" s="200" t="s">
        <v>4711</v>
      </c>
      <c r="F1933" s="244"/>
      <c r="G1933" s="162" t="s">
        <v>384</v>
      </c>
      <c r="H1933" s="242">
        <v>0</v>
      </c>
      <c r="I1933" s="34">
        <v>470000000</v>
      </c>
      <c r="J1933" s="21" t="s">
        <v>1330</v>
      </c>
      <c r="K1933" s="17" t="s">
        <v>1647</v>
      </c>
      <c r="L1933" s="236" t="s">
        <v>3930</v>
      </c>
      <c r="M1933" s="141" t="s">
        <v>383</v>
      </c>
      <c r="N1933" s="364" t="s">
        <v>6116</v>
      </c>
      <c r="O1933" s="3" t="s">
        <v>1382</v>
      </c>
      <c r="P1933" s="7" t="s">
        <v>1354</v>
      </c>
      <c r="Q1933" s="3" t="s">
        <v>1195</v>
      </c>
      <c r="R1933" s="207">
        <v>10</v>
      </c>
      <c r="S1933" s="9">
        <v>11339.99</v>
      </c>
      <c r="T1933" s="254">
        <f t="shared" si="417"/>
        <v>113399.9</v>
      </c>
      <c r="U1933" s="83">
        <f t="shared" si="416"/>
        <v>127007.88800000001</v>
      </c>
      <c r="V1933" s="9" t="s">
        <v>1341</v>
      </c>
      <c r="W1933" s="153" t="s">
        <v>1410</v>
      </c>
      <c r="X1933" s="244"/>
    </row>
    <row r="1934" spans="1:24" s="226" customFormat="1" ht="102">
      <c r="A1934" s="9" t="s">
        <v>7755</v>
      </c>
      <c r="B1934" s="3" t="s">
        <v>1332</v>
      </c>
      <c r="C1934" s="193" t="s">
        <v>3992</v>
      </c>
      <c r="D1934" s="191" t="s">
        <v>4001</v>
      </c>
      <c r="E1934" s="200" t="s">
        <v>4712</v>
      </c>
      <c r="F1934" s="244"/>
      <c r="G1934" s="162" t="s">
        <v>384</v>
      </c>
      <c r="H1934" s="242">
        <v>0</v>
      </c>
      <c r="I1934" s="34">
        <v>470000000</v>
      </c>
      <c r="J1934" s="21" t="s">
        <v>1330</v>
      </c>
      <c r="K1934" s="17" t="s">
        <v>1647</v>
      </c>
      <c r="L1934" s="236" t="s">
        <v>3930</v>
      </c>
      <c r="M1934" s="141" t="s">
        <v>383</v>
      </c>
      <c r="N1934" s="364" t="s">
        <v>6116</v>
      </c>
      <c r="O1934" s="3" t="s">
        <v>1382</v>
      </c>
      <c r="P1934" s="7" t="s">
        <v>1354</v>
      </c>
      <c r="Q1934" s="3" t="s">
        <v>1195</v>
      </c>
      <c r="R1934" s="207">
        <v>8</v>
      </c>
      <c r="S1934" s="9">
        <v>752.96</v>
      </c>
      <c r="T1934" s="254">
        <f t="shared" si="417"/>
        <v>6023.68</v>
      </c>
      <c r="U1934" s="83">
        <f t="shared" si="416"/>
        <v>6746.5216000000009</v>
      </c>
      <c r="V1934" s="9" t="s">
        <v>1341</v>
      </c>
      <c r="W1934" s="153" t="s">
        <v>1410</v>
      </c>
      <c r="X1934" s="244"/>
    </row>
    <row r="1935" spans="1:24" s="226" customFormat="1" ht="102">
      <c r="A1935" s="9" t="s">
        <v>7756</v>
      </c>
      <c r="B1935" s="3" t="s">
        <v>1332</v>
      </c>
      <c r="C1935" s="193" t="s">
        <v>4018</v>
      </c>
      <c r="D1935" s="191" t="s">
        <v>4019</v>
      </c>
      <c r="E1935" s="200" t="s">
        <v>4713</v>
      </c>
      <c r="F1935" s="244"/>
      <c r="G1935" s="162" t="s">
        <v>384</v>
      </c>
      <c r="H1935" s="242">
        <v>0</v>
      </c>
      <c r="I1935" s="34">
        <v>470000000</v>
      </c>
      <c r="J1935" s="21" t="s">
        <v>1330</v>
      </c>
      <c r="K1935" s="17" t="s">
        <v>1647</v>
      </c>
      <c r="L1935" s="236" t="s">
        <v>3930</v>
      </c>
      <c r="M1935" s="141" t="s">
        <v>383</v>
      </c>
      <c r="N1935" s="364" t="s">
        <v>6116</v>
      </c>
      <c r="O1935" s="3" t="s">
        <v>1382</v>
      </c>
      <c r="P1935" s="7" t="s">
        <v>1354</v>
      </c>
      <c r="Q1935" s="3" t="s">
        <v>1195</v>
      </c>
      <c r="R1935" s="211">
        <v>2</v>
      </c>
      <c r="S1935" s="9">
        <v>6214.88</v>
      </c>
      <c r="T1935" s="254">
        <f t="shared" si="417"/>
        <v>12429.76</v>
      </c>
      <c r="U1935" s="83">
        <f t="shared" si="416"/>
        <v>13921.331200000002</v>
      </c>
      <c r="V1935" s="9" t="s">
        <v>1341</v>
      </c>
      <c r="W1935" s="153" t="s">
        <v>1410</v>
      </c>
      <c r="X1935" s="244"/>
    </row>
    <row r="1936" spans="1:24" s="226" customFormat="1" ht="102">
      <c r="A1936" s="9" t="s">
        <v>7757</v>
      </c>
      <c r="B1936" s="3" t="s">
        <v>1332</v>
      </c>
      <c r="C1936" s="193" t="s">
        <v>3992</v>
      </c>
      <c r="D1936" s="191" t="s">
        <v>4001</v>
      </c>
      <c r="E1936" s="200" t="s">
        <v>4714</v>
      </c>
      <c r="F1936" s="244"/>
      <c r="G1936" s="162" t="s">
        <v>384</v>
      </c>
      <c r="H1936" s="242">
        <v>0</v>
      </c>
      <c r="I1936" s="34">
        <v>470000000</v>
      </c>
      <c r="J1936" s="21" t="s">
        <v>1330</v>
      </c>
      <c r="K1936" s="17" t="s">
        <v>1647</v>
      </c>
      <c r="L1936" s="236" t="s">
        <v>3930</v>
      </c>
      <c r="M1936" s="141" t="s">
        <v>383</v>
      </c>
      <c r="N1936" s="364" t="s">
        <v>6116</v>
      </c>
      <c r="O1936" s="3" t="s">
        <v>1382</v>
      </c>
      <c r="P1936" s="7" t="s">
        <v>1354</v>
      </c>
      <c r="Q1936" s="3" t="s">
        <v>1195</v>
      </c>
      <c r="R1936" s="211">
        <v>2</v>
      </c>
      <c r="S1936" s="9">
        <v>5019.71</v>
      </c>
      <c r="T1936" s="254">
        <f t="shared" si="417"/>
        <v>10039.42</v>
      </c>
      <c r="U1936" s="83">
        <f t="shared" si="416"/>
        <v>11244.1504</v>
      </c>
      <c r="V1936" s="9" t="s">
        <v>1341</v>
      </c>
      <c r="W1936" s="153" t="s">
        <v>1410</v>
      </c>
      <c r="X1936" s="244"/>
    </row>
    <row r="1937" spans="1:24" s="226" customFormat="1" ht="102">
      <c r="A1937" s="9" t="s">
        <v>7758</v>
      </c>
      <c r="B1937" s="3" t="s">
        <v>1332</v>
      </c>
      <c r="C1937" s="195" t="s">
        <v>10367</v>
      </c>
      <c r="D1937" s="200" t="s">
        <v>4715</v>
      </c>
      <c r="E1937" s="200" t="s">
        <v>4716</v>
      </c>
      <c r="F1937" s="244"/>
      <c r="G1937" s="162" t="s">
        <v>384</v>
      </c>
      <c r="H1937" s="242">
        <v>0</v>
      </c>
      <c r="I1937" s="34">
        <v>470000000</v>
      </c>
      <c r="J1937" s="21" t="s">
        <v>1330</v>
      </c>
      <c r="K1937" s="17" t="s">
        <v>1647</v>
      </c>
      <c r="L1937" s="236" t="s">
        <v>3930</v>
      </c>
      <c r="M1937" s="141" t="s">
        <v>383</v>
      </c>
      <c r="N1937" s="364" t="s">
        <v>6116</v>
      </c>
      <c r="O1937" s="3" t="s">
        <v>1382</v>
      </c>
      <c r="P1937" s="7" t="s">
        <v>1354</v>
      </c>
      <c r="Q1937" s="3" t="s">
        <v>1195</v>
      </c>
      <c r="R1937" s="207">
        <v>2</v>
      </c>
      <c r="S1937" s="9">
        <v>29154.560000000001</v>
      </c>
      <c r="T1937" s="254">
        <f t="shared" si="417"/>
        <v>58309.120000000003</v>
      </c>
      <c r="U1937" s="83">
        <f t="shared" si="416"/>
        <v>65306.214400000012</v>
      </c>
      <c r="V1937" s="9" t="s">
        <v>1341</v>
      </c>
      <c r="W1937" s="153" t="s">
        <v>1410</v>
      </c>
      <c r="X1937" s="244"/>
    </row>
    <row r="1938" spans="1:24" s="226" customFormat="1" ht="102">
      <c r="A1938" s="9" t="s">
        <v>7759</v>
      </c>
      <c r="B1938" s="3" t="s">
        <v>1332</v>
      </c>
      <c r="C1938" s="195" t="s">
        <v>3939</v>
      </c>
      <c r="D1938" s="204" t="s">
        <v>4503</v>
      </c>
      <c r="E1938" s="212" t="s">
        <v>4717</v>
      </c>
      <c r="F1938" s="244"/>
      <c r="G1938" s="162" t="s">
        <v>384</v>
      </c>
      <c r="H1938" s="242">
        <v>0</v>
      </c>
      <c r="I1938" s="34">
        <v>470000000</v>
      </c>
      <c r="J1938" s="21" t="s">
        <v>1330</v>
      </c>
      <c r="K1938" s="17" t="s">
        <v>1647</v>
      </c>
      <c r="L1938" s="236" t="s">
        <v>3930</v>
      </c>
      <c r="M1938" s="141" t="s">
        <v>383</v>
      </c>
      <c r="N1938" s="364" t="s">
        <v>6116</v>
      </c>
      <c r="O1938" s="3" t="s">
        <v>1382</v>
      </c>
      <c r="P1938" s="7" t="s">
        <v>1354</v>
      </c>
      <c r="Q1938" s="3" t="s">
        <v>1195</v>
      </c>
      <c r="R1938" s="212">
        <v>15</v>
      </c>
      <c r="S1938" s="9">
        <v>600</v>
      </c>
      <c r="T1938" s="254">
        <f t="shared" si="417"/>
        <v>9000</v>
      </c>
      <c r="U1938" s="83">
        <f t="shared" si="416"/>
        <v>10080.000000000002</v>
      </c>
      <c r="V1938" s="9" t="s">
        <v>1341</v>
      </c>
      <c r="W1938" s="153" t="s">
        <v>1410</v>
      </c>
      <c r="X1938" s="244"/>
    </row>
    <row r="1939" spans="1:24" s="226" customFormat="1" ht="102">
      <c r="A1939" s="9" t="s">
        <v>7760</v>
      </c>
      <c r="B1939" s="3" t="s">
        <v>1332</v>
      </c>
      <c r="C1939" s="193" t="s">
        <v>4317</v>
      </c>
      <c r="D1939" s="191" t="s">
        <v>4318</v>
      </c>
      <c r="E1939" s="212" t="s">
        <v>4718</v>
      </c>
      <c r="F1939" s="244"/>
      <c r="G1939" s="162" t="s">
        <v>384</v>
      </c>
      <c r="H1939" s="242">
        <v>0</v>
      </c>
      <c r="I1939" s="34">
        <v>470000000</v>
      </c>
      <c r="J1939" s="21" t="s">
        <v>1330</v>
      </c>
      <c r="K1939" s="17" t="s">
        <v>1647</v>
      </c>
      <c r="L1939" s="236" t="s">
        <v>3930</v>
      </c>
      <c r="M1939" s="141" t="s">
        <v>383</v>
      </c>
      <c r="N1939" s="364" t="s">
        <v>6116</v>
      </c>
      <c r="O1939" s="3" t="s">
        <v>1382</v>
      </c>
      <c r="P1939" s="7" t="s">
        <v>1354</v>
      </c>
      <c r="Q1939" s="3" t="s">
        <v>1195</v>
      </c>
      <c r="R1939" s="212">
        <v>20</v>
      </c>
      <c r="S1939" s="9">
        <v>400</v>
      </c>
      <c r="T1939" s="254">
        <f t="shared" si="417"/>
        <v>8000</v>
      </c>
      <c r="U1939" s="83">
        <f t="shared" si="416"/>
        <v>8960</v>
      </c>
      <c r="V1939" s="9" t="s">
        <v>1341</v>
      </c>
      <c r="W1939" s="153" t="s">
        <v>1410</v>
      </c>
      <c r="X1939" s="244"/>
    </row>
    <row r="1940" spans="1:24" s="226" customFormat="1" ht="102">
      <c r="A1940" s="9" t="s">
        <v>7761</v>
      </c>
      <c r="B1940" s="3" t="s">
        <v>1332</v>
      </c>
      <c r="C1940" s="193" t="s">
        <v>3992</v>
      </c>
      <c r="D1940" s="191" t="s">
        <v>4001</v>
      </c>
      <c r="E1940" s="212" t="s">
        <v>4719</v>
      </c>
      <c r="F1940" s="244"/>
      <c r="G1940" s="162" t="s">
        <v>384</v>
      </c>
      <c r="H1940" s="242">
        <v>0</v>
      </c>
      <c r="I1940" s="34">
        <v>470000000</v>
      </c>
      <c r="J1940" s="21" t="s">
        <v>1330</v>
      </c>
      <c r="K1940" s="17" t="s">
        <v>1647</v>
      </c>
      <c r="L1940" s="236" t="s">
        <v>3930</v>
      </c>
      <c r="M1940" s="141" t="s">
        <v>383</v>
      </c>
      <c r="N1940" s="364" t="s">
        <v>6116</v>
      </c>
      <c r="O1940" s="3" t="s">
        <v>1382</v>
      </c>
      <c r="P1940" s="7" t="s">
        <v>1354</v>
      </c>
      <c r="Q1940" s="3" t="s">
        <v>1195</v>
      </c>
      <c r="R1940" s="212">
        <v>3</v>
      </c>
      <c r="S1940" s="9">
        <v>13400</v>
      </c>
      <c r="T1940" s="254">
        <f t="shared" si="417"/>
        <v>40200</v>
      </c>
      <c r="U1940" s="83">
        <f t="shared" si="416"/>
        <v>45024.000000000007</v>
      </c>
      <c r="V1940" s="9" t="s">
        <v>1341</v>
      </c>
      <c r="W1940" s="153" t="s">
        <v>1410</v>
      </c>
      <c r="X1940" s="244"/>
    </row>
    <row r="1941" spans="1:24" s="226" customFormat="1" ht="102">
      <c r="A1941" s="9" t="s">
        <v>7762</v>
      </c>
      <c r="B1941" s="3" t="s">
        <v>1332</v>
      </c>
      <c r="C1941" s="193" t="s">
        <v>3992</v>
      </c>
      <c r="D1941" s="191" t="s">
        <v>4001</v>
      </c>
      <c r="E1941" s="212" t="s">
        <v>4720</v>
      </c>
      <c r="F1941" s="244"/>
      <c r="G1941" s="162" t="s">
        <v>384</v>
      </c>
      <c r="H1941" s="242">
        <v>0</v>
      </c>
      <c r="I1941" s="34">
        <v>470000000</v>
      </c>
      <c r="J1941" s="21" t="s">
        <v>1330</v>
      </c>
      <c r="K1941" s="17" t="s">
        <v>1647</v>
      </c>
      <c r="L1941" s="236" t="s">
        <v>3930</v>
      </c>
      <c r="M1941" s="141" t="s">
        <v>383</v>
      </c>
      <c r="N1941" s="364" t="s">
        <v>6116</v>
      </c>
      <c r="O1941" s="3" t="s">
        <v>1382</v>
      </c>
      <c r="P1941" s="7" t="s">
        <v>1354</v>
      </c>
      <c r="Q1941" s="3" t="s">
        <v>1195</v>
      </c>
      <c r="R1941" s="212">
        <v>5</v>
      </c>
      <c r="S1941" s="9">
        <v>1800</v>
      </c>
      <c r="T1941" s="254">
        <f t="shared" si="417"/>
        <v>9000</v>
      </c>
      <c r="U1941" s="83">
        <f t="shared" si="416"/>
        <v>10080.000000000002</v>
      </c>
      <c r="V1941" s="9" t="s">
        <v>1341</v>
      </c>
      <c r="W1941" s="153" t="s">
        <v>1410</v>
      </c>
      <c r="X1941" s="244"/>
    </row>
    <row r="1942" spans="1:24" s="226" customFormat="1" ht="102">
      <c r="A1942" s="9" t="s">
        <v>7763</v>
      </c>
      <c r="B1942" s="3" t="s">
        <v>1332</v>
      </c>
      <c r="C1942" s="195" t="s">
        <v>4283</v>
      </c>
      <c r="D1942" s="203" t="s">
        <v>4503</v>
      </c>
      <c r="E1942" s="212" t="s">
        <v>4721</v>
      </c>
      <c r="F1942" s="244"/>
      <c r="G1942" s="162" t="s">
        <v>384</v>
      </c>
      <c r="H1942" s="242">
        <v>0</v>
      </c>
      <c r="I1942" s="34">
        <v>470000000</v>
      </c>
      <c r="J1942" s="21" t="s">
        <v>1330</v>
      </c>
      <c r="K1942" s="17" t="s">
        <v>1647</v>
      </c>
      <c r="L1942" s="236" t="s">
        <v>3930</v>
      </c>
      <c r="M1942" s="141" t="s">
        <v>383</v>
      </c>
      <c r="N1942" s="364" t="s">
        <v>6116</v>
      </c>
      <c r="O1942" s="3" t="s">
        <v>1382</v>
      </c>
      <c r="P1942" s="7" t="s">
        <v>1354</v>
      </c>
      <c r="Q1942" s="3" t="s">
        <v>1195</v>
      </c>
      <c r="R1942" s="212">
        <v>20</v>
      </c>
      <c r="S1942" s="9">
        <v>800</v>
      </c>
      <c r="T1942" s="254">
        <f t="shared" si="417"/>
        <v>16000</v>
      </c>
      <c r="U1942" s="83">
        <f t="shared" si="416"/>
        <v>17920</v>
      </c>
      <c r="V1942" s="9" t="s">
        <v>1341</v>
      </c>
      <c r="W1942" s="153" t="s">
        <v>1410</v>
      </c>
      <c r="X1942" s="244"/>
    </row>
    <row r="1943" spans="1:24" s="226" customFormat="1" ht="102">
      <c r="A1943" s="9" t="s">
        <v>7764</v>
      </c>
      <c r="B1943" s="3" t="s">
        <v>1332</v>
      </c>
      <c r="C1943" s="195" t="s">
        <v>4651</v>
      </c>
      <c r="D1943" s="200" t="s">
        <v>3973</v>
      </c>
      <c r="E1943" s="200" t="s">
        <v>4722</v>
      </c>
      <c r="F1943" s="244"/>
      <c r="G1943" s="162" t="s">
        <v>385</v>
      </c>
      <c r="H1943" s="242">
        <v>0</v>
      </c>
      <c r="I1943" s="34">
        <v>470000000</v>
      </c>
      <c r="J1943" s="21" t="s">
        <v>1330</v>
      </c>
      <c r="K1943" s="17" t="s">
        <v>1647</v>
      </c>
      <c r="L1943" s="236" t="s">
        <v>3930</v>
      </c>
      <c r="M1943" s="141" t="s">
        <v>383</v>
      </c>
      <c r="N1943" s="364" t="s">
        <v>6116</v>
      </c>
      <c r="O1943" s="3" t="s">
        <v>1382</v>
      </c>
      <c r="P1943" s="7" t="s">
        <v>1354</v>
      </c>
      <c r="Q1943" s="3" t="s">
        <v>1195</v>
      </c>
      <c r="R1943" s="158">
        <v>2</v>
      </c>
      <c r="S1943" s="9">
        <v>33076.43</v>
      </c>
      <c r="T1943" s="254">
        <f t="shared" si="417"/>
        <v>66152.86</v>
      </c>
      <c r="U1943" s="83">
        <f t="shared" si="416"/>
        <v>74091.203200000004</v>
      </c>
      <c r="V1943" s="9" t="s">
        <v>1341</v>
      </c>
      <c r="W1943" s="153" t="s">
        <v>1410</v>
      </c>
      <c r="X1943" s="244"/>
    </row>
    <row r="1944" spans="1:24" s="226" customFormat="1" ht="102">
      <c r="A1944" s="9" t="s">
        <v>7765</v>
      </c>
      <c r="B1944" s="3" t="s">
        <v>1332</v>
      </c>
      <c r="C1944" s="195" t="s">
        <v>4662</v>
      </c>
      <c r="D1944" s="203" t="s">
        <v>4434</v>
      </c>
      <c r="E1944" s="200" t="s">
        <v>4723</v>
      </c>
      <c r="F1944" s="244"/>
      <c r="G1944" s="162" t="s">
        <v>385</v>
      </c>
      <c r="H1944" s="242">
        <v>0</v>
      </c>
      <c r="I1944" s="34">
        <v>470000000</v>
      </c>
      <c r="J1944" s="21" t="s">
        <v>1330</v>
      </c>
      <c r="K1944" s="17" t="s">
        <v>1647</v>
      </c>
      <c r="L1944" s="236" t="s">
        <v>3930</v>
      </c>
      <c r="M1944" s="141" t="s">
        <v>383</v>
      </c>
      <c r="N1944" s="364" t="s">
        <v>6116</v>
      </c>
      <c r="O1944" s="3" t="s">
        <v>1382</v>
      </c>
      <c r="P1944" s="190" t="s">
        <v>1349</v>
      </c>
      <c r="Q1944" s="9" t="s">
        <v>1348</v>
      </c>
      <c r="R1944" s="207">
        <v>20</v>
      </c>
      <c r="S1944" s="9">
        <v>73000</v>
      </c>
      <c r="T1944" s="254">
        <f t="shared" si="417"/>
        <v>1460000</v>
      </c>
      <c r="U1944" s="83">
        <f t="shared" si="416"/>
        <v>1635200.0000000002</v>
      </c>
      <c r="V1944" s="9" t="s">
        <v>1341</v>
      </c>
      <c r="W1944" s="153" t="s">
        <v>1410</v>
      </c>
      <c r="X1944" s="244"/>
    </row>
    <row r="1945" spans="1:24" s="226" customFormat="1" ht="102">
      <c r="A1945" s="9" t="s">
        <v>7766</v>
      </c>
      <c r="B1945" s="3" t="s">
        <v>1332</v>
      </c>
      <c r="C1945" s="195" t="s">
        <v>4654</v>
      </c>
      <c r="D1945" s="203" t="s">
        <v>4724</v>
      </c>
      <c r="E1945" s="200" t="s">
        <v>4725</v>
      </c>
      <c r="F1945" s="244"/>
      <c r="G1945" s="162" t="s">
        <v>385</v>
      </c>
      <c r="H1945" s="242">
        <v>0</v>
      </c>
      <c r="I1945" s="34">
        <v>470000000</v>
      </c>
      <c r="J1945" s="21" t="s">
        <v>1330</v>
      </c>
      <c r="K1945" s="17" t="s">
        <v>1647</v>
      </c>
      <c r="L1945" s="236" t="s">
        <v>3930</v>
      </c>
      <c r="M1945" s="141" t="s">
        <v>383</v>
      </c>
      <c r="N1945" s="364" t="s">
        <v>6116</v>
      </c>
      <c r="O1945" s="3" t="s">
        <v>1382</v>
      </c>
      <c r="P1945" s="190" t="s">
        <v>1349</v>
      </c>
      <c r="Q1945" s="9" t="s">
        <v>1348</v>
      </c>
      <c r="R1945" s="158">
        <v>6</v>
      </c>
      <c r="S1945" s="9">
        <v>1936.25</v>
      </c>
      <c r="T1945" s="254">
        <f t="shared" si="417"/>
        <v>11617.5</v>
      </c>
      <c r="U1945" s="83">
        <f t="shared" si="416"/>
        <v>13011.6</v>
      </c>
      <c r="V1945" s="9" t="s">
        <v>1341</v>
      </c>
      <c r="W1945" s="153" t="s">
        <v>1410</v>
      </c>
      <c r="X1945" s="244"/>
    </row>
    <row r="1946" spans="1:24" s="226" customFormat="1" ht="102">
      <c r="A1946" s="9" t="s">
        <v>7767</v>
      </c>
      <c r="B1946" s="3" t="s">
        <v>1332</v>
      </c>
      <c r="C1946" s="195" t="s">
        <v>4657</v>
      </c>
      <c r="D1946" s="203" t="s">
        <v>4658</v>
      </c>
      <c r="E1946" s="200" t="s">
        <v>4726</v>
      </c>
      <c r="F1946" s="244"/>
      <c r="G1946" s="162" t="s">
        <v>385</v>
      </c>
      <c r="H1946" s="242">
        <v>0</v>
      </c>
      <c r="I1946" s="34">
        <v>470000000</v>
      </c>
      <c r="J1946" s="21" t="s">
        <v>1330</v>
      </c>
      <c r="K1946" s="17" t="s">
        <v>1647</v>
      </c>
      <c r="L1946" s="236" t="s">
        <v>3930</v>
      </c>
      <c r="M1946" s="141" t="s">
        <v>383</v>
      </c>
      <c r="N1946" s="364" t="s">
        <v>6116</v>
      </c>
      <c r="O1946" s="3" t="s">
        <v>1382</v>
      </c>
      <c r="P1946" s="190" t="s">
        <v>1349</v>
      </c>
      <c r="Q1946" s="9" t="s">
        <v>1348</v>
      </c>
      <c r="R1946" s="158">
        <v>6</v>
      </c>
      <c r="S1946" s="9">
        <v>1535.65</v>
      </c>
      <c r="T1946" s="254">
        <f t="shared" si="417"/>
        <v>9213.9000000000015</v>
      </c>
      <c r="U1946" s="83">
        <f t="shared" si="416"/>
        <v>10319.568000000003</v>
      </c>
      <c r="V1946" s="9" t="s">
        <v>1341</v>
      </c>
      <c r="W1946" s="153" t="s">
        <v>1410</v>
      </c>
      <c r="X1946" s="244"/>
    </row>
    <row r="1947" spans="1:24" s="226" customFormat="1" ht="102">
      <c r="A1947" s="9" t="s">
        <v>7768</v>
      </c>
      <c r="B1947" s="3" t="s">
        <v>1332</v>
      </c>
      <c r="C1947" s="193" t="s">
        <v>3957</v>
      </c>
      <c r="D1947" s="200" t="s">
        <v>4727</v>
      </c>
      <c r="E1947" s="200" t="s">
        <v>4728</v>
      </c>
      <c r="F1947" s="244"/>
      <c r="G1947" s="162" t="s">
        <v>385</v>
      </c>
      <c r="H1947" s="242">
        <v>0</v>
      </c>
      <c r="I1947" s="34">
        <v>470000000</v>
      </c>
      <c r="J1947" s="21" t="s">
        <v>1330</v>
      </c>
      <c r="K1947" s="17" t="s">
        <v>1647</v>
      </c>
      <c r="L1947" s="236" t="s">
        <v>3930</v>
      </c>
      <c r="M1947" s="141" t="s">
        <v>383</v>
      </c>
      <c r="N1947" s="364" t="s">
        <v>6116</v>
      </c>
      <c r="O1947" s="3" t="s">
        <v>1382</v>
      </c>
      <c r="P1947" s="7" t="s">
        <v>1349</v>
      </c>
      <c r="Q1947" s="3" t="s">
        <v>1348</v>
      </c>
      <c r="R1947" s="158">
        <v>20</v>
      </c>
      <c r="S1947" s="9">
        <v>3085.71</v>
      </c>
      <c r="T1947" s="254">
        <f t="shared" si="417"/>
        <v>61714.2</v>
      </c>
      <c r="U1947" s="83">
        <f t="shared" si="416"/>
        <v>69119.90400000001</v>
      </c>
      <c r="V1947" s="9" t="s">
        <v>1341</v>
      </c>
      <c r="W1947" s="153" t="s">
        <v>1410</v>
      </c>
      <c r="X1947" s="244"/>
    </row>
    <row r="1948" spans="1:24" s="226" customFormat="1" ht="102">
      <c r="A1948" s="9" t="s">
        <v>7769</v>
      </c>
      <c r="B1948" s="3" t="s">
        <v>1332</v>
      </c>
      <c r="C1948" s="195" t="s">
        <v>4166</v>
      </c>
      <c r="D1948" s="200" t="s">
        <v>4729</v>
      </c>
      <c r="E1948" s="200" t="s">
        <v>4730</v>
      </c>
      <c r="F1948" s="244"/>
      <c r="G1948" s="162" t="s">
        <v>385</v>
      </c>
      <c r="H1948" s="242">
        <v>0</v>
      </c>
      <c r="I1948" s="34">
        <v>470000000</v>
      </c>
      <c r="J1948" s="21" t="s">
        <v>1330</v>
      </c>
      <c r="K1948" s="17" t="s">
        <v>1647</v>
      </c>
      <c r="L1948" s="236" t="s">
        <v>3930</v>
      </c>
      <c r="M1948" s="141" t="s">
        <v>383</v>
      </c>
      <c r="N1948" s="364" t="s">
        <v>6116</v>
      </c>
      <c r="O1948" s="3" t="s">
        <v>1382</v>
      </c>
      <c r="P1948" s="7" t="s">
        <v>1349</v>
      </c>
      <c r="Q1948" s="3" t="s">
        <v>1348</v>
      </c>
      <c r="R1948" s="158">
        <v>10</v>
      </c>
      <c r="S1948" s="9">
        <v>2085.16</v>
      </c>
      <c r="T1948" s="254">
        <f t="shared" si="417"/>
        <v>20851.599999999999</v>
      </c>
      <c r="U1948" s="83">
        <f t="shared" si="416"/>
        <v>23353.792000000001</v>
      </c>
      <c r="V1948" s="9" t="s">
        <v>1341</v>
      </c>
      <c r="W1948" s="153" t="s">
        <v>1410</v>
      </c>
      <c r="X1948" s="244"/>
    </row>
    <row r="1949" spans="1:24" s="226" customFormat="1" ht="102">
      <c r="A1949" s="9" t="s">
        <v>7770</v>
      </c>
      <c r="B1949" s="3" t="s">
        <v>1332</v>
      </c>
      <c r="C1949" s="195" t="s">
        <v>4731</v>
      </c>
      <c r="D1949" s="200" t="s">
        <v>4170</v>
      </c>
      <c r="E1949" s="200" t="s">
        <v>4732</v>
      </c>
      <c r="F1949" s="244"/>
      <c r="G1949" s="162" t="s">
        <v>385</v>
      </c>
      <c r="H1949" s="242">
        <v>0</v>
      </c>
      <c r="I1949" s="34">
        <v>470000000</v>
      </c>
      <c r="J1949" s="21" t="s">
        <v>1330</v>
      </c>
      <c r="K1949" s="17" t="s">
        <v>1647</v>
      </c>
      <c r="L1949" s="236" t="s">
        <v>3930</v>
      </c>
      <c r="M1949" s="141" t="s">
        <v>383</v>
      </c>
      <c r="N1949" s="364" t="s">
        <v>6116</v>
      </c>
      <c r="O1949" s="3" t="s">
        <v>1382</v>
      </c>
      <c r="P1949" s="7" t="s">
        <v>1354</v>
      </c>
      <c r="Q1949" s="3" t="s">
        <v>1195</v>
      </c>
      <c r="R1949" s="158">
        <v>4</v>
      </c>
      <c r="S1949" s="9">
        <v>4780.68</v>
      </c>
      <c r="T1949" s="254">
        <f t="shared" si="417"/>
        <v>19122.72</v>
      </c>
      <c r="U1949" s="83">
        <f t="shared" si="416"/>
        <v>21417.446400000004</v>
      </c>
      <c r="V1949" s="9" t="s">
        <v>1341</v>
      </c>
      <c r="W1949" s="153" t="s">
        <v>1410</v>
      </c>
      <c r="X1949" s="244"/>
    </row>
    <row r="1950" spans="1:24" s="226" customFormat="1" ht="102">
      <c r="A1950" s="9" t="s">
        <v>7771</v>
      </c>
      <c r="B1950" s="3" t="s">
        <v>1332</v>
      </c>
      <c r="C1950" s="193" t="s">
        <v>4174</v>
      </c>
      <c r="D1950" s="191" t="s">
        <v>3979</v>
      </c>
      <c r="E1950" s="200" t="s">
        <v>4733</v>
      </c>
      <c r="F1950" s="244"/>
      <c r="G1950" s="162" t="s">
        <v>385</v>
      </c>
      <c r="H1950" s="242">
        <v>0</v>
      </c>
      <c r="I1950" s="34">
        <v>470000000</v>
      </c>
      <c r="J1950" s="21" t="s">
        <v>1330</v>
      </c>
      <c r="K1950" s="17" t="s">
        <v>1647</v>
      </c>
      <c r="L1950" s="236" t="s">
        <v>3930</v>
      </c>
      <c r="M1950" s="141" t="s">
        <v>383</v>
      </c>
      <c r="N1950" s="364" t="s">
        <v>6116</v>
      </c>
      <c r="O1950" s="3" t="s">
        <v>1382</v>
      </c>
      <c r="P1950" s="7" t="s">
        <v>1354</v>
      </c>
      <c r="Q1950" s="3" t="s">
        <v>1195</v>
      </c>
      <c r="R1950" s="158">
        <v>50</v>
      </c>
      <c r="S1950" s="9">
        <v>403.13</v>
      </c>
      <c r="T1950" s="254">
        <f t="shared" si="417"/>
        <v>20156.5</v>
      </c>
      <c r="U1950" s="83">
        <f t="shared" si="416"/>
        <v>22575.280000000002</v>
      </c>
      <c r="V1950" s="9" t="s">
        <v>1341</v>
      </c>
      <c r="W1950" s="153" t="s">
        <v>1410</v>
      </c>
      <c r="X1950" s="244"/>
    </row>
    <row r="1951" spans="1:24" s="226" customFormat="1" ht="102">
      <c r="A1951" s="9" t="s">
        <v>7772</v>
      </c>
      <c r="B1951" s="3" t="s">
        <v>1332</v>
      </c>
      <c r="C1951" s="195" t="s">
        <v>4672</v>
      </c>
      <c r="D1951" s="200" t="s">
        <v>4451</v>
      </c>
      <c r="E1951" s="200" t="s">
        <v>4734</v>
      </c>
      <c r="F1951" s="244"/>
      <c r="G1951" s="162" t="s">
        <v>385</v>
      </c>
      <c r="H1951" s="242">
        <v>0</v>
      </c>
      <c r="I1951" s="34">
        <v>470000000</v>
      </c>
      <c r="J1951" s="21" t="s">
        <v>1330</v>
      </c>
      <c r="K1951" s="17" t="s">
        <v>1647</v>
      </c>
      <c r="L1951" s="236" t="s">
        <v>3930</v>
      </c>
      <c r="M1951" s="141" t="s">
        <v>383</v>
      </c>
      <c r="N1951" s="364" t="s">
        <v>6116</v>
      </c>
      <c r="O1951" s="3" t="s">
        <v>1382</v>
      </c>
      <c r="P1951" s="7" t="s">
        <v>1354</v>
      </c>
      <c r="Q1951" s="3" t="s">
        <v>1195</v>
      </c>
      <c r="R1951" s="158">
        <v>10</v>
      </c>
      <c r="S1951" s="9">
        <v>3911.46</v>
      </c>
      <c r="T1951" s="254">
        <f t="shared" si="417"/>
        <v>39114.6</v>
      </c>
      <c r="U1951" s="83">
        <f t="shared" si="416"/>
        <v>43808.351999999999</v>
      </c>
      <c r="V1951" s="9" t="s">
        <v>1341</v>
      </c>
      <c r="W1951" s="153" t="s">
        <v>1410</v>
      </c>
      <c r="X1951" s="244"/>
    </row>
    <row r="1952" spans="1:24" s="226" customFormat="1" ht="102">
      <c r="A1952" s="9" t="s">
        <v>7773</v>
      </c>
      <c r="B1952" s="3" t="s">
        <v>1332</v>
      </c>
      <c r="C1952" s="195" t="s">
        <v>4672</v>
      </c>
      <c r="D1952" s="200" t="s">
        <v>4735</v>
      </c>
      <c r="E1952" s="200" t="s">
        <v>4736</v>
      </c>
      <c r="F1952" s="244"/>
      <c r="G1952" s="162" t="s">
        <v>385</v>
      </c>
      <c r="H1952" s="242">
        <v>0</v>
      </c>
      <c r="I1952" s="34">
        <v>470000000</v>
      </c>
      <c r="J1952" s="21" t="s">
        <v>1330</v>
      </c>
      <c r="K1952" s="17" t="s">
        <v>1647</v>
      </c>
      <c r="L1952" s="236" t="s">
        <v>3930</v>
      </c>
      <c r="M1952" s="141" t="s">
        <v>383</v>
      </c>
      <c r="N1952" s="364" t="s">
        <v>6116</v>
      </c>
      <c r="O1952" s="3" t="s">
        <v>1382</v>
      </c>
      <c r="P1952" s="7" t="s">
        <v>1349</v>
      </c>
      <c r="Q1952" s="3" t="s">
        <v>1348</v>
      </c>
      <c r="R1952" s="158">
        <v>10</v>
      </c>
      <c r="S1952" s="9">
        <v>457.55</v>
      </c>
      <c r="T1952" s="254">
        <f t="shared" si="417"/>
        <v>4575.5</v>
      </c>
      <c r="U1952" s="83">
        <f t="shared" si="416"/>
        <v>5124.5600000000004</v>
      </c>
      <c r="V1952" s="9" t="s">
        <v>1341</v>
      </c>
      <c r="W1952" s="153" t="s">
        <v>1410</v>
      </c>
      <c r="X1952" s="244"/>
    </row>
    <row r="1953" spans="1:24" s="226" customFormat="1" ht="102">
      <c r="A1953" s="9" t="s">
        <v>7774</v>
      </c>
      <c r="B1953" s="3" t="s">
        <v>1332</v>
      </c>
      <c r="C1953" s="195" t="s">
        <v>4179</v>
      </c>
      <c r="D1953" s="190" t="s">
        <v>4036</v>
      </c>
      <c r="E1953" s="200" t="s">
        <v>4737</v>
      </c>
      <c r="F1953" s="244"/>
      <c r="G1953" s="162" t="s">
        <v>385</v>
      </c>
      <c r="H1953" s="242">
        <v>0</v>
      </c>
      <c r="I1953" s="34">
        <v>470000000</v>
      </c>
      <c r="J1953" s="21" t="s">
        <v>1330</v>
      </c>
      <c r="K1953" s="17" t="s">
        <v>1647</v>
      </c>
      <c r="L1953" s="236" t="s">
        <v>3930</v>
      </c>
      <c r="M1953" s="141" t="s">
        <v>383</v>
      </c>
      <c r="N1953" s="364" t="s">
        <v>6116</v>
      </c>
      <c r="O1953" s="3" t="s">
        <v>1382</v>
      </c>
      <c r="P1953" s="7" t="s">
        <v>1354</v>
      </c>
      <c r="Q1953" s="3" t="s">
        <v>1195</v>
      </c>
      <c r="R1953" s="158">
        <v>25</v>
      </c>
      <c r="S1953" s="9">
        <v>630.99</v>
      </c>
      <c r="T1953" s="254">
        <f t="shared" si="417"/>
        <v>15774.75</v>
      </c>
      <c r="U1953" s="83">
        <f t="shared" si="416"/>
        <v>17667.72</v>
      </c>
      <c r="V1953" s="9" t="s">
        <v>1341</v>
      </c>
      <c r="W1953" s="153" t="s">
        <v>1410</v>
      </c>
      <c r="X1953" s="244"/>
    </row>
    <row r="1954" spans="1:24" s="226" customFormat="1" ht="102">
      <c r="A1954" s="9" t="s">
        <v>7775</v>
      </c>
      <c r="B1954" s="3" t="s">
        <v>1332</v>
      </c>
      <c r="C1954" s="195" t="s">
        <v>4194</v>
      </c>
      <c r="D1954" s="200" t="s">
        <v>4738</v>
      </c>
      <c r="E1954" s="200" t="s">
        <v>4739</v>
      </c>
      <c r="F1954" s="244"/>
      <c r="G1954" s="162" t="s">
        <v>385</v>
      </c>
      <c r="H1954" s="242">
        <v>0</v>
      </c>
      <c r="I1954" s="34">
        <v>470000000</v>
      </c>
      <c r="J1954" s="21" t="s">
        <v>1330</v>
      </c>
      <c r="K1954" s="17" t="s">
        <v>1647</v>
      </c>
      <c r="L1954" s="236" t="s">
        <v>3930</v>
      </c>
      <c r="M1954" s="141" t="s">
        <v>383</v>
      </c>
      <c r="N1954" s="364" t="s">
        <v>6116</v>
      </c>
      <c r="O1954" s="3" t="s">
        <v>1382</v>
      </c>
      <c r="P1954" s="7" t="s">
        <v>1354</v>
      </c>
      <c r="Q1954" s="3" t="s">
        <v>1195</v>
      </c>
      <c r="R1954" s="158">
        <v>5</v>
      </c>
      <c r="S1954" s="9">
        <v>39275.85</v>
      </c>
      <c r="T1954" s="254">
        <f t="shared" si="417"/>
        <v>196379.25</v>
      </c>
      <c r="U1954" s="83">
        <f t="shared" si="416"/>
        <v>219944.76</v>
      </c>
      <c r="V1954" s="9" t="s">
        <v>1341</v>
      </c>
      <c r="W1954" s="153" t="s">
        <v>1410</v>
      </c>
      <c r="X1954" s="244"/>
    </row>
    <row r="1955" spans="1:24" s="226" customFormat="1" ht="102">
      <c r="A1955" s="9" t="s">
        <v>7776</v>
      </c>
      <c r="B1955" s="3" t="s">
        <v>1332</v>
      </c>
      <c r="C1955" s="195" t="s">
        <v>4681</v>
      </c>
      <c r="D1955" s="200" t="s">
        <v>4468</v>
      </c>
      <c r="E1955" s="200" t="s">
        <v>4740</v>
      </c>
      <c r="F1955" s="244"/>
      <c r="G1955" s="162" t="s">
        <v>385</v>
      </c>
      <c r="H1955" s="242">
        <v>0</v>
      </c>
      <c r="I1955" s="34">
        <v>470000000</v>
      </c>
      <c r="J1955" s="21" t="s">
        <v>1330</v>
      </c>
      <c r="K1955" s="17" t="s">
        <v>1647</v>
      </c>
      <c r="L1955" s="236" t="s">
        <v>3930</v>
      </c>
      <c r="M1955" s="141" t="s">
        <v>383</v>
      </c>
      <c r="N1955" s="364" t="s">
        <v>6116</v>
      </c>
      <c r="O1955" s="3" t="s">
        <v>1382</v>
      </c>
      <c r="P1955" s="7" t="s">
        <v>1354</v>
      </c>
      <c r="Q1955" s="3" t="s">
        <v>1195</v>
      </c>
      <c r="R1955" s="158">
        <v>5</v>
      </c>
      <c r="S1955" s="9">
        <v>5867.2</v>
      </c>
      <c r="T1955" s="254">
        <f t="shared" si="417"/>
        <v>29336</v>
      </c>
      <c r="U1955" s="83">
        <f t="shared" si="416"/>
        <v>32856.32</v>
      </c>
      <c r="V1955" s="9" t="s">
        <v>1341</v>
      </c>
      <c r="W1955" s="153" t="s">
        <v>1410</v>
      </c>
      <c r="X1955" s="244"/>
    </row>
    <row r="1956" spans="1:24" s="226" customFormat="1" ht="102">
      <c r="A1956" s="9" t="s">
        <v>7777</v>
      </c>
      <c r="B1956" s="3" t="s">
        <v>1332</v>
      </c>
      <c r="C1956" s="195" t="s">
        <v>4212</v>
      </c>
      <c r="D1956" s="200" t="s">
        <v>4215</v>
      </c>
      <c r="E1956" s="200" t="s">
        <v>4741</v>
      </c>
      <c r="F1956" s="244"/>
      <c r="G1956" s="162" t="s">
        <v>385</v>
      </c>
      <c r="H1956" s="242">
        <v>0</v>
      </c>
      <c r="I1956" s="34">
        <v>470000000</v>
      </c>
      <c r="J1956" s="21" t="s">
        <v>1330</v>
      </c>
      <c r="K1956" s="17" t="s">
        <v>1647</v>
      </c>
      <c r="L1956" s="236" t="s">
        <v>3930</v>
      </c>
      <c r="M1956" s="141" t="s">
        <v>383</v>
      </c>
      <c r="N1956" s="364" t="s">
        <v>6116</v>
      </c>
      <c r="O1956" s="3" t="s">
        <v>1382</v>
      </c>
      <c r="P1956" s="7" t="s">
        <v>1354</v>
      </c>
      <c r="Q1956" s="3" t="s">
        <v>1195</v>
      </c>
      <c r="R1956" s="158">
        <v>15</v>
      </c>
      <c r="S1956" s="9">
        <v>3169.58</v>
      </c>
      <c r="T1956" s="254">
        <f t="shared" si="417"/>
        <v>47543.7</v>
      </c>
      <c r="U1956" s="83">
        <f t="shared" si="416"/>
        <v>53248.944000000003</v>
      </c>
      <c r="V1956" s="9" t="s">
        <v>1341</v>
      </c>
      <c r="W1956" s="153" t="s">
        <v>1410</v>
      </c>
      <c r="X1956" s="244"/>
    </row>
    <row r="1957" spans="1:24" s="226" customFormat="1" ht="102">
      <c r="A1957" s="9" t="s">
        <v>7778</v>
      </c>
      <c r="B1957" s="3" t="s">
        <v>1332</v>
      </c>
      <c r="C1957" s="195" t="s">
        <v>4217</v>
      </c>
      <c r="D1957" s="199" t="s">
        <v>4215</v>
      </c>
      <c r="E1957" s="200" t="s">
        <v>4742</v>
      </c>
      <c r="F1957" s="244"/>
      <c r="G1957" s="162" t="s">
        <v>385</v>
      </c>
      <c r="H1957" s="242">
        <v>0</v>
      </c>
      <c r="I1957" s="34">
        <v>470000000</v>
      </c>
      <c r="J1957" s="21" t="s">
        <v>1330</v>
      </c>
      <c r="K1957" s="17" t="s">
        <v>1647</v>
      </c>
      <c r="L1957" s="236" t="s">
        <v>3930</v>
      </c>
      <c r="M1957" s="141" t="s">
        <v>383</v>
      </c>
      <c r="N1957" s="364" t="s">
        <v>6116</v>
      </c>
      <c r="O1957" s="3" t="s">
        <v>1382</v>
      </c>
      <c r="P1957" s="7" t="s">
        <v>1354</v>
      </c>
      <c r="Q1957" s="3" t="s">
        <v>1195</v>
      </c>
      <c r="R1957" s="158">
        <v>10</v>
      </c>
      <c r="S1957" s="9">
        <v>6374.63</v>
      </c>
      <c r="T1957" s="254">
        <f t="shared" si="417"/>
        <v>63746.3</v>
      </c>
      <c r="U1957" s="83">
        <f t="shared" si="416"/>
        <v>71395.856000000014</v>
      </c>
      <c r="V1957" s="9" t="s">
        <v>1341</v>
      </c>
      <c r="W1957" s="153" t="s">
        <v>1410</v>
      </c>
      <c r="X1957" s="244"/>
    </row>
    <row r="1958" spans="1:24" s="226" customFormat="1" ht="102">
      <c r="A1958" s="9" t="s">
        <v>7779</v>
      </c>
      <c r="B1958" s="3" t="s">
        <v>1332</v>
      </c>
      <c r="C1958" s="195" t="s">
        <v>4222</v>
      </c>
      <c r="D1958" s="200" t="s">
        <v>4743</v>
      </c>
      <c r="E1958" s="200" t="s">
        <v>4744</v>
      </c>
      <c r="F1958" s="244"/>
      <c r="G1958" s="162" t="s">
        <v>385</v>
      </c>
      <c r="H1958" s="242">
        <v>0</v>
      </c>
      <c r="I1958" s="34">
        <v>470000000</v>
      </c>
      <c r="J1958" s="21" t="s">
        <v>1330</v>
      </c>
      <c r="K1958" s="17" t="s">
        <v>1647</v>
      </c>
      <c r="L1958" s="236" t="s">
        <v>3930</v>
      </c>
      <c r="M1958" s="141" t="s">
        <v>383</v>
      </c>
      <c r="N1958" s="364" t="s">
        <v>6116</v>
      </c>
      <c r="O1958" s="3" t="s">
        <v>1382</v>
      </c>
      <c r="P1958" s="7" t="s">
        <v>1354</v>
      </c>
      <c r="Q1958" s="3" t="s">
        <v>1195</v>
      </c>
      <c r="R1958" s="158">
        <v>10</v>
      </c>
      <c r="S1958" s="9">
        <v>2645.2</v>
      </c>
      <c r="T1958" s="254">
        <f t="shared" si="417"/>
        <v>26452</v>
      </c>
      <c r="U1958" s="83">
        <f t="shared" si="416"/>
        <v>29626.240000000002</v>
      </c>
      <c r="V1958" s="9" t="s">
        <v>1341</v>
      </c>
      <c r="W1958" s="153" t="s">
        <v>1410</v>
      </c>
      <c r="X1958" s="244"/>
    </row>
    <row r="1959" spans="1:24" s="226" customFormat="1" ht="102">
      <c r="A1959" s="9" t="s">
        <v>7780</v>
      </c>
      <c r="B1959" s="3" t="s">
        <v>1332</v>
      </c>
      <c r="C1959" s="195" t="s">
        <v>4222</v>
      </c>
      <c r="D1959" s="200" t="s">
        <v>4743</v>
      </c>
      <c r="E1959" s="200" t="s">
        <v>4745</v>
      </c>
      <c r="F1959" s="244"/>
      <c r="G1959" s="162" t="s">
        <v>385</v>
      </c>
      <c r="H1959" s="242">
        <v>0</v>
      </c>
      <c r="I1959" s="34">
        <v>470000000</v>
      </c>
      <c r="J1959" s="21" t="s">
        <v>1330</v>
      </c>
      <c r="K1959" s="17" t="s">
        <v>1647</v>
      </c>
      <c r="L1959" s="236" t="s">
        <v>3930</v>
      </c>
      <c r="M1959" s="141" t="s">
        <v>383</v>
      </c>
      <c r="N1959" s="364" t="s">
        <v>6116</v>
      </c>
      <c r="O1959" s="3" t="s">
        <v>1382</v>
      </c>
      <c r="P1959" s="7" t="s">
        <v>1354</v>
      </c>
      <c r="Q1959" s="3" t="s">
        <v>1195</v>
      </c>
      <c r="R1959" s="158">
        <v>10</v>
      </c>
      <c r="S1959" s="9">
        <v>1823.04</v>
      </c>
      <c r="T1959" s="254">
        <f t="shared" si="417"/>
        <v>18230.400000000001</v>
      </c>
      <c r="U1959" s="83">
        <f t="shared" si="416"/>
        <v>20418.048000000003</v>
      </c>
      <c r="V1959" s="9" t="s">
        <v>1341</v>
      </c>
      <c r="W1959" s="153" t="s">
        <v>1410</v>
      </c>
      <c r="X1959" s="244"/>
    </row>
    <row r="1960" spans="1:24" s="226" customFormat="1" ht="102">
      <c r="A1960" s="9" t="s">
        <v>7781</v>
      </c>
      <c r="B1960" s="3" t="s">
        <v>1332</v>
      </c>
      <c r="C1960" s="195" t="s">
        <v>4219</v>
      </c>
      <c r="D1960" s="200" t="s">
        <v>4746</v>
      </c>
      <c r="E1960" s="200" t="s">
        <v>4747</v>
      </c>
      <c r="F1960" s="244"/>
      <c r="G1960" s="162" t="s">
        <v>385</v>
      </c>
      <c r="H1960" s="242">
        <v>0</v>
      </c>
      <c r="I1960" s="34">
        <v>470000000</v>
      </c>
      <c r="J1960" s="21" t="s">
        <v>1330</v>
      </c>
      <c r="K1960" s="17" t="s">
        <v>1647</v>
      </c>
      <c r="L1960" s="236" t="s">
        <v>3930</v>
      </c>
      <c r="M1960" s="141" t="s">
        <v>383</v>
      </c>
      <c r="N1960" s="364" t="s">
        <v>6116</v>
      </c>
      <c r="O1960" s="3" t="s">
        <v>1382</v>
      </c>
      <c r="P1960" s="7" t="s">
        <v>1354</v>
      </c>
      <c r="Q1960" s="3" t="s">
        <v>1195</v>
      </c>
      <c r="R1960" s="158">
        <v>10</v>
      </c>
      <c r="S1960" s="9">
        <v>1958.04</v>
      </c>
      <c r="T1960" s="254">
        <f t="shared" si="417"/>
        <v>19580.400000000001</v>
      </c>
      <c r="U1960" s="83">
        <f t="shared" si="416"/>
        <v>21930.048000000003</v>
      </c>
      <c r="V1960" s="9" t="s">
        <v>1341</v>
      </c>
      <c r="W1960" s="153" t="s">
        <v>1410</v>
      </c>
      <c r="X1960" s="244"/>
    </row>
    <row r="1961" spans="1:24" s="226" customFormat="1" ht="102">
      <c r="A1961" s="9" t="s">
        <v>7782</v>
      </c>
      <c r="B1961" s="3" t="s">
        <v>1332</v>
      </c>
      <c r="C1961" s="195" t="s">
        <v>4748</v>
      </c>
      <c r="D1961" s="200" t="s">
        <v>4749</v>
      </c>
      <c r="E1961" s="200" t="s">
        <v>4750</v>
      </c>
      <c r="F1961" s="244"/>
      <c r="G1961" s="162" t="s">
        <v>385</v>
      </c>
      <c r="H1961" s="242">
        <v>0</v>
      </c>
      <c r="I1961" s="34">
        <v>470000000</v>
      </c>
      <c r="J1961" s="21" t="s">
        <v>1330</v>
      </c>
      <c r="K1961" s="17" t="s">
        <v>1647</v>
      </c>
      <c r="L1961" s="236" t="s">
        <v>3930</v>
      </c>
      <c r="M1961" s="141" t="s">
        <v>383</v>
      </c>
      <c r="N1961" s="364" t="s">
        <v>6116</v>
      </c>
      <c r="O1961" s="3" t="s">
        <v>1382</v>
      </c>
      <c r="P1961" s="7" t="s">
        <v>1354</v>
      </c>
      <c r="Q1961" s="3" t="s">
        <v>1195</v>
      </c>
      <c r="R1961" s="158">
        <v>2</v>
      </c>
      <c r="S1961" s="9">
        <v>147766.43</v>
      </c>
      <c r="T1961" s="254">
        <f t="shared" si="417"/>
        <v>295532.86</v>
      </c>
      <c r="U1961" s="83">
        <f t="shared" si="416"/>
        <v>330996.80320000002</v>
      </c>
      <c r="V1961" s="9" t="s">
        <v>1341</v>
      </c>
      <c r="W1961" s="153" t="s">
        <v>1410</v>
      </c>
      <c r="X1961" s="244"/>
    </row>
    <row r="1962" spans="1:24" s="226" customFormat="1" ht="102">
      <c r="A1962" s="9" t="s">
        <v>7783</v>
      </c>
      <c r="B1962" s="3" t="s">
        <v>1332</v>
      </c>
      <c r="C1962" s="195" t="s">
        <v>4751</v>
      </c>
      <c r="D1962" s="206" t="s">
        <v>4510</v>
      </c>
      <c r="E1962" s="200" t="s">
        <v>4752</v>
      </c>
      <c r="F1962" s="244"/>
      <c r="G1962" s="162" t="s">
        <v>385</v>
      </c>
      <c r="H1962" s="242">
        <v>0</v>
      </c>
      <c r="I1962" s="34">
        <v>470000000</v>
      </c>
      <c r="J1962" s="21" t="s">
        <v>1330</v>
      </c>
      <c r="K1962" s="17" t="s">
        <v>1647</v>
      </c>
      <c r="L1962" s="236" t="s">
        <v>3930</v>
      </c>
      <c r="M1962" s="141" t="s">
        <v>383</v>
      </c>
      <c r="N1962" s="364" t="s">
        <v>6116</v>
      </c>
      <c r="O1962" s="3" t="s">
        <v>1382</v>
      </c>
      <c r="P1962" s="7" t="s">
        <v>1354</v>
      </c>
      <c r="Q1962" s="3" t="s">
        <v>1195</v>
      </c>
      <c r="R1962" s="158">
        <v>2</v>
      </c>
      <c r="S1962" s="9">
        <v>4587.34</v>
      </c>
      <c r="T1962" s="254">
        <f t="shared" si="417"/>
        <v>9174.68</v>
      </c>
      <c r="U1962" s="83">
        <f t="shared" si="416"/>
        <v>10275.641600000001</v>
      </c>
      <c r="V1962" s="9" t="s">
        <v>1341</v>
      </c>
      <c r="W1962" s="153" t="s">
        <v>1410</v>
      </c>
      <c r="X1962" s="244"/>
    </row>
    <row r="1963" spans="1:24" s="226" customFormat="1" ht="102">
      <c r="A1963" s="9" t="s">
        <v>7784</v>
      </c>
      <c r="B1963" s="3" t="s">
        <v>1332</v>
      </c>
      <c r="C1963" s="195" t="s">
        <v>4488</v>
      </c>
      <c r="D1963" s="200" t="s">
        <v>4753</v>
      </c>
      <c r="E1963" s="200" t="s">
        <v>4754</v>
      </c>
      <c r="F1963" s="244"/>
      <c r="G1963" s="162" t="s">
        <v>385</v>
      </c>
      <c r="H1963" s="242">
        <v>0</v>
      </c>
      <c r="I1963" s="34">
        <v>470000000</v>
      </c>
      <c r="J1963" s="21" t="s">
        <v>1330</v>
      </c>
      <c r="K1963" s="17" t="s">
        <v>1647</v>
      </c>
      <c r="L1963" s="236" t="s">
        <v>3930</v>
      </c>
      <c r="M1963" s="141" t="s">
        <v>383</v>
      </c>
      <c r="N1963" s="364" t="s">
        <v>6116</v>
      </c>
      <c r="O1963" s="3" t="s">
        <v>1382</v>
      </c>
      <c r="P1963" s="7" t="s">
        <v>1354</v>
      </c>
      <c r="Q1963" s="3" t="s">
        <v>1195</v>
      </c>
      <c r="R1963" s="158">
        <v>2</v>
      </c>
      <c r="S1963" s="9">
        <v>4217.99</v>
      </c>
      <c r="T1963" s="254">
        <f t="shared" si="417"/>
        <v>8435.98</v>
      </c>
      <c r="U1963" s="83">
        <f t="shared" si="416"/>
        <v>9448.2975999999999</v>
      </c>
      <c r="V1963" s="9" t="s">
        <v>1341</v>
      </c>
      <c r="W1963" s="153" t="s">
        <v>1410</v>
      </c>
      <c r="X1963" s="244"/>
    </row>
    <row r="1964" spans="1:24" s="226" customFormat="1" ht="102">
      <c r="A1964" s="9" t="s">
        <v>7785</v>
      </c>
      <c r="B1964" s="3" t="s">
        <v>1332</v>
      </c>
      <c r="C1964" s="195" t="s">
        <v>4695</v>
      </c>
      <c r="D1964" s="200" t="s">
        <v>4755</v>
      </c>
      <c r="E1964" s="200" t="s">
        <v>4756</v>
      </c>
      <c r="F1964" s="244"/>
      <c r="G1964" s="162" t="s">
        <v>385</v>
      </c>
      <c r="H1964" s="242">
        <v>0</v>
      </c>
      <c r="I1964" s="34">
        <v>470000000</v>
      </c>
      <c r="J1964" s="21" t="s">
        <v>1330</v>
      </c>
      <c r="K1964" s="17" t="s">
        <v>1647</v>
      </c>
      <c r="L1964" s="236" t="s">
        <v>3930</v>
      </c>
      <c r="M1964" s="141" t="s">
        <v>383</v>
      </c>
      <c r="N1964" s="364" t="s">
        <v>6116</v>
      </c>
      <c r="O1964" s="3" t="s">
        <v>1382</v>
      </c>
      <c r="P1964" s="7" t="s">
        <v>1354</v>
      </c>
      <c r="Q1964" s="3" t="s">
        <v>1195</v>
      </c>
      <c r="R1964" s="158">
        <v>2</v>
      </c>
      <c r="S1964" s="9">
        <v>4789.91</v>
      </c>
      <c r="T1964" s="254">
        <f t="shared" si="417"/>
        <v>9579.82</v>
      </c>
      <c r="U1964" s="83">
        <f t="shared" si="416"/>
        <v>10729.3984</v>
      </c>
      <c r="V1964" s="9" t="s">
        <v>1341</v>
      </c>
      <c r="W1964" s="153" t="s">
        <v>1410</v>
      </c>
      <c r="X1964" s="244"/>
    </row>
    <row r="1965" spans="1:24" s="226" customFormat="1" ht="102">
      <c r="A1965" s="9" t="s">
        <v>7786</v>
      </c>
      <c r="B1965" s="3" t="s">
        <v>1332</v>
      </c>
      <c r="C1965" s="195" t="s">
        <v>4491</v>
      </c>
      <c r="D1965" s="200" t="s">
        <v>4753</v>
      </c>
      <c r="E1965" s="200" t="s">
        <v>4757</v>
      </c>
      <c r="F1965" s="244"/>
      <c r="G1965" s="162" t="s">
        <v>385</v>
      </c>
      <c r="H1965" s="242">
        <v>0</v>
      </c>
      <c r="I1965" s="34">
        <v>470000000</v>
      </c>
      <c r="J1965" s="21" t="s">
        <v>1330</v>
      </c>
      <c r="K1965" s="17" t="s">
        <v>1647</v>
      </c>
      <c r="L1965" s="236" t="s">
        <v>3930</v>
      </c>
      <c r="M1965" s="141" t="s">
        <v>383</v>
      </c>
      <c r="N1965" s="364" t="s">
        <v>6116</v>
      </c>
      <c r="O1965" s="3" t="s">
        <v>1382</v>
      </c>
      <c r="P1965" s="7" t="s">
        <v>1354</v>
      </c>
      <c r="Q1965" s="3" t="s">
        <v>1195</v>
      </c>
      <c r="R1965" s="158">
        <v>2</v>
      </c>
      <c r="S1965" s="9">
        <v>2931.13</v>
      </c>
      <c r="T1965" s="254">
        <f t="shared" si="417"/>
        <v>5862.26</v>
      </c>
      <c r="U1965" s="83">
        <f t="shared" si="416"/>
        <v>6565.7312000000011</v>
      </c>
      <c r="V1965" s="9" t="s">
        <v>1341</v>
      </c>
      <c r="W1965" s="153" t="s">
        <v>1410</v>
      </c>
      <c r="X1965" s="244"/>
    </row>
    <row r="1966" spans="1:24" s="226" customFormat="1" ht="102">
      <c r="A1966" s="9" t="s">
        <v>7787</v>
      </c>
      <c r="B1966" s="3" t="s">
        <v>1332</v>
      </c>
      <c r="C1966" s="195" t="s">
        <v>4758</v>
      </c>
      <c r="D1966" s="199" t="s">
        <v>4759</v>
      </c>
      <c r="E1966" s="200" t="s">
        <v>4760</v>
      </c>
      <c r="F1966" s="244"/>
      <c r="G1966" s="162" t="s">
        <v>385</v>
      </c>
      <c r="H1966" s="242">
        <v>0</v>
      </c>
      <c r="I1966" s="34">
        <v>470000000</v>
      </c>
      <c r="J1966" s="21" t="s">
        <v>1330</v>
      </c>
      <c r="K1966" s="17" t="s">
        <v>1647</v>
      </c>
      <c r="L1966" s="236" t="s">
        <v>3930</v>
      </c>
      <c r="M1966" s="141" t="s">
        <v>383</v>
      </c>
      <c r="N1966" s="364" t="s">
        <v>6116</v>
      </c>
      <c r="O1966" s="3" t="s">
        <v>1382</v>
      </c>
      <c r="P1966" s="7" t="s">
        <v>1354</v>
      </c>
      <c r="Q1966" s="3" t="s">
        <v>1195</v>
      </c>
      <c r="R1966" s="158">
        <v>2</v>
      </c>
      <c r="S1966" s="9">
        <v>21621.71</v>
      </c>
      <c r="T1966" s="254">
        <f t="shared" si="417"/>
        <v>43243.42</v>
      </c>
      <c r="U1966" s="83">
        <f t="shared" si="416"/>
        <v>48432.630400000002</v>
      </c>
      <c r="V1966" s="9" t="s">
        <v>1341</v>
      </c>
      <c r="W1966" s="153" t="s">
        <v>1410</v>
      </c>
      <c r="X1966" s="244"/>
    </row>
    <row r="1967" spans="1:24" s="226" customFormat="1" ht="102">
      <c r="A1967" s="9" t="s">
        <v>7788</v>
      </c>
      <c r="B1967" s="3" t="s">
        <v>1332</v>
      </c>
      <c r="C1967" s="195" t="s">
        <v>4761</v>
      </c>
      <c r="D1967" s="206" t="s">
        <v>4485</v>
      </c>
      <c r="E1967" s="200" t="s">
        <v>4762</v>
      </c>
      <c r="F1967" s="244"/>
      <c r="G1967" s="162" t="s">
        <v>385</v>
      </c>
      <c r="H1967" s="242">
        <v>0</v>
      </c>
      <c r="I1967" s="34">
        <v>470000000</v>
      </c>
      <c r="J1967" s="21" t="s">
        <v>1330</v>
      </c>
      <c r="K1967" s="17" t="s">
        <v>1647</v>
      </c>
      <c r="L1967" s="236" t="s">
        <v>3930</v>
      </c>
      <c r="M1967" s="141" t="s">
        <v>383</v>
      </c>
      <c r="N1967" s="364" t="s">
        <v>6116</v>
      </c>
      <c r="O1967" s="3" t="s">
        <v>1382</v>
      </c>
      <c r="P1967" s="7" t="s">
        <v>1354</v>
      </c>
      <c r="Q1967" s="3" t="s">
        <v>1195</v>
      </c>
      <c r="R1967" s="158">
        <v>2</v>
      </c>
      <c r="S1967" s="9">
        <v>3368.21</v>
      </c>
      <c r="T1967" s="254">
        <f t="shared" si="417"/>
        <v>6736.42</v>
      </c>
      <c r="U1967" s="83">
        <f t="shared" si="416"/>
        <v>7544.7904000000008</v>
      </c>
      <c r="V1967" s="9" t="s">
        <v>1341</v>
      </c>
      <c r="W1967" s="153" t="s">
        <v>1410</v>
      </c>
      <c r="X1967" s="244"/>
    </row>
    <row r="1968" spans="1:24" s="226" customFormat="1" ht="102">
      <c r="A1968" s="9" t="s">
        <v>7789</v>
      </c>
      <c r="B1968" s="3" t="s">
        <v>1332</v>
      </c>
      <c r="C1968" s="193" t="s">
        <v>4229</v>
      </c>
      <c r="D1968" s="191" t="s">
        <v>4230</v>
      </c>
      <c r="E1968" s="200" t="s">
        <v>4763</v>
      </c>
      <c r="F1968" s="244"/>
      <c r="G1968" s="162" t="s">
        <v>385</v>
      </c>
      <c r="H1968" s="242">
        <v>0</v>
      </c>
      <c r="I1968" s="34">
        <v>470000000</v>
      </c>
      <c r="J1968" s="21" t="s">
        <v>1330</v>
      </c>
      <c r="K1968" s="17" t="s">
        <v>1647</v>
      </c>
      <c r="L1968" s="236" t="s">
        <v>3930</v>
      </c>
      <c r="M1968" s="141" t="s">
        <v>383</v>
      </c>
      <c r="N1968" s="364" t="s">
        <v>6116</v>
      </c>
      <c r="O1968" s="3" t="s">
        <v>1382</v>
      </c>
      <c r="P1968" s="7" t="s">
        <v>1354</v>
      </c>
      <c r="Q1968" s="3" t="s">
        <v>1195</v>
      </c>
      <c r="R1968" s="158">
        <v>3</v>
      </c>
      <c r="S1968" s="9">
        <v>1251.1099999999999</v>
      </c>
      <c r="T1968" s="254">
        <f t="shared" si="417"/>
        <v>3753.33</v>
      </c>
      <c r="U1968" s="83">
        <f t="shared" si="416"/>
        <v>4203.7296000000006</v>
      </c>
      <c r="V1968" s="9" t="s">
        <v>1341</v>
      </c>
      <c r="W1968" s="153" t="s">
        <v>1410</v>
      </c>
      <c r="X1968" s="244"/>
    </row>
    <row r="1969" spans="1:24" s="226" customFormat="1" ht="102">
      <c r="A1969" s="9" t="s">
        <v>7790</v>
      </c>
      <c r="B1969" s="3" t="s">
        <v>1332</v>
      </c>
      <c r="C1969" s="195" t="s">
        <v>4764</v>
      </c>
      <c r="D1969" s="203" t="s">
        <v>4765</v>
      </c>
      <c r="E1969" s="200" t="s">
        <v>4766</v>
      </c>
      <c r="F1969" s="244"/>
      <c r="G1969" s="162" t="s">
        <v>385</v>
      </c>
      <c r="H1969" s="242">
        <v>0</v>
      </c>
      <c r="I1969" s="34">
        <v>470000000</v>
      </c>
      <c r="J1969" s="21" t="s">
        <v>1330</v>
      </c>
      <c r="K1969" s="17" t="s">
        <v>1647</v>
      </c>
      <c r="L1969" s="236" t="s">
        <v>3930</v>
      </c>
      <c r="M1969" s="141" t="s">
        <v>383</v>
      </c>
      <c r="N1969" s="364" t="s">
        <v>6116</v>
      </c>
      <c r="O1969" s="3" t="s">
        <v>1382</v>
      </c>
      <c r="P1969" s="7" t="s">
        <v>1354</v>
      </c>
      <c r="Q1969" s="3" t="s">
        <v>1195</v>
      </c>
      <c r="R1969" s="207">
        <v>10</v>
      </c>
      <c r="S1969" s="9">
        <v>128.66999999999999</v>
      </c>
      <c r="T1969" s="254">
        <f t="shared" si="417"/>
        <v>1286.6999999999998</v>
      </c>
      <c r="U1969" s="83">
        <f t="shared" si="416"/>
        <v>1441.104</v>
      </c>
      <c r="V1969" s="9" t="s">
        <v>1341</v>
      </c>
      <c r="W1969" s="153" t="s">
        <v>1410</v>
      </c>
      <c r="X1969" s="244"/>
    </row>
    <row r="1970" spans="1:24" s="226" customFormat="1" ht="102">
      <c r="A1970" s="9" t="s">
        <v>7791</v>
      </c>
      <c r="B1970" s="3" t="s">
        <v>1332</v>
      </c>
      <c r="C1970" s="195" t="s">
        <v>4627</v>
      </c>
      <c r="D1970" s="200" t="s">
        <v>4623</v>
      </c>
      <c r="E1970" s="200" t="s">
        <v>4767</v>
      </c>
      <c r="F1970" s="244"/>
      <c r="G1970" s="162" t="s">
        <v>385</v>
      </c>
      <c r="H1970" s="242">
        <v>0</v>
      </c>
      <c r="I1970" s="34">
        <v>470000000</v>
      </c>
      <c r="J1970" s="21" t="s">
        <v>1330</v>
      </c>
      <c r="K1970" s="17" t="s">
        <v>1647</v>
      </c>
      <c r="L1970" s="236" t="s">
        <v>3930</v>
      </c>
      <c r="M1970" s="141" t="s">
        <v>383</v>
      </c>
      <c r="N1970" s="364" t="s">
        <v>6116</v>
      </c>
      <c r="O1970" s="3" t="s">
        <v>1382</v>
      </c>
      <c r="P1970" s="7" t="s">
        <v>1354</v>
      </c>
      <c r="Q1970" s="3" t="s">
        <v>1195</v>
      </c>
      <c r="R1970" s="158">
        <v>4</v>
      </c>
      <c r="S1970" s="9">
        <v>40744.42</v>
      </c>
      <c r="T1970" s="254">
        <f t="shared" si="417"/>
        <v>162977.68</v>
      </c>
      <c r="U1970" s="83">
        <f t="shared" si="416"/>
        <v>182535.00160000002</v>
      </c>
      <c r="V1970" s="9" t="s">
        <v>1341</v>
      </c>
      <c r="W1970" s="153" t="s">
        <v>1410</v>
      </c>
      <c r="X1970" s="244"/>
    </row>
    <row r="1971" spans="1:24" s="226" customFormat="1" ht="102">
      <c r="A1971" s="9" t="s">
        <v>7792</v>
      </c>
      <c r="B1971" s="3" t="s">
        <v>1332</v>
      </c>
      <c r="C1971" s="195" t="s">
        <v>4255</v>
      </c>
      <c r="D1971" s="200" t="s">
        <v>4258</v>
      </c>
      <c r="E1971" s="200" t="s">
        <v>4768</v>
      </c>
      <c r="F1971" s="244"/>
      <c r="G1971" s="162" t="s">
        <v>385</v>
      </c>
      <c r="H1971" s="242">
        <v>0</v>
      </c>
      <c r="I1971" s="34">
        <v>470000000</v>
      </c>
      <c r="J1971" s="21" t="s">
        <v>1330</v>
      </c>
      <c r="K1971" s="17" t="s">
        <v>1647</v>
      </c>
      <c r="L1971" s="236" t="s">
        <v>3930</v>
      </c>
      <c r="M1971" s="141" t="s">
        <v>383</v>
      </c>
      <c r="N1971" s="364" t="s">
        <v>6116</v>
      </c>
      <c r="O1971" s="3" t="s">
        <v>1382</v>
      </c>
      <c r="P1971" s="7" t="s">
        <v>1354</v>
      </c>
      <c r="Q1971" s="3" t="s">
        <v>1195</v>
      </c>
      <c r="R1971" s="158">
        <v>20</v>
      </c>
      <c r="S1971" s="9">
        <v>2118.71</v>
      </c>
      <c r="T1971" s="254">
        <f t="shared" si="417"/>
        <v>42374.2</v>
      </c>
      <c r="U1971" s="83">
        <f t="shared" si="416"/>
        <v>47459.103999999999</v>
      </c>
      <c r="V1971" s="9" t="s">
        <v>1341</v>
      </c>
      <c r="W1971" s="153" t="s">
        <v>1410</v>
      </c>
      <c r="X1971" s="244"/>
    </row>
    <row r="1972" spans="1:24" s="226" customFormat="1" ht="102">
      <c r="A1972" s="9" t="s">
        <v>7793</v>
      </c>
      <c r="B1972" s="3" t="s">
        <v>1332</v>
      </c>
      <c r="C1972" s="195" t="s">
        <v>4527</v>
      </c>
      <c r="D1972" s="207" t="s">
        <v>4769</v>
      </c>
      <c r="E1972" s="200" t="s">
        <v>4770</v>
      </c>
      <c r="F1972" s="244"/>
      <c r="G1972" s="162" t="s">
        <v>385</v>
      </c>
      <c r="H1972" s="242">
        <v>0</v>
      </c>
      <c r="I1972" s="34">
        <v>470000000</v>
      </c>
      <c r="J1972" s="21" t="s">
        <v>1330</v>
      </c>
      <c r="K1972" s="17" t="s">
        <v>1647</v>
      </c>
      <c r="L1972" s="236" t="s">
        <v>3930</v>
      </c>
      <c r="M1972" s="141" t="s">
        <v>383</v>
      </c>
      <c r="N1972" s="364" t="s">
        <v>6116</v>
      </c>
      <c r="O1972" s="3" t="s">
        <v>1382</v>
      </c>
      <c r="P1972" s="7" t="s">
        <v>1354</v>
      </c>
      <c r="Q1972" s="3" t="s">
        <v>1195</v>
      </c>
      <c r="R1972" s="158">
        <v>1</v>
      </c>
      <c r="S1972" s="9">
        <v>267921.36</v>
      </c>
      <c r="T1972" s="254">
        <f t="shared" si="417"/>
        <v>267921.36</v>
      </c>
      <c r="U1972" s="83">
        <f t="shared" si="416"/>
        <v>300071.92320000002</v>
      </c>
      <c r="V1972" s="9" t="s">
        <v>1341</v>
      </c>
      <c r="W1972" s="153" t="s">
        <v>1410</v>
      </c>
      <c r="X1972" s="244"/>
    </row>
    <row r="1973" spans="1:24" s="226" customFormat="1" ht="102">
      <c r="A1973" s="9" t="s">
        <v>7794</v>
      </c>
      <c r="B1973" s="3" t="s">
        <v>1332</v>
      </c>
      <c r="C1973" s="195" t="s">
        <v>4771</v>
      </c>
      <c r="D1973" s="190" t="s">
        <v>4641</v>
      </c>
      <c r="E1973" s="200" t="s">
        <v>4772</v>
      </c>
      <c r="F1973" s="244"/>
      <c r="G1973" s="162" t="s">
        <v>385</v>
      </c>
      <c r="H1973" s="242">
        <v>0</v>
      </c>
      <c r="I1973" s="34">
        <v>470000000</v>
      </c>
      <c r="J1973" s="21" t="s">
        <v>1330</v>
      </c>
      <c r="K1973" s="17" t="s">
        <v>1647</v>
      </c>
      <c r="L1973" s="236" t="s">
        <v>3930</v>
      </c>
      <c r="M1973" s="141" t="s">
        <v>383</v>
      </c>
      <c r="N1973" s="364" t="s">
        <v>6116</v>
      </c>
      <c r="O1973" s="3" t="s">
        <v>1382</v>
      </c>
      <c r="P1973" s="7" t="s">
        <v>1354</v>
      </c>
      <c r="Q1973" s="3" t="s">
        <v>1195</v>
      </c>
      <c r="R1973" s="158">
        <v>1</v>
      </c>
      <c r="S1973" s="9">
        <v>170300.93</v>
      </c>
      <c r="T1973" s="254">
        <f t="shared" si="417"/>
        <v>170300.93</v>
      </c>
      <c r="U1973" s="83">
        <f t="shared" si="416"/>
        <v>190737.0416</v>
      </c>
      <c r="V1973" s="9" t="s">
        <v>1341</v>
      </c>
      <c r="W1973" s="153" t="s">
        <v>1410</v>
      </c>
      <c r="X1973" s="244"/>
    </row>
    <row r="1974" spans="1:24" s="226" customFormat="1" ht="102">
      <c r="A1974" s="9" t="s">
        <v>7795</v>
      </c>
      <c r="B1974" s="3" t="s">
        <v>1332</v>
      </c>
      <c r="C1974" s="195" t="s">
        <v>4268</v>
      </c>
      <c r="D1974" s="199" t="s">
        <v>4375</v>
      </c>
      <c r="E1974" s="200" t="s">
        <v>4773</v>
      </c>
      <c r="F1974" s="244"/>
      <c r="G1974" s="162" t="s">
        <v>385</v>
      </c>
      <c r="H1974" s="242">
        <v>0</v>
      </c>
      <c r="I1974" s="34">
        <v>470000000</v>
      </c>
      <c r="J1974" s="21" t="s">
        <v>1330</v>
      </c>
      <c r="K1974" s="17" t="s">
        <v>1647</v>
      </c>
      <c r="L1974" s="236" t="s">
        <v>3930</v>
      </c>
      <c r="M1974" s="141" t="s">
        <v>383</v>
      </c>
      <c r="N1974" s="364" t="s">
        <v>6116</v>
      </c>
      <c r="O1974" s="3" t="s">
        <v>1382</v>
      </c>
      <c r="P1974" s="7" t="s">
        <v>1354</v>
      </c>
      <c r="Q1974" s="3" t="s">
        <v>1195</v>
      </c>
      <c r="R1974" s="158">
        <v>10</v>
      </c>
      <c r="S1974" s="9">
        <v>4825.6499999999996</v>
      </c>
      <c r="T1974" s="254">
        <f t="shared" si="417"/>
        <v>48256.5</v>
      </c>
      <c r="U1974" s="83">
        <f t="shared" si="416"/>
        <v>54047.280000000006</v>
      </c>
      <c r="V1974" s="9" t="s">
        <v>1341</v>
      </c>
      <c r="W1974" s="153" t="s">
        <v>1410</v>
      </c>
      <c r="X1974" s="244"/>
    </row>
    <row r="1975" spans="1:24" s="226" customFormat="1" ht="102">
      <c r="A1975" s="9" t="s">
        <v>7796</v>
      </c>
      <c r="B1975" s="3" t="s">
        <v>1332</v>
      </c>
      <c r="C1975" s="195" t="s">
        <v>4271</v>
      </c>
      <c r="D1975" s="200" t="s">
        <v>4275</v>
      </c>
      <c r="E1975" s="200" t="s">
        <v>4774</v>
      </c>
      <c r="F1975" s="244"/>
      <c r="G1975" s="162" t="s">
        <v>385</v>
      </c>
      <c r="H1975" s="242">
        <v>0</v>
      </c>
      <c r="I1975" s="34">
        <v>470000000</v>
      </c>
      <c r="J1975" s="21" t="s">
        <v>1330</v>
      </c>
      <c r="K1975" s="17" t="s">
        <v>1647</v>
      </c>
      <c r="L1975" s="236" t="s">
        <v>3930</v>
      </c>
      <c r="M1975" s="141" t="s">
        <v>383</v>
      </c>
      <c r="N1975" s="364" t="s">
        <v>6116</v>
      </c>
      <c r="O1975" s="3" t="s">
        <v>1382</v>
      </c>
      <c r="P1975" s="7" t="s">
        <v>1354</v>
      </c>
      <c r="Q1975" s="3" t="s">
        <v>1195</v>
      </c>
      <c r="R1975" s="158">
        <v>4</v>
      </c>
      <c r="S1975" s="9">
        <v>13297.42</v>
      </c>
      <c r="T1975" s="254">
        <f t="shared" si="417"/>
        <v>53189.68</v>
      </c>
      <c r="U1975" s="83">
        <f t="shared" si="416"/>
        <v>59572.441600000006</v>
      </c>
      <c r="V1975" s="9" t="s">
        <v>1341</v>
      </c>
      <c r="W1975" s="153" t="s">
        <v>1410</v>
      </c>
      <c r="X1975" s="244"/>
    </row>
    <row r="1976" spans="1:24" s="226" customFormat="1" ht="102">
      <c r="A1976" s="9" t="s">
        <v>7797</v>
      </c>
      <c r="B1976" s="3" t="s">
        <v>1332</v>
      </c>
      <c r="C1976" s="195" t="s">
        <v>4775</v>
      </c>
      <c r="D1976" s="206" t="s">
        <v>4289</v>
      </c>
      <c r="E1976" s="200" t="s">
        <v>4776</v>
      </c>
      <c r="F1976" s="244"/>
      <c r="G1976" s="162" t="s">
        <v>385</v>
      </c>
      <c r="H1976" s="242">
        <v>0</v>
      </c>
      <c r="I1976" s="34">
        <v>470000000</v>
      </c>
      <c r="J1976" s="21" t="s">
        <v>1330</v>
      </c>
      <c r="K1976" s="17" t="s">
        <v>1647</v>
      </c>
      <c r="L1976" s="236" t="s">
        <v>3930</v>
      </c>
      <c r="M1976" s="141" t="s">
        <v>383</v>
      </c>
      <c r="N1976" s="364" t="s">
        <v>6116</v>
      </c>
      <c r="O1976" s="3" t="s">
        <v>1382</v>
      </c>
      <c r="P1976" s="7" t="s">
        <v>1354</v>
      </c>
      <c r="Q1976" s="3" t="s">
        <v>1195</v>
      </c>
      <c r="R1976" s="158">
        <v>2</v>
      </c>
      <c r="S1976" s="9">
        <v>38824.410000000003</v>
      </c>
      <c r="T1976" s="254">
        <f t="shared" si="417"/>
        <v>77648.820000000007</v>
      </c>
      <c r="U1976" s="83">
        <f t="shared" si="416"/>
        <v>86966.678400000019</v>
      </c>
      <c r="V1976" s="9" t="s">
        <v>1341</v>
      </c>
      <c r="W1976" s="153" t="s">
        <v>1410</v>
      </c>
      <c r="X1976" s="244"/>
    </row>
    <row r="1977" spans="1:24" s="226" customFormat="1" ht="102">
      <c r="A1977" s="9" t="s">
        <v>7798</v>
      </c>
      <c r="B1977" s="3" t="s">
        <v>1332</v>
      </c>
      <c r="C1977" s="193" t="s">
        <v>4777</v>
      </c>
      <c r="D1977" s="191" t="s">
        <v>4778</v>
      </c>
      <c r="E1977" s="200" t="s">
        <v>4779</v>
      </c>
      <c r="F1977" s="244"/>
      <c r="G1977" s="162" t="s">
        <v>385</v>
      </c>
      <c r="H1977" s="242">
        <v>0</v>
      </c>
      <c r="I1977" s="34">
        <v>470000000</v>
      </c>
      <c r="J1977" s="21" t="s">
        <v>1330</v>
      </c>
      <c r="K1977" s="17" t="s">
        <v>1647</v>
      </c>
      <c r="L1977" s="236" t="s">
        <v>3930</v>
      </c>
      <c r="M1977" s="141" t="s">
        <v>383</v>
      </c>
      <c r="N1977" s="364" t="s">
        <v>6116</v>
      </c>
      <c r="O1977" s="3" t="s">
        <v>1382</v>
      </c>
      <c r="P1977" s="7" t="s">
        <v>1354</v>
      </c>
      <c r="Q1977" s="3" t="s">
        <v>1195</v>
      </c>
      <c r="R1977" s="158">
        <v>2</v>
      </c>
      <c r="S1977" s="9">
        <v>13225.89</v>
      </c>
      <c r="T1977" s="254">
        <f t="shared" si="417"/>
        <v>26451.78</v>
      </c>
      <c r="U1977" s="83">
        <f t="shared" si="416"/>
        <v>29625.993600000002</v>
      </c>
      <c r="V1977" s="9" t="s">
        <v>1341</v>
      </c>
      <c r="W1977" s="153" t="s">
        <v>1410</v>
      </c>
      <c r="X1977" s="244"/>
    </row>
    <row r="1978" spans="1:24" s="226" customFormat="1" ht="102">
      <c r="A1978" s="9" t="s">
        <v>7799</v>
      </c>
      <c r="B1978" s="3" t="s">
        <v>1332</v>
      </c>
      <c r="C1978" s="193" t="s">
        <v>4777</v>
      </c>
      <c r="D1978" s="191" t="s">
        <v>4778</v>
      </c>
      <c r="E1978" s="200" t="s">
        <v>4780</v>
      </c>
      <c r="F1978" s="244"/>
      <c r="G1978" s="162" t="s">
        <v>385</v>
      </c>
      <c r="H1978" s="242">
        <v>0</v>
      </c>
      <c r="I1978" s="34">
        <v>470000000</v>
      </c>
      <c r="J1978" s="21" t="s">
        <v>1330</v>
      </c>
      <c r="K1978" s="17" t="s">
        <v>1647</v>
      </c>
      <c r="L1978" s="236" t="s">
        <v>3930</v>
      </c>
      <c r="M1978" s="141" t="s">
        <v>383</v>
      </c>
      <c r="N1978" s="364" t="s">
        <v>6116</v>
      </c>
      <c r="O1978" s="3" t="s">
        <v>1382</v>
      </c>
      <c r="P1978" s="7" t="s">
        <v>1354</v>
      </c>
      <c r="Q1978" s="3" t="s">
        <v>1195</v>
      </c>
      <c r="R1978" s="158">
        <v>2</v>
      </c>
      <c r="S1978" s="9">
        <v>13225.89</v>
      </c>
      <c r="T1978" s="254">
        <f t="shared" si="417"/>
        <v>26451.78</v>
      </c>
      <c r="U1978" s="83">
        <f t="shared" ref="U1978:U2041" si="418">T1978*1.12</f>
        <v>29625.993600000002</v>
      </c>
      <c r="V1978" s="9" t="s">
        <v>1341</v>
      </c>
      <c r="W1978" s="153" t="s">
        <v>1410</v>
      </c>
      <c r="X1978" s="244"/>
    </row>
    <row r="1979" spans="1:24" s="226" customFormat="1" ht="102">
      <c r="A1979" s="9" t="s">
        <v>7800</v>
      </c>
      <c r="B1979" s="3" t="s">
        <v>1332</v>
      </c>
      <c r="C1979" s="195" t="s">
        <v>4781</v>
      </c>
      <c r="D1979" s="200" t="s">
        <v>4782</v>
      </c>
      <c r="E1979" s="200" t="s">
        <v>4783</v>
      </c>
      <c r="F1979" s="244"/>
      <c r="G1979" s="162" t="s">
        <v>385</v>
      </c>
      <c r="H1979" s="242">
        <v>0</v>
      </c>
      <c r="I1979" s="34">
        <v>470000000</v>
      </c>
      <c r="J1979" s="21" t="s">
        <v>1330</v>
      </c>
      <c r="K1979" s="17" t="s">
        <v>1647</v>
      </c>
      <c r="L1979" s="236" t="s">
        <v>3930</v>
      </c>
      <c r="M1979" s="141" t="s">
        <v>383</v>
      </c>
      <c r="N1979" s="364" t="s">
        <v>6116</v>
      </c>
      <c r="O1979" s="3" t="s">
        <v>1382</v>
      </c>
      <c r="P1979" s="7" t="s">
        <v>1354</v>
      </c>
      <c r="Q1979" s="3" t="s">
        <v>1195</v>
      </c>
      <c r="R1979" s="158">
        <v>6</v>
      </c>
      <c r="S1979" s="9">
        <v>14776.64</v>
      </c>
      <c r="T1979" s="254">
        <f t="shared" si="417"/>
        <v>88659.839999999997</v>
      </c>
      <c r="U1979" s="83">
        <f t="shared" si="418"/>
        <v>99299.020799999998</v>
      </c>
      <c r="V1979" s="9" t="s">
        <v>1341</v>
      </c>
      <c r="W1979" s="153" t="s">
        <v>1410</v>
      </c>
      <c r="X1979" s="244"/>
    </row>
    <row r="1980" spans="1:24" s="226" customFormat="1" ht="102">
      <c r="A1980" s="9" t="s">
        <v>7801</v>
      </c>
      <c r="B1980" s="3" t="s">
        <v>1332</v>
      </c>
      <c r="C1980" s="195" t="s">
        <v>4784</v>
      </c>
      <c r="D1980" s="200" t="s">
        <v>4785</v>
      </c>
      <c r="E1980" s="200" t="s">
        <v>4786</v>
      </c>
      <c r="F1980" s="244"/>
      <c r="G1980" s="162" t="s">
        <v>385</v>
      </c>
      <c r="H1980" s="242">
        <v>0</v>
      </c>
      <c r="I1980" s="34">
        <v>470000000</v>
      </c>
      <c r="J1980" s="21" t="s">
        <v>1330</v>
      </c>
      <c r="K1980" s="17" t="s">
        <v>1647</v>
      </c>
      <c r="L1980" s="236" t="s">
        <v>3930</v>
      </c>
      <c r="M1980" s="141" t="s">
        <v>383</v>
      </c>
      <c r="N1980" s="364" t="s">
        <v>6116</v>
      </c>
      <c r="O1980" s="3" t="s">
        <v>1382</v>
      </c>
      <c r="P1980" s="7" t="s">
        <v>1354</v>
      </c>
      <c r="Q1980" s="3" t="s">
        <v>1195</v>
      </c>
      <c r="R1980" s="158">
        <v>6</v>
      </c>
      <c r="S1980" s="9">
        <v>1958.04</v>
      </c>
      <c r="T1980" s="254">
        <f t="shared" si="417"/>
        <v>11748.24</v>
      </c>
      <c r="U1980" s="83">
        <f t="shared" si="418"/>
        <v>13158.028800000002</v>
      </c>
      <c r="V1980" s="9" t="s">
        <v>1341</v>
      </c>
      <c r="W1980" s="153" t="s">
        <v>1410</v>
      </c>
      <c r="X1980" s="244"/>
    </row>
    <row r="1981" spans="1:24" s="226" customFormat="1" ht="102">
      <c r="A1981" s="9" t="s">
        <v>7802</v>
      </c>
      <c r="B1981" s="3" t="s">
        <v>1332</v>
      </c>
      <c r="C1981" s="195" t="s">
        <v>4787</v>
      </c>
      <c r="D1981" s="200" t="s">
        <v>4785</v>
      </c>
      <c r="E1981" s="200" t="s">
        <v>4788</v>
      </c>
      <c r="F1981" s="244"/>
      <c r="G1981" s="162" t="s">
        <v>385</v>
      </c>
      <c r="H1981" s="242">
        <v>0</v>
      </c>
      <c r="I1981" s="34">
        <v>470000000</v>
      </c>
      <c r="J1981" s="21" t="s">
        <v>1330</v>
      </c>
      <c r="K1981" s="17" t="s">
        <v>1647</v>
      </c>
      <c r="L1981" s="236" t="s">
        <v>3930</v>
      </c>
      <c r="M1981" s="141" t="s">
        <v>383</v>
      </c>
      <c r="N1981" s="364" t="s">
        <v>6116</v>
      </c>
      <c r="O1981" s="3" t="s">
        <v>1382</v>
      </c>
      <c r="P1981" s="7" t="s">
        <v>1354</v>
      </c>
      <c r="Q1981" s="3" t="s">
        <v>1195</v>
      </c>
      <c r="R1981" s="158">
        <v>10</v>
      </c>
      <c r="S1981" s="9">
        <v>2361.16</v>
      </c>
      <c r="T1981" s="254">
        <f t="shared" si="417"/>
        <v>23611.599999999999</v>
      </c>
      <c r="U1981" s="83">
        <f t="shared" si="418"/>
        <v>26444.992000000002</v>
      </c>
      <c r="V1981" s="9" t="s">
        <v>1341</v>
      </c>
      <c r="W1981" s="153" t="s">
        <v>1410</v>
      </c>
      <c r="X1981" s="244"/>
    </row>
    <row r="1982" spans="1:24" s="226" customFormat="1" ht="102">
      <c r="A1982" s="9" t="s">
        <v>7803</v>
      </c>
      <c r="B1982" s="3" t="s">
        <v>1332</v>
      </c>
      <c r="C1982" s="195" t="s">
        <v>4789</v>
      </c>
      <c r="D1982" s="200" t="s">
        <v>4790</v>
      </c>
      <c r="E1982" s="200" t="s">
        <v>4791</v>
      </c>
      <c r="F1982" s="244"/>
      <c r="G1982" s="162" t="s">
        <v>385</v>
      </c>
      <c r="H1982" s="242">
        <v>0</v>
      </c>
      <c r="I1982" s="34">
        <v>470000000</v>
      </c>
      <c r="J1982" s="21" t="s">
        <v>1330</v>
      </c>
      <c r="K1982" s="17" t="s">
        <v>1647</v>
      </c>
      <c r="L1982" s="236" t="s">
        <v>3930</v>
      </c>
      <c r="M1982" s="141" t="s">
        <v>383</v>
      </c>
      <c r="N1982" s="364" t="s">
        <v>6116</v>
      </c>
      <c r="O1982" s="3" t="s">
        <v>1382</v>
      </c>
      <c r="P1982" s="7" t="s">
        <v>1354</v>
      </c>
      <c r="Q1982" s="3" t="s">
        <v>1195</v>
      </c>
      <c r="R1982" s="158">
        <v>10</v>
      </c>
      <c r="S1982" s="9">
        <v>14298.3</v>
      </c>
      <c r="T1982" s="254">
        <f t="shared" si="417"/>
        <v>142983</v>
      </c>
      <c r="U1982" s="83">
        <f t="shared" si="418"/>
        <v>160140.96000000002</v>
      </c>
      <c r="V1982" s="9" t="s">
        <v>1341</v>
      </c>
      <c r="W1982" s="153" t="s">
        <v>1410</v>
      </c>
      <c r="X1982" s="244"/>
    </row>
    <row r="1983" spans="1:24" s="226" customFormat="1" ht="102">
      <c r="A1983" s="9" t="s">
        <v>7804</v>
      </c>
      <c r="B1983" s="3" t="s">
        <v>1332</v>
      </c>
      <c r="C1983" s="195" t="s">
        <v>4332</v>
      </c>
      <c r="D1983" s="200" t="s">
        <v>4552</v>
      </c>
      <c r="E1983" s="200" t="s">
        <v>4792</v>
      </c>
      <c r="F1983" s="244"/>
      <c r="G1983" s="162" t="s">
        <v>385</v>
      </c>
      <c r="H1983" s="242">
        <v>0</v>
      </c>
      <c r="I1983" s="34">
        <v>470000000</v>
      </c>
      <c r="J1983" s="21" t="s">
        <v>1330</v>
      </c>
      <c r="K1983" s="17" t="s">
        <v>1647</v>
      </c>
      <c r="L1983" s="236" t="s">
        <v>3930</v>
      </c>
      <c r="M1983" s="141" t="s">
        <v>383</v>
      </c>
      <c r="N1983" s="364" t="s">
        <v>6116</v>
      </c>
      <c r="O1983" s="3" t="s">
        <v>1382</v>
      </c>
      <c r="P1983" s="7" t="s">
        <v>1354</v>
      </c>
      <c r="Q1983" s="3" t="s">
        <v>1195</v>
      </c>
      <c r="R1983" s="158">
        <v>10</v>
      </c>
      <c r="S1983" s="9">
        <v>22651.87</v>
      </c>
      <c r="T1983" s="254">
        <f t="shared" si="417"/>
        <v>226518.69999999998</v>
      </c>
      <c r="U1983" s="83">
        <f t="shared" si="418"/>
        <v>253700.94400000002</v>
      </c>
      <c r="V1983" s="9" t="s">
        <v>1341</v>
      </c>
      <c r="W1983" s="153" t="s">
        <v>1410</v>
      </c>
      <c r="X1983" s="244"/>
    </row>
    <row r="1984" spans="1:24" s="226" customFormat="1" ht="102">
      <c r="A1984" s="9" t="s">
        <v>7805</v>
      </c>
      <c r="B1984" s="3" t="s">
        <v>1332</v>
      </c>
      <c r="C1984" s="195" t="s">
        <v>4793</v>
      </c>
      <c r="D1984" s="200" t="s">
        <v>4794</v>
      </c>
      <c r="E1984" s="200" t="s">
        <v>4795</v>
      </c>
      <c r="F1984" s="244"/>
      <c r="G1984" s="162" t="s">
        <v>385</v>
      </c>
      <c r="H1984" s="242">
        <v>0</v>
      </c>
      <c r="I1984" s="34">
        <v>470000000</v>
      </c>
      <c r="J1984" s="21" t="s">
        <v>1330</v>
      </c>
      <c r="K1984" s="17" t="s">
        <v>1647</v>
      </c>
      <c r="L1984" s="236" t="s">
        <v>3930</v>
      </c>
      <c r="M1984" s="141" t="s">
        <v>383</v>
      </c>
      <c r="N1984" s="364" t="s">
        <v>6116</v>
      </c>
      <c r="O1984" s="3" t="s">
        <v>1382</v>
      </c>
      <c r="P1984" s="7" t="s">
        <v>1354</v>
      </c>
      <c r="Q1984" s="3" t="s">
        <v>1195</v>
      </c>
      <c r="R1984" s="207">
        <v>15</v>
      </c>
      <c r="S1984" s="9">
        <v>2450.38</v>
      </c>
      <c r="T1984" s="254">
        <f t="shared" si="417"/>
        <v>36755.700000000004</v>
      </c>
      <c r="U1984" s="83">
        <f t="shared" si="418"/>
        <v>41166.384000000005</v>
      </c>
      <c r="V1984" s="9" t="s">
        <v>1341</v>
      </c>
      <c r="W1984" s="153" t="s">
        <v>1410</v>
      </c>
      <c r="X1984" s="244"/>
    </row>
    <row r="1985" spans="1:24" s="226" customFormat="1" ht="102">
      <c r="A1985" s="9" t="s">
        <v>7806</v>
      </c>
      <c r="B1985" s="3" t="s">
        <v>1332</v>
      </c>
      <c r="C1985" s="195" t="s">
        <v>4796</v>
      </c>
      <c r="D1985" s="190" t="s">
        <v>4710</v>
      </c>
      <c r="E1985" s="200" t="s">
        <v>4797</v>
      </c>
      <c r="F1985" s="244"/>
      <c r="G1985" s="162" t="s">
        <v>385</v>
      </c>
      <c r="H1985" s="242">
        <v>0</v>
      </c>
      <c r="I1985" s="34">
        <v>470000000</v>
      </c>
      <c r="J1985" s="21" t="s">
        <v>1330</v>
      </c>
      <c r="K1985" s="17" t="s">
        <v>1647</v>
      </c>
      <c r="L1985" s="236" t="s">
        <v>3930</v>
      </c>
      <c r="M1985" s="141" t="s">
        <v>383</v>
      </c>
      <c r="N1985" s="364" t="s">
        <v>6116</v>
      </c>
      <c r="O1985" s="3" t="s">
        <v>1382</v>
      </c>
      <c r="P1985" s="7" t="s">
        <v>1354</v>
      </c>
      <c r="Q1985" s="3" t="s">
        <v>1195</v>
      </c>
      <c r="R1985" s="158">
        <v>10</v>
      </c>
      <c r="S1985" s="9">
        <v>7832.14</v>
      </c>
      <c r="T1985" s="254">
        <f t="shared" si="417"/>
        <v>78321.400000000009</v>
      </c>
      <c r="U1985" s="83">
        <f t="shared" si="418"/>
        <v>87719.968000000023</v>
      </c>
      <c r="V1985" s="9" t="s">
        <v>1341</v>
      </c>
      <c r="W1985" s="153" t="s">
        <v>1410</v>
      </c>
      <c r="X1985" s="244"/>
    </row>
    <row r="1986" spans="1:24" s="226" customFormat="1" ht="102">
      <c r="A1986" s="9" t="s">
        <v>7807</v>
      </c>
      <c r="B1986" s="3" t="s">
        <v>1332</v>
      </c>
      <c r="C1986" s="195" t="s">
        <v>4798</v>
      </c>
      <c r="D1986" s="200" t="s">
        <v>4799</v>
      </c>
      <c r="E1986" s="200" t="s">
        <v>4800</v>
      </c>
      <c r="F1986" s="244"/>
      <c r="G1986" s="162" t="s">
        <v>385</v>
      </c>
      <c r="H1986" s="242">
        <v>0</v>
      </c>
      <c r="I1986" s="34">
        <v>470000000</v>
      </c>
      <c r="J1986" s="21" t="s">
        <v>1330</v>
      </c>
      <c r="K1986" s="17" t="s">
        <v>1647</v>
      </c>
      <c r="L1986" s="236" t="s">
        <v>3930</v>
      </c>
      <c r="M1986" s="141" t="s">
        <v>383</v>
      </c>
      <c r="N1986" s="364" t="s">
        <v>6116</v>
      </c>
      <c r="O1986" s="3" t="s">
        <v>1382</v>
      </c>
      <c r="P1986" s="7" t="s">
        <v>1354</v>
      </c>
      <c r="Q1986" s="3" t="s">
        <v>1195</v>
      </c>
      <c r="R1986" s="158">
        <v>10</v>
      </c>
      <c r="S1986" s="9">
        <v>922.87</v>
      </c>
      <c r="T1986" s="254">
        <f t="shared" si="417"/>
        <v>9228.7000000000007</v>
      </c>
      <c r="U1986" s="83">
        <f t="shared" si="418"/>
        <v>10336.144000000002</v>
      </c>
      <c r="V1986" s="9" t="s">
        <v>1341</v>
      </c>
      <c r="W1986" s="153" t="s">
        <v>1410</v>
      </c>
      <c r="X1986" s="244"/>
    </row>
    <row r="1987" spans="1:24" s="226" customFormat="1" ht="102">
      <c r="A1987" s="9" t="s">
        <v>7808</v>
      </c>
      <c r="B1987" s="3" t="s">
        <v>1332</v>
      </c>
      <c r="C1987" s="195" t="s">
        <v>4801</v>
      </c>
      <c r="D1987" s="199" t="s">
        <v>4802</v>
      </c>
      <c r="E1987" s="200" t="s">
        <v>4803</v>
      </c>
      <c r="F1987" s="244"/>
      <c r="G1987" s="162" t="s">
        <v>385</v>
      </c>
      <c r="H1987" s="242">
        <v>0</v>
      </c>
      <c r="I1987" s="34">
        <v>470000000</v>
      </c>
      <c r="J1987" s="21" t="s">
        <v>1330</v>
      </c>
      <c r="K1987" s="17" t="s">
        <v>1647</v>
      </c>
      <c r="L1987" s="236" t="s">
        <v>3930</v>
      </c>
      <c r="M1987" s="141" t="s">
        <v>383</v>
      </c>
      <c r="N1987" s="364" t="s">
        <v>6116</v>
      </c>
      <c r="O1987" s="3" t="s">
        <v>1382</v>
      </c>
      <c r="P1987" s="7" t="s">
        <v>1354</v>
      </c>
      <c r="Q1987" s="3" t="s">
        <v>1195</v>
      </c>
      <c r="R1987" s="158">
        <v>10</v>
      </c>
      <c r="S1987" s="9">
        <v>1527.61</v>
      </c>
      <c r="T1987" s="254">
        <f t="shared" si="417"/>
        <v>15276.099999999999</v>
      </c>
      <c r="U1987" s="83">
        <f t="shared" si="418"/>
        <v>17109.232</v>
      </c>
      <c r="V1987" s="9" t="s">
        <v>1341</v>
      </c>
      <c r="W1987" s="153" t="s">
        <v>1410</v>
      </c>
      <c r="X1987" s="244"/>
    </row>
    <row r="1988" spans="1:24" s="226" customFormat="1" ht="102">
      <c r="A1988" s="9" t="s">
        <v>7809</v>
      </c>
      <c r="B1988" s="3" t="s">
        <v>1332</v>
      </c>
      <c r="C1988" s="195" t="s">
        <v>4804</v>
      </c>
      <c r="D1988" s="199" t="s">
        <v>4805</v>
      </c>
      <c r="E1988" s="200" t="s">
        <v>4806</v>
      </c>
      <c r="F1988" s="244"/>
      <c r="G1988" s="162" t="s">
        <v>385</v>
      </c>
      <c r="H1988" s="242">
        <v>0</v>
      </c>
      <c r="I1988" s="34">
        <v>470000000</v>
      </c>
      <c r="J1988" s="21" t="s">
        <v>1330</v>
      </c>
      <c r="K1988" s="17" t="s">
        <v>1647</v>
      </c>
      <c r="L1988" s="236" t="s">
        <v>3930</v>
      </c>
      <c r="M1988" s="141" t="s">
        <v>383</v>
      </c>
      <c r="N1988" s="364" t="s">
        <v>6116</v>
      </c>
      <c r="O1988" s="3" t="s">
        <v>1382</v>
      </c>
      <c r="P1988" s="7" t="s">
        <v>1354</v>
      </c>
      <c r="Q1988" s="3" t="s">
        <v>1195</v>
      </c>
      <c r="R1988" s="158">
        <v>10</v>
      </c>
      <c r="S1988" s="9">
        <v>887.36</v>
      </c>
      <c r="T1988" s="254">
        <f t="shared" ref="T1988:T2051" si="419">R1988*S1988</f>
        <v>8873.6</v>
      </c>
      <c r="U1988" s="83">
        <f t="shared" si="418"/>
        <v>9938.4320000000007</v>
      </c>
      <c r="V1988" s="9" t="s">
        <v>1341</v>
      </c>
      <c r="W1988" s="153" t="s">
        <v>1410</v>
      </c>
      <c r="X1988" s="244"/>
    </row>
    <row r="1989" spans="1:24" s="226" customFormat="1" ht="102">
      <c r="A1989" s="9" t="s">
        <v>7810</v>
      </c>
      <c r="B1989" s="3" t="s">
        <v>1332</v>
      </c>
      <c r="C1989" s="237" t="s">
        <v>4366</v>
      </c>
      <c r="D1989" s="199" t="s">
        <v>4560</v>
      </c>
      <c r="E1989" s="200" t="s">
        <v>4807</v>
      </c>
      <c r="F1989" s="244"/>
      <c r="G1989" s="162" t="s">
        <v>385</v>
      </c>
      <c r="H1989" s="242">
        <v>0</v>
      </c>
      <c r="I1989" s="34">
        <v>470000000</v>
      </c>
      <c r="J1989" s="21" t="s">
        <v>1330</v>
      </c>
      <c r="K1989" s="17" t="s">
        <v>1647</v>
      </c>
      <c r="L1989" s="236" t="s">
        <v>3930</v>
      </c>
      <c r="M1989" s="141" t="s">
        <v>383</v>
      </c>
      <c r="N1989" s="364" t="s">
        <v>6116</v>
      </c>
      <c r="O1989" s="3" t="s">
        <v>1382</v>
      </c>
      <c r="P1989" s="7" t="s">
        <v>1354</v>
      </c>
      <c r="Q1989" s="3" t="s">
        <v>1195</v>
      </c>
      <c r="R1989" s="158">
        <v>10</v>
      </c>
      <c r="S1989" s="9">
        <v>2176.69</v>
      </c>
      <c r="T1989" s="254">
        <f t="shared" si="419"/>
        <v>21766.9</v>
      </c>
      <c r="U1989" s="83">
        <f t="shared" si="418"/>
        <v>24378.928000000004</v>
      </c>
      <c r="V1989" s="9" t="s">
        <v>1341</v>
      </c>
      <c r="W1989" s="153" t="s">
        <v>1410</v>
      </c>
      <c r="X1989" s="244"/>
    </row>
    <row r="1990" spans="1:24" s="226" customFormat="1" ht="102">
      <c r="A1990" s="9" t="s">
        <v>7811</v>
      </c>
      <c r="B1990" s="3" t="s">
        <v>1332</v>
      </c>
      <c r="C1990" s="195" t="s">
        <v>4808</v>
      </c>
      <c r="D1990" s="200" t="s">
        <v>4809</v>
      </c>
      <c r="E1990" s="200" t="s">
        <v>4810</v>
      </c>
      <c r="F1990" s="244"/>
      <c r="G1990" s="162" t="s">
        <v>385</v>
      </c>
      <c r="H1990" s="242">
        <v>0</v>
      </c>
      <c r="I1990" s="34">
        <v>470000000</v>
      </c>
      <c r="J1990" s="21" t="s">
        <v>1330</v>
      </c>
      <c r="K1990" s="17" t="s">
        <v>1647</v>
      </c>
      <c r="L1990" s="236" t="s">
        <v>3930</v>
      </c>
      <c r="M1990" s="141" t="s">
        <v>383</v>
      </c>
      <c r="N1990" s="364" t="s">
        <v>6116</v>
      </c>
      <c r="O1990" s="3" t="s">
        <v>1382</v>
      </c>
      <c r="P1990" s="7" t="s">
        <v>1354</v>
      </c>
      <c r="Q1990" s="3" t="s">
        <v>1195</v>
      </c>
      <c r="R1990" s="207">
        <v>150</v>
      </c>
      <c r="S1990" s="9">
        <v>133.63999999999999</v>
      </c>
      <c r="T1990" s="254">
        <f t="shared" si="419"/>
        <v>20045.999999999996</v>
      </c>
      <c r="U1990" s="83">
        <f t="shared" si="418"/>
        <v>22451.519999999997</v>
      </c>
      <c r="V1990" s="9" t="s">
        <v>1341</v>
      </c>
      <c r="W1990" s="153" t="s">
        <v>1410</v>
      </c>
      <c r="X1990" s="244"/>
    </row>
    <row r="1991" spans="1:24" s="226" customFormat="1" ht="102">
      <c r="A1991" s="9" t="s">
        <v>7812</v>
      </c>
      <c r="B1991" s="3" t="s">
        <v>1332</v>
      </c>
      <c r="C1991" s="193" t="s">
        <v>4018</v>
      </c>
      <c r="D1991" s="191" t="s">
        <v>4019</v>
      </c>
      <c r="E1991" s="200" t="s">
        <v>4811</v>
      </c>
      <c r="F1991" s="244"/>
      <c r="G1991" s="162" t="s">
        <v>385</v>
      </c>
      <c r="H1991" s="242">
        <v>0</v>
      </c>
      <c r="I1991" s="34">
        <v>470000000</v>
      </c>
      <c r="J1991" s="21" t="s">
        <v>1330</v>
      </c>
      <c r="K1991" s="17" t="s">
        <v>1647</v>
      </c>
      <c r="L1991" s="236" t="s">
        <v>3930</v>
      </c>
      <c r="M1991" s="141" t="s">
        <v>383</v>
      </c>
      <c r="N1991" s="364" t="s">
        <v>6116</v>
      </c>
      <c r="O1991" s="3" t="s">
        <v>1382</v>
      </c>
      <c r="P1991" s="7" t="s">
        <v>1354</v>
      </c>
      <c r="Q1991" s="3" t="s">
        <v>1195</v>
      </c>
      <c r="R1991" s="259">
        <v>2</v>
      </c>
      <c r="S1991" s="9">
        <v>8692.19</v>
      </c>
      <c r="T1991" s="254">
        <f t="shared" si="419"/>
        <v>17384.38</v>
      </c>
      <c r="U1991" s="83">
        <f t="shared" si="418"/>
        <v>19470.505600000004</v>
      </c>
      <c r="V1991" s="9" t="s">
        <v>1341</v>
      </c>
      <c r="W1991" s="153" t="s">
        <v>1410</v>
      </c>
      <c r="X1991" s="244"/>
    </row>
    <row r="1992" spans="1:24" s="226" customFormat="1" ht="102">
      <c r="A1992" s="9" t="s">
        <v>7813</v>
      </c>
      <c r="B1992" s="3" t="s">
        <v>1332</v>
      </c>
      <c r="C1992" s="193" t="s">
        <v>3992</v>
      </c>
      <c r="D1992" s="191" t="s">
        <v>4001</v>
      </c>
      <c r="E1992" s="200" t="s">
        <v>4812</v>
      </c>
      <c r="F1992" s="244"/>
      <c r="G1992" s="162" t="s">
        <v>385</v>
      </c>
      <c r="H1992" s="242">
        <v>0</v>
      </c>
      <c r="I1992" s="34">
        <v>470000000</v>
      </c>
      <c r="J1992" s="21" t="s">
        <v>1330</v>
      </c>
      <c r="K1992" s="17" t="s">
        <v>1647</v>
      </c>
      <c r="L1992" s="236" t="s">
        <v>3930</v>
      </c>
      <c r="M1992" s="141" t="s">
        <v>383</v>
      </c>
      <c r="N1992" s="364" t="s">
        <v>6116</v>
      </c>
      <c r="O1992" s="3" t="s">
        <v>1382</v>
      </c>
      <c r="P1992" s="7" t="s">
        <v>1354</v>
      </c>
      <c r="Q1992" s="3" t="s">
        <v>1195</v>
      </c>
      <c r="R1992" s="259">
        <v>2</v>
      </c>
      <c r="S1992" s="9">
        <v>4185.1400000000003</v>
      </c>
      <c r="T1992" s="254">
        <f t="shared" si="419"/>
        <v>8370.2800000000007</v>
      </c>
      <c r="U1992" s="83">
        <f t="shared" si="418"/>
        <v>9374.713600000001</v>
      </c>
      <c r="V1992" s="9" t="s">
        <v>1341</v>
      </c>
      <c r="W1992" s="153" t="s">
        <v>1410</v>
      </c>
      <c r="X1992" s="244"/>
    </row>
    <row r="1993" spans="1:24" s="226" customFormat="1" ht="102">
      <c r="A1993" s="9" t="s">
        <v>7814</v>
      </c>
      <c r="B1993" s="3" t="s">
        <v>1332</v>
      </c>
      <c r="C1993" s="193" t="s">
        <v>4174</v>
      </c>
      <c r="D1993" s="204" t="s">
        <v>4813</v>
      </c>
      <c r="E1993" s="213" t="s">
        <v>4814</v>
      </c>
      <c r="F1993" s="244"/>
      <c r="G1993" s="162" t="s">
        <v>385</v>
      </c>
      <c r="H1993" s="242">
        <v>0</v>
      </c>
      <c r="I1993" s="34">
        <v>470000000</v>
      </c>
      <c r="J1993" s="21" t="s">
        <v>1330</v>
      </c>
      <c r="K1993" s="17" t="s">
        <v>1647</v>
      </c>
      <c r="L1993" s="236" t="s">
        <v>3930</v>
      </c>
      <c r="M1993" s="141" t="s">
        <v>383</v>
      </c>
      <c r="N1993" s="364" t="s">
        <v>6116</v>
      </c>
      <c r="O1993" s="3" t="s">
        <v>1382</v>
      </c>
      <c r="P1993" s="7" t="s">
        <v>1354</v>
      </c>
      <c r="Q1993" s="3" t="s">
        <v>1195</v>
      </c>
      <c r="R1993" s="212">
        <v>5</v>
      </c>
      <c r="S1993" s="9">
        <v>9400</v>
      </c>
      <c r="T1993" s="254">
        <f t="shared" si="419"/>
        <v>47000</v>
      </c>
      <c r="U1993" s="83">
        <f t="shared" si="418"/>
        <v>52640.000000000007</v>
      </c>
      <c r="V1993" s="9" t="s">
        <v>1341</v>
      </c>
      <c r="W1993" s="153" t="s">
        <v>1410</v>
      </c>
      <c r="X1993" s="244"/>
    </row>
    <row r="1994" spans="1:24" s="226" customFormat="1" ht="102">
      <c r="A1994" s="9" t="s">
        <v>7815</v>
      </c>
      <c r="B1994" s="3" t="s">
        <v>1332</v>
      </c>
      <c r="C1994" s="195" t="s">
        <v>4815</v>
      </c>
      <c r="D1994" s="204" t="s">
        <v>4816</v>
      </c>
      <c r="E1994" s="213" t="s">
        <v>4817</v>
      </c>
      <c r="F1994" s="244"/>
      <c r="G1994" s="162" t="s">
        <v>385</v>
      </c>
      <c r="H1994" s="242">
        <v>0</v>
      </c>
      <c r="I1994" s="34">
        <v>470000000</v>
      </c>
      <c r="J1994" s="21" t="s">
        <v>1330</v>
      </c>
      <c r="K1994" s="17" t="s">
        <v>1647</v>
      </c>
      <c r="L1994" s="236" t="s">
        <v>3930</v>
      </c>
      <c r="M1994" s="141" t="s">
        <v>383</v>
      </c>
      <c r="N1994" s="364" t="s">
        <v>6116</v>
      </c>
      <c r="O1994" s="3" t="s">
        <v>1382</v>
      </c>
      <c r="P1994" s="7" t="s">
        <v>1354</v>
      </c>
      <c r="Q1994" s="3" t="s">
        <v>1195</v>
      </c>
      <c r="R1994" s="212">
        <v>1</v>
      </c>
      <c r="S1994" s="9">
        <v>36330</v>
      </c>
      <c r="T1994" s="254">
        <f t="shared" si="419"/>
        <v>36330</v>
      </c>
      <c r="U1994" s="83">
        <f t="shared" si="418"/>
        <v>40689.600000000006</v>
      </c>
      <c r="V1994" s="9" t="s">
        <v>1341</v>
      </c>
      <c r="W1994" s="153" t="s">
        <v>1410</v>
      </c>
      <c r="X1994" s="244"/>
    </row>
    <row r="1995" spans="1:24" s="226" customFormat="1" ht="102">
      <c r="A1995" s="9" t="s">
        <v>7816</v>
      </c>
      <c r="B1995" s="3" t="s">
        <v>1332</v>
      </c>
      <c r="C1995" s="193" t="s">
        <v>4818</v>
      </c>
      <c r="D1995" s="191" t="s">
        <v>4819</v>
      </c>
      <c r="E1995" s="213" t="s">
        <v>4820</v>
      </c>
      <c r="F1995" s="244"/>
      <c r="G1995" s="162" t="s">
        <v>385</v>
      </c>
      <c r="H1995" s="242">
        <v>0</v>
      </c>
      <c r="I1995" s="34">
        <v>470000000</v>
      </c>
      <c r="J1995" s="21" t="s">
        <v>1330</v>
      </c>
      <c r="K1995" s="17" t="s">
        <v>1647</v>
      </c>
      <c r="L1995" s="236" t="s">
        <v>3930</v>
      </c>
      <c r="M1995" s="141" t="s">
        <v>383</v>
      </c>
      <c r="N1995" s="364" t="s">
        <v>6116</v>
      </c>
      <c r="O1995" s="3" t="s">
        <v>1382</v>
      </c>
      <c r="P1995" s="7" t="s">
        <v>1354</v>
      </c>
      <c r="Q1995" s="3" t="s">
        <v>1195</v>
      </c>
      <c r="R1995" s="212">
        <v>5</v>
      </c>
      <c r="S1995" s="9">
        <v>600</v>
      </c>
      <c r="T1995" s="254">
        <f t="shared" si="419"/>
        <v>3000</v>
      </c>
      <c r="U1995" s="83">
        <f t="shared" si="418"/>
        <v>3360.0000000000005</v>
      </c>
      <c r="V1995" s="9" t="s">
        <v>1341</v>
      </c>
      <c r="W1995" s="153" t="s">
        <v>1410</v>
      </c>
      <c r="X1995" s="244"/>
    </row>
    <row r="1996" spans="1:24" s="226" customFormat="1" ht="102">
      <c r="A1996" s="9" t="s">
        <v>7817</v>
      </c>
      <c r="B1996" s="3" t="s">
        <v>1332</v>
      </c>
      <c r="C1996" s="195" t="s">
        <v>4304</v>
      </c>
      <c r="D1996" s="204" t="s">
        <v>4538</v>
      </c>
      <c r="E1996" s="213" t="s">
        <v>4821</v>
      </c>
      <c r="F1996" s="244"/>
      <c r="G1996" s="162" t="s">
        <v>385</v>
      </c>
      <c r="H1996" s="242">
        <v>0</v>
      </c>
      <c r="I1996" s="34">
        <v>470000000</v>
      </c>
      <c r="J1996" s="21" t="s">
        <v>1330</v>
      </c>
      <c r="K1996" s="17" t="s">
        <v>1647</v>
      </c>
      <c r="L1996" s="236" t="s">
        <v>3930</v>
      </c>
      <c r="M1996" s="141" t="s">
        <v>383</v>
      </c>
      <c r="N1996" s="364" t="s">
        <v>6116</v>
      </c>
      <c r="O1996" s="3" t="s">
        <v>1382</v>
      </c>
      <c r="P1996" s="7" t="s">
        <v>1354</v>
      </c>
      <c r="Q1996" s="3" t="s">
        <v>1195</v>
      </c>
      <c r="R1996" s="212">
        <v>1</v>
      </c>
      <c r="S1996" s="9">
        <v>2142.85</v>
      </c>
      <c r="T1996" s="254">
        <f t="shared" si="419"/>
        <v>2142.85</v>
      </c>
      <c r="U1996" s="83">
        <f t="shared" si="418"/>
        <v>2399.9920000000002</v>
      </c>
      <c r="V1996" s="9" t="s">
        <v>1341</v>
      </c>
      <c r="W1996" s="153" t="s">
        <v>1410</v>
      </c>
      <c r="X1996" s="244"/>
    </row>
    <row r="1997" spans="1:24" s="226" customFormat="1" ht="102">
      <c r="A1997" s="9" t="s">
        <v>7818</v>
      </c>
      <c r="B1997" s="3" t="s">
        <v>1332</v>
      </c>
      <c r="C1997" s="195" t="s">
        <v>4512</v>
      </c>
      <c r="D1997" s="204" t="s">
        <v>4822</v>
      </c>
      <c r="E1997" s="213" t="s">
        <v>4823</v>
      </c>
      <c r="F1997" s="244"/>
      <c r="G1997" s="162" t="s">
        <v>385</v>
      </c>
      <c r="H1997" s="242">
        <v>0</v>
      </c>
      <c r="I1997" s="34">
        <v>470000000</v>
      </c>
      <c r="J1997" s="21" t="s">
        <v>1330</v>
      </c>
      <c r="K1997" s="17" t="s">
        <v>1647</v>
      </c>
      <c r="L1997" s="236" t="s">
        <v>3930</v>
      </c>
      <c r="M1997" s="141" t="s">
        <v>383</v>
      </c>
      <c r="N1997" s="364" t="s">
        <v>6116</v>
      </c>
      <c r="O1997" s="3" t="s">
        <v>1382</v>
      </c>
      <c r="P1997" s="7" t="s">
        <v>1354</v>
      </c>
      <c r="Q1997" s="3" t="s">
        <v>1195</v>
      </c>
      <c r="R1997" s="212">
        <v>10</v>
      </c>
      <c r="S1997" s="9">
        <v>2800</v>
      </c>
      <c r="T1997" s="254">
        <f t="shared" si="419"/>
        <v>28000</v>
      </c>
      <c r="U1997" s="83">
        <f t="shared" si="418"/>
        <v>31360.000000000004</v>
      </c>
      <c r="V1997" s="9" t="s">
        <v>1341</v>
      </c>
      <c r="W1997" s="153" t="s">
        <v>1410</v>
      </c>
      <c r="X1997" s="244"/>
    </row>
    <row r="1998" spans="1:24" s="226" customFormat="1" ht="102">
      <c r="A1998" s="9" t="s">
        <v>7819</v>
      </c>
      <c r="B1998" s="3" t="s">
        <v>1332</v>
      </c>
      <c r="C1998" s="193" t="s">
        <v>3992</v>
      </c>
      <c r="D1998" s="191" t="s">
        <v>4001</v>
      </c>
      <c r="E1998" s="213" t="s">
        <v>4824</v>
      </c>
      <c r="F1998" s="244"/>
      <c r="G1998" s="162" t="s">
        <v>385</v>
      </c>
      <c r="H1998" s="242">
        <v>0</v>
      </c>
      <c r="I1998" s="34">
        <v>470000000</v>
      </c>
      <c r="J1998" s="21" t="s">
        <v>1330</v>
      </c>
      <c r="K1998" s="17" t="s">
        <v>1647</v>
      </c>
      <c r="L1998" s="236" t="s">
        <v>3930</v>
      </c>
      <c r="M1998" s="141" t="s">
        <v>383</v>
      </c>
      <c r="N1998" s="364" t="s">
        <v>6116</v>
      </c>
      <c r="O1998" s="3" t="s">
        <v>1382</v>
      </c>
      <c r="P1998" s="7" t="s">
        <v>1354</v>
      </c>
      <c r="Q1998" s="3" t="s">
        <v>1195</v>
      </c>
      <c r="R1998" s="212">
        <v>15</v>
      </c>
      <c r="S1998" s="9">
        <v>900</v>
      </c>
      <c r="T1998" s="254">
        <f t="shared" si="419"/>
        <v>13500</v>
      </c>
      <c r="U1998" s="83">
        <f t="shared" si="418"/>
        <v>15120.000000000002</v>
      </c>
      <c r="V1998" s="9" t="s">
        <v>1341</v>
      </c>
      <c r="W1998" s="153" t="s">
        <v>1410</v>
      </c>
      <c r="X1998" s="244"/>
    </row>
    <row r="1999" spans="1:24" s="226" customFormat="1" ht="102">
      <c r="A1999" s="9" t="s">
        <v>7820</v>
      </c>
      <c r="B1999" s="3" t="s">
        <v>1332</v>
      </c>
      <c r="C1999" s="195" t="s">
        <v>4825</v>
      </c>
      <c r="D1999" s="190" t="s">
        <v>4826</v>
      </c>
      <c r="E1999" s="213" t="s">
        <v>4827</v>
      </c>
      <c r="F1999" s="244"/>
      <c r="G1999" s="162" t="s">
        <v>385</v>
      </c>
      <c r="H1999" s="242">
        <v>0</v>
      </c>
      <c r="I1999" s="34">
        <v>470000000</v>
      </c>
      <c r="J1999" s="21" t="s">
        <v>1330</v>
      </c>
      <c r="K1999" s="17" t="s">
        <v>1647</v>
      </c>
      <c r="L1999" s="236" t="s">
        <v>3930</v>
      </c>
      <c r="M1999" s="141" t="s">
        <v>383</v>
      </c>
      <c r="N1999" s="364" t="s">
        <v>6116</v>
      </c>
      <c r="O1999" s="3" t="s">
        <v>1382</v>
      </c>
      <c r="P1999" s="7" t="s">
        <v>1354</v>
      </c>
      <c r="Q1999" s="3" t="s">
        <v>1195</v>
      </c>
      <c r="R1999" s="212">
        <v>80</v>
      </c>
      <c r="S1999" s="9">
        <v>2900</v>
      </c>
      <c r="T1999" s="254">
        <f t="shared" si="419"/>
        <v>232000</v>
      </c>
      <c r="U1999" s="83">
        <f t="shared" si="418"/>
        <v>259840.00000000003</v>
      </c>
      <c r="V1999" s="9" t="s">
        <v>1341</v>
      </c>
      <c r="W1999" s="153" t="s">
        <v>1410</v>
      </c>
      <c r="X1999" s="244"/>
    </row>
    <row r="2000" spans="1:24" s="226" customFormat="1" ht="102">
      <c r="A2000" s="9" t="s">
        <v>7821</v>
      </c>
      <c r="B2000" s="3" t="s">
        <v>1332</v>
      </c>
      <c r="C2000" s="193" t="s">
        <v>3992</v>
      </c>
      <c r="D2000" s="191" t="s">
        <v>4001</v>
      </c>
      <c r="E2000" s="213" t="s">
        <v>4828</v>
      </c>
      <c r="F2000" s="244"/>
      <c r="G2000" s="162" t="s">
        <v>385</v>
      </c>
      <c r="H2000" s="242">
        <v>0</v>
      </c>
      <c r="I2000" s="34">
        <v>470000000</v>
      </c>
      <c r="J2000" s="21" t="s">
        <v>1330</v>
      </c>
      <c r="K2000" s="17" t="s">
        <v>1647</v>
      </c>
      <c r="L2000" s="236" t="s">
        <v>3930</v>
      </c>
      <c r="M2000" s="141" t="s">
        <v>383</v>
      </c>
      <c r="N2000" s="364" t="s">
        <v>6116</v>
      </c>
      <c r="O2000" s="3" t="s">
        <v>1382</v>
      </c>
      <c r="P2000" s="7" t="s">
        <v>1354</v>
      </c>
      <c r="Q2000" s="3" t="s">
        <v>1195</v>
      </c>
      <c r="R2000" s="212">
        <v>5</v>
      </c>
      <c r="S2000" s="9">
        <v>7800</v>
      </c>
      <c r="T2000" s="254">
        <f t="shared" si="419"/>
        <v>39000</v>
      </c>
      <c r="U2000" s="83">
        <f t="shared" si="418"/>
        <v>43680.000000000007</v>
      </c>
      <c r="V2000" s="9" t="s">
        <v>1341</v>
      </c>
      <c r="W2000" s="153" t="s">
        <v>1410</v>
      </c>
      <c r="X2000" s="244"/>
    </row>
    <row r="2001" spans="1:24" s="226" customFormat="1" ht="102">
      <c r="A2001" s="9" t="s">
        <v>7822</v>
      </c>
      <c r="B2001" s="3" t="s">
        <v>1332</v>
      </c>
      <c r="C2001" s="195" t="s">
        <v>4334</v>
      </c>
      <c r="D2001" s="206" t="s">
        <v>4829</v>
      </c>
      <c r="E2001" s="213" t="s">
        <v>4830</v>
      </c>
      <c r="F2001" s="244"/>
      <c r="G2001" s="162" t="s">
        <v>385</v>
      </c>
      <c r="H2001" s="242">
        <v>0</v>
      </c>
      <c r="I2001" s="34">
        <v>470000000</v>
      </c>
      <c r="J2001" s="21" t="s">
        <v>1330</v>
      </c>
      <c r="K2001" s="17" t="s">
        <v>1647</v>
      </c>
      <c r="L2001" s="236" t="s">
        <v>3930</v>
      </c>
      <c r="M2001" s="141" t="s">
        <v>383</v>
      </c>
      <c r="N2001" s="364" t="s">
        <v>6116</v>
      </c>
      <c r="O2001" s="3" t="s">
        <v>1382</v>
      </c>
      <c r="P2001" s="7" t="s">
        <v>1354</v>
      </c>
      <c r="Q2001" s="3" t="s">
        <v>1195</v>
      </c>
      <c r="R2001" s="212">
        <v>8</v>
      </c>
      <c r="S2001" s="9">
        <v>3200</v>
      </c>
      <c r="T2001" s="254">
        <f t="shared" si="419"/>
        <v>25600</v>
      </c>
      <c r="U2001" s="83">
        <f t="shared" si="418"/>
        <v>28672.000000000004</v>
      </c>
      <c r="V2001" s="9" t="s">
        <v>1341</v>
      </c>
      <c r="W2001" s="153" t="s">
        <v>1410</v>
      </c>
      <c r="X2001" s="244"/>
    </row>
    <row r="2002" spans="1:24" s="226" customFormat="1" ht="102">
      <c r="A2002" s="9" t="s">
        <v>7823</v>
      </c>
      <c r="B2002" s="3" t="s">
        <v>1332</v>
      </c>
      <c r="C2002" s="193" t="s">
        <v>3992</v>
      </c>
      <c r="D2002" s="191" t="s">
        <v>4001</v>
      </c>
      <c r="E2002" s="213" t="s">
        <v>4831</v>
      </c>
      <c r="F2002" s="244"/>
      <c r="G2002" s="162" t="s">
        <v>385</v>
      </c>
      <c r="H2002" s="242">
        <v>0</v>
      </c>
      <c r="I2002" s="34">
        <v>470000000</v>
      </c>
      <c r="J2002" s="21" t="s">
        <v>1330</v>
      </c>
      <c r="K2002" s="17" t="s">
        <v>1647</v>
      </c>
      <c r="L2002" s="236" t="s">
        <v>3930</v>
      </c>
      <c r="M2002" s="141" t="s">
        <v>383</v>
      </c>
      <c r="N2002" s="364" t="s">
        <v>6116</v>
      </c>
      <c r="O2002" s="3" t="s">
        <v>1382</v>
      </c>
      <c r="P2002" s="7" t="s">
        <v>1354</v>
      </c>
      <c r="Q2002" s="3" t="s">
        <v>1195</v>
      </c>
      <c r="R2002" s="212">
        <v>8</v>
      </c>
      <c r="S2002" s="9">
        <v>6850</v>
      </c>
      <c r="T2002" s="254">
        <f t="shared" si="419"/>
        <v>54800</v>
      </c>
      <c r="U2002" s="83">
        <f t="shared" si="418"/>
        <v>61376.000000000007</v>
      </c>
      <c r="V2002" s="9" t="s">
        <v>1341</v>
      </c>
      <c r="W2002" s="153" t="s">
        <v>1410</v>
      </c>
      <c r="X2002" s="244"/>
    </row>
    <row r="2003" spans="1:24" s="226" customFormat="1" ht="102">
      <c r="A2003" s="9" t="s">
        <v>7824</v>
      </c>
      <c r="B2003" s="3" t="s">
        <v>1332</v>
      </c>
      <c r="C2003" s="195" t="s">
        <v>4832</v>
      </c>
      <c r="D2003" s="208" t="s">
        <v>4833</v>
      </c>
      <c r="E2003" s="213" t="s">
        <v>4834</v>
      </c>
      <c r="F2003" s="244"/>
      <c r="G2003" s="162" t="s">
        <v>385</v>
      </c>
      <c r="H2003" s="242">
        <v>0</v>
      </c>
      <c r="I2003" s="34">
        <v>470000000</v>
      </c>
      <c r="J2003" s="21" t="s">
        <v>1330</v>
      </c>
      <c r="K2003" s="17" t="s">
        <v>1647</v>
      </c>
      <c r="L2003" s="236" t="s">
        <v>3930</v>
      </c>
      <c r="M2003" s="141" t="s">
        <v>383</v>
      </c>
      <c r="N2003" s="364" t="s">
        <v>6116</v>
      </c>
      <c r="O2003" s="3" t="s">
        <v>1382</v>
      </c>
      <c r="P2003" s="7" t="s">
        <v>1354</v>
      </c>
      <c r="Q2003" s="3" t="s">
        <v>1195</v>
      </c>
      <c r="R2003" s="212">
        <v>10</v>
      </c>
      <c r="S2003" s="9">
        <v>9464.2800000000007</v>
      </c>
      <c r="T2003" s="254">
        <f t="shared" si="419"/>
        <v>94642.8</v>
      </c>
      <c r="U2003" s="83">
        <f t="shared" si="418"/>
        <v>105999.93600000002</v>
      </c>
      <c r="V2003" s="9" t="s">
        <v>1341</v>
      </c>
      <c r="W2003" s="153" t="s">
        <v>1410</v>
      </c>
      <c r="X2003" s="244"/>
    </row>
    <row r="2004" spans="1:24" s="226" customFormat="1" ht="102">
      <c r="A2004" s="9" t="s">
        <v>7825</v>
      </c>
      <c r="B2004" s="3" t="s">
        <v>1332</v>
      </c>
      <c r="C2004" s="193" t="s">
        <v>4160</v>
      </c>
      <c r="D2004" s="191" t="s">
        <v>4161</v>
      </c>
      <c r="E2004" s="213" t="s">
        <v>4835</v>
      </c>
      <c r="F2004" s="244"/>
      <c r="G2004" s="162" t="s">
        <v>385</v>
      </c>
      <c r="H2004" s="242">
        <v>0</v>
      </c>
      <c r="I2004" s="34">
        <v>470000000</v>
      </c>
      <c r="J2004" s="21" t="s">
        <v>1330</v>
      </c>
      <c r="K2004" s="17" t="s">
        <v>1647</v>
      </c>
      <c r="L2004" s="236" t="s">
        <v>3930</v>
      </c>
      <c r="M2004" s="141" t="s">
        <v>383</v>
      </c>
      <c r="N2004" s="364" t="s">
        <v>6116</v>
      </c>
      <c r="O2004" s="3" t="s">
        <v>1382</v>
      </c>
      <c r="P2004" s="7" t="s">
        <v>1354</v>
      </c>
      <c r="Q2004" s="3" t="s">
        <v>1195</v>
      </c>
      <c r="R2004" s="212">
        <v>10</v>
      </c>
      <c r="S2004" s="9">
        <v>400</v>
      </c>
      <c r="T2004" s="254">
        <f t="shared" si="419"/>
        <v>4000</v>
      </c>
      <c r="U2004" s="83">
        <f t="shared" si="418"/>
        <v>4480</v>
      </c>
      <c r="V2004" s="9" t="s">
        <v>1341</v>
      </c>
      <c r="W2004" s="153" t="s">
        <v>1410</v>
      </c>
      <c r="X2004" s="244"/>
    </row>
    <row r="2005" spans="1:24" s="226" customFormat="1" ht="102">
      <c r="A2005" s="9" t="s">
        <v>7826</v>
      </c>
      <c r="B2005" s="3" t="s">
        <v>1332</v>
      </c>
      <c r="C2005" s="195" t="s">
        <v>4836</v>
      </c>
      <c r="D2005" s="208" t="s">
        <v>4837</v>
      </c>
      <c r="E2005" s="213" t="s">
        <v>4838</v>
      </c>
      <c r="F2005" s="244"/>
      <c r="G2005" s="162" t="s">
        <v>385</v>
      </c>
      <c r="H2005" s="242">
        <v>0</v>
      </c>
      <c r="I2005" s="34">
        <v>470000000</v>
      </c>
      <c r="J2005" s="21" t="s">
        <v>1330</v>
      </c>
      <c r="K2005" s="17" t="s">
        <v>1647</v>
      </c>
      <c r="L2005" s="236" t="s">
        <v>3930</v>
      </c>
      <c r="M2005" s="141" t="s">
        <v>383</v>
      </c>
      <c r="N2005" s="364" t="s">
        <v>6116</v>
      </c>
      <c r="O2005" s="3" t="s">
        <v>1382</v>
      </c>
      <c r="P2005" s="7" t="s">
        <v>1354</v>
      </c>
      <c r="Q2005" s="3" t="s">
        <v>1195</v>
      </c>
      <c r="R2005" s="212">
        <v>10</v>
      </c>
      <c r="S2005" s="9">
        <v>1300</v>
      </c>
      <c r="T2005" s="254">
        <f t="shared" si="419"/>
        <v>13000</v>
      </c>
      <c r="U2005" s="83">
        <f t="shared" si="418"/>
        <v>14560.000000000002</v>
      </c>
      <c r="V2005" s="9" t="s">
        <v>1341</v>
      </c>
      <c r="W2005" s="153" t="s">
        <v>1410</v>
      </c>
      <c r="X2005" s="244"/>
    </row>
    <row r="2006" spans="1:24" s="226" customFormat="1" ht="102">
      <c r="A2006" s="9" t="s">
        <v>7827</v>
      </c>
      <c r="B2006" s="3" t="s">
        <v>1332</v>
      </c>
      <c r="C2006" s="195" t="s">
        <v>4839</v>
      </c>
      <c r="D2006" s="190" t="s">
        <v>4125</v>
      </c>
      <c r="E2006" s="213" t="s">
        <v>4840</v>
      </c>
      <c r="F2006" s="244"/>
      <c r="G2006" s="162" t="s">
        <v>385</v>
      </c>
      <c r="H2006" s="242">
        <v>0</v>
      </c>
      <c r="I2006" s="34">
        <v>470000000</v>
      </c>
      <c r="J2006" s="21" t="s">
        <v>1330</v>
      </c>
      <c r="K2006" s="17" t="s">
        <v>1647</v>
      </c>
      <c r="L2006" s="236" t="s">
        <v>3930</v>
      </c>
      <c r="M2006" s="141" t="s">
        <v>383</v>
      </c>
      <c r="N2006" s="364" t="s">
        <v>6116</v>
      </c>
      <c r="O2006" s="3" t="s">
        <v>1382</v>
      </c>
      <c r="P2006" s="7" t="s">
        <v>1354</v>
      </c>
      <c r="Q2006" s="3" t="s">
        <v>1195</v>
      </c>
      <c r="R2006" s="212">
        <v>1</v>
      </c>
      <c r="S2006" s="9">
        <v>642000</v>
      </c>
      <c r="T2006" s="254">
        <f t="shared" si="419"/>
        <v>642000</v>
      </c>
      <c r="U2006" s="83">
        <f t="shared" si="418"/>
        <v>719040.00000000012</v>
      </c>
      <c r="V2006" s="9" t="s">
        <v>1341</v>
      </c>
      <c r="W2006" s="153" t="s">
        <v>1410</v>
      </c>
      <c r="X2006" s="244"/>
    </row>
    <row r="2007" spans="1:24" s="226" customFormat="1" ht="102">
      <c r="A2007" s="9" t="s">
        <v>7828</v>
      </c>
      <c r="B2007" s="3" t="s">
        <v>1332</v>
      </c>
      <c r="C2007" s="193" t="s">
        <v>4160</v>
      </c>
      <c r="D2007" s="191" t="s">
        <v>4161</v>
      </c>
      <c r="E2007" s="213" t="s">
        <v>4841</v>
      </c>
      <c r="F2007" s="244"/>
      <c r="G2007" s="162" t="s">
        <v>385</v>
      </c>
      <c r="H2007" s="242">
        <v>0</v>
      </c>
      <c r="I2007" s="34">
        <v>470000000</v>
      </c>
      <c r="J2007" s="21" t="s">
        <v>1330</v>
      </c>
      <c r="K2007" s="17" t="s">
        <v>1647</v>
      </c>
      <c r="L2007" s="236" t="s">
        <v>3930</v>
      </c>
      <c r="M2007" s="141" t="s">
        <v>383</v>
      </c>
      <c r="N2007" s="364" t="s">
        <v>6116</v>
      </c>
      <c r="O2007" s="3" t="s">
        <v>1382</v>
      </c>
      <c r="P2007" s="7" t="s">
        <v>1354</v>
      </c>
      <c r="Q2007" s="3" t="s">
        <v>1195</v>
      </c>
      <c r="R2007" s="212">
        <v>4</v>
      </c>
      <c r="S2007" s="9">
        <v>4910.71</v>
      </c>
      <c r="T2007" s="254">
        <f t="shared" si="419"/>
        <v>19642.84</v>
      </c>
      <c r="U2007" s="83">
        <f t="shared" si="418"/>
        <v>21999.980800000001</v>
      </c>
      <c r="V2007" s="9" t="s">
        <v>1341</v>
      </c>
      <c r="W2007" s="153" t="s">
        <v>1410</v>
      </c>
      <c r="X2007" s="244"/>
    </row>
    <row r="2008" spans="1:24" s="226" customFormat="1" ht="102">
      <c r="A2008" s="9" t="s">
        <v>7829</v>
      </c>
      <c r="B2008" s="3" t="s">
        <v>1332</v>
      </c>
      <c r="C2008" s="193" t="s">
        <v>4160</v>
      </c>
      <c r="D2008" s="191" t="s">
        <v>4161</v>
      </c>
      <c r="E2008" s="213" t="s">
        <v>4842</v>
      </c>
      <c r="F2008" s="244"/>
      <c r="G2008" s="162" t="s">
        <v>385</v>
      </c>
      <c r="H2008" s="242">
        <v>0</v>
      </c>
      <c r="I2008" s="34">
        <v>470000000</v>
      </c>
      <c r="J2008" s="21" t="s">
        <v>1330</v>
      </c>
      <c r="K2008" s="17" t="s">
        <v>1647</v>
      </c>
      <c r="L2008" s="236" t="s">
        <v>3930</v>
      </c>
      <c r="M2008" s="141" t="s">
        <v>383</v>
      </c>
      <c r="N2008" s="364" t="s">
        <v>6116</v>
      </c>
      <c r="O2008" s="3" t="s">
        <v>1382</v>
      </c>
      <c r="P2008" s="7" t="s">
        <v>1354</v>
      </c>
      <c r="Q2008" s="3" t="s">
        <v>1195</v>
      </c>
      <c r="R2008" s="212">
        <v>30</v>
      </c>
      <c r="S2008" s="9">
        <v>100</v>
      </c>
      <c r="T2008" s="254">
        <f t="shared" si="419"/>
        <v>3000</v>
      </c>
      <c r="U2008" s="83">
        <f t="shared" si="418"/>
        <v>3360.0000000000005</v>
      </c>
      <c r="V2008" s="9" t="s">
        <v>1341</v>
      </c>
      <c r="W2008" s="153" t="s">
        <v>1410</v>
      </c>
      <c r="X2008" s="244"/>
    </row>
    <row r="2009" spans="1:24" s="226" customFormat="1" ht="102">
      <c r="A2009" s="9" t="s">
        <v>7830</v>
      </c>
      <c r="B2009" s="3" t="s">
        <v>1332</v>
      </c>
      <c r="C2009" s="193" t="s">
        <v>4160</v>
      </c>
      <c r="D2009" s="191" t="s">
        <v>4161</v>
      </c>
      <c r="E2009" s="213" t="s">
        <v>4843</v>
      </c>
      <c r="F2009" s="244"/>
      <c r="G2009" s="162" t="s">
        <v>385</v>
      </c>
      <c r="H2009" s="242">
        <v>0</v>
      </c>
      <c r="I2009" s="34">
        <v>470000000</v>
      </c>
      <c r="J2009" s="21" t="s">
        <v>1330</v>
      </c>
      <c r="K2009" s="17" t="s">
        <v>1647</v>
      </c>
      <c r="L2009" s="236" t="s">
        <v>3930</v>
      </c>
      <c r="M2009" s="141" t="s">
        <v>383</v>
      </c>
      <c r="N2009" s="364" t="s">
        <v>6116</v>
      </c>
      <c r="O2009" s="3" t="s">
        <v>1382</v>
      </c>
      <c r="P2009" s="7" t="s">
        <v>1354</v>
      </c>
      <c r="Q2009" s="3" t="s">
        <v>1195</v>
      </c>
      <c r="R2009" s="212">
        <v>20</v>
      </c>
      <c r="S2009" s="9">
        <v>230.21</v>
      </c>
      <c r="T2009" s="254">
        <f t="shared" si="419"/>
        <v>4604.2</v>
      </c>
      <c r="U2009" s="83">
        <f t="shared" si="418"/>
        <v>5156.7040000000006</v>
      </c>
      <c r="V2009" s="9" t="s">
        <v>1341</v>
      </c>
      <c r="W2009" s="153" t="s">
        <v>1410</v>
      </c>
      <c r="X2009" s="244"/>
    </row>
    <row r="2010" spans="1:24" s="226" customFormat="1" ht="102">
      <c r="A2010" s="9" t="s">
        <v>7831</v>
      </c>
      <c r="B2010" s="3" t="s">
        <v>1332</v>
      </c>
      <c r="C2010" s="193" t="s">
        <v>4160</v>
      </c>
      <c r="D2010" s="191" t="s">
        <v>4161</v>
      </c>
      <c r="E2010" s="213" t="s">
        <v>4844</v>
      </c>
      <c r="F2010" s="244"/>
      <c r="G2010" s="162" t="s">
        <v>385</v>
      </c>
      <c r="H2010" s="242">
        <v>0</v>
      </c>
      <c r="I2010" s="34">
        <v>470000000</v>
      </c>
      <c r="J2010" s="21" t="s">
        <v>1330</v>
      </c>
      <c r="K2010" s="17" t="s">
        <v>1647</v>
      </c>
      <c r="L2010" s="236" t="s">
        <v>3930</v>
      </c>
      <c r="M2010" s="141" t="s">
        <v>383</v>
      </c>
      <c r="N2010" s="364" t="s">
        <v>6116</v>
      </c>
      <c r="O2010" s="3" t="s">
        <v>1382</v>
      </c>
      <c r="P2010" s="7" t="s">
        <v>1354</v>
      </c>
      <c r="Q2010" s="3" t="s">
        <v>1195</v>
      </c>
      <c r="R2010" s="212">
        <v>20</v>
      </c>
      <c r="S2010" s="9">
        <v>364.98</v>
      </c>
      <c r="T2010" s="254">
        <f t="shared" si="419"/>
        <v>7299.6</v>
      </c>
      <c r="U2010" s="83">
        <f t="shared" si="418"/>
        <v>8175.5520000000015</v>
      </c>
      <c r="V2010" s="9" t="s">
        <v>1341</v>
      </c>
      <c r="W2010" s="153" t="s">
        <v>1410</v>
      </c>
      <c r="X2010" s="244"/>
    </row>
    <row r="2011" spans="1:24" s="226" customFormat="1" ht="102">
      <c r="A2011" s="9" t="s">
        <v>7832</v>
      </c>
      <c r="B2011" s="3" t="s">
        <v>1332</v>
      </c>
      <c r="C2011" s="195" t="s">
        <v>4845</v>
      </c>
      <c r="D2011" s="190" t="s">
        <v>4846</v>
      </c>
      <c r="E2011" s="213" t="s">
        <v>4847</v>
      </c>
      <c r="F2011" s="244"/>
      <c r="G2011" s="162" t="s">
        <v>385</v>
      </c>
      <c r="H2011" s="242">
        <v>0</v>
      </c>
      <c r="I2011" s="34">
        <v>470000000</v>
      </c>
      <c r="J2011" s="21" t="s">
        <v>1330</v>
      </c>
      <c r="K2011" s="17" t="s">
        <v>1647</v>
      </c>
      <c r="L2011" s="236" t="s">
        <v>3930</v>
      </c>
      <c r="M2011" s="141" t="s">
        <v>383</v>
      </c>
      <c r="N2011" s="364" t="s">
        <v>6116</v>
      </c>
      <c r="O2011" s="3" t="s">
        <v>1382</v>
      </c>
      <c r="P2011" s="7" t="s">
        <v>1354</v>
      </c>
      <c r="Q2011" s="3" t="s">
        <v>1195</v>
      </c>
      <c r="R2011" s="212">
        <v>4</v>
      </c>
      <c r="S2011" s="9">
        <v>13500</v>
      </c>
      <c r="T2011" s="254">
        <f t="shared" si="419"/>
        <v>54000</v>
      </c>
      <c r="U2011" s="83">
        <f t="shared" si="418"/>
        <v>60480.000000000007</v>
      </c>
      <c r="V2011" s="9" t="s">
        <v>1341</v>
      </c>
      <c r="W2011" s="153" t="s">
        <v>1410</v>
      </c>
      <c r="X2011" s="244"/>
    </row>
    <row r="2012" spans="1:24" s="226" customFormat="1" ht="102">
      <c r="A2012" s="9" t="s">
        <v>7833</v>
      </c>
      <c r="B2012" s="3" t="s">
        <v>1332</v>
      </c>
      <c r="C2012" s="193" t="s">
        <v>4848</v>
      </c>
      <c r="D2012" s="208" t="s">
        <v>4492</v>
      </c>
      <c r="E2012" s="213" t="s">
        <v>4849</v>
      </c>
      <c r="F2012" s="244"/>
      <c r="G2012" s="162" t="s">
        <v>385</v>
      </c>
      <c r="H2012" s="242">
        <v>0</v>
      </c>
      <c r="I2012" s="34">
        <v>470000000</v>
      </c>
      <c r="J2012" s="21" t="s">
        <v>1330</v>
      </c>
      <c r="K2012" s="17" t="s">
        <v>1647</v>
      </c>
      <c r="L2012" s="236" t="s">
        <v>3930</v>
      </c>
      <c r="M2012" s="141" t="s">
        <v>383</v>
      </c>
      <c r="N2012" s="364" t="s">
        <v>6116</v>
      </c>
      <c r="O2012" s="3" t="s">
        <v>1382</v>
      </c>
      <c r="P2012" s="7" t="s">
        <v>1354</v>
      </c>
      <c r="Q2012" s="3" t="s">
        <v>1195</v>
      </c>
      <c r="R2012" s="212">
        <v>5</v>
      </c>
      <c r="S2012" s="9">
        <v>5800</v>
      </c>
      <c r="T2012" s="254">
        <f t="shared" si="419"/>
        <v>29000</v>
      </c>
      <c r="U2012" s="83">
        <f t="shared" si="418"/>
        <v>32480.000000000004</v>
      </c>
      <c r="V2012" s="9" t="s">
        <v>1341</v>
      </c>
      <c r="W2012" s="153" t="s">
        <v>1410</v>
      </c>
      <c r="X2012" s="244"/>
    </row>
    <row r="2013" spans="1:24" s="226" customFormat="1" ht="102">
      <c r="A2013" s="9" t="s">
        <v>7834</v>
      </c>
      <c r="B2013" s="3" t="s">
        <v>1332</v>
      </c>
      <c r="C2013" s="195" t="s">
        <v>4420</v>
      </c>
      <c r="D2013" s="209" t="s">
        <v>4850</v>
      </c>
      <c r="E2013" s="213" t="s">
        <v>4851</v>
      </c>
      <c r="F2013" s="244"/>
      <c r="G2013" s="162" t="s">
        <v>385</v>
      </c>
      <c r="H2013" s="242">
        <v>0</v>
      </c>
      <c r="I2013" s="34">
        <v>470000000</v>
      </c>
      <c r="J2013" s="21" t="s">
        <v>1330</v>
      </c>
      <c r="K2013" s="17" t="s">
        <v>1647</v>
      </c>
      <c r="L2013" s="236" t="s">
        <v>3930</v>
      </c>
      <c r="M2013" s="141" t="s">
        <v>383</v>
      </c>
      <c r="N2013" s="364" t="s">
        <v>6116</v>
      </c>
      <c r="O2013" s="3" t="s">
        <v>1382</v>
      </c>
      <c r="P2013" s="7" t="s">
        <v>1354</v>
      </c>
      <c r="Q2013" s="3" t="s">
        <v>1195</v>
      </c>
      <c r="R2013" s="212">
        <v>1</v>
      </c>
      <c r="S2013" s="9">
        <v>10425.74</v>
      </c>
      <c r="T2013" s="254">
        <f t="shared" si="419"/>
        <v>10425.74</v>
      </c>
      <c r="U2013" s="83">
        <f t="shared" si="418"/>
        <v>11676.828800000001</v>
      </c>
      <c r="V2013" s="9" t="s">
        <v>1341</v>
      </c>
      <c r="W2013" s="153" t="s">
        <v>1410</v>
      </c>
      <c r="X2013" s="244"/>
    </row>
    <row r="2014" spans="1:24" s="226" customFormat="1" ht="102">
      <c r="A2014" s="9" t="s">
        <v>7835</v>
      </c>
      <c r="B2014" s="3" t="s">
        <v>1332</v>
      </c>
      <c r="C2014" s="195" t="s">
        <v>4607</v>
      </c>
      <c r="D2014" s="209" t="s">
        <v>4852</v>
      </c>
      <c r="E2014" s="213" t="s">
        <v>4853</v>
      </c>
      <c r="F2014" s="244"/>
      <c r="G2014" s="162" t="s">
        <v>385</v>
      </c>
      <c r="H2014" s="242">
        <v>0</v>
      </c>
      <c r="I2014" s="34">
        <v>470000000</v>
      </c>
      <c r="J2014" s="21" t="s">
        <v>1330</v>
      </c>
      <c r="K2014" s="17" t="s">
        <v>1647</v>
      </c>
      <c r="L2014" s="236" t="s">
        <v>3930</v>
      </c>
      <c r="M2014" s="141" t="s">
        <v>383</v>
      </c>
      <c r="N2014" s="364" t="s">
        <v>6116</v>
      </c>
      <c r="O2014" s="3" t="s">
        <v>1382</v>
      </c>
      <c r="P2014" s="7" t="s">
        <v>1354</v>
      </c>
      <c r="Q2014" s="3" t="s">
        <v>1195</v>
      </c>
      <c r="R2014" s="212">
        <v>1</v>
      </c>
      <c r="S2014" s="9">
        <v>32948.199999999997</v>
      </c>
      <c r="T2014" s="254">
        <f t="shared" si="419"/>
        <v>32948.199999999997</v>
      </c>
      <c r="U2014" s="83">
        <f t="shared" si="418"/>
        <v>36901.983999999997</v>
      </c>
      <c r="V2014" s="9" t="s">
        <v>1341</v>
      </c>
      <c r="W2014" s="153" t="s">
        <v>1410</v>
      </c>
      <c r="X2014" s="244"/>
    </row>
    <row r="2015" spans="1:24" s="226" customFormat="1" ht="102">
      <c r="A2015" s="9" t="s">
        <v>7836</v>
      </c>
      <c r="B2015" s="3" t="s">
        <v>1332</v>
      </c>
      <c r="C2015" s="195" t="s">
        <v>4598</v>
      </c>
      <c r="D2015" s="209" t="s">
        <v>4599</v>
      </c>
      <c r="E2015" s="213" t="s">
        <v>4854</v>
      </c>
      <c r="F2015" s="244"/>
      <c r="G2015" s="162" t="s">
        <v>385</v>
      </c>
      <c r="H2015" s="242">
        <v>0</v>
      </c>
      <c r="I2015" s="34">
        <v>470000000</v>
      </c>
      <c r="J2015" s="21" t="s">
        <v>1330</v>
      </c>
      <c r="K2015" s="17" t="s">
        <v>1647</v>
      </c>
      <c r="L2015" s="236" t="s">
        <v>3930</v>
      </c>
      <c r="M2015" s="141" t="s">
        <v>383</v>
      </c>
      <c r="N2015" s="364" t="s">
        <v>6116</v>
      </c>
      <c r="O2015" s="3" t="s">
        <v>1382</v>
      </c>
      <c r="P2015" s="7" t="s">
        <v>1354</v>
      </c>
      <c r="Q2015" s="3" t="s">
        <v>1195</v>
      </c>
      <c r="R2015" s="212">
        <v>1</v>
      </c>
      <c r="S2015" s="9">
        <v>27594.12</v>
      </c>
      <c r="T2015" s="254">
        <f t="shared" si="419"/>
        <v>27594.12</v>
      </c>
      <c r="U2015" s="83">
        <f t="shared" si="418"/>
        <v>30905.414400000001</v>
      </c>
      <c r="V2015" s="9" t="s">
        <v>1341</v>
      </c>
      <c r="W2015" s="153" t="s">
        <v>1410</v>
      </c>
      <c r="X2015" s="244"/>
    </row>
    <row r="2016" spans="1:24" s="226" customFormat="1" ht="102">
      <c r="A2016" s="9" t="s">
        <v>7837</v>
      </c>
      <c r="B2016" s="3" t="s">
        <v>1332</v>
      </c>
      <c r="C2016" s="195" t="s">
        <v>4601</v>
      </c>
      <c r="D2016" s="209" t="s">
        <v>4602</v>
      </c>
      <c r="E2016" s="213" t="s">
        <v>4855</v>
      </c>
      <c r="F2016" s="244"/>
      <c r="G2016" s="162" t="s">
        <v>385</v>
      </c>
      <c r="H2016" s="242">
        <v>0</v>
      </c>
      <c r="I2016" s="34">
        <v>470000000</v>
      </c>
      <c r="J2016" s="21" t="s">
        <v>1330</v>
      </c>
      <c r="K2016" s="17" t="s">
        <v>1647</v>
      </c>
      <c r="L2016" s="236" t="s">
        <v>3930</v>
      </c>
      <c r="M2016" s="141" t="s">
        <v>383</v>
      </c>
      <c r="N2016" s="364" t="s">
        <v>6116</v>
      </c>
      <c r="O2016" s="3" t="s">
        <v>1382</v>
      </c>
      <c r="P2016" s="7" t="s">
        <v>1354</v>
      </c>
      <c r="Q2016" s="3" t="s">
        <v>1195</v>
      </c>
      <c r="R2016" s="212">
        <v>1</v>
      </c>
      <c r="S2016" s="9">
        <v>27594.12</v>
      </c>
      <c r="T2016" s="254">
        <f t="shared" si="419"/>
        <v>27594.12</v>
      </c>
      <c r="U2016" s="83">
        <f t="shared" si="418"/>
        <v>30905.414400000001</v>
      </c>
      <c r="V2016" s="9" t="s">
        <v>1341</v>
      </c>
      <c r="W2016" s="153" t="s">
        <v>1410</v>
      </c>
      <c r="X2016" s="244"/>
    </row>
    <row r="2017" spans="1:24" s="226" customFormat="1" ht="102">
      <c r="A2017" s="9" t="s">
        <v>7838</v>
      </c>
      <c r="B2017" s="3" t="s">
        <v>1332</v>
      </c>
      <c r="C2017" s="237"/>
      <c r="D2017" s="209" t="s">
        <v>4856</v>
      </c>
      <c r="E2017" s="213" t="s">
        <v>4857</v>
      </c>
      <c r="F2017" s="244"/>
      <c r="G2017" s="162" t="s">
        <v>385</v>
      </c>
      <c r="H2017" s="242">
        <v>0</v>
      </c>
      <c r="I2017" s="34">
        <v>470000000</v>
      </c>
      <c r="J2017" s="21" t="s">
        <v>1330</v>
      </c>
      <c r="K2017" s="17" t="s">
        <v>1647</v>
      </c>
      <c r="L2017" s="236" t="s">
        <v>3930</v>
      </c>
      <c r="M2017" s="141" t="s">
        <v>383</v>
      </c>
      <c r="N2017" s="364" t="s">
        <v>6116</v>
      </c>
      <c r="O2017" s="3" t="s">
        <v>1382</v>
      </c>
      <c r="P2017" s="7" t="s">
        <v>1354</v>
      </c>
      <c r="Q2017" s="3" t="s">
        <v>1195</v>
      </c>
      <c r="R2017" s="212">
        <v>1</v>
      </c>
      <c r="S2017" s="9">
        <v>33928.57</v>
      </c>
      <c r="T2017" s="254">
        <f t="shared" si="419"/>
        <v>33928.57</v>
      </c>
      <c r="U2017" s="83">
        <f t="shared" si="418"/>
        <v>37999.998400000004</v>
      </c>
      <c r="V2017" s="9" t="s">
        <v>1341</v>
      </c>
      <c r="W2017" s="153" t="s">
        <v>1410</v>
      </c>
      <c r="X2017" s="244"/>
    </row>
    <row r="2018" spans="1:24" s="226" customFormat="1" ht="102">
      <c r="A2018" s="9" t="s">
        <v>7839</v>
      </c>
      <c r="B2018" s="3" t="s">
        <v>1332</v>
      </c>
      <c r="C2018" s="195" t="s">
        <v>4858</v>
      </c>
      <c r="D2018" s="209" t="s">
        <v>4859</v>
      </c>
      <c r="E2018" s="213" t="s">
        <v>4860</v>
      </c>
      <c r="F2018" s="244"/>
      <c r="G2018" s="162" t="s">
        <v>385</v>
      </c>
      <c r="H2018" s="242">
        <v>0</v>
      </c>
      <c r="I2018" s="34">
        <v>470000000</v>
      </c>
      <c r="J2018" s="21" t="s">
        <v>1330</v>
      </c>
      <c r="K2018" s="17" t="s">
        <v>1647</v>
      </c>
      <c r="L2018" s="236" t="s">
        <v>3930</v>
      </c>
      <c r="M2018" s="141" t="s">
        <v>383</v>
      </c>
      <c r="N2018" s="364" t="s">
        <v>6116</v>
      </c>
      <c r="O2018" s="3" t="s">
        <v>1382</v>
      </c>
      <c r="P2018" s="7" t="s">
        <v>1354</v>
      </c>
      <c r="Q2018" s="3" t="s">
        <v>1195</v>
      </c>
      <c r="R2018" s="212">
        <v>1</v>
      </c>
      <c r="S2018" s="9">
        <v>2800</v>
      </c>
      <c r="T2018" s="254">
        <f t="shared" si="419"/>
        <v>2800</v>
      </c>
      <c r="U2018" s="83">
        <f t="shared" si="418"/>
        <v>3136.0000000000005</v>
      </c>
      <c r="V2018" s="9" t="s">
        <v>1341</v>
      </c>
      <c r="W2018" s="153" t="s">
        <v>1410</v>
      </c>
      <c r="X2018" s="244"/>
    </row>
    <row r="2019" spans="1:24" s="226" customFormat="1" ht="102">
      <c r="A2019" s="9" t="s">
        <v>7840</v>
      </c>
      <c r="B2019" s="3" t="s">
        <v>1332</v>
      </c>
      <c r="C2019" s="195" t="s">
        <v>4861</v>
      </c>
      <c r="D2019" s="209" t="s">
        <v>4862</v>
      </c>
      <c r="E2019" s="213" t="s">
        <v>4863</v>
      </c>
      <c r="F2019" s="244"/>
      <c r="G2019" s="162" t="s">
        <v>385</v>
      </c>
      <c r="H2019" s="242">
        <v>0</v>
      </c>
      <c r="I2019" s="34">
        <v>470000000</v>
      </c>
      <c r="J2019" s="21" t="s">
        <v>1330</v>
      </c>
      <c r="K2019" s="17" t="s">
        <v>1647</v>
      </c>
      <c r="L2019" s="236" t="s">
        <v>3930</v>
      </c>
      <c r="M2019" s="141" t="s">
        <v>383</v>
      </c>
      <c r="N2019" s="364" t="s">
        <v>6116</v>
      </c>
      <c r="O2019" s="3" t="s">
        <v>1382</v>
      </c>
      <c r="P2019" s="7" t="s">
        <v>1354</v>
      </c>
      <c r="Q2019" s="3" t="s">
        <v>1195</v>
      </c>
      <c r="R2019" s="212">
        <v>1</v>
      </c>
      <c r="S2019" s="9">
        <v>3300</v>
      </c>
      <c r="T2019" s="254">
        <f t="shared" si="419"/>
        <v>3300</v>
      </c>
      <c r="U2019" s="83">
        <f t="shared" si="418"/>
        <v>3696.0000000000005</v>
      </c>
      <c r="V2019" s="9" t="s">
        <v>1341</v>
      </c>
      <c r="W2019" s="153" t="s">
        <v>1410</v>
      </c>
      <c r="X2019" s="244"/>
    </row>
    <row r="2020" spans="1:24" s="226" customFormat="1" ht="102">
      <c r="A2020" s="9" t="s">
        <v>7841</v>
      </c>
      <c r="B2020" s="3" t="s">
        <v>1332</v>
      </c>
      <c r="C2020" s="195" t="s">
        <v>4420</v>
      </c>
      <c r="D2020" s="209" t="s">
        <v>4864</v>
      </c>
      <c r="E2020" s="213" t="s">
        <v>4865</v>
      </c>
      <c r="F2020" s="244"/>
      <c r="G2020" s="162" t="s">
        <v>385</v>
      </c>
      <c r="H2020" s="242">
        <v>0</v>
      </c>
      <c r="I2020" s="34">
        <v>470000000</v>
      </c>
      <c r="J2020" s="21" t="s">
        <v>1330</v>
      </c>
      <c r="K2020" s="17" t="s">
        <v>1647</v>
      </c>
      <c r="L2020" s="236" t="s">
        <v>3930</v>
      </c>
      <c r="M2020" s="141" t="s">
        <v>383</v>
      </c>
      <c r="N2020" s="364" t="s">
        <v>6116</v>
      </c>
      <c r="O2020" s="3" t="s">
        <v>1382</v>
      </c>
      <c r="P2020" s="7" t="s">
        <v>1354</v>
      </c>
      <c r="Q2020" s="3" t="s">
        <v>1195</v>
      </c>
      <c r="R2020" s="212">
        <v>1</v>
      </c>
      <c r="S2020" s="9">
        <v>1161600</v>
      </c>
      <c r="T2020" s="254">
        <f t="shared" si="419"/>
        <v>1161600</v>
      </c>
      <c r="U2020" s="83">
        <f t="shared" si="418"/>
        <v>1300992.0000000002</v>
      </c>
      <c r="V2020" s="9" t="s">
        <v>1341</v>
      </c>
      <c r="W2020" s="153" t="s">
        <v>1410</v>
      </c>
      <c r="X2020" s="244"/>
    </row>
    <row r="2021" spans="1:24" s="226" customFormat="1" ht="102">
      <c r="A2021" s="9" t="s">
        <v>7842</v>
      </c>
      <c r="B2021" s="3" t="s">
        <v>1332</v>
      </c>
      <c r="C2021" s="195" t="s">
        <v>4866</v>
      </c>
      <c r="D2021" s="206" t="s">
        <v>4867</v>
      </c>
      <c r="E2021" s="213" t="s">
        <v>4868</v>
      </c>
      <c r="F2021" s="244"/>
      <c r="G2021" s="162" t="s">
        <v>385</v>
      </c>
      <c r="H2021" s="242">
        <v>0</v>
      </c>
      <c r="I2021" s="34">
        <v>470000000</v>
      </c>
      <c r="J2021" s="21" t="s">
        <v>1330</v>
      </c>
      <c r="K2021" s="17" t="s">
        <v>1647</v>
      </c>
      <c r="L2021" s="236" t="s">
        <v>3930</v>
      </c>
      <c r="M2021" s="141" t="s">
        <v>383</v>
      </c>
      <c r="N2021" s="364" t="s">
        <v>6116</v>
      </c>
      <c r="O2021" s="3" t="s">
        <v>1382</v>
      </c>
      <c r="P2021" s="7" t="s">
        <v>1354</v>
      </c>
      <c r="Q2021" s="3" t="s">
        <v>1195</v>
      </c>
      <c r="R2021" s="212">
        <v>2</v>
      </c>
      <c r="S2021" s="9">
        <v>6100</v>
      </c>
      <c r="T2021" s="254">
        <f t="shared" si="419"/>
        <v>12200</v>
      </c>
      <c r="U2021" s="83">
        <f t="shared" si="418"/>
        <v>13664.000000000002</v>
      </c>
      <c r="V2021" s="9" t="s">
        <v>1341</v>
      </c>
      <c r="W2021" s="153" t="s">
        <v>1410</v>
      </c>
      <c r="X2021" s="244"/>
    </row>
    <row r="2022" spans="1:24" s="226" customFormat="1" ht="102">
      <c r="A2022" s="9" t="s">
        <v>7843</v>
      </c>
      <c r="B2022" s="3" t="s">
        <v>1332</v>
      </c>
      <c r="C2022" s="195" t="s">
        <v>4664</v>
      </c>
      <c r="D2022" s="200" t="s">
        <v>4441</v>
      </c>
      <c r="E2022" s="213" t="s">
        <v>4869</v>
      </c>
      <c r="F2022" s="244"/>
      <c r="G2022" s="162" t="s">
        <v>385</v>
      </c>
      <c r="H2022" s="242">
        <v>0</v>
      </c>
      <c r="I2022" s="34">
        <v>470000000</v>
      </c>
      <c r="J2022" s="21" t="s">
        <v>1330</v>
      </c>
      <c r="K2022" s="17" t="s">
        <v>1647</v>
      </c>
      <c r="L2022" s="236" t="s">
        <v>3930</v>
      </c>
      <c r="M2022" s="141" t="s">
        <v>383</v>
      </c>
      <c r="N2022" s="364" t="s">
        <v>6116</v>
      </c>
      <c r="O2022" s="3" t="s">
        <v>1382</v>
      </c>
      <c r="P2022" s="7" t="s">
        <v>1354</v>
      </c>
      <c r="Q2022" s="3" t="s">
        <v>1195</v>
      </c>
      <c r="R2022" s="212">
        <v>8</v>
      </c>
      <c r="S2022" s="9">
        <v>55658.89</v>
      </c>
      <c r="T2022" s="254">
        <f t="shared" si="419"/>
        <v>445271.12</v>
      </c>
      <c r="U2022" s="83">
        <f t="shared" si="418"/>
        <v>498703.65440000006</v>
      </c>
      <c r="V2022" s="9" t="s">
        <v>1341</v>
      </c>
      <c r="W2022" s="153" t="s">
        <v>1410</v>
      </c>
      <c r="X2022" s="244"/>
    </row>
    <row r="2023" spans="1:24" s="226" customFormat="1" ht="102">
      <c r="A2023" s="9" t="s">
        <v>7844</v>
      </c>
      <c r="B2023" s="3" t="s">
        <v>1332</v>
      </c>
      <c r="C2023" s="195" t="s">
        <v>4179</v>
      </c>
      <c r="D2023" s="190" t="s">
        <v>4036</v>
      </c>
      <c r="E2023" s="213" t="s">
        <v>4870</v>
      </c>
      <c r="F2023" s="244"/>
      <c r="G2023" s="162" t="s">
        <v>385</v>
      </c>
      <c r="H2023" s="242">
        <v>0</v>
      </c>
      <c r="I2023" s="34">
        <v>470000000</v>
      </c>
      <c r="J2023" s="21" t="s">
        <v>1330</v>
      </c>
      <c r="K2023" s="17" t="s">
        <v>1647</v>
      </c>
      <c r="L2023" s="236" t="s">
        <v>3930</v>
      </c>
      <c r="M2023" s="141" t="s">
        <v>383</v>
      </c>
      <c r="N2023" s="364" t="s">
        <v>6116</v>
      </c>
      <c r="O2023" s="3" t="s">
        <v>1382</v>
      </c>
      <c r="P2023" s="7" t="s">
        <v>1354</v>
      </c>
      <c r="Q2023" s="3" t="s">
        <v>1195</v>
      </c>
      <c r="R2023" s="212">
        <v>50</v>
      </c>
      <c r="S2023" s="9">
        <v>200</v>
      </c>
      <c r="T2023" s="254">
        <f t="shared" si="419"/>
        <v>10000</v>
      </c>
      <c r="U2023" s="83">
        <f t="shared" si="418"/>
        <v>11200.000000000002</v>
      </c>
      <c r="V2023" s="9" t="s">
        <v>1341</v>
      </c>
      <c r="W2023" s="153" t="s">
        <v>1410</v>
      </c>
      <c r="X2023" s="244"/>
    </row>
    <row r="2024" spans="1:24" s="226" customFormat="1" ht="102">
      <c r="A2024" s="9" t="s">
        <v>7845</v>
      </c>
      <c r="B2024" s="3" t="s">
        <v>1332</v>
      </c>
      <c r="C2024" s="193" t="s">
        <v>4018</v>
      </c>
      <c r="D2024" s="191" t="s">
        <v>4019</v>
      </c>
      <c r="E2024" s="200" t="s">
        <v>4871</v>
      </c>
      <c r="F2024" s="244"/>
      <c r="G2024" s="162" t="s">
        <v>385</v>
      </c>
      <c r="H2024" s="242">
        <v>0</v>
      </c>
      <c r="I2024" s="34">
        <v>470000000</v>
      </c>
      <c r="J2024" s="21" t="s">
        <v>1330</v>
      </c>
      <c r="K2024" s="17" t="s">
        <v>1647</v>
      </c>
      <c r="L2024" s="236" t="s">
        <v>3930</v>
      </c>
      <c r="M2024" s="141" t="s">
        <v>383</v>
      </c>
      <c r="N2024" s="364" t="s">
        <v>6116</v>
      </c>
      <c r="O2024" s="3" t="s">
        <v>1382</v>
      </c>
      <c r="P2024" s="7" t="s">
        <v>1354</v>
      </c>
      <c r="Q2024" s="3" t="s">
        <v>1195</v>
      </c>
      <c r="R2024" s="158">
        <v>2</v>
      </c>
      <c r="S2024" s="9">
        <v>12582.49</v>
      </c>
      <c r="T2024" s="254">
        <f t="shared" si="419"/>
        <v>25164.98</v>
      </c>
      <c r="U2024" s="83">
        <f t="shared" si="418"/>
        <v>28184.777600000001</v>
      </c>
      <c r="V2024" s="9" t="s">
        <v>1341</v>
      </c>
      <c r="W2024" s="153" t="s">
        <v>1410</v>
      </c>
      <c r="X2024" s="244"/>
    </row>
    <row r="2025" spans="1:24" s="226" customFormat="1" ht="102">
      <c r="A2025" s="9" t="s">
        <v>7846</v>
      </c>
      <c r="B2025" s="3" t="s">
        <v>1332</v>
      </c>
      <c r="C2025" s="193" t="s">
        <v>4018</v>
      </c>
      <c r="D2025" s="191" t="s">
        <v>4019</v>
      </c>
      <c r="E2025" s="200" t="s">
        <v>4872</v>
      </c>
      <c r="F2025" s="244"/>
      <c r="G2025" s="162" t="s">
        <v>385</v>
      </c>
      <c r="H2025" s="242">
        <v>0</v>
      </c>
      <c r="I2025" s="34">
        <v>470000000</v>
      </c>
      <c r="J2025" s="21" t="s">
        <v>1330</v>
      </c>
      <c r="K2025" s="17" t="s">
        <v>1647</v>
      </c>
      <c r="L2025" s="236" t="s">
        <v>3930</v>
      </c>
      <c r="M2025" s="141" t="s">
        <v>383</v>
      </c>
      <c r="N2025" s="364" t="s">
        <v>6116</v>
      </c>
      <c r="O2025" s="3" t="s">
        <v>1382</v>
      </c>
      <c r="P2025" s="7" t="s">
        <v>1349</v>
      </c>
      <c r="Q2025" s="3" t="s">
        <v>1348</v>
      </c>
      <c r="R2025" s="203">
        <v>5</v>
      </c>
      <c r="S2025" s="9">
        <v>22936.799999999999</v>
      </c>
      <c r="T2025" s="254">
        <f t="shared" si="419"/>
        <v>114684</v>
      </c>
      <c r="U2025" s="83">
        <f t="shared" si="418"/>
        <v>128446.08000000002</v>
      </c>
      <c r="V2025" s="9" t="s">
        <v>1341</v>
      </c>
      <c r="W2025" s="153" t="s">
        <v>1410</v>
      </c>
      <c r="X2025" s="244"/>
    </row>
    <row r="2026" spans="1:24" s="226" customFormat="1" ht="102">
      <c r="A2026" s="9" t="s">
        <v>7847</v>
      </c>
      <c r="B2026" s="3" t="s">
        <v>1332</v>
      </c>
      <c r="C2026" s="195" t="s">
        <v>4873</v>
      </c>
      <c r="D2026" s="190" t="s">
        <v>4125</v>
      </c>
      <c r="E2026" s="200" t="s">
        <v>4874</v>
      </c>
      <c r="F2026" s="244"/>
      <c r="G2026" s="162" t="s">
        <v>385</v>
      </c>
      <c r="H2026" s="242">
        <v>0</v>
      </c>
      <c r="I2026" s="34">
        <v>470000000</v>
      </c>
      <c r="J2026" s="21" t="s">
        <v>1330</v>
      </c>
      <c r="K2026" s="17" t="s">
        <v>1647</v>
      </c>
      <c r="L2026" s="236" t="s">
        <v>3930</v>
      </c>
      <c r="M2026" s="141" t="s">
        <v>383</v>
      </c>
      <c r="N2026" s="364" t="s">
        <v>6116</v>
      </c>
      <c r="O2026" s="3" t="s">
        <v>1382</v>
      </c>
      <c r="P2026" s="7" t="s">
        <v>1354</v>
      </c>
      <c r="Q2026" s="3" t="s">
        <v>1195</v>
      </c>
      <c r="R2026" s="158">
        <v>1</v>
      </c>
      <c r="S2026" s="9">
        <v>397678</v>
      </c>
      <c r="T2026" s="254">
        <f t="shared" si="419"/>
        <v>397678</v>
      </c>
      <c r="U2026" s="83">
        <f t="shared" si="418"/>
        <v>445399.36000000004</v>
      </c>
      <c r="V2026" s="9" t="s">
        <v>1341</v>
      </c>
      <c r="W2026" s="153" t="s">
        <v>1410</v>
      </c>
      <c r="X2026" s="244"/>
    </row>
    <row r="2027" spans="1:24" s="226" customFormat="1" ht="102">
      <c r="A2027" s="9" t="s">
        <v>7848</v>
      </c>
      <c r="B2027" s="3" t="s">
        <v>1332</v>
      </c>
      <c r="C2027" s="195" t="s">
        <v>4875</v>
      </c>
      <c r="D2027" s="190" t="s">
        <v>4125</v>
      </c>
      <c r="E2027" s="200" t="s">
        <v>4876</v>
      </c>
      <c r="F2027" s="244"/>
      <c r="G2027" s="162" t="s">
        <v>385</v>
      </c>
      <c r="H2027" s="242">
        <v>0</v>
      </c>
      <c r="I2027" s="34">
        <v>470000000</v>
      </c>
      <c r="J2027" s="21" t="s">
        <v>1330</v>
      </c>
      <c r="K2027" s="17" t="s">
        <v>1647</v>
      </c>
      <c r="L2027" s="236" t="s">
        <v>3930</v>
      </c>
      <c r="M2027" s="141" t="s">
        <v>383</v>
      </c>
      <c r="N2027" s="364" t="s">
        <v>6116</v>
      </c>
      <c r="O2027" s="3" t="s">
        <v>1382</v>
      </c>
      <c r="P2027" s="7" t="s">
        <v>1354</v>
      </c>
      <c r="Q2027" s="3" t="s">
        <v>1195</v>
      </c>
      <c r="R2027" s="158">
        <v>1</v>
      </c>
      <c r="S2027" s="9">
        <v>444464</v>
      </c>
      <c r="T2027" s="254">
        <f t="shared" si="419"/>
        <v>444464</v>
      </c>
      <c r="U2027" s="83">
        <f t="shared" si="418"/>
        <v>497799.68000000005</v>
      </c>
      <c r="V2027" s="9" t="s">
        <v>1341</v>
      </c>
      <c r="W2027" s="153" t="s">
        <v>1410</v>
      </c>
      <c r="X2027" s="244"/>
    </row>
    <row r="2028" spans="1:24" s="226" customFormat="1" ht="102">
      <c r="A2028" s="9" t="s">
        <v>7849</v>
      </c>
      <c r="B2028" s="3" t="s">
        <v>1332</v>
      </c>
      <c r="C2028" s="195" t="s">
        <v>4651</v>
      </c>
      <c r="D2028" s="200" t="s">
        <v>4427</v>
      </c>
      <c r="E2028" s="200" t="s">
        <v>4877</v>
      </c>
      <c r="F2028" s="244"/>
      <c r="G2028" s="162" t="s">
        <v>385</v>
      </c>
      <c r="H2028" s="242">
        <v>0</v>
      </c>
      <c r="I2028" s="34">
        <v>470000000</v>
      </c>
      <c r="J2028" s="21" t="s">
        <v>1330</v>
      </c>
      <c r="K2028" s="17" t="s">
        <v>1647</v>
      </c>
      <c r="L2028" s="236" t="s">
        <v>3930</v>
      </c>
      <c r="M2028" s="141" t="s">
        <v>383</v>
      </c>
      <c r="N2028" s="364" t="s">
        <v>6116</v>
      </c>
      <c r="O2028" s="3" t="s">
        <v>1382</v>
      </c>
      <c r="P2028" s="7" t="s">
        <v>1354</v>
      </c>
      <c r="Q2028" s="3" t="s">
        <v>1195</v>
      </c>
      <c r="R2028" s="158">
        <v>2</v>
      </c>
      <c r="S2028" s="9">
        <v>20676.43</v>
      </c>
      <c r="T2028" s="254">
        <f t="shared" si="419"/>
        <v>41352.86</v>
      </c>
      <c r="U2028" s="83">
        <f t="shared" si="418"/>
        <v>46315.203200000004</v>
      </c>
      <c r="V2028" s="9" t="s">
        <v>1341</v>
      </c>
      <c r="W2028" s="153" t="s">
        <v>1410</v>
      </c>
      <c r="X2028" s="244"/>
    </row>
    <row r="2029" spans="1:24" s="226" customFormat="1" ht="102">
      <c r="A2029" s="9" t="s">
        <v>7850</v>
      </c>
      <c r="B2029" s="3" t="s">
        <v>1332</v>
      </c>
      <c r="C2029" s="195" t="s">
        <v>4654</v>
      </c>
      <c r="D2029" s="200" t="s">
        <v>4878</v>
      </c>
      <c r="E2029" s="200" t="s">
        <v>4879</v>
      </c>
      <c r="F2029" s="244"/>
      <c r="G2029" s="162" t="s">
        <v>385</v>
      </c>
      <c r="H2029" s="242">
        <v>0</v>
      </c>
      <c r="I2029" s="34">
        <v>470000000</v>
      </c>
      <c r="J2029" s="21" t="s">
        <v>1330</v>
      </c>
      <c r="K2029" s="17" t="s">
        <v>1647</v>
      </c>
      <c r="L2029" s="236" t="s">
        <v>3930</v>
      </c>
      <c r="M2029" s="141" t="s">
        <v>383</v>
      </c>
      <c r="N2029" s="364" t="s">
        <v>6116</v>
      </c>
      <c r="O2029" s="3" t="s">
        <v>1382</v>
      </c>
      <c r="P2029" s="190" t="s">
        <v>1349</v>
      </c>
      <c r="Q2029" s="9" t="s">
        <v>1348</v>
      </c>
      <c r="R2029" s="158">
        <v>6</v>
      </c>
      <c r="S2029" s="9">
        <v>1302.74</v>
      </c>
      <c r="T2029" s="254">
        <f t="shared" si="419"/>
        <v>7816.4400000000005</v>
      </c>
      <c r="U2029" s="83">
        <f t="shared" si="418"/>
        <v>8754.4128000000019</v>
      </c>
      <c r="V2029" s="9" t="s">
        <v>1341</v>
      </c>
      <c r="W2029" s="153" t="s">
        <v>1410</v>
      </c>
      <c r="X2029" s="244"/>
    </row>
    <row r="2030" spans="1:24" s="226" customFormat="1" ht="102">
      <c r="A2030" s="9" t="s">
        <v>7851</v>
      </c>
      <c r="B2030" s="3" t="s">
        <v>1332</v>
      </c>
      <c r="C2030" s="195" t="s">
        <v>4657</v>
      </c>
      <c r="D2030" s="200" t="s">
        <v>4660</v>
      </c>
      <c r="E2030" s="200" t="s">
        <v>4880</v>
      </c>
      <c r="F2030" s="244"/>
      <c r="G2030" s="162" t="s">
        <v>385</v>
      </c>
      <c r="H2030" s="242">
        <v>0</v>
      </c>
      <c r="I2030" s="34">
        <v>470000000</v>
      </c>
      <c r="J2030" s="21" t="s">
        <v>1330</v>
      </c>
      <c r="K2030" s="17" t="s">
        <v>1647</v>
      </c>
      <c r="L2030" s="236" t="s">
        <v>3930</v>
      </c>
      <c r="M2030" s="141" t="s">
        <v>383</v>
      </c>
      <c r="N2030" s="364" t="s">
        <v>6116</v>
      </c>
      <c r="O2030" s="3" t="s">
        <v>1382</v>
      </c>
      <c r="P2030" s="190" t="s">
        <v>1349</v>
      </c>
      <c r="Q2030" s="9" t="s">
        <v>1348</v>
      </c>
      <c r="R2030" s="158">
        <v>6</v>
      </c>
      <c r="S2030" s="9">
        <v>932.23</v>
      </c>
      <c r="T2030" s="254">
        <f t="shared" si="419"/>
        <v>5593.38</v>
      </c>
      <c r="U2030" s="83">
        <f t="shared" si="418"/>
        <v>6264.5856000000003</v>
      </c>
      <c r="V2030" s="9" t="s">
        <v>1341</v>
      </c>
      <c r="W2030" s="153" t="s">
        <v>1410</v>
      </c>
      <c r="X2030" s="244"/>
    </row>
    <row r="2031" spans="1:24" s="226" customFormat="1" ht="102">
      <c r="A2031" s="9" t="s">
        <v>7852</v>
      </c>
      <c r="B2031" s="3" t="s">
        <v>1332</v>
      </c>
      <c r="C2031" s="195" t="s">
        <v>4881</v>
      </c>
      <c r="D2031" s="199" t="s">
        <v>4882</v>
      </c>
      <c r="E2031" s="200" t="s">
        <v>4883</v>
      </c>
      <c r="F2031" s="244"/>
      <c r="G2031" s="162" t="s">
        <v>385</v>
      </c>
      <c r="H2031" s="242">
        <v>0</v>
      </c>
      <c r="I2031" s="34">
        <v>470000000</v>
      </c>
      <c r="J2031" s="21" t="s">
        <v>1330</v>
      </c>
      <c r="K2031" s="17" t="s">
        <v>1647</v>
      </c>
      <c r="L2031" s="236" t="s">
        <v>3930</v>
      </c>
      <c r="M2031" s="141" t="s">
        <v>383</v>
      </c>
      <c r="N2031" s="364" t="s">
        <v>6116</v>
      </c>
      <c r="O2031" s="3" t="s">
        <v>1382</v>
      </c>
      <c r="P2031" s="7" t="s">
        <v>1354</v>
      </c>
      <c r="Q2031" s="3" t="s">
        <v>1195</v>
      </c>
      <c r="R2031" s="158">
        <v>8</v>
      </c>
      <c r="S2031" s="9">
        <v>4912</v>
      </c>
      <c r="T2031" s="254">
        <f t="shared" si="419"/>
        <v>39296</v>
      </c>
      <c r="U2031" s="83">
        <f t="shared" si="418"/>
        <v>44011.520000000004</v>
      </c>
      <c r="V2031" s="9" t="s">
        <v>1341</v>
      </c>
      <c r="W2031" s="153" t="s">
        <v>1410</v>
      </c>
      <c r="X2031" s="244"/>
    </row>
    <row r="2032" spans="1:24" s="226" customFormat="1" ht="102">
      <c r="A2032" s="9" t="s">
        <v>7853</v>
      </c>
      <c r="B2032" s="3" t="s">
        <v>1332</v>
      </c>
      <c r="C2032" s="195" t="s">
        <v>4884</v>
      </c>
      <c r="D2032" s="199" t="s">
        <v>4441</v>
      </c>
      <c r="E2032" s="200" t="s">
        <v>4885</v>
      </c>
      <c r="F2032" s="244"/>
      <c r="G2032" s="162" t="s">
        <v>385</v>
      </c>
      <c r="H2032" s="242">
        <v>0</v>
      </c>
      <c r="I2032" s="34">
        <v>470000000</v>
      </c>
      <c r="J2032" s="21" t="s">
        <v>1330</v>
      </c>
      <c r="K2032" s="17" t="s">
        <v>1647</v>
      </c>
      <c r="L2032" s="236" t="s">
        <v>3930</v>
      </c>
      <c r="M2032" s="141" t="s">
        <v>383</v>
      </c>
      <c r="N2032" s="364" t="s">
        <v>6116</v>
      </c>
      <c r="O2032" s="3" t="s">
        <v>1382</v>
      </c>
      <c r="P2032" s="7" t="s">
        <v>1354</v>
      </c>
      <c r="Q2032" s="3" t="s">
        <v>1195</v>
      </c>
      <c r="R2032" s="260">
        <v>2</v>
      </c>
      <c r="S2032" s="9">
        <v>187142</v>
      </c>
      <c r="T2032" s="254">
        <f t="shared" si="419"/>
        <v>374284</v>
      </c>
      <c r="U2032" s="83">
        <f t="shared" si="418"/>
        <v>419198.08</v>
      </c>
      <c r="V2032" s="9" t="s">
        <v>1341</v>
      </c>
      <c r="W2032" s="153" t="s">
        <v>1410</v>
      </c>
      <c r="X2032" s="244"/>
    </row>
    <row r="2033" spans="1:24" s="226" customFormat="1" ht="102">
      <c r="A2033" s="9" t="s">
        <v>7854</v>
      </c>
      <c r="B2033" s="3" t="s">
        <v>1332</v>
      </c>
      <c r="C2033" s="195" t="s">
        <v>4886</v>
      </c>
      <c r="D2033" s="200" t="s">
        <v>4887</v>
      </c>
      <c r="E2033" s="200" t="s">
        <v>4888</v>
      </c>
      <c r="F2033" s="244"/>
      <c r="G2033" s="162" t="s">
        <v>385</v>
      </c>
      <c r="H2033" s="242">
        <v>0</v>
      </c>
      <c r="I2033" s="34">
        <v>470000000</v>
      </c>
      <c r="J2033" s="21" t="s">
        <v>1330</v>
      </c>
      <c r="K2033" s="17" t="s">
        <v>1647</v>
      </c>
      <c r="L2033" s="236" t="s">
        <v>3930</v>
      </c>
      <c r="M2033" s="141" t="s">
        <v>383</v>
      </c>
      <c r="N2033" s="364" t="s">
        <v>6116</v>
      </c>
      <c r="O2033" s="3" t="s">
        <v>1382</v>
      </c>
      <c r="P2033" s="7" t="s">
        <v>1354</v>
      </c>
      <c r="Q2033" s="3" t="s">
        <v>1195</v>
      </c>
      <c r="R2033" s="158">
        <v>2</v>
      </c>
      <c r="S2033" s="9">
        <v>10713.07</v>
      </c>
      <c r="T2033" s="254">
        <f t="shared" si="419"/>
        <v>21426.14</v>
      </c>
      <c r="U2033" s="83">
        <f t="shared" si="418"/>
        <v>23997.276800000003</v>
      </c>
      <c r="V2033" s="9" t="s">
        <v>1341</v>
      </c>
      <c r="W2033" s="153" t="s">
        <v>1410</v>
      </c>
      <c r="X2033" s="244"/>
    </row>
    <row r="2034" spans="1:24" s="226" customFormat="1" ht="102">
      <c r="A2034" s="9" t="s">
        <v>7855</v>
      </c>
      <c r="B2034" s="3" t="s">
        <v>1332</v>
      </c>
      <c r="C2034" s="195" t="s">
        <v>4166</v>
      </c>
      <c r="D2034" s="199" t="s">
        <v>4889</v>
      </c>
      <c r="E2034" s="200" t="s">
        <v>4890</v>
      </c>
      <c r="F2034" s="244"/>
      <c r="G2034" s="162" t="s">
        <v>385</v>
      </c>
      <c r="H2034" s="242">
        <v>0</v>
      </c>
      <c r="I2034" s="34">
        <v>470000000</v>
      </c>
      <c r="J2034" s="21" t="s">
        <v>1330</v>
      </c>
      <c r="K2034" s="17" t="s">
        <v>1647</v>
      </c>
      <c r="L2034" s="236" t="s">
        <v>3930</v>
      </c>
      <c r="M2034" s="141" t="s">
        <v>383</v>
      </c>
      <c r="N2034" s="364" t="s">
        <v>6116</v>
      </c>
      <c r="O2034" s="3" t="s">
        <v>1382</v>
      </c>
      <c r="P2034" s="7" t="s">
        <v>1354</v>
      </c>
      <c r="Q2034" s="3" t="s">
        <v>1195</v>
      </c>
      <c r="R2034" s="260">
        <v>10</v>
      </c>
      <c r="S2034" s="9">
        <v>2390.34</v>
      </c>
      <c r="T2034" s="254">
        <f t="shared" si="419"/>
        <v>23903.4</v>
      </c>
      <c r="U2034" s="83">
        <f t="shared" si="418"/>
        <v>26771.808000000005</v>
      </c>
      <c r="V2034" s="9" t="s">
        <v>1341</v>
      </c>
      <c r="W2034" s="153" t="s">
        <v>1410</v>
      </c>
      <c r="X2034" s="244"/>
    </row>
    <row r="2035" spans="1:24" s="226" customFormat="1" ht="102">
      <c r="A2035" s="9" t="s">
        <v>7856</v>
      </c>
      <c r="B2035" s="3" t="s">
        <v>1332</v>
      </c>
      <c r="C2035" s="193" t="s">
        <v>4160</v>
      </c>
      <c r="D2035" s="191" t="s">
        <v>4161</v>
      </c>
      <c r="E2035" s="200" t="s">
        <v>4891</v>
      </c>
      <c r="F2035" s="244"/>
      <c r="G2035" s="162" t="s">
        <v>385</v>
      </c>
      <c r="H2035" s="242">
        <v>0</v>
      </c>
      <c r="I2035" s="34">
        <v>470000000</v>
      </c>
      <c r="J2035" s="21" t="s">
        <v>1330</v>
      </c>
      <c r="K2035" s="17" t="s">
        <v>1647</v>
      </c>
      <c r="L2035" s="236" t="s">
        <v>3930</v>
      </c>
      <c r="M2035" s="141" t="s">
        <v>383</v>
      </c>
      <c r="N2035" s="364" t="s">
        <v>6116</v>
      </c>
      <c r="O2035" s="3" t="s">
        <v>1382</v>
      </c>
      <c r="P2035" s="7" t="s">
        <v>1354</v>
      </c>
      <c r="Q2035" s="3" t="s">
        <v>1195</v>
      </c>
      <c r="R2035" s="158">
        <v>10</v>
      </c>
      <c r="S2035" s="9">
        <v>212.96</v>
      </c>
      <c r="T2035" s="254">
        <f t="shared" si="419"/>
        <v>2129.6</v>
      </c>
      <c r="U2035" s="83">
        <f t="shared" si="418"/>
        <v>2385.152</v>
      </c>
      <c r="V2035" s="9" t="s">
        <v>1341</v>
      </c>
      <c r="W2035" s="153" t="s">
        <v>1410</v>
      </c>
      <c r="X2035" s="244"/>
    </row>
    <row r="2036" spans="1:24" s="226" customFormat="1" ht="102">
      <c r="A2036" s="9" t="s">
        <v>7857</v>
      </c>
      <c r="B2036" s="3" t="s">
        <v>1332</v>
      </c>
      <c r="C2036" s="193" t="s">
        <v>4160</v>
      </c>
      <c r="D2036" s="191" t="s">
        <v>4161</v>
      </c>
      <c r="E2036" s="200" t="s">
        <v>4892</v>
      </c>
      <c r="F2036" s="244"/>
      <c r="G2036" s="162" t="s">
        <v>385</v>
      </c>
      <c r="H2036" s="242">
        <v>0</v>
      </c>
      <c r="I2036" s="34">
        <v>470000000</v>
      </c>
      <c r="J2036" s="21" t="s">
        <v>1330</v>
      </c>
      <c r="K2036" s="17" t="s">
        <v>1647</v>
      </c>
      <c r="L2036" s="236" t="s">
        <v>3930</v>
      </c>
      <c r="M2036" s="141" t="s">
        <v>383</v>
      </c>
      <c r="N2036" s="364" t="s">
        <v>6116</v>
      </c>
      <c r="O2036" s="3" t="s">
        <v>1382</v>
      </c>
      <c r="P2036" s="7" t="s">
        <v>1354</v>
      </c>
      <c r="Q2036" s="3" t="s">
        <v>1195</v>
      </c>
      <c r="R2036" s="158">
        <v>10</v>
      </c>
      <c r="S2036" s="9">
        <v>175</v>
      </c>
      <c r="T2036" s="254">
        <f t="shared" si="419"/>
        <v>1750</v>
      </c>
      <c r="U2036" s="83">
        <f t="shared" si="418"/>
        <v>1960.0000000000002</v>
      </c>
      <c r="V2036" s="9" t="s">
        <v>1341</v>
      </c>
      <c r="W2036" s="153" t="s">
        <v>1410</v>
      </c>
      <c r="X2036" s="244"/>
    </row>
    <row r="2037" spans="1:24" s="226" customFormat="1" ht="102">
      <c r="A2037" s="9" t="s">
        <v>7858</v>
      </c>
      <c r="B2037" s="3" t="s">
        <v>1332</v>
      </c>
      <c r="C2037" s="195" t="s">
        <v>4731</v>
      </c>
      <c r="D2037" s="200" t="s">
        <v>4893</v>
      </c>
      <c r="E2037" s="200" t="s">
        <v>4894</v>
      </c>
      <c r="F2037" s="244"/>
      <c r="G2037" s="162" t="s">
        <v>385</v>
      </c>
      <c r="H2037" s="242">
        <v>0</v>
      </c>
      <c r="I2037" s="34">
        <v>470000000</v>
      </c>
      <c r="J2037" s="21" t="s">
        <v>1330</v>
      </c>
      <c r="K2037" s="17" t="s">
        <v>1647</v>
      </c>
      <c r="L2037" s="236" t="s">
        <v>3930</v>
      </c>
      <c r="M2037" s="141" t="s">
        <v>383</v>
      </c>
      <c r="N2037" s="364" t="s">
        <v>6116</v>
      </c>
      <c r="O2037" s="3" t="s">
        <v>1382</v>
      </c>
      <c r="P2037" s="7" t="s">
        <v>1354</v>
      </c>
      <c r="Q2037" s="3" t="s">
        <v>1195</v>
      </c>
      <c r="R2037" s="158">
        <v>5</v>
      </c>
      <c r="S2037" s="9">
        <v>4053.8</v>
      </c>
      <c r="T2037" s="254">
        <f t="shared" si="419"/>
        <v>20269</v>
      </c>
      <c r="U2037" s="83">
        <f t="shared" si="418"/>
        <v>22701.280000000002</v>
      </c>
      <c r="V2037" s="9" t="s">
        <v>1341</v>
      </c>
      <c r="W2037" s="153" t="s">
        <v>1410</v>
      </c>
      <c r="X2037" s="244"/>
    </row>
    <row r="2038" spans="1:24" s="226" customFormat="1" ht="102">
      <c r="A2038" s="9" t="s">
        <v>7859</v>
      </c>
      <c r="B2038" s="3" t="s">
        <v>1332</v>
      </c>
      <c r="C2038" s="1" t="s">
        <v>4895</v>
      </c>
      <c r="D2038" s="1" t="s">
        <v>4896</v>
      </c>
      <c r="E2038" s="200" t="s">
        <v>4897</v>
      </c>
      <c r="F2038" s="244"/>
      <c r="G2038" s="162" t="s">
        <v>385</v>
      </c>
      <c r="H2038" s="242">
        <v>0</v>
      </c>
      <c r="I2038" s="34">
        <v>470000000</v>
      </c>
      <c r="J2038" s="21" t="s">
        <v>1330</v>
      </c>
      <c r="K2038" s="17" t="s">
        <v>1647</v>
      </c>
      <c r="L2038" s="236" t="s">
        <v>3930</v>
      </c>
      <c r="M2038" s="141" t="s">
        <v>383</v>
      </c>
      <c r="N2038" s="364" t="s">
        <v>6116</v>
      </c>
      <c r="O2038" s="3" t="s">
        <v>1382</v>
      </c>
      <c r="P2038" s="7" t="s">
        <v>1354</v>
      </c>
      <c r="Q2038" s="3" t="s">
        <v>1195</v>
      </c>
      <c r="R2038" s="158">
        <v>8</v>
      </c>
      <c r="S2038" s="9">
        <v>27345.49</v>
      </c>
      <c r="T2038" s="254">
        <f t="shared" si="419"/>
        <v>218763.92</v>
      </c>
      <c r="U2038" s="83">
        <f t="shared" si="418"/>
        <v>245015.59040000004</v>
      </c>
      <c r="V2038" s="9" t="s">
        <v>1341</v>
      </c>
      <c r="W2038" s="153" t="s">
        <v>1410</v>
      </c>
      <c r="X2038" s="244"/>
    </row>
    <row r="2039" spans="1:24" s="226" customFormat="1" ht="102">
      <c r="A2039" s="9" t="s">
        <v>7860</v>
      </c>
      <c r="B2039" s="3" t="s">
        <v>1332</v>
      </c>
      <c r="C2039" s="195" t="s">
        <v>4898</v>
      </c>
      <c r="D2039" s="200" t="s">
        <v>4451</v>
      </c>
      <c r="E2039" s="200" t="s">
        <v>4899</v>
      </c>
      <c r="F2039" s="244"/>
      <c r="G2039" s="162" t="s">
        <v>385</v>
      </c>
      <c r="H2039" s="242">
        <v>0</v>
      </c>
      <c r="I2039" s="34">
        <v>470000000</v>
      </c>
      <c r="J2039" s="21" t="s">
        <v>1330</v>
      </c>
      <c r="K2039" s="17" t="s">
        <v>1647</v>
      </c>
      <c r="L2039" s="236" t="s">
        <v>3930</v>
      </c>
      <c r="M2039" s="141" t="s">
        <v>383</v>
      </c>
      <c r="N2039" s="364" t="s">
        <v>6116</v>
      </c>
      <c r="O2039" s="3" t="s">
        <v>1382</v>
      </c>
      <c r="P2039" s="7" t="s">
        <v>1354</v>
      </c>
      <c r="Q2039" s="3" t="s">
        <v>1195</v>
      </c>
      <c r="R2039" s="158">
        <v>10</v>
      </c>
      <c r="S2039" s="9">
        <v>2317.94</v>
      </c>
      <c r="T2039" s="254">
        <f t="shared" si="419"/>
        <v>23179.4</v>
      </c>
      <c r="U2039" s="83">
        <f t="shared" si="418"/>
        <v>25960.928000000004</v>
      </c>
      <c r="V2039" s="9" t="s">
        <v>1341</v>
      </c>
      <c r="W2039" s="153" t="s">
        <v>1410</v>
      </c>
      <c r="X2039" s="244"/>
    </row>
    <row r="2040" spans="1:24" s="226" customFormat="1" ht="102">
      <c r="A2040" s="9" t="s">
        <v>7861</v>
      </c>
      <c r="B2040" s="3" t="s">
        <v>1332</v>
      </c>
      <c r="C2040" s="193" t="s">
        <v>4174</v>
      </c>
      <c r="D2040" s="200" t="s">
        <v>4900</v>
      </c>
      <c r="E2040" s="200" t="s">
        <v>4901</v>
      </c>
      <c r="F2040" s="244"/>
      <c r="G2040" s="162" t="s">
        <v>385</v>
      </c>
      <c r="H2040" s="242">
        <v>0</v>
      </c>
      <c r="I2040" s="34">
        <v>470000000</v>
      </c>
      <c r="J2040" s="21" t="s">
        <v>1330</v>
      </c>
      <c r="K2040" s="17" t="s">
        <v>1647</v>
      </c>
      <c r="L2040" s="236" t="s">
        <v>3930</v>
      </c>
      <c r="M2040" s="141" t="s">
        <v>383</v>
      </c>
      <c r="N2040" s="364" t="s">
        <v>6116</v>
      </c>
      <c r="O2040" s="3" t="s">
        <v>1382</v>
      </c>
      <c r="P2040" s="7" t="s">
        <v>1354</v>
      </c>
      <c r="Q2040" s="3" t="s">
        <v>1195</v>
      </c>
      <c r="R2040" s="158">
        <v>100</v>
      </c>
      <c r="S2040" s="9">
        <v>418.54</v>
      </c>
      <c r="T2040" s="254">
        <f t="shared" si="419"/>
        <v>41854</v>
      </c>
      <c r="U2040" s="83">
        <f t="shared" si="418"/>
        <v>46876.480000000003</v>
      </c>
      <c r="V2040" s="9" t="s">
        <v>1341</v>
      </c>
      <c r="W2040" s="153" t="s">
        <v>1410</v>
      </c>
      <c r="X2040" s="244"/>
    </row>
    <row r="2041" spans="1:24" s="226" customFormat="1" ht="102">
      <c r="A2041" s="9" t="s">
        <v>7862</v>
      </c>
      <c r="B2041" s="3" t="s">
        <v>1332</v>
      </c>
      <c r="C2041" s="195" t="s">
        <v>4902</v>
      </c>
      <c r="D2041" s="190" t="s">
        <v>4036</v>
      </c>
      <c r="E2041" s="200" t="s">
        <v>4903</v>
      </c>
      <c r="F2041" s="244"/>
      <c r="G2041" s="162" t="s">
        <v>385</v>
      </c>
      <c r="H2041" s="242">
        <v>0</v>
      </c>
      <c r="I2041" s="34">
        <v>470000000</v>
      </c>
      <c r="J2041" s="21" t="s">
        <v>1330</v>
      </c>
      <c r="K2041" s="17" t="s">
        <v>1647</v>
      </c>
      <c r="L2041" s="236" t="s">
        <v>3930</v>
      </c>
      <c r="M2041" s="141" t="s">
        <v>383</v>
      </c>
      <c r="N2041" s="364" t="s">
        <v>6116</v>
      </c>
      <c r="O2041" s="3" t="s">
        <v>1382</v>
      </c>
      <c r="P2041" s="7" t="s">
        <v>1354</v>
      </c>
      <c r="Q2041" s="3" t="s">
        <v>1195</v>
      </c>
      <c r="R2041" s="158">
        <v>50</v>
      </c>
      <c r="S2041" s="9">
        <v>350</v>
      </c>
      <c r="T2041" s="254">
        <f t="shared" si="419"/>
        <v>17500</v>
      </c>
      <c r="U2041" s="83">
        <f t="shared" si="418"/>
        <v>19600.000000000004</v>
      </c>
      <c r="V2041" s="9" t="s">
        <v>1341</v>
      </c>
      <c r="W2041" s="153" t="s">
        <v>1410</v>
      </c>
      <c r="X2041" s="244"/>
    </row>
    <row r="2042" spans="1:24" s="226" customFormat="1" ht="102">
      <c r="A2042" s="9" t="s">
        <v>7863</v>
      </c>
      <c r="B2042" s="3" t="s">
        <v>1332</v>
      </c>
      <c r="C2042" s="195" t="s">
        <v>4904</v>
      </c>
      <c r="D2042" s="200" t="s">
        <v>4905</v>
      </c>
      <c r="E2042" s="200" t="s">
        <v>4906</v>
      </c>
      <c r="F2042" s="244"/>
      <c r="G2042" s="162" t="s">
        <v>385</v>
      </c>
      <c r="H2042" s="242">
        <v>0</v>
      </c>
      <c r="I2042" s="34">
        <v>470000000</v>
      </c>
      <c r="J2042" s="21" t="s">
        <v>1330</v>
      </c>
      <c r="K2042" s="17" t="s">
        <v>1647</v>
      </c>
      <c r="L2042" s="236" t="s">
        <v>3930</v>
      </c>
      <c r="M2042" s="141" t="s">
        <v>383</v>
      </c>
      <c r="N2042" s="364" t="s">
        <v>6116</v>
      </c>
      <c r="O2042" s="3" t="s">
        <v>1382</v>
      </c>
      <c r="P2042" s="7" t="s">
        <v>1354</v>
      </c>
      <c r="Q2042" s="3" t="s">
        <v>1195</v>
      </c>
      <c r="R2042" s="158">
        <v>5</v>
      </c>
      <c r="S2042" s="9">
        <v>4185.1400000000003</v>
      </c>
      <c r="T2042" s="254">
        <f t="shared" si="419"/>
        <v>20925.7</v>
      </c>
      <c r="U2042" s="83">
        <f t="shared" ref="U2042:U2105" si="420">T2042*1.12</f>
        <v>23436.784000000003</v>
      </c>
      <c r="V2042" s="9" t="s">
        <v>1341</v>
      </c>
      <c r="W2042" s="153" t="s">
        <v>1410</v>
      </c>
      <c r="X2042" s="244"/>
    </row>
    <row r="2043" spans="1:24" s="226" customFormat="1" ht="102">
      <c r="A2043" s="9" t="s">
        <v>7864</v>
      </c>
      <c r="B2043" s="3" t="s">
        <v>1332</v>
      </c>
      <c r="C2043" s="195" t="s">
        <v>4907</v>
      </c>
      <c r="D2043" s="200" t="s">
        <v>4738</v>
      </c>
      <c r="E2043" s="200" t="s">
        <v>4908</v>
      </c>
      <c r="F2043" s="244"/>
      <c r="G2043" s="162" t="s">
        <v>385</v>
      </c>
      <c r="H2043" s="242">
        <v>0</v>
      </c>
      <c r="I2043" s="34">
        <v>470000000</v>
      </c>
      <c r="J2043" s="21" t="s">
        <v>1330</v>
      </c>
      <c r="K2043" s="17" t="s">
        <v>1647</v>
      </c>
      <c r="L2043" s="236" t="s">
        <v>3930</v>
      </c>
      <c r="M2043" s="141" t="s">
        <v>383</v>
      </c>
      <c r="N2043" s="364" t="s">
        <v>6116</v>
      </c>
      <c r="O2043" s="3" t="s">
        <v>1382</v>
      </c>
      <c r="P2043" s="7" t="s">
        <v>1354</v>
      </c>
      <c r="Q2043" s="3" t="s">
        <v>1195</v>
      </c>
      <c r="R2043" s="158">
        <v>5</v>
      </c>
      <c r="S2043" s="9">
        <v>35412.639999999999</v>
      </c>
      <c r="T2043" s="254">
        <f t="shared" si="419"/>
        <v>177063.2</v>
      </c>
      <c r="U2043" s="83">
        <f t="shared" si="420"/>
        <v>198310.78400000004</v>
      </c>
      <c r="V2043" s="9" t="s">
        <v>1341</v>
      </c>
      <c r="W2043" s="153" t="s">
        <v>1410</v>
      </c>
      <c r="X2043" s="244"/>
    </row>
    <row r="2044" spans="1:24" s="226" customFormat="1" ht="102">
      <c r="A2044" s="9" t="s">
        <v>7865</v>
      </c>
      <c r="B2044" s="3" t="s">
        <v>1332</v>
      </c>
      <c r="C2044" s="195" t="s">
        <v>4909</v>
      </c>
      <c r="D2044" s="199" t="s">
        <v>4468</v>
      </c>
      <c r="E2044" s="200" t="s">
        <v>4910</v>
      </c>
      <c r="F2044" s="244"/>
      <c r="G2044" s="162" t="s">
        <v>385</v>
      </c>
      <c r="H2044" s="242">
        <v>0</v>
      </c>
      <c r="I2044" s="34">
        <v>470000000</v>
      </c>
      <c r="J2044" s="21" t="s">
        <v>1330</v>
      </c>
      <c r="K2044" s="17" t="s">
        <v>1647</v>
      </c>
      <c r="L2044" s="236" t="s">
        <v>3930</v>
      </c>
      <c r="M2044" s="141" t="s">
        <v>383</v>
      </c>
      <c r="N2044" s="364" t="s">
        <v>6116</v>
      </c>
      <c r="O2044" s="3" t="s">
        <v>1382</v>
      </c>
      <c r="P2044" s="7" t="s">
        <v>1354</v>
      </c>
      <c r="Q2044" s="3" t="s">
        <v>1195</v>
      </c>
      <c r="R2044" s="260">
        <v>5</v>
      </c>
      <c r="S2044" s="9">
        <v>7215.29</v>
      </c>
      <c r="T2044" s="254">
        <f t="shared" si="419"/>
        <v>36076.449999999997</v>
      </c>
      <c r="U2044" s="83">
        <f t="shared" si="420"/>
        <v>40405.624000000003</v>
      </c>
      <c r="V2044" s="9" t="s">
        <v>1341</v>
      </c>
      <c r="W2044" s="153" t="s">
        <v>1410</v>
      </c>
      <c r="X2044" s="244"/>
    </row>
    <row r="2045" spans="1:24" s="226" customFormat="1" ht="102">
      <c r="A2045" s="9" t="s">
        <v>7866</v>
      </c>
      <c r="B2045" s="3" t="s">
        <v>1332</v>
      </c>
      <c r="C2045" s="195" t="s">
        <v>4911</v>
      </c>
      <c r="D2045" s="200" t="s">
        <v>4213</v>
      </c>
      <c r="E2045" s="200" t="s">
        <v>4912</v>
      </c>
      <c r="F2045" s="244"/>
      <c r="G2045" s="162" t="s">
        <v>385</v>
      </c>
      <c r="H2045" s="242">
        <v>0</v>
      </c>
      <c r="I2045" s="34">
        <v>470000000</v>
      </c>
      <c r="J2045" s="21" t="s">
        <v>1330</v>
      </c>
      <c r="K2045" s="17" t="s">
        <v>1647</v>
      </c>
      <c r="L2045" s="236" t="s">
        <v>3930</v>
      </c>
      <c r="M2045" s="141" t="s">
        <v>383</v>
      </c>
      <c r="N2045" s="364" t="s">
        <v>6116</v>
      </c>
      <c r="O2045" s="3" t="s">
        <v>1382</v>
      </c>
      <c r="P2045" s="7" t="s">
        <v>1354</v>
      </c>
      <c r="Q2045" s="3" t="s">
        <v>1195</v>
      </c>
      <c r="R2045" s="158">
        <v>10</v>
      </c>
      <c r="S2045" s="9">
        <v>6224.66</v>
      </c>
      <c r="T2045" s="254">
        <f t="shared" si="419"/>
        <v>62246.6</v>
      </c>
      <c r="U2045" s="83">
        <f t="shared" si="420"/>
        <v>69716.19200000001</v>
      </c>
      <c r="V2045" s="9" t="s">
        <v>1341</v>
      </c>
      <c r="W2045" s="153" t="s">
        <v>1410</v>
      </c>
      <c r="X2045" s="244"/>
    </row>
    <row r="2046" spans="1:24" s="226" customFormat="1" ht="102">
      <c r="A2046" s="9" t="s">
        <v>7867</v>
      </c>
      <c r="B2046" s="3" t="s">
        <v>1332</v>
      </c>
      <c r="C2046" s="195" t="s">
        <v>4913</v>
      </c>
      <c r="D2046" s="200" t="s">
        <v>4215</v>
      </c>
      <c r="E2046" s="200" t="s">
        <v>4914</v>
      </c>
      <c r="F2046" s="244"/>
      <c r="G2046" s="162" t="s">
        <v>385</v>
      </c>
      <c r="H2046" s="242">
        <v>0</v>
      </c>
      <c r="I2046" s="34">
        <v>470000000</v>
      </c>
      <c r="J2046" s="21" t="s">
        <v>1330</v>
      </c>
      <c r="K2046" s="17" t="s">
        <v>1647</v>
      </c>
      <c r="L2046" s="236" t="s">
        <v>3930</v>
      </c>
      <c r="M2046" s="141" t="s">
        <v>383</v>
      </c>
      <c r="N2046" s="364" t="s">
        <v>6116</v>
      </c>
      <c r="O2046" s="3" t="s">
        <v>1382</v>
      </c>
      <c r="P2046" s="7" t="s">
        <v>1354</v>
      </c>
      <c r="Q2046" s="3" t="s">
        <v>1195</v>
      </c>
      <c r="R2046" s="158">
        <v>6</v>
      </c>
      <c r="S2046" s="9">
        <v>6213.31</v>
      </c>
      <c r="T2046" s="254">
        <f t="shared" si="419"/>
        <v>37279.86</v>
      </c>
      <c r="U2046" s="83">
        <f t="shared" si="420"/>
        <v>41753.443200000002</v>
      </c>
      <c r="V2046" s="9" t="s">
        <v>1341</v>
      </c>
      <c r="W2046" s="153" t="s">
        <v>1410</v>
      </c>
      <c r="X2046" s="244"/>
    </row>
    <row r="2047" spans="1:24" s="226" customFormat="1" ht="102">
      <c r="A2047" s="9" t="s">
        <v>7868</v>
      </c>
      <c r="B2047" s="3" t="s">
        <v>1332</v>
      </c>
      <c r="C2047" s="195" t="s">
        <v>4915</v>
      </c>
      <c r="D2047" s="199" t="s">
        <v>4743</v>
      </c>
      <c r="E2047" s="200" t="s">
        <v>4916</v>
      </c>
      <c r="F2047" s="244"/>
      <c r="G2047" s="162" t="s">
        <v>385</v>
      </c>
      <c r="H2047" s="242">
        <v>0</v>
      </c>
      <c r="I2047" s="34">
        <v>470000000</v>
      </c>
      <c r="J2047" s="21" t="s">
        <v>1330</v>
      </c>
      <c r="K2047" s="17" t="s">
        <v>1647</v>
      </c>
      <c r="L2047" s="236" t="s">
        <v>3930</v>
      </c>
      <c r="M2047" s="141" t="s">
        <v>383</v>
      </c>
      <c r="N2047" s="364" t="s">
        <v>6116</v>
      </c>
      <c r="O2047" s="3" t="s">
        <v>1382</v>
      </c>
      <c r="P2047" s="7" t="s">
        <v>1354</v>
      </c>
      <c r="Q2047" s="3" t="s">
        <v>1195</v>
      </c>
      <c r="R2047" s="158">
        <v>5</v>
      </c>
      <c r="S2047" s="9">
        <v>2629.37</v>
      </c>
      <c r="T2047" s="254">
        <f t="shared" si="419"/>
        <v>13146.849999999999</v>
      </c>
      <c r="U2047" s="83">
        <f t="shared" si="420"/>
        <v>14724.472</v>
      </c>
      <c r="V2047" s="9" t="s">
        <v>1341</v>
      </c>
      <c r="W2047" s="153" t="s">
        <v>1410</v>
      </c>
      <c r="X2047" s="244"/>
    </row>
    <row r="2048" spans="1:24" s="226" customFormat="1" ht="102">
      <c r="A2048" s="9" t="s">
        <v>7869</v>
      </c>
      <c r="B2048" s="3" t="s">
        <v>1332</v>
      </c>
      <c r="C2048" s="195" t="s">
        <v>4915</v>
      </c>
      <c r="D2048" s="199" t="s">
        <v>4917</v>
      </c>
      <c r="E2048" s="200" t="s">
        <v>4918</v>
      </c>
      <c r="F2048" s="244"/>
      <c r="G2048" s="162" t="s">
        <v>385</v>
      </c>
      <c r="H2048" s="242">
        <v>0</v>
      </c>
      <c r="I2048" s="34">
        <v>470000000</v>
      </c>
      <c r="J2048" s="21" t="s">
        <v>1330</v>
      </c>
      <c r="K2048" s="17" t="s">
        <v>1647</v>
      </c>
      <c r="L2048" s="236" t="s">
        <v>3930</v>
      </c>
      <c r="M2048" s="141" t="s">
        <v>383</v>
      </c>
      <c r="N2048" s="364" t="s">
        <v>6116</v>
      </c>
      <c r="O2048" s="3" t="s">
        <v>1382</v>
      </c>
      <c r="P2048" s="7" t="s">
        <v>1354</v>
      </c>
      <c r="Q2048" s="3" t="s">
        <v>1195</v>
      </c>
      <c r="R2048" s="158">
        <v>5</v>
      </c>
      <c r="S2048" s="9">
        <v>2629.37</v>
      </c>
      <c r="T2048" s="254">
        <f t="shared" si="419"/>
        <v>13146.849999999999</v>
      </c>
      <c r="U2048" s="83">
        <f t="shared" si="420"/>
        <v>14724.472</v>
      </c>
      <c r="V2048" s="9" t="s">
        <v>1341</v>
      </c>
      <c r="W2048" s="153" t="s">
        <v>1410</v>
      </c>
      <c r="X2048" s="244"/>
    </row>
    <row r="2049" spans="1:24" s="226" customFormat="1" ht="102">
      <c r="A2049" s="9" t="s">
        <v>7870</v>
      </c>
      <c r="B2049" s="3" t="s">
        <v>1332</v>
      </c>
      <c r="C2049" s="195" t="s">
        <v>4748</v>
      </c>
      <c r="D2049" s="199" t="s">
        <v>4749</v>
      </c>
      <c r="E2049" s="200" t="s">
        <v>4919</v>
      </c>
      <c r="F2049" s="244"/>
      <c r="G2049" s="162" t="s">
        <v>385</v>
      </c>
      <c r="H2049" s="242">
        <v>0</v>
      </c>
      <c r="I2049" s="34">
        <v>470000000</v>
      </c>
      <c r="J2049" s="21" t="s">
        <v>1330</v>
      </c>
      <c r="K2049" s="17" t="s">
        <v>1647</v>
      </c>
      <c r="L2049" s="236" t="s">
        <v>3930</v>
      </c>
      <c r="M2049" s="141" t="s">
        <v>383</v>
      </c>
      <c r="N2049" s="364" t="s">
        <v>6116</v>
      </c>
      <c r="O2049" s="3" t="s">
        <v>1382</v>
      </c>
      <c r="P2049" s="7" t="s">
        <v>1354</v>
      </c>
      <c r="Q2049" s="3" t="s">
        <v>1195</v>
      </c>
      <c r="R2049" s="158">
        <v>2</v>
      </c>
      <c r="S2049" s="9">
        <v>112861.42538265306</v>
      </c>
      <c r="T2049" s="254">
        <f t="shared" si="419"/>
        <v>225722.85076530612</v>
      </c>
      <c r="U2049" s="83">
        <f t="shared" si="420"/>
        <v>252809.59285714288</v>
      </c>
      <c r="V2049" s="9" t="s">
        <v>1341</v>
      </c>
      <c r="W2049" s="153" t="s">
        <v>1410</v>
      </c>
      <c r="X2049" s="244"/>
    </row>
    <row r="2050" spans="1:24" s="226" customFormat="1" ht="102">
      <c r="A2050" s="9" t="s">
        <v>7871</v>
      </c>
      <c r="B2050" s="3" t="s">
        <v>1332</v>
      </c>
      <c r="C2050" s="195" t="s">
        <v>4920</v>
      </c>
      <c r="D2050" s="206" t="s">
        <v>4510</v>
      </c>
      <c r="E2050" s="200" t="s">
        <v>4921</v>
      </c>
      <c r="F2050" s="244"/>
      <c r="G2050" s="162" t="s">
        <v>385</v>
      </c>
      <c r="H2050" s="242">
        <v>0</v>
      </c>
      <c r="I2050" s="34">
        <v>470000000</v>
      </c>
      <c r="J2050" s="21" t="s">
        <v>1330</v>
      </c>
      <c r="K2050" s="17" t="s">
        <v>1647</v>
      </c>
      <c r="L2050" s="236" t="s">
        <v>3930</v>
      </c>
      <c r="M2050" s="141" t="s">
        <v>383</v>
      </c>
      <c r="N2050" s="364" t="s">
        <v>6116</v>
      </c>
      <c r="O2050" s="3" t="s">
        <v>1382</v>
      </c>
      <c r="P2050" s="7" t="s">
        <v>1354</v>
      </c>
      <c r="Q2050" s="3" t="s">
        <v>1195</v>
      </c>
      <c r="R2050" s="158">
        <v>2</v>
      </c>
      <c r="S2050" s="9">
        <v>11696</v>
      </c>
      <c r="T2050" s="254">
        <f t="shared" si="419"/>
        <v>23392</v>
      </c>
      <c r="U2050" s="83">
        <f t="shared" si="420"/>
        <v>26199.040000000001</v>
      </c>
      <c r="V2050" s="9" t="s">
        <v>1341</v>
      </c>
      <c r="W2050" s="153" t="s">
        <v>1410</v>
      </c>
      <c r="X2050" s="244"/>
    </row>
    <row r="2051" spans="1:24" s="226" customFormat="1" ht="102">
      <c r="A2051" s="9" t="s">
        <v>7872</v>
      </c>
      <c r="B2051" s="3" t="s">
        <v>1332</v>
      </c>
      <c r="C2051" s="195" t="s">
        <v>4922</v>
      </c>
      <c r="D2051" s="206" t="s">
        <v>4867</v>
      </c>
      <c r="E2051" s="200" t="s">
        <v>4923</v>
      </c>
      <c r="F2051" s="244"/>
      <c r="G2051" s="162" t="s">
        <v>385</v>
      </c>
      <c r="H2051" s="242">
        <v>0</v>
      </c>
      <c r="I2051" s="34">
        <v>470000000</v>
      </c>
      <c r="J2051" s="21" t="s">
        <v>1330</v>
      </c>
      <c r="K2051" s="17" t="s">
        <v>1647</v>
      </c>
      <c r="L2051" s="236" t="s">
        <v>3930</v>
      </c>
      <c r="M2051" s="141" t="s">
        <v>383</v>
      </c>
      <c r="N2051" s="364" t="s">
        <v>6116</v>
      </c>
      <c r="O2051" s="3" t="s">
        <v>1382</v>
      </c>
      <c r="P2051" s="7" t="s">
        <v>1354</v>
      </c>
      <c r="Q2051" s="3" t="s">
        <v>1195</v>
      </c>
      <c r="R2051" s="158">
        <v>2</v>
      </c>
      <c r="S2051" s="9">
        <v>8772</v>
      </c>
      <c r="T2051" s="254">
        <f t="shared" si="419"/>
        <v>17544</v>
      </c>
      <c r="U2051" s="83">
        <f t="shared" si="420"/>
        <v>19649.280000000002</v>
      </c>
      <c r="V2051" s="9" t="s">
        <v>1341</v>
      </c>
      <c r="W2051" s="153" t="s">
        <v>1410</v>
      </c>
      <c r="X2051" s="244"/>
    </row>
    <row r="2052" spans="1:24" s="226" customFormat="1" ht="102">
      <c r="A2052" s="9" t="s">
        <v>7873</v>
      </c>
      <c r="B2052" s="3" t="s">
        <v>1332</v>
      </c>
      <c r="C2052" s="195" t="s">
        <v>4758</v>
      </c>
      <c r="D2052" s="206" t="s">
        <v>4924</v>
      </c>
      <c r="E2052" s="200" t="s">
        <v>4925</v>
      </c>
      <c r="F2052" s="244"/>
      <c r="G2052" s="162" t="s">
        <v>385</v>
      </c>
      <c r="H2052" s="242">
        <v>0</v>
      </c>
      <c r="I2052" s="34">
        <v>470000000</v>
      </c>
      <c r="J2052" s="21" t="s">
        <v>1330</v>
      </c>
      <c r="K2052" s="17" t="s">
        <v>1647</v>
      </c>
      <c r="L2052" s="236" t="s">
        <v>3930</v>
      </c>
      <c r="M2052" s="141" t="s">
        <v>383</v>
      </c>
      <c r="N2052" s="364" t="s">
        <v>6116</v>
      </c>
      <c r="O2052" s="3" t="s">
        <v>1382</v>
      </c>
      <c r="P2052" s="7" t="s">
        <v>1354</v>
      </c>
      <c r="Q2052" s="3" t="s">
        <v>1195</v>
      </c>
      <c r="R2052" s="158">
        <v>2</v>
      </c>
      <c r="S2052" s="9">
        <v>8772</v>
      </c>
      <c r="T2052" s="254">
        <f t="shared" ref="T2052:T2115" si="421">R2052*S2052</f>
        <v>17544</v>
      </c>
      <c r="U2052" s="83">
        <f t="shared" si="420"/>
        <v>19649.280000000002</v>
      </c>
      <c r="V2052" s="9" t="s">
        <v>1341</v>
      </c>
      <c r="W2052" s="153" t="s">
        <v>1410</v>
      </c>
      <c r="X2052" s="244"/>
    </row>
    <row r="2053" spans="1:24" s="226" customFormat="1" ht="102">
      <c r="A2053" s="9" t="s">
        <v>7874</v>
      </c>
      <c r="B2053" s="3" t="s">
        <v>1332</v>
      </c>
      <c r="C2053" s="195" t="s">
        <v>4926</v>
      </c>
      <c r="D2053" s="200" t="s">
        <v>4927</v>
      </c>
      <c r="E2053" s="200" t="s">
        <v>4928</v>
      </c>
      <c r="F2053" s="244"/>
      <c r="G2053" s="162" t="s">
        <v>385</v>
      </c>
      <c r="H2053" s="242">
        <v>0</v>
      </c>
      <c r="I2053" s="34">
        <v>470000000</v>
      </c>
      <c r="J2053" s="21" t="s">
        <v>1330</v>
      </c>
      <c r="K2053" s="17" t="s">
        <v>1647</v>
      </c>
      <c r="L2053" s="236" t="s">
        <v>3930</v>
      </c>
      <c r="M2053" s="141" t="s">
        <v>383</v>
      </c>
      <c r="N2053" s="364" t="s">
        <v>6116</v>
      </c>
      <c r="O2053" s="3" t="s">
        <v>1382</v>
      </c>
      <c r="P2053" s="7" t="s">
        <v>1354</v>
      </c>
      <c r="Q2053" s="3" t="s">
        <v>1195</v>
      </c>
      <c r="R2053" s="158">
        <v>2</v>
      </c>
      <c r="S2053" s="9">
        <v>7602</v>
      </c>
      <c r="T2053" s="254">
        <f t="shared" si="421"/>
        <v>15204</v>
      </c>
      <c r="U2053" s="83">
        <f t="shared" si="420"/>
        <v>17028.480000000003</v>
      </c>
      <c r="V2053" s="9" t="s">
        <v>1341</v>
      </c>
      <c r="W2053" s="153" t="s">
        <v>1410</v>
      </c>
      <c r="X2053" s="244"/>
    </row>
    <row r="2054" spans="1:24" s="226" customFormat="1" ht="102">
      <c r="A2054" s="9" t="s">
        <v>7875</v>
      </c>
      <c r="B2054" s="3" t="s">
        <v>1332</v>
      </c>
      <c r="C2054" s="195" t="s">
        <v>4929</v>
      </c>
      <c r="D2054" s="200" t="s">
        <v>4693</v>
      </c>
      <c r="E2054" s="200" t="s">
        <v>4930</v>
      </c>
      <c r="F2054" s="244"/>
      <c r="G2054" s="162" t="s">
        <v>385</v>
      </c>
      <c r="H2054" s="242">
        <v>0</v>
      </c>
      <c r="I2054" s="34">
        <v>470000000</v>
      </c>
      <c r="J2054" s="21" t="s">
        <v>1330</v>
      </c>
      <c r="K2054" s="17" t="s">
        <v>1647</v>
      </c>
      <c r="L2054" s="236" t="s">
        <v>3930</v>
      </c>
      <c r="M2054" s="141" t="s">
        <v>383</v>
      </c>
      <c r="N2054" s="364" t="s">
        <v>6116</v>
      </c>
      <c r="O2054" s="3" t="s">
        <v>1382</v>
      </c>
      <c r="P2054" s="7" t="s">
        <v>1354</v>
      </c>
      <c r="Q2054" s="3" t="s">
        <v>1195</v>
      </c>
      <c r="R2054" s="158">
        <v>2</v>
      </c>
      <c r="S2054" s="9">
        <v>7602</v>
      </c>
      <c r="T2054" s="254">
        <f t="shared" si="421"/>
        <v>15204</v>
      </c>
      <c r="U2054" s="83">
        <f t="shared" si="420"/>
        <v>17028.480000000003</v>
      </c>
      <c r="V2054" s="9" t="s">
        <v>1341</v>
      </c>
      <c r="W2054" s="153" t="s">
        <v>1410</v>
      </c>
      <c r="X2054" s="244"/>
    </row>
    <row r="2055" spans="1:24" s="226" customFormat="1" ht="102">
      <c r="A2055" s="9" t="s">
        <v>7876</v>
      </c>
      <c r="B2055" s="3" t="s">
        <v>1332</v>
      </c>
      <c r="C2055" s="195" t="s">
        <v>4931</v>
      </c>
      <c r="D2055" s="200" t="s">
        <v>4693</v>
      </c>
      <c r="E2055" s="200" t="s">
        <v>4932</v>
      </c>
      <c r="F2055" s="244"/>
      <c r="G2055" s="162" t="s">
        <v>385</v>
      </c>
      <c r="H2055" s="242">
        <v>0</v>
      </c>
      <c r="I2055" s="34">
        <v>470000000</v>
      </c>
      <c r="J2055" s="21" t="s">
        <v>1330</v>
      </c>
      <c r="K2055" s="17" t="s">
        <v>1647</v>
      </c>
      <c r="L2055" s="236" t="s">
        <v>3930</v>
      </c>
      <c r="M2055" s="141" t="s">
        <v>383</v>
      </c>
      <c r="N2055" s="364" t="s">
        <v>6116</v>
      </c>
      <c r="O2055" s="3" t="s">
        <v>1382</v>
      </c>
      <c r="P2055" s="7" t="s">
        <v>1354</v>
      </c>
      <c r="Q2055" s="3" t="s">
        <v>1195</v>
      </c>
      <c r="R2055" s="158">
        <v>2</v>
      </c>
      <c r="S2055" s="9">
        <v>7602</v>
      </c>
      <c r="T2055" s="254">
        <f t="shared" si="421"/>
        <v>15204</v>
      </c>
      <c r="U2055" s="83">
        <f t="shared" si="420"/>
        <v>17028.480000000003</v>
      </c>
      <c r="V2055" s="9" t="s">
        <v>1341</v>
      </c>
      <c r="W2055" s="153" t="s">
        <v>1410</v>
      </c>
      <c r="X2055" s="244"/>
    </row>
    <row r="2056" spans="1:24" s="226" customFormat="1" ht="102">
      <c r="A2056" s="9" t="s">
        <v>7877</v>
      </c>
      <c r="B2056" s="3" t="s">
        <v>1332</v>
      </c>
      <c r="C2056" s="195" t="s">
        <v>4933</v>
      </c>
      <c r="D2056" s="200" t="s">
        <v>4753</v>
      </c>
      <c r="E2056" s="200" t="s">
        <v>4934</v>
      </c>
      <c r="F2056" s="244"/>
      <c r="G2056" s="162" t="s">
        <v>385</v>
      </c>
      <c r="H2056" s="242">
        <v>0</v>
      </c>
      <c r="I2056" s="34">
        <v>470000000</v>
      </c>
      <c r="J2056" s="21" t="s">
        <v>1330</v>
      </c>
      <c r="K2056" s="17" t="s">
        <v>1647</v>
      </c>
      <c r="L2056" s="236" t="s">
        <v>3930</v>
      </c>
      <c r="M2056" s="141" t="s">
        <v>383</v>
      </c>
      <c r="N2056" s="364" t="s">
        <v>6116</v>
      </c>
      <c r="O2056" s="3" t="s">
        <v>1382</v>
      </c>
      <c r="P2056" s="7" t="s">
        <v>1354</v>
      </c>
      <c r="Q2056" s="3" t="s">
        <v>1195</v>
      </c>
      <c r="R2056" s="158">
        <v>2</v>
      </c>
      <c r="S2056" s="9">
        <v>8772</v>
      </c>
      <c r="T2056" s="254">
        <f t="shared" si="421"/>
        <v>17544</v>
      </c>
      <c r="U2056" s="83">
        <f t="shared" si="420"/>
        <v>19649.280000000002</v>
      </c>
      <c r="V2056" s="9" t="s">
        <v>1341</v>
      </c>
      <c r="W2056" s="153" t="s">
        <v>1410</v>
      </c>
      <c r="X2056" s="244"/>
    </row>
    <row r="2057" spans="1:24" s="226" customFormat="1" ht="102">
      <c r="A2057" s="9" t="s">
        <v>7878</v>
      </c>
      <c r="B2057" s="3" t="s">
        <v>1332</v>
      </c>
      <c r="C2057" s="193" t="s">
        <v>4229</v>
      </c>
      <c r="D2057" s="191" t="s">
        <v>4230</v>
      </c>
      <c r="E2057" s="200" t="s">
        <v>4935</v>
      </c>
      <c r="F2057" s="244"/>
      <c r="G2057" s="162" t="s">
        <v>385</v>
      </c>
      <c r="H2057" s="242">
        <v>0</v>
      </c>
      <c r="I2057" s="34">
        <v>470000000</v>
      </c>
      <c r="J2057" s="21" t="s">
        <v>1330</v>
      </c>
      <c r="K2057" s="17" t="s">
        <v>1647</v>
      </c>
      <c r="L2057" s="236" t="s">
        <v>3930</v>
      </c>
      <c r="M2057" s="141" t="s">
        <v>383</v>
      </c>
      <c r="N2057" s="364" t="s">
        <v>6116</v>
      </c>
      <c r="O2057" s="3" t="s">
        <v>1382</v>
      </c>
      <c r="P2057" s="7" t="s">
        <v>1354</v>
      </c>
      <c r="Q2057" s="3" t="s">
        <v>1195</v>
      </c>
      <c r="R2057" s="158">
        <v>2</v>
      </c>
      <c r="S2057" s="9">
        <v>6433</v>
      </c>
      <c r="T2057" s="254">
        <f t="shared" si="421"/>
        <v>12866</v>
      </c>
      <c r="U2057" s="83">
        <f t="shared" si="420"/>
        <v>14409.920000000002</v>
      </c>
      <c r="V2057" s="9" t="s">
        <v>1341</v>
      </c>
      <c r="W2057" s="153" t="s">
        <v>1410</v>
      </c>
      <c r="X2057" s="244"/>
    </row>
    <row r="2058" spans="1:24" s="226" customFormat="1" ht="102">
      <c r="A2058" s="9" t="s">
        <v>7879</v>
      </c>
      <c r="B2058" s="3" t="s">
        <v>1332</v>
      </c>
      <c r="C2058" s="195" t="s">
        <v>4936</v>
      </c>
      <c r="D2058" s="200" t="s">
        <v>4937</v>
      </c>
      <c r="E2058" s="200" t="s">
        <v>4938</v>
      </c>
      <c r="F2058" s="244"/>
      <c r="G2058" s="162" t="s">
        <v>385</v>
      </c>
      <c r="H2058" s="242">
        <v>0</v>
      </c>
      <c r="I2058" s="34">
        <v>470000000</v>
      </c>
      <c r="J2058" s="21" t="s">
        <v>1330</v>
      </c>
      <c r="K2058" s="17" t="s">
        <v>1647</v>
      </c>
      <c r="L2058" s="236" t="s">
        <v>3930</v>
      </c>
      <c r="M2058" s="141" t="s">
        <v>383</v>
      </c>
      <c r="N2058" s="364" t="s">
        <v>6116</v>
      </c>
      <c r="O2058" s="3" t="s">
        <v>1382</v>
      </c>
      <c r="P2058" s="7" t="s">
        <v>1354</v>
      </c>
      <c r="Q2058" s="3" t="s">
        <v>1195</v>
      </c>
      <c r="R2058" s="158">
        <v>1</v>
      </c>
      <c r="S2058" s="9">
        <v>115895.9</v>
      </c>
      <c r="T2058" s="254">
        <f t="shared" si="421"/>
        <v>115895.9</v>
      </c>
      <c r="U2058" s="83">
        <f t="shared" si="420"/>
        <v>129803.40800000001</v>
      </c>
      <c r="V2058" s="9" t="s">
        <v>1341</v>
      </c>
      <c r="W2058" s="153" t="s">
        <v>1410</v>
      </c>
      <c r="X2058" s="244"/>
    </row>
    <row r="2059" spans="1:24" s="226" customFormat="1" ht="102">
      <c r="A2059" s="9" t="s">
        <v>7880</v>
      </c>
      <c r="B2059" s="3" t="s">
        <v>1332</v>
      </c>
      <c r="C2059" s="193" t="s">
        <v>4515</v>
      </c>
      <c r="D2059" s="191" t="s">
        <v>4516</v>
      </c>
      <c r="E2059" s="200" t="s">
        <v>4939</v>
      </c>
      <c r="F2059" s="244"/>
      <c r="G2059" s="162" t="s">
        <v>385</v>
      </c>
      <c r="H2059" s="242">
        <v>0</v>
      </c>
      <c r="I2059" s="34">
        <v>470000000</v>
      </c>
      <c r="J2059" s="21" t="s">
        <v>1330</v>
      </c>
      <c r="K2059" s="17" t="s">
        <v>1647</v>
      </c>
      <c r="L2059" s="236" t="s">
        <v>3930</v>
      </c>
      <c r="M2059" s="141" t="s">
        <v>383</v>
      </c>
      <c r="N2059" s="364" t="s">
        <v>6116</v>
      </c>
      <c r="O2059" s="3" t="s">
        <v>1382</v>
      </c>
      <c r="P2059" s="7" t="s">
        <v>1354</v>
      </c>
      <c r="Q2059" s="3" t="s">
        <v>1195</v>
      </c>
      <c r="R2059" s="158">
        <v>2</v>
      </c>
      <c r="S2059" s="9">
        <v>14620</v>
      </c>
      <c r="T2059" s="254">
        <f t="shared" si="421"/>
        <v>29240</v>
      </c>
      <c r="U2059" s="83">
        <f t="shared" si="420"/>
        <v>32748.800000000003</v>
      </c>
      <c r="V2059" s="9" t="s">
        <v>1341</v>
      </c>
      <c r="W2059" s="153" t="s">
        <v>1410</v>
      </c>
      <c r="X2059" s="244"/>
    </row>
    <row r="2060" spans="1:24" s="226" customFormat="1" ht="102">
      <c r="A2060" s="9" t="s">
        <v>7881</v>
      </c>
      <c r="B2060" s="3" t="s">
        <v>1332</v>
      </c>
      <c r="C2060" s="195" t="s">
        <v>4662</v>
      </c>
      <c r="D2060" s="206" t="s">
        <v>4940</v>
      </c>
      <c r="E2060" s="264" t="s">
        <v>4941</v>
      </c>
      <c r="F2060" s="244"/>
      <c r="G2060" s="162" t="s">
        <v>385</v>
      </c>
      <c r="H2060" s="242">
        <v>0</v>
      </c>
      <c r="I2060" s="34">
        <v>470000000</v>
      </c>
      <c r="J2060" s="21" t="s">
        <v>1330</v>
      </c>
      <c r="K2060" s="17" t="s">
        <v>1647</v>
      </c>
      <c r="L2060" s="236" t="s">
        <v>3930</v>
      </c>
      <c r="M2060" s="141" t="s">
        <v>383</v>
      </c>
      <c r="N2060" s="364" t="s">
        <v>6116</v>
      </c>
      <c r="O2060" s="3" t="s">
        <v>1382</v>
      </c>
      <c r="P2060" s="190" t="s">
        <v>1349</v>
      </c>
      <c r="Q2060" s="9" t="s">
        <v>1348</v>
      </c>
      <c r="R2060" s="158">
        <v>2</v>
      </c>
      <c r="S2060" s="9">
        <v>25000</v>
      </c>
      <c r="T2060" s="254">
        <f t="shared" si="421"/>
        <v>50000</v>
      </c>
      <c r="U2060" s="83">
        <f t="shared" si="420"/>
        <v>56000.000000000007</v>
      </c>
      <c r="V2060" s="9" t="s">
        <v>1341</v>
      </c>
      <c r="W2060" s="153" t="s">
        <v>1410</v>
      </c>
      <c r="X2060" s="244"/>
    </row>
    <row r="2061" spans="1:24" s="226" customFormat="1" ht="102">
      <c r="A2061" s="9" t="s">
        <v>7882</v>
      </c>
      <c r="B2061" s="3" t="s">
        <v>1332</v>
      </c>
      <c r="C2061" s="195" t="s">
        <v>4942</v>
      </c>
      <c r="D2061" s="190" t="s">
        <v>4628</v>
      </c>
      <c r="E2061" s="200" t="s">
        <v>4943</v>
      </c>
      <c r="F2061" s="244"/>
      <c r="G2061" s="162" t="s">
        <v>385</v>
      </c>
      <c r="H2061" s="242">
        <v>0</v>
      </c>
      <c r="I2061" s="34">
        <v>470000000</v>
      </c>
      <c r="J2061" s="21" t="s">
        <v>1330</v>
      </c>
      <c r="K2061" s="17" t="s">
        <v>1647</v>
      </c>
      <c r="L2061" s="236" t="s">
        <v>3930</v>
      </c>
      <c r="M2061" s="141" t="s">
        <v>383</v>
      </c>
      <c r="N2061" s="364" t="s">
        <v>6116</v>
      </c>
      <c r="O2061" s="3" t="s">
        <v>1382</v>
      </c>
      <c r="P2061" s="7" t="s">
        <v>1354</v>
      </c>
      <c r="Q2061" s="3" t="s">
        <v>1195</v>
      </c>
      <c r="R2061" s="158">
        <v>2</v>
      </c>
      <c r="S2061" s="9">
        <v>14620</v>
      </c>
      <c r="T2061" s="254">
        <f t="shared" si="421"/>
        <v>29240</v>
      </c>
      <c r="U2061" s="83">
        <f t="shared" si="420"/>
        <v>32748.800000000003</v>
      </c>
      <c r="V2061" s="9" t="s">
        <v>1341</v>
      </c>
      <c r="W2061" s="153" t="s">
        <v>1410</v>
      </c>
      <c r="X2061" s="244"/>
    </row>
    <row r="2062" spans="1:24" s="226" customFormat="1" ht="102">
      <c r="A2062" s="9" t="s">
        <v>7883</v>
      </c>
      <c r="B2062" s="3" t="s">
        <v>1332</v>
      </c>
      <c r="C2062" s="195" t="s">
        <v>4944</v>
      </c>
      <c r="D2062" s="200" t="s">
        <v>4258</v>
      </c>
      <c r="E2062" s="200" t="s">
        <v>4945</v>
      </c>
      <c r="F2062" s="244"/>
      <c r="G2062" s="162" t="s">
        <v>385</v>
      </c>
      <c r="H2062" s="242">
        <v>0</v>
      </c>
      <c r="I2062" s="34">
        <v>470000000</v>
      </c>
      <c r="J2062" s="21" t="s">
        <v>1330</v>
      </c>
      <c r="K2062" s="17" t="s">
        <v>1647</v>
      </c>
      <c r="L2062" s="236" t="s">
        <v>3930</v>
      </c>
      <c r="M2062" s="141" t="s">
        <v>383</v>
      </c>
      <c r="N2062" s="364" t="s">
        <v>6116</v>
      </c>
      <c r="O2062" s="3" t="s">
        <v>1382</v>
      </c>
      <c r="P2062" s="7" t="s">
        <v>1354</v>
      </c>
      <c r="Q2062" s="3" t="s">
        <v>1195</v>
      </c>
      <c r="R2062" s="158">
        <v>40</v>
      </c>
      <c r="S2062" s="9">
        <v>1493.96</v>
      </c>
      <c r="T2062" s="254">
        <f t="shared" si="421"/>
        <v>59758.400000000001</v>
      </c>
      <c r="U2062" s="83">
        <f t="shared" si="420"/>
        <v>66929.40800000001</v>
      </c>
      <c r="V2062" s="9" t="s">
        <v>1341</v>
      </c>
      <c r="W2062" s="153" t="s">
        <v>1410</v>
      </c>
      <c r="X2062" s="244"/>
    </row>
    <row r="2063" spans="1:24" s="226" customFormat="1" ht="102">
      <c r="A2063" s="9" t="s">
        <v>7884</v>
      </c>
      <c r="B2063" s="3" t="s">
        <v>1332</v>
      </c>
      <c r="C2063" s="195" t="s">
        <v>4946</v>
      </c>
      <c r="D2063" s="200" t="s">
        <v>4947</v>
      </c>
      <c r="E2063" s="200" t="s">
        <v>4948</v>
      </c>
      <c r="F2063" s="244"/>
      <c r="G2063" s="162" t="s">
        <v>385</v>
      </c>
      <c r="H2063" s="242">
        <v>0</v>
      </c>
      <c r="I2063" s="34">
        <v>470000000</v>
      </c>
      <c r="J2063" s="21" t="s">
        <v>1330</v>
      </c>
      <c r="K2063" s="17" t="s">
        <v>1647</v>
      </c>
      <c r="L2063" s="236" t="s">
        <v>3930</v>
      </c>
      <c r="M2063" s="141" t="s">
        <v>383</v>
      </c>
      <c r="N2063" s="364" t="s">
        <v>6116</v>
      </c>
      <c r="O2063" s="3" t="s">
        <v>1382</v>
      </c>
      <c r="P2063" s="7" t="s">
        <v>1349</v>
      </c>
      <c r="Q2063" s="3" t="s">
        <v>1348</v>
      </c>
      <c r="R2063" s="158">
        <v>1</v>
      </c>
      <c r="S2063" s="9">
        <v>287927.23</v>
      </c>
      <c r="T2063" s="254">
        <f t="shared" si="421"/>
        <v>287927.23</v>
      </c>
      <c r="U2063" s="83">
        <f t="shared" si="420"/>
        <v>322478.4976</v>
      </c>
      <c r="V2063" s="9" t="s">
        <v>1341</v>
      </c>
      <c r="W2063" s="153" t="s">
        <v>1410</v>
      </c>
      <c r="X2063" s="244"/>
    </row>
    <row r="2064" spans="1:24" s="226" customFormat="1" ht="102">
      <c r="A2064" s="9" t="s">
        <v>7885</v>
      </c>
      <c r="B2064" s="3" t="s">
        <v>1332</v>
      </c>
      <c r="C2064" s="195" t="s">
        <v>4949</v>
      </c>
      <c r="D2064" s="200" t="s">
        <v>4947</v>
      </c>
      <c r="E2064" s="200" t="s">
        <v>4950</v>
      </c>
      <c r="F2064" s="244"/>
      <c r="G2064" s="162" t="s">
        <v>385</v>
      </c>
      <c r="H2064" s="242">
        <v>0</v>
      </c>
      <c r="I2064" s="34">
        <v>470000000</v>
      </c>
      <c r="J2064" s="21" t="s">
        <v>1330</v>
      </c>
      <c r="K2064" s="17" t="s">
        <v>1647</v>
      </c>
      <c r="L2064" s="236" t="s">
        <v>3930</v>
      </c>
      <c r="M2064" s="141" t="s">
        <v>383</v>
      </c>
      <c r="N2064" s="364" t="s">
        <v>6116</v>
      </c>
      <c r="O2064" s="3" t="s">
        <v>1382</v>
      </c>
      <c r="P2064" s="7" t="s">
        <v>1349</v>
      </c>
      <c r="Q2064" s="3" t="s">
        <v>1348</v>
      </c>
      <c r="R2064" s="158">
        <v>1</v>
      </c>
      <c r="S2064" s="9">
        <v>210512.06</v>
      </c>
      <c r="T2064" s="254">
        <f t="shared" si="421"/>
        <v>210512.06</v>
      </c>
      <c r="U2064" s="83">
        <f t="shared" si="420"/>
        <v>235773.50720000002</v>
      </c>
      <c r="V2064" s="9" t="s">
        <v>1341</v>
      </c>
      <c r="W2064" s="153" t="s">
        <v>1410</v>
      </c>
      <c r="X2064" s="244"/>
    </row>
    <row r="2065" spans="1:24" s="226" customFormat="1" ht="102">
      <c r="A2065" s="9" t="s">
        <v>7886</v>
      </c>
      <c r="B2065" s="3" t="s">
        <v>1332</v>
      </c>
      <c r="C2065" s="195" t="s">
        <v>4951</v>
      </c>
      <c r="D2065" s="200" t="s">
        <v>4952</v>
      </c>
      <c r="E2065" s="200" t="s">
        <v>4953</v>
      </c>
      <c r="F2065" s="244"/>
      <c r="G2065" s="162" t="s">
        <v>385</v>
      </c>
      <c r="H2065" s="242">
        <v>0</v>
      </c>
      <c r="I2065" s="34">
        <v>470000000</v>
      </c>
      <c r="J2065" s="21" t="s">
        <v>1330</v>
      </c>
      <c r="K2065" s="17" t="s">
        <v>1647</v>
      </c>
      <c r="L2065" s="236" t="s">
        <v>3930</v>
      </c>
      <c r="M2065" s="141" t="s">
        <v>383</v>
      </c>
      <c r="N2065" s="364" t="s">
        <v>6116</v>
      </c>
      <c r="O2065" s="3" t="s">
        <v>1382</v>
      </c>
      <c r="P2065" s="7" t="s">
        <v>1354</v>
      </c>
      <c r="Q2065" s="3" t="s">
        <v>1195</v>
      </c>
      <c r="R2065" s="158">
        <v>20</v>
      </c>
      <c r="S2065" s="9">
        <v>2781.53</v>
      </c>
      <c r="T2065" s="254">
        <f t="shared" si="421"/>
        <v>55630.600000000006</v>
      </c>
      <c r="U2065" s="83">
        <f t="shared" si="420"/>
        <v>62306.272000000012</v>
      </c>
      <c r="V2065" s="9" t="s">
        <v>1341</v>
      </c>
      <c r="W2065" s="153" t="s">
        <v>1410</v>
      </c>
      <c r="X2065" s="244"/>
    </row>
    <row r="2066" spans="1:24" s="226" customFormat="1" ht="102">
      <c r="A2066" s="9" t="s">
        <v>7887</v>
      </c>
      <c r="B2066" s="3" t="s">
        <v>1332</v>
      </c>
      <c r="C2066" s="195" t="s">
        <v>4954</v>
      </c>
      <c r="D2066" s="200" t="s">
        <v>4955</v>
      </c>
      <c r="E2066" s="200" t="s">
        <v>4956</v>
      </c>
      <c r="F2066" s="244"/>
      <c r="G2066" s="162" t="s">
        <v>385</v>
      </c>
      <c r="H2066" s="242">
        <v>0</v>
      </c>
      <c r="I2066" s="34">
        <v>470000000</v>
      </c>
      <c r="J2066" s="21" t="s">
        <v>1330</v>
      </c>
      <c r="K2066" s="17" t="s">
        <v>1647</v>
      </c>
      <c r="L2066" s="236" t="s">
        <v>3930</v>
      </c>
      <c r="M2066" s="141" t="s">
        <v>383</v>
      </c>
      <c r="N2066" s="364" t="s">
        <v>6116</v>
      </c>
      <c r="O2066" s="3" t="s">
        <v>1382</v>
      </c>
      <c r="P2066" s="7" t="s">
        <v>1354</v>
      </c>
      <c r="Q2066" s="3" t="s">
        <v>1195</v>
      </c>
      <c r="R2066" s="158">
        <v>8</v>
      </c>
      <c r="S2066" s="9">
        <v>13225.03</v>
      </c>
      <c r="T2066" s="254">
        <f t="shared" si="421"/>
        <v>105800.24</v>
      </c>
      <c r="U2066" s="83">
        <f t="shared" si="420"/>
        <v>118496.26880000002</v>
      </c>
      <c r="V2066" s="9" t="s">
        <v>1341</v>
      </c>
      <c r="W2066" s="153" t="s">
        <v>1410</v>
      </c>
      <c r="X2066" s="244"/>
    </row>
    <row r="2067" spans="1:24" s="226" customFormat="1" ht="102">
      <c r="A2067" s="9" t="s">
        <v>7888</v>
      </c>
      <c r="B2067" s="3" t="s">
        <v>1332</v>
      </c>
      <c r="C2067" s="195" t="s">
        <v>4957</v>
      </c>
      <c r="D2067" s="199" t="s">
        <v>4958</v>
      </c>
      <c r="E2067" s="200" t="s">
        <v>4959</v>
      </c>
      <c r="F2067" s="244"/>
      <c r="G2067" s="162" t="s">
        <v>385</v>
      </c>
      <c r="H2067" s="242">
        <v>0</v>
      </c>
      <c r="I2067" s="34">
        <v>470000000</v>
      </c>
      <c r="J2067" s="21" t="s">
        <v>1330</v>
      </c>
      <c r="K2067" s="17" t="s">
        <v>1647</v>
      </c>
      <c r="L2067" s="236" t="s">
        <v>3930</v>
      </c>
      <c r="M2067" s="141" t="s">
        <v>383</v>
      </c>
      <c r="N2067" s="364" t="s">
        <v>6116</v>
      </c>
      <c r="O2067" s="3" t="s">
        <v>1382</v>
      </c>
      <c r="P2067" s="7" t="s">
        <v>1354</v>
      </c>
      <c r="Q2067" s="3" t="s">
        <v>1195</v>
      </c>
      <c r="R2067" s="158">
        <v>2</v>
      </c>
      <c r="S2067" s="9">
        <v>32372.799999999999</v>
      </c>
      <c r="T2067" s="254">
        <f t="shared" si="421"/>
        <v>64745.599999999999</v>
      </c>
      <c r="U2067" s="83">
        <f t="shared" si="420"/>
        <v>72515.072</v>
      </c>
      <c r="V2067" s="9" t="s">
        <v>1341</v>
      </c>
      <c r="W2067" s="153" t="s">
        <v>1410</v>
      </c>
      <c r="X2067" s="244"/>
    </row>
    <row r="2068" spans="1:24" s="226" customFormat="1" ht="102">
      <c r="A2068" s="9" t="s">
        <v>7889</v>
      </c>
      <c r="B2068" s="3" t="s">
        <v>1332</v>
      </c>
      <c r="C2068" s="193" t="s">
        <v>4777</v>
      </c>
      <c r="D2068" s="191" t="s">
        <v>4778</v>
      </c>
      <c r="E2068" s="200" t="s">
        <v>4960</v>
      </c>
      <c r="F2068" s="244"/>
      <c r="G2068" s="162" t="s">
        <v>385</v>
      </c>
      <c r="H2068" s="242">
        <v>0</v>
      </c>
      <c r="I2068" s="34">
        <v>470000000</v>
      </c>
      <c r="J2068" s="21" t="s">
        <v>1330</v>
      </c>
      <c r="K2068" s="17" t="s">
        <v>1647</v>
      </c>
      <c r="L2068" s="236" t="s">
        <v>3930</v>
      </c>
      <c r="M2068" s="141" t="s">
        <v>383</v>
      </c>
      <c r="N2068" s="364" t="s">
        <v>6116</v>
      </c>
      <c r="O2068" s="3" t="s">
        <v>1382</v>
      </c>
      <c r="P2068" s="7" t="s">
        <v>1354</v>
      </c>
      <c r="Q2068" s="3" t="s">
        <v>1195</v>
      </c>
      <c r="R2068" s="158">
        <v>2</v>
      </c>
      <c r="S2068" s="9">
        <v>91232</v>
      </c>
      <c r="T2068" s="254">
        <f t="shared" si="421"/>
        <v>182464</v>
      </c>
      <c r="U2068" s="83">
        <f t="shared" si="420"/>
        <v>204359.68000000002</v>
      </c>
      <c r="V2068" s="9" t="s">
        <v>1341</v>
      </c>
      <c r="W2068" s="153" t="s">
        <v>1410</v>
      </c>
      <c r="X2068" s="244"/>
    </row>
    <row r="2069" spans="1:24" s="226" customFormat="1" ht="102">
      <c r="A2069" s="9" t="s">
        <v>7890</v>
      </c>
      <c r="B2069" s="3" t="s">
        <v>1332</v>
      </c>
      <c r="C2069" s="193" t="s">
        <v>4777</v>
      </c>
      <c r="D2069" s="191" t="s">
        <v>4778</v>
      </c>
      <c r="E2069" s="200" t="s">
        <v>4961</v>
      </c>
      <c r="F2069" s="244"/>
      <c r="G2069" s="162" t="s">
        <v>385</v>
      </c>
      <c r="H2069" s="242">
        <v>0</v>
      </c>
      <c r="I2069" s="34">
        <v>470000000</v>
      </c>
      <c r="J2069" s="21" t="s">
        <v>1330</v>
      </c>
      <c r="K2069" s="17" t="s">
        <v>1647</v>
      </c>
      <c r="L2069" s="236" t="s">
        <v>3930</v>
      </c>
      <c r="M2069" s="141" t="s">
        <v>383</v>
      </c>
      <c r="N2069" s="364" t="s">
        <v>6116</v>
      </c>
      <c r="O2069" s="3" t="s">
        <v>1382</v>
      </c>
      <c r="P2069" s="7" t="s">
        <v>1354</v>
      </c>
      <c r="Q2069" s="3" t="s">
        <v>1195</v>
      </c>
      <c r="R2069" s="158">
        <v>2</v>
      </c>
      <c r="S2069" s="9">
        <v>91232</v>
      </c>
      <c r="T2069" s="254">
        <f t="shared" si="421"/>
        <v>182464</v>
      </c>
      <c r="U2069" s="83">
        <f t="shared" si="420"/>
        <v>204359.68000000002</v>
      </c>
      <c r="V2069" s="9" t="s">
        <v>1341</v>
      </c>
      <c r="W2069" s="153" t="s">
        <v>1410</v>
      </c>
      <c r="X2069" s="244"/>
    </row>
    <row r="2070" spans="1:24" s="226" customFormat="1" ht="102">
      <c r="A2070" s="9" t="s">
        <v>7891</v>
      </c>
      <c r="B2070" s="3" t="s">
        <v>1332</v>
      </c>
      <c r="C2070" s="193" t="s">
        <v>4777</v>
      </c>
      <c r="D2070" s="191" t="s">
        <v>4778</v>
      </c>
      <c r="E2070" s="200" t="s">
        <v>4962</v>
      </c>
      <c r="F2070" s="244"/>
      <c r="G2070" s="162" t="s">
        <v>385</v>
      </c>
      <c r="H2070" s="242">
        <v>0</v>
      </c>
      <c r="I2070" s="34">
        <v>470000000</v>
      </c>
      <c r="J2070" s="21" t="s">
        <v>1330</v>
      </c>
      <c r="K2070" s="17" t="s">
        <v>1647</v>
      </c>
      <c r="L2070" s="236" t="s">
        <v>3930</v>
      </c>
      <c r="M2070" s="141" t="s">
        <v>383</v>
      </c>
      <c r="N2070" s="364" t="s">
        <v>6116</v>
      </c>
      <c r="O2070" s="3" t="s">
        <v>1382</v>
      </c>
      <c r="P2070" s="7" t="s">
        <v>1354</v>
      </c>
      <c r="Q2070" s="3" t="s">
        <v>1195</v>
      </c>
      <c r="R2070" s="158">
        <v>2</v>
      </c>
      <c r="S2070" s="9">
        <v>91232</v>
      </c>
      <c r="T2070" s="254">
        <f t="shared" si="421"/>
        <v>182464</v>
      </c>
      <c r="U2070" s="83">
        <f t="shared" si="420"/>
        <v>204359.68000000002</v>
      </c>
      <c r="V2070" s="9" t="s">
        <v>1341</v>
      </c>
      <c r="W2070" s="153" t="s">
        <v>1410</v>
      </c>
      <c r="X2070" s="244"/>
    </row>
    <row r="2071" spans="1:24" s="226" customFormat="1" ht="102">
      <c r="A2071" s="9" t="s">
        <v>7892</v>
      </c>
      <c r="B2071" s="3" t="s">
        <v>1332</v>
      </c>
      <c r="C2071" s="193" t="s">
        <v>4777</v>
      </c>
      <c r="D2071" s="191" t="s">
        <v>4778</v>
      </c>
      <c r="E2071" s="200" t="s">
        <v>4963</v>
      </c>
      <c r="F2071" s="244"/>
      <c r="G2071" s="162" t="s">
        <v>385</v>
      </c>
      <c r="H2071" s="242">
        <v>0</v>
      </c>
      <c r="I2071" s="34">
        <v>470000000</v>
      </c>
      <c r="J2071" s="21" t="s">
        <v>1330</v>
      </c>
      <c r="K2071" s="17" t="s">
        <v>1647</v>
      </c>
      <c r="L2071" s="236" t="s">
        <v>3930</v>
      </c>
      <c r="M2071" s="141" t="s">
        <v>383</v>
      </c>
      <c r="N2071" s="364" t="s">
        <v>6116</v>
      </c>
      <c r="O2071" s="3" t="s">
        <v>1382</v>
      </c>
      <c r="P2071" s="7" t="s">
        <v>1354</v>
      </c>
      <c r="Q2071" s="3" t="s">
        <v>1195</v>
      </c>
      <c r="R2071" s="158">
        <v>2</v>
      </c>
      <c r="S2071" s="9">
        <v>91232</v>
      </c>
      <c r="T2071" s="254">
        <f t="shared" si="421"/>
        <v>182464</v>
      </c>
      <c r="U2071" s="83">
        <f t="shared" si="420"/>
        <v>204359.68000000002</v>
      </c>
      <c r="V2071" s="9" t="s">
        <v>1341</v>
      </c>
      <c r="W2071" s="153" t="s">
        <v>1410</v>
      </c>
      <c r="X2071" s="244"/>
    </row>
    <row r="2072" spans="1:24" s="226" customFormat="1" ht="102">
      <c r="A2072" s="9" t="s">
        <v>7893</v>
      </c>
      <c r="B2072" s="3" t="s">
        <v>1332</v>
      </c>
      <c r="C2072" s="195" t="s">
        <v>4964</v>
      </c>
      <c r="D2072" s="190" t="s">
        <v>4965</v>
      </c>
      <c r="E2072" s="200" t="s">
        <v>4966</v>
      </c>
      <c r="F2072" s="244"/>
      <c r="G2072" s="162" t="s">
        <v>385</v>
      </c>
      <c r="H2072" s="242">
        <v>0</v>
      </c>
      <c r="I2072" s="34">
        <v>470000000</v>
      </c>
      <c r="J2072" s="21" t="s">
        <v>1330</v>
      </c>
      <c r="K2072" s="17" t="s">
        <v>1647</v>
      </c>
      <c r="L2072" s="236" t="s">
        <v>3930</v>
      </c>
      <c r="M2072" s="141" t="s">
        <v>383</v>
      </c>
      <c r="N2072" s="364" t="s">
        <v>6116</v>
      </c>
      <c r="O2072" s="3" t="s">
        <v>1382</v>
      </c>
      <c r="P2072" s="7" t="s">
        <v>1354</v>
      </c>
      <c r="Q2072" s="3" t="s">
        <v>1195</v>
      </c>
      <c r="R2072" s="158">
        <v>4</v>
      </c>
      <c r="S2072" s="9">
        <v>5376.26</v>
      </c>
      <c r="T2072" s="254">
        <f t="shared" si="421"/>
        <v>21505.040000000001</v>
      </c>
      <c r="U2072" s="83">
        <f t="shared" si="420"/>
        <v>24085.644800000002</v>
      </c>
      <c r="V2072" s="9" t="s">
        <v>1341</v>
      </c>
      <c r="W2072" s="153" t="s">
        <v>1410</v>
      </c>
      <c r="X2072" s="244"/>
    </row>
    <row r="2073" spans="1:24" s="226" customFormat="1" ht="102">
      <c r="A2073" s="9" t="s">
        <v>7894</v>
      </c>
      <c r="B2073" s="3" t="s">
        <v>1332</v>
      </c>
      <c r="C2073" s="195" t="s">
        <v>4967</v>
      </c>
      <c r="D2073" s="200" t="s">
        <v>4968</v>
      </c>
      <c r="E2073" s="200" t="s">
        <v>4969</v>
      </c>
      <c r="F2073" s="244"/>
      <c r="G2073" s="162" t="s">
        <v>385</v>
      </c>
      <c r="H2073" s="242">
        <v>0</v>
      </c>
      <c r="I2073" s="34">
        <v>470000000</v>
      </c>
      <c r="J2073" s="21" t="s">
        <v>1330</v>
      </c>
      <c r="K2073" s="17" t="s">
        <v>1647</v>
      </c>
      <c r="L2073" s="236" t="s">
        <v>3930</v>
      </c>
      <c r="M2073" s="141" t="s">
        <v>383</v>
      </c>
      <c r="N2073" s="364" t="s">
        <v>6116</v>
      </c>
      <c r="O2073" s="3" t="s">
        <v>1382</v>
      </c>
      <c r="P2073" s="7" t="s">
        <v>1354</v>
      </c>
      <c r="Q2073" s="3" t="s">
        <v>1195</v>
      </c>
      <c r="R2073" s="158">
        <v>6</v>
      </c>
      <c r="S2073" s="9">
        <v>1374.44</v>
      </c>
      <c r="T2073" s="254">
        <f t="shared" si="421"/>
        <v>8246.64</v>
      </c>
      <c r="U2073" s="83">
        <f t="shared" si="420"/>
        <v>9236.2368000000006</v>
      </c>
      <c r="V2073" s="9" t="s">
        <v>1341</v>
      </c>
      <c r="W2073" s="153" t="s">
        <v>1410</v>
      </c>
      <c r="X2073" s="244"/>
    </row>
    <row r="2074" spans="1:24" s="226" customFormat="1" ht="102">
      <c r="A2074" s="9" t="s">
        <v>7895</v>
      </c>
      <c r="B2074" s="3" t="s">
        <v>1332</v>
      </c>
      <c r="C2074" s="195" t="s">
        <v>4967</v>
      </c>
      <c r="D2074" s="200" t="s">
        <v>4968</v>
      </c>
      <c r="E2074" s="200" t="s">
        <v>4970</v>
      </c>
      <c r="F2074" s="244"/>
      <c r="G2074" s="162" t="s">
        <v>385</v>
      </c>
      <c r="H2074" s="242">
        <v>0</v>
      </c>
      <c r="I2074" s="34">
        <v>470000000</v>
      </c>
      <c r="J2074" s="21" t="s">
        <v>1330</v>
      </c>
      <c r="K2074" s="17" t="s">
        <v>1647</v>
      </c>
      <c r="L2074" s="236" t="s">
        <v>3930</v>
      </c>
      <c r="M2074" s="141" t="s">
        <v>383</v>
      </c>
      <c r="N2074" s="364" t="s">
        <v>6116</v>
      </c>
      <c r="O2074" s="3" t="s">
        <v>1382</v>
      </c>
      <c r="P2074" s="7" t="s">
        <v>1354</v>
      </c>
      <c r="Q2074" s="3" t="s">
        <v>1195</v>
      </c>
      <c r="R2074" s="158">
        <v>6</v>
      </c>
      <c r="S2074" s="9">
        <v>1374.44</v>
      </c>
      <c r="T2074" s="254">
        <f t="shared" si="421"/>
        <v>8246.64</v>
      </c>
      <c r="U2074" s="83">
        <f t="shared" si="420"/>
        <v>9236.2368000000006</v>
      </c>
      <c r="V2074" s="9" t="s">
        <v>1341</v>
      </c>
      <c r="W2074" s="153" t="s">
        <v>1410</v>
      </c>
      <c r="X2074" s="244"/>
    </row>
    <row r="2075" spans="1:24" s="226" customFormat="1" ht="102">
      <c r="A2075" s="9" t="s">
        <v>7896</v>
      </c>
      <c r="B2075" s="3" t="s">
        <v>1332</v>
      </c>
      <c r="C2075" s="195" t="s">
        <v>4971</v>
      </c>
      <c r="D2075" s="200" t="s">
        <v>4968</v>
      </c>
      <c r="E2075" s="200" t="s">
        <v>4972</v>
      </c>
      <c r="F2075" s="244"/>
      <c r="G2075" s="162" t="s">
        <v>385</v>
      </c>
      <c r="H2075" s="242">
        <v>0</v>
      </c>
      <c r="I2075" s="34">
        <v>470000000</v>
      </c>
      <c r="J2075" s="21" t="s">
        <v>1330</v>
      </c>
      <c r="K2075" s="17" t="s">
        <v>1647</v>
      </c>
      <c r="L2075" s="236" t="s">
        <v>3930</v>
      </c>
      <c r="M2075" s="141" t="s">
        <v>383</v>
      </c>
      <c r="N2075" s="364" t="s">
        <v>6116</v>
      </c>
      <c r="O2075" s="3" t="s">
        <v>1382</v>
      </c>
      <c r="P2075" s="7" t="s">
        <v>1354</v>
      </c>
      <c r="Q2075" s="3" t="s">
        <v>1195</v>
      </c>
      <c r="R2075" s="158">
        <v>6</v>
      </c>
      <c r="S2075" s="9">
        <v>1314.69</v>
      </c>
      <c r="T2075" s="254">
        <f t="shared" si="421"/>
        <v>7888.14</v>
      </c>
      <c r="U2075" s="83">
        <f t="shared" si="420"/>
        <v>8834.716800000002</v>
      </c>
      <c r="V2075" s="9" t="s">
        <v>1341</v>
      </c>
      <c r="W2075" s="153" t="s">
        <v>1410</v>
      </c>
      <c r="X2075" s="244"/>
    </row>
    <row r="2076" spans="1:24" s="226" customFormat="1" ht="102">
      <c r="A2076" s="9" t="s">
        <v>7897</v>
      </c>
      <c r="B2076" s="3" t="s">
        <v>1332</v>
      </c>
      <c r="C2076" s="195" t="s">
        <v>4973</v>
      </c>
      <c r="D2076" s="200" t="s">
        <v>4974</v>
      </c>
      <c r="E2076" s="200" t="s">
        <v>4975</v>
      </c>
      <c r="F2076" s="244"/>
      <c r="G2076" s="162" t="s">
        <v>385</v>
      </c>
      <c r="H2076" s="242">
        <v>0</v>
      </c>
      <c r="I2076" s="34">
        <v>470000000</v>
      </c>
      <c r="J2076" s="21" t="s">
        <v>1330</v>
      </c>
      <c r="K2076" s="17" t="s">
        <v>1647</v>
      </c>
      <c r="L2076" s="236" t="s">
        <v>3930</v>
      </c>
      <c r="M2076" s="141" t="s">
        <v>383</v>
      </c>
      <c r="N2076" s="364" t="s">
        <v>6116</v>
      </c>
      <c r="O2076" s="3" t="s">
        <v>1382</v>
      </c>
      <c r="P2076" s="7" t="s">
        <v>1354</v>
      </c>
      <c r="Q2076" s="3" t="s">
        <v>1195</v>
      </c>
      <c r="R2076" s="158">
        <v>5</v>
      </c>
      <c r="S2076" s="9">
        <v>12233.49</v>
      </c>
      <c r="T2076" s="254">
        <f t="shared" si="421"/>
        <v>61167.45</v>
      </c>
      <c r="U2076" s="83">
        <f t="shared" si="420"/>
        <v>68507.544000000009</v>
      </c>
      <c r="V2076" s="9" t="s">
        <v>1341</v>
      </c>
      <c r="W2076" s="153" t="s">
        <v>1410</v>
      </c>
      <c r="X2076" s="244"/>
    </row>
    <row r="2077" spans="1:24" s="226" customFormat="1" ht="102">
      <c r="A2077" s="9" t="s">
        <v>7898</v>
      </c>
      <c r="B2077" s="3" t="s">
        <v>1332</v>
      </c>
      <c r="C2077" s="195" t="s">
        <v>4976</v>
      </c>
      <c r="D2077" s="199" t="s">
        <v>4977</v>
      </c>
      <c r="E2077" s="200" t="s">
        <v>4978</v>
      </c>
      <c r="F2077" s="244"/>
      <c r="G2077" s="162" t="s">
        <v>385</v>
      </c>
      <c r="H2077" s="242">
        <v>0</v>
      </c>
      <c r="I2077" s="34">
        <v>470000000</v>
      </c>
      <c r="J2077" s="21" t="s">
        <v>1330</v>
      </c>
      <c r="K2077" s="17" t="s">
        <v>1647</v>
      </c>
      <c r="L2077" s="236" t="s">
        <v>3930</v>
      </c>
      <c r="M2077" s="141" t="s">
        <v>383</v>
      </c>
      <c r="N2077" s="364" t="s">
        <v>6116</v>
      </c>
      <c r="O2077" s="3" t="s">
        <v>1382</v>
      </c>
      <c r="P2077" s="7" t="s">
        <v>1354</v>
      </c>
      <c r="Q2077" s="3" t="s">
        <v>1195</v>
      </c>
      <c r="R2077" s="158">
        <v>4</v>
      </c>
      <c r="S2077" s="9">
        <v>21053</v>
      </c>
      <c r="T2077" s="254">
        <f t="shared" si="421"/>
        <v>84212</v>
      </c>
      <c r="U2077" s="83">
        <f t="shared" si="420"/>
        <v>94317.440000000002</v>
      </c>
      <c r="V2077" s="9" t="s">
        <v>1341</v>
      </c>
      <c r="W2077" s="153" t="s">
        <v>1410</v>
      </c>
      <c r="X2077" s="244"/>
    </row>
    <row r="2078" spans="1:24" s="226" customFormat="1" ht="102">
      <c r="A2078" s="9" t="s">
        <v>7899</v>
      </c>
      <c r="B2078" s="3" t="s">
        <v>1332</v>
      </c>
      <c r="C2078" s="195" t="s">
        <v>4979</v>
      </c>
      <c r="D2078" s="200" t="s">
        <v>3435</v>
      </c>
      <c r="E2078" s="200" t="s">
        <v>4980</v>
      </c>
      <c r="F2078" s="244"/>
      <c r="G2078" s="162" t="s">
        <v>385</v>
      </c>
      <c r="H2078" s="242">
        <v>0</v>
      </c>
      <c r="I2078" s="34">
        <v>470000000</v>
      </c>
      <c r="J2078" s="21" t="s">
        <v>1330</v>
      </c>
      <c r="K2078" s="17" t="s">
        <v>1647</v>
      </c>
      <c r="L2078" s="236" t="s">
        <v>3930</v>
      </c>
      <c r="M2078" s="141" t="s">
        <v>383</v>
      </c>
      <c r="N2078" s="364" t="s">
        <v>6116</v>
      </c>
      <c r="O2078" s="3" t="s">
        <v>1382</v>
      </c>
      <c r="P2078" s="7" t="s">
        <v>1354</v>
      </c>
      <c r="Q2078" s="3" t="s">
        <v>1195</v>
      </c>
      <c r="R2078" s="158">
        <v>10</v>
      </c>
      <c r="S2078" s="9">
        <v>14808.93</v>
      </c>
      <c r="T2078" s="254">
        <f t="shared" si="421"/>
        <v>148089.29999999999</v>
      </c>
      <c r="U2078" s="83">
        <f t="shared" si="420"/>
        <v>165860.016</v>
      </c>
      <c r="V2078" s="9" t="s">
        <v>1341</v>
      </c>
      <c r="W2078" s="153" t="s">
        <v>1410</v>
      </c>
      <c r="X2078" s="244"/>
    </row>
    <row r="2079" spans="1:24" s="226" customFormat="1" ht="102">
      <c r="A2079" s="9" t="s">
        <v>7900</v>
      </c>
      <c r="B2079" s="3" t="s">
        <v>1332</v>
      </c>
      <c r="C2079" s="195" t="s">
        <v>4981</v>
      </c>
      <c r="D2079" s="199" t="s">
        <v>4982</v>
      </c>
      <c r="E2079" s="200" t="s">
        <v>4983</v>
      </c>
      <c r="F2079" s="244"/>
      <c r="G2079" s="162" t="s">
        <v>385</v>
      </c>
      <c r="H2079" s="242">
        <v>0</v>
      </c>
      <c r="I2079" s="34">
        <v>470000000</v>
      </c>
      <c r="J2079" s="21" t="s">
        <v>1330</v>
      </c>
      <c r="K2079" s="17" t="s">
        <v>1647</v>
      </c>
      <c r="L2079" s="236" t="s">
        <v>3930</v>
      </c>
      <c r="M2079" s="141" t="s">
        <v>383</v>
      </c>
      <c r="N2079" s="364" t="s">
        <v>6116</v>
      </c>
      <c r="O2079" s="3" t="s">
        <v>1382</v>
      </c>
      <c r="P2079" s="7" t="s">
        <v>1354</v>
      </c>
      <c r="Q2079" s="3" t="s">
        <v>1195</v>
      </c>
      <c r="R2079" s="158">
        <v>6</v>
      </c>
      <c r="S2079" s="9">
        <v>2924</v>
      </c>
      <c r="T2079" s="254">
        <f t="shared" si="421"/>
        <v>17544</v>
      </c>
      <c r="U2079" s="83">
        <f t="shared" si="420"/>
        <v>19649.280000000002</v>
      </c>
      <c r="V2079" s="9" t="s">
        <v>1341</v>
      </c>
      <c r="W2079" s="153" t="s">
        <v>1410</v>
      </c>
      <c r="X2079" s="244"/>
    </row>
    <row r="2080" spans="1:24" s="226" customFormat="1" ht="102">
      <c r="A2080" s="9" t="s">
        <v>7901</v>
      </c>
      <c r="B2080" s="3" t="s">
        <v>1332</v>
      </c>
      <c r="C2080" s="195" t="s">
        <v>4984</v>
      </c>
      <c r="D2080" s="190" t="s">
        <v>4710</v>
      </c>
      <c r="E2080" s="200" t="s">
        <v>4985</v>
      </c>
      <c r="F2080" s="244"/>
      <c r="G2080" s="162" t="s">
        <v>385</v>
      </c>
      <c r="H2080" s="242">
        <v>0</v>
      </c>
      <c r="I2080" s="34">
        <v>470000000</v>
      </c>
      <c r="J2080" s="21" t="s">
        <v>1330</v>
      </c>
      <c r="K2080" s="17" t="s">
        <v>1647</v>
      </c>
      <c r="L2080" s="236" t="s">
        <v>3930</v>
      </c>
      <c r="M2080" s="141" t="s">
        <v>383</v>
      </c>
      <c r="N2080" s="364" t="s">
        <v>6116</v>
      </c>
      <c r="O2080" s="3" t="s">
        <v>1382</v>
      </c>
      <c r="P2080" s="7" t="s">
        <v>1354</v>
      </c>
      <c r="Q2080" s="3" t="s">
        <v>1195</v>
      </c>
      <c r="R2080" s="158">
        <v>4</v>
      </c>
      <c r="S2080" s="9">
        <v>4183.09</v>
      </c>
      <c r="T2080" s="254">
        <f t="shared" si="421"/>
        <v>16732.36</v>
      </c>
      <c r="U2080" s="83">
        <f t="shared" si="420"/>
        <v>18740.243200000001</v>
      </c>
      <c r="V2080" s="9" t="s">
        <v>1341</v>
      </c>
      <c r="W2080" s="153" t="s">
        <v>1410</v>
      </c>
      <c r="X2080" s="244"/>
    </row>
    <row r="2081" spans="1:24" s="226" customFormat="1" ht="102">
      <c r="A2081" s="9" t="s">
        <v>7902</v>
      </c>
      <c r="B2081" s="3" t="s">
        <v>1332</v>
      </c>
      <c r="C2081" s="195" t="s">
        <v>4986</v>
      </c>
      <c r="D2081" s="200" t="s">
        <v>4987</v>
      </c>
      <c r="E2081" s="200" t="s">
        <v>4988</v>
      </c>
      <c r="F2081" s="244"/>
      <c r="G2081" s="162" t="s">
        <v>385</v>
      </c>
      <c r="H2081" s="242">
        <v>0</v>
      </c>
      <c r="I2081" s="34">
        <v>470000000</v>
      </c>
      <c r="J2081" s="21" t="s">
        <v>1330</v>
      </c>
      <c r="K2081" s="17" t="s">
        <v>1647</v>
      </c>
      <c r="L2081" s="236" t="s">
        <v>3930</v>
      </c>
      <c r="M2081" s="141" t="s">
        <v>383</v>
      </c>
      <c r="N2081" s="364" t="s">
        <v>6116</v>
      </c>
      <c r="O2081" s="3" t="s">
        <v>1382</v>
      </c>
      <c r="P2081" s="7" t="s">
        <v>1354</v>
      </c>
      <c r="Q2081" s="3" t="s">
        <v>1195</v>
      </c>
      <c r="R2081" s="158">
        <v>15</v>
      </c>
      <c r="S2081" s="9">
        <v>2897.41</v>
      </c>
      <c r="T2081" s="254">
        <f t="shared" si="421"/>
        <v>43461.149999999994</v>
      </c>
      <c r="U2081" s="83">
        <f t="shared" si="420"/>
        <v>48676.487999999998</v>
      </c>
      <c r="V2081" s="9" t="s">
        <v>1341</v>
      </c>
      <c r="W2081" s="153" t="s">
        <v>1410</v>
      </c>
      <c r="X2081" s="244"/>
    </row>
    <row r="2082" spans="1:24" s="226" customFormat="1" ht="102">
      <c r="A2082" s="9" t="s">
        <v>7903</v>
      </c>
      <c r="B2082" s="3" t="s">
        <v>1332</v>
      </c>
      <c r="C2082" s="195" t="s">
        <v>4989</v>
      </c>
      <c r="D2082" s="200" t="s">
        <v>4990</v>
      </c>
      <c r="E2082" s="200" t="s">
        <v>4991</v>
      </c>
      <c r="F2082" s="244"/>
      <c r="G2082" s="162" t="s">
        <v>385</v>
      </c>
      <c r="H2082" s="242">
        <v>0</v>
      </c>
      <c r="I2082" s="34">
        <v>470000000</v>
      </c>
      <c r="J2082" s="21" t="s">
        <v>1330</v>
      </c>
      <c r="K2082" s="17" t="s">
        <v>1647</v>
      </c>
      <c r="L2082" s="236" t="s">
        <v>3930</v>
      </c>
      <c r="M2082" s="141" t="s">
        <v>383</v>
      </c>
      <c r="N2082" s="364" t="s">
        <v>6116</v>
      </c>
      <c r="O2082" s="3" t="s">
        <v>1382</v>
      </c>
      <c r="P2082" s="7" t="s">
        <v>1354</v>
      </c>
      <c r="Q2082" s="3" t="s">
        <v>1195</v>
      </c>
      <c r="R2082" s="158">
        <v>15</v>
      </c>
      <c r="S2082" s="9">
        <v>1890.54</v>
      </c>
      <c r="T2082" s="254">
        <f t="shared" si="421"/>
        <v>28358.1</v>
      </c>
      <c r="U2082" s="83">
        <f t="shared" si="420"/>
        <v>31761.072</v>
      </c>
      <c r="V2082" s="9" t="s">
        <v>1341</v>
      </c>
      <c r="W2082" s="153" t="s">
        <v>1410</v>
      </c>
      <c r="X2082" s="244"/>
    </row>
    <row r="2083" spans="1:24" s="226" customFormat="1" ht="102">
      <c r="A2083" s="9" t="s">
        <v>7904</v>
      </c>
      <c r="B2083" s="3" t="s">
        <v>1332</v>
      </c>
      <c r="C2083" s="195" t="s">
        <v>4992</v>
      </c>
      <c r="D2083" s="190" t="s">
        <v>4993</v>
      </c>
      <c r="E2083" s="200" t="s">
        <v>4994</v>
      </c>
      <c r="F2083" s="244"/>
      <c r="G2083" s="162" t="s">
        <v>385</v>
      </c>
      <c r="H2083" s="242">
        <v>0</v>
      </c>
      <c r="I2083" s="34">
        <v>470000000</v>
      </c>
      <c r="J2083" s="21" t="s">
        <v>1330</v>
      </c>
      <c r="K2083" s="17" t="s">
        <v>1647</v>
      </c>
      <c r="L2083" s="236" t="s">
        <v>3930</v>
      </c>
      <c r="M2083" s="141" t="s">
        <v>383</v>
      </c>
      <c r="N2083" s="364" t="s">
        <v>6116</v>
      </c>
      <c r="O2083" s="3" t="s">
        <v>1382</v>
      </c>
      <c r="P2083" s="7" t="s">
        <v>1354</v>
      </c>
      <c r="Q2083" s="3" t="s">
        <v>1195</v>
      </c>
      <c r="R2083" s="260">
        <v>20</v>
      </c>
      <c r="S2083" s="9">
        <v>2012.18</v>
      </c>
      <c r="T2083" s="254">
        <f t="shared" si="421"/>
        <v>40243.599999999999</v>
      </c>
      <c r="U2083" s="83">
        <f t="shared" si="420"/>
        <v>45072.832000000002</v>
      </c>
      <c r="V2083" s="9" t="s">
        <v>1341</v>
      </c>
      <c r="W2083" s="153" t="s">
        <v>1410</v>
      </c>
      <c r="X2083" s="244"/>
    </row>
    <row r="2084" spans="1:24" s="226" customFormat="1" ht="102">
      <c r="A2084" s="9" t="s">
        <v>7905</v>
      </c>
      <c r="B2084" s="3" t="s">
        <v>1332</v>
      </c>
      <c r="C2084" s="237" t="s">
        <v>4995</v>
      </c>
      <c r="D2084" s="199" t="s">
        <v>4996</v>
      </c>
      <c r="E2084" s="213" t="s">
        <v>4997</v>
      </c>
      <c r="F2084" s="244"/>
      <c r="G2084" s="162" t="s">
        <v>385</v>
      </c>
      <c r="H2084" s="242">
        <v>0</v>
      </c>
      <c r="I2084" s="34">
        <v>470000000</v>
      </c>
      <c r="J2084" s="21" t="s">
        <v>1330</v>
      </c>
      <c r="K2084" s="17" t="s">
        <v>1647</v>
      </c>
      <c r="L2084" s="236" t="s">
        <v>3930</v>
      </c>
      <c r="M2084" s="141" t="s">
        <v>383</v>
      </c>
      <c r="N2084" s="364" t="s">
        <v>6116</v>
      </c>
      <c r="O2084" s="3" t="s">
        <v>1382</v>
      </c>
      <c r="P2084" s="7" t="s">
        <v>1354</v>
      </c>
      <c r="Q2084" s="3" t="s">
        <v>1195</v>
      </c>
      <c r="R2084" s="260">
        <v>1</v>
      </c>
      <c r="S2084" s="9">
        <v>546233</v>
      </c>
      <c r="T2084" s="254">
        <f t="shared" si="421"/>
        <v>546233</v>
      </c>
      <c r="U2084" s="83">
        <f t="shared" si="420"/>
        <v>611780.96000000008</v>
      </c>
      <c r="V2084" s="9" t="s">
        <v>1341</v>
      </c>
      <c r="W2084" s="153" t="s">
        <v>1410</v>
      </c>
      <c r="X2084" s="244"/>
    </row>
    <row r="2085" spans="1:24" s="226" customFormat="1" ht="102">
      <c r="A2085" s="9" t="s">
        <v>7906</v>
      </c>
      <c r="B2085" s="3" t="s">
        <v>1332</v>
      </c>
      <c r="C2085" s="237" t="s">
        <v>4995</v>
      </c>
      <c r="D2085" s="265" t="s">
        <v>4996</v>
      </c>
      <c r="E2085" s="200" t="s">
        <v>4998</v>
      </c>
      <c r="F2085" s="244"/>
      <c r="G2085" s="162" t="s">
        <v>385</v>
      </c>
      <c r="H2085" s="242">
        <v>0</v>
      </c>
      <c r="I2085" s="34">
        <v>470000000</v>
      </c>
      <c r="J2085" s="21" t="s">
        <v>1330</v>
      </c>
      <c r="K2085" s="17" t="s">
        <v>1647</v>
      </c>
      <c r="L2085" s="236" t="s">
        <v>3930</v>
      </c>
      <c r="M2085" s="141" t="s">
        <v>383</v>
      </c>
      <c r="N2085" s="364" t="s">
        <v>6116</v>
      </c>
      <c r="O2085" s="3" t="s">
        <v>1382</v>
      </c>
      <c r="P2085" s="7" t="s">
        <v>1349</v>
      </c>
      <c r="Q2085" s="3" t="s">
        <v>1348</v>
      </c>
      <c r="R2085" s="260">
        <v>1</v>
      </c>
      <c r="S2085" s="9">
        <v>544200</v>
      </c>
      <c r="T2085" s="254">
        <f t="shared" si="421"/>
        <v>544200</v>
      </c>
      <c r="U2085" s="83">
        <f t="shared" si="420"/>
        <v>609504</v>
      </c>
      <c r="V2085" s="9" t="s">
        <v>1341</v>
      </c>
      <c r="W2085" s="153" t="s">
        <v>1410</v>
      </c>
      <c r="X2085" s="244"/>
    </row>
    <row r="2086" spans="1:24" s="226" customFormat="1" ht="102">
      <c r="A2086" s="9" t="s">
        <v>7907</v>
      </c>
      <c r="B2086" s="3" t="s">
        <v>1332</v>
      </c>
      <c r="C2086" s="195" t="s">
        <v>4999</v>
      </c>
      <c r="D2086" s="199" t="s">
        <v>5000</v>
      </c>
      <c r="E2086" s="200" t="s">
        <v>5001</v>
      </c>
      <c r="F2086" s="244"/>
      <c r="G2086" s="162" t="s">
        <v>385</v>
      </c>
      <c r="H2086" s="242">
        <v>0</v>
      </c>
      <c r="I2086" s="34">
        <v>470000000</v>
      </c>
      <c r="J2086" s="21" t="s">
        <v>1330</v>
      </c>
      <c r="K2086" s="17" t="s">
        <v>1647</v>
      </c>
      <c r="L2086" s="236" t="s">
        <v>3930</v>
      </c>
      <c r="M2086" s="141" t="s">
        <v>383</v>
      </c>
      <c r="N2086" s="364" t="s">
        <v>6116</v>
      </c>
      <c r="O2086" s="3" t="s">
        <v>1382</v>
      </c>
      <c r="P2086" s="7" t="s">
        <v>1349</v>
      </c>
      <c r="Q2086" s="3" t="s">
        <v>1348</v>
      </c>
      <c r="R2086" s="260">
        <v>4</v>
      </c>
      <c r="S2086" s="9">
        <v>56498.93</v>
      </c>
      <c r="T2086" s="254">
        <f t="shared" si="421"/>
        <v>225995.72</v>
      </c>
      <c r="U2086" s="83">
        <f t="shared" si="420"/>
        <v>253115.20640000002</v>
      </c>
      <c r="V2086" s="9" t="s">
        <v>1341</v>
      </c>
      <c r="W2086" s="153" t="s">
        <v>1410</v>
      </c>
      <c r="X2086" s="244"/>
    </row>
    <row r="2087" spans="1:24" s="226" customFormat="1" ht="102">
      <c r="A2087" s="9" t="s">
        <v>7908</v>
      </c>
      <c r="B2087" s="3" t="s">
        <v>1332</v>
      </c>
      <c r="C2087" s="195" t="s">
        <v>4999</v>
      </c>
      <c r="D2087" s="199" t="s">
        <v>5000</v>
      </c>
      <c r="E2087" s="200" t="s">
        <v>5002</v>
      </c>
      <c r="F2087" s="244"/>
      <c r="G2087" s="162" t="s">
        <v>385</v>
      </c>
      <c r="H2087" s="242">
        <v>0</v>
      </c>
      <c r="I2087" s="34">
        <v>470000000</v>
      </c>
      <c r="J2087" s="21" t="s">
        <v>1330</v>
      </c>
      <c r="K2087" s="17" t="s">
        <v>1647</v>
      </c>
      <c r="L2087" s="236" t="s">
        <v>3930</v>
      </c>
      <c r="M2087" s="141" t="s">
        <v>383</v>
      </c>
      <c r="N2087" s="364" t="s">
        <v>6116</v>
      </c>
      <c r="O2087" s="3" t="s">
        <v>1382</v>
      </c>
      <c r="P2087" s="7" t="s">
        <v>1354</v>
      </c>
      <c r="Q2087" s="3" t="s">
        <v>1195</v>
      </c>
      <c r="R2087" s="260">
        <v>2</v>
      </c>
      <c r="S2087" s="9">
        <v>9941</v>
      </c>
      <c r="T2087" s="254">
        <f t="shared" si="421"/>
        <v>19882</v>
      </c>
      <c r="U2087" s="83">
        <f t="shared" si="420"/>
        <v>22267.840000000004</v>
      </c>
      <c r="V2087" s="9" t="s">
        <v>1341</v>
      </c>
      <c r="W2087" s="153" t="s">
        <v>1410</v>
      </c>
      <c r="X2087" s="244"/>
    </row>
    <row r="2088" spans="1:24" s="226" customFormat="1" ht="102">
      <c r="A2088" s="9" t="s">
        <v>7909</v>
      </c>
      <c r="B2088" s="3" t="s">
        <v>1332</v>
      </c>
      <c r="C2088" s="237"/>
      <c r="D2088" s="199" t="s">
        <v>5003</v>
      </c>
      <c r="E2088" s="200" t="s">
        <v>5004</v>
      </c>
      <c r="F2088" s="244"/>
      <c r="G2088" s="162" t="s">
        <v>385</v>
      </c>
      <c r="H2088" s="242">
        <v>0</v>
      </c>
      <c r="I2088" s="34">
        <v>470000000</v>
      </c>
      <c r="J2088" s="21" t="s">
        <v>1330</v>
      </c>
      <c r="K2088" s="17" t="s">
        <v>1647</v>
      </c>
      <c r="L2088" s="236" t="s">
        <v>3930</v>
      </c>
      <c r="M2088" s="141" t="s">
        <v>383</v>
      </c>
      <c r="N2088" s="364" t="s">
        <v>6116</v>
      </c>
      <c r="O2088" s="3" t="s">
        <v>1382</v>
      </c>
      <c r="P2088" s="7" t="s">
        <v>1354</v>
      </c>
      <c r="Q2088" s="3" t="s">
        <v>1195</v>
      </c>
      <c r="R2088" s="260">
        <v>1</v>
      </c>
      <c r="S2088" s="9">
        <v>22005.95</v>
      </c>
      <c r="T2088" s="254">
        <f t="shared" si="421"/>
        <v>22005.95</v>
      </c>
      <c r="U2088" s="83">
        <f t="shared" si="420"/>
        <v>24646.664000000004</v>
      </c>
      <c r="V2088" s="9" t="s">
        <v>1341</v>
      </c>
      <c r="W2088" s="153" t="s">
        <v>1410</v>
      </c>
      <c r="X2088" s="244"/>
    </row>
    <row r="2089" spans="1:24" s="226" customFormat="1" ht="102">
      <c r="A2089" s="9" t="s">
        <v>7910</v>
      </c>
      <c r="B2089" s="3" t="s">
        <v>1332</v>
      </c>
      <c r="C2089" s="237"/>
      <c r="D2089" s="199" t="s">
        <v>5005</v>
      </c>
      <c r="E2089" s="200" t="s">
        <v>5006</v>
      </c>
      <c r="F2089" s="244"/>
      <c r="G2089" s="162" t="s">
        <v>385</v>
      </c>
      <c r="H2089" s="242">
        <v>0</v>
      </c>
      <c r="I2089" s="34">
        <v>470000000</v>
      </c>
      <c r="J2089" s="21" t="s">
        <v>1330</v>
      </c>
      <c r="K2089" s="17" t="s">
        <v>1647</v>
      </c>
      <c r="L2089" s="236" t="s">
        <v>3930</v>
      </c>
      <c r="M2089" s="141" t="s">
        <v>383</v>
      </c>
      <c r="N2089" s="364" t="s">
        <v>6116</v>
      </c>
      <c r="O2089" s="3" t="s">
        <v>1382</v>
      </c>
      <c r="P2089" s="7" t="s">
        <v>1354</v>
      </c>
      <c r="Q2089" s="3" t="s">
        <v>1195</v>
      </c>
      <c r="R2089" s="260">
        <v>1</v>
      </c>
      <c r="S2089" s="9">
        <v>20029.95</v>
      </c>
      <c r="T2089" s="254">
        <f t="shared" si="421"/>
        <v>20029.95</v>
      </c>
      <c r="U2089" s="83">
        <f t="shared" si="420"/>
        <v>22433.544000000002</v>
      </c>
      <c r="V2089" s="9" t="s">
        <v>1341</v>
      </c>
      <c r="W2089" s="153" t="s">
        <v>1410</v>
      </c>
      <c r="X2089" s="244"/>
    </row>
    <row r="2090" spans="1:24" s="226" customFormat="1" ht="102">
      <c r="A2090" s="9" t="s">
        <v>7911</v>
      </c>
      <c r="B2090" s="3" t="s">
        <v>1332</v>
      </c>
      <c r="C2090" s="195" t="s">
        <v>5007</v>
      </c>
      <c r="D2090" s="204" t="s">
        <v>5008</v>
      </c>
      <c r="E2090" s="213" t="s">
        <v>5009</v>
      </c>
      <c r="F2090" s="244"/>
      <c r="G2090" s="162" t="s">
        <v>385</v>
      </c>
      <c r="H2090" s="242">
        <v>0</v>
      </c>
      <c r="I2090" s="34">
        <v>470000000</v>
      </c>
      <c r="J2090" s="21" t="s">
        <v>1330</v>
      </c>
      <c r="K2090" s="17" t="s">
        <v>1647</v>
      </c>
      <c r="L2090" s="236" t="s">
        <v>3930</v>
      </c>
      <c r="M2090" s="141" t="s">
        <v>383</v>
      </c>
      <c r="N2090" s="364" t="s">
        <v>6116</v>
      </c>
      <c r="O2090" s="3" t="s">
        <v>1382</v>
      </c>
      <c r="P2090" s="7" t="s">
        <v>1354</v>
      </c>
      <c r="Q2090" s="3" t="s">
        <v>1195</v>
      </c>
      <c r="R2090" s="212">
        <v>4</v>
      </c>
      <c r="S2090" s="9">
        <v>3275</v>
      </c>
      <c r="T2090" s="254">
        <f t="shared" si="421"/>
        <v>13100</v>
      </c>
      <c r="U2090" s="83">
        <f t="shared" si="420"/>
        <v>14672.000000000002</v>
      </c>
      <c r="V2090" s="9" t="s">
        <v>1341</v>
      </c>
      <c r="W2090" s="153" t="s">
        <v>1410</v>
      </c>
      <c r="X2090" s="244"/>
    </row>
    <row r="2091" spans="1:24" s="226" customFormat="1" ht="102">
      <c r="A2091" s="9" t="s">
        <v>7912</v>
      </c>
      <c r="B2091" s="3" t="s">
        <v>1332</v>
      </c>
      <c r="C2091" s="195" t="s">
        <v>5007</v>
      </c>
      <c r="D2091" s="204" t="s">
        <v>5010</v>
      </c>
      <c r="E2091" s="213" t="s">
        <v>5011</v>
      </c>
      <c r="F2091" s="244"/>
      <c r="G2091" s="162" t="s">
        <v>385</v>
      </c>
      <c r="H2091" s="242">
        <v>0</v>
      </c>
      <c r="I2091" s="34">
        <v>470000000</v>
      </c>
      <c r="J2091" s="21" t="s">
        <v>1330</v>
      </c>
      <c r="K2091" s="17" t="s">
        <v>1647</v>
      </c>
      <c r="L2091" s="236" t="s">
        <v>3930</v>
      </c>
      <c r="M2091" s="141" t="s">
        <v>383</v>
      </c>
      <c r="N2091" s="364" t="s">
        <v>6116</v>
      </c>
      <c r="O2091" s="3" t="s">
        <v>1382</v>
      </c>
      <c r="P2091" s="7" t="s">
        <v>1354</v>
      </c>
      <c r="Q2091" s="3" t="s">
        <v>1195</v>
      </c>
      <c r="R2091" s="212">
        <v>4</v>
      </c>
      <c r="S2091" s="9">
        <v>2924</v>
      </c>
      <c r="T2091" s="254">
        <f t="shared" si="421"/>
        <v>11696</v>
      </c>
      <c r="U2091" s="83">
        <f t="shared" si="420"/>
        <v>13099.52</v>
      </c>
      <c r="V2091" s="9" t="s">
        <v>1341</v>
      </c>
      <c r="W2091" s="153" t="s">
        <v>1410</v>
      </c>
      <c r="X2091" s="244"/>
    </row>
    <row r="2092" spans="1:24" s="226" customFormat="1" ht="102">
      <c r="A2092" s="9" t="s">
        <v>7913</v>
      </c>
      <c r="B2092" s="3" t="s">
        <v>1332</v>
      </c>
      <c r="C2092" s="195" t="s">
        <v>4845</v>
      </c>
      <c r="D2092" s="204" t="s">
        <v>5012</v>
      </c>
      <c r="E2092" s="213" t="s">
        <v>5013</v>
      </c>
      <c r="F2092" s="244"/>
      <c r="G2092" s="162" t="s">
        <v>385</v>
      </c>
      <c r="H2092" s="242">
        <v>0</v>
      </c>
      <c r="I2092" s="34">
        <v>470000000</v>
      </c>
      <c r="J2092" s="21" t="s">
        <v>1330</v>
      </c>
      <c r="K2092" s="17" t="s">
        <v>1647</v>
      </c>
      <c r="L2092" s="236" t="s">
        <v>3930</v>
      </c>
      <c r="M2092" s="141" t="s">
        <v>383</v>
      </c>
      <c r="N2092" s="364" t="s">
        <v>6116</v>
      </c>
      <c r="O2092" s="3" t="s">
        <v>1382</v>
      </c>
      <c r="P2092" s="7" t="s">
        <v>1354</v>
      </c>
      <c r="Q2092" s="3" t="s">
        <v>1195</v>
      </c>
      <c r="R2092" s="212">
        <v>4</v>
      </c>
      <c r="S2092" s="9">
        <v>16959</v>
      </c>
      <c r="T2092" s="254">
        <f t="shared" si="421"/>
        <v>67836</v>
      </c>
      <c r="U2092" s="83">
        <f t="shared" si="420"/>
        <v>75976.320000000007</v>
      </c>
      <c r="V2092" s="9" t="s">
        <v>1341</v>
      </c>
      <c r="W2092" s="153" t="s">
        <v>1410</v>
      </c>
      <c r="X2092" s="244"/>
    </row>
    <row r="2093" spans="1:24" s="226" customFormat="1" ht="102">
      <c r="A2093" s="9" t="s">
        <v>7914</v>
      </c>
      <c r="B2093" s="3" t="s">
        <v>1332</v>
      </c>
      <c r="C2093" s="195" t="s">
        <v>5014</v>
      </c>
      <c r="D2093" s="190" t="s">
        <v>5015</v>
      </c>
      <c r="E2093" s="213" t="s">
        <v>5016</v>
      </c>
      <c r="F2093" s="244"/>
      <c r="G2093" s="162" t="s">
        <v>385</v>
      </c>
      <c r="H2093" s="242">
        <v>0</v>
      </c>
      <c r="I2093" s="34">
        <v>470000000</v>
      </c>
      <c r="J2093" s="21" t="s">
        <v>1330</v>
      </c>
      <c r="K2093" s="17" t="s">
        <v>1647</v>
      </c>
      <c r="L2093" s="236" t="s">
        <v>3930</v>
      </c>
      <c r="M2093" s="141" t="s">
        <v>383</v>
      </c>
      <c r="N2093" s="364" t="s">
        <v>6116</v>
      </c>
      <c r="O2093" s="3" t="s">
        <v>1382</v>
      </c>
      <c r="P2093" s="7" t="s">
        <v>1349</v>
      </c>
      <c r="Q2093" s="3" t="s">
        <v>1348</v>
      </c>
      <c r="R2093" s="212">
        <v>80</v>
      </c>
      <c r="S2093" s="9">
        <v>935</v>
      </c>
      <c r="T2093" s="254">
        <f t="shared" si="421"/>
        <v>74800</v>
      </c>
      <c r="U2093" s="83">
        <f t="shared" si="420"/>
        <v>83776.000000000015</v>
      </c>
      <c r="V2093" s="9" t="s">
        <v>1341</v>
      </c>
      <c r="W2093" s="153" t="s">
        <v>1410</v>
      </c>
      <c r="X2093" s="244"/>
    </row>
    <row r="2094" spans="1:24" s="226" customFormat="1" ht="102">
      <c r="A2094" s="9" t="s">
        <v>7915</v>
      </c>
      <c r="B2094" s="3" t="s">
        <v>1332</v>
      </c>
      <c r="C2094" s="195" t="s">
        <v>3939</v>
      </c>
      <c r="D2094" s="204" t="s">
        <v>3940</v>
      </c>
      <c r="E2094" s="213" t="s">
        <v>5017</v>
      </c>
      <c r="F2094" s="244"/>
      <c r="G2094" s="162" t="s">
        <v>385</v>
      </c>
      <c r="H2094" s="242">
        <v>0</v>
      </c>
      <c r="I2094" s="34">
        <v>470000000</v>
      </c>
      <c r="J2094" s="21" t="s">
        <v>1330</v>
      </c>
      <c r="K2094" s="17" t="s">
        <v>1647</v>
      </c>
      <c r="L2094" s="236" t="s">
        <v>3930</v>
      </c>
      <c r="M2094" s="141" t="s">
        <v>383</v>
      </c>
      <c r="N2094" s="364" t="s">
        <v>6116</v>
      </c>
      <c r="O2094" s="3" t="s">
        <v>1382</v>
      </c>
      <c r="P2094" s="7" t="s">
        <v>1354</v>
      </c>
      <c r="Q2094" s="3" t="s">
        <v>1195</v>
      </c>
      <c r="R2094" s="212">
        <v>10</v>
      </c>
      <c r="S2094" s="9">
        <v>526</v>
      </c>
      <c r="T2094" s="254">
        <f t="shared" si="421"/>
        <v>5260</v>
      </c>
      <c r="U2094" s="83">
        <f t="shared" si="420"/>
        <v>5891.2000000000007</v>
      </c>
      <c r="V2094" s="9" t="s">
        <v>1341</v>
      </c>
      <c r="W2094" s="153" t="s">
        <v>1410</v>
      </c>
      <c r="X2094" s="244"/>
    </row>
    <row r="2095" spans="1:24" s="226" customFormat="1" ht="102">
      <c r="A2095" s="9" t="s">
        <v>7916</v>
      </c>
      <c r="B2095" s="3" t="s">
        <v>1332</v>
      </c>
      <c r="C2095" s="195" t="s">
        <v>4587</v>
      </c>
      <c r="D2095" s="204" t="s">
        <v>3940</v>
      </c>
      <c r="E2095" s="213" t="s">
        <v>5018</v>
      </c>
      <c r="F2095" s="244"/>
      <c r="G2095" s="162" t="s">
        <v>385</v>
      </c>
      <c r="H2095" s="242">
        <v>0</v>
      </c>
      <c r="I2095" s="34">
        <v>470000000</v>
      </c>
      <c r="J2095" s="21" t="s">
        <v>1330</v>
      </c>
      <c r="K2095" s="17" t="s">
        <v>1647</v>
      </c>
      <c r="L2095" s="236" t="s">
        <v>3930</v>
      </c>
      <c r="M2095" s="141" t="s">
        <v>383</v>
      </c>
      <c r="N2095" s="364" t="s">
        <v>6116</v>
      </c>
      <c r="O2095" s="3" t="s">
        <v>1382</v>
      </c>
      <c r="P2095" s="7" t="s">
        <v>1354</v>
      </c>
      <c r="Q2095" s="3" t="s">
        <v>1195</v>
      </c>
      <c r="R2095" s="212">
        <v>5</v>
      </c>
      <c r="S2095" s="9">
        <v>700</v>
      </c>
      <c r="T2095" s="254">
        <f t="shared" si="421"/>
        <v>3500</v>
      </c>
      <c r="U2095" s="83">
        <f t="shared" si="420"/>
        <v>3920.0000000000005</v>
      </c>
      <c r="V2095" s="9" t="s">
        <v>1341</v>
      </c>
      <c r="W2095" s="153" t="s">
        <v>1410</v>
      </c>
      <c r="X2095" s="244"/>
    </row>
    <row r="2096" spans="1:24" s="226" customFormat="1" ht="102">
      <c r="A2096" s="9" t="s">
        <v>7917</v>
      </c>
      <c r="B2096" s="3" t="s">
        <v>1332</v>
      </c>
      <c r="C2096" s="193" t="s">
        <v>4777</v>
      </c>
      <c r="D2096" s="191" t="s">
        <v>4778</v>
      </c>
      <c r="E2096" s="213" t="s">
        <v>5019</v>
      </c>
      <c r="F2096" s="244"/>
      <c r="G2096" s="162" t="s">
        <v>385</v>
      </c>
      <c r="H2096" s="242">
        <v>0</v>
      </c>
      <c r="I2096" s="34">
        <v>470000000</v>
      </c>
      <c r="J2096" s="21" t="s">
        <v>1330</v>
      </c>
      <c r="K2096" s="17" t="s">
        <v>1647</v>
      </c>
      <c r="L2096" s="236" t="s">
        <v>3930</v>
      </c>
      <c r="M2096" s="141" t="s">
        <v>383</v>
      </c>
      <c r="N2096" s="364" t="s">
        <v>6116</v>
      </c>
      <c r="O2096" s="3" t="s">
        <v>1382</v>
      </c>
      <c r="P2096" s="7" t="s">
        <v>1354</v>
      </c>
      <c r="Q2096" s="3" t="s">
        <v>1195</v>
      </c>
      <c r="R2096" s="212">
        <v>1</v>
      </c>
      <c r="S2096" s="9">
        <v>146205</v>
      </c>
      <c r="T2096" s="254">
        <f t="shared" si="421"/>
        <v>146205</v>
      </c>
      <c r="U2096" s="83">
        <f t="shared" si="420"/>
        <v>163749.6</v>
      </c>
      <c r="V2096" s="9" t="s">
        <v>1341</v>
      </c>
      <c r="W2096" s="153" t="s">
        <v>1410</v>
      </c>
      <c r="X2096" s="244"/>
    </row>
    <row r="2097" spans="1:24" s="226" customFormat="1" ht="102">
      <c r="A2097" s="9" t="s">
        <v>7918</v>
      </c>
      <c r="B2097" s="3" t="s">
        <v>1332</v>
      </c>
      <c r="C2097" s="193" t="s">
        <v>4777</v>
      </c>
      <c r="D2097" s="191" t="s">
        <v>4778</v>
      </c>
      <c r="E2097" s="213" t="s">
        <v>5020</v>
      </c>
      <c r="F2097" s="244"/>
      <c r="G2097" s="162" t="s">
        <v>385</v>
      </c>
      <c r="H2097" s="242">
        <v>0</v>
      </c>
      <c r="I2097" s="34">
        <v>470000000</v>
      </c>
      <c r="J2097" s="21" t="s">
        <v>1330</v>
      </c>
      <c r="K2097" s="17" t="s">
        <v>1647</v>
      </c>
      <c r="L2097" s="236" t="s">
        <v>3930</v>
      </c>
      <c r="M2097" s="141" t="s">
        <v>383</v>
      </c>
      <c r="N2097" s="364" t="s">
        <v>6116</v>
      </c>
      <c r="O2097" s="3" t="s">
        <v>1382</v>
      </c>
      <c r="P2097" s="7" t="s">
        <v>1354</v>
      </c>
      <c r="Q2097" s="3" t="s">
        <v>1195</v>
      </c>
      <c r="R2097" s="212">
        <v>1</v>
      </c>
      <c r="S2097" s="9">
        <v>146205</v>
      </c>
      <c r="T2097" s="254">
        <f t="shared" si="421"/>
        <v>146205</v>
      </c>
      <c r="U2097" s="83">
        <f t="shared" si="420"/>
        <v>163749.6</v>
      </c>
      <c r="V2097" s="9" t="s">
        <v>1341</v>
      </c>
      <c r="W2097" s="153" t="s">
        <v>1410</v>
      </c>
      <c r="X2097" s="244"/>
    </row>
    <row r="2098" spans="1:24" s="226" customFormat="1" ht="102">
      <c r="A2098" s="9" t="s">
        <v>7919</v>
      </c>
      <c r="B2098" s="3" t="s">
        <v>1332</v>
      </c>
      <c r="C2098" s="195" t="s">
        <v>3939</v>
      </c>
      <c r="D2098" s="204" t="s">
        <v>3940</v>
      </c>
      <c r="E2098" s="213" t="s">
        <v>5021</v>
      </c>
      <c r="F2098" s="244"/>
      <c r="G2098" s="162" t="s">
        <v>385</v>
      </c>
      <c r="H2098" s="242">
        <v>0</v>
      </c>
      <c r="I2098" s="34">
        <v>470000000</v>
      </c>
      <c r="J2098" s="21" t="s">
        <v>1330</v>
      </c>
      <c r="K2098" s="17" t="s">
        <v>1647</v>
      </c>
      <c r="L2098" s="236" t="s">
        <v>3930</v>
      </c>
      <c r="M2098" s="141" t="s">
        <v>383</v>
      </c>
      <c r="N2098" s="364" t="s">
        <v>6116</v>
      </c>
      <c r="O2098" s="3" t="s">
        <v>1382</v>
      </c>
      <c r="P2098" s="7" t="s">
        <v>1354</v>
      </c>
      <c r="Q2098" s="3" t="s">
        <v>1195</v>
      </c>
      <c r="R2098" s="212">
        <v>4</v>
      </c>
      <c r="S2098" s="9">
        <v>350</v>
      </c>
      <c r="T2098" s="254">
        <f t="shared" si="421"/>
        <v>1400</v>
      </c>
      <c r="U2098" s="83">
        <f t="shared" si="420"/>
        <v>1568.0000000000002</v>
      </c>
      <c r="V2098" s="9" t="s">
        <v>1341</v>
      </c>
      <c r="W2098" s="153" t="s">
        <v>1410</v>
      </c>
      <c r="X2098" s="244"/>
    </row>
    <row r="2099" spans="1:24" s="226" customFormat="1" ht="102">
      <c r="A2099" s="9" t="s">
        <v>7920</v>
      </c>
      <c r="B2099" s="3" t="s">
        <v>1332</v>
      </c>
      <c r="C2099" s="195" t="s">
        <v>5022</v>
      </c>
      <c r="D2099" s="204" t="s">
        <v>5023</v>
      </c>
      <c r="E2099" s="213" t="s">
        <v>5024</v>
      </c>
      <c r="F2099" s="244"/>
      <c r="G2099" s="162" t="s">
        <v>385</v>
      </c>
      <c r="H2099" s="242">
        <v>0</v>
      </c>
      <c r="I2099" s="34">
        <v>470000000</v>
      </c>
      <c r="J2099" s="21" t="s">
        <v>1330</v>
      </c>
      <c r="K2099" s="17" t="s">
        <v>1647</v>
      </c>
      <c r="L2099" s="236" t="s">
        <v>3930</v>
      </c>
      <c r="M2099" s="141" t="s">
        <v>383</v>
      </c>
      <c r="N2099" s="364" t="s">
        <v>6116</v>
      </c>
      <c r="O2099" s="3" t="s">
        <v>1382</v>
      </c>
      <c r="P2099" s="7" t="s">
        <v>1354</v>
      </c>
      <c r="Q2099" s="3" t="s">
        <v>1195</v>
      </c>
      <c r="R2099" s="212">
        <v>5</v>
      </c>
      <c r="S2099" s="9">
        <v>21638</v>
      </c>
      <c r="T2099" s="254">
        <f t="shared" si="421"/>
        <v>108190</v>
      </c>
      <c r="U2099" s="83">
        <f t="shared" si="420"/>
        <v>121172.80000000002</v>
      </c>
      <c r="V2099" s="9" t="s">
        <v>1341</v>
      </c>
      <c r="W2099" s="153" t="s">
        <v>1410</v>
      </c>
      <c r="X2099" s="244"/>
    </row>
    <row r="2100" spans="1:24" s="226" customFormat="1" ht="102">
      <c r="A2100" s="9" t="s">
        <v>7921</v>
      </c>
      <c r="B2100" s="3" t="s">
        <v>1332</v>
      </c>
      <c r="C2100" s="193" t="s">
        <v>4260</v>
      </c>
      <c r="D2100" s="191" t="s">
        <v>4261</v>
      </c>
      <c r="E2100" s="213" t="s">
        <v>5025</v>
      </c>
      <c r="F2100" s="244"/>
      <c r="G2100" s="162" t="s">
        <v>385</v>
      </c>
      <c r="H2100" s="242">
        <v>0</v>
      </c>
      <c r="I2100" s="34">
        <v>470000000</v>
      </c>
      <c r="J2100" s="21" t="s">
        <v>1330</v>
      </c>
      <c r="K2100" s="17" t="s">
        <v>1647</v>
      </c>
      <c r="L2100" s="236" t="s">
        <v>3930</v>
      </c>
      <c r="M2100" s="141" t="s">
        <v>383</v>
      </c>
      <c r="N2100" s="364" t="s">
        <v>6116</v>
      </c>
      <c r="O2100" s="3" t="s">
        <v>1382</v>
      </c>
      <c r="P2100" s="7" t="s">
        <v>1354</v>
      </c>
      <c r="Q2100" s="3" t="s">
        <v>1195</v>
      </c>
      <c r="R2100" s="212">
        <v>10</v>
      </c>
      <c r="S2100" s="9">
        <v>17400</v>
      </c>
      <c r="T2100" s="254">
        <f t="shared" si="421"/>
        <v>174000</v>
      </c>
      <c r="U2100" s="83">
        <f t="shared" si="420"/>
        <v>194880.00000000003</v>
      </c>
      <c r="V2100" s="9" t="s">
        <v>1341</v>
      </c>
      <c r="W2100" s="153" t="s">
        <v>1410</v>
      </c>
      <c r="X2100" s="244"/>
    </row>
    <row r="2101" spans="1:24" s="226" customFormat="1" ht="102">
      <c r="A2101" s="9" t="s">
        <v>7922</v>
      </c>
      <c r="B2101" s="3" t="s">
        <v>1332</v>
      </c>
      <c r="C2101" s="195" t="s">
        <v>5026</v>
      </c>
      <c r="D2101" s="204" t="s">
        <v>5027</v>
      </c>
      <c r="E2101" s="213" t="s">
        <v>5028</v>
      </c>
      <c r="F2101" s="244"/>
      <c r="G2101" s="162" t="s">
        <v>385</v>
      </c>
      <c r="H2101" s="242">
        <v>0</v>
      </c>
      <c r="I2101" s="34">
        <v>470000000</v>
      </c>
      <c r="J2101" s="21" t="s">
        <v>1330</v>
      </c>
      <c r="K2101" s="17" t="s">
        <v>1647</v>
      </c>
      <c r="L2101" s="236" t="s">
        <v>3930</v>
      </c>
      <c r="M2101" s="141" t="s">
        <v>383</v>
      </c>
      <c r="N2101" s="364" t="s">
        <v>6116</v>
      </c>
      <c r="O2101" s="3" t="s">
        <v>1382</v>
      </c>
      <c r="P2101" s="7" t="s">
        <v>1354</v>
      </c>
      <c r="Q2101" s="3" t="s">
        <v>1195</v>
      </c>
      <c r="R2101" s="212">
        <v>180</v>
      </c>
      <c r="S2101" s="9">
        <v>130</v>
      </c>
      <c r="T2101" s="254">
        <f t="shared" si="421"/>
        <v>23400</v>
      </c>
      <c r="U2101" s="83">
        <f t="shared" si="420"/>
        <v>26208.000000000004</v>
      </c>
      <c r="V2101" s="9" t="s">
        <v>1341</v>
      </c>
      <c r="W2101" s="153" t="s">
        <v>1410</v>
      </c>
      <c r="X2101" s="244"/>
    </row>
    <row r="2102" spans="1:24" s="226" customFormat="1" ht="102">
      <c r="A2102" s="9" t="s">
        <v>7923</v>
      </c>
      <c r="B2102" s="3" t="s">
        <v>1332</v>
      </c>
      <c r="C2102" s="195" t="s">
        <v>5029</v>
      </c>
      <c r="D2102" s="204" t="s">
        <v>4272</v>
      </c>
      <c r="E2102" s="213" t="s">
        <v>5030</v>
      </c>
      <c r="F2102" s="244"/>
      <c r="G2102" s="162" t="s">
        <v>385</v>
      </c>
      <c r="H2102" s="242">
        <v>0</v>
      </c>
      <c r="I2102" s="34">
        <v>470000000</v>
      </c>
      <c r="J2102" s="21" t="s">
        <v>1330</v>
      </c>
      <c r="K2102" s="17" t="s">
        <v>1647</v>
      </c>
      <c r="L2102" s="236" t="s">
        <v>3930</v>
      </c>
      <c r="M2102" s="141" t="s">
        <v>383</v>
      </c>
      <c r="N2102" s="364" t="s">
        <v>6116</v>
      </c>
      <c r="O2102" s="3" t="s">
        <v>1382</v>
      </c>
      <c r="P2102" s="7" t="s">
        <v>1354</v>
      </c>
      <c r="Q2102" s="3" t="s">
        <v>1195</v>
      </c>
      <c r="R2102" s="212">
        <v>2</v>
      </c>
      <c r="S2102" s="9">
        <v>16000</v>
      </c>
      <c r="T2102" s="254">
        <f t="shared" si="421"/>
        <v>32000</v>
      </c>
      <c r="U2102" s="83">
        <f t="shared" si="420"/>
        <v>35840</v>
      </c>
      <c r="V2102" s="9" t="s">
        <v>1341</v>
      </c>
      <c r="W2102" s="153" t="s">
        <v>1410</v>
      </c>
      <c r="X2102" s="244"/>
    </row>
    <row r="2103" spans="1:24" s="226" customFormat="1" ht="102">
      <c r="A2103" s="9" t="s">
        <v>7924</v>
      </c>
      <c r="B2103" s="3" t="s">
        <v>1332</v>
      </c>
      <c r="C2103" s="195" t="s">
        <v>4976</v>
      </c>
      <c r="D2103" s="204" t="s">
        <v>5031</v>
      </c>
      <c r="E2103" s="213" t="s">
        <v>5032</v>
      </c>
      <c r="F2103" s="244"/>
      <c r="G2103" s="162" t="s">
        <v>385</v>
      </c>
      <c r="H2103" s="242">
        <v>0</v>
      </c>
      <c r="I2103" s="34">
        <v>470000000</v>
      </c>
      <c r="J2103" s="21" t="s">
        <v>1330</v>
      </c>
      <c r="K2103" s="17" t="s">
        <v>1647</v>
      </c>
      <c r="L2103" s="236" t="s">
        <v>3930</v>
      </c>
      <c r="M2103" s="141" t="s">
        <v>383</v>
      </c>
      <c r="N2103" s="364" t="s">
        <v>6116</v>
      </c>
      <c r="O2103" s="3" t="s">
        <v>1382</v>
      </c>
      <c r="P2103" s="7" t="s">
        <v>1354</v>
      </c>
      <c r="Q2103" s="3" t="s">
        <v>1195</v>
      </c>
      <c r="R2103" s="212">
        <v>2</v>
      </c>
      <c r="S2103" s="9">
        <v>22900</v>
      </c>
      <c r="T2103" s="254">
        <f t="shared" si="421"/>
        <v>45800</v>
      </c>
      <c r="U2103" s="83">
        <f t="shared" si="420"/>
        <v>51296.000000000007</v>
      </c>
      <c r="V2103" s="9" t="s">
        <v>1341</v>
      </c>
      <c r="W2103" s="153" t="s">
        <v>1410</v>
      </c>
      <c r="X2103" s="244"/>
    </row>
    <row r="2104" spans="1:24" s="226" customFormat="1" ht="102">
      <c r="A2104" s="9" t="s">
        <v>7925</v>
      </c>
      <c r="B2104" s="3" t="s">
        <v>1332</v>
      </c>
      <c r="C2104" s="195" t="s">
        <v>4793</v>
      </c>
      <c r="D2104" s="204" t="s">
        <v>4794</v>
      </c>
      <c r="E2104" s="213" t="s">
        <v>5033</v>
      </c>
      <c r="F2104" s="244"/>
      <c r="G2104" s="162" t="s">
        <v>385</v>
      </c>
      <c r="H2104" s="242">
        <v>0</v>
      </c>
      <c r="I2104" s="34">
        <v>470000000</v>
      </c>
      <c r="J2104" s="21" t="s">
        <v>1330</v>
      </c>
      <c r="K2104" s="17" t="s">
        <v>1647</v>
      </c>
      <c r="L2104" s="236" t="s">
        <v>3930</v>
      </c>
      <c r="M2104" s="141" t="s">
        <v>383</v>
      </c>
      <c r="N2104" s="364" t="s">
        <v>6116</v>
      </c>
      <c r="O2104" s="3" t="s">
        <v>1382</v>
      </c>
      <c r="P2104" s="7" t="s">
        <v>1354</v>
      </c>
      <c r="Q2104" s="3" t="s">
        <v>1195</v>
      </c>
      <c r="R2104" s="212">
        <v>8</v>
      </c>
      <c r="S2104" s="9">
        <v>4093</v>
      </c>
      <c r="T2104" s="254">
        <f t="shared" si="421"/>
        <v>32744</v>
      </c>
      <c r="U2104" s="83">
        <f t="shared" si="420"/>
        <v>36673.280000000006</v>
      </c>
      <c r="V2104" s="9" t="s">
        <v>1341</v>
      </c>
      <c r="W2104" s="153" t="s">
        <v>1410</v>
      </c>
      <c r="X2104" s="244"/>
    </row>
    <row r="2105" spans="1:24" s="226" customFormat="1" ht="102">
      <c r="A2105" s="9" t="s">
        <v>7926</v>
      </c>
      <c r="B2105" s="3" t="s">
        <v>1332</v>
      </c>
      <c r="C2105" s="195" t="s">
        <v>4984</v>
      </c>
      <c r="D2105" s="190" t="s">
        <v>4710</v>
      </c>
      <c r="E2105" s="213" t="s">
        <v>5034</v>
      </c>
      <c r="F2105" s="244"/>
      <c r="G2105" s="162" t="s">
        <v>385</v>
      </c>
      <c r="H2105" s="242">
        <v>0</v>
      </c>
      <c r="I2105" s="34">
        <v>470000000</v>
      </c>
      <c r="J2105" s="21" t="s">
        <v>1330</v>
      </c>
      <c r="K2105" s="17" t="s">
        <v>1647</v>
      </c>
      <c r="L2105" s="236" t="s">
        <v>3930</v>
      </c>
      <c r="M2105" s="141" t="s">
        <v>383</v>
      </c>
      <c r="N2105" s="364" t="s">
        <v>6116</v>
      </c>
      <c r="O2105" s="3" t="s">
        <v>1382</v>
      </c>
      <c r="P2105" s="7" t="s">
        <v>1354</v>
      </c>
      <c r="Q2105" s="3" t="s">
        <v>1195</v>
      </c>
      <c r="R2105" s="212">
        <v>5</v>
      </c>
      <c r="S2105" s="9">
        <v>8772</v>
      </c>
      <c r="T2105" s="254">
        <f t="shared" si="421"/>
        <v>43860</v>
      </c>
      <c r="U2105" s="83">
        <f t="shared" si="420"/>
        <v>49123.200000000004</v>
      </c>
      <c r="V2105" s="9" t="s">
        <v>1341</v>
      </c>
      <c r="W2105" s="153" t="s">
        <v>1410</v>
      </c>
      <c r="X2105" s="244"/>
    </row>
    <row r="2106" spans="1:24" s="226" customFormat="1" ht="102">
      <c r="A2106" s="9" t="s">
        <v>7927</v>
      </c>
      <c r="B2106" s="3" t="s">
        <v>1332</v>
      </c>
      <c r="C2106" s="195" t="s">
        <v>5035</v>
      </c>
      <c r="D2106" s="204" t="s">
        <v>5036</v>
      </c>
      <c r="E2106" s="213" t="s">
        <v>5037</v>
      </c>
      <c r="F2106" s="244"/>
      <c r="G2106" s="162" t="s">
        <v>385</v>
      </c>
      <c r="H2106" s="242">
        <v>0</v>
      </c>
      <c r="I2106" s="34">
        <v>470000000</v>
      </c>
      <c r="J2106" s="21" t="s">
        <v>1330</v>
      </c>
      <c r="K2106" s="17" t="s">
        <v>1647</v>
      </c>
      <c r="L2106" s="236" t="s">
        <v>3930</v>
      </c>
      <c r="M2106" s="141" t="s">
        <v>383</v>
      </c>
      <c r="N2106" s="364" t="s">
        <v>6116</v>
      </c>
      <c r="O2106" s="3" t="s">
        <v>1382</v>
      </c>
      <c r="P2106" s="7" t="s">
        <v>1349</v>
      </c>
      <c r="Q2106" s="3" t="s">
        <v>1348</v>
      </c>
      <c r="R2106" s="212">
        <v>10</v>
      </c>
      <c r="S2106" s="9">
        <v>2105</v>
      </c>
      <c r="T2106" s="254">
        <f t="shared" si="421"/>
        <v>21050</v>
      </c>
      <c r="U2106" s="83">
        <f t="shared" ref="U2106:U2178" si="422">T2106*1.12</f>
        <v>23576.000000000004</v>
      </c>
      <c r="V2106" s="9" t="s">
        <v>1341</v>
      </c>
      <c r="W2106" s="153" t="s">
        <v>1410</v>
      </c>
      <c r="X2106" s="244"/>
    </row>
    <row r="2107" spans="1:24" s="226" customFormat="1" ht="102">
      <c r="A2107" s="9" t="s">
        <v>7928</v>
      </c>
      <c r="B2107" s="3" t="s">
        <v>1332</v>
      </c>
      <c r="C2107" s="193" t="s">
        <v>4160</v>
      </c>
      <c r="D2107" s="191" t="s">
        <v>4161</v>
      </c>
      <c r="E2107" s="213" t="s">
        <v>5038</v>
      </c>
      <c r="F2107" s="244"/>
      <c r="G2107" s="162" t="s">
        <v>385</v>
      </c>
      <c r="H2107" s="242">
        <v>0</v>
      </c>
      <c r="I2107" s="34">
        <v>470000000</v>
      </c>
      <c r="J2107" s="21" t="s">
        <v>1330</v>
      </c>
      <c r="K2107" s="17" t="s">
        <v>1647</v>
      </c>
      <c r="L2107" s="236" t="s">
        <v>3930</v>
      </c>
      <c r="M2107" s="141" t="s">
        <v>383</v>
      </c>
      <c r="N2107" s="364" t="s">
        <v>6116</v>
      </c>
      <c r="O2107" s="3" t="s">
        <v>1382</v>
      </c>
      <c r="P2107" s="7" t="s">
        <v>1354</v>
      </c>
      <c r="Q2107" s="3" t="s">
        <v>1195</v>
      </c>
      <c r="R2107" s="212">
        <v>10</v>
      </c>
      <c r="S2107" s="9">
        <v>700</v>
      </c>
      <c r="T2107" s="254">
        <f t="shared" si="421"/>
        <v>7000</v>
      </c>
      <c r="U2107" s="83">
        <f t="shared" si="422"/>
        <v>7840.0000000000009</v>
      </c>
      <c r="V2107" s="9" t="s">
        <v>1341</v>
      </c>
      <c r="W2107" s="153" t="s">
        <v>1410</v>
      </c>
      <c r="X2107" s="244"/>
    </row>
    <row r="2108" spans="1:24" s="226" customFormat="1" ht="102">
      <c r="A2108" s="9" t="s">
        <v>7929</v>
      </c>
      <c r="B2108" s="3" t="s">
        <v>1332</v>
      </c>
      <c r="C2108" s="193" t="s">
        <v>4160</v>
      </c>
      <c r="D2108" s="191" t="s">
        <v>4161</v>
      </c>
      <c r="E2108" s="213" t="s">
        <v>5039</v>
      </c>
      <c r="F2108" s="244"/>
      <c r="G2108" s="162" t="s">
        <v>385</v>
      </c>
      <c r="H2108" s="242">
        <v>0</v>
      </c>
      <c r="I2108" s="34">
        <v>470000000</v>
      </c>
      <c r="J2108" s="21" t="s">
        <v>1330</v>
      </c>
      <c r="K2108" s="17" t="s">
        <v>1647</v>
      </c>
      <c r="L2108" s="236" t="s">
        <v>3930</v>
      </c>
      <c r="M2108" s="141" t="s">
        <v>383</v>
      </c>
      <c r="N2108" s="364" t="s">
        <v>6116</v>
      </c>
      <c r="O2108" s="3" t="s">
        <v>1382</v>
      </c>
      <c r="P2108" s="7" t="s">
        <v>1354</v>
      </c>
      <c r="Q2108" s="3" t="s">
        <v>1195</v>
      </c>
      <c r="R2108" s="212">
        <v>10</v>
      </c>
      <c r="S2108" s="9">
        <v>700</v>
      </c>
      <c r="T2108" s="254">
        <f t="shared" si="421"/>
        <v>7000</v>
      </c>
      <c r="U2108" s="83">
        <f t="shared" si="422"/>
        <v>7840.0000000000009</v>
      </c>
      <c r="V2108" s="9" t="s">
        <v>1341</v>
      </c>
      <c r="W2108" s="153" t="s">
        <v>1410</v>
      </c>
      <c r="X2108" s="244"/>
    </row>
    <row r="2109" spans="1:24" s="226" customFormat="1" ht="102">
      <c r="A2109" s="9" t="s">
        <v>7930</v>
      </c>
      <c r="B2109" s="3" t="s">
        <v>1332</v>
      </c>
      <c r="C2109" s="195" t="s">
        <v>10368</v>
      </c>
      <c r="D2109" s="204" t="s">
        <v>5040</v>
      </c>
      <c r="E2109" s="213" t="s">
        <v>5041</v>
      </c>
      <c r="F2109" s="244"/>
      <c r="G2109" s="162" t="s">
        <v>385</v>
      </c>
      <c r="H2109" s="242">
        <v>0</v>
      </c>
      <c r="I2109" s="34">
        <v>470000000</v>
      </c>
      <c r="J2109" s="21" t="s">
        <v>1330</v>
      </c>
      <c r="K2109" s="17" t="s">
        <v>1647</v>
      </c>
      <c r="L2109" s="236" t="s">
        <v>3930</v>
      </c>
      <c r="M2109" s="141" t="s">
        <v>383</v>
      </c>
      <c r="N2109" s="364" t="s">
        <v>6116</v>
      </c>
      <c r="O2109" s="3" t="s">
        <v>1382</v>
      </c>
      <c r="P2109" s="7" t="s">
        <v>1354</v>
      </c>
      <c r="Q2109" s="3" t="s">
        <v>1195</v>
      </c>
      <c r="R2109" s="212">
        <v>10</v>
      </c>
      <c r="S2109" s="9">
        <v>4093</v>
      </c>
      <c r="T2109" s="254">
        <f t="shared" si="421"/>
        <v>40930</v>
      </c>
      <c r="U2109" s="83">
        <f t="shared" si="422"/>
        <v>45841.600000000006</v>
      </c>
      <c r="V2109" s="9" t="s">
        <v>1341</v>
      </c>
      <c r="W2109" s="153" t="s">
        <v>1410</v>
      </c>
      <c r="X2109" s="244"/>
    </row>
    <row r="2110" spans="1:24" s="226" customFormat="1" ht="102">
      <c r="A2110" s="9" t="s">
        <v>7931</v>
      </c>
      <c r="B2110" s="3" t="s">
        <v>1332</v>
      </c>
      <c r="C2110" s="195" t="s">
        <v>4904</v>
      </c>
      <c r="D2110" s="204" t="s">
        <v>5042</v>
      </c>
      <c r="E2110" s="213" t="s">
        <v>5043</v>
      </c>
      <c r="F2110" s="244"/>
      <c r="G2110" s="162" t="s">
        <v>385</v>
      </c>
      <c r="H2110" s="242">
        <v>0</v>
      </c>
      <c r="I2110" s="34">
        <v>470000000</v>
      </c>
      <c r="J2110" s="21" t="s">
        <v>1330</v>
      </c>
      <c r="K2110" s="17" t="s">
        <v>1647</v>
      </c>
      <c r="L2110" s="236" t="s">
        <v>3930</v>
      </c>
      <c r="M2110" s="141" t="s">
        <v>383</v>
      </c>
      <c r="N2110" s="364" t="s">
        <v>6116</v>
      </c>
      <c r="O2110" s="3" t="s">
        <v>1382</v>
      </c>
      <c r="P2110" s="7" t="s">
        <v>1354</v>
      </c>
      <c r="Q2110" s="3" t="s">
        <v>1195</v>
      </c>
      <c r="R2110" s="212">
        <v>10</v>
      </c>
      <c r="S2110" s="9">
        <v>6800</v>
      </c>
      <c r="T2110" s="254">
        <f t="shared" si="421"/>
        <v>68000</v>
      </c>
      <c r="U2110" s="83">
        <f t="shared" si="422"/>
        <v>76160</v>
      </c>
      <c r="V2110" s="9" t="s">
        <v>1341</v>
      </c>
      <c r="W2110" s="153" t="s">
        <v>1410</v>
      </c>
      <c r="X2110" s="244"/>
    </row>
    <row r="2111" spans="1:24" s="226" customFormat="1" ht="102">
      <c r="A2111" s="9" t="s">
        <v>7932</v>
      </c>
      <c r="B2111" s="3" t="s">
        <v>1332</v>
      </c>
      <c r="C2111" s="195" t="s">
        <v>5044</v>
      </c>
      <c r="D2111" s="190" t="s">
        <v>5045</v>
      </c>
      <c r="E2111" s="213" t="s">
        <v>5046</v>
      </c>
      <c r="F2111" s="244"/>
      <c r="G2111" s="162" t="s">
        <v>385</v>
      </c>
      <c r="H2111" s="242">
        <v>0</v>
      </c>
      <c r="I2111" s="34">
        <v>470000000</v>
      </c>
      <c r="J2111" s="21" t="s">
        <v>1330</v>
      </c>
      <c r="K2111" s="17" t="s">
        <v>1647</v>
      </c>
      <c r="L2111" s="236" t="s">
        <v>3930</v>
      </c>
      <c r="M2111" s="141" t="s">
        <v>383</v>
      </c>
      <c r="N2111" s="364" t="s">
        <v>6116</v>
      </c>
      <c r="O2111" s="3" t="s">
        <v>1382</v>
      </c>
      <c r="P2111" s="7" t="s">
        <v>1354</v>
      </c>
      <c r="Q2111" s="3" t="s">
        <v>1195</v>
      </c>
      <c r="R2111" s="212">
        <v>10</v>
      </c>
      <c r="S2111" s="9">
        <v>4093</v>
      </c>
      <c r="T2111" s="254">
        <f t="shared" si="421"/>
        <v>40930</v>
      </c>
      <c r="U2111" s="83">
        <f t="shared" si="422"/>
        <v>45841.600000000006</v>
      </c>
      <c r="V2111" s="9" t="s">
        <v>1341</v>
      </c>
      <c r="W2111" s="153" t="s">
        <v>1410</v>
      </c>
      <c r="X2111" s="244"/>
    </row>
    <row r="2112" spans="1:24" s="226" customFormat="1" ht="102">
      <c r="A2112" s="9" t="s">
        <v>7933</v>
      </c>
      <c r="B2112" s="3" t="s">
        <v>1332</v>
      </c>
      <c r="C2112" s="193" t="s">
        <v>4777</v>
      </c>
      <c r="D2112" s="191" t="s">
        <v>4778</v>
      </c>
      <c r="E2112" s="213" t="s">
        <v>5047</v>
      </c>
      <c r="F2112" s="244"/>
      <c r="G2112" s="162" t="s">
        <v>385</v>
      </c>
      <c r="H2112" s="242">
        <v>0</v>
      </c>
      <c r="I2112" s="34">
        <v>470000000</v>
      </c>
      <c r="J2112" s="21" t="s">
        <v>1330</v>
      </c>
      <c r="K2112" s="17" t="s">
        <v>1647</v>
      </c>
      <c r="L2112" s="236" t="s">
        <v>3930</v>
      </c>
      <c r="M2112" s="141" t="s">
        <v>383</v>
      </c>
      <c r="N2112" s="364" t="s">
        <v>6116</v>
      </c>
      <c r="O2112" s="3" t="s">
        <v>1382</v>
      </c>
      <c r="P2112" s="7" t="s">
        <v>1354</v>
      </c>
      <c r="Q2112" s="3" t="s">
        <v>1195</v>
      </c>
      <c r="R2112" s="212">
        <v>2</v>
      </c>
      <c r="S2112" s="9">
        <v>15000</v>
      </c>
      <c r="T2112" s="254">
        <f t="shared" si="421"/>
        <v>30000</v>
      </c>
      <c r="U2112" s="83">
        <f t="shared" si="422"/>
        <v>33600</v>
      </c>
      <c r="V2112" s="9" t="s">
        <v>1341</v>
      </c>
      <c r="W2112" s="153" t="s">
        <v>1410</v>
      </c>
      <c r="X2112" s="244"/>
    </row>
    <row r="2113" spans="1:24" s="226" customFormat="1" ht="102">
      <c r="A2113" s="9" t="s">
        <v>7934</v>
      </c>
      <c r="B2113" s="3" t="s">
        <v>1332</v>
      </c>
      <c r="C2113" s="193" t="s">
        <v>4777</v>
      </c>
      <c r="D2113" s="191" t="s">
        <v>4778</v>
      </c>
      <c r="E2113" s="213" t="s">
        <v>5048</v>
      </c>
      <c r="F2113" s="244"/>
      <c r="G2113" s="162" t="s">
        <v>385</v>
      </c>
      <c r="H2113" s="242">
        <v>0</v>
      </c>
      <c r="I2113" s="34">
        <v>470000000</v>
      </c>
      <c r="J2113" s="21" t="s">
        <v>1330</v>
      </c>
      <c r="K2113" s="17" t="s">
        <v>1647</v>
      </c>
      <c r="L2113" s="236" t="s">
        <v>3930</v>
      </c>
      <c r="M2113" s="141" t="s">
        <v>383</v>
      </c>
      <c r="N2113" s="364" t="s">
        <v>6116</v>
      </c>
      <c r="O2113" s="3" t="s">
        <v>1382</v>
      </c>
      <c r="P2113" s="7" t="s">
        <v>1354</v>
      </c>
      <c r="Q2113" s="3" t="s">
        <v>1195</v>
      </c>
      <c r="R2113" s="212">
        <v>2</v>
      </c>
      <c r="S2113" s="9">
        <v>15000</v>
      </c>
      <c r="T2113" s="254">
        <f t="shared" si="421"/>
        <v>30000</v>
      </c>
      <c r="U2113" s="83">
        <f t="shared" si="422"/>
        <v>33600</v>
      </c>
      <c r="V2113" s="9" t="s">
        <v>1341</v>
      </c>
      <c r="W2113" s="153" t="s">
        <v>1410</v>
      </c>
      <c r="X2113" s="244"/>
    </row>
    <row r="2114" spans="1:24" s="226" customFormat="1" ht="102">
      <c r="A2114" s="9" t="s">
        <v>7935</v>
      </c>
      <c r="B2114" s="3" t="s">
        <v>1332</v>
      </c>
      <c r="C2114" s="195" t="s">
        <v>5049</v>
      </c>
      <c r="D2114" s="204" t="s">
        <v>5050</v>
      </c>
      <c r="E2114" s="213" t="s">
        <v>5051</v>
      </c>
      <c r="F2114" s="244"/>
      <c r="G2114" s="162" t="s">
        <v>385</v>
      </c>
      <c r="H2114" s="242">
        <v>0</v>
      </c>
      <c r="I2114" s="34">
        <v>470000000</v>
      </c>
      <c r="J2114" s="21" t="s">
        <v>1330</v>
      </c>
      <c r="K2114" s="17" t="s">
        <v>1647</v>
      </c>
      <c r="L2114" s="236" t="s">
        <v>3930</v>
      </c>
      <c r="M2114" s="141" t="s">
        <v>383</v>
      </c>
      <c r="N2114" s="364" t="s">
        <v>6116</v>
      </c>
      <c r="O2114" s="3" t="s">
        <v>1382</v>
      </c>
      <c r="P2114" s="7" t="s">
        <v>1354</v>
      </c>
      <c r="Q2114" s="3" t="s">
        <v>1195</v>
      </c>
      <c r="R2114" s="212">
        <v>10</v>
      </c>
      <c r="S2114" s="9">
        <v>2924</v>
      </c>
      <c r="T2114" s="254">
        <f t="shared" si="421"/>
        <v>29240</v>
      </c>
      <c r="U2114" s="83">
        <f t="shared" si="422"/>
        <v>32748.800000000003</v>
      </c>
      <c r="V2114" s="9" t="s">
        <v>1341</v>
      </c>
      <c r="W2114" s="153" t="s">
        <v>1410</v>
      </c>
      <c r="X2114" s="244"/>
    </row>
    <row r="2115" spans="1:24" s="226" customFormat="1" ht="102">
      <c r="A2115" s="9" t="s">
        <v>7936</v>
      </c>
      <c r="B2115" s="3" t="s">
        <v>1332</v>
      </c>
      <c r="C2115" s="195" t="s">
        <v>5052</v>
      </c>
      <c r="D2115" s="206" t="s">
        <v>4583</v>
      </c>
      <c r="E2115" s="213" t="s">
        <v>5053</v>
      </c>
      <c r="F2115" s="244"/>
      <c r="G2115" s="162" t="s">
        <v>385</v>
      </c>
      <c r="H2115" s="242">
        <v>0</v>
      </c>
      <c r="I2115" s="34">
        <v>470000000</v>
      </c>
      <c r="J2115" s="21" t="s">
        <v>1330</v>
      </c>
      <c r="K2115" s="17" t="s">
        <v>1647</v>
      </c>
      <c r="L2115" s="236" t="s">
        <v>3930</v>
      </c>
      <c r="M2115" s="141" t="s">
        <v>383</v>
      </c>
      <c r="N2115" s="364" t="s">
        <v>6116</v>
      </c>
      <c r="O2115" s="3" t="s">
        <v>1382</v>
      </c>
      <c r="P2115" s="7" t="s">
        <v>1354</v>
      </c>
      <c r="Q2115" s="3" t="s">
        <v>1195</v>
      </c>
      <c r="R2115" s="212">
        <v>5</v>
      </c>
      <c r="S2115" s="9">
        <v>5200</v>
      </c>
      <c r="T2115" s="254">
        <f t="shared" si="421"/>
        <v>26000</v>
      </c>
      <c r="U2115" s="83">
        <f t="shared" si="422"/>
        <v>29120.000000000004</v>
      </c>
      <c r="V2115" s="9" t="s">
        <v>1341</v>
      </c>
      <c r="W2115" s="153" t="s">
        <v>1410</v>
      </c>
      <c r="X2115" s="244"/>
    </row>
    <row r="2116" spans="1:24" s="226" customFormat="1" ht="102">
      <c r="A2116" s="9" t="s">
        <v>7937</v>
      </c>
      <c r="B2116" s="3" t="s">
        <v>1332</v>
      </c>
      <c r="C2116" s="195" t="s">
        <v>5054</v>
      </c>
      <c r="D2116" s="204" t="s">
        <v>5055</v>
      </c>
      <c r="E2116" s="213" t="s">
        <v>5056</v>
      </c>
      <c r="F2116" s="244"/>
      <c r="G2116" s="162" t="s">
        <v>385</v>
      </c>
      <c r="H2116" s="242">
        <v>0</v>
      </c>
      <c r="I2116" s="34">
        <v>470000000</v>
      </c>
      <c r="J2116" s="21" t="s">
        <v>1330</v>
      </c>
      <c r="K2116" s="17" t="s">
        <v>1647</v>
      </c>
      <c r="L2116" s="236" t="s">
        <v>3930</v>
      </c>
      <c r="M2116" s="141" t="s">
        <v>383</v>
      </c>
      <c r="N2116" s="364" t="s">
        <v>6116</v>
      </c>
      <c r="O2116" s="3" t="s">
        <v>1382</v>
      </c>
      <c r="P2116" s="7" t="s">
        <v>1354</v>
      </c>
      <c r="Q2116" s="3" t="s">
        <v>1195</v>
      </c>
      <c r="R2116" s="212">
        <v>5</v>
      </c>
      <c r="S2116" s="9">
        <v>4100</v>
      </c>
      <c r="T2116" s="254">
        <f t="shared" ref="T2116:T2188" si="423">R2116*S2116</f>
        <v>20500</v>
      </c>
      <c r="U2116" s="83">
        <f t="shared" si="422"/>
        <v>22960.000000000004</v>
      </c>
      <c r="V2116" s="9" t="s">
        <v>1341</v>
      </c>
      <c r="W2116" s="153" t="s">
        <v>1410</v>
      </c>
      <c r="X2116" s="244"/>
    </row>
    <row r="2117" spans="1:24" s="226" customFormat="1" ht="102">
      <c r="A2117" s="9" t="s">
        <v>7938</v>
      </c>
      <c r="B2117" s="3" t="s">
        <v>1332</v>
      </c>
      <c r="C2117" s="195" t="s">
        <v>5057</v>
      </c>
      <c r="D2117" s="190" t="s">
        <v>5058</v>
      </c>
      <c r="E2117" s="213" t="s">
        <v>5059</v>
      </c>
      <c r="F2117" s="244"/>
      <c r="G2117" s="162" t="s">
        <v>385</v>
      </c>
      <c r="H2117" s="242">
        <v>0</v>
      </c>
      <c r="I2117" s="34">
        <v>470000000</v>
      </c>
      <c r="J2117" s="21" t="s">
        <v>1330</v>
      </c>
      <c r="K2117" s="17" t="s">
        <v>1647</v>
      </c>
      <c r="L2117" s="236" t="s">
        <v>3930</v>
      </c>
      <c r="M2117" s="141" t="s">
        <v>383</v>
      </c>
      <c r="N2117" s="364" t="s">
        <v>6116</v>
      </c>
      <c r="O2117" s="3" t="s">
        <v>1382</v>
      </c>
      <c r="P2117" s="7" t="s">
        <v>1354</v>
      </c>
      <c r="Q2117" s="3" t="s">
        <v>1195</v>
      </c>
      <c r="R2117" s="212">
        <v>5</v>
      </c>
      <c r="S2117" s="9">
        <v>800</v>
      </c>
      <c r="T2117" s="254">
        <f t="shared" si="423"/>
        <v>4000</v>
      </c>
      <c r="U2117" s="83">
        <f t="shared" si="422"/>
        <v>4480</v>
      </c>
      <c r="V2117" s="9" t="s">
        <v>1341</v>
      </c>
      <c r="W2117" s="153" t="s">
        <v>1410</v>
      </c>
      <c r="X2117" s="244"/>
    </row>
    <row r="2118" spans="1:24" s="226" customFormat="1" ht="102">
      <c r="A2118" s="9" t="s">
        <v>7939</v>
      </c>
      <c r="B2118" s="3" t="s">
        <v>1332</v>
      </c>
      <c r="C2118" s="193" t="s">
        <v>3992</v>
      </c>
      <c r="D2118" s="191" t="s">
        <v>4001</v>
      </c>
      <c r="E2118" s="213" t="s">
        <v>5060</v>
      </c>
      <c r="F2118" s="244"/>
      <c r="G2118" s="162" t="s">
        <v>385</v>
      </c>
      <c r="H2118" s="242">
        <v>0</v>
      </c>
      <c r="I2118" s="34">
        <v>470000000</v>
      </c>
      <c r="J2118" s="21" t="s">
        <v>1330</v>
      </c>
      <c r="K2118" s="17" t="s">
        <v>1647</v>
      </c>
      <c r="L2118" s="236" t="s">
        <v>3930</v>
      </c>
      <c r="M2118" s="141" t="s">
        <v>383</v>
      </c>
      <c r="N2118" s="364" t="s">
        <v>6116</v>
      </c>
      <c r="O2118" s="3" t="s">
        <v>1382</v>
      </c>
      <c r="P2118" s="7" t="s">
        <v>1354</v>
      </c>
      <c r="Q2118" s="3" t="s">
        <v>1195</v>
      </c>
      <c r="R2118" s="212">
        <v>300</v>
      </c>
      <c r="S2118" s="9">
        <v>701</v>
      </c>
      <c r="T2118" s="254">
        <f t="shared" si="423"/>
        <v>210300</v>
      </c>
      <c r="U2118" s="83">
        <f t="shared" si="422"/>
        <v>235536.00000000003</v>
      </c>
      <c r="V2118" s="9" t="s">
        <v>1341</v>
      </c>
      <c r="W2118" s="153" t="s">
        <v>1410</v>
      </c>
      <c r="X2118" s="244"/>
    </row>
    <row r="2119" spans="1:24" s="226" customFormat="1" ht="102">
      <c r="A2119" s="9" t="s">
        <v>7940</v>
      </c>
      <c r="B2119" s="3" t="s">
        <v>1332</v>
      </c>
      <c r="C2119" s="193" t="s">
        <v>3992</v>
      </c>
      <c r="D2119" s="191" t="s">
        <v>4001</v>
      </c>
      <c r="E2119" s="213" t="s">
        <v>5061</v>
      </c>
      <c r="F2119" s="244"/>
      <c r="G2119" s="162" t="s">
        <v>385</v>
      </c>
      <c r="H2119" s="242">
        <v>0</v>
      </c>
      <c r="I2119" s="34">
        <v>470000000</v>
      </c>
      <c r="J2119" s="21" t="s">
        <v>1330</v>
      </c>
      <c r="K2119" s="17" t="s">
        <v>1647</v>
      </c>
      <c r="L2119" s="236" t="s">
        <v>3930</v>
      </c>
      <c r="M2119" s="141" t="s">
        <v>383</v>
      </c>
      <c r="N2119" s="364" t="s">
        <v>6116</v>
      </c>
      <c r="O2119" s="3" t="s">
        <v>1382</v>
      </c>
      <c r="P2119" s="7" t="s">
        <v>1354</v>
      </c>
      <c r="Q2119" s="3" t="s">
        <v>1195</v>
      </c>
      <c r="R2119" s="212">
        <v>300</v>
      </c>
      <c r="S2119" s="9">
        <v>350</v>
      </c>
      <c r="T2119" s="254">
        <f t="shared" si="423"/>
        <v>105000</v>
      </c>
      <c r="U2119" s="83">
        <f t="shared" si="422"/>
        <v>117600.00000000001</v>
      </c>
      <c r="V2119" s="9" t="s">
        <v>1341</v>
      </c>
      <c r="W2119" s="153" t="s">
        <v>1410</v>
      </c>
      <c r="X2119" s="244"/>
    </row>
    <row r="2120" spans="1:24" s="226" customFormat="1" ht="102">
      <c r="A2120" s="9" t="s">
        <v>7941</v>
      </c>
      <c r="B2120" s="3" t="s">
        <v>1332</v>
      </c>
      <c r="C2120" s="195" t="s">
        <v>4654</v>
      </c>
      <c r="D2120" s="200" t="s">
        <v>5062</v>
      </c>
      <c r="E2120" s="213" t="s">
        <v>5063</v>
      </c>
      <c r="F2120" s="244"/>
      <c r="G2120" s="162" t="s">
        <v>385</v>
      </c>
      <c r="H2120" s="242">
        <v>0</v>
      </c>
      <c r="I2120" s="34">
        <v>470000000</v>
      </c>
      <c r="J2120" s="21" t="s">
        <v>1330</v>
      </c>
      <c r="K2120" s="17" t="s">
        <v>1647</v>
      </c>
      <c r="L2120" s="236" t="s">
        <v>3930</v>
      </c>
      <c r="M2120" s="141" t="s">
        <v>383</v>
      </c>
      <c r="N2120" s="364" t="s">
        <v>6116</v>
      </c>
      <c r="O2120" s="3" t="s">
        <v>1382</v>
      </c>
      <c r="P2120" s="190" t="s">
        <v>1349</v>
      </c>
      <c r="Q2120" s="9" t="s">
        <v>1348</v>
      </c>
      <c r="R2120" s="212">
        <v>5</v>
      </c>
      <c r="S2120" s="9">
        <v>1520</v>
      </c>
      <c r="T2120" s="254">
        <f t="shared" si="423"/>
        <v>7600</v>
      </c>
      <c r="U2120" s="83">
        <f t="shared" si="422"/>
        <v>8512</v>
      </c>
      <c r="V2120" s="9" t="s">
        <v>1341</v>
      </c>
      <c r="W2120" s="153" t="s">
        <v>1410</v>
      </c>
      <c r="X2120" s="244"/>
    </row>
    <row r="2121" spans="1:24" s="226" customFormat="1" ht="102">
      <c r="A2121" s="9" t="s">
        <v>7942</v>
      </c>
      <c r="B2121" s="3" t="s">
        <v>1332</v>
      </c>
      <c r="C2121" s="195" t="s">
        <v>4657</v>
      </c>
      <c r="D2121" s="200" t="s">
        <v>5062</v>
      </c>
      <c r="E2121" s="213" t="s">
        <v>5064</v>
      </c>
      <c r="F2121" s="244"/>
      <c r="G2121" s="162" t="s">
        <v>385</v>
      </c>
      <c r="H2121" s="242">
        <v>0</v>
      </c>
      <c r="I2121" s="34">
        <v>470000000</v>
      </c>
      <c r="J2121" s="21" t="s">
        <v>1330</v>
      </c>
      <c r="K2121" s="17" t="s">
        <v>1647</v>
      </c>
      <c r="L2121" s="236" t="s">
        <v>3930</v>
      </c>
      <c r="M2121" s="141" t="s">
        <v>383</v>
      </c>
      <c r="N2121" s="364" t="s">
        <v>6116</v>
      </c>
      <c r="O2121" s="3" t="s">
        <v>1382</v>
      </c>
      <c r="P2121" s="190" t="s">
        <v>1349</v>
      </c>
      <c r="Q2121" s="9" t="s">
        <v>1348</v>
      </c>
      <c r="R2121" s="212">
        <v>5</v>
      </c>
      <c r="S2121" s="9">
        <v>1200</v>
      </c>
      <c r="T2121" s="254">
        <f t="shared" si="423"/>
        <v>6000</v>
      </c>
      <c r="U2121" s="83">
        <f t="shared" si="422"/>
        <v>6720.0000000000009</v>
      </c>
      <c r="V2121" s="9" t="s">
        <v>1341</v>
      </c>
      <c r="W2121" s="153" t="s">
        <v>1410</v>
      </c>
      <c r="X2121" s="244"/>
    </row>
    <row r="2122" spans="1:24" s="226" customFormat="1" ht="102">
      <c r="A2122" s="9" t="s">
        <v>7943</v>
      </c>
      <c r="B2122" s="3" t="s">
        <v>1332</v>
      </c>
      <c r="C2122" s="221" t="s">
        <v>5065</v>
      </c>
      <c r="D2122" s="212" t="s">
        <v>5066</v>
      </c>
      <c r="E2122" s="213" t="s">
        <v>5067</v>
      </c>
      <c r="F2122" s="244"/>
      <c r="G2122" s="162" t="s">
        <v>385</v>
      </c>
      <c r="H2122" s="242">
        <v>0</v>
      </c>
      <c r="I2122" s="34">
        <v>470000000</v>
      </c>
      <c r="J2122" s="21" t="s">
        <v>1330</v>
      </c>
      <c r="K2122" s="17" t="s">
        <v>1647</v>
      </c>
      <c r="L2122" s="236" t="s">
        <v>3930</v>
      </c>
      <c r="M2122" s="141" t="s">
        <v>383</v>
      </c>
      <c r="N2122" s="364" t="s">
        <v>6116</v>
      </c>
      <c r="O2122" s="3" t="s">
        <v>1382</v>
      </c>
      <c r="P2122" s="7" t="s">
        <v>1354</v>
      </c>
      <c r="Q2122" s="3" t="s">
        <v>1195</v>
      </c>
      <c r="R2122" s="212">
        <v>5</v>
      </c>
      <c r="S2122" s="9">
        <v>1200</v>
      </c>
      <c r="T2122" s="254">
        <f t="shared" si="423"/>
        <v>6000</v>
      </c>
      <c r="U2122" s="83">
        <f t="shared" si="422"/>
        <v>6720.0000000000009</v>
      </c>
      <c r="V2122" s="9" t="s">
        <v>1341</v>
      </c>
      <c r="W2122" s="153" t="s">
        <v>1410</v>
      </c>
      <c r="X2122" s="244"/>
    </row>
    <row r="2123" spans="1:24" s="226" customFormat="1" ht="102">
      <c r="A2123" s="9" t="s">
        <v>7944</v>
      </c>
      <c r="B2123" s="3" t="s">
        <v>1332</v>
      </c>
      <c r="C2123" s="221" t="s">
        <v>5068</v>
      </c>
      <c r="D2123" s="212" t="s">
        <v>5066</v>
      </c>
      <c r="E2123" s="213" t="s">
        <v>5069</v>
      </c>
      <c r="F2123" s="244"/>
      <c r="G2123" s="162" t="s">
        <v>385</v>
      </c>
      <c r="H2123" s="242">
        <v>0</v>
      </c>
      <c r="I2123" s="34">
        <v>470000000</v>
      </c>
      <c r="J2123" s="21" t="s">
        <v>1330</v>
      </c>
      <c r="K2123" s="17" t="s">
        <v>1647</v>
      </c>
      <c r="L2123" s="236" t="s">
        <v>3930</v>
      </c>
      <c r="M2123" s="141" t="s">
        <v>383</v>
      </c>
      <c r="N2123" s="364" t="s">
        <v>6116</v>
      </c>
      <c r="O2123" s="3" t="s">
        <v>1382</v>
      </c>
      <c r="P2123" s="7" t="s">
        <v>1354</v>
      </c>
      <c r="Q2123" s="3" t="s">
        <v>1195</v>
      </c>
      <c r="R2123" s="212">
        <v>5</v>
      </c>
      <c r="S2123" s="9">
        <v>1200</v>
      </c>
      <c r="T2123" s="254">
        <f t="shared" si="423"/>
        <v>6000</v>
      </c>
      <c r="U2123" s="83">
        <f t="shared" si="422"/>
        <v>6720.0000000000009</v>
      </c>
      <c r="V2123" s="9" t="s">
        <v>1341</v>
      </c>
      <c r="W2123" s="153" t="s">
        <v>1410</v>
      </c>
      <c r="X2123" s="244"/>
    </row>
    <row r="2124" spans="1:24" s="226" customFormat="1" ht="102">
      <c r="A2124" s="9" t="s">
        <v>7945</v>
      </c>
      <c r="B2124" s="3" t="s">
        <v>1332</v>
      </c>
      <c r="C2124" s="195" t="s">
        <v>5070</v>
      </c>
      <c r="D2124" s="204" t="s">
        <v>5071</v>
      </c>
      <c r="E2124" s="213" t="s">
        <v>5072</v>
      </c>
      <c r="F2124" s="244"/>
      <c r="G2124" s="162" t="s">
        <v>385</v>
      </c>
      <c r="H2124" s="242">
        <v>0</v>
      </c>
      <c r="I2124" s="34">
        <v>470000000</v>
      </c>
      <c r="J2124" s="21" t="s">
        <v>1330</v>
      </c>
      <c r="K2124" s="17" t="s">
        <v>1647</v>
      </c>
      <c r="L2124" s="236" t="s">
        <v>3930</v>
      </c>
      <c r="M2124" s="141" t="s">
        <v>383</v>
      </c>
      <c r="N2124" s="364" t="s">
        <v>6116</v>
      </c>
      <c r="O2124" s="3" t="s">
        <v>1382</v>
      </c>
      <c r="P2124" s="7" t="s">
        <v>1354</v>
      </c>
      <c r="Q2124" s="3" t="s">
        <v>1195</v>
      </c>
      <c r="R2124" s="212">
        <v>3</v>
      </c>
      <c r="S2124" s="9">
        <v>1900</v>
      </c>
      <c r="T2124" s="254">
        <f t="shared" si="423"/>
        <v>5700</v>
      </c>
      <c r="U2124" s="83">
        <f t="shared" si="422"/>
        <v>6384.0000000000009</v>
      </c>
      <c r="V2124" s="9" t="s">
        <v>1341</v>
      </c>
      <c r="W2124" s="153" t="s">
        <v>1410</v>
      </c>
      <c r="X2124" s="244"/>
    </row>
    <row r="2125" spans="1:24" s="226" customFormat="1" ht="102">
      <c r="A2125" s="9" t="s">
        <v>7946</v>
      </c>
      <c r="B2125" s="3" t="s">
        <v>1332</v>
      </c>
      <c r="C2125" s="195" t="s">
        <v>4911</v>
      </c>
      <c r="D2125" s="203" t="s">
        <v>5073</v>
      </c>
      <c r="E2125" s="213" t="s">
        <v>5074</v>
      </c>
      <c r="F2125" s="244"/>
      <c r="G2125" s="162" t="s">
        <v>385</v>
      </c>
      <c r="H2125" s="242">
        <v>0</v>
      </c>
      <c r="I2125" s="34">
        <v>470000000</v>
      </c>
      <c r="J2125" s="21" t="s">
        <v>1330</v>
      </c>
      <c r="K2125" s="17" t="s">
        <v>1647</v>
      </c>
      <c r="L2125" s="236" t="s">
        <v>3930</v>
      </c>
      <c r="M2125" s="141" t="s">
        <v>383</v>
      </c>
      <c r="N2125" s="364" t="s">
        <v>6116</v>
      </c>
      <c r="O2125" s="3" t="s">
        <v>1382</v>
      </c>
      <c r="P2125" s="7" t="s">
        <v>1354</v>
      </c>
      <c r="Q2125" s="3" t="s">
        <v>1195</v>
      </c>
      <c r="R2125" s="212">
        <v>8</v>
      </c>
      <c r="S2125" s="9">
        <v>3100</v>
      </c>
      <c r="T2125" s="254">
        <f t="shared" si="423"/>
        <v>24800</v>
      </c>
      <c r="U2125" s="83">
        <f t="shared" si="422"/>
        <v>27776.000000000004</v>
      </c>
      <c r="V2125" s="9" t="s">
        <v>1341</v>
      </c>
      <c r="W2125" s="153" t="s">
        <v>1410</v>
      </c>
      <c r="X2125" s="244"/>
    </row>
    <row r="2126" spans="1:24" s="226" customFormat="1" ht="102">
      <c r="A2126" s="9" t="s">
        <v>7947</v>
      </c>
      <c r="B2126" s="3" t="s">
        <v>1332</v>
      </c>
      <c r="C2126" s="195" t="s">
        <v>5075</v>
      </c>
      <c r="D2126" s="190" t="s">
        <v>5076</v>
      </c>
      <c r="E2126" s="213" t="s">
        <v>5077</v>
      </c>
      <c r="F2126" s="244"/>
      <c r="G2126" s="162" t="s">
        <v>385</v>
      </c>
      <c r="H2126" s="242">
        <v>0</v>
      </c>
      <c r="I2126" s="34">
        <v>470000000</v>
      </c>
      <c r="J2126" s="21" t="s">
        <v>1330</v>
      </c>
      <c r="K2126" s="17" t="s">
        <v>1647</v>
      </c>
      <c r="L2126" s="236" t="s">
        <v>3930</v>
      </c>
      <c r="M2126" s="141" t="s">
        <v>383</v>
      </c>
      <c r="N2126" s="364" t="s">
        <v>6116</v>
      </c>
      <c r="O2126" s="3" t="s">
        <v>1382</v>
      </c>
      <c r="P2126" s="7" t="s">
        <v>1354</v>
      </c>
      <c r="Q2126" s="3" t="s">
        <v>1195</v>
      </c>
      <c r="R2126" s="212">
        <v>10</v>
      </c>
      <c r="S2126" s="9">
        <v>9941</v>
      </c>
      <c r="T2126" s="254">
        <f t="shared" si="423"/>
        <v>99410</v>
      </c>
      <c r="U2126" s="83">
        <f t="shared" si="422"/>
        <v>111339.20000000001</v>
      </c>
      <c r="V2126" s="9" t="s">
        <v>1341</v>
      </c>
      <c r="W2126" s="153" t="s">
        <v>1410</v>
      </c>
      <c r="X2126" s="244"/>
    </row>
    <row r="2127" spans="1:24" s="226" customFormat="1" ht="102">
      <c r="A2127" s="9" t="s">
        <v>7948</v>
      </c>
      <c r="B2127" s="3" t="s">
        <v>1332</v>
      </c>
      <c r="C2127" s="193" t="s">
        <v>4260</v>
      </c>
      <c r="D2127" s="191" t="s">
        <v>4261</v>
      </c>
      <c r="E2127" s="213" t="s">
        <v>5078</v>
      </c>
      <c r="F2127" s="244"/>
      <c r="G2127" s="162" t="s">
        <v>385</v>
      </c>
      <c r="H2127" s="242">
        <v>0</v>
      </c>
      <c r="I2127" s="34">
        <v>470000000</v>
      </c>
      <c r="J2127" s="21" t="s">
        <v>1330</v>
      </c>
      <c r="K2127" s="17" t="s">
        <v>1647</v>
      </c>
      <c r="L2127" s="236" t="s">
        <v>3930</v>
      </c>
      <c r="M2127" s="141" t="s">
        <v>383</v>
      </c>
      <c r="N2127" s="364" t="s">
        <v>6116</v>
      </c>
      <c r="O2127" s="3" t="s">
        <v>1382</v>
      </c>
      <c r="P2127" s="7" t="s">
        <v>1354</v>
      </c>
      <c r="Q2127" s="3" t="s">
        <v>1195</v>
      </c>
      <c r="R2127" s="212">
        <v>8</v>
      </c>
      <c r="S2127" s="9">
        <v>17500</v>
      </c>
      <c r="T2127" s="254">
        <f t="shared" si="423"/>
        <v>140000</v>
      </c>
      <c r="U2127" s="83">
        <f t="shared" si="422"/>
        <v>156800.00000000003</v>
      </c>
      <c r="V2127" s="9" t="s">
        <v>1341</v>
      </c>
      <c r="W2127" s="153" t="s">
        <v>1410</v>
      </c>
      <c r="X2127" s="244"/>
    </row>
    <row r="2128" spans="1:24" s="226" customFormat="1" ht="102">
      <c r="A2128" s="9" t="s">
        <v>7949</v>
      </c>
      <c r="B2128" s="3" t="s">
        <v>1332</v>
      </c>
      <c r="C2128" s="195" t="s">
        <v>5079</v>
      </c>
      <c r="D2128" s="199" t="s">
        <v>4370</v>
      </c>
      <c r="E2128" s="213" t="s">
        <v>5080</v>
      </c>
      <c r="F2128" s="244"/>
      <c r="G2128" s="162" t="s">
        <v>385</v>
      </c>
      <c r="H2128" s="242">
        <v>0</v>
      </c>
      <c r="I2128" s="34">
        <v>470000000</v>
      </c>
      <c r="J2128" s="21" t="s">
        <v>1330</v>
      </c>
      <c r="K2128" s="17" t="s">
        <v>1647</v>
      </c>
      <c r="L2128" s="236" t="s">
        <v>3930</v>
      </c>
      <c r="M2128" s="141" t="s">
        <v>383</v>
      </c>
      <c r="N2128" s="364" t="s">
        <v>6116</v>
      </c>
      <c r="O2128" s="3" t="s">
        <v>1382</v>
      </c>
      <c r="P2128" s="7" t="s">
        <v>1354</v>
      </c>
      <c r="Q2128" s="3" t="s">
        <v>1195</v>
      </c>
      <c r="R2128" s="212">
        <v>20</v>
      </c>
      <c r="S2128" s="9">
        <v>1500</v>
      </c>
      <c r="T2128" s="254">
        <f t="shared" si="423"/>
        <v>30000</v>
      </c>
      <c r="U2128" s="83">
        <f t="shared" si="422"/>
        <v>33600</v>
      </c>
      <c r="V2128" s="9" t="s">
        <v>1341</v>
      </c>
      <c r="W2128" s="153" t="s">
        <v>1410</v>
      </c>
      <c r="X2128" s="244"/>
    </row>
    <row r="2129" spans="1:24" s="226" customFormat="1" ht="102">
      <c r="A2129" s="9" t="s">
        <v>7950</v>
      </c>
      <c r="B2129" s="3" t="s">
        <v>1332</v>
      </c>
      <c r="C2129" s="195" t="s">
        <v>5081</v>
      </c>
      <c r="D2129" s="203" t="s">
        <v>5082</v>
      </c>
      <c r="E2129" s="213" t="s">
        <v>5083</v>
      </c>
      <c r="F2129" s="244"/>
      <c r="G2129" s="162" t="s">
        <v>385</v>
      </c>
      <c r="H2129" s="242">
        <v>0</v>
      </c>
      <c r="I2129" s="34">
        <v>470000000</v>
      </c>
      <c r="J2129" s="21" t="s">
        <v>1330</v>
      </c>
      <c r="K2129" s="17" t="s">
        <v>1647</v>
      </c>
      <c r="L2129" s="236" t="s">
        <v>3930</v>
      </c>
      <c r="M2129" s="141" t="s">
        <v>383</v>
      </c>
      <c r="N2129" s="364" t="s">
        <v>6116</v>
      </c>
      <c r="O2129" s="3" t="s">
        <v>1382</v>
      </c>
      <c r="P2129" s="7" t="s">
        <v>1354</v>
      </c>
      <c r="Q2129" s="3" t="s">
        <v>1195</v>
      </c>
      <c r="R2129" s="212">
        <v>5</v>
      </c>
      <c r="S2129" s="9">
        <v>3800</v>
      </c>
      <c r="T2129" s="254">
        <f t="shared" si="423"/>
        <v>19000</v>
      </c>
      <c r="U2129" s="83">
        <f t="shared" si="422"/>
        <v>21280.000000000004</v>
      </c>
      <c r="V2129" s="9" t="s">
        <v>1341</v>
      </c>
      <c r="W2129" s="153" t="s">
        <v>1410</v>
      </c>
      <c r="X2129" s="244"/>
    </row>
    <row r="2130" spans="1:24" s="226" customFormat="1" ht="102">
      <c r="A2130" s="9" t="s">
        <v>7951</v>
      </c>
      <c r="B2130" s="3" t="s">
        <v>1332</v>
      </c>
      <c r="C2130" s="195" t="s">
        <v>4022</v>
      </c>
      <c r="D2130" s="203" t="s">
        <v>5084</v>
      </c>
      <c r="E2130" s="213" t="s">
        <v>5085</v>
      </c>
      <c r="F2130" s="244"/>
      <c r="G2130" s="162" t="s">
        <v>385</v>
      </c>
      <c r="H2130" s="242">
        <v>0</v>
      </c>
      <c r="I2130" s="34">
        <v>470000000</v>
      </c>
      <c r="J2130" s="21" t="s">
        <v>1330</v>
      </c>
      <c r="K2130" s="17" t="s">
        <v>1647</v>
      </c>
      <c r="L2130" s="236" t="s">
        <v>3930</v>
      </c>
      <c r="M2130" s="141" t="s">
        <v>383</v>
      </c>
      <c r="N2130" s="364" t="s">
        <v>6116</v>
      </c>
      <c r="O2130" s="3" t="s">
        <v>1382</v>
      </c>
      <c r="P2130" s="7" t="s">
        <v>1354</v>
      </c>
      <c r="Q2130" s="3" t="s">
        <v>1195</v>
      </c>
      <c r="R2130" s="212">
        <v>5</v>
      </c>
      <c r="S2130" s="9">
        <v>1500</v>
      </c>
      <c r="T2130" s="254">
        <f t="shared" si="423"/>
        <v>7500</v>
      </c>
      <c r="U2130" s="83">
        <f t="shared" si="422"/>
        <v>8400</v>
      </c>
      <c r="V2130" s="9" t="s">
        <v>1341</v>
      </c>
      <c r="W2130" s="153" t="s">
        <v>1410</v>
      </c>
      <c r="X2130" s="244"/>
    </row>
    <row r="2131" spans="1:24" s="226" customFormat="1" ht="102">
      <c r="A2131" s="9" t="s">
        <v>7952</v>
      </c>
      <c r="B2131" s="3" t="s">
        <v>1332</v>
      </c>
      <c r="C2131" s="195" t="s">
        <v>5086</v>
      </c>
      <c r="D2131" s="190" t="s">
        <v>8884</v>
      </c>
      <c r="E2131" s="213" t="s">
        <v>8885</v>
      </c>
      <c r="F2131" s="244"/>
      <c r="G2131" s="162" t="s">
        <v>385</v>
      </c>
      <c r="H2131" s="242">
        <v>0</v>
      </c>
      <c r="I2131" s="34">
        <v>470000000</v>
      </c>
      <c r="J2131" s="21" t="s">
        <v>1330</v>
      </c>
      <c r="K2131" s="17" t="s">
        <v>1647</v>
      </c>
      <c r="L2131" s="236" t="s">
        <v>3930</v>
      </c>
      <c r="M2131" s="141" t="s">
        <v>383</v>
      </c>
      <c r="N2131" s="364" t="s">
        <v>6116</v>
      </c>
      <c r="O2131" s="3" t="s">
        <v>1382</v>
      </c>
      <c r="P2131" s="7" t="s">
        <v>1354</v>
      </c>
      <c r="Q2131" s="3" t="s">
        <v>1195</v>
      </c>
      <c r="R2131" s="212">
        <v>40</v>
      </c>
      <c r="S2131" s="9">
        <v>500</v>
      </c>
      <c r="T2131" s="254">
        <f t="shared" si="423"/>
        <v>20000</v>
      </c>
      <c r="U2131" s="83">
        <f t="shared" si="422"/>
        <v>22400.000000000004</v>
      </c>
      <c r="V2131" s="9" t="s">
        <v>1341</v>
      </c>
      <c r="W2131" s="153" t="s">
        <v>1410</v>
      </c>
      <c r="X2131" s="244"/>
    </row>
    <row r="2132" spans="1:24" s="226" customFormat="1" ht="102">
      <c r="A2132" s="9" t="s">
        <v>7953</v>
      </c>
      <c r="B2132" s="3" t="s">
        <v>1332</v>
      </c>
      <c r="C2132" s="195" t="s">
        <v>4902</v>
      </c>
      <c r="D2132" s="190" t="s">
        <v>4036</v>
      </c>
      <c r="E2132" s="213" t="s">
        <v>5087</v>
      </c>
      <c r="F2132" s="244"/>
      <c r="G2132" s="162" t="s">
        <v>385</v>
      </c>
      <c r="H2132" s="242">
        <v>0</v>
      </c>
      <c r="I2132" s="34">
        <v>470000000</v>
      </c>
      <c r="J2132" s="21" t="s">
        <v>1330</v>
      </c>
      <c r="K2132" s="17" t="s">
        <v>1647</v>
      </c>
      <c r="L2132" s="236" t="s">
        <v>3930</v>
      </c>
      <c r="M2132" s="141" t="s">
        <v>383</v>
      </c>
      <c r="N2132" s="364" t="s">
        <v>6116</v>
      </c>
      <c r="O2132" s="3" t="s">
        <v>1382</v>
      </c>
      <c r="P2132" s="7" t="s">
        <v>1354</v>
      </c>
      <c r="Q2132" s="3" t="s">
        <v>1195</v>
      </c>
      <c r="R2132" s="212">
        <v>50</v>
      </c>
      <c r="S2132" s="9">
        <v>3685</v>
      </c>
      <c r="T2132" s="254">
        <f t="shared" si="423"/>
        <v>184250</v>
      </c>
      <c r="U2132" s="83">
        <f t="shared" si="422"/>
        <v>206360.00000000003</v>
      </c>
      <c r="V2132" s="9" t="s">
        <v>1341</v>
      </c>
      <c r="W2132" s="153" t="s">
        <v>1410</v>
      </c>
      <c r="X2132" s="244"/>
    </row>
    <row r="2133" spans="1:24" s="226" customFormat="1" ht="102">
      <c r="A2133" s="9" t="s">
        <v>7954</v>
      </c>
      <c r="B2133" s="3" t="s">
        <v>1332</v>
      </c>
      <c r="C2133" s="195" t="s">
        <v>4873</v>
      </c>
      <c r="D2133" s="190" t="s">
        <v>4125</v>
      </c>
      <c r="E2133" s="213" t="s">
        <v>5088</v>
      </c>
      <c r="F2133" s="244"/>
      <c r="G2133" s="162" t="s">
        <v>385</v>
      </c>
      <c r="H2133" s="242">
        <v>0</v>
      </c>
      <c r="I2133" s="34">
        <v>470000000</v>
      </c>
      <c r="J2133" s="21" t="s">
        <v>1330</v>
      </c>
      <c r="K2133" s="17" t="s">
        <v>1647</v>
      </c>
      <c r="L2133" s="236" t="s">
        <v>3930</v>
      </c>
      <c r="M2133" s="141" t="s">
        <v>383</v>
      </c>
      <c r="N2133" s="364" t="s">
        <v>6116</v>
      </c>
      <c r="O2133" s="3" t="s">
        <v>1382</v>
      </c>
      <c r="P2133" s="7" t="s">
        <v>1354</v>
      </c>
      <c r="Q2133" s="3" t="s">
        <v>1195</v>
      </c>
      <c r="R2133" s="212">
        <v>1</v>
      </c>
      <c r="S2133" s="9">
        <v>625000</v>
      </c>
      <c r="T2133" s="254">
        <f t="shared" si="423"/>
        <v>625000</v>
      </c>
      <c r="U2133" s="83">
        <f t="shared" si="422"/>
        <v>700000.00000000012</v>
      </c>
      <c r="V2133" s="9" t="s">
        <v>1341</v>
      </c>
      <c r="W2133" s="153" t="s">
        <v>1410</v>
      </c>
      <c r="X2133" s="244"/>
    </row>
    <row r="2134" spans="1:24" s="226" customFormat="1" ht="102">
      <c r="A2134" s="9" t="s">
        <v>7955</v>
      </c>
      <c r="B2134" s="3" t="s">
        <v>1332</v>
      </c>
      <c r="C2134" s="193" t="s">
        <v>4317</v>
      </c>
      <c r="D2134" s="191" t="s">
        <v>4318</v>
      </c>
      <c r="E2134" s="213" t="s">
        <v>5089</v>
      </c>
      <c r="F2134" s="244"/>
      <c r="G2134" s="162" t="s">
        <v>385</v>
      </c>
      <c r="H2134" s="242">
        <v>0</v>
      </c>
      <c r="I2134" s="34">
        <v>470000000</v>
      </c>
      <c r="J2134" s="21" t="s">
        <v>1330</v>
      </c>
      <c r="K2134" s="17" t="s">
        <v>1647</v>
      </c>
      <c r="L2134" s="236" t="s">
        <v>3930</v>
      </c>
      <c r="M2134" s="141" t="s">
        <v>383</v>
      </c>
      <c r="N2134" s="364" t="s">
        <v>6116</v>
      </c>
      <c r="O2134" s="3" t="s">
        <v>1382</v>
      </c>
      <c r="P2134" s="7" t="s">
        <v>1354</v>
      </c>
      <c r="Q2134" s="3" t="s">
        <v>1195</v>
      </c>
      <c r="R2134" s="212">
        <v>4</v>
      </c>
      <c r="S2134" s="9">
        <v>9400</v>
      </c>
      <c r="T2134" s="254">
        <f t="shared" si="423"/>
        <v>37600</v>
      </c>
      <c r="U2134" s="83">
        <f t="shared" si="422"/>
        <v>42112.000000000007</v>
      </c>
      <c r="V2134" s="9" t="s">
        <v>1341</v>
      </c>
      <c r="W2134" s="153" t="s">
        <v>1410</v>
      </c>
      <c r="X2134" s="244"/>
    </row>
    <row r="2135" spans="1:24" s="226" customFormat="1" ht="102">
      <c r="A2135" s="9" t="s">
        <v>7956</v>
      </c>
      <c r="B2135" s="3" t="s">
        <v>1332</v>
      </c>
      <c r="C2135" s="194" t="s">
        <v>4643</v>
      </c>
      <c r="D2135" s="191" t="s">
        <v>4644</v>
      </c>
      <c r="E2135" s="200" t="s">
        <v>5090</v>
      </c>
      <c r="F2135" s="244"/>
      <c r="G2135" s="162" t="s">
        <v>384</v>
      </c>
      <c r="H2135" s="242">
        <v>0</v>
      </c>
      <c r="I2135" s="34">
        <v>470000000</v>
      </c>
      <c r="J2135" s="21" t="s">
        <v>1330</v>
      </c>
      <c r="K2135" s="17" t="s">
        <v>1647</v>
      </c>
      <c r="L2135" s="236" t="s">
        <v>3930</v>
      </c>
      <c r="M2135" s="141" t="s">
        <v>383</v>
      </c>
      <c r="N2135" s="364" t="s">
        <v>6116</v>
      </c>
      <c r="O2135" s="3" t="s">
        <v>1382</v>
      </c>
      <c r="P2135" s="7" t="s">
        <v>1354</v>
      </c>
      <c r="Q2135" s="3" t="s">
        <v>1195</v>
      </c>
      <c r="R2135" s="207">
        <v>2</v>
      </c>
      <c r="S2135" s="9">
        <v>365211</v>
      </c>
      <c r="T2135" s="438">
        <v>0</v>
      </c>
      <c r="U2135" s="83">
        <f t="shared" si="422"/>
        <v>0</v>
      </c>
      <c r="V2135" s="9" t="s">
        <v>1341</v>
      </c>
      <c r="W2135" s="153" t="s">
        <v>1410</v>
      </c>
      <c r="X2135" s="244">
        <v>11.14</v>
      </c>
    </row>
    <row r="2136" spans="1:24" s="226" customFormat="1" ht="102">
      <c r="A2136" s="9" t="s">
        <v>10453</v>
      </c>
      <c r="B2136" s="3" t="s">
        <v>1332</v>
      </c>
      <c r="C2136" s="194" t="s">
        <v>4643</v>
      </c>
      <c r="D2136" s="191" t="s">
        <v>4644</v>
      </c>
      <c r="E2136" s="200" t="s">
        <v>5090</v>
      </c>
      <c r="F2136" s="244"/>
      <c r="G2136" s="162" t="s">
        <v>384</v>
      </c>
      <c r="H2136" s="242">
        <v>0</v>
      </c>
      <c r="I2136" s="34">
        <v>470000000</v>
      </c>
      <c r="J2136" s="21" t="s">
        <v>1330</v>
      </c>
      <c r="K2136" s="17" t="s">
        <v>10426</v>
      </c>
      <c r="L2136" s="236" t="s">
        <v>3930</v>
      </c>
      <c r="M2136" s="141" t="s">
        <v>383</v>
      </c>
      <c r="N2136" s="364" t="s">
        <v>8879</v>
      </c>
      <c r="O2136" s="3" t="s">
        <v>1382</v>
      </c>
      <c r="P2136" s="7" t="s">
        <v>1354</v>
      </c>
      <c r="Q2136" s="3" t="s">
        <v>1195</v>
      </c>
      <c r="R2136" s="207">
        <v>2</v>
      </c>
      <c r="S2136" s="9">
        <v>365211</v>
      </c>
      <c r="T2136" s="254">
        <f>R2136*S2136</f>
        <v>730422</v>
      </c>
      <c r="U2136" s="83">
        <f t="shared" si="422"/>
        <v>818072.64000000013</v>
      </c>
      <c r="V2136" s="9" t="s">
        <v>1341</v>
      </c>
      <c r="W2136" s="153" t="s">
        <v>1410</v>
      </c>
      <c r="X2136" s="244"/>
    </row>
    <row r="2137" spans="1:24" s="226" customFormat="1" ht="102">
      <c r="A2137" s="9" t="s">
        <v>7957</v>
      </c>
      <c r="B2137" s="3" t="s">
        <v>1332</v>
      </c>
      <c r="C2137" s="193" t="s">
        <v>5091</v>
      </c>
      <c r="D2137" s="202" t="s">
        <v>5092</v>
      </c>
      <c r="E2137" s="200" t="s">
        <v>5093</v>
      </c>
      <c r="F2137" s="244"/>
      <c r="G2137" s="162" t="s">
        <v>384</v>
      </c>
      <c r="H2137" s="242">
        <v>0</v>
      </c>
      <c r="I2137" s="34">
        <v>470000000</v>
      </c>
      <c r="J2137" s="21" t="s">
        <v>1330</v>
      </c>
      <c r="K2137" s="17" t="s">
        <v>1647</v>
      </c>
      <c r="L2137" s="236" t="s">
        <v>3930</v>
      </c>
      <c r="M2137" s="141" t="s">
        <v>383</v>
      </c>
      <c r="N2137" s="364" t="s">
        <v>6116</v>
      </c>
      <c r="O2137" s="3" t="s">
        <v>1382</v>
      </c>
      <c r="P2137" s="7" t="s">
        <v>1354</v>
      </c>
      <c r="Q2137" s="3" t="s">
        <v>1195</v>
      </c>
      <c r="R2137" s="207">
        <v>1</v>
      </c>
      <c r="S2137" s="9">
        <v>930300</v>
      </c>
      <c r="T2137" s="438">
        <v>0</v>
      </c>
      <c r="U2137" s="83">
        <f t="shared" si="422"/>
        <v>0</v>
      </c>
      <c r="V2137" s="9" t="s">
        <v>1341</v>
      </c>
      <c r="W2137" s="153" t="s">
        <v>1410</v>
      </c>
      <c r="X2137" s="244">
        <v>11.14</v>
      </c>
    </row>
    <row r="2138" spans="1:24" s="226" customFormat="1" ht="102">
      <c r="A2138" s="9" t="s">
        <v>10454</v>
      </c>
      <c r="B2138" s="3" t="s">
        <v>1332</v>
      </c>
      <c r="C2138" s="193" t="s">
        <v>5091</v>
      </c>
      <c r="D2138" s="202" t="s">
        <v>5092</v>
      </c>
      <c r="E2138" s="200" t="s">
        <v>5093</v>
      </c>
      <c r="F2138" s="244"/>
      <c r="G2138" s="162" t="s">
        <v>384</v>
      </c>
      <c r="H2138" s="242">
        <v>0</v>
      </c>
      <c r="I2138" s="34">
        <v>470000000</v>
      </c>
      <c r="J2138" s="21" t="s">
        <v>1330</v>
      </c>
      <c r="K2138" s="17" t="s">
        <v>10426</v>
      </c>
      <c r="L2138" s="236" t="s">
        <v>3930</v>
      </c>
      <c r="M2138" s="141" t="s">
        <v>383</v>
      </c>
      <c r="N2138" s="364" t="s">
        <v>8879</v>
      </c>
      <c r="O2138" s="3" t="s">
        <v>1382</v>
      </c>
      <c r="P2138" s="7" t="s">
        <v>1354</v>
      </c>
      <c r="Q2138" s="3" t="s">
        <v>1195</v>
      </c>
      <c r="R2138" s="207">
        <v>1</v>
      </c>
      <c r="S2138" s="9">
        <v>930300</v>
      </c>
      <c r="T2138" s="254">
        <f>R2138*S2138</f>
        <v>930300</v>
      </c>
      <c r="U2138" s="83">
        <f t="shared" si="422"/>
        <v>1041936.0000000001</v>
      </c>
      <c r="V2138" s="9" t="s">
        <v>1341</v>
      </c>
      <c r="W2138" s="153" t="s">
        <v>1410</v>
      </c>
      <c r="X2138" s="244"/>
    </row>
    <row r="2139" spans="1:24" s="226" customFormat="1" ht="102">
      <c r="A2139" s="9" t="s">
        <v>7958</v>
      </c>
      <c r="B2139" s="3" t="s">
        <v>1332</v>
      </c>
      <c r="C2139" s="195" t="s">
        <v>5094</v>
      </c>
      <c r="D2139" s="210" t="s">
        <v>5095</v>
      </c>
      <c r="E2139" s="200" t="s">
        <v>5096</v>
      </c>
      <c r="F2139" s="244"/>
      <c r="G2139" s="162" t="s">
        <v>384</v>
      </c>
      <c r="H2139" s="242">
        <v>0</v>
      </c>
      <c r="I2139" s="34">
        <v>470000000</v>
      </c>
      <c r="J2139" s="21" t="s">
        <v>1330</v>
      </c>
      <c r="K2139" s="17" t="s">
        <v>1647</v>
      </c>
      <c r="L2139" s="236" t="s">
        <v>3930</v>
      </c>
      <c r="M2139" s="141" t="s">
        <v>383</v>
      </c>
      <c r="N2139" s="364" t="s">
        <v>6116</v>
      </c>
      <c r="O2139" s="3" t="s">
        <v>1382</v>
      </c>
      <c r="P2139" s="7" t="s">
        <v>1354</v>
      </c>
      <c r="Q2139" s="3" t="s">
        <v>1195</v>
      </c>
      <c r="R2139" s="259">
        <v>1</v>
      </c>
      <c r="S2139" s="9">
        <v>168000</v>
      </c>
      <c r="T2139" s="438">
        <v>0</v>
      </c>
      <c r="U2139" s="83">
        <f t="shared" si="422"/>
        <v>0</v>
      </c>
      <c r="V2139" s="9" t="s">
        <v>1341</v>
      </c>
      <c r="W2139" s="153" t="s">
        <v>1410</v>
      </c>
      <c r="X2139" s="244">
        <v>11.14</v>
      </c>
    </row>
    <row r="2140" spans="1:24" s="226" customFormat="1" ht="102">
      <c r="A2140" s="9" t="s">
        <v>10455</v>
      </c>
      <c r="B2140" s="3" t="s">
        <v>1332</v>
      </c>
      <c r="C2140" s="195" t="s">
        <v>5094</v>
      </c>
      <c r="D2140" s="210" t="s">
        <v>5095</v>
      </c>
      <c r="E2140" s="200" t="s">
        <v>5096</v>
      </c>
      <c r="F2140" s="244"/>
      <c r="G2140" s="162" t="s">
        <v>384</v>
      </c>
      <c r="H2140" s="242">
        <v>0</v>
      </c>
      <c r="I2140" s="34">
        <v>470000000</v>
      </c>
      <c r="J2140" s="21" t="s">
        <v>1330</v>
      </c>
      <c r="K2140" s="17" t="s">
        <v>10426</v>
      </c>
      <c r="L2140" s="236" t="s">
        <v>3930</v>
      </c>
      <c r="M2140" s="141" t="s">
        <v>383</v>
      </c>
      <c r="N2140" s="364" t="s">
        <v>8879</v>
      </c>
      <c r="O2140" s="3" t="s">
        <v>1382</v>
      </c>
      <c r="P2140" s="7" t="s">
        <v>1354</v>
      </c>
      <c r="Q2140" s="3" t="s">
        <v>1195</v>
      </c>
      <c r="R2140" s="259">
        <v>1</v>
      </c>
      <c r="S2140" s="9">
        <v>168000</v>
      </c>
      <c r="T2140" s="254">
        <f>R2140*S2140</f>
        <v>168000</v>
      </c>
      <c r="U2140" s="83">
        <f t="shared" si="422"/>
        <v>188160.00000000003</v>
      </c>
      <c r="V2140" s="9" t="s">
        <v>1341</v>
      </c>
      <c r="W2140" s="153" t="s">
        <v>1410</v>
      </c>
      <c r="X2140" s="244"/>
    </row>
    <row r="2141" spans="1:24" s="226" customFormat="1" ht="102">
      <c r="A2141" s="9" t="s">
        <v>7959</v>
      </c>
      <c r="B2141" s="3" t="s">
        <v>1332</v>
      </c>
      <c r="C2141" s="195" t="s">
        <v>5094</v>
      </c>
      <c r="D2141" s="210" t="s">
        <v>5097</v>
      </c>
      <c r="E2141" s="200" t="s">
        <v>5098</v>
      </c>
      <c r="F2141" s="244"/>
      <c r="G2141" s="162" t="s">
        <v>384</v>
      </c>
      <c r="H2141" s="242">
        <v>0</v>
      </c>
      <c r="I2141" s="34">
        <v>470000000</v>
      </c>
      <c r="J2141" s="21" t="s">
        <v>1330</v>
      </c>
      <c r="K2141" s="17" t="s">
        <v>1647</v>
      </c>
      <c r="L2141" s="236" t="s">
        <v>3930</v>
      </c>
      <c r="M2141" s="141" t="s">
        <v>383</v>
      </c>
      <c r="N2141" s="364" t="s">
        <v>6116</v>
      </c>
      <c r="O2141" s="3" t="s">
        <v>1382</v>
      </c>
      <c r="P2141" s="7" t="s">
        <v>1354</v>
      </c>
      <c r="Q2141" s="3" t="s">
        <v>1195</v>
      </c>
      <c r="R2141" s="259">
        <v>1</v>
      </c>
      <c r="S2141" s="9">
        <v>277453.75</v>
      </c>
      <c r="T2141" s="438">
        <v>0</v>
      </c>
      <c r="U2141" s="83">
        <f t="shared" si="422"/>
        <v>0</v>
      </c>
      <c r="V2141" s="9" t="s">
        <v>1341</v>
      </c>
      <c r="W2141" s="153" t="s">
        <v>1410</v>
      </c>
      <c r="X2141" s="244">
        <v>11.14</v>
      </c>
    </row>
    <row r="2142" spans="1:24" s="226" customFormat="1" ht="102">
      <c r="A2142" s="9" t="s">
        <v>10456</v>
      </c>
      <c r="B2142" s="3" t="s">
        <v>1332</v>
      </c>
      <c r="C2142" s="195" t="s">
        <v>5094</v>
      </c>
      <c r="D2142" s="210" t="s">
        <v>5097</v>
      </c>
      <c r="E2142" s="200" t="s">
        <v>5098</v>
      </c>
      <c r="F2142" s="244"/>
      <c r="G2142" s="162" t="s">
        <v>384</v>
      </c>
      <c r="H2142" s="242">
        <v>0</v>
      </c>
      <c r="I2142" s="34">
        <v>470000000</v>
      </c>
      <c r="J2142" s="21" t="s">
        <v>1330</v>
      </c>
      <c r="K2142" s="17" t="s">
        <v>10426</v>
      </c>
      <c r="L2142" s="236" t="s">
        <v>3930</v>
      </c>
      <c r="M2142" s="141" t="s">
        <v>383</v>
      </c>
      <c r="N2142" s="364" t="s">
        <v>8879</v>
      </c>
      <c r="O2142" s="3" t="s">
        <v>1382</v>
      </c>
      <c r="P2142" s="7" t="s">
        <v>1354</v>
      </c>
      <c r="Q2142" s="3" t="s">
        <v>1195</v>
      </c>
      <c r="R2142" s="259">
        <v>1</v>
      </c>
      <c r="S2142" s="9">
        <v>277453.75</v>
      </c>
      <c r="T2142" s="254">
        <f>R2142*S2142</f>
        <v>277453.75</v>
      </c>
      <c r="U2142" s="83">
        <f t="shared" si="422"/>
        <v>310748.2</v>
      </c>
      <c r="V2142" s="9" t="s">
        <v>1341</v>
      </c>
      <c r="W2142" s="153" t="s">
        <v>1410</v>
      </c>
      <c r="X2142" s="244"/>
    </row>
    <row r="2143" spans="1:24" s="226" customFormat="1" ht="102">
      <c r="A2143" s="9" t="s">
        <v>7960</v>
      </c>
      <c r="B2143" s="3" t="s">
        <v>1332</v>
      </c>
      <c r="C2143" s="193" t="s">
        <v>4229</v>
      </c>
      <c r="D2143" s="191" t="s">
        <v>4230</v>
      </c>
      <c r="E2143" s="200" t="s">
        <v>5099</v>
      </c>
      <c r="F2143" s="244"/>
      <c r="G2143" s="162" t="s">
        <v>384</v>
      </c>
      <c r="H2143" s="242">
        <v>0</v>
      </c>
      <c r="I2143" s="34">
        <v>470000000</v>
      </c>
      <c r="J2143" s="21" t="s">
        <v>1330</v>
      </c>
      <c r="K2143" s="17" t="s">
        <v>1647</v>
      </c>
      <c r="L2143" s="236" t="s">
        <v>3930</v>
      </c>
      <c r="M2143" s="141" t="s">
        <v>383</v>
      </c>
      <c r="N2143" s="364" t="s">
        <v>6116</v>
      </c>
      <c r="O2143" s="3" t="s">
        <v>1382</v>
      </c>
      <c r="P2143" s="7" t="s">
        <v>1354</v>
      </c>
      <c r="Q2143" s="3" t="s">
        <v>1195</v>
      </c>
      <c r="R2143" s="207">
        <v>10</v>
      </c>
      <c r="S2143" s="9">
        <v>126625.66</v>
      </c>
      <c r="T2143" s="438">
        <v>0</v>
      </c>
      <c r="U2143" s="83">
        <f t="shared" si="422"/>
        <v>0</v>
      </c>
      <c r="V2143" s="9" t="s">
        <v>1341</v>
      </c>
      <c r="W2143" s="153" t="s">
        <v>1410</v>
      </c>
      <c r="X2143" s="244">
        <v>11.14</v>
      </c>
    </row>
    <row r="2144" spans="1:24" s="226" customFormat="1" ht="102">
      <c r="A2144" s="9" t="s">
        <v>10457</v>
      </c>
      <c r="B2144" s="3" t="s">
        <v>1332</v>
      </c>
      <c r="C2144" s="193" t="s">
        <v>4229</v>
      </c>
      <c r="D2144" s="191" t="s">
        <v>4230</v>
      </c>
      <c r="E2144" s="200" t="s">
        <v>5099</v>
      </c>
      <c r="F2144" s="244"/>
      <c r="G2144" s="162" t="s">
        <v>384</v>
      </c>
      <c r="H2144" s="242">
        <v>0</v>
      </c>
      <c r="I2144" s="34">
        <v>470000000</v>
      </c>
      <c r="J2144" s="21" t="s">
        <v>1330</v>
      </c>
      <c r="K2144" s="17" t="s">
        <v>10426</v>
      </c>
      <c r="L2144" s="236" t="s">
        <v>3930</v>
      </c>
      <c r="M2144" s="141" t="s">
        <v>383</v>
      </c>
      <c r="N2144" s="364" t="s">
        <v>8879</v>
      </c>
      <c r="O2144" s="3" t="s">
        <v>1382</v>
      </c>
      <c r="P2144" s="7" t="s">
        <v>1354</v>
      </c>
      <c r="Q2144" s="3" t="s">
        <v>1195</v>
      </c>
      <c r="R2144" s="207">
        <v>10</v>
      </c>
      <c r="S2144" s="9">
        <v>126625.66</v>
      </c>
      <c r="T2144" s="254">
        <f>R2144*S2144</f>
        <v>1266256.6000000001</v>
      </c>
      <c r="U2144" s="83">
        <f t="shared" si="422"/>
        <v>1418207.3920000002</v>
      </c>
      <c r="V2144" s="9" t="s">
        <v>1341</v>
      </c>
      <c r="W2144" s="153" t="s">
        <v>1410</v>
      </c>
      <c r="X2144" s="244"/>
    </row>
    <row r="2145" spans="1:24" s="226" customFormat="1" ht="102">
      <c r="A2145" s="9" t="s">
        <v>7961</v>
      </c>
      <c r="B2145" s="3" t="s">
        <v>1332</v>
      </c>
      <c r="C2145" s="237" t="s">
        <v>9829</v>
      </c>
      <c r="D2145" s="204" t="s">
        <v>5100</v>
      </c>
      <c r="E2145" s="212" t="s">
        <v>5101</v>
      </c>
      <c r="F2145" s="244"/>
      <c r="G2145" s="162" t="s">
        <v>384</v>
      </c>
      <c r="H2145" s="242">
        <v>0</v>
      </c>
      <c r="I2145" s="34">
        <v>470000000</v>
      </c>
      <c r="J2145" s="21" t="s">
        <v>1330</v>
      </c>
      <c r="K2145" s="17" t="s">
        <v>1647</v>
      </c>
      <c r="L2145" s="236" t="s">
        <v>3930</v>
      </c>
      <c r="M2145" s="141" t="s">
        <v>383</v>
      </c>
      <c r="N2145" s="364" t="s">
        <v>6116</v>
      </c>
      <c r="O2145" s="3" t="s">
        <v>1382</v>
      </c>
      <c r="P2145" s="7" t="s">
        <v>1354</v>
      </c>
      <c r="Q2145" s="3" t="s">
        <v>1195</v>
      </c>
      <c r="R2145" s="212">
        <v>1</v>
      </c>
      <c r="S2145" s="9">
        <v>805000</v>
      </c>
      <c r="T2145" s="438">
        <v>0</v>
      </c>
      <c r="U2145" s="83">
        <f t="shared" si="422"/>
        <v>0</v>
      </c>
      <c r="V2145" s="9" t="s">
        <v>1341</v>
      </c>
      <c r="W2145" s="153" t="s">
        <v>1410</v>
      </c>
      <c r="X2145" s="244">
        <v>11.14</v>
      </c>
    </row>
    <row r="2146" spans="1:24" s="226" customFormat="1" ht="102">
      <c r="A2146" s="9" t="s">
        <v>10458</v>
      </c>
      <c r="B2146" s="3" t="s">
        <v>1332</v>
      </c>
      <c r="C2146" s="237" t="s">
        <v>9829</v>
      </c>
      <c r="D2146" s="204" t="s">
        <v>5100</v>
      </c>
      <c r="E2146" s="212" t="s">
        <v>5101</v>
      </c>
      <c r="F2146" s="244"/>
      <c r="G2146" s="162" t="s">
        <v>384</v>
      </c>
      <c r="H2146" s="242">
        <v>0</v>
      </c>
      <c r="I2146" s="34">
        <v>470000000</v>
      </c>
      <c r="J2146" s="21" t="s">
        <v>1330</v>
      </c>
      <c r="K2146" s="17" t="s">
        <v>10426</v>
      </c>
      <c r="L2146" s="236" t="s">
        <v>3930</v>
      </c>
      <c r="M2146" s="141" t="s">
        <v>383</v>
      </c>
      <c r="N2146" s="364" t="s">
        <v>8879</v>
      </c>
      <c r="O2146" s="3" t="s">
        <v>1382</v>
      </c>
      <c r="P2146" s="7" t="s">
        <v>1354</v>
      </c>
      <c r="Q2146" s="3" t="s">
        <v>1195</v>
      </c>
      <c r="R2146" s="212">
        <v>1</v>
      </c>
      <c r="S2146" s="9">
        <v>805000</v>
      </c>
      <c r="T2146" s="254">
        <f>R2146*S2146</f>
        <v>805000</v>
      </c>
      <c r="U2146" s="83">
        <f t="shared" si="422"/>
        <v>901600.00000000012</v>
      </c>
      <c r="V2146" s="9" t="s">
        <v>1341</v>
      </c>
      <c r="W2146" s="153" t="s">
        <v>1410</v>
      </c>
      <c r="X2146" s="244"/>
    </row>
    <row r="2147" spans="1:24" s="226" customFormat="1" ht="102">
      <c r="A2147" s="9" t="s">
        <v>7962</v>
      </c>
      <c r="B2147" s="3" t="s">
        <v>1332</v>
      </c>
      <c r="C2147" s="194" t="s">
        <v>4643</v>
      </c>
      <c r="D2147" s="191" t="s">
        <v>4644</v>
      </c>
      <c r="E2147" s="212" t="s">
        <v>5102</v>
      </c>
      <c r="F2147" s="244"/>
      <c r="G2147" s="162" t="s">
        <v>384</v>
      </c>
      <c r="H2147" s="242">
        <v>0</v>
      </c>
      <c r="I2147" s="34">
        <v>470000000</v>
      </c>
      <c r="J2147" s="21" t="s">
        <v>1330</v>
      </c>
      <c r="K2147" s="17" t="s">
        <v>1647</v>
      </c>
      <c r="L2147" s="236" t="s">
        <v>3930</v>
      </c>
      <c r="M2147" s="141" t="s">
        <v>383</v>
      </c>
      <c r="N2147" s="364" t="s">
        <v>6116</v>
      </c>
      <c r="O2147" s="3" t="s">
        <v>1382</v>
      </c>
      <c r="P2147" s="7" t="s">
        <v>1354</v>
      </c>
      <c r="Q2147" s="3" t="s">
        <v>1195</v>
      </c>
      <c r="R2147" s="212">
        <v>12</v>
      </c>
      <c r="S2147" s="9">
        <v>12600</v>
      </c>
      <c r="T2147" s="438">
        <v>0</v>
      </c>
      <c r="U2147" s="83">
        <f t="shared" si="422"/>
        <v>0</v>
      </c>
      <c r="V2147" s="9" t="s">
        <v>1341</v>
      </c>
      <c r="W2147" s="153" t="s">
        <v>1410</v>
      </c>
      <c r="X2147" s="244">
        <v>11.14</v>
      </c>
    </row>
    <row r="2148" spans="1:24" s="226" customFormat="1" ht="102">
      <c r="A2148" s="9" t="s">
        <v>10459</v>
      </c>
      <c r="B2148" s="3" t="s">
        <v>1332</v>
      </c>
      <c r="C2148" s="194" t="s">
        <v>4643</v>
      </c>
      <c r="D2148" s="191" t="s">
        <v>4644</v>
      </c>
      <c r="E2148" s="212" t="s">
        <v>5102</v>
      </c>
      <c r="F2148" s="244"/>
      <c r="G2148" s="162" t="s">
        <v>384</v>
      </c>
      <c r="H2148" s="242">
        <v>0</v>
      </c>
      <c r="I2148" s="34">
        <v>470000000</v>
      </c>
      <c r="J2148" s="21" t="s">
        <v>1330</v>
      </c>
      <c r="K2148" s="17" t="s">
        <v>10426</v>
      </c>
      <c r="L2148" s="236" t="s">
        <v>3930</v>
      </c>
      <c r="M2148" s="141" t="s">
        <v>383</v>
      </c>
      <c r="N2148" s="364" t="s">
        <v>8879</v>
      </c>
      <c r="O2148" s="3" t="s">
        <v>1382</v>
      </c>
      <c r="P2148" s="7" t="s">
        <v>1354</v>
      </c>
      <c r="Q2148" s="3" t="s">
        <v>1195</v>
      </c>
      <c r="R2148" s="212">
        <v>12</v>
      </c>
      <c r="S2148" s="9">
        <v>12600</v>
      </c>
      <c r="T2148" s="254">
        <f>R2148*S2148</f>
        <v>151200</v>
      </c>
      <c r="U2148" s="83">
        <f t="shared" si="422"/>
        <v>169344.00000000003</v>
      </c>
      <c r="V2148" s="9" t="s">
        <v>1341</v>
      </c>
      <c r="W2148" s="153" t="s">
        <v>1410</v>
      </c>
      <c r="X2148" s="244"/>
    </row>
    <row r="2149" spans="1:24" s="226" customFormat="1" ht="102">
      <c r="A2149" s="9" t="s">
        <v>7963</v>
      </c>
      <c r="B2149" s="3" t="s">
        <v>1332</v>
      </c>
      <c r="C2149" s="193" t="s">
        <v>5103</v>
      </c>
      <c r="D2149" s="202" t="s">
        <v>5104</v>
      </c>
      <c r="E2149" s="200" t="s">
        <v>5105</v>
      </c>
      <c r="F2149" s="244"/>
      <c r="G2149" s="162" t="s">
        <v>384</v>
      </c>
      <c r="H2149" s="242">
        <v>0</v>
      </c>
      <c r="I2149" s="34">
        <v>470000000</v>
      </c>
      <c r="J2149" s="21" t="s">
        <v>1330</v>
      </c>
      <c r="K2149" s="17" t="s">
        <v>1647</v>
      </c>
      <c r="L2149" s="236" t="s">
        <v>3930</v>
      </c>
      <c r="M2149" s="141" t="s">
        <v>383</v>
      </c>
      <c r="N2149" s="364" t="s">
        <v>6116</v>
      </c>
      <c r="O2149" s="3" t="s">
        <v>1382</v>
      </c>
      <c r="P2149" s="7" t="s">
        <v>1354</v>
      </c>
      <c r="Q2149" s="3" t="s">
        <v>1195</v>
      </c>
      <c r="R2149" s="259">
        <v>1</v>
      </c>
      <c r="S2149" s="9">
        <v>168400</v>
      </c>
      <c r="T2149" s="438">
        <v>0</v>
      </c>
      <c r="U2149" s="83">
        <f t="shared" si="422"/>
        <v>0</v>
      </c>
      <c r="V2149" s="9" t="s">
        <v>1341</v>
      </c>
      <c r="W2149" s="153" t="s">
        <v>1410</v>
      </c>
      <c r="X2149" s="244">
        <v>11.14</v>
      </c>
    </row>
    <row r="2150" spans="1:24" s="226" customFormat="1" ht="102">
      <c r="A2150" s="9" t="s">
        <v>10460</v>
      </c>
      <c r="B2150" s="3" t="s">
        <v>1332</v>
      </c>
      <c r="C2150" s="193" t="s">
        <v>5103</v>
      </c>
      <c r="D2150" s="202" t="s">
        <v>5104</v>
      </c>
      <c r="E2150" s="200" t="s">
        <v>5105</v>
      </c>
      <c r="F2150" s="244"/>
      <c r="G2150" s="162" t="s">
        <v>384</v>
      </c>
      <c r="H2150" s="242">
        <v>0</v>
      </c>
      <c r="I2150" s="34">
        <v>470000000</v>
      </c>
      <c r="J2150" s="21" t="s">
        <v>1330</v>
      </c>
      <c r="K2150" s="17" t="s">
        <v>10426</v>
      </c>
      <c r="L2150" s="236" t="s">
        <v>3930</v>
      </c>
      <c r="M2150" s="141" t="s">
        <v>383</v>
      </c>
      <c r="N2150" s="364" t="s">
        <v>8879</v>
      </c>
      <c r="O2150" s="3" t="s">
        <v>1382</v>
      </c>
      <c r="P2150" s="7" t="s">
        <v>1354</v>
      </c>
      <c r="Q2150" s="3" t="s">
        <v>1195</v>
      </c>
      <c r="R2150" s="259">
        <v>1</v>
      </c>
      <c r="S2150" s="9">
        <v>168400</v>
      </c>
      <c r="T2150" s="254">
        <f>R2150*S2150</f>
        <v>168400</v>
      </c>
      <c r="U2150" s="83">
        <f t="shared" si="422"/>
        <v>188608.00000000003</v>
      </c>
      <c r="V2150" s="9" t="s">
        <v>1341</v>
      </c>
      <c r="W2150" s="153" t="s">
        <v>1410</v>
      </c>
      <c r="X2150" s="244"/>
    </row>
    <row r="2151" spans="1:24" s="226" customFormat="1" ht="102">
      <c r="A2151" s="9" t="s">
        <v>7964</v>
      </c>
      <c r="B2151" s="3" t="s">
        <v>1332</v>
      </c>
      <c r="C2151" s="195" t="s">
        <v>5094</v>
      </c>
      <c r="D2151" s="202" t="s">
        <v>5106</v>
      </c>
      <c r="E2151" s="213" t="s">
        <v>5107</v>
      </c>
      <c r="F2151" s="244"/>
      <c r="G2151" s="162" t="s">
        <v>384</v>
      </c>
      <c r="H2151" s="242">
        <v>0</v>
      </c>
      <c r="I2151" s="34">
        <v>470000000</v>
      </c>
      <c r="J2151" s="21" t="s">
        <v>1330</v>
      </c>
      <c r="K2151" s="17" t="s">
        <v>1647</v>
      </c>
      <c r="L2151" s="236" t="s">
        <v>3930</v>
      </c>
      <c r="M2151" s="141" t="s">
        <v>383</v>
      </c>
      <c r="N2151" s="364" t="s">
        <v>6116</v>
      </c>
      <c r="O2151" s="3" t="s">
        <v>1382</v>
      </c>
      <c r="P2151" s="7" t="s">
        <v>1354</v>
      </c>
      <c r="Q2151" s="3" t="s">
        <v>1195</v>
      </c>
      <c r="R2151" s="212">
        <v>1</v>
      </c>
      <c r="S2151" s="9">
        <v>463386</v>
      </c>
      <c r="T2151" s="438">
        <v>0</v>
      </c>
      <c r="U2151" s="83">
        <f t="shared" si="422"/>
        <v>0</v>
      </c>
      <c r="V2151" s="9" t="s">
        <v>1341</v>
      </c>
      <c r="W2151" s="153" t="s">
        <v>1410</v>
      </c>
      <c r="X2151" s="244">
        <v>11.14</v>
      </c>
    </row>
    <row r="2152" spans="1:24" s="226" customFormat="1" ht="102">
      <c r="A2152" s="9" t="s">
        <v>10461</v>
      </c>
      <c r="B2152" s="3" t="s">
        <v>1332</v>
      </c>
      <c r="C2152" s="195" t="s">
        <v>5094</v>
      </c>
      <c r="D2152" s="202" t="s">
        <v>5106</v>
      </c>
      <c r="E2152" s="213" t="s">
        <v>5107</v>
      </c>
      <c r="F2152" s="244"/>
      <c r="G2152" s="162" t="s">
        <v>384</v>
      </c>
      <c r="H2152" s="242">
        <v>0</v>
      </c>
      <c r="I2152" s="34">
        <v>470000000</v>
      </c>
      <c r="J2152" s="21" t="s">
        <v>1330</v>
      </c>
      <c r="K2152" s="17" t="s">
        <v>10426</v>
      </c>
      <c r="L2152" s="236" t="s">
        <v>3930</v>
      </c>
      <c r="M2152" s="141" t="s">
        <v>383</v>
      </c>
      <c r="N2152" s="364" t="s">
        <v>8879</v>
      </c>
      <c r="O2152" s="3" t="s">
        <v>1382</v>
      </c>
      <c r="P2152" s="7" t="s">
        <v>1354</v>
      </c>
      <c r="Q2152" s="3" t="s">
        <v>1195</v>
      </c>
      <c r="R2152" s="212">
        <v>1</v>
      </c>
      <c r="S2152" s="9">
        <v>463386</v>
      </c>
      <c r="T2152" s="254">
        <f>R2152*S2152</f>
        <v>463386</v>
      </c>
      <c r="U2152" s="83">
        <f t="shared" si="422"/>
        <v>518992.32000000007</v>
      </c>
      <c r="V2152" s="9" t="s">
        <v>1341</v>
      </c>
      <c r="W2152" s="153" t="s">
        <v>1410</v>
      </c>
      <c r="X2152" s="244"/>
    </row>
    <row r="2153" spans="1:24" s="226" customFormat="1" ht="102">
      <c r="A2153" s="9" t="s">
        <v>7965</v>
      </c>
      <c r="B2153" s="3" t="s">
        <v>1332</v>
      </c>
      <c r="C2153" s="193" t="s">
        <v>4018</v>
      </c>
      <c r="D2153" s="191" t="s">
        <v>4019</v>
      </c>
      <c r="E2153" s="200" t="s">
        <v>5108</v>
      </c>
      <c r="F2153" s="244"/>
      <c r="G2153" s="162" t="s">
        <v>385</v>
      </c>
      <c r="H2153" s="242">
        <v>0</v>
      </c>
      <c r="I2153" s="34">
        <v>470000000</v>
      </c>
      <c r="J2153" s="21" t="s">
        <v>1330</v>
      </c>
      <c r="K2153" s="17" t="s">
        <v>1647</v>
      </c>
      <c r="L2153" s="236" t="s">
        <v>3930</v>
      </c>
      <c r="M2153" s="141" t="s">
        <v>383</v>
      </c>
      <c r="N2153" s="364" t="s">
        <v>6116</v>
      </c>
      <c r="O2153" s="3" t="s">
        <v>1382</v>
      </c>
      <c r="P2153" s="7" t="s">
        <v>1354</v>
      </c>
      <c r="Q2153" s="3" t="s">
        <v>1195</v>
      </c>
      <c r="R2153" s="260">
        <v>5</v>
      </c>
      <c r="S2153" s="102">
        <v>98934.143000000011</v>
      </c>
      <c r="T2153" s="254">
        <f t="shared" si="423"/>
        <v>494670.71500000008</v>
      </c>
      <c r="U2153" s="83">
        <f t="shared" si="422"/>
        <v>554031.20080000011</v>
      </c>
      <c r="V2153" s="9" t="s">
        <v>1341</v>
      </c>
      <c r="W2153" s="153" t="s">
        <v>1410</v>
      </c>
      <c r="X2153" s="244"/>
    </row>
    <row r="2154" spans="1:24" s="226" customFormat="1" ht="102">
      <c r="A2154" s="9" t="s">
        <v>7966</v>
      </c>
      <c r="B2154" s="3" t="s">
        <v>1332</v>
      </c>
      <c r="C2154" s="237"/>
      <c r="D2154" s="216" t="s">
        <v>5109</v>
      </c>
      <c r="E2154" s="200" t="s">
        <v>5110</v>
      </c>
      <c r="F2154" s="244"/>
      <c r="G2154" s="162" t="s">
        <v>385</v>
      </c>
      <c r="H2154" s="242">
        <v>0</v>
      </c>
      <c r="I2154" s="34">
        <v>470000000</v>
      </c>
      <c r="J2154" s="21" t="s">
        <v>1330</v>
      </c>
      <c r="K2154" s="17" t="s">
        <v>1647</v>
      </c>
      <c r="L2154" s="236" t="s">
        <v>3930</v>
      </c>
      <c r="M2154" s="141" t="s">
        <v>383</v>
      </c>
      <c r="N2154" s="364" t="s">
        <v>6116</v>
      </c>
      <c r="O2154" s="3" t="s">
        <v>1382</v>
      </c>
      <c r="P2154" s="7" t="s">
        <v>1354</v>
      </c>
      <c r="Q2154" s="3" t="s">
        <v>1195</v>
      </c>
      <c r="R2154" s="211">
        <v>32</v>
      </c>
      <c r="S2154" s="102">
        <v>7711.0220000000008</v>
      </c>
      <c r="T2154" s="254">
        <f t="shared" si="423"/>
        <v>246752.70400000003</v>
      </c>
      <c r="U2154" s="83">
        <f t="shared" si="422"/>
        <v>276363.02848000004</v>
      </c>
      <c r="V2154" s="9" t="s">
        <v>1341</v>
      </c>
      <c r="W2154" s="153" t="s">
        <v>1410</v>
      </c>
      <c r="X2154" s="244"/>
    </row>
    <row r="2155" spans="1:24" s="226" customFormat="1" ht="102">
      <c r="A2155" s="9" t="s">
        <v>7967</v>
      </c>
      <c r="B2155" s="3" t="s">
        <v>1332</v>
      </c>
      <c r="C2155" s="195" t="s">
        <v>4332</v>
      </c>
      <c r="D2155" s="202" t="s">
        <v>4552</v>
      </c>
      <c r="E2155" s="200" t="s">
        <v>5111</v>
      </c>
      <c r="F2155" s="244"/>
      <c r="G2155" s="162" t="s">
        <v>385</v>
      </c>
      <c r="H2155" s="242">
        <v>0</v>
      </c>
      <c r="I2155" s="34">
        <v>470000000</v>
      </c>
      <c r="J2155" s="21" t="s">
        <v>1330</v>
      </c>
      <c r="K2155" s="17" t="s">
        <v>1647</v>
      </c>
      <c r="L2155" s="236" t="s">
        <v>3930</v>
      </c>
      <c r="M2155" s="141" t="s">
        <v>383</v>
      </c>
      <c r="N2155" s="364" t="s">
        <v>6116</v>
      </c>
      <c r="O2155" s="3" t="s">
        <v>1382</v>
      </c>
      <c r="P2155" s="7" t="s">
        <v>1354</v>
      </c>
      <c r="Q2155" s="3" t="s">
        <v>1195</v>
      </c>
      <c r="R2155" s="260">
        <v>2</v>
      </c>
      <c r="S2155" s="102">
        <v>162570.353</v>
      </c>
      <c r="T2155" s="254">
        <f t="shared" si="423"/>
        <v>325140.70600000001</v>
      </c>
      <c r="U2155" s="83">
        <f t="shared" si="422"/>
        <v>364157.59072000004</v>
      </c>
      <c r="V2155" s="9" t="s">
        <v>1341</v>
      </c>
      <c r="W2155" s="153" t="s">
        <v>1410</v>
      </c>
      <c r="X2155" s="244"/>
    </row>
    <row r="2156" spans="1:24" s="226" customFormat="1" ht="102">
      <c r="A2156" s="9" t="s">
        <v>7968</v>
      </c>
      <c r="B2156" s="3" t="s">
        <v>1332</v>
      </c>
      <c r="C2156" s="193" t="s">
        <v>5112</v>
      </c>
      <c r="D2156" s="202" t="s">
        <v>5113</v>
      </c>
      <c r="E2156" s="200" t="s">
        <v>5114</v>
      </c>
      <c r="F2156" s="244"/>
      <c r="G2156" s="162" t="s">
        <v>385</v>
      </c>
      <c r="H2156" s="242">
        <v>0</v>
      </c>
      <c r="I2156" s="34">
        <v>470000000</v>
      </c>
      <c r="J2156" s="21" t="s">
        <v>1330</v>
      </c>
      <c r="K2156" s="17" t="s">
        <v>1647</v>
      </c>
      <c r="L2156" s="236" t="s">
        <v>3930</v>
      </c>
      <c r="M2156" s="141" t="s">
        <v>383</v>
      </c>
      <c r="N2156" s="364" t="s">
        <v>6116</v>
      </c>
      <c r="O2156" s="3" t="s">
        <v>1382</v>
      </c>
      <c r="P2156" s="7" t="s">
        <v>1354</v>
      </c>
      <c r="Q2156" s="3" t="s">
        <v>1195</v>
      </c>
      <c r="R2156" s="158">
        <v>4</v>
      </c>
      <c r="S2156" s="102">
        <v>266211.84700000001</v>
      </c>
      <c r="T2156" s="254">
        <f t="shared" si="423"/>
        <v>1064847.388</v>
      </c>
      <c r="U2156" s="83">
        <f t="shared" si="422"/>
        <v>1192629.0745600001</v>
      </c>
      <c r="V2156" s="9" t="s">
        <v>1341</v>
      </c>
      <c r="W2156" s="153" t="s">
        <v>1410</v>
      </c>
      <c r="X2156" s="244"/>
    </row>
    <row r="2157" spans="1:24" s="226" customFormat="1" ht="102">
      <c r="A2157" s="9" t="s">
        <v>7969</v>
      </c>
      <c r="B2157" s="3" t="s">
        <v>1332</v>
      </c>
      <c r="C2157" s="194" t="s">
        <v>4643</v>
      </c>
      <c r="D2157" s="191" t="s">
        <v>4644</v>
      </c>
      <c r="E2157" s="200" t="s">
        <v>5115</v>
      </c>
      <c r="F2157" s="244"/>
      <c r="G2157" s="162" t="s">
        <v>385</v>
      </c>
      <c r="H2157" s="242">
        <v>0</v>
      </c>
      <c r="I2157" s="34">
        <v>470000000</v>
      </c>
      <c r="J2157" s="21" t="s">
        <v>1330</v>
      </c>
      <c r="K2157" s="17" t="s">
        <v>1647</v>
      </c>
      <c r="L2157" s="236" t="s">
        <v>3930</v>
      </c>
      <c r="M2157" s="141" t="s">
        <v>383</v>
      </c>
      <c r="N2157" s="364" t="s">
        <v>6116</v>
      </c>
      <c r="O2157" s="3" t="s">
        <v>1382</v>
      </c>
      <c r="P2157" s="7" t="s">
        <v>1354</v>
      </c>
      <c r="Q2157" s="3" t="s">
        <v>1195</v>
      </c>
      <c r="R2157" s="260">
        <v>100</v>
      </c>
      <c r="S2157" s="102">
        <v>1758.394</v>
      </c>
      <c r="T2157" s="254">
        <f t="shared" si="423"/>
        <v>175839.4</v>
      </c>
      <c r="U2157" s="83">
        <f t="shared" si="422"/>
        <v>196940.12800000003</v>
      </c>
      <c r="V2157" s="9" t="s">
        <v>1341</v>
      </c>
      <c r="W2157" s="153" t="s">
        <v>1410</v>
      </c>
      <c r="X2157" s="244"/>
    </row>
    <row r="2158" spans="1:24" s="226" customFormat="1" ht="102">
      <c r="A2158" s="9" t="s">
        <v>7970</v>
      </c>
      <c r="B2158" s="3" t="s">
        <v>1332</v>
      </c>
      <c r="C2158" s="194" t="s">
        <v>4643</v>
      </c>
      <c r="D2158" s="191" t="s">
        <v>4644</v>
      </c>
      <c r="E2158" s="200" t="s">
        <v>5116</v>
      </c>
      <c r="F2158" s="244"/>
      <c r="G2158" s="162" t="s">
        <v>385</v>
      </c>
      <c r="H2158" s="242">
        <v>0</v>
      </c>
      <c r="I2158" s="34">
        <v>470000000</v>
      </c>
      <c r="J2158" s="21" t="s">
        <v>1330</v>
      </c>
      <c r="K2158" s="17" t="s">
        <v>1647</v>
      </c>
      <c r="L2158" s="236" t="s">
        <v>3930</v>
      </c>
      <c r="M2158" s="141" t="s">
        <v>383</v>
      </c>
      <c r="N2158" s="364" t="s">
        <v>6116</v>
      </c>
      <c r="O2158" s="3" t="s">
        <v>1382</v>
      </c>
      <c r="P2158" s="7" t="s">
        <v>1354</v>
      </c>
      <c r="Q2158" s="3" t="s">
        <v>1195</v>
      </c>
      <c r="R2158" s="260">
        <v>20</v>
      </c>
      <c r="S2158" s="102">
        <v>9475.905999999999</v>
      </c>
      <c r="T2158" s="254">
        <f t="shared" si="423"/>
        <v>189518.12</v>
      </c>
      <c r="U2158" s="83">
        <f t="shared" si="422"/>
        <v>212260.29440000001</v>
      </c>
      <c r="V2158" s="9" t="s">
        <v>1341</v>
      </c>
      <c r="W2158" s="153" t="s">
        <v>1410</v>
      </c>
      <c r="X2158" s="244"/>
    </row>
    <row r="2159" spans="1:24" s="226" customFormat="1" ht="102">
      <c r="A2159" s="9" t="s">
        <v>7971</v>
      </c>
      <c r="B2159" s="3" t="s">
        <v>1332</v>
      </c>
      <c r="C2159" s="193" t="s">
        <v>4291</v>
      </c>
      <c r="D2159" s="191" t="s">
        <v>4292</v>
      </c>
      <c r="E2159" s="200" t="s">
        <v>5117</v>
      </c>
      <c r="F2159" s="244"/>
      <c r="G2159" s="162" t="s">
        <v>385</v>
      </c>
      <c r="H2159" s="242">
        <v>0</v>
      </c>
      <c r="I2159" s="34">
        <v>470000000</v>
      </c>
      <c r="J2159" s="21" t="s">
        <v>1330</v>
      </c>
      <c r="K2159" s="17" t="s">
        <v>1647</v>
      </c>
      <c r="L2159" s="236" t="s">
        <v>3930</v>
      </c>
      <c r="M2159" s="141" t="s">
        <v>383</v>
      </c>
      <c r="N2159" s="364" t="s">
        <v>6116</v>
      </c>
      <c r="O2159" s="3" t="s">
        <v>1382</v>
      </c>
      <c r="P2159" s="7" t="s">
        <v>1354</v>
      </c>
      <c r="Q2159" s="3" t="s">
        <v>1195</v>
      </c>
      <c r="R2159" s="260">
        <v>3</v>
      </c>
      <c r="S2159" s="102">
        <v>86598.974000000002</v>
      </c>
      <c r="T2159" s="254">
        <f t="shared" si="423"/>
        <v>259796.92200000002</v>
      </c>
      <c r="U2159" s="83">
        <f t="shared" si="422"/>
        <v>290972.55264000007</v>
      </c>
      <c r="V2159" s="9" t="s">
        <v>1341</v>
      </c>
      <c r="W2159" s="153" t="s">
        <v>1410</v>
      </c>
      <c r="X2159" s="244"/>
    </row>
    <row r="2160" spans="1:24" s="226" customFormat="1" ht="102">
      <c r="A2160" s="9" t="s">
        <v>7972</v>
      </c>
      <c r="B2160" s="3" t="s">
        <v>1332</v>
      </c>
      <c r="C2160" s="193" t="s">
        <v>5118</v>
      </c>
      <c r="D2160" s="191" t="s">
        <v>5119</v>
      </c>
      <c r="E2160" s="200" t="s">
        <v>5120</v>
      </c>
      <c r="F2160" s="244"/>
      <c r="G2160" s="162" t="s">
        <v>385</v>
      </c>
      <c r="H2160" s="242">
        <v>0</v>
      </c>
      <c r="I2160" s="34">
        <v>470000000</v>
      </c>
      <c r="J2160" s="21" t="s">
        <v>1330</v>
      </c>
      <c r="K2160" s="17" t="s">
        <v>1647</v>
      </c>
      <c r="L2160" s="236" t="s">
        <v>3930</v>
      </c>
      <c r="M2160" s="141" t="s">
        <v>383</v>
      </c>
      <c r="N2160" s="364" t="s">
        <v>6116</v>
      </c>
      <c r="O2160" s="3" t="s">
        <v>1382</v>
      </c>
      <c r="P2160" s="7" t="s">
        <v>1354</v>
      </c>
      <c r="Q2160" s="3" t="s">
        <v>1195</v>
      </c>
      <c r="R2160" s="260">
        <v>2</v>
      </c>
      <c r="S2160" s="102">
        <v>20540.938000000002</v>
      </c>
      <c r="T2160" s="254">
        <f t="shared" si="423"/>
        <v>41081.876000000004</v>
      </c>
      <c r="U2160" s="83">
        <f t="shared" si="422"/>
        <v>46011.701120000005</v>
      </c>
      <c r="V2160" s="9" t="s">
        <v>1341</v>
      </c>
      <c r="W2160" s="153" t="s">
        <v>1410</v>
      </c>
      <c r="X2160" s="244"/>
    </row>
    <row r="2161" spans="1:24" s="226" customFormat="1" ht="102">
      <c r="A2161" s="9" t="s">
        <v>7973</v>
      </c>
      <c r="B2161" s="3" t="s">
        <v>1332</v>
      </c>
      <c r="C2161" s="193" t="s">
        <v>5121</v>
      </c>
      <c r="D2161" s="203" t="s">
        <v>5122</v>
      </c>
      <c r="E2161" s="200" t="s">
        <v>5123</v>
      </c>
      <c r="F2161" s="244"/>
      <c r="G2161" s="162" t="s">
        <v>385</v>
      </c>
      <c r="H2161" s="242">
        <v>0</v>
      </c>
      <c r="I2161" s="34">
        <v>470000000</v>
      </c>
      <c r="J2161" s="21" t="s">
        <v>1330</v>
      </c>
      <c r="K2161" s="17" t="s">
        <v>1647</v>
      </c>
      <c r="L2161" s="236" t="s">
        <v>3930</v>
      </c>
      <c r="M2161" s="141" t="s">
        <v>383</v>
      </c>
      <c r="N2161" s="364" t="s">
        <v>6116</v>
      </c>
      <c r="O2161" s="3" t="s">
        <v>1382</v>
      </c>
      <c r="P2161" s="7" t="s">
        <v>1354</v>
      </c>
      <c r="Q2161" s="3" t="s">
        <v>1195</v>
      </c>
      <c r="R2161" s="207">
        <v>3</v>
      </c>
      <c r="S2161" s="102">
        <v>132324.40100000001</v>
      </c>
      <c r="T2161" s="254">
        <f t="shared" si="423"/>
        <v>396973.20300000004</v>
      </c>
      <c r="U2161" s="83">
        <f t="shared" si="422"/>
        <v>444609.98736000009</v>
      </c>
      <c r="V2161" s="9" t="s">
        <v>1341</v>
      </c>
      <c r="W2161" s="153" t="s">
        <v>1410</v>
      </c>
      <c r="X2161" s="244"/>
    </row>
    <row r="2162" spans="1:24" s="226" customFormat="1" ht="102">
      <c r="A2162" s="9" t="s">
        <v>7974</v>
      </c>
      <c r="B2162" s="3" t="s">
        <v>1332</v>
      </c>
      <c r="C2162" s="193" t="s">
        <v>5121</v>
      </c>
      <c r="D2162" s="203" t="s">
        <v>5124</v>
      </c>
      <c r="E2162" s="200" t="s">
        <v>5125</v>
      </c>
      <c r="F2162" s="244"/>
      <c r="G2162" s="162" t="s">
        <v>385</v>
      </c>
      <c r="H2162" s="242">
        <v>0</v>
      </c>
      <c r="I2162" s="34">
        <v>470000000</v>
      </c>
      <c r="J2162" s="21" t="s">
        <v>1330</v>
      </c>
      <c r="K2162" s="17" t="s">
        <v>1647</v>
      </c>
      <c r="L2162" s="236" t="s">
        <v>3930</v>
      </c>
      <c r="M2162" s="141" t="s">
        <v>383</v>
      </c>
      <c r="N2162" s="364" t="s">
        <v>6116</v>
      </c>
      <c r="O2162" s="3" t="s">
        <v>1382</v>
      </c>
      <c r="P2162" s="7" t="s">
        <v>1354</v>
      </c>
      <c r="Q2162" s="3" t="s">
        <v>1195</v>
      </c>
      <c r="R2162" s="207">
        <v>6</v>
      </c>
      <c r="S2162" s="102">
        <v>235367.88</v>
      </c>
      <c r="T2162" s="254">
        <f t="shared" si="423"/>
        <v>1412207.28</v>
      </c>
      <c r="U2162" s="83">
        <f t="shared" si="422"/>
        <v>1581672.1536000001</v>
      </c>
      <c r="V2162" s="9" t="s">
        <v>1341</v>
      </c>
      <c r="W2162" s="153" t="s">
        <v>1410</v>
      </c>
      <c r="X2162" s="244"/>
    </row>
    <row r="2163" spans="1:24" s="226" customFormat="1" ht="102">
      <c r="A2163" s="9" t="s">
        <v>7975</v>
      </c>
      <c r="B2163" s="3" t="s">
        <v>1332</v>
      </c>
      <c r="C2163" s="193" t="s">
        <v>5121</v>
      </c>
      <c r="D2163" s="202" t="s">
        <v>5122</v>
      </c>
      <c r="E2163" s="200" t="s">
        <v>5126</v>
      </c>
      <c r="F2163" s="244"/>
      <c r="G2163" s="162" t="s">
        <v>385</v>
      </c>
      <c r="H2163" s="242">
        <v>0</v>
      </c>
      <c r="I2163" s="34">
        <v>470000000</v>
      </c>
      <c r="J2163" s="21" t="s">
        <v>1330</v>
      </c>
      <c r="K2163" s="17" t="s">
        <v>1647</v>
      </c>
      <c r="L2163" s="236" t="s">
        <v>3930</v>
      </c>
      <c r="M2163" s="141" t="s">
        <v>383</v>
      </c>
      <c r="N2163" s="364" t="s">
        <v>6116</v>
      </c>
      <c r="O2163" s="3" t="s">
        <v>1382</v>
      </c>
      <c r="P2163" s="7" t="s">
        <v>1354</v>
      </c>
      <c r="Q2163" s="3" t="s">
        <v>1195</v>
      </c>
      <c r="R2163" s="207">
        <v>4</v>
      </c>
      <c r="S2163" s="102">
        <v>461044.99099999998</v>
      </c>
      <c r="T2163" s="254">
        <f t="shared" si="423"/>
        <v>1844179.9639999999</v>
      </c>
      <c r="U2163" s="83">
        <f t="shared" si="422"/>
        <v>2065481.5596800002</v>
      </c>
      <c r="V2163" s="9" t="s">
        <v>1341</v>
      </c>
      <c r="W2163" s="153" t="s">
        <v>1410</v>
      </c>
      <c r="X2163" s="244"/>
    </row>
    <row r="2164" spans="1:24" s="226" customFormat="1" ht="102">
      <c r="A2164" s="9" t="s">
        <v>7976</v>
      </c>
      <c r="B2164" s="3" t="s">
        <v>1332</v>
      </c>
      <c r="C2164" s="193" t="s">
        <v>5127</v>
      </c>
      <c r="D2164" s="203" t="s">
        <v>5128</v>
      </c>
      <c r="E2164" s="200" t="s">
        <v>5129</v>
      </c>
      <c r="F2164" s="244"/>
      <c r="G2164" s="162" t="s">
        <v>385</v>
      </c>
      <c r="H2164" s="242">
        <v>0</v>
      </c>
      <c r="I2164" s="34">
        <v>470000000</v>
      </c>
      <c r="J2164" s="21" t="s">
        <v>1330</v>
      </c>
      <c r="K2164" s="17" t="s">
        <v>1647</v>
      </c>
      <c r="L2164" s="236" t="s">
        <v>3930</v>
      </c>
      <c r="M2164" s="141" t="s">
        <v>383</v>
      </c>
      <c r="N2164" s="364" t="s">
        <v>6116</v>
      </c>
      <c r="O2164" s="3" t="s">
        <v>1382</v>
      </c>
      <c r="P2164" s="7" t="s">
        <v>1354</v>
      </c>
      <c r="Q2164" s="3" t="s">
        <v>1195</v>
      </c>
      <c r="R2164" s="207">
        <v>1</v>
      </c>
      <c r="S2164" s="102">
        <v>23387.023000000001</v>
      </c>
      <c r="T2164" s="254">
        <f t="shared" si="423"/>
        <v>23387.023000000001</v>
      </c>
      <c r="U2164" s="83">
        <f t="shared" si="422"/>
        <v>26193.465760000003</v>
      </c>
      <c r="V2164" s="9" t="s">
        <v>1341</v>
      </c>
      <c r="W2164" s="153" t="s">
        <v>1410</v>
      </c>
      <c r="X2164" s="244"/>
    </row>
    <row r="2165" spans="1:24" s="226" customFormat="1" ht="102">
      <c r="A2165" s="9" t="s">
        <v>7977</v>
      </c>
      <c r="B2165" s="3" t="s">
        <v>1332</v>
      </c>
      <c r="C2165" s="193" t="s">
        <v>5130</v>
      </c>
      <c r="D2165" s="202" t="s">
        <v>5092</v>
      </c>
      <c r="E2165" s="200" t="s">
        <v>5131</v>
      </c>
      <c r="F2165" s="244"/>
      <c r="G2165" s="162" t="s">
        <v>385</v>
      </c>
      <c r="H2165" s="242">
        <v>0</v>
      </c>
      <c r="I2165" s="34">
        <v>470000000</v>
      </c>
      <c r="J2165" s="21" t="s">
        <v>1330</v>
      </c>
      <c r="K2165" s="17" t="s">
        <v>1647</v>
      </c>
      <c r="L2165" s="236" t="s">
        <v>3930</v>
      </c>
      <c r="M2165" s="141" t="s">
        <v>383</v>
      </c>
      <c r="N2165" s="364" t="s">
        <v>6116</v>
      </c>
      <c r="O2165" s="3" t="s">
        <v>1382</v>
      </c>
      <c r="P2165" s="7" t="s">
        <v>1354</v>
      </c>
      <c r="Q2165" s="3" t="s">
        <v>1195</v>
      </c>
      <c r="R2165" s="260">
        <v>2</v>
      </c>
      <c r="S2165" s="102">
        <v>176564.99300000002</v>
      </c>
      <c r="T2165" s="254">
        <f t="shared" si="423"/>
        <v>353129.98600000003</v>
      </c>
      <c r="U2165" s="83">
        <f t="shared" si="422"/>
        <v>395505.58432000008</v>
      </c>
      <c r="V2165" s="9" t="s">
        <v>1341</v>
      </c>
      <c r="W2165" s="153" t="s">
        <v>1410</v>
      </c>
      <c r="X2165" s="244"/>
    </row>
    <row r="2166" spans="1:24" s="226" customFormat="1" ht="102">
      <c r="A2166" s="9" t="s">
        <v>7978</v>
      </c>
      <c r="B2166" s="3" t="s">
        <v>1332</v>
      </c>
      <c r="C2166" s="193" t="s">
        <v>5130</v>
      </c>
      <c r="D2166" s="202" t="s">
        <v>5092</v>
      </c>
      <c r="E2166" s="200" t="s">
        <v>5132</v>
      </c>
      <c r="F2166" s="244"/>
      <c r="G2166" s="162" t="s">
        <v>385</v>
      </c>
      <c r="H2166" s="242">
        <v>0</v>
      </c>
      <c r="I2166" s="34">
        <v>470000000</v>
      </c>
      <c r="J2166" s="21" t="s">
        <v>1330</v>
      </c>
      <c r="K2166" s="17" t="s">
        <v>1647</v>
      </c>
      <c r="L2166" s="236" t="s">
        <v>3930</v>
      </c>
      <c r="M2166" s="141" t="s">
        <v>383</v>
      </c>
      <c r="N2166" s="364" t="s">
        <v>6116</v>
      </c>
      <c r="O2166" s="3" t="s">
        <v>1382</v>
      </c>
      <c r="P2166" s="7" t="s">
        <v>1354</v>
      </c>
      <c r="Q2166" s="3" t="s">
        <v>1195</v>
      </c>
      <c r="R2166" s="260">
        <v>2</v>
      </c>
      <c r="S2166" s="102">
        <v>196057.37800000003</v>
      </c>
      <c r="T2166" s="254">
        <f t="shared" si="423"/>
        <v>392114.75600000005</v>
      </c>
      <c r="U2166" s="83">
        <f t="shared" si="422"/>
        <v>439168.52672000008</v>
      </c>
      <c r="V2166" s="9" t="s">
        <v>1341</v>
      </c>
      <c r="W2166" s="153" t="s">
        <v>1410</v>
      </c>
      <c r="X2166" s="244"/>
    </row>
    <row r="2167" spans="1:24" s="226" customFormat="1" ht="102">
      <c r="A2167" s="9" t="s">
        <v>7979</v>
      </c>
      <c r="B2167" s="3" t="s">
        <v>1332</v>
      </c>
      <c r="C2167" s="193" t="s">
        <v>5130</v>
      </c>
      <c r="D2167" s="202" t="s">
        <v>5092</v>
      </c>
      <c r="E2167" s="200" t="s">
        <v>5133</v>
      </c>
      <c r="F2167" s="244"/>
      <c r="G2167" s="162" t="s">
        <v>385</v>
      </c>
      <c r="H2167" s="242">
        <v>0</v>
      </c>
      <c r="I2167" s="34">
        <v>470000000</v>
      </c>
      <c r="J2167" s="21" t="s">
        <v>1330</v>
      </c>
      <c r="K2167" s="17" t="s">
        <v>1647</v>
      </c>
      <c r="L2167" s="236" t="s">
        <v>3930</v>
      </c>
      <c r="M2167" s="141" t="s">
        <v>383</v>
      </c>
      <c r="N2167" s="364" t="s">
        <v>6116</v>
      </c>
      <c r="O2167" s="3" t="s">
        <v>1382</v>
      </c>
      <c r="P2167" s="7" t="s">
        <v>1354</v>
      </c>
      <c r="Q2167" s="3" t="s">
        <v>1195</v>
      </c>
      <c r="R2167" s="260">
        <v>2</v>
      </c>
      <c r="S2167" s="102">
        <v>166854.6</v>
      </c>
      <c r="T2167" s="254">
        <f t="shared" si="423"/>
        <v>333709.2</v>
      </c>
      <c r="U2167" s="83">
        <f t="shared" si="422"/>
        <v>373754.30400000006</v>
      </c>
      <c r="V2167" s="9" t="s">
        <v>1341</v>
      </c>
      <c r="W2167" s="153" t="s">
        <v>1410</v>
      </c>
      <c r="X2167" s="244"/>
    </row>
    <row r="2168" spans="1:24" s="226" customFormat="1" ht="102">
      <c r="A2168" s="9" t="s">
        <v>7980</v>
      </c>
      <c r="B2168" s="3" t="s">
        <v>1332</v>
      </c>
      <c r="C2168" s="193" t="s">
        <v>5130</v>
      </c>
      <c r="D2168" s="202" t="s">
        <v>5092</v>
      </c>
      <c r="E2168" s="200" t="s">
        <v>5134</v>
      </c>
      <c r="F2168" s="244"/>
      <c r="G2168" s="162" t="s">
        <v>385</v>
      </c>
      <c r="H2168" s="242">
        <v>0</v>
      </c>
      <c r="I2168" s="34">
        <v>470000000</v>
      </c>
      <c r="J2168" s="21" t="s">
        <v>1330</v>
      </c>
      <c r="K2168" s="17" t="s">
        <v>1647</v>
      </c>
      <c r="L2168" s="236" t="s">
        <v>3930</v>
      </c>
      <c r="M2168" s="141" t="s">
        <v>383</v>
      </c>
      <c r="N2168" s="364" t="s">
        <v>6116</v>
      </c>
      <c r="O2168" s="3" t="s">
        <v>1382</v>
      </c>
      <c r="P2168" s="7" t="s">
        <v>1354</v>
      </c>
      <c r="Q2168" s="3" t="s">
        <v>1195</v>
      </c>
      <c r="R2168" s="260">
        <v>2</v>
      </c>
      <c r="S2168" s="102">
        <v>90675.926000000007</v>
      </c>
      <c r="T2168" s="254">
        <f t="shared" si="423"/>
        <v>181351.85200000001</v>
      </c>
      <c r="U2168" s="83">
        <f t="shared" si="422"/>
        <v>203114.07424000005</v>
      </c>
      <c r="V2168" s="9" t="s">
        <v>1341</v>
      </c>
      <c r="W2168" s="153" t="s">
        <v>1410</v>
      </c>
      <c r="X2168" s="244"/>
    </row>
    <row r="2169" spans="1:24" s="226" customFormat="1" ht="102">
      <c r="A2169" s="9" t="s">
        <v>7981</v>
      </c>
      <c r="B2169" s="3" t="s">
        <v>1332</v>
      </c>
      <c r="C2169" s="193" t="s">
        <v>5130</v>
      </c>
      <c r="D2169" s="202" t="s">
        <v>5092</v>
      </c>
      <c r="E2169" s="200" t="s">
        <v>5135</v>
      </c>
      <c r="F2169" s="244"/>
      <c r="G2169" s="162" t="s">
        <v>385</v>
      </c>
      <c r="H2169" s="242">
        <v>0</v>
      </c>
      <c r="I2169" s="34">
        <v>470000000</v>
      </c>
      <c r="J2169" s="21" t="s">
        <v>1330</v>
      </c>
      <c r="K2169" s="17" t="s">
        <v>1647</v>
      </c>
      <c r="L2169" s="236" t="s">
        <v>3930</v>
      </c>
      <c r="M2169" s="141" t="s">
        <v>383</v>
      </c>
      <c r="N2169" s="364" t="s">
        <v>6116</v>
      </c>
      <c r="O2169" s="3" t="s">
        <v>1382</v>
      </c>
      <c r="P2169" s="7" t="s">
        <v>1354</v>
      </c>
      <c r="Q2169" s="3" t="s">
        <v>1195</v>
      </c>
      <c r="R2169" s="260">
        <v>2</v>
      </c>
      <c r="S2169" s="102">
        <v>177351.405</v>
      </c>
      <c r="T2169" s="254">
        <f t="shared" si="423"/>
        <v>354702.81</v>
      </c>
      <c r="U2169" s="83">
        <f t="shared" si="422"/>
        <v>397267.14720000001</v>
      </c>
      <c r="V2169" s="9" t="s">
        <v>1341</v>
      </c>
      <c r="W2169" s="153" t="s">
        <v>1410</v>
      </c>
      <c r="X2169" s="244"/>
    </row>
    <row r="2170" spans="1:24" s="226" customFormat="1" ht="102">
      <c r="A2170" s="9" t="s">
        <v>7982</v>
      </c>
      <c r="B2170" s="3" t="s">
        <v>1332</v>
      </c>
      <c r="C2170" s="193" t="s">
        <v>5130</v>
      </c>
      <c r="D2170" s="202" t="s">
        <v>5092</v>
      </c>
      <c r="E2170" s="200" t="s">
        <v>5136</v>
      </c>
      <c r="F2170" s="244"/>
      <c r="G2170" s="162" t="s">
        <v>385</v>
      </c>
      <c r="H2170" s="242">
        <v>0</v>
      </c>
      <c r="I2170" s="34">
        <v>470000000</v>
      </c>
      <c r="J2170" s="21" t="s">
        <v>1330</v>
      </c>
      <c r="K2170" s="17" t="s">
        <v>1647</v>
      </c>
      <c r="L2170" s="236" t="s">
        <v>3930</v>
      </c>
      <c r="M2170" s="141" t="s">
        <v>383</v>
      </c>
      <c r="N2170" s="364" t="s">
        <v>6116</v>
      </c>
      <c r="O2170" s="3" t="s">
        <v>1382</v>
      </c>
      <c r="P2170" s="7" t="s">
        <v>1354</v>
      </c>
      <c r="Q2170" s="3" t="s">
        <v>1195</v>
      </c>
      <c r="R2170" s="260">
        <v>2</v>
      </c>
      <c r="S2170" s="102">
        <v>64625.241999999998</v>
      </c>
      <c r="T2170" s="254">
        <f t="shared" si="423"/>
        <v>129250.484</v>
      </c>
      <c r="U2170" s="83">
        <f t="shared" si="422"/>
        <v>144760.54208000001</v>
      </c>
      <c r="V2170" s="9" t="s">
        <v>1341</v>
      </c>
      <c r="W2170" s="153" t="s">
        <v>1410</v>
      </c>
      <c r="X2170" s="244"/>
    </row>
    <row r="2171" spans="1:24" s="226" customFormat="1" ht="102">
      <c r="A2171" s="9" t="s">
        <v>7983</v>
      </c>
      <c r="B2171" s="3" t="s">
        <v>1332</v>
      </c>
      <c r="C2171" s="193" t="s">
        <v>5130</v>
      </c>
      <c r="D2171" s="202" t="s">
        <v>5092</v>
      </c>
      <c r="E2171" s="200" t="s">
        <v>5137</v>
      </c>
      <c r="F2171" s="244"/>
      <c r="G2171" s="162" t="s">
        <v>385</v>
      </c>
      <c r="H2171" s="242">
        <v>0</v>
      </c>
      <c r="I2171" s="34">
        <v>470000000</v>
      </c>
      <c r="J2171" s="21" t="s">
        <v>1330</v>
      </c>
      <c r="K2171" s="17" t="s">
        <v>1647</v>
      </c>
      <c r="L2171" s="236" t="s">
        <v>3930</v>
      </c>
      <c r="M2171" s="141" t="s">
        <v>383</v>
      </c>
      <c r="N2171" s="364" t="s">
        <v>6116</v>
      </c>
      <c r="O2171" s="3" t="s">
        <v>1382</v>
      </c>
      <c r="P2171" s="7" t="s">
        <v>1354</v>
      </c>
      <c r="Q2171" s="3" t="s">
        <v>1195</v>
      </c>
      <c r="R2171" s="260">
        <v>2</v>
      </c>
      <c r="S2171" s="102">
        <v>64625.241999999998</v>
      </c>
      <c r="T2171" s="254">
        <f t="shared" si="423"/>
        <v>129250.484</v>
      </c>
      <c r="U2171" s="83">
        <f t="shared" si="422"/>
        <v>144760.54208000001</v>
      </c>
      <c r="V2171" s="9" t="s">
        <v>1341</v>
      </c>
      <c r="W2171" s="153" t="s">
        <v>1410</v>
      </c>
      <c r="X2171" s="244"/>
    </row>
    <row r="2172" spans="1:24" s="226" customFormat="1" ht="102">
      <c r="A2172" s="9" t="s">
        <v>7984</v>
      </c>
      <c r="B2172" s="3" t="s">
        <v>1332</v>
      </c>
      <c r="C2172" s="193" t="s">
        <v>5121</v>
      </c>
      <c r="D2172" s="202" t="s">
        <v>5122</v>
      </c>
      <c r="E2172" s="200" t="s">
        <v>5138</v>
      </c>
      <c r="F2172" s="244"/>
      <c r="G2172" s="162" t="s">
        <v>385</v>
      </c>
      <c r="H2172" s="242">
        <v>0</v>
      </c>
      <c r="I2172" s="34">
        <v>470000000</v>
      </c>
      <c r="J2172" s="21" t="s">
        <v>1330</v>
      </c>
      <c r="K2172" s="17" t="s">
        <v>1647</v>
      </c>
      <c r="L2172" s="236" t="s">
        <v>3930</v>
      </c>
      <c r="M2172" s="141" t="s">
        <v>383</v>
      </c>
      <c r="N2172" s="364" t="s">
        <v>6116</v>
      </c>
      <c r="O2172" s="3" t="s">
        <v>1382</v>
      </c>
      <c r="P2172" s="7" t="s">
        <v>1354</v>
      </c>
      <c r="Q2172" s="3" t="s">
        <v>1195</v>
      </c>
      <c r="R2172" s="260">
        <v>2</v>
      </c>
      <c r="S2172" s="102">
        <v>210425.55599999998</v>
      </c>
      <c r="T2172" s="254">
        <f t="shared" si="423"/>
        <v>420851.11199999996</v>
      </c>
      <c r="U2172" s="83">
        <f t="shared" si="422"/>
        <v>471353.24544000003</v>
      </c>
      <c r="V2172" s="9" t="s">
        <v>1341</v>
      </c>
      <c r="W2172" s="153" t="s">
        <v>1410</v>
      </c>
      <c r="X2172" s="244"/>
    </row>
    <row r="2173" spans="1:24" s="226" customFormat="1" ht="102">
      <c r="A2173" s="9" t="s">
        <v>7985</v>
      </c>
      <c r="B2173" s="3" t="s">
        <v>1332</v>
      </c>
      <c r="C2173" s="193" t="s">
        <v>5121</v>
      </c>
      <c r="D2173" s="202" t="s">
        <v>5122</v>
      </c>
      <c r="E2173" s="200" t="s">
        <v>5139</v>
      </c>
      <c r="F2173" s="244"/>
      <c r="G2173" s="162" t="s">
        <v>385</v>
      </c>
      <c r="H2173" s="242">
        <v>0</v>
      </c>
      <c r="I2173" s="34">
        <v>470000000</v>
      </c>
      <c r="J2173" s="21" t="s">
        <v>1330</v>
      </c>
      <c r="K2173" s="17" t="s">
        <v>1647</v>
      </c>
      <c r="L2173" s="236" t="s">
        <v>3930</v>
      </c>
      <c r="M2173" s="141" t="s">
        <v>383</v>
      </c>
      <c r="N2173" s="364" t="s">
        <v>6116</v>
      </c>
      <c r="O2173" s="3" t="s">
        <v>1382</v>
      </c>
      <c r="P2173" s="7" t="s">
        <v>1354</v>
      </c>
      <c r="Q2173" s="3" t="s">
        <v>1195</v>
      </c>
      <c r="R2173" s="260">
        <v>2</v>
      </c>
      <c r="S2173" s="102">
        <v>260076.54200000002</v>
      </c>
      <c r="T2173" s="254">
        <f t="shared" si="423"/>
        <v>520153.08400000003</v>
      </c>
      <c r="U2173" s="83">
        <f t="shared" si="422"/>
        <v>582571.45408000005</v>
      </c>
      <c r="V2173" s="9" t="s">
        <v>1341</v>
      </c>
      <c r="W2173" s="153" t="s">
        <v>1410</v>
      </c>
      <c r="X2173" s="244"/>
    </row>
    <row r="2174" spans="1:24" s="226" customFormat="1" ht="102">
      <c r="A2174" s="9" t="s">
        <v>7986</v>
      </c>
      <c r="B2174" s="3" t="s">
        <v>1332</v>
      </c>
      <c r="C2174" s="237" t="s">
        <v>5140</v>
      </c>
      <c r="D2174" s="191" t="s">
        <v>5141</v>
      </c>
      <c r="E2174" s="200" t="s">
        <v>5142</v>
      </c>
      <c r="F2174" s="244"/>
      <c r="G2174" s="162" t="s">
        <v>385</v>
      </c>
      <c r="H2174" s="242">
        <v>0</v>
      </c>
      <c r="I2174" s="34">
        <v>470000000</v>
      </c>
      <c r="J2174" s="21" t="s">
        <v>1330</v>
      </c>
      <c r="K2174" s="17" t="s">
        <v>1647</v>
      </c>
      <c r="L2174" s="236" t="s">
        <v>3930</v>
      </c>
      <c r="M2174" s="141" t="s">
        <v>383</v>
      </c>
      <c r="N2174" s="364" t="s">
        <v>6116</v>
      </c>
      <c r="O2174" s="3" t="s">
        <v>1382</v>
      </c>
      <c r="P2174" s="7" t="s">
        <v>1354</v>
      </c>
      <c r="Q2174" s="3" t="s">
        <v>1195</v>
      </c>
      <c r="R2174" s="260">
        <v>2</v>
      </c>
      <c r="S2174" s="102">
        <v>472057.76199999999</v>
      </c>
      <c r="T2174" s="254">
        <f t="shared" si="423"/>
        <v>944115.52399999998</v>
      </c>
      <c r="U2174" s="83">
        <f t="shared" si="422"/>
        <v>1057409.3868800001</v>
      </c>
      <c r="V2174" s="9" t="s">
        <v>1341</v>
      </c>
      <c r="W2174" s="153" t="s">
        <v>1410</v>
      </c>
      <c r="X2174" s="244"/>
    </row>
    <row r="2175" spans="1:24" s="226" customFormat="1" ht="102">
      <c r="A2175" s="9" t="s">
        <v>7987</v>
      </c>
      <c r="B2175" s="3" t="s">
        <v>1332</v>
      </c>
      <c r="C2175" s="237" t="s">
        <v>5140</v>
      </c>
      <c r="D2175" s="191" t="s">
        <v>5141</v>
      </c>
      <c r="E2175" s="200" t="s">
        <v>5143</v>
      </c>
      <c r="F2175" s="244"/>
      <c r="G2175" s="162" t="s">
        <v>385</v>
      </c>
      <c r="H2175" s="242">
        <v>0</v>
      </c>
      <c r="I2175" s="34">
        <v>470000000</v>
      </c>
      <c r="J2175" s="21" t="s">
        <v>1330</v>
      </c>
      <c r="K2175" s="17" t="s">
        <v>1647</v>
      </c>
      <c r="L2175" s="236" t="s">
        <v>3930</v>
      </c>
      <c r="M2175" s="141" t="s">
        <v>383</v>
      </c>
      <c r="N2175" s="364" t="s">
        <v>6116</v>
      </c>
      <c r="O2175" s="3" t="s">
        <v>1382</v>
      </c>
      <c r="P2175" s="7" t="s">
        <v>1354</v>
      </c>
      <c r="Q2175" s="3" t="s">
        <v>1195</v>
      </c>
      <c r="R2175" s="260">
        <v>2</v>
      </c>
      <c r="S2175" s="102">
        <v>1381914.8970000001</v>
      </c>
      <c r="T2175" s="254">
        <f t="shared" si="423"/>
        <v>2763829.7940000002</v>
      </c>
      <c r="U2175" s="83">
        <f t="shared" si="422"/>
        <v>3095489.3692800007</v>
      </c>
      <c r="V2175" s="9" t="s">
        <v>1341</v>
      </c>
      <c r="W2175" s="153" t="s">
        <v>1410</v>
      </c>
      <c r="X2175" s="244"/>
    </row>
    <row r="2176" spans="1:24" s="226" customFormat="1" ht="102">
      <c r="A2176" s="9" t="s">
        <v>7988</v>
      </c>
      <c r="B2176" s="3" t="s">
        <v>1332</v>
      </c>
      <c r="C2176" s="194" t="s">
        <v>5144</v>
      </c>
      <c r="D2176" s="191" t="s">
        <v>5145</v>
      </c>
      <c r="E2176" s="200" t="s">
        <v>5146</v>
      </c>
      <c r="F2176" s="244"/>
      <c r="G2176" s="162" t="s">
        <v>385</v>
      </c>
      <c r="H2176" s="242">
        <v>0</v>
      </c>
      <c r="I2176" s="34">
        <v>470000000</v>
      </c>
      <c r="J2176" s="21" t="s">
        <v>1330</v>
      </c>
      <c r="K2176" s="17" t="s">
        <v>1647</v>
      </c>
      <c r="L2176" s="236" t="s">
        <v>3930</v>
      </c>
      <c r="M2176" s="141" t="s">
        <v>383</v>
      </c>
      <c r="N2176" s="364" t="s">
        <v>6116</v>
      </c>
      <c r="O2176" s="3" t="s">
        <v>1382</v>
      </c>
      <c r="P2176" s="7" t="s">
        <v>1354</v>
      </c>
      <c r="Q2176" s="3" t="s">
        <v>1195</v>
      </c>
      <c r="R2176" s="260">
        <v>8</v>
      </c>
      <c r="S2176" s="102">
        <v>4741.2309999999998</v>
      </c>
      <c r="T2176" s="254">
        <f t="shared" si="423"/>
        <v>37929.847999999998</v>
      </c>
      <c r="U2176" s="83">
        <f t="shared" si="422"/>
        <v>42481.429759999999</v>
      </c>
      <c r="V2176" s="9" t="s">
        <v>1341</v>
      </c>
      <c r="W2176" s="153" t="s">
        <v>1410</v>
      </c>
      <c r="X2176" s="244"/>
    </row>
    <row r="2177" spans="1:24" s="226" customFormat="1" ht="102">
      <c r="A2177" s="9" t="s">
        <v>7989</v>
      </c>
      <c r="B2177" s="3" t="s">
        <v>1332</v>
      </c>
      <c r="C2177" s="194" t="s">
        <v>5144</v>
      </c>
      <c r="D2177" s="191" t="s">
        <v>5145</v>
      </c>
      <c r="E2177" s="200" t="s">
        <v>5147</v>
      </c>
      <c r="F2177" s="244"/>
      <c r="G2177" s="162" t="s">
        <v>385</v>
      </c>
      <c r="H2177" s="242">
        <v>0</v>
      </c>
      <c r="I2177" s="34">
        <v>470000000</v>
      </c>
      <c r="J2177" s="21" t="s">
        <v>1330</v>
      </c>
      <c r="K2177" s="17" t="s">
        <v>1647</v>
      </c>
      <c r="L2177" s="236" t="s">
        <v>3930</v>
      </c>
      <c r="M2177" s="141" t="s">
        <v>383</v>
      </c>
      <c r="N2177" s="364" t="s">
        <v>6116</v>
      </c>
      <c r="O2177" s="3" t="s">
        <v>1382</v>
      </c>
      <c r="P2177" s="7" t="s">
        <v>1354</v>
      </c>
      <c r="Q2177" s="3" t="s">
        <v>1195</v>
      </c>
      <c r="R2177" s="260">
        <v>8</v>
      </c>
      <c r="S2177" s="102">
        <v>4741.2309999999998</v>
      </c>
      <c r="T2177" s="254">
        <f t="shared" si="423"/>
        <v>37929.847999999998</v>
      </c>
      <c r="U2177" s="83">
        <f t="shared" si="422"/>
        <v>42481.429759999999</v>
      </c>
      <c r="V2177" s="9" t="s">
        <v>1341</v>
      </c>
      <c r="W2177" s="153" t="s">
        <v>1410</v>
      </c>
      <c r="X2177" s="244"/>
    </row>
    <row r="2178" spans="1:24" s="226" customFormat="1" ht="102">
      <c r="A2178" s="9" t="s">
        <v>7990</v>
      </c>
      <c r="B2178" s="3" t="s">
        <v>1332</v>
      </c>
      <c r="C2178" s="193" t="s">
        <v>5148</v>
      </c>
      <c r="D2178" s="202" t="s">
        <v>5149</v>
      </c>
      <c r="E2178" s="200" t="s">
        <v>5150</v>
      </c>
      <c r="F2178" s="244"/>
      <c r="G2178" s="162" t="s">
        <v>385</v>
      </c>
      <c r="H2178" s="242">
        <v>0</v>
      </c>
      <c r="I2178" s="34">
        <v>470000000</v>
      </c>
      <c r="J2178" s="21" t="s">
        <v>1330</v>
      </c>
      <c r="K2178" s="17" t="s">
        <v>1647</v>
      </c>
      <c r="L2178" s="236" t="s">
        <v>3930</v>
      </c>
      <c r="M2178" s="141" t="s">
        <v>383</v>
      </c>
      <c r="N2178" s="364" t="s">
        <v>6116</v>
      </c>
      <c r="O2178" s="3" t="s">
        <v>1382</v>
      </c>
      <c r="P2178" s="7" t="s">
        <v>1354</v>
      </c>
      <c r="Q2178" s="3" t="s">
        <v>1195</v>
      </c>
      <c r="R2178" s="260">
        <v>2</v>
      </c>
      <c r="S2178" s="102">
        <v>88978.900999999998</v>
      </c>
      <c r="T2178" s="254">
        <f t="shared" si="423"/>
        <v>177957.802</v>
      </c>
      <c r="U2178" s="83">
        <f t="shared" si="422"/>
        <v>199312.73824000001</v>
      </c>
      <c r="V2178" s="9" t="s">
        <v>1341</v>
      </c>
      <c r="W2178" s="153" t="s">
        <v>1410</v>
      </c>
      <c r="X2178" s="244"/>
    </row>
    <row r="2179" spans="1:24" s="226" customFormat="1" ht="102">
      <c r="A2179" s="9" t="s">
        <v>7991</v>
      </c>
      <c r="B2179" s="3" t="s">
        <v>1332</v>
      </c>
      <c r="C2179" s="194" t="s">
        <v>4643</v>
      </c>
      <c r="D2179" s="191" t="s">
        <v>4644</v>
      </c>
      <c r="E2179" s="200" t="s">
        <v>5151</v>
      </c>
      <c r="F2179" s="244"/>
      <c r="G2179" s="162" t="s">
        <v>385</v>
      </c>
      <c r="H2179" s="242">
        <v>0</v>
      </c>
      <c r="I2179" s="34">
        <v>470000000</v>
      </c>
      <c r="J2179" s="21" t="s">
        <v>1330</v>
      </c>
      <c r="K2179" s="17" t="s">
        <v>1647</v>
      </c>
      <c r="L2179" s="236" t="s">
        <v>3930</v>
      </c>
      <c r="M2179" s="141" t="s">
        <v>383</v>
      </c>
      <c r="N2179" s="364" t="s">
        <v>6116</v>
      </c>
      <c r="O2179" s="3" t="s">
        <v>1382</v>
      </c>
      <c r="P2179" s="7" t="s">
        <v>1354</v>
      </c>
      <c r="Q2179" s="3" t="s">
        <v>1195</v>
      </c>
      <c r="R2179" s="260">
        <v>4</v>
      </c>
      <c r="S2179" s="102">
        <v>31623.427</v>
      </c>
      <c r="T2179" s="254">
        <f t="shared" si="423"/>
        <v>126493.708</v>
      </c>
      <c r="U2179" s="83">
        <f t="shared" ref="U2179:U2242" si="424">T2179*1.12</f>
        <v>141672.95296000002</v>
      </c>
      <c r="V2179" s="9" t="s">
        <v>1341</v>
      </c>
      <c r="W2179" s="153" t="s">
        <v>1410</v>
      </c>
      <c r="X2179" s="244"/>
    </row>
    <row r="2180" spans="1:24" s="226" customFormat="1" ht="102">
      <c r="A2180" s="9" t="s">
        <v>7992</v>
      </c>
      <c r="B2180" s="3" t="s">
        <v>1332</v>
      </c>
      <c r="C2180" s="194" t="s">
        <v>5152</v>
      </c>
      <c r="D2180" s="191" t="s">
        <v>4644</v>
      </c>
      <c r="E2180" s="200" t="s">
        <v>5153</v>
      </c>
      <c r="F2180" s="244"/>
      <c r="G2180" s="162" t="s">
        <v>385</v>
      </c>
      <c r="H2180" s="242">
        <v>0</v>
      </c>
      <c r="I2180" s="34">
        <v>470000000</v>
      </c>
      <c r="J2180" s="21" t="s">
        <v>1330</v>
      </c>
      <c r="K2180" s="17" t="s">
        <v>1647</v>
      </c>
      <c r="L2180" s="236" t="s">
        <v>3930</v>
      </c>
      <c r="M2180" s="141" t="s">
        <v>383</v>
      </c>
      <c r="N2180" s="364" t="s">
        <v>6116</v>
      </c>
      <c r="O2180" s="3" t="s">
        <v>1382</v>
      </c>
      <c r="P2180" s="7" t="s">
        <v>1354</v>
      </c>
      <c r="Q2180" s="3" t="s">
        <v>1195</v>
      </c>
      <c r="R2180" s="260">
        <v>4</v>
      </c>
      <c r="S2180" s="102">
        <v>3552.1530000000002</v>
      </c>
      <c r="T2180" s="254">
        <f t="shared" si="423"/>
        <v>14208.612000000001</v>
      </c>
      <c r="U2180" s="83">
        <f t="shared" si="424"/>
        <v>15913.645440000002</v>
      </c>
      <c r="V2180" s="9" t="s">
        <v>1341</v>
      </c>
      <c r="W2180" s="153" t="s">
        <v>1410</v>
      </c>
      <c r="X2180" s="244"/>
    </row>
    <row r="2181" spans="1:24" s="226" customFormat="1" ht="102">
      <c r="A2181" s="9" t="s">
        <v>7993</v>
      </c>
      <c r="B2181" s="3" t="s">
        <v>1332</v>
      </c>
      <c r="C2181" s="194" t="s">
        <v>4643</v>
      </c>
      <c r="D2181" s="191" t="s">
        <v>4644</v>
      </c>
      <c r="E2181" s="200" t="s">
        <v>5154</v>
      </c>
      <c r="F2181" s="244"/>
      <c r="G2181" s="162" t="s">
        <v>385</v>
      </c>
      <c r="H2181" s="242">
        <v>0</v>
      </c>
      <c r="I2181" s="34">
        <v>470000000</v>
      </c>
      <c r="J2181" s="21" t="s">
        <v>1330</v>
      </c>
      <c r="K2181" s="17" t="s">
        <v>1647</v>
      </c>
      <c r="L2181" s="236" t="s">
        <v>3930</v>
      </c>
      <c r="M2181" s="141" t="s">
        <v>383</v>
      </c>
      <c r="N2181" s="364" t="s">
        <v>6116</v>
      </c>
      <c r="O2181" s="3" t="s">
        <v>1382</v>
      </c>
      <c r="P2181" s="7" t="s">
        <v>1354</v>
      </c>
      <c r="Q2181" s="3" t="s">
        <v>1195</v>
      </c>
      <c r="R2181" s="260">
        <v>4</v>
      </c>
      <c r="S2181" s="102">
        <v>56833.898000000001</v>
      </c>
      <c r="T2181" s="254">
        <f t="shared" si="423"/>
        <v>227335.592</v>
      </c>
      <c r="U2181" s="83">
        <f t="shared" si="424"/>
        <v>254615.86304000003</v>
      </c>
      <c r="V2181" s="9" t="s">
        <v>1341</v>
      </c>
      <c r="W2181" s="153" t="s">
        <v>1410</v>
      </c>
      <c r="X2181" s="244"/>
    </row>
    <row r="2182" spans="1:24" s="226" customFormat="1" ht="102">
      <c r="A2182" s="9" t="s">
        <v>7994</v>
      </c>
      <c r="B2182" s="3" t="s">
        <v>1332</v>
      </c>
      <c r="C2182" s="194" t="s">
        <v>4643</v>
      </c>
      <c r="D2182" s="191" t="s">
        <v>4644</v>
      </c>
      <c r="E2182" s="200" t="s">
        <v>5155</v>
      </c>
      <c r="F2182" s="244"/>
      <c r="G2182" s="162" t="s">
        <v>385</v>
      </c>
      <c r="H2182" s="242">
        <v>0</v>
      </c>
      <c r="I2182" s="34">
        <v>470000000</v>
      </c>
      <c r="J2182" s="21" t="s">
        <v>1330</v>
      </c>
      <c r="K2182" s="17" t="s">
        <v>1647</v>
      </c>
      <c r="L2182" s="236" t="s">
        <v>3930</v>
      </c>
      <c r="M2182" s="141" t="s">
        <v>383</v>
      </c>
      <c r="N2182" s="364" t="s">
        <v>6116</v>
      </c>
      <c r="O2182" s="3" t="s">
        <v>1382</v>
      </c>
      <c r="P2182" s="7" t="s">
        <v>1354</v>
      </c>
      <c r="Q2182" s="3" t="s">
        <v>1195</v>
      </c>
      <c r="R2182" s="260">
        <v>1</v>
      </c>
      <c r="S2182" s="102">
        <v>58583.063000000002</v>
      </c>
      <c r="T2182" s="254">
        <f t="shared" si="423"/>
        <v>58583.063000000002</v>
      </c>
      <c r="U2182" s="83">
        <f t="shared" si="424"/>
        <v>65613.030560000014</v>
      </c>
      <c r="V2182" s="9" t="s">
        <v>1341</v>
      </c>
      <c r="W2182" s="153" t="s">
        <v>1410</v>
      </c>
      <c r="X2182" s="244"/>
    </row>
    <row r="2183" spans="1:24" s="226" customFormat="1" ht="102">
      <c r="A2183" s="9" t="s">
        <v>7995</v>
      </c>
      <c r="B2183" s="3" t="s">
        <v>1332</v>
      </c>
      <c r="C2183" s="194" t="s">
        <v>4643</v>
      </c>
      <c r="D2183" s="191" t="s">
        <v>4644</v>
      </c>
      <c r="E2183" s="200" t="s">
        <v>5156</v>
      </c>
      <c r="F2183" s="244"/>
      <c r="G2183" s="162" t="s">
        <v>385</v>
      </c>
      <c r="H2183" s="242">
        <v>0</v>
      </c>
      <c r="I2183" s="34">
        <v>470000000</v>
      </c>
      <c r="J2183" s="21" t="s">
        <v>1330</v>
      </c>
      <c r="K2183" s="17" t="s">
        <v>1647</v>
      </c>
      <c r="L2183" s="236" t="s">
        <v>3930</v>
      </c>
      <c r="M2183" s="141" t="s">
        <v>383</v>
      </c>
      <c r="N2183" s="364" t="s">
        <v>6116</v>
      </c>
      <c r="O2183" s="3" t="s">
        <v>1382</v>
      </c>
      <c r="P2183" s="7" t="s">
        <v>1354</v>
      </c>
      <c r="Q2183" s="3" t="s">
        <v>1195</v>
      </c>
      <c r="R2183" s="260">
        <v>4</v>
      </c>
      <c r="S2183" s="102">
        <v>31954.373</v>
      </c>
      <c r="T2183" s="254">
        <f t="shared" si="423"/>
        <v>127817.492</v>
      </c>
      <c r="U2183" s="83">
        <f t="shared" si="424"/>
        <v>143155.59104</v>
      </c>
      <c r="V2183" s="9" t="s">
        <v>1341</v>
      </c>
      <c r="W2183" s="153" t="s">
        <v>1410</v>
      </c>
      <c r="X2183" s="244"/>
    </row>
    <row r="2184" spans="1:24" s="226" customFormat="1" ht="102">
      <c r="A2184" s="9" t="s">
        <v>7996</v>
      </c>
      <c r="B2184" s="3" t="s">
        <v>1332</v>
      </c>
      <c r="C2184" s="194" t="s">
        <v>4643</v>
      </c>
      <c r="D2184" s="191" t="s">
        <v>4644</v>
      </c>
      <c r="E2184" s="200" t="s">
        <v>5157</v>
      </c>
      <c r="F2184" s="244"/>
      <c r="G2184" s="162" t="s">
        <v>385</v>
      </c>
      <c r="H2184" s="242">
        <v>0</v>
      </c>
      <c r="I2184" s="34">
        <v>470000000</v>
      </c>
      <c r="J2184" s="21" t="s">
        <v>1330</v>
      </c>
      <c r="K2184" s="17" t="s">
        <v>1647</v>
      </c>
      <c r="L2184" s="236" t="s">
        <v>3930</v>
      </c>
      <c r="M2184" s="141" t="s">
        <v>383</v>
      </c>
      <c r="N2184" s="364" t="s">
        <v>6116</v>
      </c>
      <c r="O2184" s="3" t="s">
        <v>1382</v>
      </c>
      <c r="P2184" s="7" t="s">
        <v>1354</v>
      </c>
      <c r="Q2184" s="3" t="s">
        <v>1195</v>
      </c>
      <c r="R2184" s="260">
        <v>3</v>
      </c>
      <c r="S2184" s="102">
        <v>115967.77499999999</v>
      </c>
      <c r="T2184" s="254">
        <f t="shared" si="423"/>
        <v>347903.32499999995</v>
      </c>
      <c r="U2184" s="83">
        <f t="shared" si="424"/>
        <v>389651.72399999999</v>
      </c>
      <c r="V2184" s="9" t="s">
        <v>1341</v>
      </c>
      <c r="W2184" s="153" t="s">
        <v>1410</v>
      </c>
      <c r="X2184" s="244"/>
    </row>
    <row r="2185" spans="1:24" s="226" customFormat="1" ht="102">
      <c r="A2185" s="9" t="s">
        <v>7997</v>
      </c>
      <c r="B2185" s="3" t="s">
        <v>1332</v>
      </c>
      <c r="C2185" s="194" t="s">
        <v>4643</v>
      </c>
      <c r="D2185" s="191" t="s">
        <v>4644</v>
      </c>
      <c r="E2185" s="200" t="s">
        <v>5158</v>
      </c>
      <c r="F2185" s="244"/>
      <c r="G2185" s="162" t="s">
        <v>385</v>
      </c>
      <c r="H2185" s="242">
        <v>0</v>
      </c>
      <c r="I2185" s="34">
        <v>470000000</v>
      </c>
      <c r="J2185" s="21" t="s">
        <v>1330</v>
      </c>
      <c r="K2185" s="17" t="s">
        <v>1647</v>
      </c>
      <c r="L2185" s="236" t="s">
        <v>3930</v>
      </c>
      <c r="M2185" s="141" t="s">
        <v>383</v>
      </c>
      <c r="N2185" s="364" t="s">
        <v>6116</v>
      </c>
      <c r="O2185" s="3" t="s">
        <v>1382</v>
      </c>
      <c r="P2185" s="7" t="s">
        <v>1354</v>
      </c>
      <c r="Q2185" s="3" t="s">
        <v>1195</v>
      </c>
      <c r="R2185" s="260">
        <v>2</v>
      </c>
      <c r="S2185" s="102">
        <v>69602.148000000001</v>
      </c>
      <c r="T2185" s="254">
        <f t="shared" si="423"/>
        <v>139204.296</v>
      </c>
      <c r="U2185" s="83">
        <f t="shared" si="424"/>
        <v>155908.81152000002</v>
      </c>
      <c r="V2185" s="9" t="s">
        <v>1341</v>
      </c>
      <c r="W2185" s="153" t="s">
        <v>1410</v>
      </c>
      <c r="X2185" s="244"/>
    </row>
    <row r="2186" spans="1:24" s="226" customFormat="1" ht="102">
      <c r="A2186" s="9" t="s">
        <v>7998</v>
      </c>
      <c r="B2186" s="3" t="s">
        <v>1332</v>
      </c>
      <c r="C2186" s="194" t="s">
        <v>4643</v>
      </c>
      <c r="D2186" s="191" t="s">
        <v>4644</v>
      </c>
      <c r="E2186" s="200" t="s">
        <v>5159</v>
      </c>
      <c r="F2186" s="244"/>
      <c r="G2186" s="162" t="s">
        <v>385</v>
      </c>
      <c r="H2186" s="242">
        <v>0</v>
      </c>
      <c r="I2186" s="34">
        <v>470000000</v>
      </c>
      <c r="J2186" s="21" t="s">
        <v>1330</v>
      </c>
      <c r="K2186" s="17" t="s">
        <v>1647</v>
      </c>
      <c r="L2186" s="236" t="s">
        <v>3930</v>
      </c>
      <c r="M2186" s="141" t="s">
        <v>383</v>
      </c>
      <c r="N2186" s="364" t="s">
        <v>6116</v>
      </c>
      <c r="O2186" s="3" t="s">
        <v>1382</v>
      </c>
      <c r="P2186" s="7" t="s">
        <v>1354</v>
      </c>
      <c r="Q2186" s="3" t="s">
        <v>1195</v>
      </c>
      <c r="R2186" s="260">
        <v>2</v>
      </c>
      <c r="S2186" s="102">
        <v>67147.926999999996</v>
      </c>
      <c r="T2186" s="254">
        <f t="shared" si="423"/>
        <v>134295.85399999999</v>
      </c>
      <c r="U2186" s="83">
        <f t="shared" si="424"/>
        <v>150411.35648000002</v>
      </c>
      <c r="V2186" s="9" t="s">
        <v>1341</v>
      </c>
      <c r="W2186" s="153" t="s">
        <v>1410</v>
      </c>
      <c r="X2186" s="244"/>
    </row>
    <row r="2187" spans="1:24" s="226" customFormat="1" ht="102">
      <c r="A2187" s="9" t="s">
        <v>7999</v>
      </c>
      <c r="B2187" s="3" t="s">
        <v>1332</v>
      </c>
      <c r="C2187" s="194" t="s">
        <v>4643</v>
      </c>
      <c r="D2187" s="191" t="s">
        <v>4644</v>
      </c>
      <c r="E2187" s="200" t="s">
        <v>5160</v>
      </c>
      <c r="F2187" s="244"/>
      <c r="G2187" s="162" t="s">
        <v>385</v>
      </c>
      <c r="H2187" s="242">
        <v>0</v>
      </c>
      <c r="I2187" s="34">
        <v>470000000</v>
      </c>
      <c r="J2187" s="21" t="s">
        <v>1330</v>
      </c>
      <c r="K2187" s="17" t="s">
        <v>1647</v>
      </c>
      <c r="L2187" s="236" t="s">
        <v>3930</v>
      </c>
      <c r="M2187" s="141" t="s">
        <v>383</v>
      </c>
      <c r="N2187" s="364" t="s">
        <v>6116</v>
      </c>
      <c r="O2187" s="3" t="s">
        <v>1382</v>
      </c>
      <c r="P2187" s="7" t="s">
        <v>1354</v>
      </c>
      <c r="Q2187" s="3" t="s">
        <v>1195</v>
      </c>
      <c r="R2187" s="260">
        <v>2</v>
      </c>
      <c r="S2187" s="102">
        <v>68814.240000000005</v>
      </c>
      <c r="T2187" s="254">
        <f t="shared" si="423"/>
        <v>137628.48000000001</v>
      </c>
      <c r="U2187" s="83">
        <f t="shared" si="424"/>
        <v>154143.89760000003</v>
      </c>
      <c r="V2187" s="9" t="s">
        <v>1341</v>
      </c>
      <c r="W2187" s="153" t="s">
        <v>1410</v>
      </c>
      <c r="X2187" s="244"/>
    </row>
    <row r="2188" spans="1:24" s="226" customFormat="1" ht="102">
      <c r="A2188" s="9" t="s">
        <v>8000</v>
      </c>
      <c r="B2188" s="3" t="s">
        <v>1332</v>
      </c>
      <c r="C2188" s="194" t="s">
        <v>4643</v>
      </c>
      <c r="D2188" s="191" t="s">
        <v>4644</v>
      </c>
      <c r="E2188" s="200" t="s">
        <v>5161</v>
      </c>
      <c r="F2188" s="244"/>
      <c r="G2188" s="162" t="s">
        <v>385</v>
      </c>
      <c r="H2188" s="242">
        <v>0</v>
      </c>
      <c r="I2188" s="34">
        <v>470000000</v>
      </c>
      <c r="J2188" s="21" t="s">
        <v>1330</v>
      </c>
      <c r="K2188" s="17" t="s">
        <v>1647</v>
      </c>
      <c r="L2188" s="236" t="s">
        <v>3930</v>
      </c>
      <c r="M2188" s="141" t="s">
        <v>383</v>
      </c>
      <c r="N2188" s="364" t="s">
        <v>6116</v>
      </c>
      <c r="O2188" s="3" t="s">
        <v>1382</v>
      </c>
      <c r="P2188" s="7" t="s">
        <v>1354</v>
      </c>
      <c r="Q2188" s="3" t="s">
        <v>1195</v>
      </c>
      <c r="R2188" s="260">
        <v>2</v>
      </c>
      <c r="S2188" s="102">
        <v>70041.289999999994</v>
      </c>
      <c r="T2188" s="254">
        <f t="shared" si="423"/>
        <v>140082.57999999999</v>
      </c>
      <c r="U2188" s="83">
        <f t="shared" si="424"/>
        <v>156892.4896</v>
      </c>
      <c r="V2188" s="9" t="s">
        <v>1341</v>
      </c>
      <c r="W2188" s="153" t="s">
        <v>1410</v>
      </c>
      <c r="X2188" s="244"/>
    </row>
    <row r="2189" spans="1:24" s="226" customFormat="1" ht="102">
      <c r="A2189" s="9" t="s">
        <v>8001</v>
      </c>
      <c r="B2189" s="3" t="s">
        <v>1332</v>
      </c>
      <c r="C2189" s="194" t="s">
        <v>4643</v>
      </c>
      <c r="D2189" s="191" t="s">
        <v>4644</v>
      </c>
      <c r="E2189" s="200" t="s">
        <v>5162</v>
      </c>
      <c r="F2189" s="244"/>
      <c r="G2189" s="162" t="s">
        <v>385</v>
      </c>
      <c r="H2189" s="242">
        <v>0</v>
      </c>
      <c r="I2189" s="34">
        <v>470000000</v>
      </c>
      <c r="J2189" s="21" t="s">
        <v>1330</v>
      </c>
      <c r="K2189" s="17" t="s">
        <v>1647</v>
      </c>
      <c r="L2189" s="236" t="s">
        <v>3930</v>
      </c>
      <c r="M2189" s="141" t="s">
        <v>383</v>
      </c>
      <c r="N2189" s="364" t="s">
        <v>6116</v>
      </c>
      <c r="O2189" s="3" t="s">
        <v>1382</v>
      </c>
      <c r="P2189" s="7" t="s">
        <v>1354</v>
      </c>
      <c r="Q2189" s="3" t="s">
        <v>1195</v>
      </c>
      <c r="R2189" s="207">
        <v>1</v>
      </c>
      <c r="S2189" s="102">
        <v>72334.031000000003</v>
      </c>
      <c r="T2189" s="254">
        <f t="shared" ref="T2189:T2252" si="425">R2189*S2189</f>
        <v>72334.031000000003</v>
      </c>
      <c r="U2189" s="83">
        <f t="shared" si="424"/>
        <v>81014.114720000012</v>
      </c>
      <c r="V2189" s="9" t="s">
        <v>1341</v>
      </c>
      <c r="W2189" s="153" t="s">
        <v>1410</v>
      </c>
      <c r="X2189" s="244"/>
    </row>
    <row r="2190" spans="1:24" s="226" customFormat="1" ht="102">
      <c r="A2190" s="9" t="s">
        <v>8002</v>
      </c>
      <c r="B2190" s="3" t="s">
        <v>1332</v>
      </c>
      <c r="C2190" s="194" t="s">
        <v>4643</v>
      </c>
      <c r="D2190" s="191" t="s">
        <v>4644</v>
      </c>
      <c r="E2190" s="200" t="s">
        <v>5163</v>
      </c>
      <c r="F2190" s="244"/>
      <c r="G2190" s="162" t="s">
        <v>385</v>
      </c>
      <c r="H2190" s="242">
        <v>0</v>
      </c>
      <c r="I2190" s="34">
        <v>470000000</v>
      </c>
      <c r="J2190" s="21" t="s">
        <v>1330</v>
      </c>
      <c r="K2190" s="17" t="s">
        <v>1647</v>
      </c>
      <c r="L2190" s="236" t="s">
        <v>3930</v>
      </c>
      <c r="M2190" s="141" t="s">
        <v>383</v>
      </c>
      <c r="N2190" s="364" t="s">
        <v>6116</v>
      </c>
      <c r="O2190" s="3" t="s">
        <v>1382</v>
      </c>
      <c r="P2190" s="7" t="s">
        <v>1354</v>
      </c>
      <c r="Q2190" s="3" t="s">
        <v>1195</v>
      </c>
      <c r="R2190" s="260">
        <v>1</v>
      </c>
      <c r="S2190" s="102">
        <v>1614.6239999999998</v>
      </c>
      <c r="T2190" s="254">
        <f t="shared" si="425"/>
        <v>1614.6239999999998</v>
      </c>
      <c r="U2190" s="83">
        <f t="shared" si="424"/>
        <v>1808.37888</v>
      </c>
      <c r="V2190" s="9" t="s">
        <v>1341</v>
      </c>
      <c r="W2190" s="153" t="s">
        <v>1410</v>
      </c>
      <c r="X2190" s="244"/>
    </row>
    <row r="2191" spans="1:24" s="226" customFormat="1" ht="102">
      <c r="A2191" s="9" t="s">
        <v>8003</v>
      </c>
      <c r="B2191" s="3" t="s">
        <v>1332</v>
      </c>
      <c r="C2191" s="194" t="s">
        <v>4643</v>
      </c>
      <c r="D2191" s="191" t="s">
        <v>4644</v>
      </c>
      <c r="E2191" s="200" t="s">
        <v>5164</v>
      </c>
      <c r="F2191" s="244"/>
      <c r="G2191" s="162" t="s">
        <v>385</v>
      </c>
      <c r="H2191" s="242">
        <v>0</v>
      </c>
      <c r="I2191" s="34">
        <v>470000000</v>
      </c>
      <c r="J2191" s="21" t="s">
        <v>1330</v>
      </c>
      <c r="K2191" s="17" t="s">
        <v>1647</v>
      </c>
      <c r="L2191" s="236" t="s">
        <v>3930</v>
      </c>
      <c r="M2191" s="141" t="s">
        <v>383</v>
      </c>
      <c r="N2191" s="364" t="s">
        <v>6116</v>
      </c>
      <c r="O2191" s="3" t="s">
        <v>1382</v>
      </c>
      <c r="P2191" s="7" t="s">
        <v>1354</v>
      </c>
      <c r="Q2191" s="3" t="s">
        <v>1195</v>
      </c>
      <c r="R2191" s="260">
        <v>1</v>
      </c>
      <c r="S2191" s="102">
        <v>1614.6239999999998</v>
      </c>
      <c r="T2191" s="254">
        <f t="shared" si="425"/>
        <v>1614.6239999999998</v>
      </c>
      <c r="U2191" s="83">
        <f t="shared" si="424"/>
        <v>1808.37888</v>
      </c>
      <c r="V2191" s="9" t="s">
        <v>1341</v>
      </c>
      <c r="W2191" s="153" t="s">
        <v>1410</v>
      </c>
      <c r="X2191" s="244"/>
    </row>
    <row r="2192" spans="1:24" s="226" customFormat="1" ht="102">
      <c r="A2192" s="9" t="s">
        <v>8004</v>
      </c>
      <c r="B2192" s="3" t="s">
        <v>1332</v>
      </c>
      <c r="C2192" s="194" t="s">
        <v>4643</v>
      </c>
      <c r="D2192" s="191" t="s">
        <v>4644</v>
      </c>
      <c r="E2192" s="200" t="s">
        <v>5165</v>
      </c>
      <c r="F2192" s="244"/>
      <c r="G2192" s="162" t="s">
        <v>385</v>
      </c>
      <c r="H2192" s="242">
        <v>0</v>
      </c>
      <c r="I2192" s="34">
        <v>470000000</v>
      </c>
      <c r="J2192" s="21" t="s">
        <v>1330</v>
      </c>
      <c r="K2192" s="17" t="s">
        <v>1647</v>
      </c>
      <c r="L2192" s="236" t="s">
        <v>3930</v>
      </c>
      <c r="M2192" s="141" t="s">
        <v>383</v>
      </c>
      <c r="N2192" s="364" t="s">
        <v>6116</v>
      </c>
      <c r="O2192" s="3" t="s">
        <v>1382</v>
      </c>
      <c r="P2192" s="7" t="s">
        <v>1354</v>
      </c>
      <c r="Q2192" s="3" t="s">
        <v>1195</v>
      </c>
      <c r="R2192" s="260">
        <v>1</v>
      </c>
      <c r="S2192" s="102">
        <v>1614.6239999999998</v>
      </c>
      <c r="T2192" s="254">
        <f t="shared" si="425"/>
        <v>1614.6239999999998</v>
      </c>
      <c r="U2192" s="83">
        <f t="shared" si="424"/>
        <v>1808.37888</v>
      </c>
      <c r="V2192" s="9" t="s">
        <v>1341</v>
      </c>
      <c r="W2192" s="153" t="s">
        <v>1410</v>
      </c>
      <c r="X2192" s="244"/>
    </row>
    <row r="2193" spans="1:24" s="226" customFormat="1" ht="102">
      <c r="A2193" s="9" t="s">
        <v>8005</v>
      </c>
      <c r="B2193" s="3" t="s">
        <v>1332</v>
      </c>
      <c r="C2193" s="194" t="s">
        <v>4643</v>
      </c>
      <c r="D2193" s="191" t="s">
        <v>4644</v>
      </c>
      <c r="E2193" s="200" t="s">
        <v>5166</v>
      </c>
      <c r="F2193" s="244"/>
      <c r="G2193" s="162" t="s">
        <v>385</v>
      </c>
      <c r="H2193" s="242">
        <v>0</v>
      </c>
      <c r="I2193" s="34">
        <v>470000000</v>
      </c>
      <c r="J2193" s="21" t="s">
        <v>1330</v>
      </c>
      <c r="K2193" s="17" t="s">
        <v>1647</v>
      </c>
      <c r="L2193" s="236" t="s">
        <v>3930</v>
      </c>
      <c r="M2193" s="141" t="s">
        <v>383</v>
      </c>
      <c r="N2193" s="364" t="s">
        <v>6116</v>
      </c>
      <c r="O2193" s="3" t="s">
        <v>1382</v>
      </c>
      <c r="P2193" s="7" t="s">
        <v>1354</v>
      </c>
      <c r="Q2193" s="3" t="s">
        <v>1195</v>
      </c>
      <c r="R2193" s="260">
        <v>1</v>
      </c>
      <c r="S2193" s="102">
        <v>1614.6239999999998</v>
      </c>
      <c r="T2193" s="254">
        <f t="shared" si="425"/>
        <v>1614.6239999999998</v>
      </c>
      <c r="U2193" s="83">
        <f t="shared" si="424"/>
        <v>1808.37888</v>
      </c>
      <c r="V2193" s="9" t="s">
        <v>1341</v>
      </c>
      <c r="W2193" s="153" t="s">
        <v>1410</v>
      </c>
      <c r="X2193" s="244"/>
    </row>
    <row r="2194" spans="1:24" s="226" customFormat="1" ht="102">
      <c r="A2194" s="9" t="s">
        <v>8006</v>
      </c>
      <c r="B2194" s="3" t="s">
        <v>1332</v>
      </c>
      <c r="C2194" s="220" t="s">
        <v>5167</v>
      </c>
      <c r="D2194" s="202" t="s">
        <v>5168</v>
      </c>
      <c r="E2194" s="200" t="s">
        <v>5169</v>
      </c>
      <c r="F2194" s="244"/>
      <c r="G2194" s="162" t="s">
        <v>385</v>
      </c>
      <c r="H2194" s="242">
        <v>0</v>
      </c>
      <c r="I2194" s="34">
        <v>470000000</v>
      </c>
      <c r="J2194" s="21" t="s">
        <v>1330</v>
      </c>
      <c r="K2194" s="17" t="s">
        <v>1647</v>
      </c>
      <c r="L2194" s="236" t="s">
        <v>3930</v>
      </c>
      <c r="M2194" s="141" t="s">
        <v>383</v>
      </c>
      <c r="N2194" s="364" t="s">
        <v>6116</v>
      </c>
      <c r="O2194" s="3" t="s">
        <v>1382</v>
      </c>
      <c r="P2194" s="7" t="s">
        <v>1354</v>
      </c>
      <c r="Q2194" s="3" t="s">
        <v>1195</v>
      </c>
      <c r="R2194" s="260">
        <v>2</v>
      </c>
      <c r="S2194" s="102">
        <v>3419.174</v>
      </c>
      <c r="T2194" s="254">
        <f t="shared" si="425"/>
        <v>6838.348</v>
      </c>
      <c r="U2194" s="83">
        <f t="shared" si="424"/>
        <v>7658.9497600000004</v>
      </c>
      <c r="V2194" s="9" t="s">
        <v>1341</v>
      </c>
      <c r="W2194" s="153" t="s">
        <v>1410</v>
      </c>
      <c r="X2194" s="244"/>
    </row>
    <row r="2195" spans="1:24" s="226" customFormat="1" ht="102">
      <c r="A2195" s="9" t="s">
        <v>8007</v>
      </c>
      <c r="B2195" s="3" t="s">
        <v>1332</v>
      </c>
      <c r="C2195" s="195" t="s">
        <v>5079</v>
      </c>
      <c r="D2195" s="202" t="s">
        <v>4370</v>
      </c>
      <c r="E2195" s="200" t="s">
        <v>5170</v>
      </c>
      <c r="F2195" s="244"/>
      <c r="G2195" s="162" t="s">
        <v>385</v>
      </c>
      <c r="H2195" s="242">
        <v>0</v>
      </c>
      <c r="I2195" s="34">
        <v>470000000</v>
      </c>
      <c r="J2195" s="21" t="s">
        <v>1330</v>
      </c>
      <c r="K2195" s="17" t="s">
        <v>1647</v>
      </c>
      <c r="L2195" s="236" t="s">
        <v>3930</v>
      </c>
      <c r="M2195" s="141" t="s">
        <v>383</v>
      </c>
      <c r="N2195" s="364" t="s">
        <v>6116</v>
      </c>
      <c r="O2195" s="3" t="s">
        <v>1382</v>
      </c>
      <c r="P2195" s="7" t="s">
        <v>1354</v>
      </c>
      <c r="Q2195" s="3" t="s">
        <v>1195</v>
      </c>
      <c r="R2195" s="260">
        <v>1</v>
      </c>
      <c r="S2195" s="102">
        <v>683.81500000000005</v>
      </c>
      <c r="T2195" s="254">
        <f t="shared" si="425"/>
        <v>683.81500000000005</v>
      </c>
      <c r="U2195" s="83">
        <f t="shared" si="424"/>
        <v>765.8728000000001</v>
      </c>
      <c r="V2195" s="9" t="s">
        <v>1341</v>
      </c>
      <c r="W2195" s="153" t="s">
        <v>1410</v>
      </c>
      <c r="X2195" s="244"/>
    </row>
    <row r="2196" spans="1:24" s="226" customFormat="1" ht="102">
      <c r="A2196" s="9" t="s">
        <v>8008</v>
      </c>
      <c r="B2196" s="3" t="s">
        <v>1332</v>
      </c>
      <c r="C2196" s="195" t="s">
        <v>5171</v>
      </c>
      <c r="D2196" s="202" t="s">
        <v>4370</v>
      </c>
      <c r="E2196" s="200" t="s">
        <v>5172</v>
      </c>
      <c r="F2196" s="244"/>
      <c r="G2196" s="162" t="s">
        <v>385</v>
      </c>
      <c r="H2196" s="242">
        <v>0</v>
      </c>
      <c r="I2196" s="34">
        <v>470000000</v>
      </c>
      <c r="J2196" s="21" t="s">
        <v>1330</v>
      </c>
      <c r="K2196" s="17" t="s">
        <v>1647</v>
      </c>
      <c r="L2196" s="236" t="s">
        <v>3930</v>
      </c>
      <c r="M2196" s="141" t="s">
        <v>383</v>
      </c>
      <c r="N2196" s="364" t="s">
        <v>6116</v>
      </c>
      <c r="O2196" s="3" t="s">
        <v>1382</v>
      </c>
      <c r="P2196" s="7" t="s">
        <v>1354</v>
      </c>
      <c r="Q2196" s="3" t="s">
        <v>1195</v>
      </c>
      <c r="R2196" s="260">
        <v>1</v>
      </c>
      <c r="S2196" s="102">
        <v>683.81500000000005</v>
      </c>
      <c r="T2196" s="254">
        <f t="shared" si="425"/>
        <v>683.81500000000005</v>
      </c>
      <c r="U2196" s="83">
        <f t="shared" si="424"/>
        <v>765.8728000000001</v>
      </c>
      <c r="V2196" s="9" t="s">
        <v>1341</v>
      </c>
      <c r="W2196" s="153" t="s">
        <v>1410</v>
      </c>
      <c r="X2196" s="244"/>
    </row>
    <row r="2197" spans="1:24" s="226" customFormat="1" ht="102">
      <c r="A2197" s="9" t="s">
        <v>8009</v>
      </c>
      <c r="B2197" s="3" t="s">
        <v>1332</v>
      </c>
      <c r="C2197" s="195" t="s">
        <v>5173</v>
      </c>
      <c r="D2197" s="190" t="s">
        <v>5174</v>
      </c>
      <c r="E2197" s="200" t="s">
        <v>5175</v>
      </c>
      <c r="F2197" s="244"/>
      <c r="G2197" s="162" t="s">
        <v>385</v>
      </c>
      <c r="H2197" s="242">
        <v>0</v>
      </c>
      <c r="I2197" s="34">
        <v>470000000</v>
      </c>
      <c r="J2197" s="21" t="s">
        <v>1330</v>
      </c>
      <c r="K2197" s="17" t="s">
        <v>1647</v>
      </c>
      <c r="L2197" s="236" t="s">
        <v>3930</v>
      </c>
      <c r="M2197" s="141" t="s">
        <v>383</v>
      </c>
      <c r="N2197" s="364" t="s">
        <v>6116</v>
      </c>
      <c r="O2197" s="3" t="s">
        <v>1382</v>
      </c>
      <c r="P2197" s="7" t="s">
        <v>1354</v>
      </c>
      <c r="Q2197" s="3" t="s">
        <v>1195</v>
      </c>
      <c r="R2197" s="260">
        <v>2</v>
      </c>
      <c r="S2197" s="102">
        <v>29957.278999999999</v>
      </c>
      <c r="T2197" s="254">
        <f t="shared" si="425"/>
        <v>59914.557999999997</v>
      </c>
      <c r="U2197" s="83">
        <f t="shared" si="424"/>
        <v>67104.304960000009</v>
      </c>
      <c r="V2197" s="9" t="s">
        <v>1341</v>
      </c>
      <c r="W2197" s="153" t="s">
        <v>1410</v>
      </c>
      <c r="X2197" s="244"/>
    </row>
    <row r="2198" spans="1:24" s="226" customFormat="1" ht="102">
      <c r="A2198" s="9" t="s">
        <v>8010</v>
      </c>
      <c r="B2198" s="3" t="s">
        <v>1332</v>
      </c>
      <c r="C2198" s="195" t="s">
        <v>5173</v>
      </c>
      <c r="D2198" s="190" t="s">
        <v>5174</v>
      </c>
      <c r="E2198" s="200" t="s">
        <v>5176</v>
      </c>
      <c r="F2198" s="244"/>
      <c r="G2198" s="162" t="s">
        <v>385</v>
      </c>
      <c r="H2198" s="242">
        <v>0</v>
      </c>
      <c r="I2198" s="34">
        <v>470000000</v>
      </c>
      <c r="J2198" s="21" t="s">
        <v>1330</v>
      </c>
      <c r="K2198" s="17" t="s">
        <v>1647</v>
      </c>
      <c r="L2198" s="236" t="s">
        <v>3930</v>
      </c>
      <c r="M2198" s="141" t="s">
        <v>383</v>
      </c>
      <c r="N2198" s="364" t="s">
        <v>6116</v>
      </c>
      <c r="O2198" s="3" t="s">
        <v>1382</v>
      </c>
      <c r="P2198" s="7" t="s">
        <v>1354</v>
      </c>
      <c r="Q2198" s="3" t="s">
        <v>1195</v>
      </c>
      <c r="R2198" s="260">
        <v>2</v>
      </c>
      <c r="S2198" s="102">
        <v>10651.476000000001</v>
      </c>
      <c r="T2198" s="254">
        <f t="shared" si="425"/>
        <v>21302.952000000001</v>
      </c>
      <c r="U2198" s="83">
        <f t="shared" si="424"/>
        <v>23859.306240000005</v>
      </c>
      <c r="V2198" s="9" t="s">
        <v>1341</v>
      </c>
      <c r="W2198" s="153" t="s">
        <v>1410</v>
      </c>
      <c r="X2198" s="244"/>
    </row>
    <row r="2199" spans="1:24" s="226" customFormat="1" ht="102">
      <c r="A2199" s="9" t="s">
        <v>8011</v>
      </c>
      <c r="B2199" s="3" t="s">
        <v>1332</v>
      </c>
      <c r="C2199" s="195" t="s">
        <v>5177</v>
      </c>
      <c r="D2199" s="190" t="s">
        <v>4562</v>
      </c>
      <c r="E2199" s="200" t="s">
        <v>5178</v>
      </c>
      <c r="F2199" s="244"/>
      <c r="G2199" s="162" t="s">
        <v>385</v>
      </c>
      <c r="H2199" s="242">
        <v>0</v>
      </c>
      <c r="I2199" s="34">
        <v>470000000</v>
      </c>
      <c r="J2199" s="21" t="s">
        <v>1330</v>
      </c>
      <c r="K2199" s="17" t="s">
        <v>1647</v>
      </c>
      <c r="L2199" s="236" t="s">
        <v>3930</v>
      </c>
      <c r="M2199" s="141" t="s">
        <v>383</v>
      </c>
      <c r="N2199" s="364" t="s">
        <v>6116</v>
      </c>
      <c r="O2199" s="3" t="s">
        <v>1382</v>
      </c>
      <c r="P2199" s="7" t="s">
        <v>1354</v>
      </c>
      <c r="Q2199" s="3" t="s">
        <v>1195</v>
      </c>
      <c r="R2199" s="260">
        <v>2</v>
      </c>
      <c r="S2199" s="102">
        <v>25848.823</v>
      </c>
      <c r="T2199" s="254">
        <f t="shared" si="425"/>
        <v>51697.646000000001</v>
      </c>
      <c r="U2199" s="83">
        <f t="shared" si="424"/>
        <v>57901.363520000006</v>
      </c>
      <c r="V2199" s="9" t="s">
        <v>1341</v>
      </c>
      <c r="W2199" s="153" t="s">
        <v>1410</v>
      </c>
      <c r="X2199" s="244"/>
    </row>
    <row r="2200" spans="1:24" s="226" customFormat="1" ht="102">
      <c r="A2200" s="9" t="s">
        <v>8012</v>
      </c>
      <c r="B2200" s="3" t="s">
        <v>1332</v>
      </c>
      <c r="C2200" s="195" t="s">
        <v>5177</v>
      </c>
      <c r="D2200" s="190" t="s">
        <v>4562</v>
      </c>
      <c r="E2200" s="200" t="s">
        <v>5179</v>
      </c>
      <c r="F2200" s="244"/>
      <c r="G2200" s="162" t="s">
        <v>385</v>
      </c>
      <c r="H2200" s="242">
        <v>0</v>
      </c>
      <c r="I2200" s="34">
        <v>470000000</v>
      </c>
      <c r="J2200" s="21" t="s">
        <v>1330</v>
      </c>
      <c r="K2200" s="17" t="s">
        <v>1647</v>
      </c>
      <c r="L2200" s="236" t="s">
        <v>3930</v>
      </c>
      <c r="M2200" s="141" t="s">
        <v>383</v>
      </c>
      <c r="N2200" s="364" t="s">
        <v>6116</v>
      </c>
      <c r="O2200" s="3" t="s">
        <v>1382</v>
      </c>
      <c r="P2200" s="7" t="s">
        <v>1354</v>
      </c>
      <c r="Q2200" s="3" t="s">
        <v>1195</v>
      </c>
      <c r="R2200" s="260">
        <v>2</v>
      </c>
      <c r="S2200" s="102">
        <v>21543.929</v>
      </c>
      <c r="T2200" s="254">
        <f t="shared" si="425"/>
        <v>43087.858</v>
      </c>
      <c r="U2200" s="83">
        <f t="shared" si="424"/>
        <v>48258.400960000006</v>
      </c>
      <c r="V2200" s="9" t="s">
        <v>1341</v>
      </c>
      <c r="W2200" s="153" t="s">
        <v>1410</v>
      </c>
      <c r="X2200" s="244"/>
    </row>
    <row r="2201" spans="1:24" s="226" customFormat="1" ht="102">
      <c r="A2201" s="9" t="s">
        <v>8013</v>
      </c>
      <c r="B2201" s="3" t="s">
        <v>1332</v>
      </c>
      <c r="C2201" s="195" t="s">
        <v>4202</v>
      </c>
      <c r="D2201" s="211" t="s">
        <v>5180</v>
      </c>
      <c r="E2201" s="213" t="s">
        <v>5181</v>
      </c>
      <c r="F2201" s="244"/>
      <c r="G2201" s="162" t="s">
        <v>385</v>
      </c>
      <c r="H2201" s="242">
        <v>0</v>
      </c>
      <c r="I2201" s="34">
        <v>470000000</v>
      </c>
      <c r="J2201" s="21" t="s">
        <v>1330</v>
      </c>
      <c r="K2201" s="17" t="s">
        <v>1647</v>
      </c>
      <c r="L2201" s="236" t="s">
        <v>3930</v>
      </c>
      <c r="M2201" s="141" t="s">
        <v>383</v>
      </c>
      <c r="N2201" s="364" t="s">
        <v>6116</v>
      </c>
      <c r="O2201" s="3" t="s">
        <v>1382</v>
      </c>
      <c r="P2201" s="7" t="s">
        <v>1354</v>
      </c>
      <c r="Q2201" s="3" t="s">
        <v>1195</v>
      </c>
      <c r="R2201" s="212">
        <v>2</v>
      </c>
      <c r="S2201" s="102">
        <v>52800</v>
      </c>
      <c r="T2201" s="254">
        <f t="shared" si="425"/>
        <v>105600</v>
      </c>
      <c r="U2201" s="83">
        <f t="shared" si="424"/>
        <v>118272.00000000001</v>
      </c>
      <c r="V2201" s="9" t="s">
        <v>1341</v>
      </c>
      <c r="W2201" s="153" t="s">
        <v>1410</v>
      </c>
      <c r="X2201" s="244"/>
    </row>
    <row r="2202" spans="1:24" s="226" customFormat="1" ht="102">
      <c r="A2202" s="9" t="s">
        <v>8014</v>
      </c>
      <c r="B2202" s="3" t="s">
        <v>1332</v>
      </c>
      <c r="C2202" s="194" t="s">
        <v>3943</v>
      </c>
      <c r="D2202" s="191" t="s">
        <v>3944</v>
      </c>
      <c r="E2202" s="213" t="s">
        <v>5182</v>
      </c>
      <c r="F2202" s="244"/>
      <c r="G2202" s="162" t="s">
        <v>385</v>
      </c>
      <c r="H2202" s="242">
        <v>0</v>
      </c>
      <c r="I2202" s="34">
        <v>470000000</v>
      </c>
      <c r="J2202" s="21" t="s">
        <v>1330</v>
      </c>
      <c r="K2202" s="17" t="s">
        <v>1647</v>
      </c>
      <c r="L2202" s="236" t="s">
        <v>3930</v>
      </c>
      <c r="M2202" s="141" t="s">
        <v>383</v>
      </c>
      <c r="N2202" s="364" t="s">
        <v>6116</v>
      </c>
      <c r="O2202" s="3" t="s">
        <v>1382</v>
      </c>
      <c r="P2202" s="7" t="s">
        <v>1354</v>
      </c>
      <c r="Q2202" s="3" t="s">
        <v>1195</v>
      </c>
      <c r="R2202" s="212">
        <v>2</v>
      </c>
      <c r="S2202" s="102">
        <v>295541.52100000001</v>
      </c>
      <c r="T2202" s="254">
        <f t="shared" si="425"/>
        <v>591083.04200000002</v>
      </c>
      <c r="U2202" s="83">
        <f t="shared" si="424"/>
        <v>662013.00704000005</v>
      </c>
      <c r="V2202" s="9" t="s">
        <v>1341</v>
      </c>
      <c r="W2202" s="153" t="s">
        <v>1410</v>
      </c>
      <c r="X2202" s="244"/>
    </row>
    <row r="2203" spans="1:24" s="226" customFormat="1" ht="102">
      <c r="A2203" s="9" t="s">
        <v>8015</v>
      </c>
      <c r="B2203" s="3" t="s">
        <v>1332</v>
      </c>
      <c r="C2203" s="237"/>
      <c r="D2203" s="211" t="s">
        <v>5008</v>
      </c>
      <c r="E2203" s="213" t="s">
        <v>5183</v>
      </c>
      <c r="F2203" s="244"/>
      <c r="G2203" s="162" t="s">
        <v>385</v>
      </c>
      <c r="H2203" s="242">
        <v>0</v>
      </c>
      <c r="I2203" s="34">
        <v>470000000</v>
      </c>
      <c r="J2203" s="21" t="s">
        <v>1330</v>
      </c>
      <c r="K2203" s="17" t="s">
        <v>1647</v>
      </c>
      <c r="L2203" s="236" t="s">
        <v>3930</v>
      </c>
      <c r="M2203" s="141" t="s">
        <v>383</v>
      </c>
      <c r="N2203" s="364" t="s">
        <v>6116</v>
      </c>
      <c r="O2203" s="3" t="s">
        <v>1382</v>
      </c>
      <c r="P2203" s="7" t="s">
        <v>1354</v>
      </c>
      <c r="Q2203" s="3" t="s">
        <v>1195</v>
      </c>
      <c r="R2203" s="212">
        <v>1</v>
      </c>
      <c r="S2203" s="102">
        <v>1064000</v>
      </c>
      <c r="T2203" s="254">
        <f t="shared" si="425"/>
        <v>1064000</v>
      </c>
      <c r="U2203" s="83">
        <f t="shared" si="424"/>
        <v>1191680</v>
      </c>
      <c r="V2203" s="9" t="s">
        <v>1341</v>
      </c>
      <c r="W2203" s="153" t="s">
        <v>1410</v>
      </c>
      <c r="X2203" s="244"/>
    </row>
    <row r="2204" spans="1:24" s="226" customFormat="1" ht="102">
      <c r="A2204" s="9" t="s">
        <v>8016</v>
      </c>
      <c r="B2204" s="3" t="s">
        <v>1332</v>
      </c>
      <c r="C2204" s="194" t="s">
        <v>3943</v>
      </c>
      <c r="D2204" s="191" t="s">
        <v>3944</v>
      </c>
      <c r="E2204" s="213" t="s">
        <v>5184</v>
      </c>
      <c r="F2204" s="244"/>
      <c r="G2204" s="162" t="s">
        <v>385</v>
      </c>
      <c r="H2204" s="242">
        <v>0</v>
      </c>
      <c r="I2204" s="34">
        <v>470000000</v>
      </c>
      <c r="J2204" s="21" t="s">
        <v>1330</v>
      </c>
      <c r="K2204" s="17" t="s">
        <v>1647</v>
      </c>
      <c r="L2204" s="236" t="s">
        <v>3930</v>
      </c>
      <c r="M2204" s="141" t="s">
        <v>383</v>
      </c>
      <c r="N2204" s="364" t="s">
        <v>6116</v>
      </c>
      <c r="O2204" s="3" t="s">
        <v>1382</v>
      </c>
      <c r="P2204" s="7" t="s">
        <v>1354</v>
      </c>
      <c r="Q2204" s="3" t="s">
        <v>1195</v>
      </c>
      <c r="R2204" s="212">
        <v>2</v>
      </c>
      <c r="S2204" s="102">
        <v>8500</v>
      </c>
      <c r="T2204" s="254">
        <f t="shared" si="425"/>
        <v>17000</v>
      </c>
      <c r="U2204" s="83">
        <f t="shared" si="424"/>
        <v>19040</v>
      </c>
      <c r="V2204" s="9" t="s">
        <v>1341</v>
      </c>
      <c r="W2204" s="153" t="s">
        <v>1410</v>
      </c>
      <c r="X2204" s="244"/>
    </row>
    <row r="2205" spans="1:24" s="226" customFormat="1" ht="102">
      <c r="A2205" s="9" t="s">
        <v>8017</v>
      </c>
      <c r="B2205" s="3" t="s">
        <v>1332</v>
      </c>
      <c r="C2205" s="194" t="s">
        <v>4643</v>
      </c>
      <c r="D2205" s="191" t="s">
        <v>4644</v>
      </c>
      <c r="E2205" s="200" t="s">
        <v>5185</v>
      </c>
      <c r="F2205" s="244"/>
      <c r="G2205" s="162" t="s">
        <v>385</v>
      </c>
      <c r="H2205" s="242">
        <v>0</v>
      </c>
      <c r="I2205" s="34">
        <v>470000000</v>
      </c>
      <c r="J2205" s="21" t="s">
        <v>1330</v>
      </c>
      <c r="K2205" s="17" t="s">
        <v>1647</v>
      </c>
      <c r="L2205" s="236" t="s">
        <v>3930</v>
      </c>
      <c r="M2205" s="141" t="s">
        <v>383</v>
      </c>
      <c r="N2205" s="364" t="s">
        <v>6116</v>
      </c>
      <c r="O2205" s="3" t="s">
        <v>1382</v>
      </c>
      <c r="P2205" s="7" t="s">
        <v>1354</v>
      </c>
      <c r="Q2205" s="3" t="s">
        <v>1195</v>
      </c>
      <c r="R2205" s="260">
        <v>2</v>
      </c>
      <c r="S2205" s="102">
        <v>513393</v>
      </c>
      <c r="T2205" s="254">
        <f t="shared" si="425"/>
        <v>1026786</v>
      </c>
      <c r="U2205" s="83">
        <f t="shared" si="424"/>
        <v>1150000.32</v>
      </c>
      <c r="V2205" s="9" t="s">
        <v>1341</v>
      </c>
      <c r="W2205" s="153" t="s">
        <v>1410</v>
      </c>
      <c r="X2205" s="244"/>
    </row>
    <row r="2206" spans="1:24" s="226" customFormat="1" ht="102">
      <c r="A2206" s="9" t="s">
        <v>8018</v>
      </c>
      <c r="B2206" s="3" t="s">
        <v>1332</v>
      </c>
      <c r="C2206" s="193" t="s">
        <v>4515</v>
      </c>
      <c r="D2206" s="191" t="s">
        <v>4516</v>
      </c>
      <c r="E2206" s="200" t="s">
        <v>5186</v>
      </c>
      <c r="F2206" s="244"/>
      <c r="G2206" s="162" t="s">
        <v>385</v>
      </c>
      <c r="H2206" s="242">
        <v>0</v>
      </c>
      <c r="I2206" s="34">
        <v>470000000</v>
      </c>
      <c r="J2206" s="21" t="s">
        <v>1330</v>
      </c>
      <c r="K2206" s="17" t="s">
        <v>1647</v>
      </c>
      <c r="L2206" s="236" t="s">
        <v>3930</v>
      </c>
      <c r="M2206" s="141" t="s">
        <v>383</v>
      </c>
      <c r="N2206" s="364" t="s">
        <v>6116</v>
      </c>
      <c r="O2206" s="3" t="s">
        <v>1382</v>
      </c>
      <c r="P2206" s="7" t="s">
        <v>1354</v>
      </c>
      <c r="Q2206" s="3" t="s">
        <v>1195</v>
      </c>
      <c r="R2206" s="260">
        <v>2</v>
      </c>
      <c r="S2206" s="102">
        <v>77099</v>
      </c>
      <c r="T2206" s="254">
        <f t="shared" si="425"/>
        <v>154198</v>
      </c>
      <c r="U2206" s="83">
        <f t="shared" si="424"/>
        <v>172701.76</v>
      </c>
      <c r="V2206" s="9" t="s">
        <v>1341</v>
      </c>
      <c r="W2206" s="153" t="s">
        <v>1410</v>
      </c>
      <c r="X2206" s="244"/>
    </row>
    <row r="2207" spans="1:24" s="226" customFormat="1" ht="102">
      <c r="A2207" s="9" t="s">
        <v>8019</v>
      </c>
      <c r="B2207" s="3" t="s">
        <v>1332</v>
      </c>
      <c r="C2207" s="193" t="s">
        <v>5130</v>
      </c>
      <c r="D2207" s="202" t="s">
        <v>5092</v>
      </c>
      <c r="E2207" s="200" t="s">
        <v>5187</v>
      </c>
      <c r="F2207" s="244"/>
      <c r="G2207" s="162" t="s">
        <v>385</v>
      </c>
      <c r="H2207" s="242">
        <v>0</v>
      </c>
      <c r="I2207" s="34">
        <v>470000000</v>
      </c>
      <c r="J2207" s="21" t="s">
        <v>1330</v>
      </c>
      <c r="K2207" s="17" t="s">
        <v>1647</v>
      </c>
      <c r="L2207" s="236" t="s">
        <v>3930</v>
      </c>
      <c r="M2207" s="141" t="s">
        <v>383</v>
      </c>
      <c r="N2207" s="364" t="s">
        <v>6116</v>
      </c>
      <c r="O2207" s="3" t="s">
        <v>1382</v>
      </c>
      <c r="P2207" s="7" t="s">
        <v>1354</v>
      </c>
      <c r="Q2207" s="3" t="s">
        <v>1195</v>
      </c>
      <c r="R2207" s="260">
        <v>2</v>
      </c>
      <c r="S2207" s="102">
        <v>157098</v>
      </c>
      <c r="T2207" s="254">
        <f t="shared" si="425"/>
        <v>314196</v>
      </c>
      <c r="U2207" s="83">
        <f t="shared" si="424"/>
        <v>351899.52</v>
      </c>
      <c r="V2207" s="9" t="s">
        <v>1341</v>
      </c>
      <c r="W2207" s="153" t="s">
        <v>1410</v>
      </c>
      <c r="X2207" s="244"/>
    </row>
    <row r="2208" spans="1:24" s="226" customFormat="1" ht="102">
      <c r="A2208" s="9" t="s">
        <v>8020</v>
      </c>
      <c r="B2208" s="3" t="s">
        <v>1332</v>
      </c>
      <c r="C2208" s="193" t="s">
        <v>5130</v>
      </c>
      <c r="D2208" s="202" t="s">
        <v>5092</v>
      </c>
      <c r="E2208" s="200" t="s">
        <v>5188</v>
      </c>
      <c r="F2208" s="244"/>
      <c r="G2208" s="162" t="s">
        <v>385</v>
      </c>
      <c r="H2208" s="242">
        <v>0</v>
      </c>
      <c r="I2208" s="34">
        <v>470000000</v>
      </c>
      <c r="J2208" s="21" t="s">
        <v>1330</v>
      </c>
      <c r="K2208" s="17" t="s">
        <v>1647</v>
      </c>
      <c r="L2208" s="236" t="s">
        <v>3930</v>
      </c>
      <c r="M2208" s="141" t="s">
        <v>383</v>
      </c>
      <c r="N2208" s="364" t="s">
        <v>6116</v>
      </c>
      <c r="O2208" s="3" t="s">
        <v>1382</v>
      </c>
      <c r="P2208" s="7" t="s">
        <v>1354</v>
      </c>
      <c r="Q2208" s="3" t="s">
        <v>1195</v>
      </c>
      <c r="R2208" s="260">
        <v>2</v>
      </c>
      <c r="S2208" s="102">
        <v>208438</v>
      </c>
      <c r="T2208" s="254">
        <f t="shared" si="425"/>
        <v>416876</v>
      </c>
      <c r="U2208" s="83">
        <f t="shared" si="424"/>
        <v>466901.12000000005</v>
      </c>
      <c r="V2208" s="9" t="s">
        <v>1341</v>
      </c>
      <c r="W2208" s="153" t="s">
        <v>1410</v>
      </c>
      <c r="X2208" s="244"/>
    </row>
    <row r="2209" spans="1:24" s="226" customFormat="1" ht="102">
      <c r="A2209" s="9" t="s">
        <v>8021</v>
      </c>
      <c r="B2209" s="3" t="s">
        <v>1332</v>
      </c>
      <c r="C2209" s="193" t="s">
        <v>5130</v>
      </c>
      <c r="D2209" s="202" t="s">
        <v>5092</v>
      </c>
      <c r="E2209" s="200" t="s">
        <v>5189</v>
      </c>
      <c r="F2209" s="244"/>
      <c r="G2209" s="162" t="s">
        <v>385</v>
      </c>
      <c r="H2209" s="242">
        <v>0</v>
      </c>
      <c r="I2209" s="34">
        <v>470000000</v>
      </c>
      <c r="J2209" s="21" t="s">
        <v>1330</v>
      </c>
      <c r="K2209" s="17" t="s">
        <v>1647</v>
      </c>
      <c r="L2209" s="236" t="s">
        <v>3930</v>
      </c>
      <c r="M2209" s="141" t="s">
        <v>383</v>
      </c>
      <c r="N2209" s="364" t="s">
        <v>6116</v>
      </c>
      <c r="O2209" s="3" t="s">
        <v>1382</v>
      </c>
      <c r="P2209" s="7" t="s">
        <v>1354</v>
      </c>
      <c r="Q2209" s="3" t="s">
        <v>1195</v>
      </c>
      <c r="R2209" s="260">
        <v>2</v>
      </c>
      <c r="S2209" s="102">
        <v>160179</v>
      </c>
      <c r="T2209" s="254">
        <f t="shared" si="425"/>
        <v>320358</v>
      </c>
      <c r="U2209" s="83">
        <f t="shared" si="424"/>
        <v>358800.96</v>
      </c>
      <c r="V2209" s="9" t="s">
        <v>1341</v>
      </c>
      <c r="W2209" s="153" t="s">
        <v>1410</v>
      </c>
      <c r="X2209" s="244"/>
    </row>
    <row r="2210" spans="1:24" s="226" customFormat="1" ht="102">
      <c r="A2210" s="9" t="s">
        <v>8022</v>
      </c>
      <c r="B2210" s="3" t="s">
        <v>1332</v>
      </c>
      <c r="C2210" s="194" t="s">
        <v>4643</v>
      </c>
      <c r="D2210" s="191" t="s">
        <v>4644</v>
      </c>
      <c r="E2210" s="200" t="s">
        <v>5190</v>
      </c>
      <c r="F2210" s="244"/>
      <c r="G2210" s="162" t="s">
        <v>385</v>
      </c>
      <c r="H2210" s="242">
        <v>0</v>
      </c>
      <c r="I2210" s="34">
        <v>470000000</v>
      </c>
      <c r="J2210" s="21" t="s">
        <v>1330</v>
      </c>
      <c r="K2210" s="17" t="s">
        <v>1647</v>
      </c>
      <c r="L2210" s="236" t="s">
        <v>3930</v>
      </c>
      <c r="M2210" s="141" t="s">
        <v>383</v>
      </c>
      <c r="N2210" s="364" t="s">
        <v>6116</v>
      </c>
      <c r="O2210" s="3" t="s">
        <v>1382</v>
      </c>
      <c r="P2210" s="7" t="s">
        <v>1354</v>
      </c>
      <c r="Q2210" s="3" t="s">
        <v>1195</v>
      </c>
      <c r="R2210" s="260">
        <v>1</v>
      </c>
      <c r="S2210" s="102">
        <v>147344</v>
      </c>
      <c r="T2210" s="254">
        <f t="shared" si="425"/>
        <v>147344</v>
      </c>
      <c r="U2210" s="83">
        <f t="shared" si="424"/>
        <v>165025.28000000003</v>
      </c>
      <c r="V2210" s="9" t="s">
        <v>1341</v>
      </c>
      <c r="W2210" s="153" t="s">
        <v>1410</v>
      </c>
      <c r="X2210" s="244"/>
    </row>
    <row r="2211" spans="1:24" s="226" customFormat="1" ht="102">
      <c r="A2211" s="9" t="s">
        <v>8023</v>
      </c>
      <c r="B2211" s="3" t="s">
        <v>1332</v>
      </c>
      <c r="C2211" s="194" t="s">
        <v>4643</v>
      </c>
      <c r="D2211" s="191" t="s">
        <v>4644</v>
      </c>
      <c r="E2211" s="200" t="s">
        <v>5191</v>
      </c>
      <c r="F2211" s="244"/>
      <c r="G2211" s="162" t="s">
        <v>385</v>
      </c>
      <c r="H2211" s="242">
        <v>0</v>
      </c>
      <c r="I2211" s="34">
        <v>470000000</v>
      </c>
      <c r="J2211" s="21" t="s">
        <v>1330</v>
      </c>
      <c r="K2211" s="17" t="s">
        <v>1647</v>
      </c>
      <c r="L2211" s="236" t="s">
        <v>3930</v>
      </c>
      <c r="M2211" s="141" t="s">
        <v>383</v>
      </c>
      <c r="N2211" s="364" t="s">
        <v>6116</v>
      </c>
      <c r="O2211" s="3" t="s">
        <v>1382</v>
      </c>
      <c r="P2211" s="7" t="s">
        <v>1354</v>
      </c>
      <c r="Q2211" s="3" t="s">
        <v>1195</v>
      </c>
      <c r="R2211" s="260">
        <v>6</v>
      </c>
      <c r="S2211" s="102">
        <v>123214</v>
      </c>
      <c r="T2211" s="254">
        <f t="shared" si="425"/>
        <v>739284</v>
      </c>
      <c r="U2211" s="83">
        <f t="shared" si="424"/>
        <v>827998.08000000007</v>
      </c>
      <c r="V2211" s="9" t="s">
        <v>1341</v>
      </c>
      <c r="W2211" s="153" t="s">
        <v>1410</v>
      </c>
      <c r="X2211" s="244"/>
    </row>
    <row r="2212" spans="1:24" s="226" customFormat="1" ht="102">
      <c r="A2212" s="9" t="s">
        <v>8024</v>
      </c>
      <c r="B2212" s="3" t="s">
        <v>1332</v>
      </c>
      <c r="C2212" s="193" t="s">
        <v>4260</v>
      </c>
      <c r="D2212" s="211" t="s">
        <v>5192</v>
      </c>
      <c r="E2212" s="212" t="s">
        <v>5193</v>
      </c>
      <c r="F2212" s="244"/>
      <c r="G2212" s="162" t="s">
        <v>385</v>
      </c>
      <c r="H2212" s="242">
        <v>0</v>
      </c>
      <c r="I2212" s="34">
        <v>470000000</v>
      </c>
      <c r="J2212" s="21" t="s">
        <v>1330</v>
      </c>
      <c r="K2212" s="17" t="s">
        <v>1647</v>
      </c>
      <c r="L2212" s="236" t="s">
        <v>3930</v>
      </c>
      <c r="M2212" s="141" t="s">
        <v>383</v>
      </c>
      <c r="N2212" s="364" t="s">
        <v>6116</v>
      </c>
      <c r="O2212" s="3" t="s">
        <v>1382</v>
      </c>
      <c r="P2212" s="7" t="s">
        <v>1354</v>
      </c>
      <c r="Q2212" s="3" t="s">
        <v>1195</v>
      </c>
      <c r="R2212" s="212">
        <v>1</v>
      </c>
      <c r="S2212" s="102">
        <v>1642857</v>
      </c>
      <c r="T2212" s="254">
        <f t="shared" si="425"/>
        <v>1642857</v>
      </c>
      <c r="U2212" s="83">
        <f t="shared" si="424"/>
        <v>1839999.84</v>
      </c>
      <c r="V2212" s="9" t="s">
        <v>1341</v>
      </c>
      <c r="W2212" s="153" t="s">
        <v>1410</v>
      </c>
      <c r="X2212" s="244"/>
    </row>
    <row r="2213" spans="1:24" s="226" customFormat="1" ht="102">
      <c r="A2213" s="9" t="s">
        <v>8025</v>
      </c>
      <c r="B2213" s="3" t="s">
        <v>1332</v>
      </c>
      <c r="C2213" s="193" t="s">
        <v>4260</v>
      </c>
      <c r="D2213" s="211" t="s">
        <v>5194</v>
      </c>
      <c r="E2213" s="212" t="s">
        <v>5193</v>
      </c>
      <c r="F2213" s="244"/>
      <c r="G2213" s="162" t="s">
        <v>385</v>
      </c>
      <c r="H2213" s="242">
        <v>0</v>
      </c>
      <c r="I2213" s="34">
        <v>470000000</v>
      </c>
      <c r="J2213" s="21" t="s">
        <v>1330</v>
      </c>
      <c r="K2213" s="17" t="s">
        <v>1647</v>
      </c>
      <c r="L2213" s="236" t="s">
        <v>3930</v>
      </c>
      <c r="M2213" s="141" t="s">
        <v>383</v>
      </c>
      <c r="N2213" s="364" t="s">
        <v>6116</v>
      </c>
      <c r="O2213" s="3" t="s">
        <v>1382</v>
      </c>
      <c r="P2213" s="7" t="s">
        <v>1354</v>
      </c>
      <c r="Q2213" s="3" t="s">
        <v>1195</v>
      </c>
      <c r="R2213" s="212">
        <v>1</v>
      </c>
      <c r="S2213" s="102">
        <v>1129464</v>
      </c>
      <c r="T2213" s="254">
        <f t="shared" si="425"/>
        <v>1129464</v>
      </c>
      <c r="U2213" s="83">
        <f t="shared" si="424"/>
        <v>1264999.6800000002</v>
      </c>
      <c r="V2213" s="9" t="s">
        <v>1341</v>
      </c>
      <c r="W2213" s="153" t="s">
        <v>1410</v>
      </c>
      <c r="X2213" s="244"/>
    </row>
    <row r="2214" spans="1:24" s="226" customFormat="1" ht="102">
      <c r="A2214" s="9" t="s">
        <v>8026</v>
      </c>
      <c r="B2214" s="3" t="s">
        <v>1332</v>
      </c>
      <c r="C2214" s="193" t="s">
        <v>5118</v>
      </c>
      <c r="D2214" s="191" t="s">
        <v>5119</v>
      </c>
      <c r="E2214" s="200" t="s">
        <v>5195</v>
      </c>
      <c r="F2214" s="244"/>
      <c r="G2214" s="162" t="s">
        <v>385</v>
      </c>
      <c r="H2214" s="242">
        <v>0</v>
      </c>
      <c r="I2214" s="34">
        <v>470000000</v>
      </c>
      <c r="J2214" s="21" t="s">
        <v>1330</v>
      </c>
      <c r="K2214" s="17" t="s">
        <v>1647</v>
      </c>
      <c r="L2214" s="236" t="s">
        <v>3930</v>
      </c>
      <c r="M2214" s="141" t="s">
        <v>383</v>
      </c>
      <c r="N2214" s="364" t="s">
        <v>6116</v>
      </c>
      <c r="O2214" s="3" t="s">
        <v>1382</v>
      </c>
      <c r="P2214" s="7" t="s">
        <v>1354</v>
      </c>
      <c r="Q2214" s="3" t="s">
        <v>1195</v>
      </c>
      <c r="R2214" s="260">
        <v>1</v>
      </c>
      <c r="S2214" s="102">
        <v>994250.25</v>
      </c>
      <c r="T2214" s="254">
        <f t="shared" si="425"/>
        <v>994250.25</v>
      </c>
      <c r="U2214" s="83">
        <f t="shared" si="424"/>
        <v>1113560.28</v>
      </c>
      <c r="V2214" s="9" t="s">
        <v>1341</v>
      </c>
      <c r="W2214" s="153" t="s">
        <v>1410</v>
      </c>
      <c r="X2214" s="244"/>
    </row>
    <row r="2215" spans="1:24" s="226" customFormat="1" ht="102">
      <c r="A2215" s="9" t="s">
        <v>8027</v>
      </c>
      <c r="B2215" s="3" t="s">
        <v>1332</v>
      </c>
      <c r="C2215" s="194" t="s">
        <v>5144</v>
      </c>
      <c r="D2215" s="191" t="s">
        <v>5145</v>
      </c>
      <c r="E2215" s="200" t="s">
        <v>5196</v>
      </c>
      <c r="F2215" s="244"/>
      <c r="G2215" s="162" t="s">
        <v>385</v>
      </c>
      <c r="H2215" s="242">
        <v>0</v>
      </c>
      <c r="I2215" s="34">
        <v>470000000</v>
      </c>
      <c r="J2215" s="21" t="s">
        <v>1330</v>
      </c>
      <c r="K2215" s="17" t="s">
        <v>1647</v>
      </c>
      <c r="L2215" s="236" t="s">
        <v>3930</v>
      </c>
      <c r="M2215" s="141" t="s">
        <v>383</v>
      </c>
      <c r="N2215" s="364" t="s">
        <v>6116</v>
      </c>
      <c r="O2215" s="3" t="s">
        <v>1382</v>
      </c>
      <c r="P2215" s="7" t="s">
        <v>1354</v>
      </c>
      <c r="Q2215" s="3" t="s">
        <v>1195</v>
      </c>
      <c r="R2215" s="260">
        <v>2</v>
      </c>
      <c r="S2215" s="102">
        <v>5861.8</v>
      </c>
      <c r="T2215" s="254">
        <f t="shared" si="425"/>
        <v>11723.6</v>
      </c>
      <c r="U2215" s="83">
        <f t="shared" si="424"/>
        <v>13130.432000000003</v>
      </c>
      <c r="V2215" s="9" t="s">
        <v>1341</v>
      </c>
      <c r="W2215" s="153" t="s">
        <v>1410</v>
      </c>
      <c r="X2215" s="244"/>
    </row>
    <row r="2216" spans="1:24" s="226" customFormat="1" ht="102">
      <c r="A2216" s="9" t="s">
        <v>8028</v>
      </c>
      <c r="B2216" s="3" t="s">
        <v>1332</v>
      </c>
      <c r="C2216" s="195" t="s">
        <v>5197</v>
      </c>
      <c r="D2216" s="190" t="s">
        <v>5198</v>
      </c>
      <c r="E2216" s="200" t="s">
        <v>5199</v>
      </c>
      <c r="F2216" s="244"/>
      <c r="G2216" s="162" t="s">
        <v>385</v>
      </c>
      <c r="H2216" s="242">
        <v>0</v>
      </c>
      <c r="I2216" s="34">
        <v>470000000</v>
      </c>
      <c r="J2216" s="21" t="s">
        <v>1330</v>
      </c>
      <c r="K2216" s="17" t="s">
        <v>1647</v>
      </c>
      <c r="L2216" s="236" t="s">
        <v>3930</v>
      </c>
      <c r="M2216" s="141" t="s">
        <v>383</v>
      </c>
      <c r="N2216" s="364" t="s">
        <v>6116</v>
      </c>
      <c r="O2216" s="3" t="s">
        <v>1382</v>
      </c>
      <c r="P2216" s="7" t="s">
        <v>1354</v>
      </c>
      <c r="Q2216" s="3" t="s">
        <v>1195</v>
      </c>
      <c r="R2216" s="260">
        <v>2</v>
      </c>
      <c r="S2216" s="102">
        <v>91000</v>
      </c>
      <c r="T2216" s="254">
        <f t="shared" si="425"/>
        <v>182000</v>
      </c>
      <c r="U2216" s="83">
        <f t="shared" si="424"/>
        <v>203840.00000000003</v>
      </c>
      <c r="V2216" s="9" t="s">
        <v>1341</v>
      </c>
      <c r="W2216" s="153" t="s">
        <v>1410</v>
      </c>
      <c r="X2216" s="244"/>
    </row>
    <row r="2217" spans="1:24" s="226" customFormat="1" ht="102">
      <c r="A2217" s="9" t="s">
        <v>8029</v>
      </c>
      <c r="B2217" s="3" t="s">
        <v>1332</v>
      </c>
      <c r="C2217" s="194" t="s">
        <v>4643</v>
      </c>
      <c r="D2217" s="191" t="s">
        <v>4644</v>
      </c>
      <c r="E2217" s="212" t="s">
        <v>5200</v>
      </c>
      <c r="F2217" s="244"/>
      <c r="G2217" s="162" t="s">
        <v>385</v>
      </c>
      <c r="H2217" s="242">
        <v>0</v>
      </c>
      <c r="I2217" s="34">
        <v>470000000</v>
      </c>
      <c r="J2217" s="21" t="s">
        <v>1330</v>
      </c>
      <c r="K2217" s="17" t="s">
        <v>1647</v>
      </c>
      <c r="L2217" s="236" t="s">
        <v>3930</v>
      </c>
      <c r="M2217" s="141" t="s">
        <v>383</v>
      </c>
      <c r="N2217" s="364" t="s">
        <v>6116</v>
      </c>
      <c r="O2217" s="3" t="s">
        <v>1382</v>
      </c>
      <c r="P2217" s="7" t="s">
        <v>1354</v>
      </c>
      <c r="Q2217" s="3" t="s">
        <v>1195</v>
      </c>
      <c r="R2217" s="212">
        <v>1</v>
      </c>
      <c r="S2217" s="102">
        <v>95325</v>
      </c>
      <c r="T2217" s="254">
        <f t="shared" si="425"/>
        <v>95325</v>
      </c>
      <c r="U2217" s="83">
        <f t="shared" si="424"/>
        <v>106764.00000000001</v>
      </c>
      <c r="V2217" s="9" t="s">
        <v>1341</v>
      </c>
      <c r="W2217" s="153" t="s">
        <v>1410</v>
      </c>
      <c r="X2217" s="244"/>
    </row>
    <row r="2218" spans="1:24" s="226" customFormat="1" ht="102">
      <c r="A2218" s="9" t="s">
        <v>8030</v>
      </c>
      <c r="B2218" s="3" t="s">
        <v>1332</v>
      </c>
      <c r="C2218" s="194" t="s">
        <v>4643</v>
      </c>
      <c r="D2218" s="191" t="s">
        <v>4644</v>
      </c>
      <c r="E2218" s="200" t="s">
        <v>5201</v>
      </c>
      <c r="F2218" s="244"/>
      <c r="G2218" s="162" t="s">
        <v>385</v>
      </c>
      <c r="H2218" s="242">
        <v>0</v>
      </c>
      <c r="I2218" s="34">
        <v>470000000</v>
      </c>
      <c r="J2218" s="21" t="s">
        <v>1330</v>
      </c>
      <c r="K2218" s="17" t="s">
        <v>1647</v>
      </c>
      <c r="L2218" s="236" t="s">
        <v>3930</v>
      </c>
      <c r="M2218" s="141" t="s">
        <v>383</v>
      </c>
      <c r="N2218" s="364" t="s">
        <v>6116</v>
      </c>
      <c r="O2218" s="3" t="s">
        <v>1382</v>
      </c>
      <c r="P2218" s="7" t="s">
        <v>1354</v>
      </c>
      <c r="Q2218" s="3" t="s">
        <v>1195</v>
      </c>
      <c r="R2218" s="212">
        <v>1</v>
      </c>
      <c r="S2218" s="102">
        <v>1025405.5</v>
      </c>
      <c r="T2218" s="254">
        <f t="shared" si="425"/>
        <v>1025405.5</v>
      </c>
      <c r="U2218" s="83">
        <f t="shared" si="424"/>
        <v>1148454.1600000001</v>
      </c>
      <c r="V2218" s="9" t="s">
        <v>1341</v>
      </c>
      <c r="W2218" s="153" t="s">
        <v>1410</v>
      </c>
      <c r="X2218" s="244"/>
    </row>
    <row r="2219" spans="1:24" s="226" customFormat="1" ht="102">
      <c r="A2219" s="9" t="s">
        <v>8031</v>
      </c>
      <c r="B2219" s="3" t="s">
        <v>1332</v>
      </c>
      <c r="C2219" s="193" t="s">
        <v>4777</v>
      </c>
      <c r="D2219" s="191" t="s">
        <v>5202</v>
      </c>
      <c r="E2219" s="200" t="s">
        <v>5203</v>
      </c>
      <c r="F2219" s="244"/>
      <c r="G2219" s="162" t="s">
        <v>385</v>
      </c>
      <c r="H2219" s="242">
        <v>0</v>
      </c>
      <c r="I2219" s="34">
        <v>470000000</v>
      </c>
      <c r="J2219" s="21" t="s">
        <v>1330</v>
      </c>
      <c r="K2219" s="17" t="s">
        <v>1647</v>
      </c>
      <c r="L2219" s="236" t="s">
        <v>3930</v>
      </c>
      <c r="M2219" s="141" t="s">
        <v>383</v>
      </c>
      <c r="N2219" s="364" t="s">
        <v>6116</v>
      </c>
      <c r="O2219" s="3" t="s">
        <v>1382</v>
      </c>
      <c r="P2219" s="7" t="s">
        <v>1354</v>
      </c>
      <c r="Q2219" s="3" t="s">
        <v>1195</v>
      </c>
      <c r="R2219" s="212">
        <v>1</v>
      </c>
      <c r="S2219" s="102">
        <v>82500</v>
      </c>
      <c r="T2219" s="254">
        <f t="shared" si="425"/>
        <v>82500</v>
      </c>
      <c r="U2219" s="83">
        <f t="shared" si="424"/>
        <v>92400.000000000015</v>
      </c>
      <c r="V2219" s="9" t="s">
        <v>1341</v>
      </c>
      <c r="W2219" s="153" t="s">
        <v>1410</v>
      </c>
      <c r="X2219" s="244"/>
    </row>
    <row r="2220" spans="1:24" s="226" customFormat="1" ht="102">
      <c r="A2220" s="9" t="s">
        <v>8032</v>
      </c>
      <c r="B2220" s="3" t="s">
        <v>1332</v>
      </c>
      <c r="C2220" s="193" t="s">
        <v>4777</v>
      </c>
      <c r="D2220" s="191" t="s">
        <v>5202</v>
      </c>
      <c r="E2220" s="200" t="s">
        <v>5204</v>
      </c>
      <c r="F2220" s="244"/>
      <c r="G2220" s="162" t="s">
        <v>385</v>
      </c>
      <c r="H2220" s="242">
        <v>0</v>
      </c>
      <c r="I2220" s="34">
        <v>470000000</v>
      </c>
      <c r="J2220" s="21" t="s">
        <v>1330</v>
      </c>
      <c r="K2220" s="17" t="s">
        <v>1647</v>
      </c>
      <c r="L2220" s="236" t="s">
        <v>3930</v>
      </c>
      <c r="M2220" s="141" t="s">
        <v>383</v>
      </c>
      <c r="N2220" s="364" t="s">
        <v>6116</v>
      </c>
      <c r="O2220" s="3" t="s">
        <v>1382</v>
      </c>
      <c r="P2220" s="7" t="s">
        <v>1354</v>
      </c>
      <c r="Q2220" s="3" t="s">
        <v>1195</v>
      </c>
      <c r="R2220" s="260">
        <v>2</v>
      </c>
      <c r="S2220" s="102">
        <v>1222332.5834999999</v>
      </c>
      <c r="T2220" s="254">
        <f t="shared" si="425"/>
        <v>2444665.1669999999</v>
      </c>
      <c r="U2220" s="83">
        <f t="shared" si="424"/>
        <v>2738024.98704</v>
      </c>
      <c r="V2220" s="9" t="s">
        <v>1341</v>
      </c>
      <c r="W2220" s="153" t="s">
        <v>1410</v>
      </c>
      <c r="X2220" s="244"/>
    </row>
    <row r="2221" spans="1:24" s="226" customFormat="1" ht="102">
      <c r="A2221" s="9" t="s">
        <v>8033</v>
      </c>
      <c r="B2221" s="3" t="s">
        <v>1332</v>
      </c>
      <c r="C2221" s="193" t="s">
        <v>4777</v>
      </c>
      <c r="D2221" s="191" t="s">
        <v>5202</v>
      </c>
      <c r="E2221" s="200" t="s">
        <v>5205</v>
      </c>
      <c r="F2221" s="244"/>
      <c r="G2221" s="162" t="s">
        <v>385</v>
      </c>
      <c r="H2221" s="242">
        <v>0</v>
      </c>
      <c r="I2221" s="34">
        <v>470000000</v>
      </c>
      <c r="J2221" s="21" t="s">
        <v>1330</v>
      </c>
      <c r="K2221" s="17" t="s">
        <v>1647</v>
      </c>
      <c r="L2221" s="236" t="s">
        <v>3930</v>
      </c>
      <c r="M2221" s="141" t="s">
        <v>383</v>
      </c>
      <c r="N2221" s="364" t="s">
        <v>6116</v>
      </c>
      <c r="O2221" s="3" t="s">
        <v>1382</v>
      </c>
      <c r="P2221" s="7" t="s">
        <v>1354</v>
      </c>
      <c r="Q2221" s="3" t="s">
        <v>1195</v>
      </c>
      <c r="R2221" s="260">
        <v>3</v>
      </c>
      <c r="S2221" s="102">
        <v>19181.484</v>
      </c>
      <c r="T2221" s="254">
        <f t="shared" si="425"/>
        <v>57544.452000000005</v>
      </c>
      <c r="U2221" s="83">
        <f t="shared" si="424"/>
        <v>64449.786240000009</v>
      </c>
      <c r="V2221" s="9" t="s">
        <v>1341</v>
      </c>
      <c r="W2221" s="153" t="s">
        <v>1410</v>
      </c>
      <c r="X2221" s="244"/>
    </row>
    <row r="2222" spans="1:24" s="226" customFormat="1" ht="102">
      <c r="A2222" s="9" t="s">
        <v>8034</v>
      </c>
      <c r="B2222" s="3" t="s">
        <v>1332</v>
      </c>
      <c r="C2222" s="193" t="s">
        <v>4777</v>
      </c>
      <c r="D2222" s="191" t="s">
        <v>5202</v>
      </c>
      <c r="E2222" s="200" t="s">
        <v>5206</v>
      </c>
      <c r="F2222" s="244"/>
      <c r="G2222" s="162" t="s">
        <v>385</v>
      </c>
      <c r="H2222" s="242">
        <v>0</v>
      </c>
      <c r="I2222" s="34">
        <v>470000000</v>
      </c>
      <c r="J2222" s="21" t="s">
        <v>1330</v>
      </c>
      <c r="K2222" s="17" t="s">
        <v>1647</v>
      </c>
      <c r="L2222" s="236" t="s">
        <v>3930</v>
      </c>
      <c r="M2222" s="141" t="s">
        <v>383</v>
      </c>
      <c r="N2222" s="364" t="s">
        <v>6116</v>
      </c>
      <c r="O2222" s="3" t="s">
        <v>1382</v>
      </c>
      <c r="P2222" s="7" t="s">
        <v>1354</v>
      </c>
      <c r="Q2222" s="3" t="s">
        <v>1195</v>
      </c>
      <c r="R2222" s="211">
        <v>4</v>
      </c>
      <c r="S2222" s="102">
        <v>24537.093000000001</v>
      </c>
      <c r="T2222" s="254">
        <f t="shared" si="425"/>
        <v>98148.372000000003</v>
      </c>
      <c r="U2222" s="83">
        <f t="shared" si="424"/>
        <v>109926.17664000002</v>
      </c>
      <c r="V2222" s="9" t="s">
        <v>1341</v>
      </c>
      <c r="W2222" s="153" t="s">
        <v>1410</v>
      </c>
      <c r="X2222" s="244"/>
    </row>
    <row r="2223" spans="1:24" s="226" customFormat="1" ht="102">
      <c r="A2223" s="9" t="s">
        <v>8035</v>
      </c>
      <c r="B2223" s="3" t="s">
        <v>1332</v>
      </c>
      <c r="C2223" s="193" t="s">
        <v>4777</v>
      </c>
      <c r="D2223" s="191" t="s">
        <v>5202</v>
      </c>
      <c r="E2223" s="200" t="s">
        <v>5207</v>
      </c>
      <c r="F2223" s="244"/>
      <c r="G2223" s="162" t="s">
        <v>385</v>
      </c>
      <c r="H2223" s="242">
        <v>0</v>
      </c>
      <c r="I2223" s="34">
        <v>470000000</v>
      </c>
      <c r="J2223" s="21" t="s">
        <v>1330</v>
      </c>
      <c r="K2223" s="17" t="s">
        <v>1647</v>
      </c>
      <c r="L2223" s="236" t="s">
        <v>3930</v>
      </c>
      <c r="M2223" s="141" t="s">
        <v>383</v>
      </c>
      <c r="N2223" s="364" t="s">
        <v>6116</v>
      </c>
      <c r="O2223" s="3" t="s">
        <v>1382</v>
      </c>
      <c r="P2223" s="7" t="s">
        <v>1354</v>
      </c>
      <c r="Q2223" s="3" t="s">
        <v>1195</v>
      </c>
      <c r="R2223" s="260">
        <v>4</v>
      </c>
      <c r="S2223" s="102">
        <v>7934.3564999999999</v>
      </c>
      <c r="T2223" s="254">
        <f t="shared" si="425"/>
        <v>31737.425999999999</v>
      </c>
      <c r="U2223" s="83">
        <f t="shared" si="424"/>
        <v>35545.917120000006</v>
      </c>
      <c r="V2223" s="9" t="s">
        <v>1341</v>
      </c>
      <c r="W2223" s="153" t="s">
        <v>1410</v>
      </c>
      <c r="X2223" s="244"/>
    </row>
    <row r="2224" spans="1:24" s="226" customFormat="1" ht="102">
      <c r="A2224" s="9" t="s">
        <v>8036</v>
      </c>
      <c r="B2224" s="3" t="s">
        <v>1332</v>
      </c>
      <c r="C2224" s="193" t="s">
        <v>4777</v>
      </c>
      <c r="D2224" s="191" t="s">
        <v>5202</v>
      </c>
      <c r="E2224" s="200" t="s">
        <v>5208</v>
      </c>
      <c r="F2224" s="244"/>
      <c r="G2224" s="162" t="s">
        <v>385</v>
      </c>
      <c r="H2224" s="242">
        <v>0</v>
      </c>
      <c r="I2224" s="34">
        <v>470000000</v>
      </c>
      <c r="J2224" s="21" t="s">
        <v>1330</v>
      </c>
      <c r="K2224" s="17" t="s">
        <v>1647</v>
      </c>
      <c r="L2224" s="236" t="s">
        <v>3930</v>
      </c>
      <c r="M2224" s="141" t="s">
        <v>383</v>
      </c>
      <c r="N2224" s="364" t="s">
        <v>6116</v>
      </c>
      <c r="O2224" s="3" t="s">
        <v>1382</v>
      </c>
      <c r="P2224" s="7" t="s">
        <v>1354</v>
      </c>
      <c r="Q2224" s="3" t="s">
        <v>1195</v>
      </c>
      <c r="R2224" s="211">
        <v>4</v>
      </c>
      <c r="S2224" s="102">
        <v>82929.97649999999</v>
      </c>
      <c r="T2224" s="254">
        <f t="shared" si="425"/>
        <v>331719.90599999996</v>
      </c>
      <c r="U2224" s="83">
        <f t="shared" si="424"/>
        <v>371526.29472000001</v>
      </c>
      <c r="V2224" s="9" t="s">
        <v>1341</v>
      </c>
      <c r="W2224" s="153" t="s">
        <v>1410</v>
      </c>
      <c r="X2224" s="244"/>
    </row>
    <row r="2225" spans="1:24" s="226" customFormat="1" ht="102">
      <c r="A2225" s="9" t="s">
        <v>8037</v>
      </c>
      <c r="B2225" s="3" t="s">
        <v>1332</v>
      </c>
      <c r="C2225" s="193" t="s">
        <v>4777</v>
      </c>
      <c r="D2225" s="191" t="s">
        <v>5202</v>
      </c>
      <c r="E2225" s="200" t="s">
        <v>5209</v>
      </c>
      <c r="F2225" s="244"/>
      <c r="G2225" s="162" t="s">
        <v>385</v>
      </c>
      <c r="H2225" s="242">
        <v>0</v>
      </c>
      <c r="I2225" s="34">
        <v>470000000</v>
      </c>
      <c r="J2225" s="21" t="s">
        <v>1330</v>
      </c>
      <c r="K2225" s="17" t="s">
        <v>1647</v>
      </c>
      <c r="L2225" s="236" t="s">
        <v>3930</v>
      </c>
      <c r="M2225" s="141" t="s">
        <v>383</v>
      </c>
      <c r="N2225" s="364" t="s">
        <v>6116</v>
      </c>
      <c r="O2225" s="3" t="s">
        <v>1382</v>
      </c>
      <c r="P2225" s="7" t="s">
        <v>1354</v>
      </c>
      <c r="Q2225" s="3" t="s">
        <v>1195</v>
      </c>
      <c r="R2225" s="211">
        <v>10</v>
      </c>
      <c r="S2225" s="102">
        <v>4837.4970000000003</v>
      </c>
      <c r="T2225" s="254">
        <f t="shared" si="425"/>
        <v>48374.97</v>
      </c>
      <c r="U2225" s="83">
        <f t="shared" si="424"/>
        <v>54179.966400000005</v>
      </c>
      <c r="V2225" s="9" t="s">
        <v>1341</v>
      </c>
      <c r="W2225" s="153" t="s">
        <v>1410</v>
      </c>
      <c r="X2225" s="244"/>
    </row>
    <row r="2226" spans="1:24" s="226" customFormat="1" ht="102">
      <c r="A2226" s="9" t="s">
        <v>8038</v>
      </c>
      <c r="B2226" s="3" t="s">
        <v>1332</v>
      </c>
      <c r="C2226" s="193" t="s">
        <v>4777</v>
      </c>
      <c r="D2226" s="191" t="s">
        <v>5202</v>
      </c>
      <c r="E2226" s="200" t="s">
        <v>5210</v>
      </c>
      <c r="F2226" s="244"/>
      <c r="G2226" s="162" t="s">
        <v>385</v>
      </c>
      <c r="H2226" s="242">
        <v>0</v>
      </c>
      <c r="I2226" s="34">
        <v>470000000</v>
      </c>
      <c r="J2226" s="21" t="s">
        <v>1330</v>
      </c>
      <c r="K2226" s="17" t="s">
        <v>1647</v>
      </c>
      <c r="L2226" s="236" t="s">
        <v>3930</v>
      </c>
      <c r="M2226" s="141" t="s">
        <v>383</v>
      </c>
      <c r="N2226" s="364" t="s">
        <v>6116</v>
      </c>
      <c r="O2226" s="3" t="s">
        <v>1382</v>
      </c>
      <c r="P2226" s="7" t="s">
        <v>1354</v>
      </c>
      <c r="Q2226" s="3" t="s">
        <v>1195</v>
      </c>
      <c r="R2226" s="211">
        <v>10</v>
      </c>
      <c r="S2226" s="102">
        <v>4988.6759999999995</v>
      </c>
      <c r="T2226" s="254">
        <f t="shared" si="425"/>
        <v>49886.759999999995</v>
      </c>
      <c r="U2226" s="83">
        <f t="shared" si="424"/>
        <v>55873.171199999997</v>
      </c>
      <c r="V2226" s="9" t="s">
        <v>1341</v>
      </c>
      <c r="W2226" s="153" t="s">
        <v>1410</v>
      </c>
      <c r="X2226" s="244"/>
    </row>
    <row r="2227" spans="1:24" s="226" customFormat="1" ht="102">
      <c r="A2227" s="9" t="s">
        <v>8039</v>
      </c>
      <c r="B2227" s="3" t="s">
        <v>1332</v>
      </c>
      <c r="C2227" s="193" t="s">
        <v>4777</v>
      </c>
      <c r="D2227" s="191" t="s">
        <v>5202</v>
      </c>
      <c r="E2227" s="200" t="s">
        <v>5211</v>
      </c>
      <c r="F2227" s="244"/>
      <c r="G2227" s="162" t="s">
        <v>385</v>
      </c>
      <c r="H2227" s="242">
        <v>0</v>
      </c>
      <c r="I2227" s="34">
        <v>470000000</v>
      </c>
      <c r="J2227" s="21" t="s">
        <v>1330</v>
      </c>
      <c r="K2227" s="17" t="s">
        <v>1647</v>
      </c>
      <c r="L2227" s="236" t="s">
        <v>3930</v>
      </c>
      <c r="M2227" s="141" t="s">
        <v>383</v>
      </c>
      <c r="N2227" s="364" t="s">
        <v>6116</v>
      </c>
      <c r="O2227" s="3" t="s">
        <v>1382</v>
      </c>
      <c r="P2227" s="7" t="s">
        <v>1354</v>
      </c>
      <c r="Q2227" s="3" t="s">
        <v>1195</v>
      </c>
      <c r="R2227" s="211">
        <v>10</v>
      </c>
      <c r="S2227" s="102">
        <v>10116.424500000001</v>
      </c>
      <c r="T2227" s="254">
        <f t="shared" si="425"/>
        <v>101164.24500000001</v>
      </c>
      <c r="U2227" s="83">
        <f t="shared" si="424"/>
        <v>113303.95440000002</v>
      </c>
      <c r="V2227" s="9" t="s">
        <v>1341</v>
      </c>
      <c r="W2227" s="153" t="s">
        <v>1410</v>
      </c>
      <c r="X2227" s="244"/>
    </row>
    <row r="2228" spans="1:24" s="226" customFormat="1" ht="102">
      <c r="A2228" s="9" t="s">
        <v>8040</v>
      </c>
      <c r="B2228" s="3" t="s">
        <v>1332</v>
      </c>
      <c r="C2228" s="193" t="s">
        <v>4777</v>
      </c>
      <c r="D2228" s="191" t="s">
        <v>5202</v>
      </c>
      <c r="E2228" s="200" t="s">
        <v>5212</v>
      </c>
      <c r="F2228" s="244"/>
      <c r="G2228" s="162" t="s">
        <v>385</v>
      </c>
      <c r="H2228" s="242">
        <v>0</v>
      </c>
      <c r="I2228" s="34">
        <v>470000000</v>
      </c>
      <c r="J2228" s="21" t="s">
        <v>1330</v>
      </c>
      <c r="K2228" s="17" t="s">
        <v>1647</v>
      </c>
      <c r="L2228" s="236" t="s">
        <v>3930</v>
      </c>
      <c r="M2228" s="141" t="s">
        <v>383</v>
      </c>
      <c r="N2228" s="364" t="s">
        <v>6116</v>
      </c>
      <c r="O2228" s="3" t="s">
        <v>1382</v>
      </c>
      <c r="P2228" s="7" t="s">
        <v>1354</v>
      </c>
      <c r="Q2228" s="3" t="s">
        <v>1195</v>
      </c>
      <c r="R2228" s="211">
        <v>6</v>
      </c>
      <c r="S2228" s="102">
        <v>10243.411499999998</v>
      </c>
      <c r="T2228" s="254">
        <f t="shared" si="425"/>
        <v>61460.46899999999</v>
      </c>
      <c r="U2228" s="83">
        <f t="shared" si="424"/>
        <v>68835.725279999999</v>
      </c>
      <c r="V2228" s="9" t="s">
        <v>1341</v>
      </c>
      <c r="W2228" s="153" t="s">
        <v>1410</v>
      </c>
      <c r="X2228" s="244"/>
    </row>
    <row r="2229" spans="1:24" s="226" customFormat="1" ht="102">
      <c r="A2229" s="9" t="s">
        <v>8041</v>
      </c>
      <c r="B2229" s="3" t="s">
        <v>1332</v>
      </c>
      <c r="C2229" s="193" t="s">
        <v>4777</v>
      </c>
      <c r="D2229" s="191" t="s">
        <v>5202</v>
      </c>
      <c r="E2229" s="200" t="s">
        <v>5213</v>
      </c>
      <c r="F2229" s="244"/>
      <c r="G2229" s="162" t="s">
        <v>385</v>
      </c>
      <c r="H2229" s="242">
        <v>0</v>
      </c>
      <c r="I2229" s="34">
        <v>470000000</v>
      </c>
      <c r="J2229" s="21" t="s">
        <v>1330</v>
      </c>
      <c r="K2229" s="17" t="s">
        <v>1647</v>
      </c>
      <c r="L2229" s="236" t="s">
        <v>3930</v>
      </c>
      <c r="M2229" s="141" t="s">
        <v>383</v>
      </c>
      <c r="N2229" s="364" t="s">
        <v>6116</v>
      </c>
      <c r="O2229" s="3" t="s">
        <v>1382</v>
      </c>
      <c r="P2229" s="7" t="s">
        <v>1354</v>
      </c>
      <c r="Q2229" s="3" t="s">
        <v>1195</v>
      </c>
      <c r="R2229" s="211">
        <v>6</v>
      </c>
      <c r="S2229" s="102">
        <v>15703.737000000001</v>
      </c>
      <c r="T2229" s="254">
        <f t="shared" si="425"/>
        <v>94222.422000000006</v>
      </c>
      <c r="U2229" s="83">
        <f t="shared" si="424"/>
        <v>105529.11264000002</v>
      </c>
      <c r="V2229" s="9" t="s">
        <v>1341</v>
      </c>
      <c r="W2229" s="153" t="s">
        <v>1410</v>
      </c>
      <c r="X2229" s="244"/>
    </row>
    <row r="2230" spans="1:24" s="226" customFormat="1" ht="102">
      <c r="A2230" s="9" t="s">
        <v>8042</v>
      </c>
      <c r="B2230" s="3" t="s">
        <v>1332</v>
      </c>
      <c r="C2230" s="193" t="s">
        <v>4777</v>
      </c>
      <c r="D2230" s="191" t="s">
        <v>5202</v>
      </c>
      <c r="E2230" s="200" t="s">
        <v>5214</v>
      </c>
      <c r="F2230" s="244"/>
      <c r="G2230" s="162" t="s">
        <v>385</v>
      </c>
      <c r="H2230" s="242">
        <v>0</v>
      </c>
      <c r="I2230" s="34">
        <v>470000000</v>
      </c>
      <c r="J2230" s="21" t="s">
        <v>1330</v>
      </c>
      <c r="K2230" s="17" t="s">
        <v>1647</v>
      </c>
      <c r="L2230" s="236" t="s">
        <v>3930</v>
      </c>
      <c r="M2230" s="141" t="s">
        <v>383</v>
      </c>
      <c r="N2230" s="364" t="s">
        <v>6116</v>
      </c>
      <c r="O2230" s="3" t="s">
        <v>1382</v>
      </c>
      <c r="P2230" s="7" t="s">
        <v>1354</v>
      </c>
      <c r="Q2230" s="3" t="s">
        <v>1195</v>
      </c>
      <c r="R2230" s="211">
        <v>40</v>
      </c>
      <c r="S2230" s="102">
        <v>1082.3924999999999</v>
      </c>
      <c r="T2230" s="254">
        <f t="shared" si="425"/>
        <v>43295.7</v>
      </c>
      <c r="U2230" s="83">
        <f t="shared" si="424"/>
        <v>48491.184000000001</v>
      </c>
      <c r="V2230" s="9" t="s">
        <v>1341</v>
      </c>
      <c r="W2230" s="153" t="s">
        <v>1410</v>
      </c>
      <c r="X2230" s="244"/>
    </row>
    <row r="2231" spans="1:24" s="226" customFormat="1" ht="102">
      <c r="A2231" s="9" t="s">
        <v>8043</v>
      </c>
      <c r="B2231" s="3" t="s">
        <v>1332</v>
      </c>
      <c r="C2231" s="193" t="s">
        <v>4777</v>
      </c>
      <c r="D2231" s="191" t="s">
        <v>5202</v>
      </c>
      <c r="E2231" s="200" t="s">
        <v>5215</v>
      </c>
      <c r="F2231" s="244"/>
      <c r="G2231" s="162" t="s">
        <v>385</v>
      </c>
      <c r="H2231" s="242">
        <v>0</v>
      </c>
      <c r="I2231" s="34">
        <v>470000000</v>
      </c>
      <c r="J2231" s="21" t="s">
        <v>1330</v>
      </c>
      <c r="K2231" s="17" t="s">
        <v>1647</v>
      </c>
      <c r="L2231" s="236" t="s">
        <v>3930</v>
      </c>
      <c r="M2231" s="141" t="s">
        <v>383</v>
      </c>
      <c r="N2231" s="364" t="s">
        <v>6116</v>
      </c>
      <c r="O2231" s="3" t="s">
        <v>1382</v>
      </c>
      <c r="P2231" s="7" t="s">
        <v>1354</v>
      </c>
      <c r="Q2231" s="3" t="s">
        <v>1195</v>
      </c>
      <c r="R2231" s="211">
        <v>24</v>
      </c>
      <c r="S2231" s="102">
        <v>1687.077</v>
      </c>
      <c r="T2231" s="254">
        <f t="shared" si="425"/>
        <v>40489.847999999998</v>
      </c>
      <c r="U2231" s="83">
        <f t="shared" si="424"/>
        <v>45348.629760000003</v>
      </c>
      <c r="V2231" s="9" t="s">
        <v>1341</v>
      </c>
      <c r="W2231" s="153" t="s">
        <v>1410</v>
      </c>
      <c r="X2231" s="244"/>
    </row>
    <row r="2232" spans="1:24" s="226" customFormat="1" ht="102">
      <c r="A2232" s="9" t="s">
        <v>8044</v>
      </c>
      <c r="B2232" s="3" t="s">
        <v>1332</v>
      </c>
      <c r="C2232" s="193" t="s">
        <v>4777</v>
      </c>
      <c r="D2232" s="191" t="s">
        <v>5202</v>
      </c>
      <c r="E2232" s="200" t="s">
        <v>5216</v>
      </c>
      <c r="F2232" s="244"/>
      <c r="G2232" s="162" t="s">
        <v>385</v>
      </c>
      <c r="H2232" s="242">
        <v>0</v>
      </c>
      <c r="I2232" s="34">
        <v>470000000</v>
      </c>
      <c r="J2232" s="21" t="s">
        <v>1330</v>
      </c>
      <c r="K2232" s="17" t="s">
        <v>1647</v>
      </c>
      <c r="L2232" s="236" t="s">
        <v>3930</v>
      </c>
      <c r="M2232" s="141" t="s">
        <v>383</v>
      </c>
      <c r="N2232" s="364" t="s">
        <v>6116</v>
      </c>
      <c r="O2232" s="3" t="s">
        <v>1382</v>
      </c>
      <c r="P2232" s="7" t="s">
        <v>1354</v>
      </c>
      <c r="Q2232" s="3" t="s">
        <v>1195</v>
      </c>
      <c r="R2232" s="211">
        <v>8</v>
      </c>
      <c r="S2232" s="102">
        <v>115660.314</v>
      </c>
      <c r="T2232" s="254">
        <f t="shared" si="425"/>
        <v>925282.51199999999</v>
      </c>
      <c r="U2232" s="83">
        <f t="shared" si="424"/>
        <v>1036316.41344</v>
      </c>
      <c r="V2232" s="9" t="s">
        <v>1341</v>
      </c>
      <c r="W2232" s="153" t="s">
        <v>1410</v>
      </c>
      <c r="X2232" s="244"/>
    </row>
    <row r="2233" spans="1:24" s="226" customFormat="1" ht="102">
      <c r="A2233" s="9" t="s">
        <v>8045</v>
      </c>
      <c r="B2233" s="3" t="s">
        <v>1332</v>
      </c>
      <c r="C2233" s="193" t="s">
        <v>4777</v>
      </c>
      <c r="D2233" s="191" t="s">
        <v>5202</v>
      </c>
      <c r="E2233" s="200" t="s">
        <v>5217</v>
      </c>
      <c r="F2233" s="244"/>
      <c r="G2233" s="162" t="s">
        <v>385</v>
      </c>
      <c r="H2233" s="242">
        <v>0</v>
      </c>
      <c r="I2233" s="34">
        <v>470000000</v>
      </c>
      <c r="J2233" s="21" t="s">
        <v>1330</v>
      </c>
      <c r="K2233" s="17" t="s">
        <v>1647</v>
      </c>
      <c r="L2233" s="236" t="s">
        <v>3930</v>
      </c>
      <c r="M2233" s="141" t="s">
        <v>383</v>
      </c>
      <c r="N2233" s="364" t="s">
        <v>6116</v>
      </c>
      <c r="O2233" s="3" t="s">
        <v>1382</v>
      </c>
      <c r="P2233" s="7" t="s">
        <v>1354</v>
      </c>
      <c r="Q2233" s="3" t="s">
        <v>1195</v>
      </c>
      <c r="R2233" s="211">
        <v>20</v>
      </c>
      <c r="S2233" s="102">
        <v>1173.6571875</v>
      </c>
      <c r="T2233" s="254">
        <f t="shared" si="425"/>
        <v>23473.143749999999</v>
      </c>
      <c r="U2233" s="83">
        <f t="shared" si="424"/>
        <v>26289.921000000002</v>
      </c>
      <c r="V2233" s="9" t="s">
        <v>1341</v>
      </c>
      <c r="W2233" s="153" t="s">
        <v>1410</v>
      </c>
      <c r="X2233" s="244"/>
    </row>
    <row r="2234" spans="1:24" s="226" customFormat="1" ht="102">
      <c r="A2234" s="9" t="s">
        <v>8046</v>
      </c>
      <c r="B2234" s="3" t="s">
        <v>1332</v>
      </c>
      <c r="C2234" s="193" t="s">
        <v>4777</v>
      </c>
      <c r="D2234" s="191" t="s">
        <v>5202</v>
      </c>
      <c r="E2234" s="200" t="s">
        <v>5218</v>
      </c>
      <c r="F2234" s="244"/>
      <c r="G2234" s="162" t="s">
        <v>385</v>
      </c>
      <c r="H2234" s="242">
        <v>0</v>
      </c>
      <c r="I2234" s="34">
        <v>470000000</v>
      </c>
      <c r="J2234" s="21" t="s">
        <v>1330</v>
      </c>
      <c r="K2234" s="17" t="s">
        <v>1647</v>
      </c>
      <c r="L2234" s="236" t="s">
        <v>3930</v>
      </c>
      <c r="M2234" s="141" t="s">
        <v>383</v>
      </c>
      <c r="N2234" s="364" t="s">
        <v>6116</v>
      </c>
      <c r="O2234" s="3" t="s">
        <v>1382</v>
      </c>
      <c r="P2234" s="7" t="s">
        <v>1354</v>
      </c>
      <c r="Q2234" s="3" t="s">
        <v>1195</v>
      </c>
      <c r="R2234" s="211">
        <v>20</v>
      </c>
      <c r="S2234" s="102">
        <v>1173.6571875</v>
      </c>
      <c r="T2234" s="254">
        <f t="shared" si="425"/>
        <v>23473.143749999999</v>
      </c>
      <c r="U2234" s="83">
        <f t="shared" si="424"/>
        <v>26289.921000000002</v>
      </c>
      <c r="V2234" s="9" t="s">
        <v>1341</v>
      </c>
      <c r="W2234" s="153" t="s">
        <v>1410</v>
      </c>
      <c r="X2234" s="244"/>
    </row>
    <row r="2235" spans="1:24" s="226" customFormat="1" ht="102">
      <c r="A2235" s="9" t="s">
        <v>8047</v>
      </c>
      <c r="B2235" s="3" t="s">
        <v>1332</v>
      </c>
      <c r="C2235" s="193" t="s">
        <v>4777</v>
      </c>
      <c r="D2235" s="191" t="s">
        <v>5202</v>
      </c>
      <c r="E2235" s="200" t="s">
        <v>5219</v>
      </c>
      <c r="F2235" s="244"/>
      <c r="G2235" s="162" t="s">
        <v>385</v>
      </c>
      <c r="H2235" s="242">
        <v>0</v>
      </c>
      <c r="I2235" s="34">
        <v>470000000</v>
      </c>
      <c r="J2235" s="21" t="s">
        <v>1330</v>
      </c>
      <c r="K2235" s="17" t="s">
        <v>1647</v>
      </c>
      <c r="L2235" s="236" t="s">
        <v>3930</v>
      </c>
      <c r="M2235" s="141" t="s">
        <v>383</v>
      </c>
      <c r="N2235" s="364" t="s">
        <v>6116</v>
      </c>
      <c r="O2235" s="3" t="s">
        <v>1382</v>
      </c>
      <c r="P2235" s="7" t="s">
        <v>1354</v>
      </c>
      <c r="Q2235" s="3" t="s">
        <v>1195</v>
      </c>
      <c r="R2235" s="211">
        <v>20</v>
      </c>
      <c r="S2235" s="102">
        <v>1173.6571875</v>
      </c>
      <c r="T2235" s="254">
        <f t="shared" si="425"/>
        <v>23473.143749999999</v>
      </c>
      <c r="U2235" s="83">
        <f t="shared" si="424"/>
        <v>26289.921000000002</v>
      </c>
      <c r="V2235" s="9" t="s">
        <v>1341</v>
      </c>
      <c r="W2235" s="153" t="s">
        <v>1410</v>
      </c>
      <c r="X2235" s="244"/>
    </row>
    <row r="2236" spans="1:24" s="226" customFormat="1" ht="102">
      <c r="A2236" s="9" t="s">
        <v>8048</v>
      </c>
      <c r="B2236" s="3" t="s">
        <v>1332</v>
      </c>
      <c r="C2236" s="193" t="s">
        <v>4777</v>
      </c>
      <c r="D2236" s="191" t="s">
        <v>5202</v>
      </c>
      <c r="E2236" s="200" t="s">
        <v>5220</v>
      </c>
      <c r="F2236" s="244"/>
      <c r="G2236" s="162" t="s">
        <v>385</v>
      </c>
      <c r="H2236" s="242">
        <v>0</v>
      </c>
      <c r="I2236" s="34">
        <v>470000000</v>
      </c>
      <c r="J2236" s="21" t="s">
        <v>1330</v>
      </c>
      <c r="K2236" s="17" t="s">
        <v>1647</v>
      </c>
      <c r="L2236" s="236" t="s">
        <v>3930</v>
      </c>
      <c r="M2236" s="141" t="s">
        <v>383</v>
      </c>
      <c r="N2236" s="364" t="s">
        <v>6116</v>
      </c>
      <c r="O2236" s="3" t="s">
        <v>1382</v>
      </c>
      <c r="P2236" s="7" t="s">
        <v>1354</v>
      </c>
      <c r="Q2236" s="3" t="s">
        <v>1195</v>
      </c>
      <c r="R2236" s="211">
        <v>20</v>
      </c>
      <c r="S2236" s="102">
        <v>1173.6571875</v>
      </c>
      <c r="T2236" s="254">
        <f t="shared" si="425"/>
        <v>23473.143749999999</v>
      </c>
      <c r="U2236" s="83">
        <f t="shared" si="424"/>
        <v>26289.921000000002</v>
      </c>
      <c r="V2236" s="9" t="s">
        <v>1341</v>
      </c>
      <c r="W2236" s="153" t="s">
        <v>1410</v>
      </c>
      <c r="X2236" s="244"/>
    </row>
    <row r="2237" spans="1:24" s="226" customFormat="1" ht="102">
      <c r="A2237" s="9" t="s">
        <v>8049</v>
      </c>
      <c r="B2237" s="3" t="s">
        <v>1332</v>
      </c>
      <c r="C2237" s="193" t="s">
        <v>4777</v>
      </c>
      <c r="D2237" s="191" t="s">
        <v>5202</v>
      </c>
      <c r="E2237" s="200" t="s">
        <v>5221</v>
      </c>
      <c r="F2237" s="244"/>
      <c r="G2237" s="162" t="s">
        <v>385</v>
      </c>
      <c r="H2237" s="242">
        <v>0</v>
      </c>
      <c r="I2237" s="34">
        <v>470000000</v>
      </c>
      <c r="J2237" s="21" t="s">
        <v>1330</v>
      </c>
      <c r="K2237" s="17" t="s">
        <v>1647</v>
      </c>
      <c r="L2237" s="236" t="s">
        <v>3930</v>
      </c>
      <c r="M2237" s="141" t="s">
        <v>383</v>
      </c>
      <c r="N2237" s="364" t="s">
        <v>6116</v>
      </c>
      <c r="O2237" s="3" t="s">
        <v>1382</v>
      </c>
      <c r="P2237" s="7" t="s">
        <v>1354</v>
      </c>
      <c r="Q2237" s="3" t="s">
        <v>1195</v>
      </c>
      <c r="R2237" s="211">
        <v>20</v>
      </c>
      <c r="S2237" s="102">
        <v>1173.6571875</v>
      </c>
      <c r="T2237" s="254">
        <f t="shared" si="425"/>
        <v>23473.143749999999</v>
      </c>
      <c r="U2237" s="83">
        <f t="shared" si="424"/>
        <v>26289.921000000002</v>
      </c>
      <c r="V2237" s="9" t="s">
        <v>1341</v>
      </c>
      <c r="W2237" s="153" t="s">
        <v>1410</v>
      </c>
      <c r="X2237" s="244"/>
    </row>
    <row r="2238" spans="1:24" s="226" customFormat="1" ht="102">
      <c r="A2238" s="9" t="s">
        <v>8050</v>
      </c>
      <c r="B2238" s="3" t="s">
        <v>1332</v>
      </c>
      <c r="C2238" s="193" t="s">
        <v>4777</v>
      </c>
      <c r="D2238" s="191" t="s">
        <v>5202</v>
      </c>
      <c r="E2238" s="200" t="s">
        <v>5222</v>
      </c>
      <c r="F2238" s="244"/>
      <c r="G2238" s="162" t="s">
        <v>385</v>
      </c>
      <c r="H2238" s="242">
        <v>0</v>
      </c>
      <c r="I2238" s="34">
        <v>470000000</v>
      </c>
      <c r="J2238" s="21" t="s">
        <v>1330</v>
      </c>
      <c r="K2238" s="17" t="s">
        <v>1647</v>
      </c>
      <c r="L2238" s="236" t="s">
        <v>3930</v>
      </c>
      <c r="M2238" s="141" t="s">
        <v>383</v>
      </c>
      <c r="N2238" s="364" t="s">
        <v>6116</v>
      </c>
      <c r="O2238" s="3" t="s">
        <v>1382</v>
      </c>
      <c r="P2238" s="7" t="s">
        <v>1354</v>
      </c>
      <c r="Q2238" s="3" t="s">
        <v>1195</v>
      </c>
      <c r="R2238" s="211">
        <v>20</v>
      </c>
      <c r="S2238" s="102">
        <v>1173.6571875</v>
      </c>
      <c r="T2238" s="254">
        <f t="shared" si="425"/>
        <v>23473.143749999999</v>
      </c>
      <c r="U2238" s="83">
        <f t="shared" si="424"/>
        <v>26289.921000000002</v>
      </c>
      <c r="V2238" s="9" t="s">
        <v>1341</v>
      </c>
      <c r="W2238" s="153" t="s">
        <v>1410</v>
      </c>
      <c r="X2238" s="244"/>
    </row>
    <row r="2239" spans="1:24" s="226" customFormat="1" ht="102">
      <c r="A2239" s="9" t="s">
        <v>8051</v>
      </c>
      <c r="B2239" s="3" t="s">
        <v>1332</v>
      </c>
      <c r="C2239" s="193" t="s">
        <v>4777</v>
      </c>
      <c r="D2239" s="191" t="s">
        <v>5202</v>
      </c>
      <c r="E2239" s="200" t="s">
        <v>5223</v>
      </c>
      <c r="F2239" s="244"/>
      <c r="G2239" s="162" t="s">
        <v>385</v>
      </c>
      <c r="H2239" s="242">
        <v>0</v>
      </c>
      <c r="I2239" s="34">
        <v>470000000</v>
      </c>
      <c r="J2239" s="21" t="s">
        <v>1330</v>
      </c>
      <c r="K2239" s="17" t="s">
        <v>1647</v>
      </c>
      <c r="L2239" s="236" t="s">
        <v>3930</v>
      </c>
      <c r="M2239" s="141" t="s">
        <v>383</v>
      </c>
      <c r="N2239" s="364" t="s">
        <v>6116</v>
      </c>
      <c r="O2239" s="3" t="s">
        <v>1382</v>
      </c>
      <c r="P2239" s="7" t="s">
        <v>1354</v>
      </c>
      <c r="Q2239" s="3" t="s">
        <v>1195</v>
      </c>
      <c r="R2239" s="211">
        <v>30</v>
      </c>
      <c r="S2239" s="102">
        <v>100007.67</v>
      </c>
      <c r="T2239" s="254">
        <f t="shared" si="425"/>
        <v>3000230.1</v>
      </c>
      <c r="U2239" s="83">
        <f t="shared" si="424"/>
        <v>3360257.7120000003</v>
      </c>
      <c r="V2239" s="9" t="s">
        <v>1341</v>
      </c>
      <c r="W2239" s="153" t="s">
        <v>1410</v>
      </c>
      <c r="X2239" s="244"/>
    </row>
    <row r="2240" spans="1:24" s="226" customFormat="1" ht="102">
      <c r="A2240" s="9" t="s">
        <v>8052</v>
      </c>
      <c r="B2240" s="3" t="s">
        <v>1332</v>
      </c>
      <c r="C2240" s="193" t="s">
        <v>4777</v>
      </c>
      <c r="D2240" s="191" t="s">
        <v>5202</v>
      </c>
      <c r="E2240" s="200" t="s">
        <v>5224</v>
      </c>
      <c r="F2240" s="244"/>
      <c r="G2240" s="162" t="s">
        <v>385</v>
      </c>
      <c r="H2240" s="242">
        <v>0</v>
      </c>
      <c r="I2240" s="34">
        <v>470000000</v>
      </c>
      <c r="J2240" s="21" t="s">
        <v>1330</v>
      </c>
      <c r="K2240" s="17" t="s">
        <v>1647</v>
      </c>
      <c r="L2240" s="236" t="s">
        <v>3930</v>
      </c>
      <c r="M2240" s="141" t="s">
        <v>383</v>
      </c>
      <c r="N2240" s="364" t="s">
        <v>6116</v>
      </c>
      <c r="O2240" s="3" t="s">
        <v>1382</v>
      </c>
      <c r="P2240" s="7" t="s">
        <v>1354</v>
      </c>
      <c r="Q2240" s="3" t="s">
        <v>1195</v>
      </c>
      <c r="R2240" s="211">
        <v>6</v>
      </c>
      <c r="S2240" s="102">
        <v>442997.1</v>
      </c>
      <c r="T2240" s="254">
        <f t="shared" si="425"/>
        <v>2657982.5999999996</v>
      </c>
      <c r="U2240" s="83">
        <f t="shared" si="424"/>
        <v>2976940.5119999996</v>
      </c>
      <c r="V2240" s="9" t="s">
        <v>1341</v>
      </c>
      <c r="W2240" s="153" t="s">
        <v>1410</v>
      </c>
      <c r="X2240" s="244"/>
    </row>
    <row r="2241" spans="1:24" s="226" customFormat="1" ht="102">
      <c r="A2241" s="9" t="s">
        <v>8053</v>
      </c>
      <c r="B2241" s="3" t="s">
        <v>1332</v>
      </c>
      <c r="C2241" s="193" t="s">
        <v>4777</v>
      </c>
      <c r="D2241" s="191" t="s">
        <v>5202</v>
      </c>
      <c r="E2241" s="200" t="s">
        <v>5225</v>
      </c>
      <c r="F2241" s="244"/>
      <c r="G2241" s="162" t="s">
        <v>385</v>
      </c>
      <c r="H2241" s="242">
        <v>0</v>
      </c>
      <c r="I2241" s="34">
        <v>470000000</v>
      </c>
      <c r="J2241" s="21" t="s">
        <v>1330</v>
      </c>
      <c r="K2241" s="17" t="s">
        <v>1647</v>
      </c>
      <c r="L2241" s="236" t="s">
        <v>3930</v>
      </c>
      <c r="M2241" s="141" t="s">
        <v>383</v>
      </c>
      <c r="N2241" s="364" t="s">
        <v>6116</v>
      </c>
      <c r="O2241" s="3" t="s">
        <v>1382</v>
      </c>
      <c r="P2241" s="7" t="s">
        <v>1354</v>
      </c>
      <c r="Q2241" s="3" t="s">
        <v>1195</v>
      </c>
      <c r="R2241" s="211">
        <v>8</v>
      </c>
      <c r="S2241" s="102">
        <v>70857.255000000005</v>
      </c>
      <c r="T2241" s="254">
        <f t="shared" si="425"/>
        <v>566858.04</v>
      </c>
      <c r="U2241" s="83">
        <f t="shared" si="424"/>
        <v>634881.00480000011</v>
      </c>
      <c r="V2241" s="9" t="s">
        <v>1341</v>
      </c>
      <c r="W2241" s="153" t="s">
        <v>1410</v>
      </c>
      <c r="X2241" s="244"/>
    </row>
    <row r="2242" spans="1:24" s="226" customFormat="1" ht="102">
      <c r="A2242" s="9" t="s">
        <v>8054</v>
      </c>
      <c r="B2242" s="3" t="s">
        <v>1332</v>
      </c>
      <c r="C2242" s="193" t="s">
        <v>5121</v>
      </c>
      <c r="D2242" s="211" t="s">
        <v>5122</v>
      </c>
      <c r="E2242" s="200" t="s">
        <v>5226</v>
      </c>
      <c r="F2242" s="244"/>
      <c r="G2242" s="162" t="s">
        <v>385</v>
      </c>
      <c r="H2242" s="242">
        <v>0</v>
      </c>
      <c r="I2242" s="34">
        <v>470000000</v>
      </c>
      <c r="J2242" s="21" t="s">
        <v>1330</v>
      </c>
      <c r="K2242" s="17" t="s">
        <v>1647</v>
      </c>
      <c r="L2242" s="236" t="s">
        <v>3930</v>
      </c>
      <c r="M2242" s="141" t="s">
        <v>383</v>
      </c>
      <c r="N2242" s="364" t="s">
        <v>6116</v>
      </c>
      <c r="O2242" s="3" t="s">
        <v>1382</v>
      </c>
      <c r="P2242" s="7" t="s">
        <v>1354</v>
      </c>
      <c r="Q2242" s="3" t="s">
        <v>1195</v>
      </c>
      <c r="R2242" s="211">
        <v>3</v>
      </c>
      <c r="S2242" s="102">
        <v>226040.65049999999</v>
      </c>
      <c r="T2242" s="254">
        <f t="shared" si="425"/>
        <v>678121.95149999997</v>
      </c>
      <c r="U2242" s="83">
        <f t="shared" si="424"/>
        <v>759496.58568000002</v>
      </c>
      <c r="V2242" s="9" t="s">
        <v>1341</v>
      </c>
      <c r="W2242" s="153" t="s">
        <v>1410</v>
      </c>
      <c r="X2242" s="244"/>
    </row>
    <row r="2243" spans="1:24" s="226" customFormat="1" ht="102">
      <c r="A2243" s="9" t="s">
        <v>8055</v>
      </c>
      <c r="B2243" s="3" t="s">
        <v>1332</v>
      </c>
      <c r="C2243" s="194" t="s">
        <v>4643</v>
      </c>
      <c r="D2243" s="191" t="s">
        <v>4644</v>
      </c>
      <c r="E2243" s="212" t="s">
        <v>5227</v>
      </c>
      <c r="F2243" s="244"/>
      <c r="G2243" s="162" t="s">
        <v>385</v>
      </c>
      <c r="H2243" s="242">
        <v>0</v>
      </c>
      <c r="I2243" s="34">
        <v>470000000</v>
      </c>
      <c r="J2243" s="21" t="s">
        <v>1330</v>
      </c>
      <c r="K2243" s="17" t="s">
        <v>1647</v>
      </c>
      <c r="L2243" s="236" t="s">
        <v>3930</v>
      </c>
      <c r="M2243" s="141" t="s">
        <v>383</v>
      </c>
      <c r="N2243" s="364" t="s">
        <v>6116</v>
      </c>
      <c r="O2243" s="3" t="s">
        <v>1382</v>
      </c>
      <c r="P2243" s="7" t="s">
        <v>1354</v>
      </c>
      <c r="Q2243" s="3" t="s">
        <v>1195</v>
      </c>
      <c r="R2243" s="212">
        <v>20</v>
      </c>
      <c r="S2243" s="102">
        <v>963.9</v>
      </c>
      <c r="T2243" s="254">
        <f t="shared" si="425"/>
        <v>19278</v>
      </c>
      <c r="U2243" s="83">
        <f t="shared" ref="U2243:U2306" si="426">T2243*1.12</f>
        <v>21591.360000000001</v>
      </c>
      <c r="V2243" s="9" t="s">
        <v>1341</v>
      </c>
      <c r="W2243" s="153" t="s">
        <v>1410</v>
      </c>
      <c r="X2243" s="244"/>
    </row>
    <row r="2244" spans="1:24" s="226" customFormat="1" ht="102">
      <c r="A2244" s="9" t="s">
        <v>8056</v>
      </c>
      <c r="B2244" s="3" t="s">
        <v>1332</v>
      </c>
      <c r="C2244" s="194" t="s">
        <v>4643</v>
      </c>
      <c r="D2244" s="191" t="s">
        <v>4644</v>
      </c>
      <c r="E2244" s="212" t="s">
        <v>5228</v>
      </c>
      <c r="F2244" s="244"/>
      <c r="G2244" s="162" t="s">
        <v>385</v>
      </c>
      <c r="H2244" s="242">
        <v>0</v>
      </c>
      <c r="I2244" s="34">
        <v>470000000</v>
      </c>
      <c r="J2244" s="21" t="s">
        <v>1330</v>
      </c>
      <c r="K2244" s="17" t="s">
        <v>1647</v>
      </c>
      <c r="L2244" s="236" t="s">
        <v>3930</v>
      </c>
      <c r="M2244" s="141" t="s">
        <v>383</v>
      </c>
      <c r="N2244" s="364" t="s">
        <v>6116</v>
      </c>
      <c r="O2244" s="3" t="s">
        <v>1382</v>
      </c>
      <c r="P2244" s="7" t="s">
        <v>1354</v>
      </c>
      <c r="Q2244" s="3" t="s">
        <v>1195</v>
      </c>
      <c r="R2244" s="212">
        <v>20</v>
      </c>
      <c r="S2244" s="102">
        <v>1218.7455</v>
      </c>
      <c r="T2244" s="254">
        <f t="shared" si="425"/>
        <v>24374.91</v>
      </c>
      <c r="U2244" s="83">
        <f t="shared" si="426"/>
        <v>27299.899200000003</v>
      </c>
      <c r="V2244" s="9" t="s">
        <v>1341</v>
      </c>
      <c r="W2244" s="153" t="s">
        <v>1410</v>
      </c>
      <c r="X2244" s="244"/>
    </row>
    <row r="2245" spans="1:24" s="226" customFormat="1" ht="102">
      <c r="A2245" s="9" t="s">
        <v>8057</v>
      </c>
      <c r="B2245" s="3" t="s">
        <v>1332</v>
      </c>
      <c r="C2245" s="194" t="s">
        <v>4643</v>
      </c>
      <c r="D2245" s="191" t="s">
        <v>4644</v>
      </c>
      <c r="E2245" s="212" t="s">
        <v>5229</v>
      </c>
      <c r="F2245" s="244"/>
      <c r="G2245" s="162" t="s">
        <v>385</v>
      </c>
      <c r="H2245" s="242">
        <v>0</v>
      </c>
      <c r="I2245" s="34">
        <v>470000000</v>
      </c>
      <c r="J2245" s="21" t="s">
        <v>1330</v>
      </c>
      <c r="K2245" s="17" t="s">
        <v>1647</v>
      </c>
      <c r="L2245" s="236" t="s">
        <v>3930</v>
      </c>
      <c r="M2245" s="141" t="s">
        <v>383</v>
      </c>
      <c r="N2245" s="364" t="s">
        <v>6116</v>
      </c>
      <c r="O2245" s="3" t="s">
        <v>1382</v>
      </c>
      <c r="P2245" s="7" t="s">
        <v>1354</v>
      </c>
      <c r="Q2245" s="3" t="s">
        <v>1195</v>
      </c>
      <c r="R2245" s="212">
        <v>20</v>
      </c>
      <c r="S2245" s="102">
        <v>1687.4970000000001</v>
      </c>
      <c r="T2245" s="254">
        <f t="shared" si="425"/>
        <v>33749.94</v>
      </c>
      <c r="U2245" s="83">
        <f t="shared" si="426"/>
        <v>37799.93280000001</v>
      </c>
      <c r="V2245" s="9" t="s">
        <v>1341</v>
      </c>
      <c r="W2245" s="153" t="s">
        <v>1410</v>
      </c>
      <c r="X2245" s="244"/>
    </row>
    <row r="2246" spans="1:24" s="226" customFormat="1" ht="102">
      <c r="A2246" s="9" t="s">
        <v>8058</v>
      </c>
      <c r="B2246" s="3" t="s">
        <v>1332</v>
      </c>
      <c r="C2246" s="194" t="s">
        <v>4643</v>
      </c>
      <c r="D2246" s="191" t="s">
        <v>4644</v>
      </c>
      <c r="E2246" s="212" t="s">
        <v>5230</v>
      </c>
      <c r="F2246" s="244"/>
      <c r="G2246" s="162" t="s">
        <v>385</v>
      </c>
      <c r="H2246" s="242">
        <v>0</v>
      </c>
      <c r="I2246" s="34">
        <v>470000000</v>
      </c>
      <c r="J2246" s="21" t="s">
        <v>1330</v>
      </c>
      <c r="K2246" s="17" t="s">
        <v>1647</v>
      </c>
      <c r="L2246" s="236" t="s">
        <v>3930</v>
      </c>
      <c r="M2246" s="141" t="s">
        <v>383</v>
      </c>
      <c r="N2246" s="364" t="s">
        <v>6116</v>
      </c>
      <c r="O2246" s="3" t="s">
        <v>1382</v>
      </c>
      <c r="P2246" s="7" t="s">
        <v>1354</v>
      </c>
      <c r="Q2246" s="3" t="s">
        <v>1195</v>
      </c>
      <c r="R2246" s="212">
        <v>20</v>
      </c>
      <c r="S2246" s="102">
        <v>1218.7455</v>
      </c>
      <c r="T2246" s="254">
        <f t="shared" si="425"/>
        <v>24374.91</v>
      </c>
      <c r="U2246" s="83">
        <f t="shared" si="426"/>
        <v>27299.899200000003</v>
      </c>
      <c r="V2246" s="9" t="s">
        <v>1341</v>
      </c>
      <c r="W2246" s="153" t="s">
        <v>1410</v>
      </c>
      <c r="X2246" s="244"/>
    </row>
    <row r="2247" spans="1:24" s="226" customFormat="1" ht="102">
      <c r="A2247" s="9" t="s">
        <v>8059</v>
      </c>
      <c r="B2247" s="3" t="s">
        <v>1332</v>
      </c>
      <c r="C2247" s="194" t="s">
        <v>4643</v>
      </c>
      <c r="D2247" s="191" t="s">
        <v>4644</v>
      </c>
      <c r="E2247" s="212" t="s">
        <v>5231</v>
      </c>
      <c r="F2247" s="244"/>
      <c r="G2247" s="162" t="s">
        <v>385</v>
      </c>
      <c r="H2247" s="242">
        <v>0</v>
      </c>
      <c r="I2247" s="34">
        <v>470000000</v>
      </c>
      <c r="J2247" s="21" t="s">
        <v>1330</v>
      </c>
      <c r="K2247" s="17" t="s">
        <v>1647</v>
      </c>
      <c r="L2247" s="236" t="s">
        <v>3930</v>
      </c>
      <c r="M2247" s="141" t="s">
        <v>383</v>
      </c>
      <c r="N2247" s="364" t="s">
        <v>6116</v>
      </c>
      <c r="O2247" s="3" t="s">
        <v>1382</v>
      </c>
      <c r="P2247" s="7" t="s">
        <v>1354</v>
      </c>
      <c r="Q2247" s="3" t="s">
        <v>1195</v>
      </c>
      <c r="R2247" s="212">
        <v>20</v>
      </c>
      <c r="S2247" s="102">
        <v>1218.7455</v>
      </c>
      <c r="T2247" s="254">
        <f t="shared" si="425"/>
        <v>24374.91</v>
      </c>
      <c r="U2247" s="83">
        <f t="shared" si="426"/>
        <v>27299.899200000003</v>
      </c>
      <c r="V2247" s="9" t="s">
        <v>1341</v>
      </c>
      <c r="W2247" s="153" t="s">
        <v>1410</v>
      </c>
      <c r="X2247" s="244"/>
    </row>
    <row r="2248" spans="1:24" s="226" customFormat="1" ht="102">
      <c r="A2248" s="9" t="s">
        <v>8060</v>
      </c>
      <c r="B2248" s="3" t="s">
        <v>1332</v>
      </c>
      <c r="C2248" s="194" t="s">
        <v>4643</v>
      </c>
      <c r="D2248" s="191" t="s">
        <v>4644</v>
      </c>
      <c r="E2248" s="212" t="s">
        <v>5232</v>
      </c>
      <c r="F2248" s="244"/>
      <c r="G2248" s="162" t="s">
        <v>385</v>
      </c>
      <c r="H2248" s="242">
        <v>0</v>
      </c>
      <c r="I2248" s="34">
        <v>470000000</v>
      </c>
      <c r="J2248" s="21" t="s">
        <v>1330</v>
      </c>
      <c r="K2248" s="17" t="s">
        <v>1647</v>
      </c>
      <c r="L2248" s="236" t="s">
        <v>3930</v>
      </c>
      <c r="M2248" s="141" t="s">
        <v>383</v>
      </c>
      <c r="N2248" s="364" t="s">
        <v>6116</v>
      </c>
      <c r="O2248" s="3" t="s">
        <v>1382</v>
      </c>
      <c r="P2248" s="7" t="s">
        <v>1354</v>
      </c>
      <c r="Q2248" s="3" t="s">
        <v>1195</v>
      </c>
      <c r="R2248" s="212">
        <v>20</v>
      </c>
      <c r="S2248" s="102">
        <v>1218.7455</v>
      </c>
      <c r="T2248" s="254">
        <f t="shared" si="425"/>
        <v>24374.91</v>
      </c>
      <c r="U2248" s="83">
        <f t="shared" si="426"/>
        <v>27299.899200000003</v>
      </c>
      <c r="V2248" s="9" t="s">
        <v>1341</v>
      </c>
      <c r="W2248" s="153" t="s">
        <v>1410</v>
      </c>
      <c r="X2248" s="244"/>
    </row>
    <row r="2249" spans="1:24" s="226" customFormat="1" ht="102">
      <c r="A2249" s="9" t="s">
        <v>8061</v>
      </c>
      <c r="B2249" s="3" t="s">
        <v>1332</v>
      </c>
      <c r="C2249" s="194" t="s">
        <v>4643</v>
      </c>
      <c r="D2249" s="191" t="s">
        <v>4644</v>
      </c>
      <c r="E2249" s="212" t="s">
        <v>5233</v>
      </c>
      <c r="F2249" s="244"/>
      <c r="G2249" s="162" t="s">
        <v>385</v>
      </c>
      <c r="H2249" s="242">
        <v>0</v>
      </c>
      <c r="I2249" s="34">
        <v>470000000</v>
      </c>
      <c r="J2249" s="21" t="s">
        <v>1330</v>
      </c>
      <c r="K2249" s="17" t="s">
        <v>1647</v>
      </c>
      <c r="L2249" s="236" t="s">
        <v>3930</v>
      </c>
      <c r="M2249" s="141" t="s">
        <v>383</v>
      </c>
      <c r="N2249" s="364" t="s">
        <v>6116</v>
      </c>
      <c r="O2249" s="3" t="s">
        <v>1382</v>
      </c>
      <c r="P2249" s="7" t="s">
        <v>1354</v>
      </c>
      <c r="Q2249" s="3" t="s">
        <v>1195</v>
      </c>
      <c r="R2249" s="212">
        <v>20</v>
      </c>
      <c r="S2249" s="102">
        <v>1890</v>
      </c>
      <c r="T2249" s="254">
        <f t="shared" si="425"/>
        <v>37800</v>
      </c>
      <c r="U2249" s="83">
        <f t="shared" si="426"/>
        <v>42336.000000000007</v>
      </c>
      <c r="V2249" s="9" t="s">
        <v>1341</v>
      </c>
      <c r="W2249" s="153" t="s">
        <v>1410</v>
      </c>
      <c r="X2249" s="244"/>
    </row>
    <row r="2250" spans="1:24" s="226" customFormat="1" ht="102">
      <c r="A2250" s="9" t="s">
        <v>8062</v>
      </c>
      <c r="B2250" s="3" t="s">
        <v>1332</v>
      </c>
      <c r="C2250" s="194" t="s">
        <v>4643</v>
      </c>
      <c r="D2250" s="191" t="s">
        <v>4644</v>
      </c>
      <c r="E2250" s="212" t="s">
        <v>5234</v>
      </c>
      <c r="F2250" s="244"/>
      <c r="G2250" s="162" t="s">
        <v>385</v>
      </c>
      <c r="H2250" s="242">
        <v>0</v>
      </c>
      <c r="I2250" s="34">
        <v>470000000</v>
      </c>
      <c r="J2250" s="21" t="s">
        <v>1330</v>
      </c>
      <c r="K2250" s="17" t="s">
        <v>1647</v>
      </c>
      <c r="L2250" s="236" t="s">
        <v>3930</v>
      </c>
      <c r="M2250" s="141" t="s">
        <v>383</v>
      </c>
      <c r="N2250" s="364" t="s">
        <v>6116</v>
      </c>
      <c r="O2250" s="3" t="s">
        <v>1382</v>
      </c>
      <c r="P2250" s="7" t="s">
        <v>1354</v>
      </c>
      <c r="Q2250" s="3" t="s">
        <v>1195</v>
      </c>
      <c r="R2250" s="212">
        <v>20</v>
      </c>
      <c r="S2250" s="102">
        <v>1575</v>
      </c>
      <c r="T2250" s="254">
        <f t="shared" si="425"/>
        <v>31500</v>
      </c>
      <c r="U2250" s="83">
        <f t="shared" si="426"/>
        <v>35280</v>
      </c>
      <c r="V2250" s="9" t="s">
        <v>1341</v>
      </c>
      <c r="W2250" s="153" t="s">
        <v>1410</v>
      </c>
      <c r="X2250" s="244"/>
    </row>
    <row r="2251" spans="1:24" s="226" customFormat="1" ht="102">
      <c r="A2251" s="9" t="s">
        <v>8063</v>
      </c>
      <c r="B2251" s="3" t="s">
        <v>1332</v>
      </c>
      <c r="C2251" s="194" t="s">
        <v>4643</v>
      </c>
      <c r="D2251" s="191" t="s">
        <v>4644</v>
      </c>
      <c r="E2251" s="212" t="s">
        <v>5235</v>
      </c>
      <c r="F2251" s="244"/>
      <c r="G2251" s="162" t="s">
        <v>385</v>
      </c>
      <c r="H2251" s="242">
        <v>0</v>
      </c>
      <c r="I2251" s="34">
        <v>470000000</v>
      </c>
      <c r="J2251" s="21" t="s">
        <v>1330</v>
      </c>
      <c r="K2251" s="17" t="s">
        <v>1647</v>
      </c>
      <c r="L2251" s="236" t="s">
        <v>3930</v>
      </c>
      <c r="M2251" s="141" t="s">
        <v>383</v>
      </c>
      <c r="N2251" s="364" t="s">
        <v>6116</v>
      </c>
      <c r="O2251" s="3" t="s">
        <v>1382</v>
      </c>
      <c r="P2251" s="7" t="s">
        <v>1354</v>
      </c>
      <c r="Q2251" s="3" t="s">
        <v>1195</v>
      </c>
      <c r="R2251" s="212">
        <v>20</v>
      </c>
      <c r="S2251" s="102">
        <v>1687.4970000000001</v>
      </c>
      <c r="T2251" s="254">
        <f t="shared" si="425"/>
        <v>33749.94</v>
      </c>
      <c r="U2251" s="83">
        <f t="shared" si="426"/>
        <v>37799.93280000001</v>
      </c>
      <c r="V2251" s="9" t="s">
        <v>1341</v>
      </c>
      <c r="W2251" s="153" t="s">
        <v>1410</v>
      </c>
      <c r="X2251" s="244"/>
    </row>
    <row r="2252" spans="1:24" s="226" customFormat="1" ht="102">
      <c r="A2252" s="9" t="s">
        <v>8064</v>
      </c>
      <c r="B2252" s="3" t="s">
        <v>1332</v>
      </c>
      <c r="C2252" s="194" t="s">
        <v>4643</v>
      </c>
      <c r="D2252" s="191" t="s">
        <v>4644</v>
      </c>
      <c r="E2252" s="212" t="s">
        <v>5236</v>
      </c>
      <c r="F2252" s="244"/>
      <c r="G2252" s="162" t="s">
        <v>385</v>
      </c>
      <c r="H2252" s="242">
        <v>0</v>
      </c>
      <c r="I2252" s="34">
        <v>470000000</v>
      </c>
      <c r="J2252" s="21" t="s">
        <v>1330</v>
      </c>
      <c r="K2252" s="17" t="s">
        <v>1647</v>
      </c>
      <c r="L2252" s="236" t="s">
        <v>3930</v>
      </c>
      <c r="M2252" s="141" t="s">
        <v>383</v>
      </c>
      <c r="N2252" s="364" t="s">
        <v>6116</v>
      </c>
      <c r="O2252" s="3" t="s">
        <v>1382</v>
      </c>
      <c r="P2252" s="7" t="s">
        <v>1354</v>
      </c>
      <c r="Q2252" s="3" t="s">
        <v>1195</v>
      </c>
      <c r="R2252" s="212">
        <v>20</v>
      </c>
      <c r="S2252" s="102">
        <v>1687.4970000000001</v>
      </c>
      <c r="T2252" s="254">
        <f t="shared" si="425"/>
        <v>33749.94</v>
      </c>
      <c r="U2252" s="83">
        <f t="shared" si="426"/>
        <v>37799.93280000001</v>
      </c>
      <c r="V2252" s="9" t="s">
        <v>1341</v>
      </c>
      <c r="W2252" s="153" t="s">
        <v>1410</v>
      </c>
      <c r="X2252" s="244"/>
    </row>
    <row r="2253" spans="1:24" s="226" customFormat="1" ht="102">
      <c r="A2253" s="9" t="s">
        <v>8065</v>
      </c>
      <c r="B2253" s="3" t="s">
        <v>1332</v>
      </c>
      <c r="C2253" s="194" t="s">
        <v>4643</v>
      </c>
      <c r="D2253" s="191" t="s">
        <v>4644</v>
      </c>
      <c r="E2253" s="212" t="s">
        <v>5237</v>
      </c>
      <c r="F2253" s="244"/>
      <c r="G2253" s="162" t="s">
        <v>385</v>
      </c>
      <c r="H2253" s="242">
        <v>0</v>
      </c>
      <c r="I2253" s="34">
        <v>470000000</v>
      </c>
      <c r="J2253" s="21" t="s">
        <v>1330</v>
      </c>
      <c r="K2253" s="17" t="s">
        <v>1647</v>
      </c>
      <c r="L2253" s="236" t="s">
        <v>3930</v>
      </c>
      <c r="M2253" s="141" t="s">
        <v>383</v>
      </c>
      <c r="N2253" s="364" t="s">
        <v>6116</v>
      </c>
      <c r="O2253" s="3" t="s">
        <v>1382</v>
      </c>
      <c r="P2253" s="7" t="s">
        <v>1354</v>
      </c>
      <c r="Q2253" s="3" t="s">
        <v>1195</v>
      </c>
      <c r="R2253" s="212">
        <v>20</v>
      </c>
      <c r="S2253" s="102">
        <v>1575</v>
      </c>
      <c r="T2253" s="254">
        <f t="shared" ref="T2253:T2316" si="427">R2253*S2253</f>
        <v>31500</v>
      </c>
      <c r="U2253" s="83">
        <f t="shared" si="426"/>
        <v>35280</v>
      </c>
      <c r="V2253" s="9" t="s">
        <v>1341</v>
      </c>
      <c r="W2253" s="153" t="s">
        <v>1410</v>
      </c>
      <c r="X2253" s="244"/>
    </row>
    <row r="2254" spans="1:24" s="226" customFormat="1" ht="102">
      <c r="A2254" s="9" t="s">
        <v>8066</v>
      </c>
      <c r="B2254" s="3" t="s">
        <v>1332</v>
      </c>
      <c r="C2254" s="194" t="s">
        <v>4643</v>
      </c>
      <c r="D2254" s="191" t="s">
        <v>4644</v>
      </c>
      <c r="E2254" s="212" t="s">
        <v>5238</v>
      </c>
      <c r="F2254" s="244"/>
      <c r="G2254" s="162" t="s">
        <v>385</v>
      </c>
      <c r="H2254" s="242">
        <v>0</v>
      </c>
      <c r="I2254" s="34">
        <v>470000000</v>
      </c>
      <c r="J2254" s="21" t="s">
        <v>1330</v>
      </c>
      <c r="K2254" s="17" t="s">
        <v>1647</v>
      </c>
      <c r="L2254" s="236" t="s">
        <v>3930</v>
      </c>
      <c r="M2254" s="141" t="s">
        <v>383</v>
      </c>
      <c r="N2254" s="364" t="s">
        <v>6116</v>
      </c>
      <c r="O2254" s="3" t="s">
        <v>1382</v>
      </c>
      <c r="P2254" s="7" t="s">
        <v>1354</v>
      </c>
      <c r="Q2254" s="3" t="s">
        <v>1195</v>
      </c>
      <c r="R2254" s="212">
        <v>20</v>
      </c>
      <c r="S2254" s="102">
        <v>1575</v>
      </c>
      <c r="T2254" s="254">
        <f t="shared" si="427"/>
        <v>31500</v>
      </c>
      <c r="U2254" s="83">
        <f t="shared" si="426"/>
        <v>35280</v>
      </c>
      <c r="V2254" s="9" t="s">
        <v>1341</v>
      </c>
      <c r="W2254" s="153" t="s">
        <v>1410</v>
      </c>
      <c r="X2254" s="244"/>
    </row>
    <row r="2255" spans="1:24" s="226" customFormat="1" ht="102">
      <c r="A2255" s="9" t="s">
        <v>8067</v>
      </c>
      <c r="B2255" s="3" t="s">
        <v>1332</v>
      </c>
      <c r="C2255" s="194" t="s">
        <v>4643</v>
      </c>
      <c r="D2255" s="191" t="s">
        <v>4644</v>
      </c>
      <c r="E2255" s="212" t="s">
        <v>5239</v>
      </c>
      <c r="F2255" s="244"/>
      <c r="G2255" s="162" t="s">
        <v>385</v>
      </c>
      <c r="H2255" s="242">
        <v>0</v>
      </c>
      <c r="I2255" s="34">
        <v>470000000</v>
      </c>
      <c r="J2255" s="21" t="s">
        <v>1330</v>
      </c>
      <c r="K2255" s="17" t="s">
        <v>1647</v>
      </c>
      <c r="L2255" s="236" t="s">
        <v>3930</v>
      </c>
      <c r="M2255" s="141" t="s">
        <v>383</v>
      </c>
      <c r="N2255" s="364" t="s">
        <v>6116</v>
      </c>
      <c r="O2255" s="3" t="s">
        <v>1382</v>
      </c>
      <c r="P2255" s="7" t="s">
        <v>1354</v>
      </c>
      <c r="Q2255" s="3" t="s">
        <v>1195</v>
      </c>
      <c r="R2255" s="212">
        <v>20</v>
      </c>
      <c r="S2255" s="102">
        <v>1890</v>
      </c>
      <c r="T2255" s="254">
        <f t="shared" si="427"/>
        <v>37800</v>
      </c>
      <c r="U2255" s="83">
        <f t="shared" si="426"/>
        <v>42336.000000000007</v>
      </c>
      <c r="V2255" s="9" t="s">
        <v>1341</v>
      </c>
      <c r="W2255" s="153" t="s">
        <v>1410</v>
      </c>
      <c r="X2255" s="244"/>
    </row>
    <row r="2256" spans="1:24" s="226" customFormat="1" ht="102">
      <c r="A2256" s="9" t="s">
        <v>8068</v>
      </c>
      <c r="B2256" s="3" t="s">
        <v>1332</v>
      </c>
      <c r="C2256" s="194" t="s">
        <v>4643</v>
      </c>
      <c r="D2256" s="191" t="s">
        <v>4644</v>
      </c>
      <c r="E2256" s="212" t="s">
        <v>5240</v>
      </c>
      <c r="F2256" s="244"/>
      <c r="G2256" s="162" t="s">
        <v>385</v>
      </c>
      <c r="H2256" s="242">
        <v>0</v>
      </c>
      <c r="I2256" s="34">
        <v>470000000</v>
      </c>
      <c r="J2256" s="21" t="s">
        <v>1330</v>
      </c>
      <c r="K2256" s="17" t="s">
        <v>1647</v>
      </c>
      <c r="L2256" s="236" t="s">
        <v>3930</v>
      </c>
      <c r="M2256" s="141" t="s">
        <v>383</v>
      </c>
      <c r="N2256" s="364" t="s">
        <v>6116</v>
      </c>
      <c r="O2256" s="3" t="s">
        <v>1382</v>
      </c>
      <c r="P2256" s="7" t="s">
        <v>1354</v>
      </c>
      <c r="Q2256" s="3" t="s">
        <v>1195</v>
      </c>
      <c r="R2256" s="212">
        <v>20</v>
      </c>
      <c r="S2256" s="102">
        <v>1575</v>
      </c>
      <c r="T2256" s="254">
        <f t="shared" si="427"/>
        <v>31500</v>
      </c>
      <c r="U2256" s="83">
        <f t="shared" si="426"/>
        <v>35280</v>
      </c>
      <c r="V2256" s="9" t="s">
        <v>1341</v>
      </c>
      <c r="W2256" s="153" t="s">
        <v>1410</v>
      </c>
      <c r="X2256" s="244"/>
    </row>
    <row r="2257" spans="1:24" s="226" customFormat="1" ht="102">
      <c r="A2257" s="9" t="s">
        <v>8069</v>
      </c>
      <c r="B2257" s="3" t="s">
        <v>1332</v>
      </c>
      <c r="C2257" s="194" t="s">
        <v>4643</v>
      </c>
      <c r="D2257" s="191" t="s">
        <v>4644</v>
      </c>
      <c r="E2257" s="212" t="s">
        <v>5241</v>
      </c>
      <c r="F2257" s="244"/>
      <c r="G2257" s="162" t="s">
        <v>385</v>
      </c>
      <c r="H2257" s="242">
        <v>0</v>
      </c>
      <c r="I2257" s="34">
        <v>470000000</v>
      </c>
      <c r="J2257" s="21" t="s">
        <v>1330</v>
      </c>
      <c r="K2257" s="17" t="s">
        <v>1647</v>
      </c>
      <c r="L2257" s="236" t="s">
        <v>3930</v>
      </c>
      <c r="M2257" s="141" t="s">
        <v>383</v>
      </c>
      <c r="N2257" s="364" t="s">
        <v>6116</v>
      </c>
      <c r="O2257" s="3" t="s">
        <v>1382</v>
      </c>
      <c r="P2257" s="7" t="s">
        <v>1354</v>
      </c>
      <c r="Q2257" s="3" t="s">
        <v>1195</v>
      </c>
      <c r="R2257" s="212">
        <v>10</v>
      </c>
      <c r="S2257" s="102">
        <v>5040</v>
      </c>
      <c r="T2257" s="254">
        <f t="shared" si="427"/>
        <v>50400</v>
      </c>
      <c r="U2257" s="83">
        <f t="shared" si="426"/>
        <v>56448.000000000007</v>
      </c>
      <c r="V2257" s="9" t="s">
        <v>1341</v>
      </c>
      <c r="W2257" s="153" t="s">
        <v>1410</v>
      </c>
      <c r="X2257" s="244"/>
    </row>
    <row r="2258" spans="1:24" s="226" customFormat="1" ht="102">
      <c r="A2258" s="9" t="s">
        <v>8070</v>
      </c>
      <c r="B2258" s="3" t="s">
        <v>1332</v>
      </c>
      <c r="C2258" s="194" t="s">
        <v>4643</v>
      </c>
      <c r="D2258" s="191" t="s">
        <v>4644</v>
      </c>
      <c r="E2258" s="212" t="s">
        <v>5242</v>
      </c>
      <c r="F2258" s="244"/>
      <c r="G2258" s="162" t="s">
        <v>385</v>
      </c>
      <c r="H2258" s="242">
        <v>0</v>
      </c>
      <c r="I2258" s="34">
        <v>470000000</v>
      </c>
      <c r="J2258" s="21" t="s">
        <v>1330</v>
      </c>
      <c r="K2258" s="17" t="s">
        <v>1647</v>
      </c>
      <c r="L2258" s="236" t="s">
        <v>3930</v>
      </c>
      <c r="M2258" s="141" t="s">
        <v>383</v>
      </c>
      <c r="N2258" s="364" t="s">
        <v>6116</v>
      </c>
      <c r="O2258" s="3" t="s">
        <v>1382</v>
      </c>
      <c r="P2258" s="7" t="s">
        <v>1354</v>
      </c>
      <c r="Q2258" s="3" t="s">
        <v>1195</v>
      </c>
      <c r="R2258" s="212">
        <v>10</v>
      </c>
      <c r="S2258" s="102">
        <v>4095</v>
      </c>
      <c r="T2258" s="254">
        <f t="shared" si="427"/>
        <v>40950</v>
      </c>
      <c r="U2258" s="83">
        <f t="shared" si="426"/>
        <v>45864.000000000007</v>
      </c>
      <c r="V2258" s="9" t="s">
        <v>1341</v>
      </c>
      <c r="W2258" s="153" t="s">
        <v>1410</v>
      </c>
      <c r="X2258" s="244"/>
    </row>
    <row r="2259" spans="1:24" s="226" customFormat="1" ht="102">
      <c r="A2259" s="9" t="s">
        <v>8071</v>
      </c>
      <c r="B2259" s="3" t="s">
        <v>1332</v>
      </c>
      <c r="C2259" s="194" t="s">
        <v>4643</v>
      </c>
      <c r="D2259" s="191" t="s">
        <v>4644</v>
      </c>
      <c r="E2259" s="212" t="s">
        <v>5243</v>
      </c>
      <c r="F2259" s="244"/>
      <c r="G2259" s="162" t="s">
        <v>385</v>
      </c>
      <c r="H2259" s="242">
        <v>0</v>
      </c>
      <c r="I2259" s="34">
        <v>470000000</v>
      </c>
      <c r="J2259" s="21" t="s">
        <v>1330</v>
      </c>
      <c r="K2259" s="17" t="s">
        <v>1647</v>
      </c>
      <c r="L2259" s="236" t="s">
        <v>3930</v>
      </c>
      <c r="M2259" s="141" t="s">
        <v>383</v>
      </c>
      <c r="N2259" s="364" t="s">
        <v>6116</v>
      </c>
      <c r="O2259" s="3" t="s">
        <v>1382</v>
      </c>
      <c r="P2259" s="7" t="s">
        <v>1354</v>
      </c>
      <c r="Q2259" s="3" t="s">
        <v>1195</v>
      </c>
      <c r="R2259" s="212">
        <v>10</v>
      </c>
      <c r="S2259" s="102">
        <v>3675</v>
      </c>
      <c r="T2259" s="254">
        <f t="shared" si="427"/>
        <v>36750</v>
      </c>
      <c r="U2259" s="83">
        <f t="shared" si="426"/>
        <v>41160.000000000007</v>
      </c>
      <c r="V2259" s="9" t="s">
        <v>1341</v>
      </c>
      <c r="W2259" s="153" t="s">
        <v>1410</v>
      </c>
      <c r="X2259" s="244"/>
    </row>
    <row r="2260" spans="1:24" s="226" customFormat="1" ht="102">
      <c r="A2260" s="9" t="s">
        <v>8072</v>
      </c>
      <c r="B2260" s="3" t="s">
        <v>1332</v>
      </c>
      <c r="C2260" s="194" t="s">
        <v>4643</v>
      </c>
      <c r="D2260" s="191" t="s">
        <v>4644</v>
      </c>
      <c r="E2260" s="212" t="s">
        <v>5244</v>
      </c>
      <c r="F2260" s="244"/>
      <c r="G2260" s="162" t="s">
        <v>385</v>
      </c>
      <c r="H2260" s="242">
        <v>0</v>
      </c>
      <c r="I2260" s="34">
        <v>470000000</v>
      </c>
      <c r="J2260" s="21" t="s">
        <v>1330</v>
      </c>
      <c r="K2260" s="17" t="s">
        <v>1647</v>
      </c>
      <c r="L2260" s="236" t="s">
        <v>3930</v>
      </c>
      <c r="M2260" s="141" t="s">
        <v>383</v>
      </c>
      <c r="N2260" s="364" t="s">
        <v>6116</v>
      </c>
      <c r="O2260" s="3" t="s">
        <v>1382</v>
      </c>
      <c r="P2260" s="7" t="s">
        <v>1354</v>
      </c>
      <c r="Q2260" s="3" t="s">
        <v>1195</v>
      </c>
      <c r="R2260" s="212">
        <v>10</v>
      </c>
      <c r="S2260" s="102">
        <v>989.1</v>
      </c>
      <c r="T2260" s="254">
        <f t="shared" si="427"/>
        <v>9891</v>
      </c>
      <c r="U2260" s="83">
        <f t="shared" si="426"/>
        <v>11077.920000000002</v>
      </c>
      <c r="V2260" s="9" t="s">
        <v>1341</v>
      </c>
      <c r="W2260" s="153" t="s">
        <v>1410</v>
      </c>
      <c r="X2260" s="244"/>
    </row>
    <row r="2261" spans="1:24" s="226" customFormat="1" ht="102">
      <c r="A2261" s="9" t="s">
        <v>8073</v>
      </c>
      <c r="B2261" s="3" t="s">
        <v>1332</v>
      </c>
      <c r="C2261" s="194" t="s">
        <v>4643</v>
      </c>
      <c r="D2261" s="191" t="s">
        <v>4644</v>
      </c>
      <c r="E2261" s="212" t="s">
        <v>5245</v>
      </c>
      <c r="F2261" s="244"/>
      <c r="G2261" s="162" t="s">
        <v>385</v>
      </c>
      <c r="H2261" s="242">
        <v>0</v>
      </c>
      <c r="I2261" s="34">
        <v>470000000</v>
      </c>
      <c r="J2261" s="21" t="s">
        <v>1330</v>
      </c>
      <c r="K2261" s="17" t="s">
        <v>1647</v>
      </c>
      <c r="L2261" s="236" t="s">
        <v>3930</v>
      </c>
      <c r="M2261" s="141" t="s">
        <v>383</v>
      </c>
      <c r="N2261" s="364" t="s">
        <v>6116</v>
      </c>
      <c r="O2261" s="3" t="s">
        <v>1382</v>
      </c>
      <c r="P2261" s="7" t="s">
        <v>1354</v>
      </c>
      <c r="Q2261" s="3" t="s">
        <v>1195</v>
      </c>
      <c r="R2261" s="212">
        <v>10</v>
      </c>
      <c r="S2261" s="102">
        <v>1781.241</v>
      </c>
      <c r="T2261" s="254">
        <f t="shared" si="427"/>
        <v>17812.41</v>
      </c>
      <c r="U2261" s="83">
        <f t="shared" si="426"/>
        <v>19949.899200000003</v>
      </c>
      <c r="V2261" s="9" t="s">
        <v>1341</v>
      </c>
      <c r="W2261" s="153" t="s">
        <v>1410</v>
      </c>
      <c r="X2261" s="244"/>
    </row>
    <row r="2262" spans="1:24" s="226" customFormat="1" ht="102">
      <c r="A2262" s="9" t="s">
        <v>8074</v>
      </c>
      <c r="B2262" s="3" t="s">
        <v>1332</v>
      </c>
      <c r="C2262" s="194" t="s">
        <v>4643</v>
      </c>
      <c r="D2262" s="191" t="s">
        <v>4644</v>
      </c>
      <c r="E2262" s="212" t="s">
        <v>5246</v>
      </c>
      <c r="F2262" s="244"/>
      <c r="G2262" s="162" t="s">
        <v>385</v>
      </c>
      <c r="H2262" s="242">
        <v>0</v>
      </c>
      <c r="I2262" s="34">
        <v>470000000</v>
      </c>
      <c r="J2262" s="21" t="s">
        <v>1330</v>
      </c>
      <c r="K2262" s="17" t="s">
        <v>1647</v>
      </c>
      <c r="L2262" s="236" t="s">
        <v>3930</v>
      </c>
      <c r="M2262" s="141" t="s">
        <v>383</v>
      </c>
      <c r="N2262" s="364" t="s">
        <v>6116</v>
      </c>
      <c r="O2262" s="3" t="s">
        <v>1382</v>
      </c>
      <c r="P2262" s="7" t="s">
        <v>1354</v>
      </c>
      <c r="Q2262" s="3" t="s">
        <v>1195</v>
      </c>
      <c r="R2262" s="212">
        <v>10</v>
      </c>
      <c r="S2262" s="102">
        <v>1781.241</v>
      </c>
      <c r="T2262" s="254">
        <f t="shared" si="427"/>
        <v>17812.41</v>
      </c>
      <c r="U2262" s="83">
        <f t="shared" si="426"/>
        <v>19949.899200000003</v>
      </c>
      <c r="V2262" s="9" t="s">
        <v>1341</v>
      </c>
      <c r="W2262" s="153" t="s">
        <v>1410</v>
      </c>
      <c r="X2262" s="244"/>
    </row>
    <row r="2263" spans="1:24" s="226" customFormat="1" ht="102">
      <c r="A2263" s="9" t="s">
        <v>8075</v>
      </c>
      <c r="B2263" s="3" t="s">
        <v>1332</v>
      </c>
      <c r="C2263" s="194" t="s">
        <v>4643</v>
      </c>
      <c r="D2263" s="191" t="s">
        <v>4644</v>
      </c>
      <c r="E2263" s="212" t="s">
        <v>5247</v>
      </c>
      <c r="F2263" s="244"/>
      <c r="G2263" s="162" t="s">
        <v>385</v>
      </c>
      <c r="H2263" s="242">
        <v>0</v>
      </c>
      <c r="I2263" s="34">
        <v>470000000</v>
      </c>
      <c r="J2263" s="21" t="s">
        <v>1330</v>
      </c>
      <c r="K2263" s="17" t="s">
        <v>1647</v>
      </c>
      <c r="L2263" s="236" t="s">
        <v>3930</v>
      </c>
      <c r="M2263" s="141" t="s">
        <v>383</v>
      </c>
      <c r="N2263" s="364" t="s">
        <v>6116</v>
      </c>
      <c r="O2263" s="3" t="s">
        <v>1382</v>
      </c>
      <c r="P2263" s="7" t="s">
        <v>1354</v>
      </c>
      <c r="Q2263" s="3" t="s">
        <v>1195</v>
      </c>
      <c r="R2263" s="212">
        <v>10</v>
      </c>
      <c r="S2263" s="102">
        <v>1687.4970000000001</v>
      </c>
      <c r="T2263" s="254">
        <f t="shared" si="427"/>
        <v>16874.97</v>
      </c>
      <c r="U2263" s="83">
        <f t="shared" si="426"/>
        <v>18899.966400000005</v>
      </c>
      <c r="V2263" s="9" t="s">
        <v>1341</v>
      </c>
      <c r="W2263" s="153" t="s">
        <v>1410</v>
      </c>
      <c r="X2263" s="244"/>
    </row>
    <row r="2264" spans="1:24" s="226" customFormat="1" ht="102">
      <c r="A2264" s="9" t="s">
        <v>8076</v>
      </c>
      <c r="B2264" s="3" t="s">
        <v>1332</v>
      </c>
      <c r="C2264" s="194" t="s">
        <v>4643</v>
      </c>
      <c r="D2264" s="191" t="s">
        <v>4644</v>
      </c>
      <c r="E2264" s="212" t="s">
        <v>5248</v>
      </c>
      <c r="F2264" s="244"/>
      <c r="G2264" s="162" t="s">
        <v>385</v>
      </c>
      <c r="H2264" s="242">
        <v>0</v>
      </c>
      <c r="I2264" s="34">
        <v>470000000</v>
      </c>
      <c r="J2264" s="21" t="s">
        <v>1330</v>
      </c>
      <c r="K2264" s="17" t="s">
        <v>1647</v>
      </c>
      <c r="L2264" s="236" t="s">
        <v>3930</v>
      </c>
      <c r="M2264" s="141" t="s">
        <v>383</v>
      </c>
      <c r="N2264" s="364" t="s">
        <v>6116</v>
      </c>
      <c r="O2264" s="3" t="s">
        <v>1382</v>
      </c>
      <c r="P2264" s="7" t="s">
        <v>1354</v>
      </c>
      <c r="Q2264" s="3" t="s">
        <v>1195</v>
      </c>
      <c r="R2264" s="212">
        <v>10</v>
      </c>
      <c r="S2264" s="102">
        <v>1781.241</v>
      </c>
      <c r="T2264" s="254">
        <f t="shared" si="427"/>
        <v>17812.41</v>
      </c>
      <c r="U2264" s="83">
        <f t="shared" si="426"/>
        <v>19949.899200000003</v>
      </c>
      <c r="V2264" s="9" t="s">
        <v>1341</v>
      </c>
      <c r="W2264" s="153" t="s">
        <v>1410</v>
      </c>
      <c r="X2264" s="244"/>
    </row>
    <row r="2265" spans="1:24" s="226" customFormat="1" ht="102">
      <c r="A2265" s="9" t="s">
        <v>8077</v>
      </c>
      <c r="B2265" s="3" t="s">
        <v>1332</v>
      </c>
      <c r="C2265" s="194" t="s">
        <v>4643</v>
      </c>
      <c r="D2265" s="191" t="s">
        <v>4644</v>
      </c>
      <c r="E2265" s="212" t="s">
        <v>5232</v>
      </c>
      <c r="F2265" s="244"/>
      <c r="G2265" s="162" t="s">
        <v>385</v>
      </c>
      <c r="H2265" s="242">
        <v>0</v>
      </c>
      <c r="I2265" s="34">
        <v>470000000</v>
      </c>
      <c r="J2265" s="21" t="s">
        <v>1330</v>
      </c>
      <c r="K2265" s="17" t="s">
        <v>1647</v>
      </c>
      <c r="L2265" s="236" t="s">
        <v>3930</v>
      </c>
      <c r="M2265" s="141" t="s">
        <v>383</v>
      </c>
      <c r="N2265" s="364" t="s">
        <v>6116</v>
      </c>
      <c r="O2265" s="3" t="s">
        <v>1382</v>
      </c>
      <c r="P2265" s="7" t="s">
        <v>1354</v>
      </c>
      <c r="Q2265" s="3" t="s">
        <v>1195</v>
      </c>
      <c r="R2265" s="212">
        <v>10</v>
      </c>
      <c r="S2265" s="102">
        <v>1781.241</v>
      </c>
      <c r="T2265" s="254">
        <f t="shared" si="427"/>
        <v>17812.41</v>
      </c>
      <c r="U2265" s="83">
        <f t="shared" si="426"/>
        <v>19949.899200000003</v>
      </c>
      <c r="V2265" s="9" t="s">
        <v>1341</v>
      </c>
      <c r="W2265" s="153" t="s">
        <v>1410</v>
      </c>
      <c r="X2265" s="244"/>
    </row>
    <row r="2266" spans="1:24" s="226" customFormat="1" ht="102">
      <c r="A2266" s="9" t="s">
        <v>8078</v>
      </c>
      <c r="B2266" s="3" t="s">
        <v>1332</v>
      </c>
      <c r="C2266" s="194" t="s">
        <v>4643</v>
      </c>
      <c r="D2266" s="191" t="s">
        <v>4644</v>
      </c>
      <c r="E2266" s="212" t="s">
        <v>5249</v>
      </c>
      <c r="F2266" s="244"/>
      <c r="G2266" s="162" t="s">
        <v>385</v>
      </c>
      <c r="H2266" s="242">
        <v>0</v>
      </c>
      <c r="I2266" s="34">
        <v>470000000</v>
      </c>
      <c r="J2266" s="21" t="s">
        <v>1330</v>
      </c>
      <c r="K2266" s="17" t="s">
        <v>1647</v>
      </c>
      <c r="L2266" s="236" t="s">
        <v>3930</v>
      </c>
      <c r="M2266" s="141" t="s">
        <v>383</v>
      </c>
      <c r="N2266" s="364" t="s">
        <v>6116</v>
      </c>
      <c r="O2266" s="3" t="s">
        <v>1382</v>
      </c>
      <c r="P2266" s="7" t="s">
        <v>1354</v>
      </c>
      <c r="Q2266" s="3" t="s">
        <v>1195</v>
      </c>
      <c r="R2266" s="212">
        <v>10</v>
      </c>
      <c r="S2266" s="102">
        <v>1781.241</v>
      </c>
      <c r="T2266" s="254">
        <f t="shared" si="427"/>
        <v>17812.41</v>
      </c>
      <c r="U2266" s="83">
        <f t="shared" si="426"/>
        <v>19949.899200000003</v>
      </c>
      <c r="V2266" s="9" t="s">
        <v>1341</v>
      </c>
      <c r="W2266" s="153" t="s">
        <v>1410</v>
      </c>
      <c r="X2266" s="244"/>
    </row>
    <row r="2267" spans="1:24" s="226" customFormat="1" ht="102">
      <c r="A2267" s="9" t="s">
        <v>8079</v>
      </c>
      <c r="B2267" s="3" t="s">
        <v>1332</v>
      </c>
      <c r="C2267" s="194" t="s">
        <v>4643</v>
      </c>
      <c r="D2267" s="191" t="s">
        <v>4644</v>
      </c>
      <c r="E2267" s="212" t="s">
        <v>5250</v>
      </c>
      <c r="F2267" s="244"/>
      <c r="G2267" s="162" t="s">
        <v>385</v>
      </c>
      <c r="H2267" s="242">
        <v>0</v>
      </c>
      <c r="I2267" s="34">
        <v>470000000</v>
      </c>
      <c r="J2267" s="21" t="s">
        <v>1330</v>
      </c>
      <c r="K2267" s="17" t="s">
        <v>1647</v>
      </c>
      <c r="L2267" s="236" t="s">
        <v>3930</v>
      </c>
      <c r="M2267" s="141" t="s">
        <v>383</v>
      </c>
      <c r="N2267" s="364" t="s">
        <v>6116</v>
      </c>
      <c r="O2267" s="3" t="s">
        <v>1382</v>
      </c>
      <c r="P2267" s="7" t="s">
        <v>1354</v>
      </c>
      <c r="Q2267" s="3" t="s">
        <v>1195</v>
      </c>
      <c r="R2267" s="212">
        <v>10</v>
      </c>
      <c r="S2267" s="102">
        <v>1687.4970000000001</v>
      </c>
      <c r="T2267" s="254">
        <f t="shared" si="427"/>
        <v>16874.97</v>
      </c>
      <c r="U2267" s="83">
        <f t="shared" si="426"/>
        <v>18899.966400000005</v>
      </c>
      <c r="V2267" s="9" t="s">
        <v>1341</v>
      </c>
      <c r="W2267" s="153" t="s">
        <v>1410</v>
      </c>
      <c r="X2267" s="244"/>
    </row>
    <row r="2268" spans="1:24" s="226" customFormat="1" ht="102">
      <c r="A2268" s="9" t="s">
        <v>8080</v>
      </c>
      <c r="B2268" s="3" t="s">
        <v>1332</v>
      </c>
      <c r="C2268" s="194" t="s">
        <v>4643</v>
      </c>
      <c r="D2268" s="191" t="s">
        <v>4644</v>
      </c>
      <c r="E2268" s="213" t="s">
        <v>8910</v>
      </c>
      <c r="F2268" s="244"/>
      <c r="G2268" s="162" t="s">
        <v>385</v>
      </c>
      <c r="H2268" s="242">
        <v>0</v>
      </c>
      <c r="I2268" s="34">
        <v>470000000</v>
      </c>
      <c r="J2268" s="21" t="s">
        <v>1330</v>
      </c>
      <c r="K2268" s="17" t="s">
        <v>1647</v>
      </c>
      <c r="L2268" s="236" t="s">
        <v>3930</v>
      </c>
      <c r="M2268" s="141" t="s">
        <v>383</v>
      </c>
      <c r="N2268" s="364" t="s">
        <v>6116</v>
      </c>
      <c r="O2268" s="3" t="s">
        <v>1382</v>
      </c>
      <c r="P2268" s="7" t="s">
        <v>1354</v>
      </c>
      <c r="Q2268" s="3" t="s">
        <v>1195</v>
      </c>
      <c r="R2268" s="212">
        <v>10</v>
      </c>
      <c r="S2268" s="102">
        <v>1687.4970000000001</v>
      </c>
      <c r="T2268" s="254">
        <f t="shared" si="427"/>
        <v>16874.97</v>
      </c>
      <c r="U2268" s="83">
        <f t="shared" si="426"/>
        <v>18899.966400000005</v>
      </c>
      <c r="V2268" s="9" t="s">
        <v>1341</v>
      </c>
      <c r="W2268" s="153" t="s">
        <v>1410</v>
      </c>
      <c r="X2268" s="244"/>
    </row>
    <row r="2269" spans="1:24" s="226" customFormat="1" ht="102">
      <c r="A2269" s="9" t="s">
        <v>8081</v>
      </c>
      <c r="B2269" s="3" t="s">
        <v>1332</v>
      </c>
      <c r="C2269" s="193" t="s">
        <v>4777</v>
      </c>
      <c r="D2269" s="191" t="s">
        <v>4778</v>
      </c>
      <c r="E2269" s="213" t="s">
        <v>8911</v>
      </c>
      <c r="F2269" s="244"/>
      <c r="G2269" s="162" t="s">
        <v>385</v>
      </c>
      <c r="H2269" s="242">
        <v>0</v>
      </c>
      <c r="I2269" s="34">
        <v>470000000</v>
      </c>
      <c r="J2269" s="21" t="s">
        <v>1330</v>
      </c>
      <c r="K2269" s="17" t="s">
        <v>1647</v>
      </c>
      <c r="L2269" s="236" t="s">
        <v>3930</v>
      </c>
      <c r="M2269" s="141" t="s">
        <v>383</v>
      </c>
      <c r="N2269" s="364" t="s">
        <v>6116</v>
      </c>
      <c r="O2269" s="3" t="s">
        <v>1382</v>
      </c>
      <c r="P2269" s="7" t="s">
        <v>1354</v>
      </c>
      <c r="Q2269" s="3" t="s">
        <v>1195</v>
      </c>
      <c r="R2269" s="212">
        <v>4</v>
      </c>
      <c r="S2269" s="102">
        <v>2256000</v>
      </c>
      <c r="T2269" s="254">
        <f t="shared" si="427"/>
        <v>9024000</v>
      </c>
      <c r="U2269" s="83">
        <f t="shared" si="426"/>
        <v>10106880.000000002</v>
      </c>
      <c r="V2269" s="9" t="s">
        <v>1341</v>
      </c>
      <c r="W2269" s="153" t="s">
        <v>1410</v>
      </c>
      <c r="X2269" s="244"/>
    </row>
    <row r="2270" spans="1:24" s="226" customFormat="1" ht="102">
      <c r="A2270" s="9" t="s">
        <v>8082</v>
      </c>
      <c r="B2270" s="3" t="s">
        <v>1332</v>
      </c>
      <c r="C2270" s="193" t="s">
        <v>5251</v>
      </c>
      <c r="D2270" s="202" t="s">
        <v>5252</v>
      </c>
      <c r="E2270" s="200" t="s">
        <v>5253</v>
      </c>
      <c r="F2270" s="244"/>
      <c r="G2270" s="162" t="s">
        <v>385</v>
      </c>
      <c r="H2270" s="242">
        <v>0</v>
      </c>
      <c r="I2270" s="34">
        <v>470000000</v>
      </c>
      <c r="J2270" s="21" t="s">
        <v>1330</v>
      </c>
      <c r="K2270" s="17" t="s">
        <v>1647</v>
      </c>
      <c r="L2270" s="236" t="s">
        <v>3930</v>
      </c>
      <c r="M2270" s="141" t="s">
        <v>383</v>
      </c>
      <c r="N2270" s="364" t="s">
        <v>6116</v>
      </c>
      <c r="O2270" s="3" t="s">
        <v>1382</v>
      </c>
      <c r="P2270" s="7" t="s">
        <v>1354</v>
      </c>
      <c r="Q2270" s="3" t="s">
        <v>1195</v>
      </c>
      <c r="R2270" s="260">
        <v>1</v>
      </c>
      <c r="S2270" s="102">
        <v>348214</v>
      </c>
      <c r="T2270" s="254">
        <f t="shared" si="427"/>
        <v>348214</v>
      </c>
      <c r="U2270" s="83">
        <f t="shared" si="426"/>
        <v>389999.68000000005</v>
      </c>
      <c r="V2270" s="9" t="s">
        <v>1341</v>
      </c>
      <c r="W2270" s="153" t="s">
        <v>1410</v>
      </c>
      <c r="X2270" s="244"/>
    </row>
    <row r="2271" spans="1:24" s="226" customFormat="1" ht="102">
      <c r="A2271" s="9" t="s">
        <v>8083</v>
      </c>
      <c r="B2271" s="3" t="s">
        <v>1332</v>
      </c>
      <c r="C2271" s="193" t="s">
        <v>5251</v>
      </c>
      <c r="D2271" s="202" t="s">
        <v>5092</v>
      </c>
      <c r="E2271" s="200" t="s">
        <v>5254</v>
      </c>
      <c r="F2271" s="244"/>
      <c r="G2271" s="162" t="s">
        <v>385</v>
      </c>
      <c r="H2271" s="242">
        <v>0</v>
      </c>
      <c r="I2271" s="34">
        <v>470000000</v>
      </c>
      <c r="J2271" s="21" t="s">
        <v>1330</v>
      </c>
      <c r="K2271" s="17" t="s">
        <v>1647</v>
      </c>
      <c r="L2271" s="236" t="s">
        <v>3930</v>
      </c>
      <c r="M2271" s="141" t="s">
        <v>383</v>
      </c>
      <c r="N2271" s="364" t="s">
        <v>6116</v>
      </c>
      <c r="O2271" s="3" t="s">
        <v>1382</v>
      </c>
      <c r="P2271" s="7" t="s">
        <v>1354</v>
      </c>
      <c r="Q2271" s="3" t="s">
        <v>1195</v>
      </c>
      <c r="R2271" s="260">
        <v>1</v>
      </c>
      <c r="S2271" s="102">
        <v>156250</v>
      </c>
      <c r="T2271" s="254">
        <f t="shared" si="427"/>
        <v>156250</v>
      </c>
      <c r="U2271" s="83">
        <f t="shared" si="426"/>
        <v>175000.00000000003</v>
      </c>
      <c r="V2271" s="9" t="s">
        <v>1341</v>
      </c>
      <c r="W2271" s="153" t="s">
        <v>1410</v>
      </c>
      <c r="X2271" s="244"/>
    </row>
    <row r="2272" spans="1:24" s="226" customFormat="1" ht="102">
      <c r="A2272" s="9" t="s">
        <v>8084</v>
      </c>
      <c r="B2272" s="3" t="s">
        <v>1332</v>
      </c>
      <c r="C2272" s="193" t="s">
        <v>5251</v>
      </c>
      <c r="D2272" s="202" t="s">
        <v>5092</v>
      </c>
      <c r="E2272" s="200" t="s">
        <v>5255</v>
      </c>
      <c r="F2272" s="244"/>
      <c r="G2272" s="162" t="s">
        <v>385</v>
      </c>
      <c r="H2272" s="242">
        <v>0</v>
      </c>
      <c r="I2272" s="34">
        <v>470000000</v>
      </c>
      <c r="J2272" s="21" t="s">
        <v>1330</v>
      </c>
      <c r="K2272" s="17" t="s">
        <v>1647</v>
      </c>
      <c r="L2272" s="236" t="s">
        <v>3930</v>
      </c>
      <c r="M2272" s="141" t="s">
        <v>383</v>
      </c>
      <c r="N2272" s="364" t="s">
        <v>6116</v>
      </c>
      <c r="O2272" s="3" t="s">
        <v>1382</v>
      </c>
      <c r="P2272" s="7" t="s">
        <v>1354</v>
      </c>
      <c r="Q2272" s="3" t="s">
        <v>1195</v>
      </c>
      <c r="R2272" s="260">
        <v>1</v>
      </c>
      <c r="S2272" s="102">
        <v>265960</v>
      </c>
      <c r="T2272" s="254">
        <f t="shared" si="427"/>
        <v>265960</v>
      </c>
      <c r="U2272" s="83">
        <f t="shared" si="426"/>
        <v>297875.20000000001</v>
      </c>
      <c r="V2272" s="9" t="s">
        <v>1341</v>
      </c>
      <c r="W2272" s="153" t="s">
        <v>1410</v>
      </c>
      <c r="X2272" s="244"/>
    </row>
    <row r="2273" spans="1:24" s="226" customFormat="1" ht="102">
      <c r="A2273" s="9" t="s">
        <v>8085</v>
      </c>
      <c r="B2273" s="3" t="s">
        <v>1332</v>
      </c>
      <c r="C2273" s="237"/>
      <c r="D2273" s="203" t="s">
        <v>5256</v>
      </c>
      <c r="E2273" s="200" t="s">
        <v>5257</v>
      </c>
      <c r="F2273" s="244"/>
      <c r="G2273" s="162" t="s">
        <v>385</v>
      </c>
      <c r="H2273" s="242">
        <v>0</v>
      </c>
      <c r="I2273" s="34">
        <v>470000000</v>
      </c>
      <c r="J2273" s="21" t="s">
        <v>1330</v>
      </c>
      <c r="K2273" s="17" t="s">
        <v>1647</v>
      </c>
      <c r="L2273" s="236" t="s">
        <v>3930</v>
      </c>
      <c r="M2273" s="141" t="s">
        <v>383</v>
      </c>
      <c r="N2273" s="364" t="s">
        <v>6116</v>
      </c>
      <c r="O2273" s="3" t="s">
        <v>1382</v>
      </c>
      <c r="P2273" s="7" t="s">
        <v>1354</v>
      </c>
      <c r="Q2273" s="3" t="s">
        <v>1195</v>
      </c>
      <c r="R2273" s="203">
        <v>20</v>
      </c>
      <c r="S2273" s="102">
        <v>23574.022499999999</v>
      </c>
      <c r="T2273" s="254">
        <f t="shared" si="427"/>
        <v>471480.44999999995</v>
      </c>
      <c r="U2273" s="83">
        <f t="shared" si="426"/>
        <v>528058.10400000005</v>
      </c>
      <c r="V2273" s="9" t="s">
        <v>1341</v>
      </c>
      <c r="W2273" s="153" t="s">
        <v>1410</v>
      </c>
      <c r="X2273" s="244"/>
    </row>
    <row r="2274" spans="1:24" s="226" customFormat="1" ht="102">
      <c r="A2274" s="9" t="s">
        <v>8086</v>
      </c>
      <c r="B2274" s="3" t="s">
        <v>1332</v>
      </c>
      <c r="C2274" s="193" t="s">
        <v>5130</v>
      </c>
      <c r="D2274" s="202" t="s">
        <v>5092</v>
      </c>
      <c r="E2274" s="200" t="s">
        <v>5258</v>
      </c>
      <c r="F2274" s="244"/>
      <c r="G2274" s="162" t="s">
        <v>385</v>
      </c>
      <c r="H2274" s="242">
        <v>0</v>
      </c>
      <c r="I2274" s="34">
        <v>470000000</v>
      </c>
      <c r="J2274" s="21" t="s">
        <v>1330</v>
      </c>
      <c r="K2274" s="17" t="s">
        <v>1647</v>
      </c>
      <c r="L2274" s="236" t="s">
        <v>3930</v>
      </c>
      <c r="M2274" s="141" t="s">
        <v>383</v>
      </c>
      <c r="N2274" s="364" t="s">
        <v>6116</v>
      </c>
      <c r="O2274" s="3" t="s">
        <v>1382</v>
      </c>
      <c r="P2274" s="7" t="s">
        <v>1354</v>
      </c>
      <c r="Q2274" s="3" t="s">
        <v>1195</v>
      </c>
      <c r="R2274" s="260">
        <v>2</v>
      </c>
      <c r="S2274" s="102">
        <v>818886.69449999998</v>
      </c>
      <c r="T2274" s="254">
        <f t="shared" si="427"/>
        <v>1637773.389</v>
      </c>
      <c r="U2274" s="83">
        <f t="shared" si="426"/>
        <v>1834306.1956800001</v>
      </c>
      <c r="V2274" s="9" t="s">
        <v>1341</v>
      </c>
      <c r="W2274" s="153" t="s">
        <v>1410</v>
      </c>
      <c r="X2274" s="244"/>
    </row>
    <row r="2275" spans="1:24" s="226" customFormat="1" ht="102">
      <c r="A2275" s="9" t="s">
        <v>8087</v>
      </c>
      <c r="B2275" s="3" t="s">
        <v>1332</v>
      </c>
      <c r="C2275" s="193" t="s">
        <v>5130</v>
      </c>
      <c r="D2275" s="202" t="s">
        <v>5092</v>
      </c>
      <c r="E2275" s="200" t="s">
        <v>5259</v>
      </c>
      <c r="F2275" s="244"/>
      <c r="G2275" s="162" t="s">
        <v>385</v>
      </c>
      <c r="H2275" s="242">
        <v>0</v>
      </c>
      <c r="I2275" s="34">
        <v>470000000</v>
      </c>
      <c r="J2275" s="21" t="s">
        <v>1330</v>
      </c>
      <c r="K2275" s="17" t="s">
        <v>1647</v>
      </c>
      <c r="L2275" s="236" t="s">
        <v>3930</v>
      </c>
      <c r="M2275" s="141" t="s">
        <v>383</v>
      </c>
      <c r="N2275" s="364" t="s">
        <v>6116</v>
      </c>
      <c r="O2275" s="3" t="s">
        <v>1382</v>
      </c>
      <c r="P2275" s="7" t="s">
        <v>1354</v>
      </c>
      <c r="Q2275" s="3" t="s">
        <v>1195</v>
      </c>
      <c r="R2275" s="260">
        <v>2</v>
      </c>
      <c r="S2275" s="102">
        <v>667898.20650000009</v>
      </c>
      <c r="T2275" s="254">
        <f t="shared" si="427"/>
        <v>1335796.4130000002</v>
      </c>
      <c r="U2275" s="83">
        <f t="shared" si="426"/>
        <v>1496091.9825600004</v>
      </c>
      <c r="V2275" s="9" t="s">
        <v>1341</v>
      </c>
      <c r="W2275" s="153" t="s">
        <v>1410</v>
      </c>
      <c r="X2275" s="244"/>
    </row>
    <row r="2276" spans="1:24" s="226" customFormat="1" ht="102">
      <c r="A2276" s="9" t="s">
        <v>8088</v>
      </c>
      <c r="B2276" s="3" t="s">
        <v>1332</v>
      </c>
      <c r="C2276" s="194" t="s">
        <v>5140</v>
      </c>
      <c r="D2276" s="191" t="s">
        <v>5141</v>
      </c>
      <c r="E2276" s="200" t="s">
        <v>5260</v>
      </c>
      <c r="F2276" s="244"/>
      <c r="G2276" s="162" t="s">
        <v>385</v>
      </c>
      <c r="H2276" s="242">
        <v>0</v>
      </c>
      <c r="I2276" s="34">
        <v>470000000</v>
      </c>
      <c r="J2276" s="21" t="s">
        <v>1330</v>
      </c>
      <c r="K2276" s="17" t="s">
        <v>1647</v>
      </c>
      <c r="L2276" s="236" t="s">
        <v>3930</v>
      </c>
      <c r="M2276" s="141" t="s">
        <v>383</v>
      </c>
      <c r="N2276" s="364" t="s">
        <v>6116</v>
      </c>
      <c r="O2276" s="3" t="s">
        <v>1382</v>
      </c>
      <c r="P2276" s="7" t="s">
        <v>1354</v>
      </c>
      <c r="Q2276" s="3" t="s">
        <v>1195</v>
      </c>
      <c r="R2276" s="260">
        <v>4</v>
      </c>
      <c r="S2276" s="102">
        <v>474582.06599999999</v>
      </c>
      <c r="T2276" s="254">
        <f t="shared" si="427"/>
        <v>1898328.264</v>
      </c>
      <c r="U2276" s="83">
        <f t="shared" si="426"/>
        <v>2126127.6556800003</v>
      </c>
      <c r="V2276" s="9" t="s">
        <v>1341</v>
      </c>
      <c r="W2276" s="153" t="s">
        <v>1410</v>
      </c>
      <c r="X2276" s="244"/>
    </row>
    <row r="2277" spans="1:24" s="226" customFormat="1" ht="102">
      <c r="A2277" s="9" t="s">
        <v>8089</v>
      </c>
      <c r="B2277" s="3" t="s">
        <v>1332</v>
      </c>
      <c r="C2277" s="194" t="s">
        <v>5140</v>
      </c>
      <c r="D2277" s="191" t="s">
        <v>5141</v>
      </c>
      <c r="E2277" s="200" t="s">
        <v>5261</v>
      </c>
      <c r="F2277" s="244"/>
      <c r="G2277" s="162" t="s">
        <v>385</v>
      </c>
      <c r="H2277" s="242">
        <v>0</v>
      </c>
      <c r="I2277" s="34">
        <v>470000000</v>
      </c>
      <c r="J2277" s="21" t="s">
        <v>1330</v>
      </c>
      <c r="K2277" s="17" t="s">
        <v>1647</v>
      </c>
      <c r="L2277" s="236" t="s">
        <v>3930</v>
      </c>
      <c r="M2277" s="141" t="s">
        <v>383</v>
      </c>
      <c r="N2277" s="364" t="s">
        <v>6116</v>
      </c>
      <c r="O2277" s="3" t="s">
        <v>1382</v>
      </c>
      <c r="P2277" s="7" t="s">
        <v>1354</v>
      </c>
      <c r="Q2277" s="3" t="s">
        <v>1195</v>
      </c>
      <c r="R2277" s="260">
        <v>4</v>
      </c>
      <c r="S2277" s="102">
        <v>174561.70199999999</v>
      </c>
      <c r="T2277" s="254">
        <f t="shared" si="427"/>
        <v>698246.80799999996</v>
      </c>
      <c r="U2277" s="83">
        <f t="shared" si="426"/>
        <v>782036.42495999997</v>
      </c>
      <c r="V2277" s="9" t="s">
        <v>1341</v>
      </c>
      <c r="W2277" s="153" t="s">
        <v>1410</v>
      </c>
      <c r="X2277" s="244"/>
    </row>
    <row r="2278" spans="1:24" s="226" customFormat="1" ht="102">
      <c r="A2278" s="9" t="s">
        <v>8090</v>
      </c>
      <c r="B2278" s="3" t="s">
        <v>1332</v>
      </c>
      <c r="C2278" s="193" t="s">
        <v>5121</v>
      </c>
      <c r="D2278" s="202" t="s">
        <v>5122</v>
      </c>
      <c r="E2278" s="200" t="s">
        <v>5262</v>
      </c>
      <c r="F2278" s="244"/>
      <c r="G2278" s="162" t="s">
        <v>385</v>
      </c>
      <c r="H2278" s="242">
        <v>0</v>
      </c>
      <c r="I2278" s="34">
        <v>470000000</v>
      </c>
      <c r="J2278" s="21" t="s">
        <v>1330</v>
      </c>
      <c r="K2278" s="17" t="s">
        <v>1647</v>
      </c>
      <c r="L2278" s="236" t="s">
        <v>3930</v>
      </c>
      <c r="M2278" s="141" t="s">
        <v>383</v>
      </c>
      <c r="N2278" s="364" t="s">
        <v>6116</v>
      </c>
      <c r="O2278" s="3" t="s">
        <v>1382</v>
      </c>
      <c r="P2278" s="7" t="s">
        <v>1354</v>
      </c>
      <c r="Q2278" s="3" t="s">
        <v>1195</v>
      </c>
      <c r="R2278" s="260">
        <v>5</v>
      </c>
      <c r="S2278" s="102">
        <v>229536.42600000001</v>
      </c>
      <c r="T2278" s="254">
        <f t="shared" si="427"/>
        <v>1147682.1300000001</v>
      </c>
      <c r="U2278" s="83">
        <f t="shared" si="426"/>
        <v>1285403.9856000002</v>
      </c>
      <c r="V2278" s="9" t="s">
        <v>1341</v>
      </c>
      <c r="W2278" s="153" t="s">
        <v>1410</v>
      </c>
      <c r="X2278" s="244"/>
    </row>
    <row r="2279" spans="1:24" s="226" customFormat="1" ht="102">
      <c r="A2279" s="9" t="s">
        <v>8091</v>
      </c>
      <c r="B2279" s="3" t="s">
        <v>1332</v>
      </c>
      <c r="C2279" s="193" t="s">
        <v>5121</v>
      </c>
      <c r="D2279" s="202" t="s">
        <v>5124</v>
      </c>
      <c r="E2279" s="200" t="s">
        <v>5263</v>
      </c>
      <c r="F2279" s="244"/>
      <c r="G2279" s="162" t="s">
        <v>385</v>
      </c>
      <c r="H2279" s="242">
        <v>0</v>
      </c>
      <c r="I2279" s="34">
        <v>470000000</v>
      </c>
      <c r="J2279" s="21" t="s">
        <v>1330</v>
      </c>
      <c r="K2279" s="17" t="s">
        <v>1647</v>
      </c>
      <c r="L2279" s="236" t="s">
        <v>3930</v>
      </c>
      <c r="M2279" s="141" t="s">
        <v>383</v>
      </c>
      <c r="N2279" s="364" t="s">
        <v>6116</v>
      </c>
      <c r="O2279" s="3" t="s">
        <v>1382</v>
      </c>
      <c r="P2279" s="7" t="s">
        <v>1354</v>
      </c>
      <c r="Q2279" s="3" t="s">
        <v>1195</v>
      </c>
      <c r="R2279" s="260">
        <v>4</v>
      </c>
      <c r="S2279" s="102">
        <v>442012.72499999998</v>
      </c>
      <c r="T2279" s="254">
        <f t="shared" si="427"/>
        <v>1768050.9</v>
      </c>
      <c r="U2279" s="83">
        <f t="shared" si="426"/>
        <v>1980217.0080000001</v>
      </c>
      <c r="V2279" s="9" t="s">
        <v>1341</v>
      </c>
      <c r="W2279" s="153" t="s">
        <v>1410</v>
      </c>
      <c r="X2279" s="244"/>
    </row>
    <row r="2280" spans="1:24" s="226" customFormat="1" ht="102">
      <c r="A2280" s="9" t="s">
        <v>8092</v>
      </c>
      <c r="B2280" s="3" t="s">
        <v>1332</v>
      </c>
      <c r="C2280" s="194" t="s">
        <v>4643</v>
      </c>
      <c r="D2280" s="191" t="s">
        <v>4644</v>
      </c>
      <c r="E2280" s="200" t="s">
        <v>5264</v>
      </c>
      <c r="F2280" s="244"/>
      <c r="G2280" s="162" t="s">
        <v>385</v>
      </c>
      <c r="H2280" s="242">
        <v>0</v>
      </c>
      <c r="I2280" s="34">
        <v>470000000</v>
      </c>
      <c r="J2280" s="21" t="s">
        <v>1330</v>
      </c>
      <c r="K2280" s="17" t="s">
        <v>1647</v>
      </c>
      <c r="L2280" s="236" t="s">
        <v>3930</v>
      </c>
      <c r="M2280" s="141" t="s">
        <v>383</v>
      </c>
      <c r="N2280" s="364" t="s">
        <v>6116</v>
      </c>
      <c r="O2280" s="3" t="s">
        <v>1382</v>
      </c>
      <c r="P2280" s="7" t="s">
        <v>1354</v>
      </c>
      <c r="Q2280" s="3" t="s">
        <v>1195</v>
      </c>
      <c r="R2280" s="260">
        <v>1</v>
      </c>
      <c r="S2280" s="102">
        <v>74444.244000000006</v>
      </c>
      <c r="T2280" s="254">
        <f t="shared" si="427"/>
        <v>74444.244000000006</v>
      </c>
      <c r="U2280" s="83">
        <f t="shared" si="426"/>
        <v>83377.553280000022</v>
      </c>
      <c r="V2280" s="9" t="s">
        <v>1341</v>
      </c>
      <c r="W2280" s="153" t="s">
        <v>1410</v>
      </c>
      <c r="X2280" s="244"/>
    </row>
    <row r="2281" spans="1:24" s="226" customFormat="1" ht="102">
      <c r="A2281" s="9" t="s">
        <v>8093</v>
      </c>
      <c r="B2281" s="3" t="s">
        <v>1332</v>
      </c>
      <c r="C2281" s="194" t="s">
        <v>4643</v>
      </c>
      <c r="D2281" s="191" t="s">
        <v>4644</v>
      </c>
      <c r="E2281" s="200" t="s">
        <v>5265</v>
      </c>
      <c r="F2281" s="244"/>
      <c r="G2281" s="162" t="s">
        <v>385</v>
      </c>
      <c r="H2281" s="242">
        <v>0</v>
      </c>
      <c r="I2281" s="34">
        <v>470000000</v>
      </c>
      <c r="J2281" s="21" t="s">
        <v>1330</v>
      </c>
      <c r="K2281" s="17" t="s">
        <v>1647</v>
      </c>
      <c r="L2281" s="236" t="s">
        <v>3930</v>
      </c>
      <c r="M2281" s="141" t="s">
        <v>383</v>
      </c>
      <c r="N2281" s="364" t="s">
        <v>6116</v>
      </c>
      <c r="O2281" s="3" t="s">
        <v>1382</v>
      </c>
      <c r="P2281" s="7" t="s">
        <v>1354</v>
      </c>
      <c r="Q2281" s="3" t="s">
        <v>1195</v>
      </c>
      <c r="R2281" s="260">
        <v>1</v>
      </c>
      <c r="S2281" s="102">
        <v>55239.072</v>
      </c>
      <c r="T2281" s="254">
        <f t="shared" si="427"/>
        <v>55239.072</v>
      </c>
      <c r="U2281" s="83">
        <f t="shared" si="426"/>
        <v>61867.760640000008</v>
      </c>
      <c r="V2281" s="9" t="s">
        <v>1341</v>
      </c>
      <c r="W2281" s="153" t="s">
        <v>1410</v>
      </c>
      <c r="X2281" s="244"/>
    </row>
    <row r="2282" spans="1:24" s="226" customFormat="1" ht="102">
      <c r="A2282" s="9" t="s">
        <v>8094</v>
      </c>
      <c r="B2282" s="3" t="s">
        <v>1332</v>
      </c>
      <c r="C2282" s="194" t="s">
        <v>4643</v>
      </c>
      <c r="D2282" s="191" t="s">
        <v>4644</v>
      </c>
      <c r="E2282" s="200" t="s">
        <v>5266</v>
      </c>
      <c r="F2282" s="244"/>
      <c r="G2282" s="162" t="s">
        <v>385</v>
      </c>
      <c r="H2282" s="242">
        <v>0</v>
      </c>
      <c r="I2282" s="34">
        <v>470000000</v>
      </c>
      <c r="J2282" s="21" t="s">
        <v>1330</v>
      </c>
      <c r="K2282" s="17" t="s">
        <v>1647</v>
      </c>
      <c r="L2282" s="236" t="s">
        <v>3930</v>
      </c>
      <c r="M2282" s="141" t="s">
        <v>383</v>
      </c>
      <c r="N2282" s="364" t="s">
        <v>6116</v>
      </c>
      <c r="O2282" s="3" t="s">
        <v>1382</v>
      </c>
      <c r="P2282" s="7" t="s">
        <v>1354</v>
      </c>
      <c r="Q2282" s="3" t="s">
        <v>1195</v>
      </c>
      <c r="R2282" s="260">
        <v>1</v>
      </c>
      <c r="S2282" s="102">
        <v>55239.072</v>
      </c>
      <c r="T2282" s="254">
        <f t="shared" si="427"/>
        <v>55239.072</v>
      </c>
      <c r="U2282" s="83">
        <f t="shared" si="426"/>
        <v>61867.760640000008</v>
      </c>
      <c r="V2282" s="9" t="s">
        <v>1341</v>
      </c>
      <c r="W2282" s="153" t="s">
        <v>1410</v>
      </c>
      <c r="X2282" s="244"/>
    </row>
    <row r="2283" spans="1:24" s="226" customFormat="1" ht="102">
      <c r="A2283" s="9" t="s">
        <v>8095</v>
      </c>
      <c r="B2283" s="3" t="s">
        <v>1332</v>
      </c>
      <c r="C2283" s="194" t="s">
        <v>4643</v>
      </c>
      <c r="D2283" s="191" t="s">
        <v>4644</v>
      </c>
      <c r="E2283" s="200" t="s">
        <v>5267</v>
      </c>
      <c r="F2283" s="244"/>
      <c r="G2283" s="162" t="s">
        <v>385</v>
      </c>
      <c r="H2283" s="242">
        <v>0</v>
      </c>
      <c r="I2283" s="34">
        <v>470000000</v>
      </c>
      <c r="J2283" s="21" t="s">
        <v>1330</v>
      </c>
      <c r="K2283" s="17" t="s">
        <v>1647</v>
      </c>
      <c r="L2283" s="236" t="s">
        <v>3930</v>
      </c>
      <c r="M2283" s="141" t="s">
        <v>383</v>
      </c>
      <c r="N2283" s="364" t="s">
        <v>6116</v>
      </c>
      <c r="O2283" s="3" t="s">
        <v>1382</v>
      </c>
      <c r="P2283" s="7" t="s">
        <v>1354</v>
      </c>
      <c r="Q2283" s="3" t="s">
        <v>1195</v>
      </c>
      <c r="R2283" s="260">
        <v>1</v>
      </c>
      <c r="S2283" s="102">
        <v>55239.072</v>
      </c>
      <c r="T2283" s="254">
        <f t="shared" si="427"/>
        <v>55239.072</v>
      </c>
      <c r="U2283" s="83">
        <f t="shared" si="426"/>
        <v>61867.760640000008</v>
      </c>
      <c r="V2283" s="9" t="s">
        <v>1341</v>
      </c>
      <c r="W2283" s="153" t="s">
        <v>1410</v>
      </c>
      <c r="X2283" s="244"/>
    </row>
    <row r="2284" spans="1:24" s="226" customFormat="1" ht="102">
      <c r="A2284" s="9" t="s">
        <v>8096</v>
      </c>
      <c r="B2284" s="3" t="s">
        <v>1332</v>
      </c>
      <c r="C2284" s="193" t="s">
        <v>3995</v>
      </c>
      <c r="D2284" s="202" t="s">
        <v>3996</v>
      </c>
      <c r="E2284" s="200" t="s">
        <v>5268</v>
      </c>
      <c r="F2284" s="244"/>
      <c r="G2284" s="162" t="s">
        <v>385</v>
      </c>
      <c r="H2284" s="242">
        <v>0</v>
      </c>
      <c r="I2284" s="34">
        <v>470000000</v>
      </c>
      <c r="J2284" s="21" t="s">
        <v>1330</v>
      </c>
      <c r="K2284" s="17" t="s">
        <v>1647</v>
      </c>
      <c r="L2284" s="236" t="s">
        <v>3930</v>
      </c>
      <c r="M2284" s="141" t="s">
        <v>383</v>
      </c>
      <c r="N2284" s="364" t="s">
        <v>6116</v>
      </c>
      <c r="O2284" s="3" t="s">
        <v>1382</v>
      </c>
      <c r="P2284" s="7" t="s">
        <v>1354</v>
      </c>
      <c r="Q2284" s="3" t="s">
        <v>1195</v>
      </c>
      <c r="R2284" s="260">
        <v>2</v>
      </c>
      <c r="S2284" s="102">
        <v>30909.06</v>
      </c>
      <c r="T2284" s="254">
        <f t="shared" si="427"/>
        <v>61818.12</v>
      </c>
      <c r="U2284" s="83">
        <f t="shared" si="426"/>
        <v>69236.294400000013</v>
      </c>
      <c r="V2284" s="9" t="s">
        <v>1341</v>
      </c>
      <c r="W2284" s="153" t="s">
        <v>1410</v>
      </c>
      <c r="X2284" s="244"/>
    </row>
    <row r="2285" spans="1:24" s="226" customFormat="1" ht="102">
      <c r="A2285" s="9" t="s">
        <v>8097</v>
      </c>
      <c r="B2285" s="3" t="s">
        <v>1332</v>
      </c>
      <c r="C2285" s="195" t="s">
        <v>4332</v>
      </c>
      <c r="D2285" s="202" t="s">
        <v>4552</v>
      </c>
      <c r="E2285" s="200" t="s">
        <v>5269</v>
      </c>
      <c r="F2285" s="244"/>
      <c r="G2285" s="162" t="s">
        <v>385</v>
      </c>
      <c r="H2285" s="242">
        <v>0</v>
      </c>
      <c r="I2285" s="34">
        <v>470000000</v>
      </c>
      <c r="J2285" s="21" t="s">
        <v>1330</v>
      </c>
      <c r="K2285" s="17" t="s">
        <v>1647</v>
      </c>
      <c r="L2285" s="236" t="s">
        <v>3930</v>
      </c>
      <c r="M2285" s="141" t="s">
        <v>383</v>
      </c>
      <c r="N2285" s="364" t="s">
        <v>6116</v>
      </c>
      <c r="O2285" s="3" t="s">
        <v>1382</v>
      </c>
      <c r="P2285" s="7" t="s">
        <v>1354</v>
      </c>
      <c r="Q2285" s="3" t="s">
        <v>1195</v>
      </c>
      <c r="R2285" s="260">
        <v>3</v>
      </c>
      <c r="S2285" s="102">
        <v>88337.649749999982</v>
      </c>
      <c r="T2285" s="254">
        <f t="shared" si="427"/>
        <v>265012.94924999995</v>
      </c>
      <c r="U2285" s="83">
        <f t="shared" si="426"/>
        <v>296814.50315999996</v>
      </c>
      <c r="V2285" s="9" t="s">
        <v>1341</v>
      </c>
      <c r="W2285" s="153" t="s">
        <v>1410</v>
      </c>
      <c r="X2285" s="244"/>
    </row>
    <row r="2286" spans="1:24" s="226" customFormat="1" ht="102">
      <c r="A2286" s="9" t="s">
        <v>8098</v>
      </c>
      <c r="B2286" s="3" t="s">
        <v>1332</v>
      </c>
      <c r="C2286" s="193" t="s">
        <v>3992</v>
      </c>
      <c r="D2286" s="191" t="s">
        <v>4001</v>
      </c>
      <c r="E2286" s="200" t="s">
        <v>5270</v>
      </c>
      <c r="F2286" s="244"/>
      <c r="G2286" s="162" t="s">
        <v>385</v>
      </c>
      <c r="H2286" s="242">
        <v>0</v>
      </c>
      <c r="I2286" s="34">
        <v>470000000</v>
      </c>
      <c r="J2286" s="21" t="s">
        <v>1330</v>
      </c>
      <c r="K2286" s="17" t="s">
        <v>1647</v>
      </c>
      <c r="L2286" s="236" t="s">
        <v>3930</v>
      </c>
      <c r="M2286" s="141" t="s">
        <v>383</v>
      </c>
      <c r="N2286" s="364" t="s">
        <v>6116</v>
      </c>
      <c r="O2286" s="3" t="s">
        <v>1382</v>
      </c>
      <c r="P2286" s="7" t="s">
        <v>1354</v>
      </c>
      <c r="Q2286" s="3" t="s">
        <v>1195</v>
      </c>
      <c r="R2286" s="260">
        <v>4</v>
      </c>
      <c r="S2286" s="102">
        <v>4007.1464999999998</v>
      </c>
      <c r="T2286" s="254">
        <f t="shared" si="427"/>
        <v>16028.585999999999</v>
      </c>
      <c r="U2286" s="83">
        <f t="shared" si="426"/>
        <v>17952.016320000002</v>
      </c>
      <c r="V2286" s="9" t="s">
        <v>1341</v>
      </c>
      <c r="W2286" s="153" t="s">
        <v>1410</v>
      </c>
      <c r="X2286" s="244"/>
    </row>
    <row r="2287" spans="1:24" s="226" customFormat="1" ht="102">
      <c r="A2287" s="9" t="s">
        <v>8099</v>
      </c>
      <c r="B2287" s="3" t="s">
        <v>1332</v>
      </c>
      <c r="C2287" s="195" t="s">
        <v>5271</v>
      </c>
      <c r="D2287" s="202" t="s">
        <v>5272</v>
      </c>
      <c r="E2287" s="200" t="s">
        <v>5273</v>
      </c>
      <c r="F2287" s="244"/>
      <c r="G2287" s="162" t="s">
        <v>385</v>
      </c>
      <c r="H2287" s="242">
        <v>0</v>
      </c>
      <c r="I2287" s="34">
        <v>470000000</v>
      </c>
      <c r="J2287" s="21" t="s">
        <v>1330</v>
      </c>
      <c r="K2287" s="17" t="s">
        <v>1647</v>
      </c>
      <c r="L2287" s="236" t="s">
        <v>3930</v>
      </c>
      <c r="M2287" s="141" t="s">
        <v>383</v>
      </c>
      <c r="N2287" s="364" t="s">
        <v>6116</v>
      </c>
      <c r="O2287" s="3" t="s">
        <v>1382</v>
      </c>
      <c r="P2287" s="7" t="s">
        <v>1354</v>
      </c>
      <c r="Q2287" s="3" t="s">
        <v>1195</v>
      </c>
      <c r="R2287" s="260">
        <v>6</v>
      </c>
      <c r="S2287" s="102">
        <v>5924.5515000000005</v>
      </c>
      <c r="T2287" s="254">
        <f t="shared" si="427"/>
        <v>35547.309000000001</v>
      </c>
      <c r="U2287" s="83">
        <f t="shared" si="426"/>
        <v>39812.986080000002</v>
      </c>
      <c r="V2287" s="9" t="s">
        <v>1341</v>
      </c>
      <c r="W2287" s="153" t="s">
        <v>1410</v>
      </c>
      <c r="X2287" s="244"/>
    </row>
    <row r="2288" spans="1:24" s="226" customFormat="1" ht="102">
      <c r="A2288" s="9" t="s">
        <v>8100</v>
      </c>
      <c r="B2288" s="3" t="s">
        <v>1332</v>
      </c>
      <c r="C2288" s="194" t="s">
        <v>5144</v>
      </c>
      <c r="D2288" s="191" t="s">
        <v>5145</v>
      </c>
      <c r="E2288" s="200" t="s">
        <v>5274</v>
      </c>
      <c r="F2288" s="244"/>
      <c r="G2288" s="162" t="s">
        <v>385</v>
      </c>
      <c r="H2288" s="242">
        <v>0</v>
      </c>
      <c r="I2288" s="34">
        <v>470000000</v>
      </c>
      <c r="J2288" s="21" t="s">
        <v>1330</v>
      </c>
      <c r="K2288" s="17" t="s">
        <v>1647</v>
      </c>
      <c r="L2288" s="236" t="s">
        <v>3930</v>
      </c>
      <c r="M2288" s="141" t="s">
        <v>383</v>
      </c>
      <c r="N2288" s="364" t="s">
        <v>6116</v>
      </c>
      <c r="O2288" s="3" t="s">
        <v>1382</v>
      </c>
      <c r="P2288" s="7" t="s">
        <v>1354</v>
      </c>
      <c r="Q2288" s="3" t="s">
        <v>1195</v>
      </c>
      <c r="R2288" s="260">
        <v>4</v>
      </c>
      <c r="S2288" s="102">
        <v>8374.9680000000008</v>
      </c>
      <c r="T2288" s="254">
        <f t="shared" si="427"/>
        <v>33499.872000000003</v>
      </c>
      <c r="U2288" s="83">
        <f t="shared" si="426"/>
        <v>37519.856640000005</v>
      </c>
      <c r="V2288" s="9" t="s">
        <v>1341</v>
      </c>
      <c r="W2288" s="153" t="s">
        <v>1410</v>
      </c>
      <c r="X2288" s="244"/>
    </row>
    <row r="2289" spans="1:24" s="226" customFormat="1" ht="102">
      <c r="A2289" s="9" t="s">
        <v>8101</v>
      </c>
      <c r="B2289" s="3" t="s">
        <v>1332</v>
      </c>
      <c r="C2289" s="193" t="s">
        <v>5130</v>
      </c>
      <c r="D2289" s="202" t="s">
        <v>5092</v>
      </c>
      <c r="E2289" s="200" t="s">
        <v>5275</v>
      </c>
      <c r="F2289" s="244"/>
      <c r="G2289" s="162" t="s">
        <v>385</v>
      </c>
      <c r="H2289" s="242">
        <v>0</v>
      </c>
      <c r="I2289" s="34">
        <v>470000000</v>
      </c>
      <c r="J2289" s="21" t="s">
        <v>1330</v>
      </c>
      <c r="K2289" s="17" t="s">
        <v>1647</v>
      </c>
      <c r="L2289" s="236" t="s">
        <v>3930</v>
      </c>
      <c r="M2289" s="141" t="s">
        <v>383</v>
      </c>
      <c r="N2289" s="364" t="s">
        <v>6116</v>
      </c>
      <c r="O2289" s="3" t="s">
        <v>1382</v>
      </c>
      <c r="P2289" s="7" t="s">
        <v>1354</v>
      </c>
      <c r="Q2289" s="3" t="s">
        <v>1195</v>
      </c>
      <c r="R2289" s="260">
        <v>2</v>
      </c>
      <c r="S2289" s="102">
        <v>696428.57</v>
      </c>
      <c r="T2289" s="254">
        <f t="shared" si="427"/>
        <v>1392857.14</v>
      </c>
      <c r="U2289" s="83">
        <f t="shared" si="426"/>
        <v>1559999.9968000001</v>
      </c>
      <c r="V2289" s="9" t="s">
        <v>1341</v>
      </c>
      <c r="W2289" s="153" t="s">
        <v>1410</v>
      </c>
      <c r="X2289" s="244"/>
    </row>
    <row r="2290" spans="1:24" s="226" customFormat="1" ht="102">
      <c r="A2290" s="9" t="s">
        <v>8102</v>
      </c>
      <c r="B2290" s="3" t="s">
        <v>1332</v>
      </c>
      <c r="C2290" s="193" t="s">
        <v>3978</v>
      </c>
      <c r="D2290" s="202" t="s">
        <v>5276</v>
      </c>
      <c r="E2290" s="200" t="s">
        <v>5277</v>
      </c>
      <c r="F2290" s="244"/>
      <c r="G2290" s="162" t="s">
        <v>385</v>
      </c>
      <c r="H2290" s="242">
        <v>0</v>
      </c>
      <c r="I2290" s="34">
        <v>470000000</v>
      </c>
      <c r="J2290" s="21" t="s">
        <v>1330</v>
      </c>
      <c r="K2290" s="17" t="s">
        <v>1647</v>
      </c>
      <c r="L2290" s="236" t="s">
        <v>3930</v>
      </c>
      <c r="M2290" s="141" t="s">
        <v>383</v>
      </c>
      <c r="N2290" s="364" t="s">
        <v>6116</v>
      </c>
      <c r="O2290" s="3" t="s">
        <v>1382</v>
      </c>
      <c r="P2290" s="7" t="s">
        <v>1354</v>
      </c>
      <c r="Q2290" s="3" t="s">
        <v>1195</v>
      </c>
      <c r="R2290" s="260">
        <v>21</v>
      </c>
      <c r="S2290" s="102">
        <v>4300.9785000000002</v>
      </c>
      <c r="T2290" s="254">
        <f t="shared" si="427"/>
        <v>90320.548500000004</v>
      </c>
      <c r="U2290" s="83">
        <f t="shared" si="426"/>
        <v>101159.01432000002</v>
      </c>
      <c r="V2290" s="9" t="s">
        <v>1341</v>
      </c>
      <c r="W2290" s="153" t="s">
        <v>1410</v>
      </c>
      <c r="X2290" s="244"/>
    </row>
    <row r="2291" spans="1:24" s="226" customFormat="1" ht="102">
      <c r="A2291" s="9" t="s">
        <v>8103</v>
      </c>
      <c r="B2291" s="3" t="s">
        <v>1332</v>
      </c>
      <c r="C2291" s="195" t="s">
        <v>3981</v>
      </c>
      <c r="D2291" s="202" t="s">
        <v>3982</v>
      </c>
      <c r="E2291" s="200" t="s">
        <v>5278</v>
      </c>
      <c r="F2291" s="244"/>
      <c r="G2291" s="162" t="s">
        <v>385</v>
      </c>
      <c r="H2291" s="242">
        <v>0</v>
      </c>
      <c r="I2291" s="34">
        <v>470000000</v>
      </c>
      <c r="J2291" s="21" t="s">
        <v>1330</v>
      </c>
      <c r="K2291" s="17" t="s">
        <v>1647</v>
      </c>
      <c r="L2291" s="236" t="s">
        <v>3930</v>
      </c>
      <c r="M2291" s="141" t="s">
        <v>383</v>
      </c>
      <c r="N2291" s="364" t="s">
        <v>6116</v>
      </c>
      <c r="O2291" s="3" t="s">
        <v>1382</v>
      </c>
      <c r="P2291" s="7" t="s">
        <v>1354</v>
      </c>
      <c r="Q2291" s="3" t="s">
        <v>1195</v>
      </c>
      <c r="R2291" s="260">
        <v>21</v>
      </c>
      <c r="S2291" s="102">
        <v>2327.3249999999998</v>
      </c>
      <c r="T2291" s="254">
        <f t="shared" si="427"/>
        <v>48873.824999999997</v>
      </c>
      <c r="U2291" s="83">
        <f t="shared" si="426"/>
        <v>54738.684000000001</v>
      </c>
      <c r="V2291" s="9" t="s">
        <v>1341</v>
      </c>
      <c r="W2291" s="153" t="s">
        <v>1410</v>
      </c>
      <c r="X2291" s="244"/>
    </row>
    <row r="2292" spans="1:24" s="226" customFormat="1" ht="102">
      <c r="A2292" s="9" t="s">
        <v>8104</v>
      </c>
      <c r="B2292" s="3" t="s">
        <v>1332</v>
      </c>
      <c r="C2292" s="195" t="s">
        <v>5279</v>
      </c>
      <c r="D2292" s="202" t="s">
        <v>3982</v>
      </c>
      <c r="E2292" s="200" t="s">
        <v>5280</v>
      </c>
      <c r="F2292" s="244"/>
      <c r="G2292" s="162" t="s">
        <v>385</v>
      </c>
      <c r="H2292" s="242">
        <v>0</v>
      </c>
      <c r="I2292" s="34">
        <v>470000000</v>
      </c>
      <c r="J2292" s="21" t="s">
        <v>1330</v>
      </c>
      <c r="K2292" s="17" t="s">
        <v>1647</v>
      </c>
      <c r="L2292" s="236" t="s">
        <v>3930</v>
      </c>
      <c r="M2292" s="141" t="s">
        <v>383</v>
      </c>
      <c r="N2292" s="364" t="s">
        <v>6116</v>
      </c>
      <c r="O2292" s="3" t="s">
        <v>1382</v>
      </c>
      <c r="P2292" s="7" t="s">
        <v>1354</v>
      </c>
      <c r="Q2292" s="3" t="s">
        <v>1195</v>
      </c>
      <c r="R2292" s="260">
        <v>21</v>
      </c>
      <c r="S2292" s="102">
        <v>4563.3734999999997</v>
      </c>
      <c r="T2292" s="254">
        <f t="shared" si="427"/>
        <v>95830.843499999988</v>
      </c>
      <c r="U2292" s="83">
        <f t="shared" si="426"/>
        <v>107330.54471999999</v>
      </c>
      <c r="V2292" s="9" t="s">
        <v>1341</v>
      </c>
      <c r="W2292" s="153" t="s">
        <v>1410</v>
      </c>
      <c r="X2292" s="244"/>
    </row>
    <row r="2293" spans="1:24" s="226" customFormat="1" ht="102">
      <c r="A2293" s="9" t="s">
        <v>8105</v>
      </c>
      <c r="B2293" s="3" t="s">
        <v>1332</v>
      </c>
      <c r="C2293" s="195" t="s">
        <v>5279</v>
      </c>
      <c r="D2293" s="202" t="s">
        <v>5281</v>
      </c>
      <c r="E2293" s="200" t="s">
        <v>5282</v>
      </c>
      <c r="F2293" s="244"/>
      <c r="G2293" s="162" t="s">
        <v>385</v>
      </c>
      <c r="H2293" s="242">
        <v>0</v>
      </c>
      <c r="I2293" s="34">
        <v>470000000</v>
      </c>
      <c r="J2293" s="21" t="s">
        <v>1330</v>
      </c>
      <c r="K2293" s="17" t="s">
        <v>1647</v>
      </c>
      <c r="L2293" s="236" t="s">
        <v>3930</v>
      </c>
      <c r="M2293" s="141" t="s">
        <v>383</v>
      </c>
      <c r="N2293" s="364" t="s">
        <v>6116</v>
      </c>
      <c r="O2293" s="3" t="s">
        <v>1382</v>
      </c>
      <c r="P2293" s="7" t="s">
        <v>1354</v>
      </c>
      <c r="Q2293" s="3" t="s">
        <v>1195</v>
      </c>
      <c r="R2293" s="260">
        <v>21</v>
      </c>
      <c r="S2293" s="102">
        <v>2989.0139999999997</v>
      </c>
      <c r="T2293" s="254">
        <f t="shared" si="427"/>
        <v>62769.293999999994</v>
      </c>
      <c r="U2293" s="83">
        <f t="shared" si="426"/>
        <v>70301.609280000004</v>
      </c>
      <c r="V2293" s="9" t="s">
        <v>1341</v>
      </c>
      <c r="W2293" s="153" t="s">
        <v>1410</v>
      </c>
      <c r="X2293" s="244"/>
    </row>
    <row r="2294" spans="1:24" s="226" customFormat="1" ht="102">
      <c r="A2294" s="9" t="s">
        <v>8106</v>
      </c>
      <c r="B2294" s="3" t="s">
        <v>1332</v>
      </c>
      <c r="C2294" s="195" t="s">
        <v>4035</v>
      </c>
      <c r="D2294" s="202" t="s">
        <v>4036</v>
      </c>
      <c r="E2294" s="200" t="s">
        <v>5283</v>
      </c>
      <c r="F2294" s="244"/>
      <c r="G2294" s="162" t="s">
        <v>385</v>
      </c>
      <c r="H2294" s="242">
        <v>0</v>
      </c>
      <c r="I2294" s="34">
        <v>470000000</v>
      </c>
      <c r="J2294" s="21" t="s">
        <v>1330</v>
      </c>
      <c r="K2294" s="17" t="s">
        <v>1647</v>
      </c>
      <c r="L2294" s="236" t="s">
        <v>3930</v>
      </c>
      <c r="M2294" s="141" t="s">
        <v>383</v>
      </c>
      <c r="N2294" s="364" t="s">
        <v>6116</v>
      </c>
      <c r="O2294" s="3" t="s">
        <v>1382</v>
      </c>
      <c r="P2294" s="7" t="s">
        <v>1354</v>
      </c>
      <c r="Q2294" s="3" t="s">
        <v>1195</v>
      </c>
      <c r="R2294" s="260">
        <v>15</v>
      </c>
      <c r="S2294" s="102">
        <v>2618.2379999999998</v>
      </c>
      <c r="T2294" s="254">
        <f t="shared" si="427"/>
        <v>39273.57</v>
      </c>
      <c r="U2294" s="83">
        <f t="shared" si="426"/>
        <v>43986.398400000005</v>
      </c>
      <c r="V2294" s="9" t="s">
        <v>1341</v>
      </c>
      <c r="W2294" s="153" t="s">
        <v>1410</v>
      </c>
      <c r="X2294" s="244"/>
    </row>
    <row r="2295" spans="1:24" s="226" customFormat="1" ht="102">
      <c r="A2295" s="9" t="s">
        <v>8107</v>
      </c>
      <c r="B2295" s="3" t="s">
        <v>1332</v>
      </c>
      <c r="C2295" s="195" t="s">
        <v>4035</v>
      </c>
      <c r="D2295" s="202" t="s">
        <v>5284</v>
      </c>
      <c r="E2295" s="200" t="s">
        <v>5285</v>
      </c>
      <c r="F2295" s="244"/>
      <c r="G2295" s="162" t="s">
        <v>385</v>
      </c>
      <c r="H2295" s="242">
        <v>0</v>
      </c>
      <c r="I2295" s="34">
        <v>470000000</v>
      </c>
      <c r="J2295" s="21" t="s">
        <v>1330</v>
      </c>
      <c r="K2295" s="17" t="s">
        <v>1647</v>
      </c>
      <c r="L2295" s="236" t="s">
        <v>3930</v>
      </c>
      <c r="M2295" s="141" t="s">
        <v>383</v>
      </c>
      <c r="N2295" s="364" t="s">
        <v>6116</v>
      </c>
      <c r="O2295" s="3" t="s">
        <v>1382</v>
      </c>
      <c r="P2295" s="7" t="s">
        <v>1354</v>
      </c>
      <c r="Q2295" s="3" t="s">
        <v>1195</v>
      </c>
      <c r="R2295" s="260">
        <v>40</v>
      </c>
      <c r="S2295" s="102">
        <v>5322.0405000000001</v>
      </c>
      <c r="T2295" s="254">
        <f t="shared" si="427"/>
        <v>212881.62</v>
      </c>
      <c r="U2295" s="83">
        <f t="shared" si="426"/>
        <v>238427.41440000001</v>
      </c>
      <c r="V2295" s="9" t="s">
        <v>1341</v>
      </c>
      <c r="W2295" s="153" t="s">
        <v>1410</v>
      </c>
      <c r="X2295" s="244"/>
    </row>
    <row r="2296" spans="1:24" s="226" customFormat="1" ht="102">
      <c r="A2296" s="9" t="s">
        <v>8108</v>
      </c>
      <c r="B2296" s="3" t="s">
        <v>1332</v>
      </c>
      <c r="C2296" s="195" t="s">
        <v>5279</v>
      </c>
      <c r="D2296" s="202" t="s">
        <v>5286</v>
      </c>
      <c r="E2296" s="200" t="s">
        <v>5287</v>
      </c>
      <c r="F2296" s="244"/>
      <c r="G2296" s="162" t="s">
        <v>385</v>
      </c>
      <c r="H2296" s="242">
        <v>0</v>
      </c>
      <c r="I2296" s="34">
        <v>470000000</v>
      </c>
      <c r="J2296" s="21" t="s">
        <v>1330</v>
      </c>
      <c r="K2296" s="17" t="s">
        <v>1647</v>
      </c>
      <c r="L2296" s="236" t="s">
        <v>3930</v>
      </c>
      <c r="M2296" s="141" t="s">
        <v>383</v>
      </c>
      <c r="N2296" s="364" t="s">
        <v>6116</v>
      </c>
      <c r="O2296" s="3" t="s">
        <v>1382</v>
      </c>
      <c r="P2296" s="7" t="s">
        <v>1354</v>
      </c>
      <c r="Q2296" s="3" t="s">
        <v>1195</v>
      </c>
      <c r="R2296" s="260">
        <v>40</v>
      </c>
      <c r="S2296" s="102">
        <v>655.98749999999995</v>
      </c>
      <c r="T2296" s="254">
        <f t="shared" si="427"/>
        <v>26239.5</v>
      </c>
      <c r="U2296" s="83">
        <f t="shared" si="426"/>
        <v>29388.240000000002</v>
      </c>
      <c r="V2296" s="9" t="s">
        <v>1341</v>
      </c>
      <c r="W2296" s="153" t="s">
        <v>1410</v>
      </c>
      <c r="X2296" s="244"/>
    </row>
    <row r="2297" spans="1:24" s="226" customFormat="1" ht="102">
      <c r="A2297" s="9" t="s">
        <v>8109</v>
      </c>
      <c r="B2297" s="3" t="s">
        <v>1332</v>
      </c>
      <c r="C2297" s="194" t="s">
        <v>4643</v>
      </c>
      <c r="D2297" s="191" t="s">
        <v>4644</v>
      </c>
      <c r="E2297" s="200" t="s">
        <v>5288</v>
      </c>
      <c r="F2297" s="244"/>
      <c r="G2297" s="162" t="s">
        <v>385</v>
      </c>
      <c r="H2297" s="242">
        <v>0</v>
      </c>
      <c r="I2297" s="34">
        <v>470000000</v>
      </c>
      <c r="J2297" s="21" t="s">
        <v>1330</v>
      </c>
      <c r="K2297" s="17" t="s">
        <v>1647</v>
      </c>
      <c r="L2297" s="236" t="s">
        <v>3930</v>
      </c>
      <c r="M2297" s="141" t="s">
        <v>383</v>
      </c>
      <c r="N2297" s="364" t="s">
        <v>6116</v>
      </c>
      <c r="O2297" s="3" t="s">
        <v>1382</v>
      </c>
      <c r="P2297" s="7" t="s">
        <v>1354</v>
      </c>
      <c r="Q2297" s="3" t="s">
        <v>1195</v>
      </c>
      <c r="R2297" s="260">
        <v>21</v>
      </c>
      <c r="S2297" s="102">
        <v>2452.8105</v>
      </c>
      <c r="T2297" s="254">
        <f t="shared" si="427"/>
        <v>51509.020499999999</v>
      </c>
      <c r="U2297" s="83">
        <f t="shared" si="426"/>
        <v>57690.102960000004</v>
      </c>
      <c r="V2297" s="9" t="s">
        <v>1341</v>
      </c>
      <c r="W2297" s="153" t="s">
        <v>1410</v>
      </c>
      <c r="X2297" s="244"/>
    </row>
    <row r="2298" spans="1:24" s="226" customFormat="1" ht="102">
      <c r="A2298" s="9" t="s">
        <v>8110</v>
      </c>
      <c r="B2298" s="3" t="s">
        <v>1332</v>
      </c>
      <c r="C2298" s="194" t="s">
        <v>4643</v>
      </c>
      <c r="D2298" s="191" t="s">
        <v>4644</v>
      </c>
      <c r="E2298" s="200" t="s">
        <v>5289</v>
      </c>
      <c r="F2298" s="244"/>
      <c r="G2298" s="162" t="s">
        <v>385</v>
      </c>
      <c r="H2298" s="242">
        <v>0</v>
      </c>
      <c r="I2298" s="34">
        <v>470000000</v>
      </c>
      <c r="J2298" s="21" t="s">
        <v>1330</v>
      </c>
      <c r="K2298" s="17" t="s">
        <v>1647</v>
      </c>
      <c r="L2298" s="236" t="s">
        <v>3930</v>
      </c>
      <c r="M2298" s="141" t="s">
        <v>383</v>
      </c>
      <c r="N2298" s="364" t="s">
        <v>6116</v>
      </c>
      <c r="O2298" s="3" t="s">
        <v>1382</v>
      </c>
      <c r="P2298" s="7" t="s">
        <v>1354</v>
      </c>
      <c r="Q2298" s="3" t="s">
        <v>1195</v>
      </c>
      <c r="R2298" s="260">
        <v>40</v>
      </c>
      <c r="S2298" s="102">
        <v>4049.9969999999998</v>
      </c>
      <c r="T2298" s="254">
        <f t="shared" si="427"/>
        <v>161999.88</v>
      </c>
      <c r="U2298" s="83">
        <f t="shared" si="426"/>
        <v>181439.86560000002</v>
      </c>
      <c r="V2298" s="9" t="s">
        <v>1341</v>
      </c>
      <c r="W2298" s="153" t="s">
        <v>1410</v>
      </c>
      <c r="X2298" s="244"/>
    </row>
    <row r="2299" spans="1:24" s="226" customFormat="1" ht="102">
      <c r="A2299" s="9" t="s">
        <v>8111</v>
      </c>
      <c r="B2299" s="3" t="s">
        <v>1332</v>
      </c>
      <c r="C2299" s="194" t="s">
        <v>4643</v>
      </c>
      <c r="D2299" s="191" t="s">
        <v>4644</v>
      </c>
      <c r="E2299" s="200" t="s">
        <v>5290</v>
      </c>
      <c r="F2299" s="244"/>
      <c r="G2299" s="162" t="s">
        <v>385</v>
      </c>
      <c r="H2299" s="242">
        <v>0</v>
      </c>
      <c r="I2299" s="34">
        <v>470000000</v>
      </c>
      <c r="J2299" s="21" t="s">
        <v>1330</v>
      </c>
      <c r="K2299" s="17" t="s">
        <v>1647</v>
      </c>
      <c r="L2299" s="236" t="s">
        <v>3930</v>
      </c>
      <c r="M2299" s="141" t="s">
        <v>383</v>
      </c>
      <c r="N2299" s="364" t="s">
        <v>6116</v>
      </c>
      <c r="O2299" s="3" t="s">
        <v>1382</v>
      </c>
      <c r="P2299" s="7" t="s">
        <v>1354</v>
      </c>
      <c r="Q2299" s="3" t="s">
        <v>1195</v>
      </c>
      <c r="R2299" s="260">
        <v>40</v>
      </c>
      <c r="S2299" s="102">
        <v>8972.7434999999987</v>
      </c>
      <c r="T2299" s="254">
        <f t="shared" si="427"/>
        <v>358909.73999999993</v>
      </c>
      <c r="U2299" s="83">
        <f t="shared" si="426"/>
        <v>401978.90879999998</v>
      </c>
      <c r="V2299" s="9" t="s">
        <v>1341</v>
      </c>
      <c r="W2299" s="153" t="s">
        <v>1410</v>
      </c>
      <c r="X2299" s="244"/>
    </row>
    <row r="2300" spans="1:24" s="226" customFormat="1" ht="102">
      <c r="A2300" s="9" t="s">
        <v>8112</v>
      </c>
      <c r="B2300" s="3" t="s">
        <v>1332</v>
      </c>
      <c r="C2300" s="194" t="s">
        <v>4643</v>
      </c>
      <c r="D2300" s="191" t="s">
        <v>4644</v>
      </c>
      <c r="E2300" s="200" t="s">
        <v>5291</v>
      </c>
      <c r="F2300" s="244"/>
      <c r="G2300" s="162" t="s">
        <v>385</v>
      </c>
      <c r="H2300" s="242">
        <v>0</v>
      </c>
      <c r="I2300" s="34">
        <v>470000000</v>
      </c>
      <c r="J2300" s="21" t="s">
        <v>1330</v>
      </c>
      <c r="K2300" s="17" t="s">
        <v>1647</v>
      </c>
      <c r="L2300" s="236" t="s">
        <v>3930</v>
      </c>
      <c r="M2300" s="141" t="s">
        <v>383</v>
      </c>
      <c r="N2300" s="364" t="s">
        <v>6116</v>
      </c>
      <c r="O2300" s="3" t="s">
        <v>1382</v>
      </c>
      <c r="P2300" s="7" t="s">
        <v>1354</v>
      </c>
      <c r="Q2300" s="3" t="s">
        <v>1195</v>
      </c>
      <c r="R2300" s="260">
        <v>40</v>
      </c>
      <c r="S2300" s="102">
        <v>576.12450000000001</v>
      </c>
      <c r="T2300" s="254">
        <f t="shared" si="427"/>
        <v>23044.98</v>
      </c>
      <c r="U2300" s="83">
        <f t="shared" si="426"/>
        <v>25810.377600000003</v>
      </c>
      <c r="V2300" s="9" t="s">
        <v>1341</v>
      </c>
      <c r="W2300" s="153" t="s">
        <v>1410</v>
      </c>
      <c r="X2300" s="244"/>
    </row>
    <row r="2301" spans="1:24" s="226" customFormat="1" ht="102">
      <c r="A2301" s="9" t="s">
        <v>8113</v>
      </c>
      <c r="B2301" s="3" t="s">
        <v>1332</v>
      </c>
      <c r="C2301" s="194" t="s">
        <v>4643</v>
      </c>
      <c r="D2301" s="191" t="s">
        <v>4644</v>
      </c>
      <c r="E2301" s="200" t="s">
        <v>5292</v>
      </c>
      <c r="F2301" s="244"/>
      <c r="G2301" s="162" t="s">
        <v>385</v>
      </c>
      <c r="H2301" s="242">
        <v>0</v>
      </c>
      <c r="I2301" s="34">
        <v>470000000</v>
      </c>
      <c r="J2301" s="21" t="s">
        <v>1330</v>
      </c>
      <c r="K2301" s="17" t="s">
        <v>1647</v>
      </c>
      <c r="L2301" s="236" t="s">
        <v>3930</v>
      </c>
      <c r="M2301" s="141" t="s">
        <v>383</v>
      </c>
      <c r="N2301" s="364" t="s">
        <v>6116</v>
      </c>
      <c r="O2301" s="3" t="s">
        <v>1382</v>
      </c>
      <c r="P2301" s="7" t="s">
        <v>1354</v>
      </c>
      <c r="Q2301" s="3" t="s">
        <v>1195</v>
      </c>
      <c r="R2301" s="260">
        <v>40</v>
      </c>
      <c r="S2301" s="102">
        <v>5744.1509999999998</v>
      </c>
      <c r="T2301" s="254">
        <f t="shared" si="427"/>
        <v>229766.03999999998</v>
      </c>
      <c r="U2301" s="83">
        <f t="shared" si="426"/>
        <v>257337.96479999999</v>
      </c>
      <c r="V2301" s="9" t="s">
        <v>1341</v>
      </c>
      <c r="W2301" s="153" t="s">
        <v>1410</v>
      </c>
      <c r="X2301" s="244"/>
    </row>
    <row r="2302" spans="1:24" s="226" customFormat="1" ht="102">
      <c r="A2302" s="9" t="s">
        <v>8114</v>
      </c>
      <c r="B2302" s="3" t="s">
        <v>1332</v>
      </c>
      <c r="C2302" s="237"/>
      <c r="D2302" s="216" t="s">
        <v>3532</v>
      </c>
      <c r="E2302" s="200" t="s">
        <v>5293</v>
      </c>
      <c r="F2302" s="244"/>
      <c r="G2302" s="162" t="s">
        <v>385</v>
      </c>
      <c r="H2302" s="242">
        <v>0</v>
      </c>
      <c r="I2302" s="34">
        <v>470000000</v>
      </c>
      <c r="J2302" s="21" t="s">
        <v>1330</v>
      </c>
      <c r="K2302" s="17" t="s">
        <v>1647</v>
      </c>
      <c r="L2302" s="236" t="s">
        <v>3930</v>
      </c>
      <c r="M2302" s="141" t="s">
        <v>383</v>
      </c>
      <c r="N2302" s="364" t="s">
        <v>6116</v>
      </c>
      <c r="O2302" s="3" t="s">
        <v>1382</v>
      </c>
      <c r="P2302" s="7" t="s">
        <v>1354</v>
      </c>
      <c r="Q2302" s="3" t="s">
        <v>1195</v>
      </c>
      <c r="R2302" s="203">
        <v>10</v>
      </c>
      <c r="S2302" s="102">
        <v>5322.0405000000001</v>
      </c>
      <c r="T2302" s="254">
        <f t="shared" si="427"/>
        <v>53220.404999999999</v>
      </c>
      <c r="U2302" s="83">
        <f t="shared" si="426"/>
        <v>59606.853600000002</v>
      </c>
      <c r="V2302" s="9" t="s">
        <v>1341</v>
      </c>
      <c r="W2302" s="153" t="s">
        <v>1410</v>
      </c>
      <c r="X2302" s="244"/>
    </row>
    <row r="2303" spans="1:24" s="226" customFormat="1" ht="102">
      <c r="A2303" s="9" t="s">
        <v>8115</v>
      </c>
      <c r="B2303" s="3" t="s">
        <v>1332</v>
      </c>
      <c r="C2303" s="237"/>
      <c r="D2303" s="216" t="s">
        <v>3529</v>
      </c>
      <c r="E2303" s="200" t="s">
        <v>5294</v>
      </c>
      <c r="F2303" s="244"/>
      <c r="G2303" s="162" t="s">
        <v>385</v>
      </c>
      <c r="H2303" s="242">
        <v>0</v>
      </c>
      <c r="I2303" s="34">
        <v>470000000</v>
      </c>
      <c r="J2303" s="21" t="s">
        <v>1330</v>
      </c>
      <c r="K2303" s="17" t="s">
        <v>1647</v>
      </c>
      <c r="L2303" s="236" t="s">
        <v>3930</v>
      </c>
      <c r="M2303" s="141" t="s">
        <v>383</v>
      </c>
      <c r="N2303" s="364" t="s">
        <v>6116</v>
      </c>
      <c r="O2303" s="3" t="s">
        <v>1382</v>
      </c>
      <c r="P2303" s="7" t="s">
        <v>1354</v>
      </c>
      <c r="Q2303" s="3" t="s">
        <v>1195</v>
      </c>
      <c r="R2303" s="203">
        <v>10</v>
      </c>
      <c r="S2303" s="102">
        <v>924.08400000000006</v>
      </c>
      <c r="T2303" s="254">
        <f t="shared" si="427"/>
        <v>9240.84</v>
      </c>
      <c r="U2303" s="83">
        <f t="shared" si="426"/>
        <v>10349.740800000001</v>
      </c>
      <c r="V2303" s="9" t="s">
        <v>1341</v>
      </c>
      <c r="W2303" s="153" t="s">
        <v>1410</v>
      </c>
      <c r="X2303" s="244"/>
    </row>
    <row r="2304" spans="1:24" s="226" customFormat="1" ht="102">
      <c r="A2304" s="9" t="s">
        <v>8116</v>
      </c>
      <c r="B2304" s="3" t="s">
        <v>1332</v>
      </c>
      <c r="C2304" s="237"/>
      <c r="D2304" s="216" t="s">
        <v>3529</v>
      </c>
      <c r="E2304" s="200" t="s">
        <v>5295</v>
      </c>
      <c r="F2304" s="244"/>
      <c r="G2304" s="162" t="s">
        <v>385</v>
      </c>
      <c r="H2304" s="242">
        <v>0</v>
      </c>
      <c r="I2304" s="34">
        <v>470000000</v>
      </c>
      <c r="J2304" s="21" t="s">
        <v>1330</v>
      </c>
      <c r="K2304" s="17" t="s">
        <v>1647</v>
      </c>
      <c r="L2304" s="236" t="s">
        <v>3930</v>
      </c>
      <c r="M2304" s="141" t="s">
        <v>383</v>
      </c>
      <c r="N2304" s="364" t="s">
        <v>6116</v>
      </c>
      <c r="O2304" s="3" t="s">
        <v>1382</v>
      </c>
      <c r="P2304" s="7" t="s">
        <v>1354</v>
      </c>
      <c r="Q2304" s="3" t="s">
        <v>1195</v>
      </c>
      <c r="R2304" s="203">
        <v>5</v>
      </c>
      <c r="S2304" s="102">
        <v>1300</v>
      </c>
      <c r="T2304" s="254">
        <f t="shared" si="427"/>
        <v>6500</v>
      </c>
      <c r="U2304" s="83">
        <f t="shared" si="426"/>
        <v>7280.0000000000009</v>
      </c>
      <c r="V2304" s="9" t="s">
        <v>1341</v>
      </c>
      <c r="W2304" s="153" t="s">
        <v>1410</v>
      </c>
      <c r="X2304" s="244"/>
    </row>
    <row r="2305" spans="1:24" s="226" customFormat="1" ht="102">
      <c r="A2305" s="9" t="s">
        <v>8117</v>
      </c>
      <c r="B2305" s="3" t="s">
        <v>1332</v>
      </c>
      <c r="C2305" s="193" t="s">
        <v>4515</v>
      </c>
      <c r="D2305" s="191" t="s">
        <v>4516</v>
      </c>
      <c r="E2305" s="212" t="s">
        <v>5296</v>
      </c>
      <c r="F2305" s="244"/>
      <c r="G2305" s="162" t="s">
        <v>385</v>
      </c>
      <c r="H2305" s="242">
        <v>0</v>
      </c>
      <c r="I2305" s="34">
        <v>470000000</v>
      </c>
      <c r="J2305" s="21" t="s">
        <v>1330</v>
      </c>
      <c r="K2305" s="17" t="s">
        <v>1647</v>
      </c>
      <c r="L2305" s="236" t="s">
        <v>3930</v>
      </c>
      <c r="M2305" s="141" t="s">
        <v>383</v>
      </c>
      <c r="N2305" s="364" t="s">
        <v>6116</v>
      </c>
      <c r="O2305" s="3" t="s">
        <v>1382</v>
      </c>
      <c r="P2305" s="7" t="s">
        <v>1354</v>
      </c>
      <c r="Q2305" s="3" t="s">
        <v>1195</v>
      </c>
      <c r="R2305" s="212">
        <v>1</v>
      </c>
      <c r="S2305" s="102">
        <v>121774.88400000001</v>
      </c>
      <c r="T2305" s="254">
        <f t="shared" si="427"/>
        <v>121774.88400000001</v>
      </c>
      <c r="U2305" s="83">
        <f t="shared" si="426"/>
        <v>136387.87008000002</v>
      </c>
      <c r="V2305" s="9" t="s">
        <v>1341</v>
      </c>
      <c r="W2305" s="153" t="s">
        <v>1410</v>
      </c>
      <c r="X2305" s="244"/>
    </row>
    <row r="2306" spans="1:24" s="226" customFormat="1" ht="102">
      <c r="A2306" s="9" t="s">
        <v>8118</v>
      </c>
      <c r="B2306" s="3" t="s">
        <v>1332</v>
      </c>
      <c r="C2306" s="193" t="s">
        <v>5297</v>
      </c>
      <c r="D2306" s="204" t="s">
        <v>5298</v>
      </c>
      <c r="E2306" s="212" t="s">
        <v>5299</v>
      </c>
      <c r="F2306" s="244"/>
      <c r="G2306" s="162" t="s">
        <v>385</v>
      </c>
      <c r="H2306" s="242">
        <v>0</v>
      </c>
      <c r="I2306" s="34">
        <v>470000000</v>
      </c>
      <c r="J2306" s="21" t="s">
        <v>1330</v>
      </c>
      <c r="K2306" s="17" t="s">
        <v>1647</v>
      </c>
      <c r="L2306" s="236" t="s">
        <v>3930</v>
      </c>
      <c r="M2306" s="141" t="s">
        <v>383</v>
      </c>
      <c r="N2306" s="364" t="s">
        <v>6116</v>
      </c>
      <c r="O2306" s="3" t="s">
        <v>1382</v>
      </c>
      <c r="P2306" s="7" t="s">
        <v>1349</v>
      </c>
      <c r="Q2306" s="3" t="s">
        <v>1348</v>
      </c>
      <c r="R2306" s="212">
        <v>2</v>
      </c>
      <c r="S2306" s="102">
        <v>12230.694000000001</v>
      </c>
      <c r="T2306" s="254">
        <f t="shared" si="427"/>
        <v>24461.388000000003</v>
      </c>
      <c r="U2306" s="83">
        <f t="shared" si="426"/>
        <v>27396.754560000005</v>
      </c>
      <c r="V2306" s="9" t="s">
        <v>1341</v>
      </c>
      <c r="W2306" s="153" t="s">
        <v>1410</v>
      </c>
      <c r="X2306" s="244"/>
    </row>
    <row r="2307" spans="1:24" s="226" customFormat="1" ht="102">
      <c r="A2307" s="9" t="s">
        <v>8119</v>
      </c>
      <c r="B2307" s="3" t="s">
        <v>1332</v>
      </c>
      <c r="C2307" s="193" t="s">
        <v>5297</v>
      </c>
      <c r="D2307" s="204" t="s">
        <v>5300</v>
      </c>
      <c r="E2307" s="212" t="s">
        <v>5301</v>
      </c>
      <c r="F2307" s="244"/>
      <c r="G2307" s="162" t="s">
        <v>385</v>
      </c>
      <c r="H2307" s="242">
        <v>0</v>
      </c>
      <c r="I2307" s="34">
        <v>470000000</v>
      </c>
      <c r="J2307" s="21" t="s">
        <v>1330</v>
      </c>
      <c r="K2307" s="17" t="s">
        <v>1647</v>
      </c>
      <c r="L2307" s="236" t="s">
        <v>3930</v>
      </c>
      <c r="M2307" s="141" t="s">
        <v>383</v>
      </c>
      <c r="N2307" s="364" t="s">
        <v>6116</v>
      </c>
      <c r="O2307" s="3" t="s">
        <v>1382</v>
      </c>
      <c r="P2307" s="7" t="s">
        <v>1349</v>
      </c>
      <c r="Q2307" s="3" t="s">
        <v>1348</v>
      </c>
      <c r="R2307" s="212">
        <v>1</v>
      </c>
      <c r="S2307" s="102">
        <v>14543.718000000001</v>
      </c>
      <c r="T2307" s="254">
        <f t="shared" si="427"/>
        <v>14543.718000000001</v>
      </c>
      <c r="U2307" s="83">
        <f t="shared" ref="U2307:U2381" si="428">T2307*1.12</f>
        <v>16288.964160000003</v>
      </c>
      <c r="V2307" s="9" t="s">
        <v>1341</v>
      </c>
      <c r="W2307" s="153" t="s">
        <v>1410</v>
      </c>
      <c r="X2307" s="244"/>
    </row>
    <row r="2308" spans="1:24" s="226" customFormat="1" ht="102">
      <c r="A2308" s="9" t="s">
        <v>8120</v>
      </c>
      <c r="B2308" s="3" t="s">
        <v>1332</v>
      </c>
      <c r="C2308" s="193" t="s">
        <v>5297</v>
      </c>
      <c r="D2308" s="204" t="s">
        <v>5300</v>
      </c>
      <c r="E2308" s="212" t="s">
        <v>5302</v>
      </c>
      <c r="F2308" s="244"/>
      <c r="G2308" s="162" t="s">
        <v>385</v>
      </c>
      <c r="H2308" s="242">
        <v>0</v>
      </c>
      <c r="I2308" s="34">
        <v>470000000</v>
      </c>
      <c r="J2308" s="21" t="s">
        <v>1330</v>
      </c>
      <c r="K2308" s="17" t="s">
        <v>1647</v>
      </c>
      <c r="L2308" s="236" t="s">
        <v>3930</v>
      </c>
      <c r="M2308" s="141" t="s">
        <v>383</v>
      </c>
      <c r="N2308" s="364" t="s">
        <v>6116</v>
      </c>
      <c r="O2308" s="3" t="s">
        <v>1382</v>
      </c>
      <c r="P2308" s="7" t="s">
        <v>1349</v>
      </c>
      <c r="Q2308" s="3" t="s">
        <v>1348</v>
      </c>
      <c r="R2308" s="212">
        <v>1</v>
      </c>
      <c r="S2308" s="102">
        <v>19442.209500000001</v>
      </c>
      <c r="T2308" s="254">
        <f t="shared" si="427"/>
        <v>19442.209500000001</v>
      </c>
      <c r="U2308" s="83">
        <f t="shared" si="428"/>
        <v>21775.274640000003</v>
      </c>
      <c r="V2308" s="9" t="s">
        <v>1341</v>
      </c>
      <c r="W2308" s="153" t="s">
        <v>1410</v>
      </c>
      <c r="X2308" s="244"/>
    </row>
    <row r="2309" spans="1:24" s="226" customFormat="1" ht="102">
      <c r="A2309" s="9" t="s">
        <v>8121</v>
      </c>
      <c r="B2309" s="3" t="s">
        <v>1332</v>
      </c>
      <c r="C2309" s="193" t="s">
        <v>5297</v>
      </c>
      <c r="D2309" s="204" t="s">
        <v>5298</v>
      </c>
      <c r="E2309" s="213" t="s">
        <v>8912</v>
      </c>
      <c r="F2309" s="244"/>
      <c r="G2309" s="162" t="s">
        <v>385</v>
      </c>
      <c r="H2309" s="242">
        <v>0</v>
      </c>
      <c r="I2309" s="34">
        <v>470000000</v>
      </c>
      <c r="J2309" s="21" t="s">
        <v>1330</v>
      </c>
      <c r="K2309" s="17" t="s">
        <v>1647</v>
      </c>
      <c r="L2309" s="236" t="s">
        <v>3930</v>
      </c>
      <c r="M2309" s="141" t="s">
        <v>383</v>
      </c>
      <c r="N2309" s="364" t="s">
        <v>6116</v>
      </c>
      <c r="O2309" s="3" t="s">
        <v>1382</v>
      </c>
      <c r="P2309" s="7" t="s">
        <v>1349</v>
      </c>
      <c r="Q2309" s="3" t="s">
        <v>1348</v>
      </c>
      <c r="R2309" s="212">
        <v>2</v>
      </c>
      <c r="S2309" s="102">
        <v>9827.5589999999993</v>
      </c>
      <c r="T2309" s="254">
        <f t="shared" si="427"/>
        <v>19655.117999999999</v>
      </c>
      <c r="U2309" s="83">
        <f t="shared" si="428"/>
        <v>22013.73216</v>
      </c>
      <c r="V2309" s="9" t="s">
        <v>1341</v>
      </c>
      <c r="W2309" s="153" t="s">
        <v>1410</v>
      </c>
      <c r="X2309" s="244"/>
    </row>
    <row r="2310" spans="1:24" s="226" customFormat="1" ht="102">
      <c r="A2310" s="9" t="s">
        <v>8122</v>
      </c>
      <c r="B2310" s="3" t="s">
        <v>1332</v>
      </c>
      <c r="C2310" s="193" t="s">
        <v>5303</v>
      </c>
      <c r="D2310" s="204" t="s">
        <v>5304</v>
      </c>
      <c r="E2310" s="212" t="s">
        <v>5305</v>
      </c>
      <c r="F2310" s="244"/>
      <c r="G2310" s="162" t="s">
        <v>385</v>
      </c>
      <c r="H2310" s="242">
        <v>0</v>
      </c>
      <c r="I2310" s="34">
        <v>470000000</v>
      </c>
      <c r="J2310" s="21" t="s">
        <v>1330</v>
      </c>
      <c r="K2310" s="17" t="s">
        <v>1647</v>
      </c>
      <c r="L2310" s="236" t="s">
        <v>3930</v>
      </c>
      <c r="M2310" s="141" t="s">
        <v>383</v>
      </c>
      <c r="N2310" s="364" t="s">
        <v>6116</v>
      </c>
      <c r="O2310" s="3" t="s">
        <v>1382</v>
      </c>
      <c r="P2310" s="7" t="s">
        <v>1354</v>
      </c>
      <c r="Q2310" s="3" t="s">
        <v>1195</v>
      </c>
      <c r="R2310" s="212">
        <v>2</v>
      </c>
      <c r="S2310" s="102">
        <v>3456.7575000000002</v>
      </c>
      <c r="T2310" s="254">
        <f t="shared" si="427"/>
        <v>6913.5150000000003</v>
      </c>
      <c r="U2310" s="83">
        <f t="shared" si="428"/>
        <v>7743.1368000000011</v>
      </c>
      <c r="V2310" s="9" t="s">
        <v>1341</v>
      </c>
      <c r="W2310" s="153" t="s">
        <v>1410</v>
      </c>
      <c r="X2310" s="244"/>
    </row>
    <row r="2311" spans="1:24" s="226" customFormat="1" ht="102">
      <c r="A2311" s="9" t="s">
        <v>8123</v>
      </c>
      <c r="B2311" s="3" t="s">
        <v>1332</v>
      </c>
      <c r="C2311" s="193" t="s">
        <v>5303</v>
      </c>
      <c r="D2311" s="204" t="s">
        <v>5306</v>
      </c>
      <c r="E2311" s="212" t="s">
        <v>5307</v>
      </c>
      <c r="F2311" s="244"/>
      <c r="G2311" s="162" t="s">
        <v>385</v>
      </c>
      <c r="H2311" s="242">
        <v>0</v>
      </c>
      <c r="I2311" s="34">
        <v>470000000</v>
      </c>
      <c r="J2311" s="21" t="s">
        <v>1330</v>
      </c>
      <c r="K2311" s="17" t="s">
        <v>1647</v>
      </c>
      <c r="L2311" s="236" t="s">
        <v>3930</v>
      </c>
      <c r="M2311" s="141" t="s">
        <v>383</v>
      </c>
      <c r="N2311" s="364" t="s">
        <v>6116</v>
      </c>
      <c r="O2311" s="3" t="s">
        <v>1382</v>
      </c>
      <c r="P2311" s="7" t="s">
        <v>1354</v>
      </c>
      <c r="Q2311" s="3" t="s">
        <v>1195</v>
      </c>
      <c r="R2311" s="212">
        <v>1</v>
      </c>
      <c r="S2311" s="102">
        <v>6377.3114999999998</v>
      </c>
      <c r="T2311" s="254">
        <f t="shared" si="427"/>
        <v>6377.3114999999998</v>
      </c>
      <c r="U2311" s="83">
        <f t="shared" si="428"/>
        <v>7142.5888800000002</v>
      </c>
      <c r="V2311" s="9" t="s">
        <v>1341</v>
      </c>
      <c r="W2311" s="153" t="s">
        <v>1410</v>
      </c>
      <c r="X2311" s="244"/>
    </row>
    <row r="2312" spans="1:24" s="226" customFormat="1" ht="102">
      <c r="A2312" s="9" t="s">
        <v>8124</v>
      </c>
      <c r="B2312" s="3" t="s">
        <v>1332</v>
      </c>
      <c r="C2312" s="193" t="s">
        <v>5303</v>
      </c>
      <c r="D2312" s="204" t="s">
        <v>5306</v>
      </c>
      <c r="E2312" s="212" t="s">
        <v>5308</v>
      </c>
      <c r="F2312" s="244"/>
      <c r="G2312" s="162" t="s">
        <v>385</v>
      </c>
      <c r="H2312" s="242">
        <v>0</v>
      </c>
      <c r="I2312" s="34">
        <v>470000000</v>
      </c>
      <c r="J2312" s="21" t="s">
        <v>1330</v>
      </c>
      <c r="K2312" s="17" t="s">
        <v>1647</v>
      </c>
      <c r="L2312" s="236" t="s">
        <v>3930</v>
      </c>
      <c r="M2312" s="141" t="s">
        <v>383</v>
      </c>
      <c r="N2312" s="364" t="s">
        <v>6116</v>
      </c>
      <c r="O2312" s="3" t="s">
        <v>1382</v>
      </c>
      <c r="P2312" s="7" t="s">
        <v>1354</v>
      </c>
      <c r="Q2312" s="3" t="s">
        <v>1195</v>
      </c>
      <c r="R2312" s="212">
        <v>1</v>
      </c>
      <c r="S2312" s="102">
        <v>19442.209500000001</v>
      </c>
      <c r="T2312" s="254">
        <f t="shared" si="427"/>
        <v>19442.209500000001</v>
      </c>
      <c r="U2312" s="83">
        <f t="shared" si="428"/>
        <v>21775.274640000003</v>
      </c>
      <c r="V2312" s="9" t="s">
        <v>1341</v>
      </c>
      <c r="W2312" s="153" t="s">
        <v>1410</v>
      </c>
      <c r="X2312" s="244"/>
    </row>
    <row r="2313" spans="1:24" s="226" customFormat="1" ht="102">
      <c r="A2313" s="9" t="s">
        <v>8125</v>
      </c>
      <c r="B2313" s="3" t="s">
        <v>1332</v>
      </c>
      <c r="C2313" s="193" t="s">
        <v>5303</v>
      </c>
      <c r="D2313" s="204" t="s">
        <v>5306</v>
      </c>
      <c r="E2313" s="212" t="s">
        <v>5309</v>
      </c>
      <c r="F2313" s="244"/>
      <c r="G2313" s="162" t="s">
        <v>385</v>
      </c>
      <c r="H2313" s="242">
        <v>0</v>
      </c>
      <c r="I2313" s="34">
        <v>470000000</v>
      </c>
      <c r="J2313" s="21" t="s">
        <v>1330</v>
      </c>
      <c r="K2313" s="17" t="s">
        <v>1647</v>
      </c>
      <c r="L2313" s="236" t="s">
        <v>3930</v>
      </c>
      <c r="M2313" s="141" t="s">
        <v>383</v>
      </c>
      <c r="N2313" s="364" t="s">
        <v>6116</v>
      </c>
      <c r="O2313" s="3" t="s">
        <v>1382</v>
      </c>
      <c r="P2313" s="7" t="s">
        <v>1354</v>
      </c>
      <c r="Q2313" s="3" t="s">
        <v>1195</v>
      </c>
      <c r="R2313" s="212">
        <v>2</v>
      </c>
      <c r="S2313" s="102">
        <v>5953.9724999999999</v>
      </c>
      <c r="T2313" s="254">
        <f t="shared" si="427"/>
        <v>11907.945</v>
      </c>
      <c r="U2313" s="83">
        <f t="shared" si="428"/>
        <v>13336.8984</v>
      </c>
      <c r="V2313" s="9" t="s">
        <v>1341</v>
      </c>
      <c r="W2313" s="153" t="s">
        <v>1410</v>
      </c>
      <c r="X2313" s="244"/>
    </row>
    <row r="2314" spans="1:24" s="226" customFormat="1" ht="102">
      <c r="A2314" s="9" t="s">
        <v>8126</v>
      </c>
      <c r="B2314" s="3" t="s">
        <v>1332</v>
      </c>
      <c r="C2314" s="237"/>
      <c r="D2314" s="223" t="s">
        <v>4094</v>
      </c>
      <c r="E2314" s="212" t="s">
        <v>8886</v>
      </c>
      <c r="F2314" s="244"/>
      <c r="G2314" s="162" t="s">
        <v>385</v>
      </c>
      <c r="H2314" s="242">
        <v>0</v>
      </c>
      <c r="I2314" s="34">
        <v>470000000</v>
      </c>
      <c r="J2314" s="21" t="s">
        <v>1330</v>
      </c>
      <c r="K2314" s="17" t="s">
        <v>1647</v>
      </c>
      <c r="L2314" s="236" t="s">
        <v>3930</v>
      </c>
      <c r="M2314" s="141" t="s">
        <v>383</v>
      </c>
      <c r="N2314" s="364" t="s">
        <v>6116</v>
      </c>
      <c r="O2314" s="3" t="s">
        <v>1382</v>
      </c>
      <c r="P2314" s="7" t="s">
        <v>1354</v>
      </c>
      <c r="Q2314" s="3" t="s">
        <v>1195</v>
      </c>
      <c r="R2314" s="212">
        <v>8</v>
      </c>
      <c r="S2314" s="102">
        <v>20800</v>
      </c>
      <c r="T2314" s="254">
        <f t="shared" si="427"/>
        <v>166400</v>
      </c>
      <c r="U2314" s="83">
        <f t="shared" si="428"/>
        <v>186368.00000000003</v>
      </c>
      <c r="V2314" s="9" t="s">
        <v>1341</v>
      </c>
      <c r="W2314" s="153" t="s">
        <v>1410</v>
      </c>
      <c r="X2314" s="244"/>
    </row>
    <row r="2315" spans="1:24" s="226" customFormat="1" ht="102">
      <c r="A2315" s="9" t="s">
        <v>8127</v>
      </c>
      <c r="B2315" s="3" t="s">
        <v>1332</v>
      </c>
      <c r="C2315" s="194" t="s">
        <v>4643</v>
      </c>
      <c r="D2315" s="191" t="s">
        <v>4644</v>
      </c>
      <c r="E2315" s="249" t="s">
        <v>5310</v>
      </c>
      <c r="F2315" s="244"/>
      <c r="G2315" s="162" t="s">
        <v>385</v>
      </c>
      <c r="H2315" s="242">
        <v>0</v>
      </c>
      <c r="I2315" s="34">
        <v>470000000</v>
      </c>
      <c r="J2315" s="21" t="s">
        <v>1330</v>
      </c>
      <c r="K2315" s="17" t="s">
        <v>1647</v>
      </c>
      <c r="L2315" s="236" t="s">
        <v>3930</v>
      </c>
      <c r="M2315" s="141" t="s">
        <v>383</v>
      </c>
      <c r="N2315" s="364" t="s">
        <v>6116</v>
      </c>
      <c r="O2315" s="3" t="s">
        <v>1382</v>
      </c>
      <c r="P2315" s="7" t="s">
        <v>1354</v>
      </c>
      <c r="Q2315" s="3" t="s">
        <v>1195</v>
      </c>
      <c r="R2315" s="212">
        <v>2</v>
      </c>
      <c r="S2315" s="102">
        <v>118600</v>
      </c>
      <c r="T2315" s="254">
        <f t="shared" si="427"/>
        <v>237200</v>
      </c>
      <c r="U2315" s="83">
        <f t="shared" si="428"/>
        <v>265664</v>
      </c>
      <c r="V2315" s="9" t="s">
        <v>1341</v>
      </c>
      <c r="W2315" s="153" t="s">
        <v>1410</v>
      </c>
      <c r="X2315" s="244"/>
    </row>
    <row r="2316" spans="1:24" s="226" customFormat="1" ht="102">
      <c r="A2316" s="9" t="s">
        <v>8128</v>
      </c>
      <c r="B2316" s="3" t="s">
        <v>1332</v>
      </c>
      <c r="C2316" s="194" t="s">
        <v>4643</v>
      </c>
      <c r="D2316" s="191" t="s">
        <v>4644</v>
      </c>
      <c r="E2316" s="213" t="s">
        <v>5311</v>
      </c>
      <c r="F2316" s="244"/>
      <c r="G2316" s="162" t="s">
        <v>385</v>
      </c>
      <c r="H2316" s="242">
        <v>0</v>
      </c>
      <c r="I2316" s="34">
        <v>470000000</v>
      </c>
      <c r="J2316" s="21" t="s">
        <v>1330</v>
      </c>
      <c r="K2316" s="17" t="s">
        <v>1647</v>
      </c>
      <c r="L2316" s="236" t="s">
        <v>3930</v>
      </c>
      <c r="M2316" s="141" t="s">
        <v>383</v>
      </c>
      <c r="N2316" s="364" t="s">
        <v>6116</v>
      </c>
      <c r="O2316" s="3" t="s">
        <v>1382</v>
      </c>
      <c r="P2316" s="7" t="s">
        <v>1354</v>
      </c>
      <c r="Q2316" s="3" t="s">
        <v>1195</v>
      </c>
      <c r="R2316" s="212">
        <v>2</v>
      </c>
      <c r="S2316" s="102">
        <v>146500</v>
      </c>
      <c r="T2316" s="254">
        <f t="shared" si="427"/>
        <v>293000</v>
      </c>
      <c r="U2316" s="83">
        <f t="shared" si="428"/>
        <v>328160.00000000006</v>
      </c>
      <c r="V2316" s="9" t="s">
        <v>1341</v>
      </c>
      <c r="W2316" s="153" t="s">
        <v>1410</v>
      </c>
      <c r="X2316" s="244"/>
    </row>
    <row r="2317" spans="1:24" s="226" customFormat="1" ht="102">
      <c r="A2317" s="9" t="s">
        <v>8129</v>
      </c>
      <c r="B2317" s="3" t="s">
        <v>1332</v>
      </c>
      <c r="C2317" s="193" t="s">
        <v>3992</v>
      </c>
      <c r="D2317" s="191" t="s">
        <v>4001</v>
      </c>
      <c r="E2317" s="213" t="s">
        <v>8913</v>
      </c>
      <c r="F2317" s="244"/>
      <c r="G2317" s="162" t="s">
        <v>385</v>
      </c>
      <c r="H2317" s="242">
        <v>0</v>
      </c>
      <c r="I2317" s="34">
        <v>470000000</v>
      </c>
      <c r="J2317" s="21" t="s">
        <v>1330</v>
      </c>
      <c r="K2317" s="17" t="s">
        <v>1647</v>
      </c>
      <c r="L2317" s="236" t="s">
        <v>3930</v>
      </c>
      <c r="M2317" s="141" t="s">
        <v>383</v>
      </c>
      <c r="N2317" s="364" t="s">
        <v>6116</v>
      </c>
      <c r="O2317" s="3" t="s">
        <v>1382</v>
      </c>
      <c r="P2317" s="7" t="s">
        <v>1354</v>
      </c>
      <c r="Q2317" s="3" t="s">
        <v>1195</v>
      </c>
      <c r="R2317" s="212">
        <v>5</v>
      </c>
      <c r="S2317" s="102">
        <v>276785.71000000002</v>
      </c>
      <c r="T2317" s="254">
        <f t="shared" ref="T2317:T2391" si="429">R2317*S2317</f>
        <v>1383928.55</v>
      </c>
      <c r="U2317" s="83">
        <f t="shared" si="428"/>
        <v>1549999.9760000003</v>
      </c>
      <c r="V2317" s="9" t="s">
        <v>1341</v>
      </c>
      <c r="W2317" s="153" t="s">
        <v>1410</v>
      </c>
      <c r="X2317" s="244"/>
    </row>
    <row r="2318" spans="1:24" s="226" customFormat="1" ht="102">
      <c r="A2318" s="9" t="s">
        <v>8130</v>
      </c>
      <c r="B2318" s="3" t="s">
        <v>1332</v>
      </c>
      <c r="C2318" s="194" t="s">
        <v>4643</v>
      </c>
      <c r="D2318" s="191" t="s">
        <v>4644</v>
      </c>
      <c r="E2318" s="213" t="s">
        <v>5312</v>
      </c>
      <c r="F2318" s="244"/>
      <c r="G2318" s="162" t="s">
        <v>385</v>
      </c>
      <c r="H2318" s="242">
        <v>0</v>
      </c>
      <c r="I2318" s="34">
        <v>470000000</v>
      </c>
      <c r="J2318" s="21" t="s">
        <v>1330</v>
      </c>
      <c r="K2318" s="17" t="s">
        <v>1647</v>
      </c>
      <c r="L2318" s="236" t="s">
        <v>3930</v>
      </c>
      <c r="M2318" s="141" t="s">
        <v>383</v>
      </c>
      <c r="N2318" s="364" t="s">
        <v>6116</v>
      </c>
      <c r="O2318" s="3" t="s">
        <v>1382</v>
      </c>
      <c r="P2318" s="7" t="s">
        <v>1354</v>
      </c>
      <c r="Q2318" s="3" t="s">
        <v>1195</v>
      </c>
      <c r="R2318" s="212">
        <v>5</v>
      </c>
      <c r="S2318" s="102">
        <v>20700</v>
      </c>
      <c r="T2318" s="254">
        <f t="shared" si="429"/>
        <v>103500</v>
      </c>
      <c r="U2318" s="83">
        <f t="shared" si="428"/>
        <v>115920.00000000001</v>
      </c>
      <c r="V2318" s="9" t="s">
        <v>1341</v>
      </c>
      <c r="W2318" s="153" t="s">
        <v>1410</v>
      </c>
      <c r="X2318" s="244"/>
    </row>
    <row r="2319" spans="1:24" s="226" customFormat="1" ht="102">
      <c r="A2319" s="9" t="s">
        <v>8131</v>
      </c>
      <c r="B2319" s="3" t="s">
        <v>1332</v>
      </c>
      <c r="C2319" s="193" t="s">
        <v>4260</v>
      </c>
      <c r="D2319" s="204" t="s">
        <v>9068</v>
      </c>
      <c r="E2319" s="213" t="s">
        <v>9067</v>
      </c>
      <c r="F2319" s="244"/>
      <c r="G2319" s="162" t="s">
        <v>385</v>
      </c>
      <c r="H2319" s="242">
        <v>0</v>
      </c>
      <c r="I2319" s="34">
        <v>470000000</v>
      </c>
      <c r="J2319" s="21" t="s">
        <v>1330</v>
      </c>
      <c r="K2319" s="17" t="s">
        <v>1647</v>
      </c>
      <c r="L2319" s="236" t="s">
        <v>3930</v>
      </c>
      <c r="M2319" s="141" t="s">
        <v>383</v>
      </c>
      <c r="N2319" s="364" t="s">
        <v>6116</v>
      </c>
      <c r="O2319" s="3" t="s">
        <v>1382</v>
      </c>
      <c r="P2319" s="7" t="s">
        <v>1354</v>
      </c>
      <c r="Q2319" s="3" t="s">
        <v>1195</v>
      </c>
      <c r="R2319" s="212">
        <v>2</v>
      </c>
      <c r="S2319" s="102">
        <v>600000</v>
      </c>
      <c r="T2319" s="254">
        <f t="shared" si="429"/>
        <v>1200000</v>
      </c>
      <c r="U2319" s="83">
        <f t="shared" si="428"/>
        <v>1344000.0000000002</v>
      </c>
      <c r="V2319" s="9" t="s">
        <v>1341</v>
      </c>
      <c r="W2319" s="153" t="s">
        <v>1410</v>
      </c>
      <c r="X2319" s="244"/>
    </row>
    <row r="2320" spans="1:24" s="226" customFormat="1" ht="102">
      <c r="A2320" s="9" t="s">
        <v>8132</v>
      </c>
      <c r="B2320" s="3" t="s">
        <v>1332</v>
      </c>
      <c r="C2320" s="195" t="s">
        <v>5313</v>
      </c>
      <c r="D2320" s="206" t="s">
        <v>5314</v>
      </c>
      <c r="E2320" s="212" t="s">
        <v>5315</v>
      </c>
      <c r="F2320" s="244"/>
      <c r="G2320" s="162" t="s">
        <v>385</v>
      </c>
      <c r="H2320" s="242">
        <v>0</v>
      </c>
      <c r="I2320" s="34">
        <v>470000000</v>
      </c>
      <c r="J2320" s="21" t="s">
        <v>1330</v>
      </c>
      <c r="K2320" s="17" t="s">
        <v>1647</v>
      </c>
      <c r="L2320" s="236" t="s">
        <v>3930</v>
      </c>
      <c r="M2320" s="141" t="s">
        <v>383</v>
      </c>
      <c r="N2320" s="364" t="s">
        <v>6116</v>
      </c>
      <c r="O2320" s="3" t="s">
        <v>1382</v>
      </c>
      <c r="P2320" s="7" t="s">
        <v>1354</v>
      </c>
      <c r="Q2320" s="3" t="s">
        <v>1195</v>
      </c>
      <c r="R2320" s="212">
        <v>6</v>
      </c>
      <c r="S2320" s="102">
        <v>10500</v>
      </c>
      <c r="T2320" s="254">
        <f t="shared" si="429"/>
        <v>63000</v>
      </c>
      <c r="U2320" s="83">
        <f t="shared" si="428"/>
        <v>70560</v>
      </c>
      <c r="V2320" s="9" t="s">
        <v>1341</v>
      </c>
      <c r="W2320" s="153" t="s">
        <v>1410</v>
      </c>
      <c r="X2320" s="244"/>
    </row>
    <row r="2321" spans="1:24" s="226" customFormat="1" ht="102">
      <c r="A2321" s="9" t="s">
        <v>8133</v>
      </c>
      <c r="B2321" s="3" t="s">
        <v>1332</v>
      </c>
      <c r="C2321" s="193" t="s">
        <v>4260</v>
      </c>
      <c r="D2321" s="191" t="s">
        <v>4261</v>
      </c>
      <c r="E2321" s="212" t="s">
        <v>5316</v>
      </c>
      <c r="F2321" s="244"/>
      <c r="G2321" s="162" t="s">
        <v>385</v>
      </c>
      <c r="H2321" s="242">
        <v>0</v>
      </c>
      <c r="I2321" s="34">
        <v>470000000</v>
      </c>
      <c r="J2321" s="21" t="s">
        <v>1330</v>
      </c>
      <c r="K2321" s="17" t="s">
        <v>1647</v>
      </c>
      <c r="L2321" s="236" t="s">
        <v>3930</v>
      </c>
      <c r="M2321" s="141" t="s">
        <v>383</v>
      </c>
      <c r="N2321" s="364" t="s">
        <v>6116</v>
      </c>
      <c r="O2321" s="3" t="s">
        <v>1382</v>
      </c>
      <c r="P2321" s="7" t="s">
        <v>1354</v>
      </c>
      <c r="Q2321" s="3" t="s">
        <v>1195</v>
      </c>
      <c r="R2321" s="212">
        <v>2</v>
      </c>
      <c r="S2321" s="102">
        <v>12000</v>
      </c>
      <c r="T2321" s="254">
        <f t="shared" si="429"/>
        <v>24000</v>
      </c>
      <c r="U2321" s="83">
        <f t="shared" si="428"/>
        <v>26880.000000000004</v>
      </c>
      <c r="V2321" s="9" t="s">
        <v>1341</v>
      </c>
      <c r="W2321" s="153" t="s">
        <v>1410</v>
      </c>
      <c r="X2321" s="244"/>
    </row>
    <row r="2322" spans="1:24" s="226" customFormat="1" ht="102">
      <c r="A2322" s="9" t="s">
        <v>8134</v>
      </c>
      <c r="B2322" s="3" t="s">
        <v>1332</v>
      </c>
      <c r="C2322" s="193" t="s">
        <v>4260</v>
      </c>
      <c r="D2322" s="191" t="s">
        <v>4261</v>
      </c>
      <c r="E2322" s="212" t="s">
        <v>5317</v>
      </c>
      <c r="F2322" s="244"/>
      <c r="G2322" s="162" t="s">
        <v>385</v>
      </c>
      <c r="H2322" s="242">
        <v>0</v>
      </c>
      <c r="I2322" s="34">
        <v>470000000</v>
      </c>
      <c r="J2322" s="21" t="s">
        <v>1330</v>
      </c>
      <c r="K2322" s="17" t="s">
        <v>1647</v>
      </c>
      <c r="L2322" s="236" t="s">
        <v>3930</v>
      </c>
      <c r="M2322" s="141" t="s">
        <v>383</v>
      </c>
      <c r="N2322" s="364" t="s">
        <v>6116</v>
      </c>
      <c r="O2322" s="3" t="s">
        <v>1382</v>
      </c>
      <c r="P2322" s="7" t="s">
        <v>1354</v>
      </c>
      <c r="Q2322" s="3" t="s">
        <v>1195</v>
      </c>
      <c r="R2322" s="212">
        <v>2</v>
      </c>
      <c r="S2322" s="102">
        <v>20000</v>
      </c>
      <c r="T2322" s="254">
        <f t="shared" si="429"/>
        <v>40000</v>
      </c>
      <c r="U2322" s="83">
        <f t="shared" si="428"/>
        <v>44800.000000000007</v>
      </c>
      <c r="V2322" s="9" t="s">
        <v>1341</v>
      </c>
      <c r="W2322" s="153" t="s">
        <v>1410</v>
      </c>
      <c r="X2322" s="244"/>
    </row>
    <row r="2323" spans="1:24" s="226" customFormat="1" ht="102">
      <c r="A2323" s="9" t="s">
        <v>8135</v>
      </c>
      <c r="B2323" s="3" t="s">
        <v>1332</v>
      </c>
      <c r="C2323" s="193" t="s">
        <v>4260</v>
      </c>
      <c r="D2323" s="191" t="s">
        <v>4261</v>
      </c>
      <c r="E2323" s="212" t="s">
        <v>5318</v>
      </c>
      <c r="F2323" s="244"/>
      <c r="G2323" s="162" t="s">
        <v>385</v>
      </c>
      <c r="H2323" s="242">
        <v>0</v>
      </c>
      <c r="I2323" s="34">
        <v>470000000</v>
      </c>
      <c r="J2323" s="21" t="s">
        <v>1330</v>
      </c>
      <c r="K2323" s="17" t="s">
        <v>1647</v>
      </c>
      <c r="L2323" s="236" t="s">
        <v>3930</v>
      </c>
      <c r="M2323" s="141" t="s">
        <v>383</v>
      </c>
      <c r="N2323" s="364" t="s">
        <v>6116</v>
      </c>
      <c r="O2323" s="3" t="s">
        <v>1382</v>
      </c>
      <c r="P2323" s="7" t="s">
        <v>1354</v>
      </c>
      <c r="Q2323" s="3" t="s">
        <v>1195</v>
      </c>
      <c r="R2323" s="212">
        <v>2</v>
      </c>
      <c r="S2323" s="102">
        <v>20000</v>
      </c>
      <c r="T2323" s="254">
        <f t="shared" si="429"/>
        <v>40000</v>
      </c>
      <c r="U2323" s="83">
        <f t="shared" si="428"/>
        <v>44800.000000000007</v>
      </c>
      <c r="V2323" s="9" t="s">
        <v>1341</v>
      </c>
      <c r="W2323" s="153" t="s">
        <v>1410</v>
      </c>
      <c r="X2323" s="244"/>
    </row>
    <row r="2324" spans="1:24" s="226" customFormat="1" ht="102">
      <c r="A2324" s="9" t="s">
        <v>8136</v>
      </c>
      <c r="B2324" s="3" t="s">
        <v>1332</v>
      </c>
      <c r="C2324" s="237"/>
      <c r="D2324" s="204" t="s">
        <v>5319</v>
      </c>
      <c r="E2324" s="212" t="s">
        <v>5319</v>
      </c>
      <c r="F2324" s="244"/>
      <c r="G2324" s="162" t="s">
        <v>385</v>
      </c>
      <c r="H2324" s="242">
        <v>0</v>
      </c>
      <c r="I2324" s="34">
        <v>470000000</v>
      </c>
      <c r="J2324" s="21" t="s">
        <v>1330</v>
      </c>
      <c r="K2324" s="17" t="s">
        <v>1647</v>
      </c>
      <c r="L2324" s="236" t="s">
        <v>3930</v>
      </c>
      <c r="M2324" s="141" t="s">
        <v>383</v>
      </c>
      <c r="N2324" s="364" t="s">
        <v>6116</v>
      </c>
      <c r="O2324" s="3" t="s">
        <v>1382</v>
      </c>
      <c r="P2324" s="7" t="s">
        <v>1354</v>
      </c>
      <c r="Q2324" s="3" t="s">
        <v>1195</v>
      </c>
      <c r="R2324" s="212">
        <v>3</v>
      </c>
      <c r="S2324" s="102">
        <v>10000</v>
      </c>
      <c r="T2324" s="254">
        <f t="shared" si="429"/>
        <v>30000</v>
      </c>
      <c r="U2324" s="83">
        <f t="shared" si="428"/>
        <v>33600</v>
      </c>
      <c r="V2324" s="9" t="s">
        <v>1341</v>
      </c>
      <c r="W2324" s="153" t="s">
        <v>1410</v>
      </c>
      <c r="X2324" s="244"/>
    </row>
    <row r="2325" spans="1:24" s="226" customFormat="1" ht="102">
      <c r="A2325" s="9" t="s">
        <v>8137</v>
      </c>
      <c r="B2325" s="3" t="s">
        <v>1332</v>
      </c>
      <c r="C2325" s="193" t="s">
        <v>3992</v>
      </c>
      <c r="D2325" s="191" t="s">
        <v>4001</v>
      </c>
      <c r="E2325" s="213" t="s">
        <v>8914</v>
      </c>
      <c r="F2325" s="244"/>
      <c r="G2325" s="162" t="s">
        <v>385</v>
      </c>
      <c r="H2325" s="242">
        <v>0</v>
      </c>
      <c r="I2325" s="34">
        <v>470000000</v>
      </c>
      <c r="J2325" s="21" t="s">
        <v>1330</v>
      </c>
      <c r="K2325" s="17" t="s">
        <v>1647</v>
      </c>
      <c r="L2325" s="236" t="s">
        <v>3930</v>
      </c>
      <c r="M2325" s="141" t="s">
        <v>383</v>
      </c>
      <c r="N2325" s="364" t="s">
        <v>6116</v>
      </c>
      <c r="O2325" s="3" t="s">
        <v>1382</v>
      </c>
      <c r="P2325" s="7" t="s">
        <v>1349</v>
      </c>
      <c r="Q2325" s="3" t="s">
        <v>1348</v>
      </c>
      <c r="R2325" s="212">
        <v>3</v>
      </c>
      <c r="S2325" s="102">
        <v>5000</v>
      </c>
      <c r="T2325" s="254">
        <f t="shared" si="429"/>
        <v>15000</v>
      </c>
      <c r="U2325" s="83">
        <f t="shared" si="428"/>
        <v>16800</v>
      </c>
      <c r="V2325" s="9" t="s">
        <v>1341</v>
      </c>
      <c r="W2325" s="153" t="s">
        <v>1410</v>
      </c>
      <c r="X2325" s="244"/>
    </row>
    <row r="2326" spans="1:24" s="226" customFormat="1" ht="102">
      <c r="A2326" s="9" t="s">
        <v>8138</v>
      </c>
      <c r="B2326" s="3" t="s">
        <v>1332</v>
      </c>
      <c r="C2326" s="195" t="s">
        <v>5320</v>
      </c>
      <c r="D2326" s="204" t="s">
        <v>4503</v>
      </c>
      <c r="E2326" s="212" t="s">
        <v>5321</v>
      </c>
      <c r="F2326" s="244"/>
      <c r="G2326" s="162" t="s">
        <v>385</v>
      </c>
      <c r="H2326" s="242">
        <v>0</v>
      </c>
      <c r="I2326" s="34">
        <v>470000000</v>
      </c>
      <c r="J2326" s="21" t="s">
        <v>1330</v>
      </c>
      <c r="K2326" s="17" t="s">
        <v>1647</v>
      </c>
      <c r="L2326" s="236" t="s">
        <v>3930</v>
      </c>
      <c r="M2326" s="141" t="s">
        <v>383</v>
      </c>
      <c r="N2326" s="364" t="s">
        <v>6116</v>
      </c>
      <c r="O2326" s="3" t="s">
        <v>1382</v>
      </c>
      <c r="P2326" s="7" t="s">
        <v>1354</v>
      </c>
      <c r="Q2326" s="3" t="s">
        <v>1195</v>
      </c>
      <c r="R2326" s="212">
        <v>1</v>
      </c>
      <c r="S2326" s="102">
        <v>6000</v>
      </c>
      <c r="T2326" s="254">
        <f t="shared" si="429"/>
        <v>6000</v>
      </c>
      <c r="U2326" s="83">
        <f t="shared" si="428"/>
        <v>6720.0000000000009</v>
      </c>
      <c r="V2326" s="9" t="s">
        <v>1341</v>
      </c>
      <c r="W2326" s="153" t="s">
        <v>1410</v>
      </c>
      <c r="X2326" s="244"/>
    </row>
    <row r="2327" spans="1:24" s="226" customFormat="1" ht="102">
      <c r="A2327" s="9" t="s">
        <v>8139</v>
      </c>
      <c r="B2327" s="3" t="s">
        <v>1332</v>
      </c>
      <c r="C2327" s="193" t="s">
        <v>3992</v>
      </c>
      <c r="D2327" s="191" t="s">
        <v>4001</v>
      </c>
      <c r="E2327" s="213" t="s">
        <v>8915</v>
      </c>
      <c r="F2327" s="244"/>
      <c r="G2327" s="162" t="s">
        <v>385</v>
      </c>
      <c r="H2327" s="242">
        <v>0</v>
      </c>
      <c r="I2327" s="34">
        <v>470000000</v>
      </c>
      <c r="J2327" s="21" t="s">
        <v>1330</v>
      </c>
      <c r="K2327" s="17" t="s">
        <v>1647</v>
      </c>
      <c r="L2327" s="236" t="s">
        <v>3930</v>
      </c>
      <c r="M2327" s="141" t="s">
        <v>383</v>
      </c>
      <c r="N2327" s="364" t="s">
        <v>6116</v>
      </c>
      <c r="O2327" s="3" t="s">
        <v>1382</v>
      </c>
      <c r="P2327" s="7" t="s">
        <v>1354</v>
      </c>
      <c r="Q2327" s="3" t="s">
        <v>1195</v>
      </c>
      <c r="R2327" s="212">
        <v>3</v>
      </c>
      <c r="S2327" s="102">
        <v>8000</v>
      </c>
      <c r="T2327" s="254">
        <f t="shared" si="429"/>
        <v>24000</v>
      </c>
      <c r="U2327" s="83">
        <f t="shared" si="428"/>
        <v>26880.000000000004</v>
      </c>
      <c r="V2327" s="9" t="s">
        <v>1341</v>
      </c>
      <c r="W2327" s="153" t="s">
        <v>1410</v>
      </c>
      <c r="X2327" s="244"/>
    </row>
    <row r="2328" spans="1:24" s="226" customFormat="1" ht="102">
      <c r="A2328" s="9" t="s">
        <v>8140</v>
      </c>
      <c r="B2328" s="3" t="s">
        <v>1332</v>
      </c>
      <c r="C2328" s="195" t="s">
        <v>4255</v>
      </c>
      <c r="D2328" s="206" t="s">
        <v>5314</v>
      </c>
      <c r="E2328" s="212" t="s">
        <v>5322</v>
      </c>
      <c r="F2328" s="244"/>
      <c r="G2328" s="162" t="s">
        <v>385</v>
      </c>
      <c r="H2328" s="242">
        <v>0</v>
      </c>
      <c r="I2328" s="34">
        <v>470000000</v>
      </c>
      <c r="J2328" s="21" t="s">
        <v>1330</v>
      </c>
      <c r="K2328" s="17" t="s">
        <v>1647</v>
      </c>
      <c r="L2328" s="236" t="s">
        <v>3930</v>
      </c>
      <c r="M2328" s="141" t="s">
        <v>383</v>
      </c>
      <c r="N2328" s="364" t="s">
        <v>6116</v>
      </c>
      <c r="O2328" s="3" t="s">
        <v>1382</v>
      </c>
      <c r="P2328" s="7" t="s">
        <v>1354</v>
      </c>
      <c r="Q2328" s="3" t="s">
        <v>1195</v>
      </c>
      <c r="R2328" s="212">
        <v>2</v>
      </c>
      <c r="S2328" s="102">
        <v>10000</v>
      </c>
      <c r="T2328" s="254">
        <f t="shared" si="429"/>
        <v>20000</v>
      </c>
      <c r="U2328" s="83">
        <f t="shared" si="428"/>
        <v>22400.000000000004</v>
      </c>
      <c r="V2328" s="9" t="s">
        <v>1341</v>
      </c>
      <c r="W2328" s="153" t="s">
        <v>1410</v>
      </c>
      <c r="X2328" s="244"/>
    </row>
    <row r="2329" spans="1:24" s="226" customFormat="1" ht="102">
      <c r="A2329" s="9" t="s">
        <v>8141</v>
      </c>
      <c r="B2329" s="3" t="s">
        <v>1332</v>
      </c>
      <c r="C2329" s="193" t="s">
        <v>4777</v>
      </c>
      <c r="D2329" s="191" t="s">
        <v>4778</v>
      </c>
      <c r="E2329" s="212" t="s">
        <v>5323</v>
      </c>
      <c r="F2329" s="244"/>
      <c r="G2329" s="162" t="s">
        <v>385</v>
      </c>
      <c r="H2329" s="242">
        <v>0</v>
      </c>
      <c r="I2329" s="34">
        <v>470000000</v>
      </c>
      <c r="J2329" s="21" t="s">
        <v>1330</v>
      </c>
      <c r="K2329" s="17" t="s">
        <v>1647</v>
      </c>
      <c r="L2329" s="236" t="s">
        <v>3930</v>
      </c>
      <c r="M2329" s="141" t="s">
        <v>383</v>
      </c>
      <c r="N2329" s="364" t="s">
        <v>6116</v>
      </c>
      <c r="O2329" s="3" t="s">
        <v>1382</v>
      </c>
      <c r="P2329" s="7" t="s">
        <v>1354</v>
      </c>
      <c r="Q2329" s="3" t="s">
        <v>1195</v>
      </c>
      <c r="R2329" s="212">
        <v>1</v>
      </c>
      <c r="S2329" s="102">
        <v>100000</v>
      </c>
      <c r="T2329" s="254">
        <f t="shared" si="429"/>
        <v>100000</v>
      </c>
      <c r="U2329" s="83">
        <f t="shared" si="428"/>
        <v>112000.00000000001</v>
      </c>
      <c r="V2329" s="9" t="s">
        <v>1341</v>
      </c>
      <c r="W2329" s="153" t="s">
        <v>1410</v>
      </c>
      <c r="X2329" s="244"/>
    </row>
    <row r="2330" spans="1:24" s="226" customFormat="1" ht="102">
      <c r="A2330" s="9" t="s">
        <v>8142</v>
      </c>
      <c r="B2330" s="3" t="s">
        <v>1332</v>
      </c>
      <c r="C2330" s="195" t="s">
        <v>4283</v>
      </c>
      <c r="D2330" s="204" t="s">
        <v>5324</v>
      </c>
      <c r="E2330" s="212" t="s">
        <v>5325</v>
      </c>
      <c r="F2330" s="244"/>
      <c r="G2330" s="162" t="s">
        <v>385</v>
      </c>
      <c r="H2330" s="242">
        <v>0</v>
      </c>
      <c r="I2330" s="34">
        <v>470000000</v>
      </c>
      <c r="J2330" s="21" t="s">
        <v>1330</v>
      </c>
      <c r="K2330" s="17" t="s">
        <v>1647</v>
      </c>
      <c r="L2330" s="236" t="s">
        <v>3930</v>
      </c>
      <c r="M2330" s="141" t="s">
        <v>383</v>
      </c>
      <c r="N2330" s="364" t="s">
        <v>6116</v>
      </c>
      <c r="O2330" s="3" t="s">
        <v>1382</v>
      </c>
      <c r="P2330" s="7" t="s">
        <v>1354</v>
      </c>
      <c r="Q2330" s="3" t="s">
        <v>1195</v>
      </c>
      <c r="R2330" s="212">
        <v>2</v>
      </c>
      <c r="S2330" s="102">
        <v>6000</v>
      </c>
      <c r="T2330" s="254">
        <f t="shared" si="429"/>
        <v>12000</v>
      </c>
      <c r="U2330" s="83">
        <f t="shared" si="428"/>
        <v>13440.000000000002</v>
      </c>
      <c r="V2330" s="9" t="s">
        <v>1341</v>
      </c>
      <c r="W2330" s="153" t="s">
        <v>1410</v>
      </c>
      <c r="X2330" s="244"/>
    </row>
    <row r="2331" spans="1:24" s="226" customFormat="1" ht="102">
      <c r="A2331" s="9" t="s">
        <v>8143</v>
      </c>
      <c r="B2331" s="3" t="s">
        <v>1332</v>
      </c>
      <c r="C2331" s="195" t="s">
        <v>4283</v>
      </c>
      <c r="D2331" s="204" t="s">
        <v>5326</v>
      </c>
      <c r="E2331" s="212" t="s">
        <v>5327</v>
      </c>
      <c r="F2331" s="244"/>
      <c r="G2331" s="162" t="s">
        <v>385</v>
      </c>
      <c r="H2331" s="242">
        <v>0</v>
      </c>
      <c r="I2331" s="34">
        <v>470000000</v>
      </c>
      <c r="J2331" s="21" t="s">
        <v>1330</v>
      </c>
      <c r="K2331" s="17" t="s">
        <v>1647</v>
      </c>
      <c r="L2331" s="236" t="s">
        <v>3930</v>
      </c>
      <c r="M2331" s="141" t="s">
        <v>383</v>
      </c>
      <c r="N2331" s="364" t="s">
        <v>6116</v>
      </c>
      <c r="O2331" s="3" t="s">
        <v>1382</v>
      </c>
      <c r="P2331" s="7" t="s">
        <v>1354</v>
      </c>
      <c r="Q2331" s="3" t="s">
        <v>1195</v>
      </c>
      <c r="R2331" s="212">
        <v>2</v>
      </c>
      <c r="S2331" s="102">
        <v>6000</v>
      </c>
      <c r="T2331" s="254">
        <f t="shared" si="429"/>
        <v>12000</v>
      </c>
      <c r="U2331" s="83">
        <f t="shared" si="428"/>
        <v>13440.000000000002</v>
      </c>
      <c r="V2331" s="9" t="s">
        <v>1341</v>
      </c>
      <c r="W2331" s="153" t="s">
        <v>1410</v>
      </c>
      <c r="X2331" s="244"/>
    </row>
    <row r="2332" spans="1:24" s="226" customFormat="1" ht="102">
      <c r="A2332" s="9" t="s">
        <v>8144</v>
      </c>
      <c r="B2332" s="3" t="s">
        <v>1332</v>
      </c>
      <c r="C2332" s="237"/>
      <c r="D2332" s="204" t="s">
        <v>5328</v>
      </c>
      <c r="E2332" s="212" t="s">
        <v>5329</v>
      </c>
      <c r="F2332" s="244"/>
      <c r="G2332" s="162" t="s">
        <v>385</v>
      </c>
      <c r="H2332" s="242">
        <v>0</v>
      </c>
      <c r="I2332" s="34">
        <v>470000000</v>
      </c>
      <c r="J2332" s="21" t="s">
        <v>1330</v>
      </c>
      <c r="K2332" s="17" t="s">
        <v>1647</v>
      </c>
      <c r="L2332" s="236" t="s">
        <v>3930</v>
      </c>
      <c r="M2332" s="141" t="s">
        <v>383</v>
      </c>
      <c r="N2332" s="364" t="s">
        <v>6116</v>
      </c>
      <c r="O2332" s="3" t="s">
        <v>1382</v>
      </c>
      <c r="P2332" s="7" t="s">
        <v>1354</v>
      </c>
      <c r="Q2332" s="3" t="s">
        <v>1195</v>
      </c>
      <c r="R2332" s="212">
        <v>1</v>
      </c>
      <c r="S2332" s="102">
        <v>15000</v>
      </c>
      <c r="T2332" s="254">
        <f t="shared" si="429"/>
        <v>15000</v>
      </c>
      <c r="U2332" s="83">
        <f t="shared" si="428"/>
        <v>16800</v>
      </c>
      <c r="V2332" s="9" t="s">
        <v>1341</v>
      </c>
      <c r="W2332" s="153" t="s">
        <v>1410</v>
      </c>
      <c r="X2332" s="244"/>
    </row>
    <row r="2333" spans="1:24" s="226" customFormat="1" ht="102">
      <c r="A2333" s="9" t="s">
        <v>8145</v>
      </c>
      <c r="B2333" s="3" t="s">
        <v>1332</v>
      </c>
      <c r="C2333" s="237"/>
      <c r="D2333" s="204" t="s">
        <v>5330</v>
      </c>
      <c r="E2333" s="212" t="s">
        <v>5331</v>
      </c>
      <c r="F2333" s="244"/>
      <c r="G2333" s="162" t="s">
        <v>385</v>
      </c>
      <c r="H2333" s="242">
        <v>0</v>
      </c>
      <c r="I2333" s="34">
        <v>470000000</v>
      </c>
      <c r="J2333" s="21" t="s">
        <v>1330</v>
      </c>
      <c r="K2333" s="17" t="s">
        <v>1647</v>
      </c>
      <c r="L2333" s="236" t="s">
        <v>3930</v>
      </c>
      <c r="M2333" s="141" t="s">
        <v>383</v>
      </c>
      <c r="N2333" s="364" t="s">
        <v>6116</v>
      </c>
      <c r="O2333" s="3" t="s">
        <v>1382</v>
      </c>
      <c r="P2333" s="7" t="s">
        <v>1354</v>
      </c>
      <c r="Q2333" s="3" t="s">
        <v>1195</v>
      </c>
      <c r="R2333" s="212">
        <v>10</v>
      </c>
      <c r="S2333" s="102">
        <v>30000</v>
      </c>
      <c r="T2333" s="254">
        <f t="shared" si="429"/>
        <v>300000</v>
      </c>
      <c r="U2333" s="83">
        <f t="shared" si="428"/>
        <v>336000.00000000006</v>
      </c>
      <c r="V2333" s="9" t="s">
        <v>1341</v>
      </c>
      <c r="W2333" s="153" t="s">
        <v>1410</v>
      </c>
      <c r="X2333" s="244"/>
    </row>
    <row r="2334" spans="1:24" s="226" customFormat="1" ht="102">
      <c r="A2334" s="9" t="s">
        <v>8146</v>
      </c>
      <c r="B2334" s="3" t="s">
        <v>1332</v>
      </c>
      <c r="C2334" s="237"/>
      <c r="D2334" s="204" t="s">
        <v>5332</v>
      </c>
      <c r="E2334" s="212" t="s">
        <v>5333</v>
      </c>
      <c r="F2334" s="244"/>
      <c r="G2334" s="162" t="s">
        <v>385</v>
      </c>
      <c r="H2334" s="242">
        <v>0</v>
      </c>
      <c r="I2334" s="34">
        <v>470000000</v>
      </c>
      <c r="J2334" s="21" t="s">
        <v>1330</v>
      </c>
      <c r="K2334" s="17" t="s">
        <v>1647</v>
      </c>
      <c r="L2334" s="236" t="s">
        <v>3930</v>
      </c>
      <c r="M2334" s="141" t="s">
        <v>383</v>
      </c>
      <c r="N2334" s="364" t="s">
        <v>6116</v>
      </c>
      <c r="O2334" s="3" t="s">
        <v>1382</v>
      </c>
      <c r="P2334" s="7" t="s">
        <v>1354</v>
      </c>
      <c r="Q2334" s="3" t="s">
        <v>1195</v>
      </c>
      <c r="R2334" s="212">
        <v>15</v>
      </c>
      <c r="S2334" s="102">
        <v>30000</v>
      </c>
      <c r="T2334" s="254">
        <f t="shared" si="429"/>
        <v>450000</v>
      </c>
      <c r="U2334" s="83">
        <f t="shared" si="428"/>
        <v>504000.00000000006</v>
      </c>
      <c r="V2334" s="9" t="s">
        <v>1341</v>
      </c>
      <c r="W2334" s="153" t="s">
        <v>1410</v>
      </c>
      <c r="X2334" s="244"/>
    </row>
    <row r="2335" spans="1:24" s="226" customFormat="1" ht="102">
      <c r="A2335" s="9" t="s">
        <v>8147</v>
      </c>
      <c r="B2335" s="3" t="s">
        <v>1332</v>
      </c>
      <c r="C2335" s="237"/>
      <c r="D2335" s="204" t="s">
        <v>5334</v>
      </c>
      <c r="E2335" s="212" t="s">
        <v>5333</v>
      </c>
      <c r="F2335" s="244"/>
      <c r="G2335" s="162" t="s">
        <v>385</v>
      </c>
      <c r="H2335" s="242">
        <v>0</v>
      </c>
      <c r="I2335" s="34">
        <v>470000000</v>
      </c>
      <c r="J2335" s="21" t="s">
        <v>1330</v>
      </c>
      <c r="K2335" s="17" t="s">
        <v>1647</v>
      </c>
      <c r="L2335" s="236" t="s">
        <v>3930</v>
      </c>
      <c r="M2335" s="141" t="s">
        <v>383</v>
      </c>
      <c r="N2335" s="364" t="s">
        <v>6116</v>
      </c>
      <c r="O2335" s="3" t="s">
        <v>1382</v>
      </c>
      <c r="P2335" s="7" t="s">
        <v>1354</v>
      </c>
      <c r="Q2335" s="3" t="s">
        <v>1195</v>
      </c>
      <c r="R2335" s="212">
        <v>5</v>
      </c>
      <c r="S2335" s="102">
        <v>30000</v>
      </c>
      <c r="T2335" s="254">
        <f t="shared" si="429"/>
        <v>150000</v>
      </c>
      <c r="U2335" s="83">
        <f t="shared" si="428"/>
        <v>168000.00000000003</v>
      </c>
      <c r="V2335" s="9" t="s">
        <v>1341</v>
      </c>
      <c r="W2335" s="153" t="s">
        <v>1410</v>
      </c>
      <c r="X2335" s="244"/>
    </row>
    <row r="2336" spans="1:24" s="226" customFormat="1" ht="102">
      <c r="A2336" s="9" t="s">
        <v>8148</v>
      </c>
      <c r="B2336" s="3" t="s">
        <v>1332</v>
      </c>
      <c r="C2336" s="237"/>
      <c r="D2336" s="204" t="s">
        <v>5335</v>
      </c>
      <c r="E2336" s="212" t="s">
        <v>5333</v>
      </c>
      <c r="F2336" s="244"/>
      <c r="G2336" s="162" t="s">
        <v>385</v>
      </c>
      <c r="H2336" s="242">
        <v>0</v>
      </c>
      <c r="I2336" s="34">
        <v>470000000</v>
      </c>
      <c r="J2336" s="21" t="s">
        <v>1330</v>
      </c>
      <c r="K2336" s="17" t="s">
        <v>1647</v>
      </c>
      <c r="L2336" s="236" t="s">
        <v>3930</v>
      </c>
      <c r="M2336" s="141" t="s">
        <v>383</v>
      </c>
      <c r="N2336" s="364" t="s">
        <v>6116</v>
      </c>
      <c r="O2336" s="3" t="s">
        <v>1382</v>
      </c>
      <c r="P2336" s="7" t="s">
        <v>1354</v>
      </c>
      <c r="Q2336" s="3" t="s">
        <v>1195</v>
      </c>
      <c r="R2336" s="212">
        <v>5</v>
      </c>
      <c r="S2336" s="102">
        <v>30000</v>
      </c>
      <c r="T2336" s="254">
        <f t="shared" si="429"/>
        <v>150000</v>
      </c>
      <c r="U2336" s="83">
        <f t="shared" si="428"/>
        <v>168000.00000000003</v>
      </c>
      <c r="V2336" s="9" t="s">
        <v>1341</v>
      </c>
      <c r="W2336" s="153" t="s">
        <v>1410</v>
      </c>
      <c r="X2336" s="244"/>
    </row>
    <row r="2337" spans="1:24" s="226" customFormat="1" ht="102">
      <c r="A2337" s="9" t="s">
        <v>8149</v>
      </c>
      <c r="B2337" s="3" t="s">
        <v>1332</v>
      </c>
      <c r="C2337" s="237"/>
      <c r="D2337" s="204" t="s">
        <v>5336</v>
      </c>
      <c r="E2337" s="212" t="s">
        <v>5337</v>
      </c>
      <c r="F2337" s="244"/>
      <c r="G2337" s="162" t="s">
        <v>385</v>
      </c>
      <c r="H2337" s="242">
        <v>0</v>
      </c>
      <c r="I2337" s="34">
        <v>470000000</v>
      </c>
      <c r="J2337" s="21" t="s">
        <v>1330</v>
      </c>
      <c r="K2337" s="17" t="s">
        <v>1647</v>
      </c>
      <c r="L2337" s="236" t="s">
        <v>3930</v>
      </c>
      <c r="M2337" s="141" t="s">
        <v>383</v>
      </c>
      <c r="N2337" s="364" t="s">
        <v>6116</v>
      </c>
      <c r="O2337" s="3" t="s">
        <v>1382</v>
      </c>
      <c r="P2337" s="7" t="s">
        <v>1354</v>
      </c>
      <c r="Q2337" s="3" t="s">
        <v>1195</v>
      </c>
      <c r="R2337" s="208">
        <v>5</v>
      </c>
      <c r="S2337" s="102">
        <v>10000</v>
      </c>
      <c r="T2337" s="254">
        <f t="shared" si="429"/>
        <v>50000</v>
      </c>
      <c r="U2337" s="83">
        <f t="shared" si="428"/>
        <v>56000.000000000007</v>
      </c>
      <c r="V2337" s="9" t="s">
        <v>1341</v>
      </c>
      <c r="W2337" s="153" t="s">
        <v>1410</v>
      </c>
      <c r="X2337" s="244"/>
    </row>
    <row r="2338" spans="1:24" s="226" customFormat="1" ht="102">
      <c r="A2338" s="9" t="s">
        <v>8150</v>
      </c>
      <c r="B2338" s="3" t="s">
        <v>1332</v>
      </c>
      <c r="C2338" s="237"/>
      <c r="D2338" s="204" t="s">
        <v>5336</v>
      </c>
      <c r="E2338" s="212" t="s">
        <v>5338</v>
      </c>
      <c r="F2338" s="244"/>
      <c r="G2338" s="162" t="s">
        <v>385</v>
      </c>
      <c r="H2338" s="242">
        <v>0</v>
      </c>
      <c r="I2338" s="34">
        <v>470000000</v>
      </c>
      <c r="J2338" s="21" t="s">
        <v>1330</v>
      </c>
      <c r="K2338" s="17" t="s">
        <v>1647</v>
      </c>
      <c r="L2338" s="236" t="s">
        <v>3930</v>
      </c>
      <c r="M2338" s="141" t="s">
        <v>383</v>
      </c>
      <c r="N2338" s="364" t="s">
        <v>6116</v>
      </c>
      <c r="O2338" s="3" t="s">
        <v>1382</v>
      </c>
      <c r="P2338" s="7" t="s">
        <v>1354</v>
      </c>
      <c r="Q2338" s="3" t="s">
        <v>1195</v>
      </c>
      <c r="R2338" s="208">
        <v>2</v>
      </c>
      <c r="S2338" s="102">
        <v>10000</v>
      </c>
      <c r="T2338" s="254">
        <f t="shared" si="429"/>
        <v>20000</v>
      </c>
      <c r="U2338" s="83">
        <f t="shared" si="428"/>
        <v>22400.000000000004</v>
      </c>
      <c r="V2338" s="9" t="s">
        <v>1341</v>
      </c>
      <c r="W2338" s="153" t="s">
        <v>1410</v>
      </c>
      <c r="X2338" s="244"/>
    </row>
    <row r="2339" spans="1:24" s="226" customFormat="1" ht="102">
      <c r="A2339" s="9" t="s">
        <v>8151</v>
      </c>
      <c r="B2339" s="3" t="s">
        <v>1332</v>
      </c>
      <c r="C2339" s="237"/>
      <c r="D2339" s="204" t="s">
        <v>5336</v>
      </c>
      <c r="E2339" s="212" t="s">
        <v>5339</v>
      </c>
      <c r="F2339" s="244"/>
      <c r="G2339" s="162" t="s">
        <v>385</v>
      </c>
      <c r="H2339" s="242">
        <v>0</v>
      </c>
      <c r="I2339" s="34">
        <v>470000000</v>
      </c>
      <c r="J2339" s="21" t="s">
        <v>1330</v>
      </c>
      <c r="K2339" s="17" t="s">
        <v>1647</v>
      </c>
      <c r="L2339" s="236" t="s">
        <v>3930</v>
      </c>
      <c r="M2339" s="141" t="s">
        <v>383</v>
      </c>
      <c r="N2339" s="364" t="s">
        <v>6116</v>
      </c>
      <c r="O2339" s="3" t="s">
        <v>1382</v>
      </c>
      <c r="P2339" s="7" t="s">
        <v>1354</v>
      </c>
      <c r="Q2339" s="3" t="s">
        <v>1195</v>
      </c>
      <c r="R2339" s="208">
        <v>1</v>
      </c>
      <c r="S2339" s="102">
        <v>10000</v>
      </c>
      <c r="T2339" s="254">
        <f t="shared" si="429"/>
        <v>10000</v>
      </c>
      <c r="U2339" s="83">
        <f t="shared" si="428"/>
        <v>11200.000000000002</v>
      </c>
      <c r="V2339" s="9" t="s">
        <v>1341</v>
      </c>
      <c r="W2339" s="153" t="s">
        <v>1410</v>
      </c>
      <c r="X2339" s="244"/>
    </row>
    <row r="2340" spans="1:24" s="226" customFormat="1" ht="102">
      <c r="A2340" s="9" t="s">
        <v>8152</v>
      </c>
      <c r="B2340" s="3" t="s">
        <v>1332</v>
      </c>
      <c r="C2340" s="193" t="s">
        <v>5121</v>
      </c>
      <c r="D2340" s="202" t="s">
        <v>5122</v>
      </c>
      <c r="E2340" s="200" t="s">
        <v>5340</v>
      </c>
      <c r="F2340" s="244"/>
      <c r="G2340" s="162" t="s">
        <v>384</v>
      </c>
      <c r="H2340" s="242">
        <v>0</v>
      </c>
      <c r="I2340" s="34">
        <v>470000000</v>
      </c>
      <c r="J2340" s="21" t="s">
        <v>1330</v>
      </c>
      <c r="K2340" s="17" t="s">
        <v>1647</v>
      </c>
      <c r="L2340" s="236" t="s">
        <v>3930</v>
      </c>
      <c r="M2340" s="141" t="s">
        <v>383</v>
      </c>
      <c r="N2340" s="364" t="s">
        <v>6116</v>
      </c>
      <c r="O2340" s="3" t="s">
        <v>1382</v>
      </c>
      <c r="P2340" s="7" t="s">
        <v>1354</v>
      </c>
      <c r="Q2340" s="3" t="s">
        <v>1195</v>
      </c>
      <c r="R2340" s="260">
        <v>2</v>
      </c>
      <c r="S2340" s="102">
        <v>177100</v>
      </c>
      <c r="T2340" s="438">
        <v>0</v>
      </c>
      <c r="U2340" s="83">
        <f t="shared" si="428"/>
        <v>0</v>
      </c>
      <c r="V2340" s="9" t="s">
        <v>1341</v>
      </c>
      <c r="W2340" s="153" t="s">
        <v>1410</v>
      </c>
      <c r="X2340" s="244">
        <v>11.14</v>
      </c>
    </row>
    <row r="2341" spans="1:24" s="226" customFormat="1" ht="102">
      <c r="A2341" s="9" t="s">
        <v>10503</v>
      </c>
      <c r="B2341" s="3" t="s">
        <v>1332</v>
      </c>
      <c r="C2341" s="193" t="s">
        <v>5121</v>
      </c>
      <c r="D2341" s="202" t="s">
        <v>5122</v>
      </c>
      <c r="E2341" s="200" t="s">
        <v>5340</v>
      </c>
      <c r="F2341" s="244"/>
      <c r="G2341" s="162" t="s">
        <v>384</v>
      </c>
      <c r="H2341" s="242">
        <v>0</v>
      </c>
      <c r="I2341" s="34">
        <v>470000000</v>
      </c>
      <c r="J2341" s="21" t="s">
        <v>1330</v>
      </c>
      <c r="K2341" s="17" t="s">
        <v>10504</v>
      </c>
      <c r="L2341" s="236" t="s">
        <v>3930</v>
      </c>
      <c r="M2341" s="141" t="s">
        <v>383</v>
      </c>
      <c r="N2341" s="364" t="s">
        <v>8879</v>
      </c>
      <c r="O2341" s="3" t="s">
        <v>1382</v>
      </c>
      <c r="P2341" s="7" t="s">
        <v>1354</v>
      </c>
      <c r="Q2341" s="3" t="s">
        <v>1195</v>
      </c>
      <c r="R2341" s="260">
        <v>2</v>
      </c>
      <c r="S2341" s="102">
        <v>177100</v>
      </c>
      <c r="T2341" s="254">
        <f t="shared" ref="T2341" si="430">R2341*S2341</f>
        <v>354200</v>
      </c>
      <c r="U2341" s="83">
        <f t="shared" ref="U2341" si="431">T2341*1.12</f>
        <v>396704.00000000006</v>
      </c>
      <c r="V2341" s="9" t="s">
        <v>1341</v>
      </c>
      <c r="W2341" s="153" t="s">
        <v>1410</v>
      </c>
      <c r="X2341" s="244"/>
    </row>
    <row r="2342" spans="1:24" s="226" customFormat="1" ht="102">
      <c r="A2342" s="9" t="s">
        <v>8153</v>
      </c>
      <c r="B2342" s="3" t="s">
        <v>1332</v>
      </c>
      <c r="C2342" s="194" t="s">
        <v>5140</v>
      </c>
      <c r="D2342" s="191" t="s">
        <v>5141</v>
      </c>
      <c r="E2342" s="200" t="s">
        <v>5341</v>
      </c>
      <c r="F2342" s="244"/>
      <c r="G2342" s="162" t="s">
        <v>384</v>
      </c>
      <c r="H2342" s="242">
        <v>0</v>
      </c>
      <c r="I2342" s="34">
        <v>470000000</v>
      </c>
      <c r="J2342" s="21" t="s">
        <v>1330</v>
      </c>
      <c r="K2342" s="17" t="s">
        <v>1647</v>
      </c>
      <c r="L2342" s="236" t="s">
        <v>3930</v>
      </c>
      <c r="M2342" s="141" t="s">
        <v>383</v>
      </c>
      <c r="N2342" s="364" t="s">
        <v>6116</v>
      </c>
      <c r="O2342" s="3" t="s">
        <v>1382</v>
      </c>
      <c r="P2342" s="7" t="s">
        <v>1354</v>
      </c>
      <c r="Q2342" s="3" t="s">
        <v>1195</v>
      </c>
      <c r="R2342" s="260">
        <v>2</v>
      </c>
      <c r="S2342" s="102">
        <v>200200</v>
      </c>
      <c r="T2342" s="438">
        <v>0</v>
      </c>
      <c r="U2342" s="83">
        <f t="shared" si="428"/>
        <v>0</v>
      </c>
      <c r="V2342" s="9" t="s">
        <v>1341</v>
      </c>
      <c r="W2342" s="153" t="s">
        <v>1410</v>
      </c>
      <c r="X2342" s="244">
        <v>11.14</v>
      </c>
    </row>
    <row r="2343" spans="1:24" s="226" customFormat="1" ht="102">
      <c r="A2343" s="9" t="s">
        <v>10505</v>
      </c>
      <c r="B2343" s="3" t="s">
        <v>1332</v>
      </c>
      <c r="C2343" s="194" t="s">
        <v>5140</v>
      </c>
      <c r="D2343" s="191" t="s">
        <v>5141</v>
      </c>
      <c r="E2343" s="200" t="s">
        <v>5341</v>
      </c>
      <c r="F2343" s="244"/>
      <c r="G2343" s="162" t="s">
        <v>384</v>
      </c>
      <c r="H2343" s="242">
        <v>0</v>
      </c>
      <c r="I2343" s="34">
        <v>470000000</v>
      </c>
      <c r="J2343" s="21" t="s">
        <v>1330</v>
      </c>
      <c r="K2343" s="17" t="s">
        <v>10504</v>
      </c>
      <c r="L2343" s="236" t="s">
        <v>3930</v>
      </c>
      <c r="M2343" s="141" t="s">
        <v>383</v>
      </c>
      <c r="N2343" s="364" t="s">
        <v>8879</v>
      </c>
      <c r="O2343" s="3" t="s">
        <v>1382</v>
      </c>
      <c r="P2343" s="7" t="s">
        <v>1354</v>
      </c>
      <c r="Q2343" s="3" t="s">
        <v>1195</v>
      </c>
      <c r="R2343" s="260">
        <v>2</v>
      </c>
      <c r="S2343" s="102">
        <v>200200</v>
      </c>
      <c r="T2343" s="254">
        <f t="shared" ref="T2343" si="432">R2343*S2343</f>
        <v>400400</v>
      </c>
      <c r="U2343" s="83">
        <f t="shared" ref="U2343" si="433">T2343*1.12</f>
        <v>448448.00000000006</v>
      </c>
      <c r="V2343" s="9" t="s">
        <v>1341</v>
      </c>
      <c r="W2343" s="153" t="s">
        <v>1410</v>
      </c>
      <c r="X2343" s="244"/>
    </row>
    <row r="2344" spans="1:24" s="226" customFormat="1" ht="102">
      <c r="A2344" s="9" t="s">
        <v>8154</v>
      </c>
      <c r="B2344" s="3" t="s">
        <v>1332</v>
      </c>
      <c r="C2344" s="237" t="s">
        <v>5144</v>
      </c>
      <c r="D2344" s="191" t="s">
        <v>5145</v>
      </c>
      <c r="E2344" s="200" t="s">
        <v>5342</v>
      </c>
      <c r="F2344" s="244"/>
      <c r="G2344" s="162" t="s">
        <v>384</v>
      </c>
      <c r="H2344" s="242">
        <v>0</v>
      </c>
      <c r="I2344" s="34">
        <v>470000000</v>
      </c>
      <c r="J2344" s="21" t="s">
        <v>1330</v>
      </c>
      <c r="K2344" s="17" t="s">
        <v>1647</v>
      </c>
      <c r="L2344" s="236" t="s">
        <v>3930</v>
      </c>
      <c r="M2344" s="141" t="s">
        <v>383</v>
      </c>
      <c r="N2344" s="364" t="s">
        <v>6116</v>
      </c>
      <c r="O2344" s="3" t="s">
        <v>1382</v>
      </c>
      <c r="P2344" s="7" t="s">
        <v>1354</v>
      </c>
      <c r="Q2344" s="3" t="s">
        <v>1195</v>
      </c>
      <c r="R2344" s="260">
        <v>4</v>
      </c>
      <c r="S2344" s="102">
        <v>11760</v>
      </c>
      <c r="T2344" s="438">
        <v>0</v>
      </c>
      <c r="U2344" s="83">
        <f t="shared" si="428"/>
        <v>0</v>
      </c>
      <c r="V2344" s="9" t="s">
        <v>1341</v>
      </c>
      <c r="W2344" s="153" t="s">
        <v>1410</v>
      </c>
      <c r="X2344" s="244">
        <v>11.14</v>
      </c>
    </row>
    <row r="2345" spans="1:24" s="226" customFormat="1" ht="102">
      <c r="A2345" s="9" t="s">
        <v>10506</v>
      </c>
      <c r="B2345" s="3" t="s">
        <v>1332</v>
      </c>
      <c r="C2345" s="237" t="s">
        <v>5144</v>
      </c>
      <c r="D2345" s="191" t="s">
        <v>5145</v>
      </c>
      <c r="E2345" s="200" t="s">
        <v>5342</v>
      </c>
      <c r="F2345" s="244"/>
      <c r="G2345" s="162" t="s">
        <v>384</v>
      </c>
      <c r="H2345" s="242">
        <v>0</v>
      </c>
      <c r="I2345" s="34">
        <v>470000000</v>
      </c>
      <c r="J2345" s="21" t="s">
        <v>1330</v>
      </c>
      <c r="K2345" s="17" t="s">
        <v>10504</v>
      </c>
      <c r="L2345" s="236" t="s">
        <v>3930</v>
      </c>
      <c r="M2345" s="141" t="s">
        <v>383</v>
      </c>
      <c r="N2345" s="364" t="s">
        <v>8879</v>
      </c>
      <c r="O2345" s="3" t="s">
        <v>1382</v>
      </c>
      <c r="P2345" s="7" t="s">
        <v>1354</v>
      </c>
      <c r="Q2345" s="3" t="s">
        <v>1195</v>
      </c>
      <c r="R2345" s="260">
        <v>4</v>
      </c>
      <c r="S2345" s="102">
        <v>11760</v>
      </c>
      <c r="T2345" s="254">
        <f t="shared" ref="T2345" si="434">R2345*S2345</f>
        <v>47040</v>
      </c>
      <c r="U2345" s="83">
        <f t="shared" ref="U2345" si="435">T2345*1.12</f>
        <v>52684.800000000003</v>
      </c>
      <c r="V2345" s="9" t="s">
        <v>1341</v>
      </c>
      <c r="W2345" s="153" t="s">
        <v>1410</v>
      </c>
      <c r="X2345" s="244"/>
    </row>
    <row r="2346" spans="1:24" s="226" customFormat="1" ht="102">
      <c r="A2346" s="9" t="s">
        <v>8155</v>
      </c>
      <c r="B2346" s="3" t="s">
        <v>1332</v>
      </c>
      <c r="C2346" s="193" t="s">
        <v>5148</v>
      </c>
      <c r="D2346" s="191" t="s">
        <v>5343</v>
      </c>
      <c r="E2346" s="200" t="s">
        <v>5344</v>
      </c>
      <c r="F2346" s="244"/>
      <c r="G2346" s="162" t="s">
        <v>384</v>
      </c>
      <c r="H2346" s="242">
        <v>0</v>
      </c>
      <c r="I2346" s="34">
        <v>470000000</v>
      </c>
      <c r="J2346" s="21" t="s">
        <v>1330</v>
      </c>
      <c r="K2346" s="17" t="s">
        <v>1647</v>
      </c>
      <c r="L2346" s="236" t="s">
        <v>3930</v>
      </c>
      <c r="M2346" s="141" t="s">
        <v>383</v>
      </c>
      <c r="N2346" s="364" t="s">
        <v>6116</v>
      </c>
      <c r="O2346" s="3" t="s">
        <v>1382</v>
      </c>
      <c r="P2346" s="7" t="s">
        <v>1354</v>
      </c>
      <c r="Q2346" s="3" t="s">
        <v>1195</v>
      </c>
      <c r="R2346" s="260">
        <v>2</v>
      </c>
      <c r="S2346" s="102">
        <v>175749</v>
      </c>
      <c r="T2346" s="438">
        <v>0</v>
      </c>
      <c r="U2346" s="83">
        <f t="shared" si="428"/>
        <v>0</v>
      </c>
      <c r="V2346" s="9" t="s">
        <v>1341</v>
      </c>
      <c r="W2346" s="153" t="s">
        <v>1410</v>
      </c>
      <c r="X2346" s="244">
        <v>11.14</v>
      </c>
    </row>
    <row r="2347" spans="1:24" s="226" customFormat="1" ht="102">
      <c r="A2347" s="9" t="s">
        <v>10507</v>
      </c>
      <c r="B2347" s="3" t="s">
        <v>1332</v>
      </c>
      <c r="C2347" s="193" t="s">
        <v>5148</v>
      </c>
      <c r="D2347" s="191" t="s">
        <v>5343</v>
      </c>
      <c r="E2347" s="200" t="s">
        <v>5344</v>
      </c>
      <c r="F2347" s="244"/>
      <c r="G2347" s="162" t="s">
        <v>384</v>
      </c>
      <c r="H2347" s="242">
        <v>0</v>
      </c>
      <c r="I2347" s="34">
        <v>470000000</v>
      </c>
      <c r="J2347" s="21" t="s">
        <v>1330</v>
      </c>
      <c r="K2347" s="17" t="s">
        <v>10504</v>
      </c>
      <c r="L2347" s="236" t="s">
        <v>3930</v>
      </c>
      <c r="M2347" s="141" t="s">
        <v>383</v>
      </c>
      <c r="N2347" s="364" t="s">
        <v>8879</v>
      </c>
      <c r="O2347" s="3" t="s">
        <v>1382</v>
      </c>
      <c r="P2347" s="7" t="s">
        <v>1354</v>
      </c>
      <c r="Q2347" s="3" t="s">
        <v>1195</v>
      </c>
      <c r="R2347" s="260">
        <v>2</v>
      </c>
      <c r="S2347" s="102">
        <v>175749</v>
      </c>
      <c r="T2347" s="254">
        <f t="shared" ref="T2347" si="436">R2347*S2347</f>
        <v>351498</v>
      </c>
      <c r="U2347" s="83">
        <f t="shared" ref="U2347" si="437">T2347*1.12</f>
        <v>393677.76</v>
      </c>
      <c r="V2347" s="9" t="s">
        <v>1341</v>
      </c>
      <c r="W2347" s="153" t="s">
        <v>1410</v>
      </c>
      <c r="X2347" s="244"/>
    </row>
    <row r="2348" spans="1:24" s="226" customFormat="1" ht="102">
      <c r="A2348" s="9" t="s">
        <v>8156</v>
      </c>
      <c r="B2348" s="3" t="s">
        <v>1332</v>
      </c>
      <c r="C2348" s="193" t="s">
        <v>4291</v>
      </c>
      <c r="D2348" s="191" t="s">
        <v>4292</v>
      </c>
      <c r="E2348" s="200" t="s">
        <v>5345</v>
      </c>
      <c r="F2348" s="244"/>
      <c r="G2348" s="162" t="s">
        <v>384</v>
      </c>
      <c r="H2348" s="242">
        <v>0</v>
      </c>
      <c r="I2348" s="34">
        <v>470000000</v>
      </c>
      <c r="J2348" s="21" t="s">
        <v>1330</v>
      </c>
      <c r="K2348" s="17" t="s">
        <v>1647</v>
      </c>
      <c r="L2348" s="236" t="s">
        <v>3930</v>
      </c>
      <c r="M2348" s="141" t="s">
        <v>383</v>
      </c>
      <c r="N2348" s="364" t="s">
        <v>6116</v>
      </c>
      <c r="O2348" s="3" t="s">
        <v>1382</v>
      </c>
      <c r="P2348" s="7" t="s">
        <v>1354</v>
      </c>
      <c r="Q2348" s="3" t="s">
        <v>1195</v>
      </c>
      <c r="R2348" s="260">
        <v>2</v>
      </c>
      <c r="S2348" s="102">
        <v>146300</v>
      </c>
      <c r="T2348" s="438">
        <v>0</v>
      </c>
      <c r="U2348" s="83">
        <f t="shared" si="428"/>
        <v>0</v>
      </c>
      <c r="V2348" s="9" t="s">
        <v>1341</v>
      </c>
      <c r="W2348" s="153" t="s">
        <v>1410</v>
      </c>
      <c r="X2348" s="244">
        <v>11.14</v>
      </c>
    </row>
    <row r="2349" spans="1:24" s="226" customFormat="1" ht="102">
      <c r="A2349" s="9" t="s">
        <v>10508</v>
      </c>
      <c r="B2349" s="3" t="s">
        <v>1332</v>
      </c>
      <c r="C2349" s="193" t="s">
        <v>4291</v>
      </c>
      <c r="D2349" s="191" t="s">
        <v>4292</v>
      </c>
      <c r="E2349" s="200" t="s">
        <v>5345</v>
      </c>
      <c r="F2349" s="244"/>
      <c r="G2349" s="162" t="s">
        <v>384</v>
      </c>
      <c r="H2349" s="242">
        <v>0</v>
      </c>
      <c r="I2349" s="34">
        <v>470000000</v>
      </c>
      <c r="J2349" s="21" t="s">
        <v>1330</v>
      </c>
      <c r="K2349" s="17" t="s">
        <v>10504</v>
      </c>
      <c r="L2349" s="236" t="s">
        <v>3930</v>
      </c>
      <c r="M2349" s="141" t="s">
        <v>383</v>
      </c>
      <c r="N2349" s="364" t="s">
        <v>8879</v>
      </c>
      <c r="O2349" s="3" t="s">
        <v>1382</v>
      </c>
      <c r="P2349" s="7" t="s">
        <v>1354</v>
      </c>
      <c r="Q2349" s="3" t="s">
        <v>1195</v>
      </c>
      <c r="R2349" s="260">
        <v>2</v>
      </c>
      <c r="S2349" s="102">
        <v>146300</v>
      </c>
      <c r="T2349" s="254">
        <f t="shared" ref="T2349" si="438">R2349*S2349</f>
        <v>292600</v>
      </c>
      <c r="U2349" s="83">
        <f t="shared" ref="U2349" si="439">T2349*1.12</f>
        <v>327712.00000000006</v>
      </c>
      <c r="V2349" s="9" t="s">
        <v>1341</v>
      </c>
      <c r="W2349" s="153" t="s">
        <v>1410</v>
      </c>
      <c r="X2349" s="244"/>
    </row>
    <row r="2350" spans="1:24" s="226" customFormat="1" ht="102">
      <c r="A2350" s="9" t="s">
        <v>8157</v>
      </c>
      <c r="B2350" s="3" t="s">
        <v>1332</v>
      </c>
      <c r="C2350" s="195" t="s">
        <v>4035</v>
      </c>
      <c r="D2350" s="190" t="s">
        <v>4036</v>
      </c>
      <c r="E2350" s="200" t="s">
        <v>5346</v>
      </c>
      <c r="F2350" s="244"/>
      <c r="G2350" s="162" t="s">
        <v>384</v>
      </c>
      <c r="H2350" s="242">
        <v>0</v>
      </c>
      <c r="I2350" s="34">
        <v>470000000</v>
      </c>
      <c r="J2350" s="21" t="s">
        <v>1330</v>
      </c>
      <c r="K2350" s="17" t="s">
        <v>1647</v>
      </c>
      <c r="L2350" s="236" t="s">
        <v>3930</v>
      </c>
      <c r="M2350" s="141" t="s">
        <v>383</v>
      </c>
      <c r="N2350" s="364" t="s">
        <v>6116</v>
      </c>
      <c r="O2350" s="3" t="s">
        <v>1382</v>
      </c>
      <c r="P2350" s="7" t="s">
        <v>1354</v>
      </c>
      <c r="Q2350" s="3" t="s">
        <v>1195</v>
      </c>
      <c r="R2350" s="260">
        <v>20</v>
      </c>
      <c r="S2350" s="102">
        <v>2100</v>
      </c>
      <c r="T2350" s="438">
        <v>0</v>
      </c>
      <c r="U2350" s="83">
        <f t="shared" si="428"/>
        <v>0</v>
      </c>
      <c r="V2350" s="9" t="s">
        <v>1341</v>
      </c>
      <c r="W2350" s="153" t="s">
        <v>1410</v>
      </c>
      <c r="X2350" s="244">
        <v>11.14</v>
      </c>
    </row>
    <row r="2351" spans="1:24" s="226" customFormat="1" ht="102">
      <c r="A2351" s="9" t="s">
        <v>10509</v>
      </c>
      <c r="B2351" s="3" t="s">
        <v>1332</v>
      </c>
      <c r="C2351" s="195" t="s">
        <v>4035</v>
      </c>
      <c r="D2351" s="190" t="s">
        <v>4036</v>
      </c>
      <c r="E2351" s="200" t="s">
        <v>5346</v>
      </c>
      <c r="F2351" s="244"/>
      <c r="G2351" s="162" t="s">
        <v>384</v>
      </c>
      <c r="H2351" s="242">
        <v>0</v>
      </c>
      <c r="I2351" s="34">
        <v>470000000</v>
      </c>
      <c r="J2351" s="21" t="s">
        <v>1330</v>
      </c>
      <c r="K2351" s="17" t="s">
        <v>10504</v>
      </c>
      <c r="L2351" s="236" t="s">
        <v>3930</v>
      </c>
      <c r="M2351" s="141" t="s">
        <v>383</v>
      </c>
      <c r="N2351" s="364" t="s">
        <v>8879</v>
      </c>
      <c r="O2351" s="3" t="s">
        <v>1382</v>
      </c>
      <c r="P2351" s="7" t="s">
        <v>1354</v>
      </c>
      <c r="Q2351" s="3" t="s">
        <v>1195</v>
      </c>
      <c r="R2351" s="260">
        <v>20</v>
      </c>
      <c r="S2351" s="102">
        <v>2100</v>
      </c>
      <c r="T2351" s="254">
        <f t="shared" ref="T2351" si="440">R2351*S2351</f>
        <v>42000</v>
      </c>
      <c r="U2351" s="83">
        <f t="shared" ref="U2351" si="441">T2351*1.12</f>
        <v>47040.000000000007</v>
      </c>
      <c r="V2351" s="9" t="s">
        <v>1341</v>
      </c>
      <c r="W2351" s="153" t="s">
        <v>1410</v>
      </c>
      <c r="X2351" s="244"/>
    </row>
    <row r="2352" spans="1:24" s="226" customFormat="1" ht="102">
      <c r="A2352" s="9" t="s">
        <v>8158</v>
      </c>
      <c r="B2352" s="3" t="s">
        <v>1332</v>
      </c>
      <c r="C2352" s="193" t="s">
        <v>4174</v>
      </c>
      <c r="D2352" s="191" t="s">
        <v>3979</v>
      </c>
      <c r="E2352" s="200" t="s">
        <v>5347</v>
      </c>
      <c r="F2352" s="244"/>
      <c r="G2352" s="162" t="s">
        <v>384</v>
      </c>
      <c r="H2352" s="242">
        <v>0</v>
      </c>
      <c r="I2352" s="34">
        <v>470000000</v>
      </c>
      <c r="J2352" s="21" t="s">
        <v>1330</v>
      </c>
      <c r="K2352" s="17" t="s">
        <v>1647</v>
      </c>
      <c r="L2352" s="236" t="s">
        <v>3930</v>
      </c>
      <c r="M2352" s="141" t="s">
        <v>383</v>
      </c>
      <c r="N2352" s="364" t="s">
        <v>6116</v>
      </c>
      <c r="O2352" s="3" t="s">
        <v>1382</v>
      </c>
      <c r="P2352" s="7" t="s">
        <v>1354</v>
      </c>
      <c r="Q2352" s="3" t="s">
        <v>1195</v>
      </c>
      <c r="R2352" s="260">
        <v>20</v>
      </c>
      <c r="S2352" s="102">
        <v>1400</v>
      </c>
      <c r="T2352" s="438">
        <v>0</v>
      </c>
      <c r="U2352" s="83">
        <f t="shared" si="428"/>
        <v>0</v>
      </c>
      <c r="V2352" s="9" t="s">
        <v>1341</v>
      </c>
      <c r="W2352" s="153" t="s">
        <v>1410</v>
      </c>
      <c r="X2352" s="244">
        <v>11.14</v>
      </c>
    </row>
    <row r="2353" spans="1:24" s="226" customFormat="1" ht="102">
      <c r="A2353" s="9" t="s">
        <v>10510</v>
      </c>
      <c r="B2353" s="3" t="s">
        <v>1332</v>
      </c>
      <c r="C2353" s="193" t="s">
        <v>4174</v>
      </c>
      <c r="D2353" s="191" t="s">
        <v>3979</v>
      </c>
      <c r="E2353" s="200" t="s">
        <v>5347</v>
      </c>
      <c r="F2353" s="244"/>
      <c r="G2353" s="162" t="s">
        <v>384</v>
      </c>
      <c r="H2353" s="242">
        <v>0</v>
      </c>
      <c r="I2353" s="34">
        <v>470000000</v>
      </c>
      <c r="J2353" s="21" t="s">
        <v>1330</v>
      </c>
      <c r="K2353" s="17" t="s">
        <v>10504</v>
      </c>
      <c r="L2353" s="236" t="s">
        <v>3930</v>
      </c>
      <c r="M2353" s="141" t="s">
        <v>383</v>
      </c>
      <c r="N2353" s="364" t="s">
        <v>8879</v>
      </c>
      <c r="O2353" s="3" t="s">
        <v>1382</v>
      </c>
      <c r="P2353" s="7" t="s">
        <v>1354</v>
      </c>
      <c r="Q2353" s="3" t="s">
        <v>1195</v>
      </c>
      <c r="R2353" s="260">
        <v>20</v>
      </c>
      <c r="S2353" s="102">
        <v>1400</v>
      </c>
      <c r="T2353" s="254">
        <f t="shared" ref="T2353" si="442">R2353*S2353</f>
        <v>28000</v>
      </c>
      <c r="U2353" s="83">
        <f t="shared" ref="U2353" si="443">T2353*1.12</f>
        <v>31360.000000000004</v>
      </c>
      <c r="V2353" s="9" t="s">
        <v>1341</v>
      </c>
      <c r="W2353" s="153" t="s">
        <v>1410</v>
      </c>
      <c r="X2353" s="244"/>
    </row>
    <row r="2354" spans="1:24" s="226" customFormat="1" ht="102">
      <c r="A2354" s="9" t="s">
        <v>8159</v>
      </c>
      <c r="B2354" s="3" t="s">
        <v>1332</v>
      </c>
      <c r="C2354" s="237"/>
      <c r="D2354" s="202" t="s">
        <v>5348</v>
      </c>
      <c r="E2354" s="200" t="s">
        <v>5349</v>
      </c>
      <c r="F2354" s="244"/>
      <c r="G2354" s="162" t="s">
        <v>384</v>
      </c>
      <c r="H2354" s="242">
        <v>0</v>
      </c>
      <c r="I2354" s="34">
        <v>470000000</v>
      </c>
      <c r="J2354" s="21" t="s">
        <v>1330</v>
      </c>
      <c r="K2354" s="17" t="s">
        <v>1647</v>
      </c>
      <c r="L2354" s="236" t="s">
        <v>3930</v>
      </c>
      <c r="M2354" s="141" t="s">
        <v>383</v>
      </c>
      <c r="N2354" s="364" t="s">
        <v>6116</v>
      </c>
      <c r="O2354" s="3" t="s">
        <v>1382</v>
      </c>
      <c r="P2354" s="7" t="s">
        <v>1349</v>
      </c>
      <c r="Q2354" s="3" t="s">
        <v>1348</v>
      </c>
      <c r="R2354" s="260">
        <v>2</v>
      </c>
      <c r="S2354" s="102">
        <v>260000</v>
      </c>
      <c r="T2354" s="438">
        <v>0</v>
      </c>
      <c r="U2354" s="83">
        <f t="shared" si="428"/>
        <v>0</v>
      </c>
      <c r="V2354" s="9" t="s">
        <v>1341</v>
      </c>
      <c r="W2354" s="153" t="s">
        <v>1410</v>
      </c>
      <c r="X2354" s="244">
        <v>11.14</v>
      </c>
    </row>
    <row r="2355" spans="1:24" s="226" customFormat="1" ht="102">
      <c r="A2355" s="9" t="s">
        <v>10511</v>
      </c>
      <c r="B2355" s="3" t="s">
        <v>1332</v>
      </c>
      <c r="C2355" s="193" t="s">
        <v>10677</v>
      </c>
      <c r="D2355" s="191" t="s">
        <v>10678</v>
      </c>
      <c r="E2355" s="200" t="s">
        <v>10679</v>
      </c>
      <c r="F2355" s="244"/>
      <c r="G2355" s="162" t="s">
        <v>384</v>
      </c>
      <c r="H2355" s="242">
        <v>0</v>
      </c>
      <c r="I2355" s="34">
        <v>470000000</v>
      </c>
      <c r="J2355" s="21" t="s">
        <v>1330</v>
      </c>
      <c r="K2355" s="17" t="s">
        <v>10504</v>
      </c>
      <c r="L2355" s="236" t="s">
        <v>3930</v>
      </c>
      <c r="M2355" s="141" t="s">
        <v>383</v>
      </c>
      <c r="N2355" s="364" t="s">
        <v>8879</v>
      </c>
      <c r="O2355" s="3" t="s">
        <v>1382</v>
      </c>
      <c r="P2355" s="7" t="s">
        <v>1349</v>
      </c>
      <c r="Q2355" s="3" t="s">
        <v>1348</v>
      </c>
      <c r="R2355" s="260">
        <v>2</v>
      </c>
      <c r="S2355" s="102">
        <v>260000</v>
      </c>
      <c r="T2355" s="254">
        <f t="shared" ref="T2355" si="444">R2355*S2355</f>
        <v>520000</v>
      </c>
      <c r="U2355" s="83">
        <f t="shared" ref="U2355" si="445">T2355*1.12</f>
        <v>582400</v>
      </c>
      <c r="V2355" s="9" t="s">
        <v>1341</v>
      </c>
      <c r="W2355" s="153" t="s">
        <v>1410</v>
      </c>
      <c r="X2355" s="244"/>
    </row>
    <row r="2356" spans="1:24" s="226" customFormat="1" ht="102">
      <c r="A2356" s="9" t="s">
        <v>8160</v>
      </c>
      <c r="B2356" s="3" t="s">
        <v>1332</v>
      </c>
      <c r="C2356" s="195" t="s">
        <v>4992</v>
      </c>
      <c r="D2356" s="190" t="s">
        <v>4993</v>
      </c>
      <c r="E2356" s="200" t="s">
        <v>5350</v>
      </c>
      <c r="F2356" s="244"/>
      <c r="G2356" s="162" t="s">
        <v>384</v>
      </c>
      <c r="H2356" s="242">
        <v>0</v>
      </c>
      <c r="I2356" s="34">
        <v>470000000</v>
      </c>
      <c r="J2356" s="21" t="s">
        <v>1330</v>
      </c>
      <c r="K2356" s="17" t="s">
        <v>1647</v>
      </c>
      <c r="L2356" s="236" t="s">
        <v>3930</v>
      </c>
      <c r="M2356" s="141" t="s">
        <v>383</v>
      </c>
      <c r="N2356" s="364" t="s">
        <v>6116</v>
      </c>
      <c r="O2356" s="3" t="s">
        <v>1382</v>
      </c>
      <c r="P2356" s="7" t="s">
        <v>1354</v>
      </c>
      <c r="Q2356" s="3" t="s">
        <v>1195</v>
      </c>
      <c r="R2356" s="260">
        <v>4</v>
      </c>
      <c r="S2356" s="102">
        <v>1705.34</v>
      </c>
      <c r="T2356" s="438">
        <v>0</v>
      </c>
      <c r="U2356" s="83">
        <f t="shared" si="428"/>
        <v>0</v>
      </c>
      <c r="V2356" s="9" t="s">
        <v>1341</v>
      </c>
      <c r="W2356" s="153" t="s">
        <v>1410</v>
      </c>
      <c r="X2356" s="244">
        <v>11.14</v>
      </c>
    </row>
    <row r="2357" spans="1:24" s="226" customFormat="1" ht="102">
      <c r="A2357" s="9" t="s">
        <v>10512</v>
      </c>
      <c r="B2357" s="3" t="s">
        <v>1332</v>
      </c>
      <c r="C2357" s="195" t="s">
        <v>4992</v>
      </c>
      <c r="D2357" s="190" t="s">
        <v>4993</v>
      </c>
      <c r="E2357" s="200" t="s">
        <v>5350</v>
      </c>
      <c r="F2357" s="244"/>
      <c r="G2357" s="162" t="s">
        <v>384</v>
      </c>
      <c r="H2357" s="242">
        <v>0</v>
      </c>
      <c r="I2357" s="34">
        <v>470000000</v>
      </c>
      <c r="J2357" s="21" t="s">
        <v>1330</v>
      </c>
      <c r="K2357" s="17" t="s">
        <v>10504</v>
      </c>
      <c r="L2357" s="236" t="s">
        <v>3930</v>
      </c>
      <c r="M2357" s="141" t="s">
        <v>383</v>
      </c>
      <c r="N2357" s="364" t="s">
        <v>8879</v>
      </c>
      <c r="O2357" s="3" t="s">
        <v>1382</v>
      </c>
      <c r="P2357" s="7" t="s">
        <v>1354</v>
      </c>
      <c r="Q2357" s="3" t="s">
        <v>1195</v>
      </c>
      <c r="R2357" s="260">
        <v>4</v>
      </c>
      <c r="S2357" s="102">
        <v>1705.34</v>
      </c>
      <c r="T2357" s="254">
        <f t="shared" ref="T2357" si="446">R2357*S2357</f>
        <v>6821.36</v>
      </c>
      <c r="U2357" s="83">
        <f t="shared" ref="U2357" si="447">T2357*1.12</f>
        <v>7639.9232000000002</v>
      </c>
      <c r="V2357" s="9" t="s">
        <v>1341</v>
      </c>
      <c r="W2357" s="153" t="s">
        <v>1410</v>
      </c>
      <c r="X2357" s="244"/>
    </row>
    <row r="2358" spans="1:24" s="226" customFormat="1" ht="102">
      <c r="A2358" s="9" t="s">
        <v>8161</v>
      </c>
      <c r="B2358" s="3" t="s">
        <v>1332</v>
      </c>
      <c r="C2358" s="195" t="s">
        <v>5171</v>
      </c>
      <c r="D2358" s="202" t="s">
        <v>4370</v>
      </c>
      <c r="E2358" s="200" t="s">
        <v>5351</v>
      </c>
      <c r="F2358" s="244"/>
      <c r="G2358" s="162" t="s">
        <v>384</v>
      </c>
      <c r="H2358" s="242">
        <v>0</v>
      </c>
      <c r="I2358" s="34">
        <v>470000000</v>
      </c>
      <c r="J2358" s="21" t="s">
        <v>1330</v>
      </c>
      <c r="K2358" s="17" t="s">
        <v>1647</v>
      </c>
      <c r="L2358" s="236" t="s">
        <v>3930</v>
      </c>
      <c r="M2358" s="141" t="s">
        <v>383</v>
      </c>
      <c r="N2358" s="364" t="s">
        <v>6116</v>
      </c>
      <c r="O2358" s="3" t="s">
        <v>1382</v>
      </c>
      <c r="P2358" s="7" t="s">
        <v>1354</v>
      </c>
      <c r="Q2358" s="3" t="s">
        <v>1195</v>
      </c>
      <c r="R2358" s="260">
        <v>4</v>
      </c>
      <c r="S2358" s="102">
        <v>6300</v>
      </c>
      <c r="T2358" s="438">
        <v>0</v>
      </c>
      <c r="U2358" s="83">
        <f t="shared" si="428"/>
        <v>0</v>
      </c>
      <c r="V2358" s="9" t="s">
        <v>1341</v>
      </c>
      <c r="W2358" s="153" t="s">
        <v>1410</v>
      </c>
      <c r="X2358" s="244">
        <v>11.14</v>
      </c>
    </row>
    <row r="2359" spans="1:24" s="226" customFormat="1" ht="102">
      <c r="A2359" s="9" t="s">
        <v>10513</v>
      </c>
      <c r="B2359" s="3" t="s">
        <v>1332</v>
      </c>
      <c r="C2359" s="195" t="s">
        <v>5171</v>
      </c>
      <c r="D2359" s="202" t="s">
        <v>4370</v>
      </c>
      <c r="E2359" s="200" t="s">
        <v>5351</v>
      </c>
      <c r="F2359" s="244"/>
      <c r="G2359" s="162" t="s">
        <v>384</v>
      </c>
      <c r="H2359" s="242">
        <v>0</v>
      </c>
      <c r="I2359" s="34">
        <v>470000000</v>
      </c>
      <c r="J2359" s="21" t="s">
        <v>1330</v>
      </c>
      <c r="K2359" s="17" t="s">
        <v>10504</v>
      </c>
      <c r="L2359" s="236" t="s">
        <v>3930</v>
      </c>
      <c r="M2359" s="141" t="s">
        <v>383</v>
      </c>
      <c r="N2359" s="364" t="s">
        <v>8879</v>
      </c>
      <c r="O2359" s="3" t="s">
        <v>1382</v>
      </c>
      <c r="P2359" s="7" t="s">
        <v>1354</v>
      </c>
      <c r="Q2359" s="3" t="s">
        <v>1195</v>
      </c>
      <c r="R2359" s="260">
        <v>4</v>
      </c>
      <c r="S2359" s="102">
        <v>6300</v>
      </c>
      <c r="T2359" s="254">
        <f t="shared" ref="T2359" si="448">R2359*S2359</f>
        <v>25200</v>
      </c>
      <c r="U2359" s="83">
        <f t="shared" ref="U2359" si="449">T2359*1.12</f>
        <v>28224.000000000004</v>
      </c>
      <c r="V2359" s="9" t="s">
        <v>1341</v>
      </c>
      <c r="W2359" s="153" t="s">
        <v>1410</v>
      </c>
      <c r="X2359" s="244"/>
    </row>
    <row r="2360" spans="1:24" s="226" customFormat="1" ht="102">
      <c r="A2360" s="9" t="s">
        <v>8162</v>
      </c>
      <c r="B2360" s="3" t="s">
        <v>1332</v>
      </c>
      <c r="C2360" s="195" t="s">
        <v>5079</v>
      </c>
      <c r="D2360" s="202" t="s">
        <v>4370</v>
      </c>
      <c r="E2360" s="200" t="s">
        <v>5352</v>
      </c>
      <c r="F2360" s="244"/>
      <c r="G2360" s="162" t="s">
        <v>384</v>
      </c>
      <c r="H2360" s="242">
        <v>0</v>
      </c>
      <c r="I2360" s="34">
        <v>470000000</v>
      </c>
      <c r="J2360" s="21" t="s">
        <v>1330</v>
      </c>
      <c r="K2360" s="17" t="s">
        <v>1647</v>
      </c>
      <c r="L2360" s="236" t="s">
        <v>3930</v>
      </c>
      <c r="M2360" s="141" t="s">
        <v>383</v>
      </c>
      <c r="N2360" s="364" t="s">
        <v>6116</v>
      </c>
      <c r="O2360" s="3" t="s">
        <v>1382</v>
      </c>
      <c r="P2360" s="7" t="s">
        <v>1354</v>
      </c>
      <c r="Q2360" s="3" t="s">
        <v>1195</v>
      </c>
      <c r="R2360" s="260">
        <v>4</v>
      </c>
      <c r="S2360" s="102">
        <v>6300</v>
      </c>
      <c r="T2360" s="438">
        <v>0</v>
      </c>
      <c r="U2360" s="83">
        <f t="shared" si="428"/>
        <v>0</v>
      </c>
      <c r="V2360" s="9" t="s">
        <v>1341</v>
      </c>
      <c r="W2360" s="153" t="s">
        <v>1410</v>
      </c>
      <c r="X2360" s="244">
        <v>11.14</v>
      </c>
    </row>
    <row r="2361" spans="1:24" s="226" customFormat="1" ht="102">
      <c r="A2361" s="9" t="s">
        <v>10514</v>
      </c>
      <c r="B2361" s="3" t="s">
        <v>1332</v>
      </c>
      <c r="C2361" s="195" t="s">
        <v>5079</v>
      </c>
      <c r="D2361" s="202" t="s">
        <v>4370</v>
      </c>
      <c r="E2361" s="200" t="s">
        <v>5352</v>
      </c>
      <c r="F2361" s="244"/>
      <c r="G2361" s="162" t="s">
        <v>384</v>
      </c>
      <c r="H2361" s="242">
        <v>0</v>
      </c>
      <c r="I2361" s="34">
        <v>470000000</v>
      </c>
      <c r="J2361" s="21" t="s">
        <v>1330</v>
      </c>
      <c r="K2361" s="17" t="s">
        <v>10504</v>
      </c>
      <c r="L2361" s="236" t="s">
        <v>3930</v>
      </c>
      <c r="M2361" s="141" t="s">
        <v>383</v>
      </c>
      <c r="N2361" s="364" t="s">
        <v>8879</v>
      </c>
      <c r="O2361" s="3" t="s">
        <v>1382</v>
      </c>
      <c r="P2361" s="7" t="s">
        <v>1354</v>
      </c>
      <c r="Q2361" s="3" t="s">
        <v>1195</v>
      </c>
      <c r="R2361" s="260">
        <v>4</v>
      </c>
      <c r="S2361" s="102">
        <v>6300</v>
      </c>
      <c r="T2361" s="254">
        <f t="shared" ref="T2361" si="450">R2361*S2361</f>
        <v>25200</v>
      </c>
      <c r="U2361" s="83">
        <f t="shared" ref="U2361" si="451">T2361*1.12</f>
        <v>28224.000000000004</v>
      </c>
      <c r="V2361" s="9" t="s">
        <v>1341</v>
      </c>
      <c r="W2361" s="153" t="s">
        <v>1410</v>
      </c>
      <c r="X2361" s="244"/>
    </row>
    <row r="2362" spans="1:24" s="226" customFormat="1" ht="102">
      <c r="A2362" s="9" t="s">
        <v>8163</v>
      </c>
      <c r="B2362" s="3" t="s">
        <v>1332</v>
      </c>
      <c r="C2362" s="195" t="s">
        <v>3948</v>
      </c>
      <c r="D2362" s="190" t="s">
        <v>4125</v>
      </c>
      <c r="E2362" s="200" t="s">
        <v>5353</v>
      </c>
      <c r="F2362" s="244"/>
      <c r="G2362" s="162" t="s">
        <v>385</v>
      </c>
      <c r="H2362" s="242">
        <v>0</v>
      </c>
      <c r="I2362" s="34">
        <v>470000000</v>
      </c>
      <c r="J2362" s="21" t="s">
        <v>1330</v>
      </c>
      <c r="K2362" s="17" t="s">
        <v>1647</v>
      </c>
      <c r="L2362" s="236" t="s">
        <v>3930</v>
      </c>
      <c r="M2362" s="141" t="s">
        <v>383</v>
      </c>
      <c r="N2362" s="364" t="s">
        <v>6116</v>
      </c>
      <c r="O2362" s="3" t="s">
        <v>1382</v>
      </c>
      <c r="P2362" s="7" t="s">
        <v>1354</v>
      </c>
      <c r="Q2362" s="3" t="s">
        <v>1195</v>
      </c>
      <c r="R2362" s="260">
        <v>1</v>
      </c>
      <c r="S2362" s="102">
        <v>1033500</v>
      </c>
      <c r="T2362" s="254">
        <f t="shared" si="429"/>
        <v>1033500</v>
      </c>
      <c r="U2362" s="83">
        <f t="shared" si="428"/>
        <v>1157520</v>
      </c>
      <c r="V2362" s="9" t="s">
        <v>1341</v>
      </c>
      <c r="W2362" s="153" t="s">
        <v>1410</v>
      </c>
      <c r="X2362" s="244"/>
    </row>
    <row r="2363" spans="1:24" s="226" customFormat="1" ht="102">
      <c r="A2363" s="9" t="s">
        <v>8164</v>
      </c>
      <c r="B2363" s="3" t="s">
        <v>1332</v>
      </c>
      <c r="C2363" s="193" t="s">
        <v>3966</v>
      </c>
      <c r="D2363" s="200" t="s">
        <v>4137</v>
      </c>
      <c r="E2363" s="200" t="s">
        <v>5354</v>
      </c>
      <c r="F2363" s="244"/>
      <c r="G2363" s="162" t="s">
        <v>385</v>
      </c>
      <c r="H2363" s="242">
        <v>0</v>
      </c>
      <c r="I2363" s="34">
        <v>470000000</v>
      </c>
      <c r="J2363" s="21" t="s">
        <v>1330</v>
      </c>
      <c r="K2363" s="17" t="s">
        <v>1647</v>
      </c>
      <c r="L2363" s="236" t="s">
        <v>3930</v>
      </c>
      <c r="M2363" s="141" t="s">
        <v>383</v>
      </c>
      <c r="N2363" s="364" t="s">
        <v>6116</v>
      </c>
      <c r="O2363" s="3" t="s">
        <v>1382</v>
      </c>
      <c r="P2363" s="190" t="s">
        <v>1349</v>
      </c>
      <c r="Q2363" s="9" t="s">
        <v>1348</v>
      </c>
      <c r="R2363" s="260">
        <v>2</v>
      </c>
      <c r="S2363" s="102">
        <v>3900</v>
      </c>
      <c r="T2363" s="254">
        <f t="shared" si="429"/>
        <v>7800</v>
      </c>
      <c r="U2363" s="83">
        <f t="shared" si="428"/>
        <v>8736</v>
      </c>
      <c r="V2363" s="9" t="s">
        <v>1341</v>
      </c>
      <c r="W2363" s="153" t="s">
        <v>1410</v>
      </c>
      <c r="X2363" s="244"/>
    </row>
    <row r="2364" spans="1:24" s="226" customFormat="1" ht="102">
      <c r="A2364" s="9" t="s">
        <v>8165</v>
      </c>
      <c r="B2364" s="3" t="s">
        <v>1332</v>
      </c>
      <c r="C2364" s="193" t="s">
        <v>3966</v>
      </c>
      <c r="D2364" s="200" t="s">
        <v>4137</v>
      </c>
      <c r="E2364" s="200" t="s">
        <v>5355</v>
      </c>
      <c r="F2364" s="244"/>
      <c r="G2364" s="162" t="s">
        <v>385</v>
      </c>
      <c r="H2364" s="242">
        <v>0</v>
      </c>
      <c r="I2364" s="34">
        <v>470000000</v>
      </c>
      <c r="J2364" s="21" t="s">
        <v>1330</v>
      </c>
      <c r="K2364" s="17" t="s">
        <v>1647</v>
      </c>
      <c r="L2364" s="236" t="s">
        <v>3930</v>
      </c>
      <c r="M2364" s="141" t="s">
        <v>383</v>
      </c>
      <c r="N2364" s="364" t="s">
        <v>6116</v>
      </c>
      <c r="O2364" s="3" t="s">
        <v>1382</v>
      </c>
      <c r="P2364" s="190" t="s">
        <v>1349</v>
      </c>
      <c r="Q2364" s="9" t="s">
        <v>1348</v>
      </c>
      <c r="R2364" s="260">
        <v>2</v>
      </c>
      <c r="S2364" s="102">
        <v>3900</v>
      </c>
      <c r="T2364" s="254">
        <f t="shared" si="429"/>
        <v>7800</v>
      </c>
      <c r="U2364" s="83">
        <f t="shared" si="428"/>
        <v>8736</v>
      </c>
      <c r="V2364" s="9" t="s">
        <v>1341</v>
      </c>
      <c r="W2364" s="153" t="s">
        <v>1410</v>
      </c>
      <c r="X2364" s="244"/>
    </row>
    <row r="2365" spans="1:24" s="226" customFormat="1" ht="102">
      <c r="A2365" s="9" t="s">
        <v>8166</v>
      </c>
      <c r="B2365" s="3" t="s">
        <v>1332</v>
      </c>
      <c r="C2365" s="193" t="s">
        <v>3960</v>
      </c>
      <c r="D2365" s="200" t="s">
        <v>4142</v>
      </c>
      <c r="E2365" s="200" t="s">
        <v>5356</v>
      </c>
      <c r="F2365" s="244"/>
      <c r="G2365" s="162" t="s">
        <v>385</v>
      </c>
      <c r="H2365" s="242">
        <v>0</v>
      </c>
      <c r="I2365" s="34">
        <v>470000000</v>
      </c>
      <c r="J2365" s="21" t="s">
        <v>1330</v>
      </c>
      <c r="K2365" s="17" t="s">
        <v>1647</v>
      </c>
      <c r="L2365" s="236" t="s">
        <v>3930</v>
      </c>
      <c r="M2365" s="141" t="s">
        <v>383</v>
      </c>
      <c r="N2365" s="364" t="s">
        <v>6116</v>
      </c>
      <c r="O2365" s="3" t="s">
        <v>1382</v>
      </c>
      <c r="P2365" s="190" t="s">
        <v>1349</v>
      </c>
      <c r="Q2365" s="9" t="s">
        <v>1348</v>
      </c>
      <c r="R2365" s="260">
        <v>2</v>
      </c>
      <c r="S2365" s="102">
        <v>3250</v>
      </c>
      <c r="T2365" s="254">
        <f t="shared" si="429"/>
        <v>6500</v>
      </c>
      <c r="U2365" s="83">
        <f t="shared" si="428"/>
        <v>7280.0000000000009</v>
      </c>
      <c r="V2365" s="9" t="s">
        <v>1341</v>
      </c>
      <c r="W2365" s="153" t="s">
        <v>1410</v>
      </c>
      <c r="X2365" s="244"/>
    </row>
    <row r="2366" spans="1:24" s="226" customFormat="1" ht="102">
      <c r="A2366" s="9" t="s">
        <v>8167</v>
      </c>
      <c r="B2366" s="3" t="s">
        <v>1332</v>
      </c>
      <c r="C2366" s="193" t="s">
        <v>3960</v>
      </c>
      <c r="D2366" s="200" t="s">
        <v>4144</v>
      </c>
      <c r="E2366" s="200" t="s">
        <v>5357</v>
      </c>
      <c r="F2366" s="244"/>
      <c r="G2366" s="162" t="s">
        <v>385</v>
      </c>
      <c r="H2366" s="242">
        <v>0</v>
      </c>
      <c r="I2366" s="34">
        <v>470000000</v>
      </c>
      <c r="J2366" s="21" t="s">
        <v>1330</v>
      </c>
      <c r="K2366" s="17" t="s">
        <v>1647</v>
      </c>
      <c r="L2366" s="236" t="s">
        <v>3930</v>
      </c>
      <c r="M2366" s="141" t="s">
        <v>383</v>
      </c>
      <c r="N2366" s="364" t="s">
        <v>6116</v>
      </c>
      <c r="O2366" s="3" t="s">
        <v>1382</v>
      </c>
      <c r="P2366" s="190" t="s">
        <v>1349</v>
      </c>
      <c r="Q2366" s="9" t="s">
        <v>1348</v>
      </c>
      <c r="R2366" s="260">
        <v>2</v>
      </c>
      <c r="S2366" s="102">
        <v>3250</v>
      </c>
      <c r="T2366" s="254">
        <f t="shared" si="429"/>
        <v>6500</v>
      </c>
      <c r="U2366" s="83">
        <f t="shared" si="428"/>
        <v>7280.0000000000009</v>
      </c>
      <c r="V2366" s="9" t="s">
        <v>1341</v>
      </c>
      <c r="W2366" s="153" t="s">
        <v>1410</v>
      </c>
      <c r="X2366" s="244"/>
    </row>
    <row r="2367" spans="1:24" s="226" customFormat="1" ht="102">
      <c r="A2367" s="9" t="s">
        <v>8168</v>
      </c>
      <c r="B2367" s="3" t="s">
        <v>1332</v>
      </c>
      <c r="C2367" s="193" t="s">
        <v>3966</v>
      </c>
      <c r="D2367" s="207" t="s">
        <v>4137</v>
      </c>
      <c r="E2367" s="200" t="s">
        <v>5358</v>
      </c>
      <c r="F2367" s="244"/>
      <c r="G2367" s="162" t="s">
        <v>385</v>
      </c>
      <c r="H2367" s="242">
        <v>0</v>
      </c>
      <c r="I2367" s="34">
        <v>470000000</v>
      </c>
      <c r="J2367" s="21" t="s">
        <v>1330</v>
      </c>
      <c r="K2367" s="17" t="s">
        <v>1647</v>
      </c>
      <c r="L2367" s="236" t="s">
        <v>3930</v>
      </c>
      <c r="M2367" s="141" t="s">
        <v>383</v>
      </c>
      <c r="N2367" s="364" t="s">
        <v>6116</v>
      </c>
      <c r="O2367" s="3" t="s">
        <v>1382</v>
      </c>
      <c r="P2367" s="190" t="s">
        <v>1349</v>
      </c>
      <c r="Q2367" s="9" t="s">
        <v>1348</v>
      </c>
      <c r="R2367" s="260">
        <v>2</v>
      </c>
      <c r="S2367" s="102">
        <v>7800</v>
      </c>
      <c r="T2367" s="254">
        <f t="shared" si="429"/>
        <v>15600</v>
      </c>
      <c r="U2367" s="83">
        <f t="shared" si="428"/>
        <v>17472</v>
      </c>
      <c r="V2367" s="9" t="s">
        <v>1341</v>
      </c>
      <c r="W2367" s="153" t="s">
        <v>1410</v>
      </c>
      <c r="X2367" s="244"/>
    </row>
    <row r="2368" spans="1:24" s="226" customFormat="1" ht="102">
      <c r="A2368" s="9" t="s">
        <v>8169</v>
      </c>
      <c r="B2368" s="3" t="s">
        <v>1332</v>
      </c>
      <c r="C2368" s="193" t="s">
        <v>3960</v>
      </c>
      <c r="D2368" s="207" t="s">
        <v>4144</v>
      </c>
      <c r="E2368" s="200" t="s">
        <v>5359</v>
      </c>
      <c r="F2368" s="244"/>
      <c r="G2368" s="162" t="s">
        <v>385</v>
      </c>
      <c r="H2368" s="242">
        <v>0</v>
      </c>
      <c r="I2368" s="34">
        <v>470000000</v>
      </c>
      <c r="J2368" s="21" t="s">
        <v>1330</v>
      </c>
      <c r="K2368" s="17" t="s">
        <v>1647</v>
      </c>
      <c r="L2368" s="236" t="s">
        <v>3930</v>
      </c>
      <c r="M2368" s="141" t="s">
        <v>383</v>
      </c>
      <c r="N2368" s="364" t="s">
        <v>6116</v>
      </c>
      <c r="O2368" s="3" t="s">
        <v>1382</v>
      </c>
      <c r="P2368" s="190" t="s">
        <v>1349</v>
      </c>
      <c r="Q2368" s="9" t="s">
        <v>1348</v>
      </c>
      <c r="R2368" s="260">
        <v>2</v>
      </c>
      <c r="S2368" s="102">
        <v>5850</v>
      </c>
      <c r="T2368" s="254">
        <f t="shared" si="429"/>
        <v>11700</v>
      </c>
      <c r="U2368" s="83">
        <f t="shared" si="428"/>
        <v>13104.000000000002</v>
      </c>
      <c r="V2368" s="9" t="s">
        <v>1341</v>
      </c>
      <c r="W2368" s="153" t="s">
        <v>1410</v>
      </c>
      <c r="X2368" s="244"/>
    </row>
    <row r="2369" spans="1:24" s="226" customFormat="1" ht="102">
      <c r="A2369" s="9" t="s">
        <v>8170</v>
      </c>
      <c r="B2369" s="3" t="s">
        <v>1332</v>
      </c>
      <c r="C2369" s="195" t="s">
        <v>4146</v>
      </c>
      <c r="D2369" s="206" t="s">
        <v>4940</v>
      </c>
      <c r="E2369" s="200" t="s">
        <v>5360</v>
      </c>
      <c r="F2369" s="244"/>
      <c r="G2369" s="162" t="s">
        <v>385</v>
      </c>
      <c r="H2369" s="242">
        <v>0</v>
      </c>
      <c r="I2369" s="34">
        <v>470000000</v>
      </c>
      <c r="J2369" s="21" t="s">
        <v>1330</v>
      </c>
      <c r="K2369" s="17" t="s">
        <v>1647</v>
      </c>
      <c r="L2369" s="236" t="s">
        <v>3930</v>
      </c>
      <c r="M2369" s="141" t="s">
        <v>383</v>
      </c>
      <c r="N2369" s="364" t="s">
        <v>6116</v>
      </c>
      <c r="O2369" s="3" t="s">
        <v>1382</v>
      </c>
      <c r="P2369" s="190" t="s">
        <v>1349</v>
      </c>
      <c r="Q2369" s="9" t="s">
        <v>1348</v>
      </c>
      <c r="R2369" s="260">
        <v>12</v>
      </c>
      <c r="S2369" s="102">
        <v>100800</v>
      </c>
      <c r="T2369" s="254">
        <f t="shared" si="429"/>
        <v>1209600</v>
      </c>
      <c r="U2369" s="83">
        <f t="shared" si="428"/>
        <v>1354752.0000000002</v>
      </c>
      <c r="V2369" s="9" t="s">
        <v>1341</v>
      </c>
      <c r="W2369" s="153" t="s">
        <v>1410</v>
      </c>
      <c r="X2369" s="244"/>
    </row>
    <row r="2370" spans="1:24" s="226" customFormat="1" ht="102">
      <c r="A2370" s="9" t="s">
        <v>8171</v>
      </c>
      <c r="B2370" s="3" t="s">
        <v>1332</v>
      </c>
      <c r="C2370" s="193" t="s">
        <v>3957</v>
      </c>
      <c r="D2370" s="200" t="s">
        <v>5361</v>
      </c>
      <c r="E2370" s="200" t="s">
        <v>5362</v>
      </c>
      <c r="F2370" s="244"/>
      <c r="G2370" s="162" t="s">
        <v>385</v>
      </c>
      <c r="H2370" s="242">
        <v>0</v>
      </c>
      <c r="I2370" s="34">
        <v>470000000</v>
      </c>
      <c r="J2370" s="21" t="s">
        <v>1330</v>
      </c>
      <c r="K2370" s="17" t="s">
        <v>1647</v>
      </c>
      <c r="L2370" s="236" t="s">
        <v>3930</v>
      </c>
      <c r="M2370" s="141" t="s">
        <v>383</v>
      </c>
      <c r="N2370" s="364" t="s">
        <v>6116</v>
      </c>
      <c r="O2370" s="3" t="s">
        <v>1382</v>
      </c>
      <c r="P2370" s="190" t="s">
        <v>1349</v>
      </c>
      <c r="Q2370" s="9" t="s">
        <v>1348</v>
      </c>
      <c r="R2370" s="260">
        <v>16</v>
      </c>
      <c r="S2370" s="102">
        <v>10140</v>
      </c>
      <c r="T2370" s="254">
        <f t="shared" si="429"/>
        <v>162240</v>
      </c>
      <c r="U2370" s="83">
        <f t="shared" si="428"/>
        <v>181708.80000000002</v>
      </c>
      <c r="V2370" s="9" t="s">
        <v>1341</v>
      </c>
      <c r="W2370" s="153" t="s">
        <v>1410</v>
      </c>
      <c r="X2370" s="244"/>
    </row>
    <row r="2371" spans="1:24" s="226" customFormat="1" ht="102">
      <c r="A2371" s="9" t="s">
        <v>8172</v>
      </c>
      <c r="B2371" s="3" t="s">
        <v>1332</v>
      </c>
      <c r="C2371" s="193" t="s">
        <v>5363</v>
      </c>
      <c r="D2371" s="202" t="s">
        <v>5364</v>
      </c>
      <c r="E2371" s="200" t="s">
        <v>5365</v>
      </c>
      <c r="F2371" s="244"/>
      <c r="G2371" s="162" t="s">
        <v>385</v>
      </c>
      <c r="H2371" s="242">
        <v>0</v>
      </c>
      <c r="I2371" s="34">
        <v>470000000</v>
      </c>
      <c r="J2371" s="21" t="s">
        <v>1330</v>
      </c>
      <c r="K2371" s="17" t="s">
        <v>1647</v>
      </c>
      <c r="L2371" s="236" t="s">
        <v>3930</v>
      </c>
      <c r="M2371" s="141" t="s">
        <v>383</v>
      </c>
      <c r="N2371" s="364" t="s">
        <v>6116</v>
      </c>
      <c r="O2371" s="3" t="s">
        <v>1382</v>
      </c>
      <c r="P2371" s="7" t="s">
        <v>1354</v>
      </c>
      <c r="Q2371" s="3" t="s">
        <v>1195</v>
      </c>
      <c r="R2371" s="260">
        <v>8</v>
      </c>
      <c r="S2371" s="102">
        <v>715</v>
      </c>
      <c r="T2371" s="254">
        <f t="shared" si="429"/>
        <v>5720</v>
      </c>
      <c r="U2371" s="83">
        <f t="shared" si="428"/>
        <v>6406.4000000000005</v>
      </c>
      <c r="V2371" s="9" t="s">
        <v>1341</v>
      </c>
      <c r="W2371" s="153" t="s">
        <v>1410</v>
      </c>
      <c r="X2371" s="244"/>
    </row>
    <row r="2372" spans="1:24" s="226" customFormat="1" ht="102">
      <c r="A2372" s="9" t="s">
        <v>8173</v>
      </c>
      <c r="B2372" s="3" t="s">
        <v>1332</v>
      </c>
      <c r="C2372" s="193" t="s">
        <v>5366</v>
      </c>
      <c r="D2372" s="202" t="s">
        <v>4170</v>
      </c>
      <c r="E2372" s="200" t="s">
        <v>5367</v>
      </c>
      <c r="F2372" s="244"/>
      <c r="G2372" s="162" t="s">
        <v>385</v>
      </c>
      <c r="H2372" s="242">
        <v>0</v>
      </c>
      <c r="I2372" s="34">
        <v>470000000</v>
      </c>
      <c r="J2372" s="21" t="s">
        <v>1330</v>
      </c>
      <c r="K2372" s="17" t="s">
        <v>1647</v>
      </c>
      <c r="L2372" s="236" t="s">
        <v>3930</v>
      </c>
      <c r="M2372" s="141" t="s">
        <v>383</v>
      </c>
      <c r="N2372" s="364" t="s">
        <v>6116</v>
      </c>
      <c r="O2372" s="3" t="s">
        <v>1382</v>
      </c>
      <c r="P2372" s="7" t="s">
        <v>1354</v>
      </c>
      <c r="Q2372" s="3" t="s">
        <v>1195</v>
      </c>
      <c r="R2372" s="260">
        <v>2</v>
      </c>
      <c r="S2372" s="102">
        <v>10400</v>
      </c>
      <c r="T2372" s="254">
        <f t="shared" si="429"/>
        <v>20800</v>
      </c>
      <c r="U2372" s="83">
        <f t="shared" si="428"/>
        <v>23296.000000000004</v>
      </c>
      <c r="V2372" s="9" t="s">
        <v>1341</v>
      </c>
      <c r="W2372" s="153" t="s">
        <v>1410</v>
      </c>
      <c r="X2372" s="244"/>
    </row>
    <row r="2373" spans="1:24" s="226" customFormat="1" ht="102">
      <c r="A2373" s="9" t="s">
        <v>8174</v>
      </c>
      <c r="B2373" s="3" t="s">
        <v>1332</v>
      </c>
      <c r="C2373" s="237" t="s">
        <v>4450</v>
      </c>
      <c r="D2373" s="202" t="s">
        <v>5368</v>
      </c>
      <c r="E2373" s="200" t="s">
        <v>5369</v>
      </c>
      <c r="F2373" s="244"/>
      <c r="G2373" s="162" t="s">
        <v>385</v>
      </c>
      <c r="H2373" s="242">
        <v>0</v>
      </c>
      <c r="I2373" s="34">
        <v>470000000</v>
      </c>
      <c r="J2373" s="21" t="s">
        <v>1330</v>
      </c>
      <c r="K2373" s="17" t="s">
        <v>1647</v>
      </c>
      <c r="L2373" s="236" t="s">
        <v>3930</v>
      </c>
      <c r="M2373" s="141" t="s">
        <v>383</v>
      </c>
      <c r="N2373" s="364" t="s">
        <v>6116</v>
      </c>
      <c r="O2373" s="3" t="s">
        <v>1382</v>
      </c>
      <c r="P2373" s="7" t="s">
        <v>1354</v>
      </c>
      <c r="Q2373" s="3" t="s">
        <v>1195</v>
      </c>
      <c r="R2373" s="260">
        <v>2</v>
      </c>
      <c r="S2373" s="102">
        <v>146900</v>
      </c>
      <c r="T2373" s="254">
        <f t="shared" si="429"/>
        <v>293800</v>
      </c>
      <c r="U2373" s="83">
        <f t="shared" si="428"/>
        <v>329056.00000000006</v>
      </c>
      <c r="V2373" s="9" t="s">
        <v>1341</v>
      </c>
      <c r="W2373" s="153" t="s">
        <v>1410</v>
      </c>
      <c r="X2373" s="244"/>
    </row>
    <row r="2374" spans="1:24" s="226" customFormat="1" ht="102">
      <c r="A2374" s="9" t="s">
        <v>8175</v>
      </c>
      <c r="B2374" s="3" t="s">
        <v>1332</v>
      </c>
      <c r="C2374" s="237" t="s">
        <v>4450</v>
      </c>
      <c r="D2374" s="202" t="s">
        <v>4451</v>
      </c>
      <c r="E2374" s="200" t="s">
        <v>5370</v>
      </c>
      <c r="F2374" s="244"/>
      <c r="G2374" s="162" t="s">
        <v>385</v>
      </c>
      <c r="H2374" s="242">
        <v>0</v>
      </c>
      <c r="I2374" s="34">
        <v>470000000</v>
      </c>
      <c r="J2374" s="21" t="s">
        <v>1330</v>
      </c>
      <c r="K2374" s="17" t="s">
        <v>1647</v>
      </c>
      <c r="L2374" s="236" t="s">
        <v>3930</v>
      </c>
      <c r="M2374" s="141" t="s">
        <v>383</v>
      </c>
      <c r="N2374" s="364" t="s">
        <v>6116</v>
      </c>
      <c r="O2374" s="3" t="s">
        <v>1382</v>
      </c>
      <c r="P2374" s="7" t="s">
        <v>1354</v>
      </c>
      <c r="Q2374" s="3" t="s">
        <v>1195</v>
      </c>
      <c r="R2374" s="260">
        <v>2</v>
      </c>
      <c r="S2374" s="102">
        <v>231400</v>
      </c>
      <c r="T2374" s="254">
        <f t="shared" si="429"/>
        <v>462800</v>
      </c>
      <c r="U2374" s="83">
        <f t="shared" si="428"/>
        <v>518336.00000000006</v>
      </c>
      <c r="V2374" s="9" t="s">
        <v>1341</v>
      </c>
      <c r="W2374" s="153" t="s">
        <v>1410</v>
      </c>
      <c r="X2374" s="244"/>
    </row>
    <row r="2375" spans="1:24" s="226" customFormat="1" ht="102">
      <c r="A2375" s="9" t="s">
        <v>8176</v>
      </c>
      <c r="B2375" s="3" t="s">
        <v>1332</v>
      </c>
      <c r="C2375" s="194" t="s">
        <v>3943</v>
      </c>
      <c r="D2375" s="191" t="s">
        <v>3944</v>
      </c>
      <c r="E2375" s="200" t="s">
        <v>5371</v>
      </c>
      <c r="F2375" s="244"/>
      <c r="G2375" s="162" t="s">
        <v>385</v>
      </c>
      <c r="H2375" s="242">
        <v>0</v>
      </c>
      <c r="I2375" s="34">
        <v>470000000</v>
      </c>
      <c r="J2375" s="21" t="s">
        <v>1330</v>
      </c>
      <c r="K2375" s="17" t="s">
        <v>1647</v>
      </c>
      <c r="L2375" s="236" t="s">
        <v>3930</v>
      </c>
      <c r="M2375" s="141" t="s">
        <v>383</v>
      </c>
      <c r="N2375" s="364" t="s">
        <v>6116</v>
      </c>
      <c r="O2375" s="3" t="s">
        <v>1382</v>
      </c>
      <c r="P2375" s="7" t="s">
        <v>1354</v>
      </c>
      <c r="Q2375" s="3" t="s">
        <v>1195</v>
      </c>
      <c r="R2375" s="260">
        <v>60</v>
      </c>
      <c r="S2375" s="102">
        <v>1300</v>
      </c>
      <c r="T2375" s="254">
        <f t="shared" si="429"/>
        <v>78000</v>
      </c>
      <c r="U2375" s="83">
        <f t="shared" si="428"/>
        <v>87360.000000000015</v>
      </c>
      <c r="V2375" s="9" t="s">
        <v>1341</v>
      </c>
      <c r="W2375" s="153" t="s">
        <v>1410</v>
      </c>
      <c r="X2375" s="244"/>
    </row>
    <row r="2376" spans="1:24" s="226" customFormat="1" ht="102">
      <c r="A2376" s="9" t="s">
        <v>8177</v>
      </c>
      <c r="B2376" s="3" t="s">
        <v>1332</v>
      </c>
      <c r="C2376" s="194" t="s">
        <v>3943</v>
      </c>
      <c r="D2376" s="191" t="s">
        <v>3944</v>
      </c>
      <c r="E2376" s="200" t="s">
        <v>5372</v>
      </c>
      <c r="F2376" s="244"/>
      <c r="G2376" s="162" t="s">
        <v>385</v>
      </c>
      <c r="H2376" s="242">
        <v>0</v>
      </c>
      <c r="I2376" s="34">
        <v>470000000</v>
      </c>
      <c r="J2376" s="21" t="s">
        <v>1330</v>
      </c>
      <c r="K2376" s="17" t="s">
        <v>1647</v>
      </c>
      <c r="L2376" s="236" t="s">
        <v>3930</v>
      </c>
      <c r="M2376" s="141" t="s">
        <v>383</v>
      </c>
      <c r="N2376" s="364" t="s">
        <v>6116</v>
      </c>
      <c r="O2376" s="3" t="s">
        <v>1382</v>
      </c>
      <c r="P2376" s="7" t="s">
        <v>1354</v>
      </c>
      <c r="Q2376" s="3" t="s">
        <v>1195</v>
      </c>
      <c r="R2376" s="260">
        <v>30</v>
      </c>
      <c r="S2376" s="102">
        <v>3900</v>
      </c>
      <c r="T2376" s="254">
        <f t="shared" si="429"/>
        <v>117000</v>
      </c>
      <c r="U2376" s="83">
        <f t="shared" si="428"/>
        <v>131040.00000000001</v>
      </c>
      <c r="V2376" s="9" t="s">
        <v>1341</v>
      </c>
      <c r="W2376" s="153" t="s">
        <v>1410</v>
      </c>
      <c r="X2376" s="244"/>
    </row>
    <row r="2377" spans="1:24" s="226" customFormat="1" ht="102">
      <c r="A2377" s="9" t="s">
        <v>8178</v>
      </c>
      <c r="B2377" s="3" t="s">
        <v>1332</v>
      </c>
      <c r="C2377" s="194" t="s">
        <v>3943</v>
      </c>
      <c r="D2377" s="191" t="s">
        <v>3944</v>
      </c>
      <c r="E2377" s="200" t="s">
        <v>5373</v>
      </c>
      <c r="F2377" s="244"/>
      <c r="G2377" s="162" t="s">
        <v>385</v>
      </c>
      <c r="H2377" s="242">
        <v>0</v>
      </c>
      <c r="I2377" s="34">
        <v>470000000</v>
      </c>
      <c r="J2377" s="21" t="s">
        <v>1330</v>
      </c>
      <c r="K2377" s="17" t="s">
        <v>1647</v>
      </c>
      <c r="L2377" s="236" t="s">
        <v>3930</v>
      </c>
      <c r="M2377" s="141" t="s">
        <v>383</v>
      </c>
      <c r="N2377" s="364" t="s">
        <v>6116</v>
      </c>
      <c r="O2377" s="3" t="s">
        <v>1382</v>
      </c>
      <c r="P2377" s="7" t="s">
        <v>1354</v>
      </c>
      <c r="Q2377" s="3" t="s">
        <v>1195</v>
      </c>
      <c r="R2377" s="260">
        <v>12</v>
      </c>
      <c r="S2377" s="102">
        <v>8450</v>
      </c>
      <c r="T2377" s="254">
        <f t="shared" si="429"/>
        <v>101400</v>
      </c>
      <c r="U2377" s="83">
        <f t="shared" si="428"/>
        <v>113568.00000000001</v>
      </c>
      <c r="V2377" s="9" t="s">
        <v>1341</v>
      </c>
      <c r="W2377" s="153" t="s">
        <v>1410</v>
      </c>
      <c r="X2377" s="244"/>
    </row>
    <row r="2378" spans="1:24" s="226" customFormat="1" ht="102">
      <c r="A2378" s="9" t="s">
        <v>8179</v>
      </c>
      <c r="B2378" s="3" t="s">
        <v>1332</v>
      </c>
      <c r="C2378" s="194" t="s">
        <v>3943</v>
      </c>
      <c r="D2378" s="191" t="s">
        <v>3944</v>
      </c>
      <c r="E2378" s="200" t="s">
        <v>5374</v>
      </c>
      <c r="F2378" s="244"/>
      <c r="G2378" s="162" t="s">
        <v>385</v>
      </c>
      <c r="H2378" s="242">
        <v>0</v>
      </c>
      <c r="I2378" s="34">
        <v>470000000</v>
      </c>
      <c r="J2378" s="21" t="s">
        <v>1330</v>
      </c>
      <c r="K2378" s="17" t="s">
        <v>1647</v>
      </c>
      <c r="L2378" s="236" t="s">
        <v>3930</v>
      </c>
      <c r="M2378" s="141" t="s">
        <v>383</v>
      </c>
      <c r="N2378" s="364" t="s">
        <v>6116</v>
      </c>
      <c r="O2378" s="3" t="s">
        <v>1382</v>
      </c>
      <c r="P2378" s="7" t="s">
        <v>1354</v>
      </c>
      <c r="Q2378" s="3" t="s">
        <v>1195</v>
      </c>
      <c r="R2378" s="260">
        <v>12</v>
      </c>
      <c r="S2378" s="102">
        <v>7800</v>
      </c>
      <c r="T2378" s="254">
        <f t="shared" si="429"/>
        <v>93600</v>
      </c>
      <c r="U2378" s="83">
        <f t="shared" si="428"/>
        <v>104832.00000000001</v>
      </c>
      <c r="V2378" s="9" t="s">
        <v>1341</v>
      </c>
      <c r="W2378" s="153" t="s">
        <v>1410</v>
      </c>
      <c r="X2378" s="244"/>
    </row>
    <row r="2379" spans="1:24" s="226" customFormat="1" ht="102">
      <c r="A2379" s="9" t="s">
        <v>8180</v>
      </c>
      <c r="B2379" s="3" t="s">
        <v>1332</v>
      </c>
      <c r="C2379" s="194" t="s">
        <v>3943</v>
      </c>
      <c r="D2379" s="191" t="s">
        <v>3944</v>
      </c>
      <c r="E2379" s="200" t="s">
        <v>5375</v>
      </c>
      <c r="F2379" s="244"/>
      <c r="G2379" s="162" t="s">
        <v>385</v>
      </c>
      <c r="H2379" s="242">
        <v>0</v>
      </c>
      <c r="I2379" s="34">
        <v>470000000</v>
      </c>
      <c r="J2379" s="21" t="s">
        <v>1330</v>
      </c>
      <c r="K2379" s="17" t="s">
        <v>1647</v>
      </c>
      <c r="L2379" s="236" t="s">
        <v>3930</v>
      </c>
      <c r="M2379" s="141" t="s">
        <v>383</v>
      </c>
      <c r="N2379" s="364" t="s">
        <v>6116</v>
      </c>
      <c r="O2379" s="3" t="s">
        <v>1382</v>
      </c>
      <c r="P2379" s="7" t="s">
        <v>1354</v>
      </c>
      <c r="Q2379" s="3" t="s">
        <v>1195</v>
      </c>
      <c r="R2379" s="260">
        <v>60</v>
      </c>
      <c r="S2379" s="102">
        <v>910</v>
      </c>
      <c r="T2379" s="254">
        <f t="shared" si="429"/>
        <v>54600</v>
      </c>
      <c r="U2379" s="83">
        <f t="shared" si="428"/>
        <v>61152.000000000007</v>
      </c>
      <c r="V2379" s="9" t="s">
        <v>1341</v>
      </c>
      <c r="W2379" s="153" t="s">
        <v>1410</v>
      </c>
      <c r="X2379" s="244"/>
    </row>
    <row r="2380" spans="1:24" s="226" customFormat="1" ht="102">
      <c r="A2380" s="9" t="s">
        <v>8181</v>
      </c>
      <c r="B2380" s="3" t="s">
        <v>1332</v>
      </c>
      <c r="C2380" s="194" t="s">
        <v>3943</v>
      </c>
      <c r="D2380" s="191" t="s">
        <v>3944</v>
      </c>
      <c r="E2380" s="200" t="s">
        <v>5376</v>
      </c>
      <c r="F2380" s="244"/>
      <c r="G2380" s="162" t="s">
        <v>385</v>
      </c>
      <c r="H2380" s="242">
        <v>0</v>
      </c>
      <c r="I2380" s="34">
        <v>470000000</v>
      </c>
      <c r="J2380" s="21" t="s">
        <v>1330</v>
      </c>
      <c r="K2380" s="17" t="s">
        <v>1647</v>
      </c>
      <c r="L2380" s="236" t="s">
        <v>3930</v>
      </c>
      <c r="M2380" s="141" t="s">
        <v>383</v>
      </c>
      <c r="N2380" s="364" t="s">
        <v>6116</v>
      </c>
      <c r="O2380" s="3" t="s">
        <v>1382</v>
      </c>
      <c r="P2380" s="7" t="s">
        <v>1354</v>
      </c>
      <c r="Q2380" s="3" t="s">
        <v>1195</v>
      </c>
      <c r="R2380" s="260">
        <v>60</v>
      </c>
      <c r="S2380" s="102">
        <v>2340</v>
      </c>
      <c r="T2380" s="254">
        <f t="shared" si="429"/>
        <v>140400</v>
      </c>
      <c r="U2380" s="83">
        <f t="shared" si="428"/>
        <v>157248.00000000003</v>
      </c>
      <c r="V2380" s="9" t="s">
        <v>1341</v>
      </c>
      <c r="W2380" s="153" t="s">
        <v>1410</v>
      </c>
      <c r="X2380" s="244"/>
    </row>
    <row r="2381" spans="1:24" s="226" customFormat="1" ht="102">
      <c r="A2381" s="9" t="s">
        <v>8182</v>
      </c>
      <c r="B2381" s="3" t="s">
        <v>1332</v>
      </c>
      <c r="C2381" s="193" t="s">
        <v>3978</v>
      </c>
      <c r="D2381" s="191" t="s">
        <v>3979</v>
      </c>
      <c r="E2381" s="200" t="s">
        <v>5377</v>
      </c>
      <c r="F2381" s="244"/>
      <c r="G2381" s="162" t="s">
        <v>385</v>
      </c>
      <c r="H2381" s="242">
        <v>0</v>
      </c>
      <c r="I2381" s="34">
        <v>470000000</v>
      </c>
      <c r="J2381" s="21" t="s">
        <v>1330</v>
      </c>
      <c r="K2381" s="17" t="s">
        <v>1647</v>
      </c>
      <c r="L2381" s="236" t="s">
        <v>3930</v>
      </c>
      <c r="M2381" s="141" t="s">
        <v>383</v>
      </c>
      <c r="N2381" s="364" t="s">
        <v>6116</v>
      </c>
      <c r="O2381" s="3" t="s">
        <v>1382</v>
      </c>
      <c r="P2381" s="7" t="s">
        <v>1354</v>
      </c>
      <c r="Q2381" s="3" t="s">
        <v>1195</v>
      </c>
      <c r="R2381" s="260">
        <v>40</v>
      </c>
      <c r="S2381" s="102">
        <v>650</v>
      </c>
      <c r="T2381" s="254">
        <f t="shared" si="429"/>
        <v>26000</v>
      </c>
      <c r="U2381" s="83">
        <f t="shared" si="428"/>
        <v>29120.000000000004</v>
      </c>
      <c r="V2381" s="9" t="s">
        <v>1341</v>
      </c>
      <c r="W2381" s="153" t="s">
        <v>1410</v>
      </c>
      <c r="X2381" s="244"/>
    </row>
    <row r="2382" spans="1:24" s="226" customFormat="1" ht="102">
      <c r="A2382" s="9" t="s">
        <v>8183</v>
      </c>
      <c r="B2382" s="3" t="s">
        <v>1332</v>
      </c>
      <c r="C2382" s="195" t="s">
        <v>5279</v>
      </c>
      <c r="D2382" s="190" t="s">
        <v>3982</v>
      </c>
      <c r="E2382" s="200" t="s">
        <v>5378</v>
      </c>
      <c r="F2382" s="244"/>
      <c r="G2382" s="162" t="s">
        <v>385</v>
      </c>
      <c r="H2382" s="242">
        <v>0</v>
      </c>
      <c r="I2382" s="34">
        <v>470000000</v>
      </c>
      <c r="J2382" s="21" t="s">
        <v>1330</v>
      </c>
      <c r="K2382" s="17" t="s">
        <v>1647</v>
      </c>
      <c r="L2382" s="236" t="s">
        <v>3930</v>
      </c>
      <c r="M2382" s="141" t="s">
        <v>383</v>
      </c>
      <c r="N2382" s="364" t="s">
        <v>6116</v>
      </c>
      <c r="O2382" s="3" t="s">
        <v>1382</v>
      </c>
      <c r="P2382" s="7" t="s">
        <v>1354</v>
      </c>
      <c r="Q2382" s="3" t="s">
        <v>1195</v>
      </c>
      <c r="R2382" s="260">
        <v>80</v>
      </c>
      <c r="S2382" s="102">
        <v>650</v>
      </c>
      <c r="T2382" s="254">
        <f t="shared" si="429"/>
        <v>52000</v>
      </c>
      <c r="U2382" s="83">
        <f t="shared" ref="U2382:U2445" si="452">T2382*1.12</f>
        <v>58240.000000000007</v>
      </c>
      <c r="V2382" s="9" t="s">
        <v>1341</v>
      </c>
      <c r="W2382" s="153" t="s">
        <v>1410</v>
      </c>
      <c r="X2382" s="244"/>
    </row>
    <row r="2383" spans="1:24" s="226" customFormat="1" ht="102">
      <c r="A2383" s="9" t="s">
        <v>8184</v>
      </c>
      <c r="B2383" s="3" t="s">
        <v>1332</v>
      </c>
      <c r="C2383" s="195" t="s">
        <v>3981</v>
      </c>
      <c r="D2383" s="190" t="s">
        <v>3982</v>
      </c>
      <c r="E2383" s="200" t="s">
        <v>5379</v>
      </c>
      <c r="F2383" s="244"/>
      <c r="G2383" s="162" t="s">
        <v>385</v>
      </c>
      <c r="H2383" s="242">
        <v>0</v>
      </c>
      <c r="I2383" s="34">
        <v>470000000</v>
      </c>
      <c r="J2383" s="21" t="s">
        <v>1330</v>
      </c>
      <c r="K2383" s="17" t="s">
        <v>1647</v>
      </c>
      <c r="L2383" s="236" t="s">
        <v>3930</v>
      </c>
      <c r="M2383" s="141" t="s">
        <v>383</v>
      </c>
      <c r="N2383" s="364" t="s">
        <v>6116</v>
      </c>
      <c r="O2383" s="3" t="s">
        <v>1382</v>
      </c>
      <c r="P2383" s="7" t="s">
        <v>1354</v>
      </c>
      <c r="Q2383" s="3" t="s">
        <v>1195</v>
      </c>
      <c r="R2383" s="260">
        <v>80</v>
      </c>
      <c r="S2383" s="102">
        <v>9100</v>
      </c>
      <c r="T2383" s="254">
        <f t="shared" si="429"/>
        <v>728000</v>
      </c>
      <c r="U2383" s="83">
        <f t="shared" si="452"/>
        <v>815360.00000000012</v>
      </c>
      <c r="V2383" s="9" t="s">
        <v>1341</v>
      </c>
      <c r="W2383" s="153" t="s">
        <v>1410</v>
      </c>
      <c r="X2383" s="244"/>
    </row>
    <row r="2384" spans="1:24" s="226" customFormat="1" ht="102">
      <c r="A2384" s="9" t="s">
        <v>8185</v>
      </c>
      <c r="B2384" s="3" t="s">
        <v>1332</v>
      </c>
      <c r="C2384" s="195" t="s">
        <v>4035</v>
      </c>
      <c r="D2384" s="190" t="s">
        <v>4036</v>
      </c>
      <c r="E2384" s="200" t="s">
        <v>5380</v>
      </c>
      <c r="F2384" s="244"/>
      <c r="G2384" s="162" t="s">
        <v>385</v>
      </c>
      <c r="H2384" s="242">
        <v>0</v>
      </c>
      <c r="I2384" s="34">
        <v>470000000</v>
      </c>
      <c r="J2384" s="21" t="s">
        <v>1330</v>
      </c>
      <c r="K2384" s="17" t="s">
        <v>1647</v>
      </c>
      <c r="L2384" s="236" t="s">
        <v>3930</v>
      </c>
      <c r="M2384" s="141" t="s">
        <v>383</v>
      </c>
      <c r="N2384" s="364" t="s">
        <v>6116</v>
      </c>
      <c r="O2384" s="3" t="s">
        <v>1382</v>
      </c>
      <c r="P2384" s="7" t="s">
        <v>1349</v>
      </c>
      <c r="Q2384" s="3" t="s">
        <v>1348</v>
      </c>
      <c r="R2384" s="260">
        <v>40</v>
      </c>
      <c r="S2384" s="102">
        <v>1950</v>
      </c>
      <c r="T2384" s="254">
        <f t="shared" si="429"/>
        <v>78000</v>
      </c>
      <c r="U2384" s="83">
        <f t="shared" si="452"/>
        <v>87360.000000000015</v>
      </c>
      <c r="V2384" s="9" t="s">
        <v>1341</v>
      </c>
      <c r="W2384" s="153" t="s">
        <v>1410</v>
      </c>
      <c r="X2384" s="244"/>
    </row>
    <row r="2385" spans="1:24" s="226" customFormat="1" ht="102">
      <c r="A2385" s="9" t="s">
        <v>8186</v>
      </c>
      <c r="B2385" s="3" t="s">
        <v>1332</v>
      </c>
      <c r="C2385" s="193" t="s">
        <v>5381</v>
      </c>
      <c r="D2385" s="202" t="s">
        <v>5382</v>
      </c>
      <c r="E2385" s="200" t="s">
        <v>5383</v>
      </c>
      <c r="F2385" s="244"/>
      <c r="G2385" s="162" t="s">
        <v>385</v>
      </c>
      <c r="H2385" s="242">
        <v>0</v>
      </c>
      <c r="I2385" s="34">
        <v>470000000</v>
      </c>
      <c r="J2385" s="21" t="s">
        <v>1330</v>
      </c>
      <c r="K2385" s="17" t="s">
        <v>1647</v>
      </c>
      <c r="L2385" s="236" t="s">
        <v>3930</v>
      </c>
      <c r="M2385" s="141" t="s">
        <v>383</v>
      </c>
      <c r="N2385" s="364" t="s">
        <v>6116</v>
      </c>
      <c r="O2385" s="3" t="s">
        <v>1382</v>
      </c>
      <c r="P2385" s="7" t="s">
        <v>1354</v>
      </c>
      <c r="Q2385" s="3" t="s">
        <v>1195</v>
      </c>
      <c r="R2385" s="260">
        <v>4</v>
      </c>
      <c r="S2385" s="102">
        <v>22600</v>
      </c>
      <c r="T2385" s="254">
        <f t="shared" si="429"/>
        <v>90400</v>
      </c>
      <c r="U2385" s="83">
        <f t="shared" si="452"/>
        <v>101248.00000000001</v>
      </c>
      <c r="V2385" s="9" t="s">
        <v>1341</v>
      </c>
      <c r="W2385" s="153" t="s">
        <v>1410</v>
      </c>
      <c r="X2385" s="244"/>
    </row>
    <row r="2386" spans="1:24" s="226" customFormat="1" ht="102">
      <c r="A2386" s="9" t="s">
        <v>8187</v>
      </c>
      <c r="B2386" s="3" t="s">
        <v>1332</v>
      </c>
      <c r="C2386" s="195" t="s">
        <v>4202</v>
      </c>
      <c r="D2386" s="202" t="s">
        <v>4203</v>
      </c>
      <c r="E2386" s="200" t="s">
        <v>5384</v>
      </c>
      <c r="F2386" s="244"/>
      <c r="G2386" s="162" t="s">
        <v>385</v>
      </c>
      <c r="H2386" s="242">
        <v>0</v>
      </c>
      <c r="I2386" s="34">
        <v>470000000</v>
      </c>
      <c r="J2386" s="21" t="s">
        <v>1330</v>
      </c>
      <c r="K2386" s="17" t="s">
        <v>1647</v>
      </c>
      <c r="L2386" s="236" t="s">
        <v>3930</v>
      </c>
      <c r="M2386" s="141" t="s">
        <v>383</v>
      </c>
      <c r="N2386" s="364" t="s">
        <v>6116</v>
      </c>
      <c r="O2386" s="3" t="s">
        <v>1382</v>
      </c>
      <c r="P2386" s="7" t="s">
        <v>1354</v>
      </c>
      <c r="Q2386" s="3" t="s">
        <v>1195</v>
      </c>
      <c r="R2386" s="260">
        <v>2</v>
      </c>
      <c r="S2386" s="102">
        <v>35100</v>
      </c>
      <c r="T2386" s="254">
        <f t="shared" si="429"/>
        <v>70200</v>
      </c>
      <c r="U2386" s="83">
        <f t="shared" si="452"/>
        <v>78624.000000000015</v>
      </c>
      <c r="V2386" s="9" t="s">
        <v>1341</v>
      </c>
      <c r="W2386" s="153" t="s">
        <v>1410</v>
      </c>
      <c r="X2386" s="244"/>
    </row>
    <row r="2387" spans="1:24" s="226" customFormat="1" ht="102">
      <c r="A2387" s="9" t="s">
        <v>8188</v>
      </c>
      <c r="B2387" s="3" t="s">
        <v>1332</v>
      </c>
      <c r="C2387" s="194" t="s">
        <v>3943</v>
      </c>
      <c r="D2387" s="191" t="s">
        <v>3944</v>
      </c>
      <c r="E2387" s="200" t="s">
        <v>5385</v>
      </c>
      <c r="F2387" s="244"/>
      <c r="G2387" s="162" t="s">
        <v>385</v>
      </c>
      <c r="H2387" s="242">
        <v>0</v>
      </c>
      <c r="I2387" s="34">
        <v>470000000</v>
      </c>
      <c r="J2387" s="21" t="s">
        <v>1330</v>
      </c>
      <c r="K2387" s="17" t="s">
        <v>1647</v>
      </c>
      <c r="L2387" s="236" t="s">
        <v>3930</v>
      </c>
      <c r="M2387" s="141" t="s">
        <v>383</v>
      </c>
      <c r="N2387" s="364" t="s">
        <v>6116</v>
      </c>
      <c r="O2387" s="3" t="s">
        <v>1382</v>
      </c>
      <c r="P2387" s="7" t="s">
        <v>1354</v>
      </c>
      <c r="Q2387" s="3" t="s">
        <v>1195</v>
      </c>
      <c r="R2387" s="260">
        <v>4</v>
      </c>
      <c r="S2387" s="102">
        <v>89700</v>
      </c>
      <c r="T2387" s="254">
        <f t="shared" si="429"/>
        <v>358800</v>
      </c>
      <c r="U2387" s="83">
        <f t="shared" si="452"/>
        <v>401856.00000000006</v>
      </c>
      <c r="V2387" s="9" t="s">
        <v>1341</v>
      </c>
      <c r="W2387" s="153" t="s">
        <v>1410</v>
      </c>
      <c r="X2387" s="244"/>
    </row>
    <row r="2388" spans="1:24" s="226" customFormat="1" ht="102">
      <c r="A2388" s="9" t="s">
        <v>8189</v>
      </c>
      <c r="B2388" s="3" t="s">
        <v>1332</v>
      </c>
      <c r="C2388" s="194" t="s">
        <v>3943</v>
      </c>
      <c r="D2388" s="191" t="s">
        <v>3944</v>
      </c>
      <c r="E2388" s="200" t="s">
        <v>5386</v>
      </c>
      <c r="F2388" s="244"/>
      <c r="G2388" s="162" t="s">
        <v>385</v>
      </c>
      <c r="H2388" s="242">
        <v>0</v>
      </c>
      <c r="I2388" s="34">
        <v>470000000</v>
      </c>
      <c r="J2388" s="21" t="s">
        <v>1330</v>
      </c>
      <c r="K2388" s="17" t="s">
        <v>1647</v>
      </c>
      <c r="L2388" s="236" t="s">
        <v>3930</v>
      </c>
      <c r="M2388" s="141" t="s">
        <v>383</v>
      </c>
      <c r="N2388" s="364" t="s">
        <v>6116</v>
      </c>
      <c r="O2388" s="3" t="s">
        <v>1382</v>
      </c>
      <c r="P2388" s="7" t="s">
        <v>1354</v>
      </c>
      <c r="Q2388" s="3" t="s">
        <v>1195</v>
      </c>
      <c r="R2388" s="260">
        <v>1</v>
      </c>
      <c r="S2388" s="102">
        <v>30100</v>
      </c>
      <c r="T2388" s="254">
        <f t="shared" si="429"/>
        <v>30100</v>
      </c>
      <c r="U2388" s="83">
        <f t="shared" si="452"/>
        <v>33712</v>
      </c>
      <c r="V2388" s="9" t="s">
        <v>1341</v>
      </c>
      <c r="W2388" s="153" t="s">
        <v>1410</v>
      </c>
      <c r="X2388" s="244"/>
    </row>
    <row r="2389" spans="1:24" s="226" customFormat="1" ht="102">
      <c r="A2389" s="9" t="s">
        <v>8190</v>
      </c>
      <c r="B2389" s="3" t="s">
        <v>1332</v>
      </c>
      <c r="C2389" s="193" t="s">
        <v>3995</v>
      </c>
      <c r="D2389" s="202" t="s">
        <v>5031</v>
      </c>
      <c r="E2389" s="200" t="s">
        <v>5387</v>
      </c>
      <c r="F2389" s="244"/>
      <c r="G2389" s="162" t="s">
        <v>385</v>
      </c>
      <c r="H2389" s="242">
        <v>0</v>
      </c>
      <c r="I2389" s="34">
        <v>470000000</v>
      </c>
      <c r="J2389" s="21" t="s">
        <v>1330</v>
      </c>
      <c r="K2389" s="17" t="s">
        <v>1647</v>
      </c>
      <c r="L2389" s="236" t="s">
        <v>3930</v>
      </c>
      <c r="M2389" s="141" t="s">
        <v>383</v>
      </c>
      <c r="N2389" s="364" t="s">
        <v>6116</v>
      </c>
      <c r="O2389" s="3" t="s">
        <v>1382</v>
      </c>
      <c r="P2389" s="7" t="s">
        <v>1354</v>
      </c>
      <c r="Q2389" s="3" t="s">
        <v>1195</v>
      </c>
      <c r="R2389" s="260">
        <v>2</v>
      </c>
      <c r="S2389" s="102">
        <v>26000</v>
      </c>
      <c r="T2389" s="254">
        <f t="shared" si="429"/>
        <v>52000</v>
      </c>
      <c r="U2389" s="83">
        <f t="shared" si="452"/>
        <v>58240.000000000007</v>
      </c>
      <c r="V2389" s="9" t="s">
        <v>1341</v>
      </c>
      <c r="W2389" s="153" t="s">
        <v>1410</v>
      </c>
      <c r="X2389" s="244"/>
    </row>
    <row r="2390" spans="1:24" s="226" customFormat="1" ht="102">
      <c r="A2390" s="9" t="s">
        <v>8191</v>
      </c>
      <c r="B2390" s="3" t="s">
        <v>1332</v>
      </c>
      <c r="C2390" s="193" t="s">
        <v>3995</v>
      </c>
      <c r="D2390" s="202" t="s">
        <v>5388</v>
      </c>
      <c r="E2390" s="200" t="s">
        <v>5389</v>
      </c>
      <c r="F2390" s="244"/>
      <c r="G2390" s="162" t="s">
        <v>385</v>
      </c>
      <c r="H2390" s="242">
        <v>0</v>
      </c>
      <c r="I2390" s="34">
        <v>470000000</v>
      </c>
      <c r="J2390" s="21" t="s">
        <v>1330</v>
      </c>
      <c r="K2390" s="17" t="s">
        <v>1647</v>
      </c>
      <c r="L2390" s="236" t="s">
        <v>3930</v>
      </c>
      <c r="M2390" s="141" t="s">
        <v>383</v>
      </c>
      <c r="N2390" s="364" t="s">
        <v>6116</v>
      </c>
      <c r="O2390" s="3" t="s">
        <v>1382</v>
      </c>
      <c r="P2390" s="7" t="s">
        <v>1354</v>
      </c>
      <c r="Q2390" s="3" t="s">
        <v>1195</v>
      </c>
      <c r="R2390" s="260">
        <v>2</v>
      </c>
      <c r="S2390" s="102">
        <v>24700</v>
      </c>
      <c r="T2390" s="254">
        <f t="shared" si="429"/>
        <v>49400</v>
      </c>
      <c r="U2390" s="83">
        <f t="shared" si="452"/>
        <v>55328.000000000007</v>
      </c>
      <c r="V2390" s="9" t="s">
        <v>1341</v>
      </c>
      <c r="W2390" s="153" t="s">
        <v>1410</v>
      </c>
      <c r="X2390" s="244"/>
    </row>
    <row r="2391" spans="1:24" s="226" customFormat="1" ht="102">
      <c r="A2391" s="9" t="s">
        <v>8192</v>
      </c>
      <c r="B2391" s="3" t="s">
        <v>1332</v>
      </c>
      <c r="C2391" s="193" t="s">
        <v>3992</v>
      </c>
      <c r="D2391" s="191" t="s">
        <v>4001</v>
      </c>
      <c r="E2391" s="200" t="s">
        <v>5390</v>
      </c>
      <c r="F2391" s="244"/>
      <c r="G2391" s="162" t="s">
        <v>385</v>
      </c>
      <c r="H2391" s="242">
        <v>0</v>
      </c>
      <c r="I2391" s="34">
        <v>470000000</v>
      </c>
      <c r="J2391" s="21" t="s">
        <v>1330</v>
      </c>
      <c r="K2391" s="17" t="s">
        <v>1647</v>
      </c>
      <c r="L2391" s="236" t="s">
        <v>3930</v>
      </c>
      <c r="M2391" s="141" t="s">
        <v>383</v>
      </c>
      <c r="N2391" s="364" t="s">
        <v>6116</v>
      </c>
      <c r="O2391" s="3" t="s">
        <v>1382</v>
      </c>
      <c r="P2391" s="7" t="s">
        <v>1354</v>
      </c>
      <c r="Q2391" s="3" t="s">
        <v>1195</v>
      </c>
      <c r="R2391" s="260">
        <v>5</v>
      </c>
      <c r="S2391" s="102">
        <v>42900</v>
      </c>
      <c r="T2391" s="254">
        <f t="shared" si="429"/>
        <v>214500</v>
      </c>
      <c r="U2391" s="83">
        <f t="shared" si="452"/>
        <v>240240.00000000003</v>
      </c>
      <c r="V2391" s="9" t="s">
        <v>1341</v>
      </c>
      <c r="W2391" s="153" t="s">
        <v>1410</v>
      </c>
      <c r="X2391" s="244"/>
    </row>
    <row r="2392" spans="1:24" s="226" customFormat="1" ht="102">
      <c r="A2392" s="9" t="s">
        <v>8193</v>
      </c>
      <c r="B2392" s="3" t="s">
        <v>1332</v>
      </c>
      <c r="C2392" s="193" t="s">
        <v>3992</v>
      </c>
      <c r="D2392" s="191" t="s">
        <v>4001</v>
      </c>
      <c r="E2392" s="200" t="s">
        <v>5391</v>
      </c>
      <c r="F2392" s="244"/>
      <c r="G2392" s="162" t="s">
        <v>385</v>
      </c>
      <c r="H2392" s="242">
        <v>0</v>
      </c>
      <c r="I2392" s="34">
        <v>470000000</v>
      </c>
      <c r="J2392" s="21" t="s">
        <v>1330</v>
      </c>
      <c r="K2392" s="17" t="s">
        <v>1647</v>
      </c>
      <c r="L2392" s="236" t="s">
        <v>3930</v>
      </c>
      <c r="M2392" s="141" t="s">
        <v>383</v>
      </c>
      <c r="N2392" s="364" t="s">
        <v>6116</v>
      </c>
      <c r="O2392" s="3" t="s">
        <v>1382</v>
      </c>
      <c r="P2392" s="7" t="s">
        <v>1354</v>
      </c>
      <c r="Q2392" s="3" t="s">
        <v>1195</v>
      </c>
      <c r="R2392" s="260">
        <v>4</v>
      </c>
      <c r="S2392" s="102">
        <v>27300</v>
      </c>
      <c r="T2392" s="254">
        <f t="shared" ref="T2392:T2455" si="453">R2392*S2392</f>
        <v>109200</v>
      </c>
      <c r="U2392" s="83">
        <f t="shared" si="452"/>
        <v>122304.00000000001</v>
      </c>
      <c r="V2392" s="9" t="s">
        <v>1341</v>
      </c>
      <c r="W2392" s="153" t="s">
        <v>1410</v>
      </c>
      <c r="X2392" s="244"/>
    </row>
    <row r="2393" spans="1:24" s="226" customFormat="1" ht="102">
      <c r="A2393" s="9" t="s">
        <v>8194</v>
      </c>
      <c r="B2393" s="3" t="s">
        <v>1332</v>
      </c>
      <c r="C2393" s="193" t="s">
        <v>3992</v>
      </c>
      <c r="D2393" s="191" t="s">
        <v>4001</v>
      </c>
      <c r="E2393" s="200" t="s">
        <v>5392</v>
      </c>
      <c r="F2393" s="244"/>
      <c r="G2393" s="162" t="s">
        <v>385</v>
      </c>
      <c r="H2393" s="242">
        <v>0</v>
      </c>
      <c r="I2393" s="34">
        <v>470000000</v>
      </c>
      <c r="J2393" s="21" t="s">
        <v>1330</v>
      </c>
      <c r="K2393" s="17" t="s">
        <v>1647</v>
      </c>
      <c r="L2393" s="236" t="s">
        <v>3930</v>
      </c>
      <c r="M2393" s="141" t="s">
        <v>383</v>
      </c>
      <c r="N2393" s="364" t="s">
        <v>6116</v>
      </c>
      <c r="O2393" s="3" t="s">
        <v>1382</v>
      </c>
      <c r="P2393" s="7" t="s">
        <v>1354</v>
      </c>
      <c r="Q2393" s="3" t="s">
        <v>1195</v>
      </c>
      <c r="R2393" s="260">
        <v>4</v>
      </c>
      <c r="S2393" s="102">
        <v>1300</v>
      </c>
      <c r="T2393" s="254">
        <f t="shared" si="453"/>
        <v>5200</v>
      </c>
      <c r="U2393" s="83">
        <f t="shared" si="452"/>
        <v>5824.0000000000009</v>
      </c>
      <c r="V2393" s="9" t="s">
        <v>1341</v>
      </c>
      <c r="W2393" s="153" t="s">
        <v>1410</v>
      </c>
      <c r="X2393" s="244"/>
    </row>
    <row r="2394" spans="1:24" s="226" customFormat="1" ht="102">
      <c r="A2394" s="9" t="s">
        <v>8195</v>
      </c>
      <c r="B2394" s="3" t="s">
        <v>1332</v>
      </c>
      <c r="C2394" s="193" t="s">
        <v>3992</v>
      </c>
      <c r="D2394" s="191" t="s">
        <v>4001</v>
      </c>
      <c r="E2394" s="200" t="s">
        <v>5393</v>
      </c>
      <c r="F2394" s="244"/>
      <c r="G2394" s="162" t="s">
        <v>385</v>
      </c>
      <c r="H2394" s="242">
        <v>0</v>
      </c>
      <c r="I2394" s="34">
        <v>470000000</v>
      </c>
      <c r="J2394" s="21" t="s">
        <v>1330</v>
      </c>
      <c r="K2394" s="17" t="s">
        <v>1647</v>
      </c>
      <c r="L2394" s="236" t="s">
        <v>3930</v>
      </c>
      <c r="M2394" s="141" t="s">
        <v>383</v>
      </c>
      <c r="N2394" s="364" t="s">
        <v>6116</v>
      </c>
      <c r="O2394" s="3" t="s">
        <v>1382</v>
      </c>
      <c r="P2394" s="7" t="s">
        <v>1354</v>
      </c>
      <c r="Q2394" s="3" t="s">
        <v>1195</v>
      </c>
      <c r="R2394" s="260">
        <v>6</v>
      </c>
      <c r="S2394" s="102">
        <v>2600</v>
      </c>
      <c r="T2394" s="254">
        <f t="shared" si="453"/>
        <v>15600</v>
      </c>
      <c r="U2394" s="83">
        <f t="shared" si="452"/>
        <v>17472</v>
      </c>
      <c r="V2394" s="9" t="s">
        <v>1341</v>
      </c>
      <c r="W2394" s="153" t="s">
        <v>1410</v>
      </c>
      <c r="X2394" s="244"/>
    </row>
    <row r="2395" spans="1:24" s="226" customFormat="1" ht="102">
      <c r="A2395" s="9" t="s">
        <v>8196</v>
      </c>
      <c r="B2395" s="3" t="s">
        <v>1332</v>
      </c>
      <c r="C2395" s="193" t="s">
        <v>3992</v>
      </c>
      <c r="D2395" s="191" t="s">
        <v>4001</v>
      </c>
      <c r="E2395" s="213" t="s">
        <v>8916</v>
      </c>
      <c r="F2395" s="244"/>
      <c r="G2395" s="162" t="s">
        <v>385</v>
      </c>
      <c r="H2395" s="242">
        <v>0</v>
      </c>
      <c r="I2395" s="34">
        <v>470000000</v>
      </c>
      <c r="J2395" s="21" t="s">
        <v>1330</v>
      </c>
      <c r="K2395" s="17" t="s">
        <v>1647</v>
      </c>
      <c r="L2395" s="236" t="s">
        <v>3930</v>
      </c>
      <c r="M2395" s="141" t="s">
        <v>383</v>
      </c>
      <c r="N2395" s="364" t="s">
        <v>6116</v>
      </c>
      <c r="O2395" s="3" t="s">
        <v>1382</v>
      </c>
      <c r="P2395" s="7" t="s">
        <v>1354</v>
      </c>
      <c r="Q2395" s="3" t="s">
        <v>1195</v>
      </c>
      <c r="R2395" s="212">
        <v>10</v>
      </c>
      <c r="S2395" s="102">
        <v>42900</v>
      </c>
      <c r="T2395" s="254">
        <f t="shared" si="453"/>
        <v>429000</v>
      </c>
      <c r="U2395" s="83">
        <f t="shared" si="452"/>
        <v>480480.00000000006</v>
      </c>
      <c r="V2395" s="9" t="s">
        <v>1341</v>
      </c>
      <c r="W2395" s="153" t="s">
        <v>1410</v>
      </c>
      <c r="X2395" s="244"/>
    </row>
    <row r="2396" spans="1:24" s="226" customFormat="1" ht="102">
      <c r="A2396" s="9" t="s">
        <v>8197</v>
      </c>
      <c r="B2396" s="3" t="s">
        <v>1332</v>
      </c>
      <c r="C2396" s="195" t="s">
        <v>5394</v>
      </c>
      <c r="D2396" s="190" t="s">
        <v>4125</v>
      </c>
      <c r="E2396" s="213" t="s">
        <v>5395</v>
      </c>
      <c r="F2396" s="244"/>
      <c r="G2396" s="162" t="s">
        <v>385</v>
      </c>
      <c r="H2396" s="242">
        <v>0</v>
      </c>
      <c r="I2396" s="34">
        <v>470000000</v>
      </c>
      <c r="J2396" s="21" t="s">
        <v>1330</v>
      </c>
      <c r="K2396" s="17" t="s">
        <v>1647</v>
      </c>
      <c r="L2396" s="236" t="s">
        <v>3930</v>
      </c>
      <c r="M2396" s="141" t="s">
        <v>383</v>
      </c>
      <c r="N2396" s="364" t="s">
        <v>6116</v>
      </c>
      <c r="O2396" s="3" t="s">
        <v>1382</v>
      </c>
      <c r="P2396" s="7" t="s">
        <v>1354</v>
      </c>
      <c r="Q2396" s="3" t="s">
        <v>1195</v>
      </c>
      <c r="R2396" s="260">
        <v>1</v>
      </c>
      <c r="S2396" s="102">
        <v>1650000</v>
      </c>
      <c r="T2396" s="254">
        <f t="shared" si="453"/>
        <v>1650000</v>
      </c>
      <c r="U2396" s="83">
        <f t="shared" si="452"/>
        <v>1848000.0000000002</v>
      </c>
      <c r="V2396" s="9" t="s">
        <v>1341</v>
      </c>
      <c r="W2396" s="153" t="s">
        <v>1410</v>
      </c>
      <c r="X2396" s="244"/>
    </row>
    <row r="2397" spans="1:24" s="226" customFormat="1" ht="102">
      <c r="A2397" s="9" t="s">
        <v>8198</v>
      </c>
      <c r="B2397" s="3" t="s">
        <v>1332</v>
      </c>
      <c r="C2397" s="193" t="s">
        <v>3972</v>
      </c>
      <c r="D2397" s="185" t="s">
        <v>5396</v>
      </c>
      <c r="E2397" s="213" t="s">
        <v>5397</v>
      </c>
      <c r="F2397" s="244"/>
      <c r="G2397" s="162" t="s">
        <v>385</v>
      </c>
      <c r="H2397" s="242">
        <v>0</v>
      </c>
      <c r="I2397" s="34">
        <v>470000000</v>
      </c>
      <c r="J2397" s="21" t="s">
        <v>1330</v>
      </c>
      <c r="K2397" s="17" t="s">
        <v>1647</v>
      </c>
      <c r="L2397" s="236" t="s">
        <v>3930</v>
      </c>
      <c r="M2397" s="141" t="s">
        <v>383</v>
      </c>
      <c r="N2397" s="364" t="s">
        <v>6116</v>
      </c>
      <c r="O2397" s="3" t="s">
        <v>1382</v>
      </c>
      <c r="P2397" s="7" t="s">
        <v>1354</v>
      </c>
      <c r="Q2397" s="3" t="s">
        <v>1195</v>
      </c>
      <c r="R2397" s="260">
        <v>1</v>
      </c>
      <c r="S2397" s="102">
        <v>234500</v>
      </c>
      <c r="T2397" s="254">
        <f t="shared" si="453"/>
        <v>234500</v>
      </c>
      <c r="U2397" s="83">
        <f t="shared" si="452"/>
        <v>262640</v>
      </c>
      <c r="V2397" s="9" t="s">
        <v>1341</v>
      </c>
      <c r="W2397" s="153" t="s">
        <v>1410</v>
      </c>
      <c r="X2397" s="244"/>
    </row>
    <row r="2398" spans="1:24" s="226" customFormat="1" ht="102">
      <c r="A2398" s="9" t="s">
        <v>8199</v>
      </c>
      <c r="B2398" s="3" t="s">
        <v>1332</v>
      </c>
      <c r="C2398" s="195" t="s">
        <v>5398</v>
      </c>
      <c r="D2398" s="185" t="s">
        <v>5399</v>
      </c>
      <c r="E2398" s="213" t="s">
        <v>5400</v>
      </c>
      <c r="F2398" s="244"/>
      <c r="G2398" s="162" t="s">
        <v>385</v>
      </c>
      <c r="H2398" s="242">
        <v>0</v>
      </c>
      <c r="I2398" s="34">
        <v>470000000</v>
      </c>
      <c r="J2398" s="21" t="s">
        <v>1330</v>
      </c>
      <c r="K2398" s="17" t="s">
        <v>1647</v>
      </c>
      <c r="L2398" s="236" t="s">
        <v>3930</v>
      </c>
      <c r="M2398" s="141" t="s">
        <v>383</v>
      </c>
      <c r="N2398" s="364" t="s">
        <v>6116</v>
      </c>
      <c r="O2398" s="3" t="s">
        <v>1382</v>
      </c>
      <c r="P2398" s="7" t="s">
        <v>1354</v>
      </c>
      <c r="Q2398" s="3" t="s">
        <v>1195</v>
      </c>
      <c r="R2398" s="260">
        <v>1</v>
      </c>
      <c r="S2398" s="102">
        <v>17100</v>
      </c>
      <c r="T2398" s="254">
        <f t="shared" si="453"/>
        <v>17100</v>
      </c>
      <c r="U2398" s="83">
        <f t="shared" si="452"/>
        <v>19152.000000000004</v>
      </c>
      <c r="V2398" s="9" t="s">
        <v>1341</v>
      </c>
      <c r="W2398" s="153" t="s">
        <v>1410</v>
      </c>
      <c r="X2398" s="244"/>
    </row>
    <row r="2399" spans="1:24" s="226" customFormat="1" ht="102">
      <c r="A2399" s="9" t="s">
        <v>8200</v>
      </c>
      <c r="B2399" s="3" t="s">
        <v>1332</v>
      </c>
      <c r="C2399" s="193" t="s">
        <v>4010</v>
      </c>
      <c r="D2399" s="185" t="s">
        <v>5401</v>
      </c>
      <c r="E2399" s="213" t="s">
        <v>5402</v>
      </c>
      <c r="F2399" s="244"/>
      <c r="G2399" s="162" t="s">
        <v>385</v>
      </c>
      <c r="H2399" s="242">
        <v>0</v>
      </c>
      <c r="I2399" s="34">
        <v>470000000</v>
      </c>
      <c r="J2399" s="21" t="s">
        <v>1330</v>
      </c>
      <c r="K2399" s="17" t="s">
        <v>1647</v>
      </c>
      <c r="L2399" s="236" t="s">
        <v>3930</v>
      </c>
      <c r="M2399" s="141" t="s">
        <v>383</v>
      </c>
      <c r="N2399" s="364" t="s">
        <v>6116</v>
      </c>
      <c r="O2399" s="3" t="s">
        <v>1382</v>
      </c>
      <c r="P2399" s="7" t="s">
        <v>1354</v>
      </c>
      <c r="Q2399" s="3" t="s">
        <v>1195</v>
      </c>
      <c r="R2399" s="260">
        <v>6</v>
      </c>
      <c r="S2399" s="102">
        <v>15750</v>
      </c>
      <c r="T2399" s="254">
        <f t="shared" si="453"/>
        <v>94500</v>
      </c>
      <c r="U2399" s="83">
        <f t="shared" si="452"/>
        <v>105840.00000000001</v>
      </c>
      <c r="V2399" s="9" t="s">
        <v>1341</v>
      </c>
      <c r="W2399" s="153" t="s">
        <v>1410</v>
      </c>
      <c r="X2399" s="244"/>
    </row>
    <row r="2400" spans="1:24" s="226" customFormat="1" ht="102">
      <c r="A2400" s="9" t="s">
        <v>8201</v>
      </c>
      <c r="B2400" s="3" t="s">
        <v>1332</v>
      </c>
      <c r="C2400" s="194" t="s">
        <v>3943</v>
      </c>
      <c r="D2400" s="191" t="s">
        <v>3944</v>
      </c>
      <c r="E2400" s="213" t="s">
        <v>5403</v>
      </c>
      <c r="F2400" s="244"/>
      <c r="G2400" s="162" t="s">
        <v>385</v>
      </c>
      <c r="H2400" s="242">
        <v>0</v>
      </c>
      <c r="I2400" s="34">
        <v>470000000</v>
      </c>
      <c r="J2400" s="21" t="s">
        <v>1330</v>
      </c>
      <c r="K2400" s="17" t="s">
        <v>1647</v>
      </c>
      <c r="L2400" s="236" t="s">
        <v>3930</v>
      </c>
      <c r="M2400" s="141" t="s">
        <v>383</v>
      </c>
      <c r="N2400" s="364" t="s">
        <v>6116</v>
      </c>
      <c r="O2400" s="3" t="s">
        <v>1382</v>
      </c>
      <c r="P2400" s="7" t="s">
        <v>1354</v>
      </c>
      <c r="Q2400" s="3" t="s">
        <v>1195</v>
      </c>
      <c r="R2400" s="260">
        <v>1</v>
      </c>
      <c r="S2400" s="102">
        <v>28700</v>
      </c>
      <c r="T2400" s="254">
        <f t="shared" si="453"/>
        <v>28700</v>
      </c>
      <c r="U2400" s="83">
        <f t="shared" si="452"/>
        <v>32144.000000000004</v>
      </c>
      <c r="V2400" s="9" t="s">
        <v>1341</v>
      </c>
      <c r="W2400" s="153" t="s">
        <v>1410</v>
      </c>
      <c r="X2400" s="244"/>
    </row>
    <row r="2401" spans="1:24" s="226" customFormat="1" ht="102">
      <c r="A2401" s="9" t="s">
        <v>8202</v>
      </c>
      <c r="B2401" s="3" t="s">
        <v>1332</v>
      </c>
      <c r="C2401" s="195" t="s">
        <v>4443</v>
      </c>
      <c r="D2401" s="202" t="s">
        <v>5364</v>
      </c>
      <c r="E2401" s="200" t="s">
        <v>5404</v>
      </c>
      <c r="F2401" s="244"/>
      <c r="G2401" s="162" t="s">
        <v>385</v>
      </c>
      <c r="H2401" s="242">
        <v>0</v>
      </c>
      <c r="I2401" s="34">
        <v>470000000</v>
      </c>
      <c r="J2401" s="21" t="s">
        <v>1330</v>
      </c>
      <c r="K2401" s="17" t="s">
        <v>1647</v>
      </c>
      <c r="L2401" s="236" t="s">
        <v>3930</v>
      </c>
      <c r="M2401" s="141" t="s">
        <v>383</v>
      </c>
      <c r="N2401" s="364" t="s">
        <v>6116</v>
      </c>
      <c r="O2401" s="3" t="s">
        <v>1382</v>
      </c>
      <c r="P2401" s="7" t="s">
        <v>1354</v>
      </c>
      <c r="Q2401" s="3" t="s">
        <v>1195</v>
      </c>
      <c r="R2401" s="260">
        <v>8</v>
      </c>
      <c r="S2401" s="102">
        <v>1950</v>
      </c>
      <c r="T2401" s="254">
        <f t="shared" si="453"/>
        <v>15600</v>
      </c>
      <c r="U2401" s="83">
        <f t="shared" si="452"/>
        <v>17472</v>
      </c>
      <c r="V2401" s="9" t="s">
        <v>1341</v>
      </c>
      <c r="W2401" s="153" t="s">
        <v>1410</v>
      </c>
      <c r="X2401" s="244"/>
    </row>
    <row r="2402" spans="1:24" s="226" customFormat="1" ht="102">
      <c r="A2402" s="9" t="s">
        <v>8203</v>
      </c>
      <c r="B2402" s="3" t="s">
        <v>1332</v>
      </c>
      <c r="C2402" s="195" t="s">
        <v>4179</v>
      </c>
      <c r="D2402" s="202" t="s">
        <v>4036</v>
      </c>
      <c r="E2402" s="200" t="s">
        <v>5405</v>
      </c>
      <c r="F2402" s="244"/>
      <c r="G2402" s="162" t="s">
        <v>385</v>
      </c>
      <c r="H2402" s="242">
        <v>0</v>
      </c>
      <c r="I2402" s="34">
        <v>470000000</v>
      </c>
      <c r="J2402" s="21" t="s">
        <v>1330</v>
      </c>
      <c r="K2402" s="17" t="s">
        <v>1647</v>
      </c>
      <c r="L2402" s="236" t="s">
        <v>3930</v>
      </c>
      <c r="M2402" s="141" t="s">
        <v>383</v>
      </c>
      <c r="N2402" s="364" t="s">
        <v>6116</v>
      </c>
      <c r="O2402" s="3" t="s">
        <v>1382</v>
      </c>
      <c r="P2402" s="7" t="s">
        <v>1349</v>
      </c>
      <c r="Q2402" s="3" t="s">
        <v>1348</v>
      </c>
      <c r="R2402" s="260">
        <v>10</v>
      </c>
      <c r="S2402" s="102">
        <v>6500</v>
      </c>
      <c r="T2402" s="254">
        <f t="shared" si="453"/>
        <v>65000</v>
      </c>
      <c r="U2402" s="83">
        <f t="shared" si="452"/>
        <v>72800</v>
      </c>
      <c r="V2402" s="9" t="s">
        <v>1341</v>
      </c>
      <c r="W2402" s="153" t="s">
        <v>1410</v>
      </c>
      <c r="X2402" s="244"/>
    </row>
    <row r="2403" spans="1:24" s="226" customFormat="1" ht="102">
      <c r="A2403" s="9" t="s">
        <v>8204</v>
      </c>
      <c r="B2403" s="3" t="s">
        <v>1332</v>
      </c>
      <c r="C2403" s="193" t="s">
        <v>3992</v>
      </c>
      <c r="D2403" s="191" t="s">
        <v>4001</v>
      </c>
      <c r="E2403" s="200" t="s">
        <v>5406</v>
      </c>
      <c r="F2403" s="244"/>
      <c r="G2403" s="162" t="s">
        <v>385</v>
      </c>
      <c r="H2403" s="242">
        <v>0</v>
      </c>
      <c r="I2403" s="34">
        <v>470000000</v>
      </c>
      <c r="J2403" s="21" t="s">
        <v>1330</v>
      </c>
      <c r="K2403" s="17" t="s">
        <v>1647</v>
      </c>
      <c r="L2403" s="236" t="s">
        <v>3930</v>
      </c>
      <c r="M2403" s="141" t="s">
        <v>383</v>
      </c>
      <c r="N2403" s="364" t="s">
        <v>6116</v>
      </c>
      <c r="O2403" s="3" t="s">
        <v>1382</v>
      </c>
      <c r="P2403" s="7" t="s">
        <v>1354</v>
      </c>
      <c r="Q2403" s="3" t="s">
        <v>1195</v>
      </c>
      <c r="R2403" s="260">
        <v>7</v>
      </c>
      <c r="S2403" s="102">
        <v>52000</v>
      </c>
      <c r="T2403" s="254">
        <f t="shared" si="453"/>
        <v>364000</v>
      </c>
      <c r="U2403" s="83">
        <f t="shared" si="452"/>
        <v>407680.00000000006</v>
      </c>
      <c r="V2403" s="9" t="s">
        <v>1341</v>
      </c>
      <c r="W2403" s="153" t="s">
        <v>1410</v>
      </c>
      <c r="X2403" s="244"/>
    </row>
    <row r="2404" spans="1:24" s="226" customFormat="1" ht="102">
      <c r="A2404" s="9" t="s">
        <v>8205</v>
      </c>
      <c r="B2404" s="3" t="s">
        <v>1332</v>
      </c>
      <c r="C2404" s="193" t="s">
        <v>4018</v>
      </c>
      <c r="D2404" s="199" t="s">
        <v>4738</v>
      </c>
      <c r="E2404" s="200" t="s">
        <v>5407</v>
      </c>
      <c r="F2404" s="244"/>
      <c r="G2404" s="162" t="s">
        <v>384</v>
      </c>
      <c r="H2404" s="242">
        <v>0</v>
      </c>
      <c r="I2404" s="34">
        <v>470000000</v>
      </c>
      <c r="J2404" s="21" t="s">
        <v>1330</v>
      </c>
      <c r="K2404" s="17" t="s">
        <v>1647</v>
      </c>
      <c r="L2404" s="236" t="s">
        <v>3930</v>
      </c>
      <c r="M2404" s="141" t="s">
        <v>383</v>
      </c>
      <c r="N2404" s="364" t="s">
        <v>6116</v>
      </c>
      <c r="O2404" s="3" t="s">
        <v>1382</v>
      </c>
      <c r="P2404" s="7" t="s">
        <v>1354</v>
      </c>
      <c r="Q2404" s="3" t="s">
        <v>1195</v>
      </c>
      <c r="R2404" s="266">
        <v>2</v>
      </c>
      <c r="S2404" s="102">
        <v>78000</v>
      </c>
      <c r="T2404" s="254">
        <f t="shared" si="453"/>
        <v>156000</v>
      </c>
      <c r="U2404" s="83">
        <f t="shared" si="452"/>
        <v>174720.00000000003</v>
      </c>
      <c r="V2404" s="9" t="s">
        <v>1341</v>
      </c>
      <c r="W2404" s="153" t="s">
        <v>1410</v>
      </c>
      <c r="X2404" s="244"/>
    </row>
    <row r="2405" spans="1:24" s="226" customFormat="1" ht="102">
      <c r="A2405" s="9" t="s">
        <v>8206</v>
      </c>
      <c r="B2405" s="3" t="s">
        <v>1332</v>
      </c>
      <c r="C2405" s="193" t="s">
        <v>4018</v>
      </c>
      <c r="D2405" s="202" t="s">
        <v>2367</v>
      </c>
      <c r="E2405" s="200" t="s">
        <v>5408</v>
      </c>
      <c r="F2405" s="244"/>
      <c r="G2405" s="162" t="s">
        <v>384</v>
      </c>
      <c r="H2405" s="242">
        <v>0</v>
      </c>
      <c r="I2405" s="34">
        <v>470000000</v>
      </c>
      <c r="J2405" s="21" t="s">
        <v>1330</v>
      </c>
      <c r="K2405" s="17" t="s">
        <v>1647</v>
      </c>
      <c r="L2405" s="236" t="s">
        <v>3930</v>
      </c>
      <c r="M2405" s="141" t="s">
        <v>383</v>
      </c>
      <c r="N2405" s="364" t="s">
        <v>6116</v>
      </c>
      <c r="O2405" s="3" t="s">
        <v>1382</v>
      </c>
      <c r="P2405" s="7" t="s">
        <v>1354</v>
      </c>
      <c r="Q2405" s="3" t="s">
        <v>1195</v>
      </c>
      <c r="R2405" s="260">
        <v>2</v>
      </c>
      <c r="S2405" s="102">
        <v>71500</v>
      </c>
      <c r="T2405" s="254">
        <f t="shared" si="453"/>
        <v>143000</v>
      </c>
      <c r="U2405" s="83">
        <f t="shared" si="452"/>
        <v>160160.00000000003</v>
      </c>
      <c r="V2405" s="9" t="s">
        <v>1341</v>
      </c>
      <c r="W2405" s="153" t="s">
        <v>1410</v>
      </c>
      <c r="X2405" s="244"/>
    </row>
    <row r="2406" spans="1:24" s="226" customFormat="1" ht="102">
      <c r="A2406" s="9" t="s">
        <v>8207</v>
      </c>
      <c r="B2406" s="3" t="s">
        <v>1332</v>
      </c>
      <c r="C2406" s="195" t="s">
        <v>5409</v>
      </c>
      <c r="D2406" s="202" t="s">
        <v>4215</v>
      </c>
      <c r="E2406" s="200" t="s">
        <v>5410</v>
      </c>
      <c r="F2406" s="244"/>
      <c r="G2406" s="162" t="s">
        <v>384</v>
      </c>
      <c r="H2406" s="242">
        <v>0</v>
      </c>
      <c r="I2406" s="34">
        <v>470000000</v>
      </c>
      <c r="J2406" s="21" t="s">
        <v>1330</v>
      </c>
      <c r="K2406" s="17" t="s">
        <v>1647</v>
      </c>
      <c r="L2406" s="236" t="s">
        <v>3930</v>
      </c>
      <c r="M2406" s="141" t="s">
        <v>383</v>
      </c>
      <c r="N2406" s="364" t="s">
        <v>6116</v>
      </c>
      <c r="O2406" s="3" t="s">
        <v>1382</v>
      </c>
      <c r="P2406" s="7" t="s">
        <v>1354</v>
      </c>
      <c r="Q2406" s="3" t="s">
        <v>1195</v>
      </c>
      <c r="R2406" s="260">
        <v>1</v>
      </c>
      <c r="S2406" s="102">
        <v>6500</v>
      </c>
      <c r="T2406" s="254">
        <f t="shared" si="453"/>
        <v>6500</v>
      </c>
      <c r="U2406" s="83">
        <f t="shared" si="452"/>
        <v>7280.0000000000009</v>
      </c>
      <c r="V2406" s="9" t="s">
        <v>1341</v>
      </c>
      <c r="W2406" s="153" t="s">
        <v>1410</v>
      </c>
      <c r="X2406" s="244"/>
    </row>
    <row r="2407" spans="1:24" s="226" customFormat="1" ht="102">
      <c r="A2407" s="9" t="s">
        <v>8208</v>
      </c>
      <c r="B2407" s="3" t="s">
        <v>1332</v>
      </c>
      <c r="C2407" s="195" t="s">
        <v>5409</v>
      </c>
      <c r="D2407" s="202" t="s">
        <v>4215</v>
      </c>
      <c r="E2407" s="200" t="s">
        <v>5411</v>
      </c>
      <c r="F2407" s="244"/>
      <c r="G2407" s="162" t="s">
        <v>384</v>
      </c>
      <c r="H2407" s="242">
        <v>0</v>
      </c>
      <c r="I2407" s="34">
        <v>470000000</v>
      </c>
      <c r="J2407" s="21" t="s">
        <v>1330</v>
      </c>
      <c r="K2407" s="17" t="s">
        <v>1647</v>
      </c>
      <c r="L2407" s="236" t="s">
        <v>3930</v>
      </c>
      <c r="M2407" s="141" t="s">
        <v>383</v>
      </c>
      <c r="N2407" s="364" t="s">
        <v>6116</v>
      </c>
      <c r="O2407" s="3" t="s">
        <v>1382</v>
      </c>
      <c r="P2407" s="7" t="s">
        <v>1354</v>
      </c>
      <c r="Q2407" s="3" t="s">
        <v>1195</v>
      </c>
      <c r="R2407" s="260">
        <v>1</v>
      </c>
      <c r="S2407" s="102">
        <v>6500</v>
      </c>
      <c r="T2407" s="254">
        <f t="shared" si="453"/>
        <v>6500</v>
      </c>
      <c r="U2407" s="83">
        <f t="shared" si="452"/>
        <v>7280.0000000000009</v>
      </c>
      <c r="V2407" s="9" t="s">
        <v>1341</v>
      </c>
      <c r="W2407" s="153" t="s">
        <v>1410</v>
      </c>
      <c r="X2407" s="244"/>
    </row>
    <row r="2408" spans="1:24" s="226" customFormat="1" ht="102">
      <c r="A2408" s="9" t="s">
        <v>8209</v>
      </c>
      <c r="B2408" s="3" t="s">
        <v>1332</v>
      </c>
      <c r="C2408" s="195" t="s">
        <v>5409</v>
      </c>
      <c r="D2408" s="202" t="s">
        <v>4215</v>
      </c>
      <c r="E2408" s="200" t="s">
        <v>5412</v>
      </c>
      <c r="F2408" s="244"/>
      <c r="G2408" s="162" t="s">
        <v>384</v>
      </c>
      <c r="H2408" s="242">
        <v>0</v>
      </c>
      <c r="I2408" s="34">
        <v>470000000</v>
      </c>
      <c r="J2408" s="21" t="s">
        <v>1330</v>
      </c>
      <c r="K2408" s="17" t="s">
        <v>1647</v>
      </c>
      <c r="L2408" s="236" t="s">
        <v>3930</v>
      </c>
      <c r="M2408" s="141" t="s">
        <v>383</v>
      </c>
      <c r="N2408" s="364" t="s">
        <v>6116</v>
      </c>
      <c r="O2408" s="3" t="s">
        <v>1382</v>
      </c>
      <c r="P2408" s="7" t="s">
        <v>1354</v>
      </c>
      <c r="Q2408" s="3" t="s">
        <v>1195</v>
      </c>
      <c r="R2408" s="260">
        <v>1</v>
      </c>
      <c r="S2408" s="102">
        <v>13650</v>
      </c>
      <c r="T2408" s="254">
        <f t="shared" si="453"/>
        <v>13650</v>
      </c>
      <c r="U2408" s="83">
        <f t="shared" si="452"/>
        <v>15288.000000000002</v>
      </c>
      <c r="V2408" s="9" t="s">
        <v>1341</v>
      </c>
      <c r="W2408" s="153" t="s">
        <v>1410</v>
      </c>
      <c r="X2408" s="244"/>
    </row>
    <row r="2409" spans="1:24" s="226" customFormat="1" ht="102">
      <c r="A2409" s="9" t="s">
        <v>8210</v>
      </c>
      <c r="B2409" s="3" t="s">
        <v>1332</v>
      </c>
      <c r="C2409" s="193" t="s">
        <v>4225</v>
      </c>
      <c r="D2409" s="191" t="s">
        <v>4226</v>
      </c>
      <c r="E2409" s="200" t="s">
        <v>5413</v>
      </c>
      <c r="F2409" s="244"/>
      <c r="G2409" s="162" t="s">
        <v>384</v>
      </c>
      <c r="H2409" s="242">
        <v>0</v>
      </c>
      <c r="I2409" s="34">
        <v>470000000</v>
      </c>
      <c r="J2409" s="21" t="s">
        <v>1330</v>
      </c>
      <c r="K2409" s="17" t="s">
        <v>1647</v>
      </c>
      <c r="L2409" s="236" t="s">
        <v>3930</v>
      </c>
      <c r="M2409" s="141" t="s">
        <v>383</v>
      </c>
      <c r="N2409" s="364" t="s">
        <v>6116</v>
      </c>
      <c r="O2409" s="3" t="s">
        <v>1382</v>
      </c>
      <c r="P2409" s="7" t="s">
        <v>1354</v>
      </c>
      <c r="Q2409" s="3" t="s">
        <v>1195</v>
      </c>
      <c r="R2409" s="260">
        <v>1</v>
      </c>
      <c r="S2409" s="102">
        <v>5200</v>
      </c>
      <c r="T2409" s="254">
        <f t="shared" si="453"/>
        <v>5200</v>
      </c>
      <c r="U2409" s="83">
        <f t="shared" si="452"/>
        <v>5824.0000000000009</v>
      </c>
      <c r="V2409" s="9" t="s">
        <v>1341</v>
      </c>
      <c r="W2409" s="153" t="s">
        <v>1410</v>
      </c>
      <c r="X2409" s="244"/>
    </row>
    <row r="2410" spans="1:24" s="226" customFormat="1" ht="102">
      <c r="A2410" s="9" t="s">
        <v>8211</v>
      </c>
      <c r="B2410" s="3" t="s">
        <v>1332</v>
      </c>
      <c r="C2410" s="193" t="s">
        <v>4225</v>
      </c>
      <c r="D2410" s="191" t="s">
        <v>4226</v>
      </c>
      <c r="E2410" s="200" t="s">
        <v>5414</v>
      </c>
      <c r="F2410" s="244"/>
      <c r="G2410" s="162" t="s">
        <v>384</v>
      </c>
      <c r="H2410" s="242">
        <v>0</v>
      </c>
      <c r="I2410" s="34">
        <v>470000000</v>
      </c>
      <c r="J2410" s="21" t="s">
        <v>1330</v>
      </c>
      <c r="K2410" s="17" t="s">
        <v>1647</v>
      </c>
      <c r="L2410" s="236" t="s">
        <v>3930</v>
      </c>
      <c r="M2410" s="141" t="s">
        <v>383</v>
      </c>
      <c r="N2410" s="364" t="s">
        <v>6116</v>
      </c>
      <c r="O2410" s="3" t="s">
        <v>1382</v>
      </c>
      <c r="P2410" s="7" t="s">
        <v>1354</v>
      </c>
      <c r="Q2410" s="3" t="s">
        <v>1195</v>
      </c>
      <c r="R2410" s="260">
        <v>1</v>
      </c>
      <c r="S2410" s="102">
        <v>1040</v>
      </c>
      <c r="T2410" s="254">
        <f t="shared" si="453"/>
        <v>1040</v>
      </c>
      <c r="U2410" s="83">
        <f t="shared" si="452"/>
        <v>1164.8000000000002</v>
      </c>
      <c r="V2410" s="9" t="s">
        <v>1341</v>
      </c>
      <c r="W2410" s="153" t="s">
        <v>1410</v>
      </c>
      <c r="X2410" s="244"/>
    </row>
    <row r="2411" spans="1:24" s="226" customFormat="1" ht="102">
      <c r="A2411" s="9" t="s">
        <v>8212</v>
      </c>
      <c r="B2411" s="3" t="s">
        <v>1332</v>
      </c>
      <c r="C2411" s="193" t="s">
        <v>4225</v>
      </c>
      <c r="D2411" s="191" t="s">
        <v>4226</v>
      </c>
      <c r="E2411" s="200" t="s">
        <v>5415</v>
      </c>
      <c r="F2411" s="244"/>
      <c r="G2411" s="162" t="s">
        <v>384</v>
      </c>
      <c r="H2411" s="242">
        <v>0</v>
      </c>
      <c r="I2411" s="34">
        <v>470000000</v>
      </c>
      <c r="J2411" s="21" t="s">
        <v>1330</v>
      </c>
      <c r="K2411" s="17" t="s">
        <v>1647</v>
      </c>
      <c r="L2411" s="236" t="s">
        <v>3930</v>
      </c>
      <c r="M2411" s="141" t="s">
        <v>383</v>
      </c>
      <c r="N2411" s="364" t="s">
        <v>6116</v>
      </c>
      <c r="O2411" s="3" t="s">
        <v>1382</v>
      </c>
      <c r="P2411" s="7" t="s">
        <v>1354</v>
      </c>
      <c r="Q2411" s="3" t="s">
        <v>1195</v>
      </c>
      <c r="R2411" s="260">
        <v>1</v>
      </c>
      <c r="S2411" s="102">
        <v>8450</v>
      </c>
      <c r="T2411" s="254">
        <f t="shared" si="453"/>
        <v>8450</v>
      </c>
      <c r="U2411" s="83">
        <f t="shared" si="452"/>
        <v>9464</v>
      </c>
      <c r="V2411" s="9" t="s">
        <v>1341</v>
      </c>
      <c r="W2411" s="153" t="s">
        <v>1410</v>
      </c>
      <c r="X2411" s="244"/>
    </row>
    <row r="2412" spans="1:24" s="226" customFormat="1" ht="102">
      <c r="A2412" s="9" t="s">
        <v>8213</v>
      </c>
      <c r="B2412" s="3" t="s">
        <v>1332</v>
      </c>
      <c r="C2412" s="193" t="s">
        <v>4225</v>
      </c>
      <c r="D2412" s="191" t="s">
        <v>4226</v>
      </c>
      <c r="E2412" s="200" t="s">
        <v>5416</v>
      </c>
      <c r="F2412" s="244"/>
      <c r="G2412" s="162" t="s">
        <v>384</v>
      </c>
      <c r="H2412" s="242">
        <v>0</v>
      </c>
      <c r="I2412" s="34">
        <v>470000000</v>
      </c>
      <c r="J2412" s="21" t="s">
        <v>1330</v>
      </c>
      <c r="K2412" s="17" t="s">
        <v>1647</v>
      </c>
      <c r="L2412" s="236" t="s">
        <v>3930</v>
      </c>
      <c r="M2412" s="141" t="s">
        <v>383</v>
      </c>
      <c r="N2412" s="364" t="s">
        <v>6116</v>
      </c>
      <c r="O2412" s="3" t="s">
        <v>1382</v>
      </c>
      <c r="P2412" s="7" t="s">
        <v>1354</v>
      </c>
      <c r="Q2412" s="3" t="s">
        <v>1195</v>
      </c>
      <c r="R2412" s="260">
        <v>1</v>
      </c>
      <c r="S2412" s="102">
        <v>5200</v>
      </c>
      <c r="T2412" s="254">
        <f t="shared" si="453"/>
        <v>5200</v>
      </c>
      <c r="U2412" s="83">
        <f t="shared" si="452"/>
        <v>5824.0000000000009</v>
      </c>
      <c r="V2412" s="9" t="s">
        <v>1341</v>
      </c>
      <c r="W2412" s="153" t="s">
        <v>1410</v>
      </c>
      <c r="X2412" s="244"/>
    </row>
    <row r="2413" spans="1:24" s="226" customFormat="1" ht="102">
      <c r="A2413" s="9" t="s">
        <v>8214</v>
      </c>
      <c r="B2413" s="3" t="s">
        <v>1332</v>
      </c>
      <c r="C2413" s="193" t="s">
        <v>4225</v>
      </c>
      <c r="D2413" s="191" t="s">
        <v>4226</v>
      </c>
      <c r="E2413" s="200" t="s">
        <v>5417</v>
      </c>
      <c r="F2413" s="244"/>
      <c r="G2413" s="162" t="s">
        <v>384</v>
      </c>
      <c r="H2413" s="242">
        <v>0</v>
      </c>
      <c r="I2413" s="34">
        <v>470000000</v>
      </c>
      <c r="J2413" s="21" t="s">
        <v>1330</v>
      </c>
      <c r="K2413" s="17" t="s">
        <v>1647</v>
      </c>
      <c r="L2413" s="236" t="s">
        <v>3930</v>
      </c>
      <c r="M2413" s="141" t="s">
        <v>383</v>
      </c>
      <c r="N2413" s="364" t="s">
        <v>6116</v>
      </c>
      <c r="O2413" s="3" t="s">
        <v>1382</v>
      </c>
      <c r="P2413" s="7" t="s">
        <v>1354</v>
      </c>
      <c r="Q2413" s="3" t="s">
        <v>1195</v>
      </c>
      <c r="R2413" s="260">
        <v>1</v>
      </c>
      <c r="S2413" s="102">
        <v>13000</v>
      </c>
      <c r="T2413" s="254">
        <f t="shared" si="453"/>
        <v>13000</v>
      </c>
      <c r="U2413" s="83">
        <f t="shared" si="452"/>
        <v>14560.000000000002</v>
      </c>
      <c r="V2413" s="9" t="s">
        <v>1341</v>
      </c>
      <c r="W2413" s="153" t="s">
        <v>1410</v>
      </c>
      <c r="X2413" s="244"/>
    </row>
    <row r="2414" spans="1:24" s="226" customFormat="1" ht="102">
      <c r="A2414" s="9" t="s">
        <v>8215</v>
      </c>
      <c r="B2414" s="3" t="s">
        <v>1332</v>
      </c>
      <c r="C2414" s="193" t="s">
        <v>4225</v>
      </c>
      <c r="D2414" s="191" t="s">
        <v>4226</v>
      </c>
      <c r="E2414" s="200" t="s">
        <v>5418</v>
      </c>
      <c r="F2414" s="244"/>
      <c r="G2414" s="162" t="s">
        <v>384</v>
      </c>
      <c r="H2414" s="242">
        <v>0</v>
      </c>
      <c r="I2414" s="34">
        <v>470000000</v>
      </c>
      <c r="J2414" s="21" t="s">
        <v>1330</v>
      </c>
      <c r="K2414" s="17" t="s">
        <v>1647</v>
      </c>
      <c r="L2414" s="236" t="s">
        <v>3930</v>
      </c>
      <c r="M2414" s="141" t="s">
        <v>383</v>
      </c>
      <c r="N2414" s="364" t="s">
        <v>6116</v>
      </c>
      <c r="O2414" s="3" t="s">
        <v>1382</v>
      </c>
      <c r="P2414" s="7" t="s">
        <v>1354</v>
      </c>
      <c r="Q2414" s="3" t="s">
        <v>1195</v>
      </c>
      <c r="R2414" s="260">
        <v>1</v>
      </c>
      <c r="S2414" s="102">
        <v>13650</v>
      </c>
      <c r="T2414" s="254">
        <f t="shared" si="453"/>
        <v>13650</v>
      </c>
      <c r="U2414" s="83">
        <f t="shared" si="452"/>
        <v>15288.000000000002</v>
      </c>
      <c r="V2414" s="9" t="s">
        <v>1341</v>
      </c>
      <c r="W2414" s="153" t="s">
        <v>1410</v>
      </c>
      <c r="X2414" s="244"/>
    </row>
    <row r="2415" spans="1:24" s="226" customFormat="1" ht="102">
      <c r="A2415" s="9" t="s">
        <v>8216</v>
      </c>
      <c r="B2415" s="3" t="s">
        <v>1332</v>
      </c>
      <c r="C2415" s="193" t="s">
        <v>4225</v>
      </c>
      <c r="D2415" s="191" t="s">
        <v>4226</v>
      </c>
      <c r="E2415" s="200" t="s">
        <v>5419</v>
      </c>
      <c r="F2415" s="244"/>
      <c r="G2415" s="162" t="s">
        <v>384</v>
      </c>
      <c r="H2415" s="242">
        <v>0</v>
      </c>
      <c r="I2415" s="34">
        <v>470000000</v>
      </c>
      <c r="J2415" s="21" t="s">
        <v>1330</v>
      </c>
      <c r="K2415" s="17" t="s">
        <v>1647</v>
      </c>
      <c r="L2415" s="236" t="s">
        <v>3930</v>
      </c>
      <c r="M2415" s="141" t="s">
        <v>383</v>
      </c>
      <c r="N2415" s="364" t="s">
        <v>6116</v>
      </c>
      <c r="O2415" s="3" t="s">
        <v>1382</v>
      </c>
      <c r="P2415" s="7" t="s">
        <v>1354</v>
      </c>
      <c r="Q2415" s="3" t="s">
        <v>1195</v>
      </c>
      <c r="R2415" s="260">
        <v>1</v>
      </c>
      <c r="S2415" s="102">
        <v>4550</v>
      </c>
      <c r="T2415" s="254">
        <f t="shared" si="453"/>
        <v>4550</v>
      </c>
      <c r="U2415" s="83">
        <f t="shared" si="452"/>
        <v>5096.0000000000009</v>
      </c>
      <c r="V2415" s="9" t="s">
        <v>1341</v>
      </c>
      <c r="W2415" s="153" t="s">
        <v>1410</v>
      </c>
      <c r="X2415" s="244"/>
    </row>
    <row r="2416" spans="1:24" s="226" customFormat="1" ht="102">
      <c r="A2416" s="9" t="s">
        <v>8217</v>
      </c>
      <c r="B2416" s="3" t="s">
        <v>1332</v>
      </c>
      <c r="C2416" s="193" t="s">
        <v>4225</v>
      </c>
      <c r="D2416" s="191" t="s">
        <v>4226</v>
      </c>
      <c r="E2416" s="200" t="s">
        <v>5420</v>
      </c>
      <c r="F2416" s="244"/>
      <c r="G2416" s="162" t="s">
        <v>384</v>
      </c>
      <c r="H2416" s="242">
        <v>0</v>
      </c>
      <c r="I2416" s="34">
        <v>470000000</v>
      </c>
      <c r="J2416" s="21" t="s">
        <v>1330</v>
      </c>
      <c r="K2416" s="17" t="s">
        <v>1647</v>
      </c>
      <c r="L2416" s="236" t="s">
        <v>3930</v>
      </c>
      <c r="M2416" s="141" t="s">
        <v>383</v>
      </c>
      <c r="N2416" s="364" t="s">
        <v>6116</v>
      </c>
      <c r="O2416" s="3" t="s">
        <v>1382</v>
      </c>
      <c r="P2416" s="7" t="s">
        <v>1354</v>
      </c>
      <c r="Q2416" s="3" t="s">
        <v>1195</v>
      </c>
      <c r="R2416" s="260">
        <v>1</v>
      </c>
      <c r="S2416" s="102">
        <v>1040</v>
      </c>
      <c r="T2416" s="254">
        <f t="shared" si="453"/>
        <v>1040</v>
      </c>
      <c r="U2416" s="83">
        <f t="shared" si="452"/>
        <v>1164.8000000000002</v>
      </c>
      <c r="V2416" s="9" t="s">
        <v>1341</v>
      </c>
      <c r="W2416" s="153" t="s">
        <v>1410</v>
      </c>
      <c r="X2416" s="244"/>
    </row>
    <row r="2417" spans="1:24" s="226" customFormat="1" ht="102">
      <c r="A2417" s="9" t="s">
        <v>8218</v>
      </c>
      <c r="B2417" s="3" t="s">
        <v>1332</v>
      </c>
      <c r="C2417" s="193" t="s">
        <v>4225</v>
      </c>
      <c r="D2417" s="191" t="s">
        <v>4226</v>
      </c>
      <c r="E2417" s="200" t="s">
        <v>5421</v>
      </c>
      <c r="F2417" s="244"/>
      <c r="G2417" s="162" t="s">
        <v>384</v>
      </c>
      <c r="H2417" s="242">
        <v>0</v>
      </c>
      <c r="I2417" s="34">
        <v>470000000</v>
      </c>
      <c r="J2417" s="21" t="s">
        <v>1330</v>
      </c>
      <c r="K2417" s="17" t="s">
        <v>1647</v>
      </c>
      <c r="L2417" s="236" t="s">
        <v>3930</v>
      </c>
      <c r="M2417" s="141" t="s">
        <v>383</v>
      </c>
      <c r="N2417" s="364" t="s">
        <v>6116</v>
      </c>
      <c r="O2417" s="3" t="s">
        <v>1382</v>
      </c>
      <c r="P2417" s="7" t="s">
        <v>1354</v>
      </c>
      <c r="Q2417" s="3" t="s">
        <v>1195</v>
      </c>
      <c r="R2417" s="260">
        <v>1</v>
      </c>
      <c r="S2417" s="102">
        <v>1950</v>
      </c>
      <c r="T2417" s="254">
        <f t="shared" si="453"/>
        <v>1950</v>
      </c>
      <c r="U2417" s="83">
        <f t="shared" si="452"/>
        <v>2184</v>
      </c>
      <c r="V2417" s="9" t="s">
        <v>1341</v>
      </c>
      <c r="W2417" s="153" t="s">
        <v>1410</v>
      </c>
      <c r="X2417" s="244"/>
    </row>
    <row r="2418" spans="1:24" s="226" customFormat="1" ht="102">
      <c r="A2418" s="9" t="s">
        <v>8219</v>
      </c>
      <c r="B2418" s="3" t="s">
        <v>1332</v>
      </c>
      <c r="C2418" s="193" t="s">
        <v>4225</v>
      </c>
      <c r="D2418" s="191" t="s">
        <v>4226</v>
      </c>
      <c r="E2418" s="200" t="s">
        <v>5422</v>
      </c>
      <c r="F2418" s="244"/>
      <c r="G2418" s="162" t="s">
        <v>384</v>
      </c>
      <c r="H2418" s="242">
        <v>0</v>
      </c>
      <c r="I2418" s="34">
        <v>470000000</v>
      </c>
      <c r="J2418" s="21" t="s">
        <v>1330</v>
      </c>
      <c r="K2418" s="17" t="s">
        <v>1647</v>
      </c>
      <c r="L2418" s="236" t="s">
        <v>3930</v>
      </c>
      <c r="M2418" s="141" t="s">
        <v>383</v>
      </c>
      <c r="N2418" s="364" t="s">
        <v>6116</v>
      </c>
      <c r="O2418" s="3" t="s">
        <v>1382</v>
      </c>
      <c r="P2418" s="7" t="s">
        <v>1354</v>
      </c>
      <c r="Q2418" s="3" t="s">
        <v>1195</v>
      </c>
      <c r="R2418" s="260">
        <v>1</v>
      </c>
      <c r="S2418" s="102">
        <v>5200</v>
      </c>
      <c r="T2418" s="254">
        <f t="shared" si="453"/>
        <v>5200</v>
      </c>
      <c r="U2418" s="83">
        <f t="shared" si="452"/>
        <v>5824.0000000000009</v>
      </c>
      <c r="V2418" s="9" t="s">
        <v>1341</v>
      </c>
      <c r="W2418" s="153" t="s">
        <v>1410</v>
      </c>
      <c r="X2418" s="244"/>
    </row>
    <row r="2419" spans="1:24" s="226" customFormat="1" ht="102">
      <c r="A2419" s="9" t="s">
        <v>8220</v>
      </c>
      <c r="B2419" s="3" t="s">
        <v>1332</v>
      </c>
      <c r="C2419" s="193" t="s">
        <v>4225</v>
      </c>
      <c r="D2419" s="191" t="s">
        <v>4226</v>
      </c>
      <c r="E2419" s="200" t="s">
        <v>5423</v>
      </c>
      <c r="F2419" s="244"/>
      <c r="G2419" s="162" t="s">
        <v>384</v>
      </c>
      <c r="H2419" s="242">
        <v>0</v>
      </c>
      <c r="I2419" s="34">
        <v>470000000</v>
      </c>
      <c r="J2419" s="21" t="s">
        <v>1330</v>
      </c>
      <c r="K2419" s="17" t="s">
        <v>1647</v>
      </c>
      <c r="L2419" s="236" t="s">
        <v>3930</v>
      </c>
      <c r="M2419" s="141" t="s">
        <v>383</v>
      </c>
      <c r="N2419" s="364" t="s">
        <v>6116</v>
      </c>
      <c r="O2419" s="3" t="s">
        <v>1382</v>
      </c>
      <c r="P2419" s="7" t="s">
        <v>1354</v>
      </c>
      <c r="Q2419" s="3" t="s">
        <v>1195</v>
      </c>
      <c r="R2419" s="260">
        <v>1</v>
      </c>
      <c r="S2419" s="102">
        <v>7150</v>
      </c>
      <c r="T2419" s="254">
        <f t="shared" si="453"/>
        <v>7150</v>
      </c>
      <c r="U2419" s="83">
        <f t="shared" si="452"/>
        <v>8008.0000000000009</v>
      </c>
      <c r="V2419" s="9" t="s">
        <v>1341</v>
      </c>
      <c r="W2419" s="153" t="s">
        <v>1410</v>
      </c>
      <c r="X2419" s="244"/>
    </row>
    <row r="2420" spans="1:24" s="226" customFormat="1" ht="102">
      <c r="A2420" s="9" t="s">
        <v>8221</v>
      </c>
      <c r="B2420" s="3" t="s">
        <v>1332</v>
      </c>
      <c r="C2420" s="193" t="s">
        <v>4225</v>
      </c>
      <c r="D2420" s="191" t="s">
        <v>4226</v>
      </c>
      <c r="E2420" s="200" t="s">
        <v>5424</v>
      </c>
      <c r="F2420" s="244"/>
      <c r="G2420" s="162" t="s">
        <v>384</v>
      </c>
      <c r="H2420" s="242">
        <v>0</v>
      </c>
      <c r="I2420" s="34">
        <v>470000000</v>
      </c>
      <c r="J2420" s="21" t="s">
        <v>1330</v>
      </c>
      <c r="K2420" s="17" t="s">
        <v>1647</v>
      </c>
      <c r="L2420" s="236" t="s">
        <v>3930</v>
      </c>
      <c r="M2420" s="141" t="s">
        <v>383</v>
      </c>
      <c r="N2420" s="364" t="s">
        <v>6116</v>
      </c>
      <c r="O2420" s="3" t="s">
        <v>1382</v>
      </c>
      <c r="P2420" s="7" t="s">
        <v>1354</v>
      </c>
      <c r="Q2420" s="3" t="s">
        <v>1195</v>
      </c>
      <c r="R2420" s="260">
        <v>1</v>
      </c>
      <c r="S2420" s="102">
        <v>8450</v>
      </c>
      <c r="T2420" s="254">
        <f t="shared" si="453"/>
        <v>8450</v>
      </c>
      <c r="U2420" s="83">
        <f t="shared" si="452"/>
        <v>9464</v>
      </c>
      <c r="V2420" s="9" t="s">
        <v>1341</v>
      </c>
      <c r="W2420" s="153" t="s">
        <v>1410</v>
      </c>
      <c r="X2420" s="244"/>
    </row>
    <row r="2421" spans="1:24" s="226" customFormat="1" ht="102">
      <c r="A2421" s="9" t="s">
        <v>8222</v>
      </c>
      <c r="B2421" s="3" t="s">
        <v>1332</v>
      </c>
      <c r="C2421" s="193" t="s">
        <v>4225</v>
      </c>
      <c r="D2421" s="191" t="s">
        <v>4226</v>
      </c>
      <c r="E2421" s="200" t="s">
        <v>5425</v>
      </c>
      <c r="F2421" s="244"/>
      <c r="G2421" s="162" t="s">
        <v>384</v>
      </c>
      <c r="H2421" s="242">
        <v>0</v>
      </c>
      <c r="I2421" s="34">
        <v>470000000</v>
      </c>
      <c r="J2421" s="21" t="s">
        <v>1330</v>
      </c>
      <c r="K2421" s="17" t="s">
        <v>1647</v>
      </c>
      <c r="L2421" s="236" t="s">
        <v>3930</v>
      </c>
      <c r="M2421" s="141" t="s">
        <v>383</v>
      </c>
      <c r="N2421" s="364" t="s">
        <v>6116</v>
      </c>
      <c r="O2421" s="3" t="s">
        <v>1382</v>
      </c>
      <c r="P2421" s="7" t="s">
        <v>1354</v>
      </c>
      <c r="Q2421" s="3" t="s">
        <v>1195</v>
      </c>
      <c r="R2421" s="260">
        <v>1</v>
      </c>
      <c r="S2421" s="102">
        <v>5850</v>
      </c>
      <c r="T2421" s="254">
        <f t="shared" si="453"/>
        <v>5850</v>
      </c>
      <c r="U2421" s="83">
        <f t="shared" si="452"/>
        <v>6552.0000000000009</v>
      </c>
      <c r="V2421" s="9" t="s">
        <v>1341</v>
      </c>
      <c r="W2421" s="153" t="s">
        <v>1410</v>
      </c>
      <c r="X2421" s="244"/>
    </row>
    <row r="2422" spans="1:24" s="226" customFormat="1" ht="102">
      <c r="A2422" s="9" t="s">
        <v>8223</v>
      </c>
      <c r="B2422" s="3" t="s">
        <v>1332</v>
      </c>
      <c r="C2422" s="193" t="s">
        <v>4260</v>
      </c>
      <c r="D2422" s="191" t="s">
        <v>4261</v>
      </c>
      <c r="E2422" s="200" t="s">
        <v>5426</v>
      </c>
      <c r="F2422" s="244"/>
      <c r="G2422" s="162" t="s">
        <v>384</v>
      </c>
      <c r="H2422" s="242">
        <v>0</v>
      </c>
      <c r="I2422" s="34">
        <v>470000000</v>
      </c>
      <c r="J2422" s="21" t="s">
        <v>1330</v>
      </c>
      <c r="K2422" s="17" t="s">
        <v>1647</v>
      </c>
      <c r="L2422" s="236" t="s">
        <v>3930</v>
      </c>
      <c r="M2422" s="141" t="s">
        <v>383</v>
      </c>
      <c r="N2422" s="364" t="s">
        <v>6116</v>
      </c>
      <c r="O2422" s="3" t="s">
        <v>1382</v>
      </c>
      <c r="P2422" s="7" t="s">
        <v>1354</v>
      </c>
      <c r="Q2422" s="3" t="s">
        <v>1195</v>
      </c>
      <c r="R2422" s="207">
        <v>1</v>
      </c>
      <c r="S2422" s="102">
        <v>52000</v>
      </c>
      <c r="T2422" s="254">
        <f t="shared" si="453"/>
        <v>52000</v>
      </c>
      <c r="U2422" s="83">
        <f t="shared" si="452"/>
        <v>58240.000000000007</v>
      </c>
      <c r="V2422" s="9" t="s">
        <v>1341</v>
      </c>
      <c r="W2422" s="153" t="s">
        <v>1410</v>
      </c>
      <c r="X2422" s="244"/>
    </row>
    <row r="2423" spans="1:24" s="226" customFormat="1" ht="102">
      <c r="A2423" s="9" t="s">
        <v>8224</v>
      </c>
      <c r="B2423" s="3" t="s">
        <v>1332</v>
      </c>
      <c r="C2423" s="195" t="s">
        <v>5427</v>
      </c>
      <c r="D2423" s="199" t="s">
        <v>5428</v>
      </c>
      <c r="E2423" s="200" t="s">
        <v>5429</v>
      </c>
      <c r="F2423" s="244"/>
      <c r="G2423" s="162" t="s">
        <v>384</v>
      </c>
      <c r="H2423" s="242">
        <v>0</v>
      </c>
      <c r="I2423" s="34">
        <v>470000000</v>
      </c>
      <c r="J2423" s="21" t="s">
        <v>1330</v>
      </c>
      <c r="K2423" s="17" t="s">
        <v>1647</v>
      </c>
      <c r="L2423" s="236" t="s">
        <v>3930</v>
      </c>
      <c r="M2423" s="141" t="s">
        <v>383</v>
      </c>
      <c r="N2423" s="364" t="s">
        <v>6116</v>
      </c>
      <c r="O2423" s="3" t="s">
        <v>1382</v>
      </c>
      <c r="P2423" s="7" t="s">
        <v>1354</v>
      </c>
      <c r="Q2423" s="3" t="s">
        <v>1195</v>
      </c>
      <c r="R2423" s="266">
        <v>1</v>
      </c>
      <c r="S2423" s="102">
        <v>31850</v>
      </c>
      <c r="T2423" s="254">
        <f t="shared" si="453"/>
        <v>31850</v>
      </c>
      <c r="U2423" s="83">
        <f t="shared" si="452"/>
        <v>35672</v>
      </c>
      <c r="V2423" s="9" t="s">
        <v>1341</v>
      </c>
      <c r="W2423" s="153" t="s">
        <v>1410</v>
      </c>
      <c r="X2423" s="244"/>
    </row>
    <row r="2424" spans="1:24" s="226" customFormat="1" ht="102">
      <c r="A2424" s="9" t="s">
        <v>8225</v>
      </c>
      <c r="B2424" s="3" t="s">
        <v>1332</v>
      </c>
      <c r="C2424" s="237"/>
      <c r="D2424" s="202" t="s">
        <v>5430</v>
      </c>
      <c r="E2424" s="200" t="s">
        <v>5431</v>
      </c>
      <c r="F2424" s="244"/>
      <c r="G2424" s="162" t="s">
        <v>384</v>
      </c>
      <c r="H2424" s="242">
        <v>0</v>
      </c>
      <c r="I2424" s="34">
        <v>470000000</v>
      </c>
      <c r="J2424" s="21" t="s">
        <v>1330</v>
      </c>
      <c r="K2424" s="17" t="s">
        <v>1647</v>
      </c>
      <c r="L2424" s="236" t="s">
        <v>3930</v>
      </c>
      <c r="M2424" s="141" t="s">
        <v>383</v>
      </c>
      <c r="N2424" s="364" t="s">
        <v>6116</v>
      </c>
      <c r="O2424" s="3" t="s">
        <v>1382</v>
      </c>
      <c r="P2424" s="7" t="s">
        <v>1354</v>
      </c>
      <c r="Q2424" s="3" t="s">
        <v>1195</v>
      </c>
      <c r="R2424" s="260">
        <v>1</v>
      </c>
      <c r="S2424" s="102">
        <v>9100</v>
      </c>
      <c r="T2424" s="254">
        <f t="shared" si="453"/>
        <v>9100</v>
      </c>
      <c r="U2424" s="83">
        <f t="shared" si="452"/>
        <v>10192.000000000002</v>
      </c>
      <c r="V2424" s="9" t="s">
        <v>1341</v>
      </c>
      <c r="W2424" s="153" t="s">
        <v>1410</v>
      </c>
      <c r="X2424" s="244"/>
    </row>
    <row r="2425" spans="1:24" s="226" customFormat="1" ht="102">
      <c r="A2425" s="9" t="s">
        <v>8226</v>
      </c>
      <c r="B2425" s="3" t="s">
        <v>1332</v>
      </c>
      <c r="C2425" s="195" t="s">
        <v>4025</v>
      </c>
      <c r="D2425" s="190" t="s">
        <v>4404</v>
      </c>
      <c r="E2425" s="200" t="s">
        <v>5432</v>
      </c>
      <c r="F2425" s="244"/>
      <c r="G2425" s="162" t="s">
        <v>385</v>
      </c>
      <c r="H2425" s="242">
        <v>0</v>
      </c>
      <c r="I2425" s="34">
        <v>470000000</v>
      </c>
      <c r="J2425" s="21" t="s">
        <v>1330</v>
      </c>
      <c r="K2425" s="17" t="s">
        <v>1647</v>
      </c>
      <c r="L2425" s="236" t="s">
        <v>3930</v>
      </c>
      <c r="M2425" s="141" t="s">
        <v>383</v>
      </c>
      <c r="N2425" s="364" t="s">
        <v>6116</v>
      </c>
      <c r="O2425" s="3" t="s">
        <v>1382</v>
      </c>
      <c r="P2425" s="7" t="s">
        <v>1354</v>
      </c>
      <c r="Q2425" s="3" t="s">
        <v>1195</v>
      </c>
      <c r="R2425" s="200">
        <v>1</v>
      </c>
      <c r="S2425" s="102">
        <v>4305.79</v>
      </c>
      <c r="T2425" s="254">
        <f t="shared" si="453"/>
        <v>4305.79</v>
      </c>
      <c r="U2425" s="83">
        <f t="shared" si="452"/>
        <v>4822.4848000000002</v>
      </c>
      <c r="V2425" s="9" t="s">
        <v>1341</v>
      </c>
      <c r="W2425" s="153" t="s">
        <v>1410</v>
      </c>
      <c r="X2425" s="244"/>
    </row>
    <row r="2426" spans="1:24" s="226" customFormat="1" ht="102">
      <c r="A2426" s="9" t="s">
        <v>8227</v>
      </c>
      <c r="B2426" s="3" t="s">
        <v>1332</v>
      </c>
      <c r="C2426" s="193" t="s">
        <v>4018</v>
      </c>
      <c r="D2426" s="199" t="s">
        <v>4464</v>
      </c>
      <c r="E2426" s="200" t="s">
        <v>5433</v>
      </c>
      <c r="F2426" s="244"/>
      <c r="G2426" s="162" t="s">
        <v>385</v>
      </c>
      <c r="H2426" s="242">
        <v>0</v>
      </c>
      <c r="I2426" s="34">
        <v>470000000</v>
      </c>
      <c r="J2426" s="21" t="s">
        <v>1330</v>
      </c>
      <c r="K2426" s="17" t="s">
        <v>1647</v>
      </c>
      <c r="L2426" s="236" t="s">
        <v>3930</v>
      </c>
      <c r="M2426" s="141" t="s">
        <v>383</v>
      </c>
      <c r="N2426" s="364" t="s">
        <v>6116</v>
      </c>
      <c r="O2426" s="3" t="s">
        <v>1382</v>
      </c>
      <c r="P2426" s="7" t="s">
        <v>1354</v>
      </c>
      <c r="Q2426" s="3" t="s">
        <v>1195</v>
      </c>
      <c r="R2426" s="200">
        <v>2</v>
      </c>
      <c r="S2426" s="102">
        <v>179111.86</v>
      </c>
      <c r="T2426" s="254">
        <f t="shared" si="453"/>
        <v>358223.72</v>
      </c>
      <c r="U2426" s="83">
        <f t="shared" si="452"/>
        <v>401210.56640000001</v>
      </c>
      <c r="V2426" s="9" t="s">
        <v>1341</v>
      </c>
      <c r="W2426" s="153" t="s">
        <v>1410</v>
      </c>
      <c r="X2426" s="244"/>
    </row>
    <row r="2427" spans="1:24" s="226" customFormat="1" ht="102">
      <c r="A2427" s="9" t="s">
        <v>8228</v>
      </c>
      <c r="B2427" s="3" t="s">
        <v>1332</v>
      </c>
      <c r="C2427" s="193" t="s">
        <v>4229</v>
      </c>
      <c r="D2427" s="199" t="s">
        <v>5434</v>
      </c>
      <c r="E2427" s="200" t="s">
        <v>5435</v>
      </c>
      <c r="F2427" s="244"/>
      <c r="G2427" s="162" t="s">
        <v>385</v>
      </c>
      <c r="H2427" s="242">
        <v>0</v>
      </c>
      <c r="I2427" s="34">
        <v>470000000</v>
      </c>
      <c r="J2427" s="21" t="s">
        <v>1330</v>
      </c>
      <c r="K2427" s="17" t="s">
        <v>1647</v>
      </c>
      <c r="L2427" s="236" t="s">
        <v>3930</v>
      </c>
      <c r="M2427" s="141" t="s">
        <v>383</v>
      </c>
      <c r="N2427" s="364" t="s">
        <v>6116</v>
      </c>
      <c r="O2427" s="3" t="s">
        <v>1382</v>
      </c>
      <c r="P2427" s="7" t="s">
        <v>1354</v>
      </c>
      <c r="Q2427" s="3" t="s">
        <v>1195</v>
      </c>
      <c r="R2427" s="199">
        <v>1</v>
      </c>
      <c r="S2427" s="102">
        <v>1607142.86</v>
      </c>
      <c r="T2427" s="254">
        <f t="shared" si="453"/>
        <v>1607142.86</v>
      </c>
      <c r="U2427" s="83">
        <f t="shared" si="452"/>
        <v>1800000.0032000004</v>
      </c>
      <c r="V2427" s="9" t="s">
        <v>1341</v>
      </c>
      <c r="W2427" s="153" t="s">
        <v>1410</v>
      </c>
      <c r="X2427" s="244"/>
    </row>
    <row r="2428" spans="1:24" s="226" customFormat="1" ht="102">
      <c r="A2428" s="9" t="s">
        <v>8229</v>
      </c>
      <c r="B2428" s="3" t="s">
        <v>1332</v>
      </c>
      <c r="C2428" s="193" t="s">
        <v>4229</v>
      </c>
      <c r="D2428" s="191" t="s">
        <v>4230</v>
      </c>
      <c r="E2428" s="200" t="s">
        <v>5436</v>
      </c>
      <c r="F2428" s="244"/>
      <c r="G2428" s="162" t="s">
        <v>385</v>
      </c>
      <c r="H2428" s="242">
        <v>0</v>
      </c>
      <c r="I2428" s="34">
        <v>470000000</v>
      </c>
      <c r="J2428" s="21" t="s">
        <v>1330</v>
      </c>
      <c r="K2428" s="17" t="s">
        <v>1647</v>
      </c>
      <c r="L2428" s="236" t="s">
        <v>3930</v>
      </c>
      <c r="M2428" s="141" t="s">
        <v>383</v>
      </c>
      <c r="N2428" s="364" t="s">
        <v>6116</v>
      </c>
      <c r="O2428" s="3" t="s">
        <v>1382</v>
      </c>
      <c r="P2428" s="7" t="s">
        <v>1354</v>
      </c>
      <c r="Q2428" s="3" t="s">
        <v>1195</v>
      </c>
      <c r="R2428" s="199">
        <v>1</v>
      </c>
      <c r="S2428" s="102">
        <v>1294642.8600000001</v>
      </c>
      <c r="T2428" s="254">
        <f t="shared" si="453"/>
        <v>1294642.8600000001</v>
      </c>
      <c r="U2428" s="83">
        <f t="shared" si="452"/>
        <v>1450000.0032000002</v>
      </c>
      <c r="V2428" s="9" t="s">
        <v>1341</v>
      </c>
      <c r="W2428" s="153" t="s">
        <v>1410</v>
      </c>
      <c r="X2428" s="244"/>
    </row>
    <row r="2429" spans="1:24" s="226" customFormat="1" ht="102">
      <c r="A2429" s="9" t="s">
        <v>8230</v>
      </c>
      <c r="B2429" s="3" t="s">
        <v>1332</v>
      </c>
      <c r="C2429" s="193" t="s">
        <v>4229</v>
      </c>
      <c r="D2429" s="191" t="s">
        <v>4230</v>
      </c>
      <c r="E2429" s="200" t="s">
        <v>5437</v>
      </c>
      <c r="F2429" s="244"/>
      <c r="G2429" s="162" t="s">
        <v>385</v>
      </c>
      <c r="H2429" s="242">
        <v>0</v>
      </c>
      <c r="I2429" s="34">
        <v>470000000</v>
      </c>
      <c r="J2429" s="21" t="s">
        <v>1330</v>
      </c>
      <c r="K2429" s="17" t="s">
        <v>1647</v>
      </c>
      <c r="L2429" s="236" t="s">
        <v>3930</v>
      </c>
      <c r="M2429" s="141" t="s">
        <v>383</v>
      </c>
      <c r="N2429" s="364" t="s">
        <v>6116</v>
      </c>
      <c r="O2429" s="3" t="s">
        <v>1382</v>
      </c>
      <c r="P2429" s="7" t="s">
        <v>1354</v>
      </c>
      <c r="Q2429" s="3" t="s">
        <v>1195</v>
      </c>
      <c r="R2429" s="199">
        <v>1</v>
      </c>
      <c r="S2429" s="102">
        <v>17678.57</v>
      </c>
      <c r="T2429" s="254">
        <f t="shared" si="453"/>
        <v>17678.57</v>
      </c>
      <c r="U2429" s="83">
        <f t="shared" si="452"/>
        <v>19799.9984</v>
      </c>
      <c r="V2429" s="9" t="s">
        <v>1341</v>
      </c>
      <c r="W2429" s="153" t="s">
        <v>1410</v>
      </c>
      <c r="X2429" s="244"/>
    </row>
    <row r="2430" spans="1:24" s="226" customFormat="1" ht="102">
      <c r="A2430" s="9" t="s">
        <v>8231</v>
      </c>
      <c r="B2430" s="3" t="s">
        <v>1332</v>
      </c>
      <c r="C2430" s="193" t="s">
        <v>4515</v>
      </c>
      <c r="D2430" s="191" t="s">
        <v>4516</v>
      </c>
      <c r="E2430" s="200" t="s">
        <v>5438</v>
      </c>
      <c r="F2430" s="244"/>
      <c r="G2430" s="162" t="s">
        <v>385</v>
      </c>
      <c r="H2430" s="242">
        <v>0</v>
      </c>
      <c r="I2430" s="34">
        <v>470000000</v>
      </c>
      <c r="J2430" s="21" t="s">
        <v>1330</v>
      </c>
      <c r="K2430" s="17" t="s">
        <v>1647</v>
      </c>
      <c r="L2430" s="236" t="s">
        <v>3930</v>
      </c>
      <c r="M2430" s="141" t="s">
        <v>383</v>
      </c>
      <c r="N2430" s="364" t="s">
        <v>6116</v>
      </c>
      <c r="O2430" s="3" t="s">
        <v>1382</v>
      </c>
      <c r="P2430" s="7" t="s">
        <v>1354</v>
      </c>
      <c r="Q2430" s="3" t="s">
        <v>1195</v>
      </c>
      <c r="R2430" s="199">
        <v>1</v>
      </c>
      <c r="S2430" s="102">
        <v>196428.57</v>
      </c>
      <c r="T2430" s="254">
        <f t="shared" si="453"/>
        <v>196428.57</v>
      </c>
      <c r="U2430" s="83">
        <f t="shared" si="452"/>
        <v>219999.99840000004</v>
      </c>
      <c r="V2430" s="9" t="s">
        <v>1341</v>
      </c>
      <c r="W2430" s="153" t="s">
        <v>1410</v>
      </c>
      <c r="X2430" s="244"/>
    </row>
    <row r="2431" spans="1:24" s="226" customFormat="1" ht="102">
      <c r="A2431" s="9" t="s">
        <v>8232</v>
      </c>
      <c r="B2431" s="3" t="s">
        <v>1332</v>
      </c>
      <c r="C2431" s="195" t="s">
        <v>4627</v>
      </c>
      <c r="D2431" s="190" t="s">
        <v>4628</v>
      </c>
      <c r="E2431" s="200" t="s">
        <v>5439</v>
      </c>
      <c r="F2431" s="244"/>
      <c r="G2431" s="162" t="s">
        <v>385</v>
      </c>
      <c r="H2431" s="242">
        <v>0</v>
      </c>
      <c r="I2431" s="34">
        <v>470000000</v>
      </c>
      <c r="J2431" s="21" t="s">
        <v>1330</v>
      </c>
      <c r="K2431" s="17" t="s">
        <v>1647</v>
      </c>
      <c r="L2431" s="236" t="s">
        <v>3930</v>
      </c>
      <c r="M2431" s="141" t="s">
        <v>383</v>
      </c>
      <c r="N2431" s="364" t="s">
        <v>6116</v>
      </c>
      <c r="O2431" s="3" t="s">
        <v>1382</v>
      </c>
      <c r="P2431" s="7" t="s">
        <v>1354</v>
      </c>
      <c r="Q2431" s="3" t="s">
        <v>1195</v>
      </c>
      <c r="R2431" s="199">
        <v>1</v>
      </c>
      <c r="S2431" s="102">
        <v>678571.43</v>
      </c>
      <c r="T2431" s="254">
        <f t="shared" si="453"/>
        <v>678571.43</v>
      </c>
      <c r="U2431" s="83">
        <f t="shared" si="452"/>
        <v>760000.00160000008</v>
      </c>
      <c r="V2431" s="9" t="s">
        <v>1341</v>
      </c>
      <c r="W2431" s="153" t="s">
        <v>1410</v>
      </c>
      <c r="X2431" s="244"/>
    </row>
    <row r="2432" spans="1:24" s="226" customFormat="1" ht="102">
      <c r="A2432" s="9" t="s">
        <v>8233</v>
      </c>
      <c r="B2432" s="3" t="s">
        <v>1332</v>
      </c>
      <c r="C2432" s="193" t="s">
        <v>4515</v>
      </c>
      <c r="D2432" s="191" t="s">
        <v>4516</v>
      </c>
      <c r="E2432" s="200" t="s">
        <v>5440</v>
      </c>
      <c r="F2432" s="244"/>
      <c r="G2432" s="162" t="s">
        <v>385</v>
      </c>
      <c r="H2432" s="242">
        <v>0</v>
      </c>
      <c r="I2432" s="34">
        <v>470000000</v>
      </c>
      <c r="J2432" s="21" t="s">
        <v>1330</v>
      </c>
      <c r="K2432" s="17" t="s">
        <v>1647</v>
      </c>
      <c r="L2432" s="236" t="s">
        <v>3930</v>
      </c>
      <c r="M2432" s="141" t="s">
        <v>383</v>
      </c>
      <c r="N2432" s="364" t="s">
        <v>6116</v>
      </c>
      <c r="O2432" s="3" t="s">
        <v>1382</v>
      </c>
      <c r="P2432" s="7" t="s">
        <v>1354</v>
      </c>
      <c r="Q2432" s="3" t="s">
        <v>1195</v>
      </c>
      <c r="R2432" s="199">
        <v>1</v>
      </c>
      <c r="S2432" s="102">
        <v>87500</v>
      </c>
      <c r="T2432" s="254">
        <f t="shared" si="453"/>
        <v>87500</v>
      </c>
      <c r="U2432" s="83">
        <f t="shared" si="452"/>
        <v>98000.000000000015</v>
      </c>
      <c r="V2432" s="9" t="s">
        <v>1341</v>
      </c>
      <c r="W2432" s="153" t="s">
        <v>1410</v>
      </c>
      <c r="X2432" s="244"/>
    </row>
    <row r="2433" spans="1:24" s="226" customFormat="1" ht="102">
      <c r="A2433" s="9" t="s">
        <v>8234</v>
      </c>
      <c r="B2433" s="3" t="s">
        <v>1332</v>
      </c>
      <c r="C2433" s="193" t="s">
        <v>4515</v>
      </c>
      <c r="D2433" s="191" t="s">
        <v>4516</v>
      </c>
      <c r="E2433" s="200" t="s">
        <v>5441</v>
      </c>
      <c r="F2433" s="244"/>
      <c r="G2433" s="162" t="s">
        <v>385</v>
      </c>
      <c r="H2433" s="242">
        <v>0</v>
      </c>
      <c r="I2433" s="34">
        <v>470000000</v>
      </c>
      <c r="J2433" s="21" t="s">
        <v>1330</v>
      </c>
      <c r="K2433" s="17" t="s">
        <v>1647</v>
      </c>
      <c r="L2433" s="236" t="s">
        <v>3930</v>
      </c>
      <c r="M2433" s="141" t="s">
        <v>383</v>
      </c>
      <c r="N2433" s="364" t="s">
        <v>6116</v>
      </c>
      <c r="O2433" s="3" t="s">
        <v>1382</v>
      </c>
      <c r="P2433" s="7" t="s">
        <v>1354</v>
      </c>
      <c r="Q2433" s="3" t="s">
        <v>1195</v>
      </c>
      <c r="R2433" s="199">
        <v>6</v>
      </c>
      <c r="S2433" s="102">
        <v>7767.86</v>
      </c>
      <c r="T2433" s="254">
        <f t="shared" si="453"/>
        <v>46607.159999999996</v>
      </c>
      <c r="U2433" s="83">
        <f t="shared" si="452"/>
        <v>52200.019200000002</v>
      </c>
      <c r="V2433" s="9" t="s">
        <v>1341</v>
      </c>
      <c r="W2433" s="153" t="s">
        <v>1410</v>
      </c>
      <c r="X2433" s="244"/>
    </row>
    <row r="2434" spans="1:24" s="226" customFormat="1" ht="102">
      <c r="A2434" s="9" t="s">
        <v>8235</v>
      </c>
      <c r="B2434" s="3" t="s">
        <v>1332</v>
      </c>
      <c r="C2434" s="193" t="s">
        <v>4515</v>
      </c>
      <c r="D2434" s="191" t="s">
        <v>4516</v>
      </c>
      <c r="E2434" s="200" t="s">
        <v>5442</v>
      </c>
      <c r="F2434" s="244"/>
      <c r="G2434" s="162" t="s">
        <v>385</v>
      </c>
      <c r="H2434" s="242">
        <v>0</v>
      </c>
      <c r="I2434" s="34">
        <v>470000000</v>
      </c>
      <c r="J2434" s="21" t="s">
        <v>1330</v>
      </c>
      <c r="K2434" s="17" t="s">
        <v>1647</v>
      </c>
      <c r="L2434" s="236" t="s">
        <v>3930</v>
      </c>
      <c r="M2434" s="141" t="s">
        <v>383</v>
      </c>
      <c r="N2434" s="364" t="s">
        <v>6116</v>
      </c>
      <c r="O2434" s="3" t="s">
        <v>1382</v>
      </c>
      <c r="P2434" s="7" t="s">
        <v>1354</v>
      </c>
      <c r="Q2434" s="3" t="s">
        <v>1195</v>
      </c>
      <c r="R2434" s="199">
        <v>6</v>
      </c>
      <c r="S2434" s="102">
        <v>10892.86</v>
      </c>
      <c r="T2434" s="254">
        <f t="shared" si="453"/>
        <v>65357.16</v>
      </c>
      <c r="U2434" s="83">
        <f t="shared" si="452"/>
        <v>73200.01920000001</v>
      </c>
      <c r="V2434" s="9" t="s">
        <v>1341</v>
      </c>
      <c r="W2434" s="153" t="s">
        <v>1410</v>
      </c>
      <c r="X2434" s="244"/>
    </row>
    <row r="2435" spans="1:24" s="226" customFormat="1" ht="102">
      <c r="A2435" s="9" t="s">
        <v>8236</v>
      </c>
      <c r="B2435" s="3" t="s">
        <v>1332</v>
      </c>
      <c r="C2435" s="193" t="s">
        <v>4515</v>
      </c>
      <c r="D2435" s="191" t="s">
        <v>4516</v>
      </c>
      <c r="E2435" s="200" t="s">
        <v>5443</v>
      </c>
      <c r="F2435" s="244"/>
      <c r="G2435" s="162" t="s">
        <v>385</v>
      </c>
      <c r="H2435" s="242">
        <v>0</v>
      </c>
      <c r="I2435" s="34">
        <v>470000000</v>
      </c>
      <c r="J2435" s="21" t="s">
        <v>1330</v>
      </c>
      <c r="K2435" s="17" t="s">
        <v>1647</v>
      </c>
      <c r="L2435" s="236" t="s">
        <v>3930</v>
      </c>
      <c r="M2435" s="141" t="s">
        <v>383</v>
      </c>
      <c r="N2435" s="364" t="s">
        <v>6116</v>
      </c>
      <c r="O2435" s="3" t="s">
        <v>1382</v>
      </c>
      <c r="P2435" s="7" t="s">
        <v>1354</v>
      </c>
      <c r="Q2435" s="3" t="s">
        <v>1195</v>
      </c>
      <c r="R2435" s="199">
        <v>1</v>
      </c>
      <c r="S2435" s="102">
        <v>60714.29</v>
      </c>
      <c r="T2435" s="254">
        <f t="shared" si="453"/>
        <v>60714.29</v>
      </c>
      <c r="U2435" s="83">
        <f t="shared" si="452"/>
        <v>68000.00480000001</v>
      </c>
      <c r="V2435" s="9" t="s">
        <v>1341</v>
      </c>
      <c r="W2435" s="153" t="s">
        <v>1410</v>
      </c>
      <c r="X2435" s="244"/>
    </row>
    <row r="2436" spans="1:24" s="226" customFormat="1" ht="102">
      <c r="A2436" s="9" t="s">
        <v>8237</v>
      </c>
      <c r="B2436" s="3" t="s">
        <v>1332</v>
      </c>
      <c r="C2436" s="193" t="s">
        <v>4515</v>
      </c>
      <c r="D2436" s="191" t="s">
        <v>4516</v>
      </c>
      <c r="E2436" s="200" t="s">
        <v>5444</v>
      </c>
      <c r="F2436" s="244"/>
      <c r="G2436" s="162" t="s">
        <v>385</v>
      </c>
      <c r="H2436" s="242">
        <v>0</v>
      </c>
      <c r="I2436" s="34">
        <v>470000000</v>
      </c>
      <c r="J2436" s="21" t="s">
        <v>1330</v>
      </c>
      <c r="K2436" s="17" t="s">
        <v>1647</v>
      </c>
      <c r="L2436" s="236" t="s">
        <v>3930</v>
      </c>
      <c r="M2436" s="141" t="s">
        <v>383</v>
      </c>
      <c r="N2436" s="364" t="s">
        <v>6116</v>
      </c>
      <c r="O2436" s="3" t="s">
        <v>1382</v>
      </c>
      <c r="P2436" s="7" t="s">
        <v>1354</v>
      </c>
      <c r="Q2436" s="3" t="s">
        <v>1195</v>
      </c>
      <c r="R2436" s="199">
        <v>1</v>
      </c>
      <c r="S2436" s="102">
        <v>66964.289999999994</v>
      </c>
      <c r="T2436" s="254">
        <f t="shared" si="453"/>
        <v>66964.289999999994</v>
      </c>
      <c r="U2436" s="83">
        <f t="shared" si="452"/>
        <v>75000.004799999995</v>
      </c>
      <c r="V2436" s="9" t="s">
        <v>1341</v>
      </c>
      <c r="W2436" s="153" t="s">
        <v>1410</v>
      </c>
      <c r="X2436" s="244"/>
    </row>
    <row r="2437" spans="1:24" s="226" customFormat="1" ht="102">
      <c r="A2437" s="9" t="s">
        <v>8238</v>
      </c>
      <c r="B2437" s="3" t="s">
        <v>1332</v>
      </c>
      <c r="C2437" s="194" t="s">
        <v>3943</v>
      </c>
      <c r="D2437" s="191" t="s">
        <v>3944</v>
      </c>
      <c r="E2437" s="200" t="s">
        <v>5445</v>
      </c>
      <c r="F2437" s="244"/>
      <c r="G2437" s="162" t="s">
        <v>385</v>
      </c>
      <c r="H2437" s="242">
        <v>0</v>
      </c>
      <c r="I2437" s="34">
        <v>470000000</v>
      </c>
      <c r="J2437" s="21" t="s">
        <v>1330</v>
      </c>
      <c r="K2437" s="17" t="s">
        <v>1647</v>
      </c>
      <c r="L2437" s="236" t="s">
        <v>3930</v>
      </c>
      <c r="M2437" s="141" t="s">
        <v>383</v>
      </c>
      <c r="N2437" s="364" t="s">
        <v>6116</v>
      </c>
      <c r="O2437" s="3" t="s">
        <v>1382</v>
      </c>
      <c r="P2437" s="7" t="s">
        <v>1354</v>
      </c>
      <c r="Q2437" s="3" t="s">
        <v>1195</v>
      </c>
      <c r="R2437" s="199">
        <v>2</v>
      </c>
      <c r="S2437" s="102">
        <v>68068</v>
      </c>
      <c r="T2437" s="254">
        <f t="shared" si="453"/>
        <v>136136</v>
      </c>
      <c r="U2437" s="83">
        <f t="shared" si="452"/>
        <v>152472.32000000001</v>
      </c>
      <c r="V2437" s="9" t="s">
        <v>1341</v>
      </c>
      <c r="W2437" s="153" t="s">
        <v>1410</v>
      </c>
      <c r="X2437" s="244"/>
    </row>
    <row r="2438" spans="1:24" s="226" customFormat="1" ht="102">
      <c r="A2438" s="9" t="s">
        <v>8239</v>
      </c>
      <c r="B2438" s="3" t="s">
        <v>1332</v>
      </c>
      <c r="C2438" s="193" t="s">
        <v>4317</v>
      </c>
      <c r="D2438" s="214" t="s">
        <v>4318</v>
      </c>
      <c r="E2438" s="200" t="s">
        <v>5446</v>
      </c>
      <c r="F2438" s="244"/>
      <c r="G2438" s="162" t="s">
        <v>385</v>
      </c>
      <c r="H2438" s="242">
        <v>0</v>
      </c>
      <c r="I2438" s="34">
        <v>470000000</v>
      </c>
      <c r="J2438" s="21" t="s">
        <v>1330</v>
      </c>
      <c r="K2438" s="17" t="s">
        <v>1647</v>
      </c>
      <c r="L2438" s="236" t="s">
        <v>3930</v>
      </c>
      <c r="M2438" s="141" t="s">
        <v>383</v>
      </c>
      <c r="N2438" s="364" t="s">
        <v>6116</v>
      </c>
      <c r="O2438" s="3" t="s">
        <v>1382</v>
      </c>
      <c r="P2438" s="7" t="s">
        <v>1354</v>
      </c>
      <c r="Q2438" s="3" t="s">
        <v>1195</v>
      </c>
      <c r="R2438" s="199">
        <v>4</v>
      </c>
      <c r="S2438" s="102">
        <v>7589.29</v>
      </c>
      <c r="T2438" s="254">
        <f t="shared" si="453"/>
        <v>30357.16</v>
      </c>
      <c r="U2438" s="83">
        <f t="shared" si="452"/>
        <v>34000.019200000002</v>
      </c>
      <c r="V2438" s="9" t="s">
        <v>1341</v>
      </c>
      <c r="W2438" s="153" t="s">
        <v>1410</v>
      </c>
      <c r="X2438" s="244"/>
    </row>
    <row r="2439" spans="1:24" s="226" customFormat="1" ht="102">
      <c r="A2439" s="9" t="s">
        <v>8240</v>
      </c>
      <c r="B2439" s="3" t="s">
        <v>1332</v>
      </c>
      <c r="C2439" s="193" t="s">
        <v>3995</v>
      </c>
      <c r="D2439" s="202" t="s">
        <v>5388</v>
      </c>
      <c r="E2439" s="200" t="s">
        <v>5447</v>
      </c>
      <c r="F2439" s="244"/>
      <c r="G2439" s="162" t="s">
        <v>385</v>
      </c>
      <c r="H2439" s="242">
        <v>0</v>
      </c>
      <c r="I2439" s="34">
        <v>470000000</v>
      </c>
      <c r="J2439" s="21" t="s">
        <v>1330</v>
      </c>
      <c r="K2439" s="17" t="s">
        <v>1647</v>
      </c>
      <c r="L2439" s="236" t="s">
        <v>3930</v>
      </c>
      <c r="M2439" s="141" t="s">
        <v>383</v>
      </c>
      <c r="N2439" s="364" t="s">
        <v>6116</v>
      </c>
      <c r="O2439" s="3" t="s">
        <v>1382</v>
      </c>
      <c r="P2439" s="7" t="s">
        <v>1354</v>
      </c>
      <c r="Q2439" s="3" t="s">
        <v>1195</v>
      </c>
      <c r="R2439" s="199">
        <v>3</v>
      </c>
      <c r="S2439" s="102">
        <v>64090</v>
      </c>
      <c r="T2439" s="254">
        <f t="shared" si="453"/>
        <v>192270</v>
      </c>
      <c r="U2439" s="83">
        <f t="shared" si="452"/>
        <v>215342.40000000002</v>
      </c>
      <c r="V2439" s="9" t="s">
        <v>1341</v>
      </c>
      <c r="W2439" s="153" t="s">
        <v>1410</v>
      </c>
      <c r="X2439" s="244"/>
    </row>
    <row r="2440" spans="1:24" s="226" customFormat="1" ht="102">
      <c r="A2440" s="9" t="s">
        <v>8241</v>
      </c>
      <c r="B2440" s="3" t="s">
        <v>1332</v>
      </c>
      <c r="C2440" s="193" t="s">
        <v>3992</v>
      </c>
      <c r="D2440" s="191" t="s">
        <v>4001</v>
      </c>
      <c r="E2440" s="200" t="s">
        <v>5448</v>
      </c>
      <c r="F2440" s="244"/>
      <c r="G2440" s="162" t="s">
        <v>385</v>
      </c>
      <c r="H2440" s="242">
        <v>0</v>
      </c>
      <c r="I2440" s="34">
        <v>470000000</v>
      </c>
      <c r="J2440" s="21" t="s">
        <v>1330</v>
      </c>
      <c r="K2440" s="17" t="s">
        <v>1647</v>
      </c>
      <c r="L2440" s="236" t="s">
        <v>3930</v>
      </c>
      <c r="M2440" s="141" t="s">
        <v>383</v>
      </c>
      <c r="N2440" s="364" t="s">
        <v>6116</v>
      </c>
      <c r="O2440" s="3" t="s">
        <v>1382</v>
      </c>
      <c r="P2440" s="7" t="s">
        <v>1354</v>
      </c>
      <c r="Q2440" s="3" t="s">
        <v>1195</v>
      </c>
      <c r="R2440" s="210">
        <v>4</v>
      </c>
      <c r="S2440" s="102">
        <v>5535.71</v>
      </c>
      <c r="T2440" s="254">
        <f t="shared" si="453"/>
        <v>22142.84</v>
      </c>
      <c r="U2440" s="83">
        <f t="shared" si="452"/>
        <v>24799.980800000001</v>
      </c>
      <c r="V2440" s="9" t="s">
        <v>1341</v>
      </c>
      <c r="W2440" s="153" t="s">
        <v>1410</v>
      </c>
      <c r="X2440" s="244"/>
    </row>
    <row r="2441" spans="1:24" s="226" customFormat="1" ht="102">
      <c r="A2441" s="9" t="s">
        <v>8242</v>
      </c>
      <c r="B2441" s="3" t="s">
        <v>1332</v>
      </c>
      <c r="C2441" s="193" t="s">
        <v>3992</v>
      </c>
      <c r="D2441" s="191" t="s">
        <v>4001</v>
      </c>
      <c r="E2441" s="200" t="s">
        <v>5449</v>
      </c>
      <c r="F2441" s="244"/>
      <c r="G2441" s="162" t="s">
        <v>385</v>
      </c>
      <c r="H2441" s="242">
        <v>0</v>
      </c>
      <c r="I2441" s="34">
        <v>470000000</v>
      </c>
      <c r="J2441" s="21" t="s">
        <v>1330</v>
      </c>
      <c r="K2441" s="17" t="s">
        <v>1647</v>
      </c>
      <c r="L2441" s="236" t="s">
        <v>3930</v>
      </c>
      <c r="M2441" s="141" t="s">
        <v>383</v>
      </c>
      <c r="N2441" s="364" t="s">
        <v>6116</v>
      </c>
      <c r="O2441" s="3" t="s">
        <v>1382</v>
      </c>
      <c r="P2441" s="7" t="s">
        <v>1354</v>
      </c>
      <c r="Q2441" s="3" t="s">
        <v>1195</v>
      </c>
      <c r="R2441" s="210">
        <v>4</v>
      </c>
      <c r="S2441" s="102">
        <v>1517.86</v>
      </c>
      <c r="T2441" s="254">
        <f t="shared" si="453"/>
        <v>6071.44</v>
      </c>
      <c r="U2441" s="83">
        <f t="shared" si="452"/>
        <v>6800.0128000000004</v>
      </c>
      <c r="V2441" s="9" t="s">
        <v>1341</v>
      </c>
      <c r="W2441" s="153" t="s">
        <v>1410</v>
      </c>
      <c r="X2441" s="244"/>
    </row>
    <row r="2442" spans="1:24" s="226" customFormat="1" ht="102">
      <c r="A2442" s="9" t="s">
        <v>8243</v>
      </c>
      <c r="B2442" s="3" t="s">
        <v>1332</v>
      </c>
      <c r="C2442" s="195" t="s">
        <v>5271</v>
      </c>
      <c r="D2442" s="202" t="s">
        <v>5168</v>
      </c>
      <c r="E2442" s="200" t="s">
        <v>5450</v>
      </c>
      <c r="F2442" s="244"/>
      <c r="G2442" s="162" t="s">
        <v>385</v>
      </c>
      <c r="H2442" s="242">
        <v>0</v>
      </c>
      <c r="I2442" s="34">
        <v>470000000</v>
      </c>
      <c r="J2442" s="21" t="s">
        <v>1330</v>
      </c>
      <c r="K2442" s="17" t="s">
        <v>1647</v>
      </c>
      <c r="L2442" s="236" t="s">
        <v>3930</v>
      </c>
      <c r="M2442" s="141" t="s">
        <v>383</v>
      </c>
      <c r="N2442" s="364" t="s">
        <v>6116</v>
      </c>
      <c r="O2442" s="3" t="s">
        <v>1382</v>
      </c>
      <c r="P2442" s="7" t="s">
        <v>1354</v>
      </c>
      <c r="Q2442" s="3" t="s">
        <v>1195</v>
      </c>
      <c r="R2442" s="210">
        <v>2</v>
      </c>
      <c r="S2442" s="102">
        <v>4752.22</v>
      </c>
      <c r="T2442" s="254">
        <f t="shared" si="453"/>
        <v>9504.44</v>
      </c>
      <c r="U2442" s="83">
        <f t="shared" si="452"/>
        <v>10644.972800000001</v>
      </c>
      <c r="V2442" s="9" t="s">
        <v>1341</v>
      </c>
      <c r="W2442" s="153" t="s">
        <v>1410</v>
      </c>
      <c r="X2442" s="244"/>
    </row>
    <row r="2443" spans="1:24" s="226" customFormat="1" ht="102">
      <c r="A2443" s="9" t="s">
        <v>8244</v>
      </c>
      <c r="B2443" s="3" t="s">
        <v>1332</v>
      </c>
      <c r="C2443" s="195" t="s">
        <v>5451</v>
      </c>
      <c r="D2443" s="202" t="s">
        <v>5272</v>
      </c>
      <c r="E2443" s="200" t="s">
        <v>5452</v>
      </c>
      <c r="F2443" s="244"/>
      <c r="G2443" s="162" t="s">
        <v>385</v>
      </c>
      <c r="H2443" s="242">
        <v>0</v>
      </c>
      <c r="I2443" s="34">
        <v>470000000</v>
      </c>
      <c r="J2443" s="21" t="s">
        <v>1330</v>
      </c>
      <c r="K2443" s="17" t="s">
        <v>1647</v>
      </c>
      <c r="L2443" s="236" t="s">
        <v>3930</v>
      </c>
      <c r="M2443" s="141" t="s">
        <v>383</v>
      </c>
      <c r="N2443" s="364" t="s">
        <v>6116</v>
      </c>
      <c r="O2443" s="3" t="s">
        <v>1382</v>
      </c>
      <c r="P2443" s="7" t="s">
        <v>1354</v>
      </c>
      <c r="Q2443" s="3" t="s">
        <v>1195</v>
      </c>
      <c r="R2443" s="210">
        <v>2</v>
      </c>
      <c r="S2443" s="102">
        <v>6250</v>
      </c>
      <c r="T2443" s="254">
        <f t="shared" si="453"/>
        <v>12500</v>
      </c>
      <c r="U2443" s="83">
        <f t="shared" si="452"/>
        <v>14000.000000000002</v>
      </c>
      <c r="V2443" s="9" t="s">
        <v>1341</v>
      </c>
      <c r="W2443" s="153" t="s">
        <v>1410</v>
      </c>
      <c r="X2443" s="244"/>
    </row>
    <row r="2444" spans="1:24" s="226" customFormat="1" ht="102">
      <c r="A2444" s="9" t="s">
        <v>8245</v>
      </c>
      <c r="B2444" s="3" t="s">
        <v>1332</v>
      </c>
      <c r="C2444" s="194" t="s">
        <v>5453</v>
      </c>
      <c r="D2444" s="191" t="s">
        <v>5145</v>
      </c>
      <c r="E2444" s="200" t="s">
        <v>5454</v>
      </c>
      <c r="F2444" s="244"/>
      <c r="G2444" s="162" t="s">
        <v>385</v>
      </c>
      <c r="H2444" s="242">
        <v>0</v>
      </c>
      <c r="I2444" s="34">
        <v>470000000</v>
      </c>
      <c r="J2444" s="21" t="s">
        <v>1330</v>
      </c>
      <c r="K2444" s="17" t="s">
        <v>1647</v>
      </c>
      <c r="L2444" s="236" t="s">
        <v>3930</v>
      </c>
      <c r="M2444" s="141" t="s">
        <v>383</v>
      </c>
      <c r="N2444" s="364" t="s">
        <v>6116</v>
      </c>
      <c r="O2444" s="3" t="s">
        <v>1382</v>
      </c>
      <c r="P2444" s="7" t="s">
        <v>1354</v>
      </c>
      <c r="Q2444" s="3" t="s">
        <v>1195</v>
      </c>
      <c r="R2444" s="210">
        <v>4</v>
      </c>
      <c r="S2444" s="102">
        <v>27312.29</v>
      </c>
      <c r="T2444" s="254">
        <f t="shared" si="453"/>
        <v>109249.16</v>
      </c>
      <c r="U2444" s="83">
        <f t="shared" si="452"/>
        <v>122359.05920000002</v>
      </c>
      <c r="V2444" s="9" t="s">
        <v>1341</v>
      </c>
      <c r="W2444" s="153" t="s">
        <v>1410</v>
      </c>
      <c r="X2444" s="244"/>
    </row>
    <row r="2445" spans="1:24" s="226" customFormat="1" ht="102">
      <c r="A2445" s="9" t="s">
        <v>8246</v>
      </c>
      <c r="B2445" s="3" t="s">
        <v>1332</v>
      </c>
      <c r="C2445" s="194" t="s">
        <v>5453</v>
      </c>
      <c r="D2445" s="191" t="s">
        <v>5145</v>
      </c>
      <c r="E2445" s="200" t="s">
        <v>5455</v>
      </c>
      <c r="F2445" s="244"/>
      <c r="G2445" s="162" t="s">
        <v>385</v>
      </c>
      <c r="H2445" s="242">
        <v>0</v>
      </c>
      <c r="I2445" s="34">
        <v>470000000</v>
      </c>
      <c r="J2445" s="21" t="s">
        <v>1330</v>
      </c>
      <c r="K2445" s="17" t="s">
        <v>1647</v>
      </c>
      <c r="L2445" s="236" t="s">
        <v>3930</v>
      </c>
      <c r="M2445" s="141" t="s">
        <v>383</v>
      </c>
      <c r="N2445" s="364" t="s">
        <v>6116</v>
      </c>
      <c r="O2445" s="3" t="s">
        <v>1382</v>
      </c>
      <c r="P2445" s="7" t="s">
        <v>1354</v>
      </c>
      <c r="Q2445" s="3" t="s">
        <v>1195</v>
      </c>
      <c r="R2445" s="210">
        <v>10</v>
      </c>
      <c r="S2445" s="102">
        <v>33928.57</v>
      </c>
      <c r="T2445" s="254">
        <f t="shared" si="453"/>
        <v>339285.7</v>
      </c>
      <c r="U2445" s="83">
        <f t="shared" si="452"/>
        <v>379999.98400000005</v>
      </c>
      <c r="V2445" s="9" t="s">
        <v>1341</v>
      </c>
      <c r="W2445" s="153" t="s">
        <v>1410</v>
      </c>
      <c r="X2445" s="244"/>
    </row>
    <row r="2446" spans="1:24" s="226" customFormat="1" ht="102">
      <c r="A2446" s="9" t="s">
        <v>8247</v>
      </c>
      <c r="B2446" s="3" t="s">
        <v>1332</v>
      </c>
      <c r="C2446" s="194" t="s">
        <v>5456</v>
      </c>
      <c r="D2446" s="191" t="s">
        <v>5145</v>
      </c>
      <c r="E2446" s="200" t="s">
        <v>5457</v>
      </c>
      <c r="F2446" s="244"/>
      <c r="G2446" s="162" t="s">
        <v>385</v>
      </c>
      <c r="H2446" s="242">
        <v>0</v>
      </c>
      <c r="I2446" s="34">
        <v>470000000</v>
      </c>
      <c r="J2446" s="21" t="s">
        <v>1330</v>
      </c>
      <c r="K2446" s="17" t="s">
        <v>1647</v>
      </c>
      <c r="L2446" s="236" t="s">
        <v>3930</v>
      </c>
      <c r="M2446" s="141" t="s">
        <v>383</v>
      </c>
      <c r="N2446" s="364" t="s">
        <v>6116</v>
      </c>
      <c r="O2446" s="3" t="s">
        <v>1382</v>
      </c>
      <c r="P2446" s="7" t="s">
        <v>1354</v>
      </c>
      <c r="Q2446" s="3" t="s">
        <v>1195</v>
      </c>
      <c r="R2446" s="210">
        <v>4</v>
      </c>
      <c r="S2446" s="102">
        <v>16696.43</v>
      </c>
      <c r="T2446" s="254">
        <f t="shared" si="453"/>
        <v>66785.72</v>
      </c>
      <c r="U2446" s="83">
        <f t="shared" ref="U2446:U2509" si="454">T2446*1.12</f>
        <v>74800.006400000013</v>
      </c>
      <c r="V2446" s="9" t="s">
        <v>1341</v>
      </c>
      <c r="W2446" s="153" t="s">
        <v>1410</v>
      </c>
      <c r="X2446" s="244"/>
    </row>
    <row r="2447" spans="1:24" s="226" customFormat="1" ht="102">
      <c r="A2447" s="9" t="s">
        <v>8248</v>
      </c>
      <c r="B2447" s="3" t="s">
        <v>1332</v>
      </c>
      <c r="C2447" s="194" t="s">
        <v>5456</v>
      </c>
      <c r="D2447" s="191" t="s">
        <v>5145</v>
      </c>
      <c r="E2447" s="200" t="s">
        <v>5458</v>
      </c>
      <c r="F2447" s="244"/>
      <c r="G2447" s="162" t="s">
        <v>385</v>
      </c>
      <c r="H2447" s="242">
        <v>0</v>
      </c>
      <c r="I2447" s="34">
        <v>470000000</v>
      </c>
      <c r="J2447" s="21" t="s">
        <v>1330</v>
      </c>
      <c r="K2447" s="17" t="s">
        <v>1647</v>
      </c>
      <c r="L2447" s="236" t="s">
        <v>3930</v>
      </c>
      <c r="M2447" s="141" t="s">
        <v>383</v>
      </c>
      <c r="N2447" s="364" t="s">
        <v>6116</v>
      </c>
      <c r="O2447" s="3" t="s">
        <v>1382</v>
      </c>
      <c r="P2447" s="7" t="s">
        <v>1354</v>
      </c>
      <c r="Q2447" s="3" t="s">
        <v>1195</v>
      </c>
      <c r="R2447" s="210">
        <v>10</v>
      </c>
      <c r="S2447" s="102">
        <v>16696.43</v>
      </c>
      <c r="T2447" s="254">
        <f t="shared" si="453"/>
        <v>166964.29999999999</v>
      </c>
      <c r="U2447" s="83">
        <f t="shared" si="454"/>
        <v>187000.016</v>
      </c>
      <c r="V2447" s="9" t="s">
        <v>1341</v>
      </c>
      <c r="W2447" s="153" t="s">
        <v>1410</v>
      </c>
      <c r="X2447" s="244"/>
    </row>
    <row r="2448" spans="1:24" s="226" customFormat="1" ht="102">
      <c r="A2448" s="9" t="s">
        <v>8249</v>
      </c>
      <c r="B2448" s="3" t="s">
        <v>1332</v>
      </c>
      <c r="C2448" s="193" t="s">
        <v>5459</v>
      </c>
      <c r="D2448" s="191" t="s">
        <v>5460</v>
      </c>
      <c r="E2448" s="212" t="s">
        <v>5461</v>
      </c>
      <c r="F2448" s="244"/>
      <c r="G2448" s="162" t="s">
        <v>385</v>
      </c>
      <c r="H2448" s="242">
        <v>0</v>
      </c>
      <c r="I2448" s="34">
        <v>470000000</v>
      </c>
      <c r="J2448" s="21" t="s">
        <v>1330</v>
      </c>
      <c r="K2448" s="17" t="s">
        <v>1647</v>
      </c>
      <c r="L2448" s="236" t="s">
        <v>3930</v>
      </c>
      <c r="M2448" s="141" t="s">
        <v>383</v>
      </c>
      <c r="N2448" s="364" t="s">
        <v>6116</v>
      </c>
      <c r="O2448" s="3" t="s">
        <v>1382</v>
      </c>
      <c r="P2448" s="7" t="s">
        <v>1354</v>
      </c>
      <c r="Q2448" s="3" t="s">
        <v>1195</v>
      </c>
      <c r="R2448" s="212">
        <v>1</v>
      </c>
      <c r="S2448" s="102">
        <v>49107.14</v>
      </c>
      <c r="T2448" s="254">
        <f t="shared" si="453"/>
        <v>49107.14</v>
      </c>
      <c r="U2448" s="83">
        <f t="shared" si="454"/>
        <v>54999.996800000008</v>
      </c>
      <c r="V2448" s="9" t="s">
        <v>1341</v>
      </c>
      <c r="W2448" s="153" t="s">
        <v>1410</v>
      </c>
      <c r="X2448" s="244"/>
    </row>
    <row r="2449" spans="1:24" s="226" customFormat="1" ht="102">
      <c r="A2449" s="9" t="s">
        <v>8250</v>
      </c>
      <c r="B2449" s="3" t="s">
        <v>1332</v>
      </c>
      <c r="C2449" s="194" t="s">
        <v>3943</v>
      </c>
      <c r="D2449" s="191" t="s">
        <v>3944</v>
      </c>
      <c r="E2449" s="212" t="s">
        <v>5462</v>
      </c>
      <c r="F2449" s="244"/>
      <c r="G2449" s="162" t="s">
        <v>385</v>
      </c>
      <c r="H2449" s="242">
        <v>0</v>
      </c>
      <c r="I2449" s="34">
        <v>470000000</v>
      </c>
      <c r="J2449" s="21" t="s">
        <v>1330</v>
      </c>
      <c r="K2449" s="17" t="s">
        <v>1647</v>
      </c>
      <c r="L2449" s="236" t="s">
        <v>3930</v>
      </c>
      <c r="M2449" s="141" t="s">
        <v>383</v>
      </c>
      <c r="N2449" s="364" t="s">
        <v>6116</v>
      </c>
      <c r="O2449" s="3" t="s">
        <v>1382</v>
      </c>
      <c r="P2449" s="7" t="s">
        <v>1354</v>
      </c>
      <c r="Q2449" s="3" t="s">
        <v>1195</v>
      </c>
      <c r="R2449" s="212">
        <v>2</v>
      </c>
      <c r="S2449" s="102">
        <v>142857.14000000001</v>
      </c>
      <c r="T2449" s="254">
        <f t="shared" si="453"/>
        <v>285714.28000000003</v>
      </c>
      <c r="U2449" s="83">
        <f t="shared" si="454"/>
        <v>319999.99360000005</v>
      </c>
      <c r="V2449" s="9" t="s">
        <v>1341</v>
      </c>
      <c r="W2449" s="153" t="s">
        <v>1410</v>
      </c>
      <c r="X2449" s="244"/>
    </row>
    <row r="2450" spans="1:24" s="226" customFormat="1" ht="102">
      <c r="A2450" s="9" t="s">
        <v>8251</v>
      </c>
      <c r="B2450" s="3" t="s">
        <v>1332</v>
      </c>
      <c r="C2450" s="195" t="s">
        <v>4207</v>
      </c>
      <c r="D2450" s="215" t="s">
        <v>5463</v>
      </c>
      <c r="E2450" s="212" t="s">
        <v>5464</v>
      </c>
      <c r="F2450" s="244"/>
      <c r="G2450" s="162" t="s">
        <v>385</v>
      </c>
      <c r="H2450" s="242">
        <v>0</v>
      </c>
      <c r="I2450" s="34">
        <v>470000000</v>
      </c>
      <c r="J2450" s="21" t="s">
        <v>1330</v>
      </c>
      <c r="K2450" s="17" t="s">
        <v>1647</v>
      </c>
      <c r="L2450" s="236" t="s">
        <v>3930</v>
      </c>
      <c r="M2450" s="141" t="s">
        <v>383</v>
      </c>
      <c r="N2450" s="364" t="s">
        <v>6116</v>
      </c>
      <c r="O2450" s="3" t="s">
        <v>1382</v>
      </c>
      <c r="P2450" s="7" t="s">
        <v>1354</v>
      </c>
      <c r="Q2450" s="3" t="s">
        <v>1195</v>
      </c>
      <c r="R2450" s="212">
        <v>1</v>
      </c>
      <c r="S2450" s="102">
        <v>52678.57</v>
      </c>
      <c r="T2450" s="254">
        <f t="shared" si="453"/>
        <v>52678.57</v>
      </c>
      <c r="U2450" s="83">
        <f t="shared" si="454"/>
        <v>58999.998400000004</v>
      </c>
      <c r="V2450" s="9" t="s">
        <v>1341</v>
      </c>
      <c r="W2450" s="153" t="s">
        <v>1410</v>
      </c>
      <c r="X2450" s="244"/>
    </row>
    <row r="2451" spans="1:24" s="226" customFormat="1" ht="102">
      <c r="A2451" s="9" t="s">
        <v>8252</v>
      </c>
      <c r="B2451" s="3" t="s">
        <v>1332</v>
      </c>
      <c r="C2451" s="193" t="s">
        <v>4018</v>
      </c>
      <c r="D2451" s="191" t="s">
        <v>4019</v>
      </c>
      <c r="E2451" s="212" t="s">
        <v>5465</v>
      </c>
      <c r="F2451" s="244"/>
      <c r="G2451" s="162" t="s">
        <v>385</v>
      </c>
      <c r="H2451" s="242">
        <v>0</v>
      </c>
      <c r="I2451" s="34">
        <v>470000000</v>
      </c>
      <c r="J2451" s="21" t="s">
        <v>1330</v>
      </c>
      <c r="K2451" s="17" t="s">
        <v>1647</v>
      </c>
      <c r="L2451" s="236" t="s">
        <v>3930</v>
      </c>
      <c r="M2451" s="141" t="s">
        <v>383</v>
      </c>
      <c r="N2451" s="364" t="s">
        <v>6116</v>
      </c>
      <c r="O2451" s="3" t="s">
        <v>1382</v>
      </c>
      <c r="P2451" s="7" t="s">
        <v>1354</v>
      </c>
      <c r="Q2451" s="3" t="s">
        <v>1195</v>
      </c>
      <c r="R2451" s="212">
        <v>1</v>
      </c>
      <c r="S2451" s="102">
        <v>7053.57</v>
      </c>
      <c r="T2451" s="254">
        <f t="shared" si="453"/>
        <v>7053.57</v>
      </c>
      <c r="U2451" s="83">
        <f t="shared" si="454"/>
        <v>7899.9984000000004</v>
      </c>
      <c r="V2451" s="9" t="s">
        <v>1341</v>
      </c>
      <c r="W2451" s="153" t="s">
        <v>1410</v>
      </c>
      <c r="X2451" s="244"/>
    </row>
    <row r="2452" spans="1:24" s="226" customFormat="1" ht="102">
      <c r="A2452" s="9" t="s">
        <v>8253</v>
      </c>
      <c r="B2452" s="3" t="s">
        <v>1332</v>
      </c>
      <c r="C2452" s="193" t="s">
        <v>4018</v>
      </c>
      <c r="D2452" s="191" t="s">
        <v>4019</v>
      </c>
      <c r="E2452" s="212" t="s">
        <v>5466</v>
      </c>
      <c r="F2452" s="244"/>
      <c r="G2452" s="162" t="s">
        <v>385</v>
      </c>
      <c r="H2452" s="242">
        <v>0</v>
      </c>
      <c r="I2452" s="34">
        <v>470000000</v>
      </c>
      <c r="J2452" s="21" t="s">
        <v>1330</v>
      </c>
      <c r="K2452" s="17" t="s">
        <v>1647</v>
      </c>
      <c r="L2452" s="236" t="s">
        <v>3930</v>
      </c>
      <c r="M2452" s="141" t="s">
        <v>383</v>
      </c>
      <c r="N2452" s="364" t="s">
        <v>6116</v>
      </c>
      <c r="O2452" s="3" t="s">
        <v>1382</v>
      </c>
      <c r="P2452" s="7" t="s">
        <v>1354</v>
      </c>
      <c r="Q2452" s="3" t="s">
        <v>1195</v>
      </c>
      <c r="R2452" s="212">
        <v>1</v>
      </c>
      <c r="S2452" s="102">
        <v>13035.71</v>
      </c>
      <c r="T2452" s="254">
        <f t="shared" si="453"/>
        <v>13035.71</v>
      </c>
      <c r="U2452" s="83">
        <f t="shared" si="454"/>
        <v>14599.995200000001</v>
      </c>
      <c r="V2452" s="9" t="s">
        <v>1341</v>
      </c>
      <c r="W2452" s="153" t="s">
        <v>1410</v>
      </c>
      <c r="X2452" s="244"/>
    </row>
    <row r="2453" spans="1:24" s="226" customFormat="1" ht="102">
      <c r="A2453" s="9" t="s">
        <v>8254</v>
      </c>
      <c r="B2453" s="3" t="s">
        <v>1332</v>
      </c>
      <c r="C2453" s="193" t="s">
        <v>4018</v>
      </c>
      <c r="D2453" s="191" t="s">
        <v>4019</v>
      </c>
      <c r="E2453" s="212" t="s">
        <v>5467</v>
      </c>
      <c r="F2453" s="244"/>
      <c r="G2453" s="162" t="s">
        <v>385</v>
      </c>
      <c r="H2453" s="242">
        <v>0</v>
      </c>
      <c r="I2453" s="34">
        <v>470000000</v>
      </c>
      <c r="J2453" s="21" t="s">
        <v>1330</v>
      </c>
      <c r="K2453" s="17" t="s">
        <v>1647</v>
      </c>
      <c r="L2453" s="236" t="s">
        <v>3930</v>
      </c>
      <c r="M2453" s="141" t="s">
        <v>383</v>
      </c>
      <c r="N2453" s="364" t="s">
        <v>6116</v>
      </c>
      <c r="O2453" s="3" t="s">
        <v>1382</v>
      </c>
      <c r="P2453" s="7" t="s">
        <v>1354</v>
      </c>
      <c r="Q2453" s="3" t="s">
        <v>1195</v>
      </c>
      <c r="R2453" s="212">
        <v>1</v>
      </c>
      <c r="S2453" s="102">
        <v>68952</v>
      </c>
      <c r="T2453" s="254">
        <f t="shared" si="453"/>
        <v>68952</v>
      </c>
      <c r="U2453" s="83">
        <f t="shared" si="454"/>
        <v>77226.240000000005</v>
      </c>
      <c r="V2453" s="9" t="s">
        <v>1341</v>
      </c>
      <c r="W2453" s="153" t="s">
        <v>1410</v>
      </c>
      <c r="X2453" s="244"/>
    </row>
    <row r="2454" spans="1:24" s="226" customFormat="1" ht="102">
      <c r="A2454" s="9" t="s">
        <v>8255</v>
      </c>
      <c r="B2454" s="3" t="s">
        <v>1332</v>
      </c>
      <c r="C2454" s="193" t="s">
        <v>4229</v>
      </c>
      <c r="D2454" s="191" t="s">
        <v>4230</v>
      </c>
      <c r="E2454" s="213" t="s">
        <v>8917</v>
      </c>
      <c r="F2454" s="244"/>
      <c r="G2454" s="162" t="s">
        <v>385</v>
      </c>
      <c r="H2454" s="242">
        <v>0</v>
      </c>
      <c r="I2454" s="34">
        <v>470000000</v>
      </c>
      <c r="J2454" s="21" t="s">
        <v>1330</v>
      </c>
      <c r="K2454" s="17" t="s">
        <v>1647</v>
      </c>
      <c r="L2454" s="236" t="s">
        <v>3930</v>
      </c>
      <c r="M2454" s="141" t="s">
        <v>383</v>
      </c>
      <c r="N2454" s="364" t="s">
        <v>6116</v>
      </c>
      <c r="O2454" s="3" t="s">
        <v>1382</v>
      </c>
      <c r="P2454" s="7" t="s">
        <v>1354</v>
      </c>
      <c r="Q2454" s="3" t="s">
        <v>1195</v>
      </c>
      <c r="R2454" s="186">
        <v>1</v>
      </c>
      <c r="S2454" s="102">
        <v>693000</v>
      </c>
      <c r="T2454" s="254">
        <f t="shared" si="453"/>
        <v>693000</v>
      </c>
      <c r="U2454" s="83">
        <f t="shared" si="454"/>
        <v>776160.00000000012</v>
      </c>
      <c r="V2454" s="9" t="s">
        <v>1341</v>
      </c>
      <c r="W2454" s="153" t="s">
        <v>1410</v>
      </c>
      <c r="X2454" s="244"/>
    </row>
    <row r="2455" spans="1:24" s="226" customFormat="1" ht="102">
      <c r="A2455" s="9" t="s">
        <v>8256</v>
      </c>
      <c r="B2455" s="3" t="s">
        <v>1332</v>
      </c>
      <c r="C2455" s="193" t="s">
        <v>4260</v>
      </c>
      <c r="D2455" s="216" t="s">
        <v>5468</v>
      </c>
      <c r="E2455" s="200" t="s">
        <v>5469</v>
      </c>
      <c r="F2455" s="244"/>
      <c r="G2455" s="162" t="s">
        <v>385</v>
      </c>
      <c r="H2455" s="242">
        <v>0</v>
      </c>
      <c r="I2455" s="34">
        <v>470000000</v>
      </c>
      <c r="J2455" s="21" t="s">
        <v>1330</v>
      </c>
      <c r="K2455" s="17" t="s">
        <v>1647</v>
      </c>
      <c r="L2455" s="236" t="s">
        <v>3930</v>
      </c>
      <c r="M2455" s="141" t="s">
        <v>383</v>
      </c>
      <c r="N2455" s="364" t="s">
        <v>6116</v>
      </c>
      <c r="O2455" s="3" t="s">
        <v>1382</v>
      </c>
      <c r="P2455" s="7" t="s">
        <v>1354</v>
      </c>
      <c r="Q2455" s="3" t="s">
        <v>1195</v>
      </c>
      <c r="R2455" s="211">
        <v>1</v>
      </c>
      <c r="S2455" s="102">
        <v>1714312.5</v>
      </c>
      <c r="T2455" s="254">
        <f t="shared" si="453"/>
        <v>1714312.5</v>
      </c>
      <c r="U2455" s="83">
        <f t="shared" si="454"/>
        <v>1920030.0000000002</v>
      </c>
      <c r="V2455" s="9" t="s">
        <v>1341</v>
      </c>
      <c r="W2455" s="153" t="s">
        <v>1410</v>
      </c>
      <c r="X2455" s="244"/>
    </row>
    <row r="2456" spans="1:24" s="226" customFormat="1" ht="102">
      <c r="A2456" s="9" t="s">
        <v>8257</v>
      </c>
      <c r="B2456" s="3" t="s">
        <v>1332</v>
      </c>
      <c r="C2456" s="193" t="s">
        <v>5459</v>
      </c>
      <c r="D2456" s="191" t="s">
        <v>5460</v>
      </c>
      <c r="E2456" s="200" t="s">
        <v>5470</v>
      </c>
      <c r="F2456" s="244"/>
      <c r="G2456" s="162" t="s">
        <v>385</v>
      </c>
      <c r="H2456" s="242">
        <v>0</v>
      </c>
      <c r="I2456" s="34">
        <v>470000000</v>
      </c>
      <c r="J2456" s="21" t="s">
        <v>1330</v>
      </c>
      <c r="K2456" s="17" t="s">
        <v>1647</v>
      </c>
      <c r="L2456" s="236" t="s">
        <v>3930</v>
      </c>
      <c r="M2456" s="141" t="s">
        <v>383</v>
      </c>
      <c r="N2456" s="364" t="s">
        <v>6116</v>
      </c>
      <c r="O2456" s="3" t="s">
        <v>1382</v>
      </c>
      <c r="P2456" s="7" t="s">
        <v>1354</v>
      </c>
      <c r="Q2456" s="3" t="s">
        <v>1195</v>
      </c>
      <c r="R2456" s="210">
        <v>1</v>
      </c>
      <c r="S2456" s="102">
        <v>214285.71</v>
      </c>
      <c r="T2456" s="254">
        <f t="shared" ref="T2456:T2519" si="455">R2456*S2456</f>
        <v>214285.71</v>
      </c>
      <c r="U2456" s="83">
        <f t="shared" si="454"/>
        <v>239999.9952</v>
      </c>
      <c r="V2456" s="9" t="s">
        <v>1341</v>
      </c>
      <c r="W2456" s="153" t="s">
        <v>1410</v>
      </c>
      <c r="X2456" s="244"/>
    </row>
    <row r="2457" spans="1:24" s="226" customFormat="1" ht="102">
      <c r="A2457" s="9" t="s">
        <v>8258</v>
      </c>
      <c r="B2457" s="3" t="s">
        <v>1332</v>
      </c>
      <c r="C2457" s="193" t="s">
        <v>4291</v>
      </c>
      <c r="D2457" s="191" t="s">
        <v>4292</v>
      </c>
      <c r="E2457" s="212" t="s">
        <v>5471</v>
      </c>
      <c r="F2457" s="244"/>
      <c r="G2457" s="162" t="s">
        <v>385</v>
      </c>
      <c r="H2457" s="242">
        <v>0</v>
      </c>
      <c r="I2457" s="34">
        <v>470000000</v>
      </c>
      <c r="J2457" s="21" t="s">
        <v>1330</v>
      </c>
      <c r="K2457" s="17" t="s">
        <v>1647</v>
      </c>
      <c r="L2457" s="236" t="s">
        <v>3930</v>
      </c>
      <c r="M2457" s="141" t="s">
        <v>383</v>
      </c>
      <c r="N2457" s="364" t="s">
        <v>6116</v>
      </c>
      <c r="O2457" s="3" t="s">
        <v>1382</v>
      </c>
      <c r="P2457" s="7" t="s">
        <v>1354</v>
      </c>
      <c r="Q2457" s="3" t="s">
        <v>1195</v>
      </c>
      <c r="R2457" s="212">
        <v>1</v>
      </c>
      <c r="S2457" s="102">
        <v>25267.86</v>
      </c>
      <c r="T2457" s="254">
        <f t="shared" si="455"/>
        <v>25267.86</v>
      </c>
      <c r="U2457" s="83">
        <f t="shared" si="454"/>
        <v>28300.003200000003</v>
      </c>
      <c r="V2457" s="9" t="s">
        <v>1341</v>
      </c>
      <c r="W2457" s="153" t="s">
        <v>1410</v>
      </c>
      <c r="X2457" s="244"/>
    </row>
    <row r="2458" spans="1:24" s="226" customFormat="1" ht="102">
      <c r="A2458" s="9" t="s">
        <v>8259</v>
      </c>
      <c r="B2458" s="3" t="s">
        <v>1332</v>
      </c>
      <c r="C2458" s="193" t="s">
        <v>4229</v>
      </c>
      <c r="D2458" s="215" t="s">
        <v>5472</v>
      </c>
      <c r="E2458" s="212" t="s">
        <v>5473</v>
      </c>
      <c r="F2458" s="244"/>
      <c r="G2458" s="162" t="s">
        <v>385</v>
      </c>
      <c r="H2458" s="242">
        <v>0</v>
      </c>
      <c r="I2458" s="34">
        <v>470000000</v>
      </c>
      <c r="J2458" s="21" t="s">
        <v>1330</v>
      </c>
      <c r="K2458" s="17" t="s">
        <v>1647</v>
      </c>
      <c r="L2458" s="236" t="s">
        <v>3930</v>
      </c>
      <c r="M2458" s="141" t="s">
        <v>383</v>
      </c>
      <c r="N2458" s="364" t="s">
        <v>6116</v>
      </c>
      <c r="O2458" s="3" t="s">
        <v>1382</v>
      </c>
      <c r="P2458" s="7" t="s">
        <v>1354</v>
      </c>
      <c r="Q2458" s="3" t="s">
        <v>1195</v>
      </c>
      <c r="R2458" s="212">
        <v>1</v>
      </c>
      <c r="S2458" s="102">
        <v>3113000</v>
      </c>
      <c r="T2458" s="254">
        <f t="shared" si="455"/>
        <v>3113000</v>
      </c>
      <c r="U2458" s="83">
        <f t="shared" si="454"/>
        <v>3486560.0000000005</v>
      </c>
      <c r="V2458" s="9" t="s">
        <v>1341</v>
      </c>
      <c r="W2458" s="153" t="s">
        <v>1410</v>
      </c>
      <c r="X2458" s="244"/>
    </row>
    <row r="2459" spans="1:24" s="226" customFormat="1" ht="102">
      <c r="A2459" s="9" t="s">
        <v>8260</v>
      </c>
      <c r="B2459" s="3" t="s">
        <v>1332</v>
      </c>
      <c r="C2459" s="193" t="s">
        <v>4229</v>
      </c>
      <c r="D2459" s="191" t="s">
        <v>4230</v>
      </c>
      <c r="E2459" s="213" t="s">
        <v>8918</v>
      </c>
      <c r="F2459" s="244"/>
      <c r="G2459" s="162" t="s">
        <v>385</v>
      </c>
      <c r="H2459" s="242">
        <v>0</v>
      </c>
      <c r="I2459" s="34">
        <v>470000000</v>
      </c>
      <c r="J2459" s="21" t="s">
        <v>1330</v>
      </c>
      <c r="K2459" s="17" t="s">
        <v>1647</v>
      </c>
      <c r="L2459" s="236" t="s">
        <v>3930</v>
      </c>
      <c r="M2459" s="141" t="s">
        <v>383</v>
      </c>
      <c r="N2459" s="364" t="s">
        <v>6116</v>
      </c>
      <c r="O2459" s="3" t="s">
        <v>1382</v>
      </c>
      <c r="P2459" s="7" t="s">
        <v>1354</v>
      </c>
      <c r="Q2459" s="3" t="s">
        <v>1195</v>
      </c>
      <c r="R2459" s="212">
        <v>8</v>
      </c>
      <c r="S2459" s="102">
        <v>11000</v>
      </c>
      <c r="T2459" s="254">
        <f t="shared" si="455"/>
        <v>88000</v>
      </c>
      <c r="U2459" s="83">
        <f t="shared" si="454"/>
        <v>98560.000000000015</v>
      </c>
      <c r="V2459" s="9" t="s">
        <v>1341</v>
      </c>
      <c r="W2459" s="153" t="s">
        <v>1410</v>
      </c>
      <c r="X2459" s="244"/>
    </row>
    <row r="2460" spans="1:24" s="226" customFormat="1" ht="102">
      <c r="A2460" s="9" t="s">
        <v>8261</v>
      </c>
      <c r="B2460" s="3" t="s">
        <v>1332</v>
      </c>
      <c r="C2460" s="193" t="s">
        <v>4229</v>
      </c>
      <c r="D2460" s="191" t="s">
        <v>4230</v>
      </c>
      <c r="E2460" s="213" t="s">
        <v>8919</v>
      </c>
      <c r="F2460" s="244"/>
      <c r="G2460" s="162" t="s">
        <v>385</v>
      </c>
      <c r="H2460" s="242">
        <v>0</v>
      </c>
      <c r="I2460" s="34">
        <v>470000000</v>
      </c>
      <c r="J2460" s="21" t="s">
        <v>1330</v>
      </c>
      <c r="K2460" s="17" t="s">
        <v>1647</v>
      </c>
      <c r="L2460" s="236" t="s">
        <v>3930</v>
      </c>
      <c r="M2460" s="141" t="s">
        <v>383</v>
      </c>
      <c r="N2460" s="364" t="s">
        <v>6116</v>
      </c>
      <c r="O2460" s="3" t="s">
        <v>1382</v>
      </c>
      <c r="P2460" s="7" t="s">
        <v>1354</v>
      </c>
      <c r="Q2460" s="3" t="s">
        <v>1195</v>
      </c>
      <c r="R2460" s="212">
        <v>2</v>
      </c>
      <c r="S2460" s="102">
        <v>12800</v>
      </c>
      <c r="T2460" s="254">
        <f t="shared" si="455"/>
        <v>25600</v>
      </c>
      <c r="U2460" s="83">
        <f t="shared" si="454"/>
        <v>28672.000000000004</v>
      </c>
      <c r="V2460" s="9" t="s">
        <v>1341</v>
      </c>
      <c r="W2460" s="153" t="s">
        <v>1410</v>
      </c>
      <c r="X2460" s="244"/>
    </row>
    <row r="2461" spans="1:24" s="226" customFormat="1" ht="102">
      <c r="A2461" s="9" t="s">
        <v>8262</v>
      </c>
      <c r="B2461" s="3" t="s">
        <v>1332</v>
      </c>
      <c r="C2461" s="193" t="s">
        <v>4229</v>
      </c>
      <c r="D2461" s="191" t="s">
        <v>4230</v>
      </c>
      <c r="E2461" s="213" t="s">
        <v>8920</v>
      </c>
      <c r="F2461" s="244"/>
      <c r="G2461" s="162" t="s">
        <v>385</v>
      </c>
      <c r="H2461" s="242">
        <v>0</v>
      </c>
      <c r="I2461" s="34">
        <v>470000000</v>
      </c>
      <c r="J2461" s="21" t="s">
        <v>1330</v>
      </c>
      <c r="K2461" s="17" t="s">
        <v>1647</v>
      </c>
      <c r="L2461" s="236" t="s">
        <v>3930</v>
      </c>
      <c r="M2461" s="141" t="s">
        <v>383</v>
      </c>
      <c r="N2461" s="364" t="s">
        <v>6116</v>
      </c>
      <c r="O2461" s="3" t="s">
        <v>1382</v>
      </c>
      <c r="P2461" s="7" t="s">
        <v>1354</v>
      </c>
      <c r="Q2461" s="3" t="s">
        <v>1195</v>
      </c>
      <c r="R2461" s="186">
        <v>4</v>
      </c>
      <c r="S2461" s="102">
        <v>1100</v>
      </c>
      <c r="T2461" s="254">
        <f t="shared" si="455"/>
        <v>4400</v>
      </c>
      <c r="U2461" s="83">
        <f t="shared" si="454"/>
        <v>4928.0000000000009</v>
      </c>
      <c r="V2461" s="9" t="s">
        <v>1341</v>
      </c>
      <c r="W2461" s="153" t="s">
        <v>1410</v>
      </c>
      <c r="X2461" s="244"/>
    </row>
    <row r="2462" spans="1:24" s="226" customFormat="1" ht="102">
      <c r="A2462" s="9" t="s">
        <v>8263</v>
      </c>
      <c r="B2462" s="3" t="s">
        <v>1332</v>
      </c>
      <c r="C2462" s="193" t="s">
        <v>4229</v>
      </c>
      <c r="D2462" s="191" t="s">
        <v>4230</v>
      </c>
      <c r="E2462" s="185" t="s">
        <v>5474</v>
      </c>
      <c r="F2462" s="244"/>
      <c r="G2462" s="162" t="s">
        <v>385</v>
      </c>
      <c r="H2462" s="242">
        <v>0</v>
      </c>
      <c r="I2462" s="34">
        <v>470000000</v>
      </c>
      <c r="J2462" s="21" t="s">
        <v>1330</v>
      </c>
      <c r="K2462" s="17" t="s">
        <v>1647</v>
      </c>
      <c r="L2462" s="236" t="s">
        <v>3930</v>
      </c>
      <c r="M2462" s="141" t="s">
        <v>383</v>
      </c>
      <c r="N2462" s="364" t="s">
        <v>6116</v>
      </c>
      <c r="O2462" s="3" t="s">
        <v>1382</v>
      </c>
      <c r="P2462" s="7" t="s">
        <v>1354</v>
      </c>
      <c r="Q2462" s="3" t="s">
        <v>1195</v>
      </c>
      <c r="R2462" s="186">
        <v>4</v>
      </c>
      <c r="S2462" s="102">
        <v>6500</v>
      </c>
      <c r="T2462" s="254">
        <f t="shared" si="455"/>
        <v>26000</v>
      </c>
      <c r="U2462" s="83">
        <f t="shared" si="454"/>
        <v>29120.000000000004</v>
      </c>
      <c r="V2462" s="9" t="s">
        <v>1341</v>
      </c>
      <c r="W2462" s="153" t="s">
        <v>1410</v>
      </c>
      <c r="X2462" s="244"/>
    </row>
    <row r="2463" spans="1:24" s="226" customFormat="1" ht="102">
      <c r="A2463" s="9" t="s">
        <v>8264</v>
      </c>
      <c r="B2463" s="3" t="s">
        <v>1332</v>
      </c>
      <c r="C2463" s="193" t="s">
        <v>4229</v>
      </c>
      <c r="D2463" s="191" t="s">
        <v>4230</v>
      </c>
      <c r="E2463" s="213" t="s">
        <v>8921</v>
      </c>
      <c r="F2463" s="244"/>
      <c r="G2463" s="162" t="s">
        <v>385</v>
      </c>
      <c r="H2463" s="242">
        <v>0</v>
      </c>
      <c r="I2463" s="34">
        <v>470000000</v>
      </c>
      <c r="J2463" s="21" t="s">
        <v>1330</v>
      </c>
      <c r="K2463" s="17" t="s">
        <v>1647</v>
      </c>
      <c r="L2463" s="236" t="s">
        <v>3930</v>
      </c>
      <c r="M2463" s="141" t="s">
        <v>383</v>
      </c>
      <c r="N2463" s="364" t="s">
        <v>6116</v>
      </c>
      <c r="O2463" s="3" t="s">
        <v>1382</v>
      </c>
      <c r="P2463" s="7" t="s">
        <v>1354</v>
      </c>
      <c r="Q2463" s="3" t="s">
        <v>1195</v>
      </c>
      <c r="R2463" s="210">
        <v>20</v>
      </c>
      <c r="S2463" s="102">
        <v>120500</v>
      </c>
      <c r="T2463" s="254">
        <f t="shared" si="455"/>
        <v>2410000</v>
      </c>
      <c r="U2463" s="83">
        <f t="shared" si="454"/>
        <v>2699200.0000000005</v>
      </c>
      <c r="V2463" s="9" t="s">
        <v>1341</v>
      </c>
      <c r="W2463" s="153" t="s">
        <v>1410</v>
      </c>
      <c r="X2463" s="244"/>
    </row>
    <row r="2464" spans="1:24" s="226" customFormat="1" ht="102">
      <c r="A2464" s="9" t="s">
        <v>8265</v>
      </c>
      <c r="B2464" s="3" t="s">
        <v>1332</v>
      </c>
      <c r="C2464" s="193" t="s">
        <v>4291</v>
      </c>
      <c r="D2464" s="191" t="s">
        <v>4292</v>
      </c>
      <c r="E2464" s="200" t="s">
        <v>5475</v>
      </c>
      <c r="F2464" s="244"/>
      <c r="G2464" s="162" t="s">
        <v>385</v>
      </c>
      <c r="H2464" s="242">
        <v>0</v>
      </c>
      <c r="I2464" s="34">
        <v>470000000</v>
      </c>
      <c r="J2464" s="21" t="s">
        <v>1330</v>
      </c>
      <c r="K2464" s="17" t="s">
        <v>1647</v>
      </c>
      <c r="L2464" s="236" t="s">
        <v>3930</v>
      </c>
      <c r="M2464" s="141" t="s">
        <v>383</v>
      </c>
      <c r="N2464" s="364" t="s">
        <v>6116</v>
      </c>
      <c r="O2464" s="3" t="s">
        <v>1382</v>
      </c>
      <c r="P2464" s="7" t="s">
        <v>1354</v>
      </c>
      <c r="Q2464" s="3" t="s">
        <v>1195</v>
      </c>
      <c r="R2464" s="210">
        <v>1</v>
      </c>
      <c r="S2464" s="102">
        <v>663000</v>
      </c>
      <c r="T2464" s="254">
        <f t="shared" si="455"/>
        <v>663000</v>
      </c>
      <c r="U2464" s="83">
        <f t="shared" si="454"/>
        <v>742560.00000000012</v>
      </c>
      <c r="V2464" s="9" t="s">
        <v>1341</v>
      </c>
      <c r="W2464" s="153" t="s">
        <v>1410</v>
      </c>
      <c r="X2464" s="244"/>
    </row>
    <row r="2465" spans="1:24" s="226" customFormat="1" ht="102">
      <c r="A2465" s="9" t="s">
        <v>8266</v>
      </c>
      <c r="B2465" s="3" t="s">
        <v>1332</v>
      </c>
      <c r="C2465" s="193" t="s">
        <v>5459</v>
      </c>
      <c r="D2465" s="191" t="s">
        <v>5460</v>
      </c>
      <c r="E2465" s="200" t="s">
        <v>5476</v>
      </c>
      <c r="F2465" s="244"/>
      <c r="G2465" s="162" t="s">
        <v>385</v>
      </c>
      <c r="H2465" s="242">
        <v>0</v>
      </c>
      <c r="I2465" s="34">
        <v>470000000</v>
      </c>
      <c r="J2465" s="21" t="s">
        <v>1330</v>
      </c>
      <c r="K2465" s="17" t="s">
        <v>1647</v>
      </c>
      <c r="L2465" s="236" t="s">
        <v>3930</v>
      </c>
      <c r="M2465" s="141" t="s">
        <v>383</v>
      </c>
      <c r="N2465" s="364" t="s">
        <v>6116</v>
      </c>
      <c r="O2465" s="3" t="s">
        <v>1382</v>
      </c>
      <c r="P2465" s="7" t="s">
        <v>1354</v>
      </c>
      <c r="Q2465" s="3" t="s">
        <v>1195</v>
      </c>
      <c r="R2465" s="210">
        <v>1</v>
      </c>
      <c r="S2465" s="102">
        <v>1060800</v>
      </c>
      <c r="T2465" s="254">
        <f t="shared" si="455"/>
        <v>1060800</v>
      </c>
      <c r="U2465" s="83">
        <f t="shared" si="454"/>
        <v>1188096</v>
      </c>
      <c r="V2465" s="9" t="s">
        <v>1341</v>
      </c>
      <c r="W2465" s="153" t="s">
        <v>1410</v>
      </c>
      <c r="X2465" s="244"/>
    </row>
    <row r="2466" spans="1:24" s="226" customFormat="1" ht="102">
      <c r="A2466" s="9" t="s">
        <v>8267</v>
      </c>
      <c r="B2466" s="3" t="s">
        <v>1332</v>
      </c>
      <c r="C2466" s="194" t="s">
        <v>3943</v>
      </c>
      <c r="D2466" s="191" t="s">
        <v>3944</v>
      </c>
      <c r="E2466" s="200" t="s">
        <v>5477</v>
      </c>
      <c r="F2466" s="244"/>
      <c r="G2466" s="162" t="s">
        <v>385</v>
      </c>
      <c r="H2466" s="242">
        <v>0</v>
      </c>
      <c r="I2466" s="34">
        <v>470000000</v>
      </c>
      <c r="J2466" s="21" t="s">
        <v>1330</v>
      </c>
      <c r="K2466" s="17" t="s">
        <v>1647</v>
      </c>
      <c r="L2466" s="236" t="s">
        <v>3930</v>
      </c>
      <c r="M2466" s="141" t="s">
        <v>383</v>
      </c>
      <c r="N2466" s="364" t="s">
        <v>6116</v>
      </c>
      <c r="O2466" s="3" t="s">
        <v>1382</v>
      </c>
      <c r="P2466" s="7" t="s">
        <v>1354</v>
      </c>
      <c r="Q2466" s="3" t="s">
        <v>1195</v>
      </c>
      <c r="R2466" s="210">
        <v>1</v>
      </c>
      <c r="S2466" s="102">
        <v>46500</v>
      </c>
      <c r="T2466" s="254">
        <f t="shared" si="455"/>
        <v>46500</v>
      </c>
      <c r="U2466" s="83">
        <f t="shared" si="454"/>
        <v>52080.000000000007</v>
      </c>
      <c r="V2466" s="9" t="s">
        <v>1341</v>
      </c>
      <c r="W2466" s="153" t="s">
        <v>1410</v>
      </c>
      <c r="X2466" s="244"/>
    </row>
    <row r="2467" spans="1:24" s="226" customFormat="1" ht="102">
      <c r="A2467" s="9" t="s">
        <v>8268</v>
      </c>
      <c r="B2467" s="3" t="s">
        <v>1332</v>
      </c>
      <c r="C2467" s="195" t="s">
        <v>4035</v>
      </c>
      <c r="D2467" s="202" t="s">
        <v>4036</v>
      </c>
      <c r="E2467" s="200" t="s">
        <v>5478</v>
      </c>
      <c r="F2467" s="244"/>
      <c r="G2467" s="162" t="s">
        <v>385</v>
      </c>
      <c r="H2467" s="242">
        <v>0</v>
      </c>
      <c r="I2467" s="34">
        <v>470000000</v>
      </c>
      <c r="J2467" s="21" t="s">
        <v>1330</v>
      </c>
      <c r="K2467" s="17" t="s">
        <v>1647</v>
      </c>
      <c r="L2467" s="236" t="s">
        <v>3930</v>
      </c>
      <c r="M2467" s="141" t="s">
        <v>383</v>
      </c>
      <c r="N2467" s="364" t="s">
        <v>6116</v>
      </c>
      <c r="O2467" s="3" t="s">
        <v>1382</v>
      </c>
      <c r="P2467" s="7" t="s">
        <v>1354</v>
      </c>
      <c r="Q2467" s="3" t="s">
        <v>1195</v>
      </c>
      <c r="R2467" s="260">
        <v>10</v>
      </c>
      <c r="S2467" s="102">
        <v>6421.14</v>
      </c>
      <c r="T2467" s="254">
        <f t="shared" si="455"/>
        <v>64211.4</v>
      </c>
      <c r="U2467" s="83">
        <f t="shared" si="454"/>
        <v>71916.768000000011</v>
      </c>
      <c r="V2467" s="9" t="s">
        <v>1341</v>
      </c>
      <c r="W2467" s="153" t="s">
        <v>1410</v>
      </c>
      <c r="X2467" s="244"/>
    </row>
    <row r="2468" spans="1:24" s="226" customFormat="1" ht="102">
      <c r="A2468" s="9" t="s">
        <v>8269</v>
      </c>
      <c r="B2468" s="3" t="s">
        <v>1332</v>
      </c>
      <c r="C2468" s="193" t="s">
        <v>4277</v>
      </c>
      <c r="D2468" s="191" t="s">
        <v>4278</v>
      </c>
      <c r="E2468" s="200" t="s">
        <v>5479</v>
      </c>
      <c r="F2468" s="244"/>
      <c r="G2468" s="162" t="s">
        <v>385</v>
      </c>
      <c r="H2468" s="242">
        <v>0</v>
      </c>
      <c r="I2468" s="34">
        <v>470000000</v>
      </c>
      <c r="J2468" s="21" t="s">
        <v>1330</v>
      </c>
      <c r="K2468" s="17" t="s">
        <v>1647</v>
      </c>
      <c r="L2468" s="236" t="s">
        <v>3930</v>
      </c>
      <c r="M2468" s="141" t="s">
        <v>383</v>
      </c>
      <c r="N2468" s="364" t="s">
        <v>6116</v>
      </c>
      <c r="O2468" s="3" t="s">
        <v>1382</v>
      </c>
      <c r="P2468" s="7" t="s">
        <v>1354</v>
      </c>
      <c r="Q2468" s="3" t="s">
        <v>1195</v>
      </c>
      <c r="R2468" s="260">
        <v>2</v>
      </c>
      <c r="S2468" s="102">
        <v>131250</v>
      </c>
      <c r="T2468" s="254">
        <f t="shared" si="455"/>
        <v>262500</v>
      </c>
      <c r="U2468" s="83">
        <f t="shared" si="454"/>
        <v>294000</v>
      </c>
      <c r="V2468" s="9" t="s">
        <v>1341</v>
      </c>
      <c r="W2468" s="153" t="s">
        <v>1410</v>
      </c>
      <c r="X2468" s="244"/>
    </row>
    <row r="2469" spans="1:24" s="226" customFormat="1" ht="102">
      <c r="A2469" s="9" t="s">
        <v>8270</v>
      </c>
      <c r="B2469" s="3" t="s">
        <v>1332</v>
      </c>
      <c r="C2469" s="193" t="s">
        <v>4614</v>
      </c>
      <c r="D2469" s="191" t="s">
        <v>4615</v>
      </c>
      <c r="E2469" s="212" t="s">
        <v>5480</v>
      </c>
      <c r="F2469" s="244"/>
      <c r="G2469" s="162" t="s">
        <v>385</v>
      </c>
      <c r="H2469" s="242">
        <v>0</v>
      </c>
      <c r="I2469" s="34">
        <v>470000000</v>
      </c>
      <c r="J2469" s="21" t="s">
        <v>1330</v>
      </c>
      <c r="K2469" s="17" t="s">
        <v>1647</v>
      </c>
      <c r="L2469" s="236" t="s">
        <v>3930</v>
      </c>
      <c r="M2469" s="141" t="s">
        <v>383</v>
      </c>
      <c r="N2469" s="364" t="s">
        <v>6116</v>
      </c>
      <c r="O2469" s="3" t="s">
        <v>1382</v>
      </c>
      <c r="P2469" s="7" t="s">
        <v>1354</v>
      </c>
      <c r="Q2469" s="3" t="s">
        <v>1195</v>
      </c>
      <c r="R2469" s="212">
        <v>1</v>
      </c>
      <c r="S2469" s="102">
        <v>131429</v>
      </c>
      <c r="T2469" s="254">
        <f t="shared" si="455"/>
        <v>131429</v>
      </c>
      <c r="U2469" s="83">
        <f t="shared" si="454"/>
        <v>147200.48000000001</v>
      </c>
      <c r="V2469" s="9" t="s">
        <v>1341</v>
      </c>
      <c r="W2469" s="153" t="s">
        <v>1410</v>
      </c>
      <c r="X2469" s="244"/>
    </row>
    <row r="2470" spans="1:24" s="226" customFormat="1" ht="102">
      <c r="A2470" s="9" t="s">
        <v>8271</v>
      </c>
      <c r="B2470" s="3" t="s">
        <v>1332</v>
      </c>
      <c r="C2470" s="193" t="s">
        <v>4291</v>
      </c>
      <c r="D2470" s="191" t="s">
        <v>4292</v>
      </c>
      <c r="E2470" s="212" t="s">
        <v>5481</v>
      </c>
      <c r="F2470" s="244"/>
      <c r="G2470" s="162" t="s">
        <v>385</v>
      </c>
      <c r="H2470" s="242">
        <v>0</v>
      </c>
      <c r="I2470" s="34">
        <v>470000000</v>
      </c>
      <c r="J2470" s="21" t="s">
        <v>1330</v>
      </c>
      <c r="K2470" s="17" t="s">
        <v>1647</v>
      </c>
      <c r="L2470" s="236" t="s">
        <v>3930</v>
      </c>
      <c r="M2470" s="141" t="s">
        <v>383</v>
      </c>
      <c r="N2470" s="364" t="s">
        <v>6116</v>
      </c>
      <c r="O2470" s="3" t="s">
        <v>1382</v>
      </c>
      <c r="P2470" s="7" t="s">
        <v>1354</v>
      </c>
      <c r="Q2470" s="3" t="s">
        <v>1195</v>
      </c>
      <c r="R2470" s="212">
        <v>1</v>
      </c>
      <c r="S2470" s="102">
        <v>168750</v>
      </c>
      <c r="T2470" s="254">
        <f t="shared" si="455"/>
        <v>168750</v>
      </c>
      <c r="U2470" s="83">
        <f t="shared" si="454"/>
        <v>189000.00000000003</v>
      </c>
      <c r="V2470" s="9" t="s">
        <v>1341</v>
      </c>
      <c r="W2470" s="153" t="s">
        <v>1410</v>
      </c>
      <c r="X2470" s="244"/>
    </row>
    <row r="2471" spans="1:24" s="226" customFormat="1" ht="102">
      <c r="A2471" s="9" t="s">
        <v>8272</v>
      </c>
      <c r="B2471" s="3" t="s">
        <v>1332</v>
      </c>
      <c r="C2471" s="193" t="s">
        <v>5482</v>
      </c>
      <c r="D2471" s="204" t="s">
        <v>5483</v>
      </c>
      <c r="E2471" s="213" t="s">
        <v>5484</v>
      </c>
      <c r="F2471" s="244"/>
      <c r="G2471" s="162" t="s">
        <v>385</v>
      </c>
      <c r="H2471" s="242">
        <v>0</v>
      </c>
      <c r="I2471" s="34">
        <v>470000000</v>
      </c>
      <c r="J2471" s="21" t="s">
        <v>1330</v>
      </c>
      <c r="K2471" s="17" t="s">
        <v>1647</v>
      </c>
      <c r="L2471" s="236" t="s">
        <v>3930</v>
      </c>
      <c r="M2471" s="141" t="s">
        <v>383</v>
      </c>
      <c r="N2471" s="364" t="s">
        <v>6116</v>
      </c>
      <c r="O2471" s="3" t="s">
        <v>1382</v>
      </c>
      <c r="P2471" s="7" t="s">
        <v>1354</v>
      </c>
      <c r="Q2471" s="3" t="s">
        <v>1195</v>
      </c>
      <c r="R2471" s="212">
        <v>1</v>
      </c>
      <c r="S2471" s="102">
        <v>142857.14000000001</v>
      </c>
      <c r="T2471" s="254">
        <f t="shared" si="455"/>
        <v>142857.14000000001</v>
      </c>
      <c r="U2471" s="83">
        <f t="shared" si="454"/>
        <v>159999.99680000002</v>
      </c>
      <c r="V2471" s="9" t="s">
        <v>1341</v>
      </c>
      <c r="W2471" s="153" t="s">
        <v>1410</v>
      </c>
      <c r="X2471" s="244"/>
    </row>
    <row r="2472" spans="1:24" s="226" customFormat="1" ht="102">
      <c r="A2472" s="9" t="s">
        <v>8273</v>
      </c>
      <c r="B2472" s="3" t="s">
        <v>1332</v>
      </c>
      <c r="C2472" s="193" t="s">
        <v>5121</v>
      </c>
      <c r="D2472" s="204" t="s">
        <v>5122</v>
      </c>
      <c r="E2472" s="213" t="s">
        <v>5485</v>
      </c>
      <c r="F2472" s="244"/>
      <c r="G2472" s="162" t="s">
        <v>385</v>
      </c>
      <c r="H2472" s="242">
        <v>0</v>
      </c>
      <c r="I2472" s="34">
        <v>470000000</v>
      </c>
      <c r="J2472" s="21" t="s">
        <v>1330</v>
      </c>
      <c r="K2472" s="17" t="s">
        <v>1647</v>
      </c>
      <c r="L2472" s="236" t="s">
        <v>3930</v>
      </c>
      <c r="M2472" s="141" t="s">
        <v>383</v>
      </c>
      <c r="N2472" s="364" t="s">
        <v>6116</v>
      </c>
      <c r="O2472" s="3" t="s">
        <v>1382</v>
      </c>
      <c r="P2472" s="7" t="s">
        <v>1354</v>
      </c>
      <c r="Q2472" s="3" t="s">
        <v>1195</v>
      </c>
      <c r="R2472" s="212">
        <v>1</v>
      </c>
      <c r="S2472" s="102">
        <v>214285.71</v>
      </c>
      <c r="T2472" s="254">
        <f t="shared" si="455"/>
        <v>214285.71</v>
      </c>
      <c r="U2472" s="83">
        <f t="shared" si="454"/>
        <v>239999.9952</v>
      </c>
      <c r="V2472" s="9" t="s">
        <v>1341</v>
      </c>
      <c r="W2472" s="153" t="s">
        <v>1410</v>
      </c>
      <c r="X2472" s="244"/>
    </row>
    <row r="2473" spans="1:24" s="226" customFormat="1" ht="102">
      <c r="A2473" s="9" t="s">
        <v>8274</v>
      </c>
      <c r="B2473" s="3" t="s">
        <v>1332</v>
      </c>
      <c r="C2473" s="193" t="s">
        <v>5486</v>
      </c>
      <c r="D2473" s="204" t="s">
        <v>5092</v>
      </c>
      <c r="E2473" s="213" t="s">
        <v>5487</v>
      </c>
      <c r="F2473" s="244"/>
      <c r="G2473" s="162" t="s">
        <v>385</v>
      </c>
      <c r="H2473" s="242">
        <v>0</v>
      </c>
      <c r="I2473" s="34">
        <v>470000000</v>
      </c>
      <c r="J2473" s="21" t="s">
        <v>1330</v>
      </c>
      <c r="K2473" s="17" t="s">
        <v>1647</v>
      </c>
      <c r="L2473" s="236" t="s">
        <v>3930</v>
      </c>
      <c r="M2473" s="141" t="s">
        <v>383</v>
      </c>
      <c r="N2473" s="364" t="s">
        <v>6116</v>
      </c>
      <c r="O2473" s="3" t="s">
        <v>1382</v>
      </c>
      <c r="P2473" s="7" t="s">
        <v>1354</v>
      </c>
      <c r="Q2473" s="3" t="s">
        <v>1195</v>
      </c>
      <c r="R2473" s="212">
        <v>1</v>
      </c>
      <c r="S2473" s="102">
        <v>348214.29</v>
      </c>
      <c r="T2473" s="254">
        <f t="shared" si="455"/>
        <v>348214.29</v>
      </c>
      <c r="U2473" s="83">
        <f t="shared" si="454"/>
        <v>390000.0048</v>
      </c>
      <c r="V2473" s="9" t="s">
        <v>1341</v>
      </c>
      <c r="W2473" s="153" t="s">
        <v>1410</v>
      </c>
      <c r="X2473" s="244"/>
    </row>
    <row r="2474" spans="1:24" s="226" customFormat="1" ht="102">
      <c r="A2474" s="9" t="s">
        <v>8275</v>
      </c>
      <c r="B2474" s="3" t="s">
        <v>1332</v>
      </c>
      <c r="C2474" s="193" t="s">
        <v>5486</v>
      </c>
      <c r="D2474" s="204" t="s">
        <v>5252</v>
      </c>
      <c r="E2474" s="213" t="s">
        <v>5488</v>
      </c>
      <c r="F2474" s="244"/>
      <c r="G2474" s="162" t="s">
        <v>385</v>
      </c>
      <c r="H2474" s="242">
        <v>0</v>
      </c>
      <c r="I2474" s="34">
        <v>470000000</v>
      </c>
      <c r="J2474" s="21" t="s">
        <v>1330</v>
      </c>
      <c r="K2474" s="17" t="s">
        <v>1647</v>
      </c>
      <c r="L2474" s="236" t="s">
        <v>3930</v>
      </c>
      <c r="M2474" s="141" t="s">
        <v>383</v>
      </c>
      <c r="N2474" s="364" t="s">
        <v>6116</v>
      </c>
      <c r="O2474" s="3" t="s">
        <v>1382</v>
      </c>
      <c r="P2474" s="7" t="s">
        <v>1354</v>
      </c>
      <c r="Q2474" s="3" t="s">
        <v>1195</v>
      </c>
      <c r="R2474" s="212">
        <v>1</v>
      </c>
      <c r="S2474" s="102">
        <v>348214.29</v>
      </c>
      <c r="T2474" s="254">
        <f t="shared" si="455"/>
        <v>348214.29</v>
      </c>
      <c r="U2474" s="83">
        <f t="shared" si="454"/>
        <v>390000.0048</v>
      </c>
      <c r="V2474" s="9" t="s">
        <v>1341</v>
      </c>
      <c r="W2474" s="153" t="s">
        <v>1410</v>
      </c>
      <c r="X2474" s="244"/>
    </row>
    <row r="2475" spans="1:24" s="226" customFormat="1" ht="102">
      <c r="A2475" s="9" t="s">
        <v>8276</v>
      </c>
      <c r="B2475" s="3" t="s">
        <v>1332</v>
      </c>
      <c r="C2475" s="193" t="s">
        <v>5489</v>
      </c>
      <c r="D2475" s="204" t="s">
        <v>5490</v>
      </c>
      <c r="E2475" s="212" t="s">
        <v>5491</v>
      </c>
      <c r="F2475" s="244"/>
      <c r="G2475" s="162" t="s">
        <v>385</v>
      </c>
      <c r="H2475" s="242">
        <v>0</v>
      </c>
      <c r="I2475" s="34">
        <v>470000000</v>
      </c>
      <c r="J2475" s="21" t="s">
        <v>1330</v>
      </c>
      <c r="K2475" s="17" t="s">
        <v>1647</v>
      </c>
      <c r="L2475" s="236" t="s">
        <v>3930</v>
      </c>
      <c r="M2475" s="141" t="s">
        <v>383</v>
      </c>
      <c r="N2475" s="364" t="s">
        <v>6116</v>
      </c>
      <c r="O2475" s="3" t="s">
        <v>1382</v>
      </c>
      <c r="P2475" s="7" t="s">
        <v>1354</v>
      </c>
      <c r="Q2475" s="3" t="s">
        <v>1195</v>
      </c>
      <c r="R2475" s="212">
        <v>1</v>
      </c>
      <c r="S2475" s="102">
        <v>390352.86</v>
      </c>
      <c r="T2475" s="254">
        <f t="shared" si="455"/>
        <v>390352.86</v>
      </c>
      <c r="U2475" s="83">
        <f t="shared" si="454"/>
        <v>437195.20320000005</v>
      </c>
      <c r="V2475" s="9" t="s">
        <v>1341</v>
      </c>
      <c r="W2475" s="153" t="s">
        <v>1410</v>
      </c>
      <c r="X2475" s="244"/>
    </row>
    <row r="2476" spans="1:24" s="226" customFormat="1" ht="102">
      <c r="A2476" s="9" t="s">
        <v>8277</v>
      </c>
      <c r="B2476" s="3" t="s">
        <v>1332</v>
      </c>
      <c r="C2476" s="193" t="s">
        <v>5489</v>
      </c>
      <c r="D2476" s="204" t="s">
        <v>5490</v>
      </c>
      <c r="E2476" s="212" t="s">
        <v>5492</v>
      </c>
      <c r="F2476" s="244"/>
      <c r="G2476" s="162" t="s">
        <v>385</v>
      </c>
      <c r="H2476" s="242">
        <v>0</v>
      </c>
      <c r="I2476" s="34">
        <v>470000000</v>
      </c>
      <c r="J2476" s="21" t="s">
        <v>1330</v>
      </c>
      <c r="K2476" s="17" t="s">
        <v>1647</v>
      </c>
      <c r="L2476" s="236" t="s">
        <v>3930</v>
      </c>
      <c r="M2476" s="141" t="s">
        <v>383</v>
      </c>
      <c r="N2476" s="364" t="s">
        <v>6116</v>
      </c>
      <c r="O2476" s="3" t="s">
        <v>1382</v>
      </c>
      <c r="P2476" s="7" t="s">
        <v>1354</v>
      </c>
      <c r="Q2476" s="3" t="s">
        <v>1195</v>
      </c>
      <c r="R2476" s="212">
        <v>1</v>
      </c>
      <c r="S2476" s="102">
        <v>390352.86</v>
      </c>
      <c r="T2476" s="254">
        <f t="shared" si="455"/>
        <v>390352.86</v>
      </c>
      <c r="U2476" s="83">
        <f t="shared" si="454"/>
        <v>437195.20320000005</v>
      </c>
      <c r="V2476" s="9" t="s">
        <v>1341</v>
      </c>
      <c r="W2476" s="153" t="s">
        <v>1410</v>
      </c>
      <c r="X2476" s="244"/>
    </row>
    <row r="2477" spans="1:24" s="226" customFormat="1" ht="102">
      <c r="A2477" s="9" t="s">
        <v>8278</v>
      </c>
      <c r="B2477" s="3" t="s">
        <v>1332</v>
      </c>
      <c r="C2477" s="193" t="s">
        <v>5486</v>
      </c>
      <c r="D2477" s="204" t="s">
        <v>5092</v>
      </c>
      <c r="E2477" s="213" t="s">
        <v>5493</v>
      </c>
      <c r="F2477" s="244"/>
      <c r="G2477" s="162" t="s">
        <v>385</v>
      </c>
      <c r="H2477" s="242">
        <v>0</v>
      </c>
      <c r="I2477" s="34">
        <v>470000000</v>
      </c>
      <c r="J2477" s="21" t="s">
        <v>1330</v>
      </c>
      <c r="K2477" s="17" t="s">
        <v>1647</v>
      </c>
      <c r="L2477" s="236" t="s">
        <v>3930</v>
      </c>
      <c r="M2477" s="141" t="s">
        <v>383</v>
      </c>
      <c r="N2477" s="364" t="s">
        <v>6116</v>
      </c>
      <c r="O2477" s="3" t="s">
        <v>1382</v>
      </c>
      <c r="P2477" s="7" t="s">
        <v>1354</v>
      </c>
      <c r="Q2477" s="3" t="s">
        <v>1195</v>
      </c>
      <c r="R2477" s="212">
        <v>1</v>
      </c>
      <c r="S2477" s="102">
        <v>388392.86</v>
      </c>
      <c r="T2477" s="254">
        <f t="shared" si="455"/>
        <v>388392.86</v>
      </c>
      <c r="U2477" s="83">
        <f t="shared" si="454"/>
        <v>435000.00320000004</v>
      </c>
      <c r="V2477" s="9" t="s">
        <v>1341</v>
      </c>
      <c r="W2477" s="153" t="s">
        <v>1410</v>
      </c>
      <c r="X2477" s="244"/>
    </row>
    <row r="2478" spans="1:24" s="226" customFormat="1" ht="102">
      <c r="A2478" s="9" t="s">
        <v>8279</v>
      </c>
      <c r="B2478" s="3" t="s">
        <v>1332</v>
      </c>
      <c r="C2478" s="193" t="s">
        <v>4260</v>
      </c>
      <c r="D2478" s="202" t="s">
        <v>5494</v>
      </c>
      <c r="E2478" s="213" t="s">
        <v>8922</v>
      </c>
      <c r="F2478" s="244"/>
      <c r="G2478" s="162" t="s">
        <v>385</v>
      </c>
      <c r="H2478" s="242">
        <v>0</v>
      </c>
      <c r="I2478" s="34">
        <v>470000000</v>
      </c>
      <c r="J2478" s="21" t="s">
        <v>1330</v>
      </c>
      <c r="K2478" s="17" t="s">
        <v>1647</v>
      </c>
      <c r="L2478" s="236" t="s">
        <v>3930</v>
      </c>
      <c r="M2478" s="141" t="s">
        <v>383</v>
      </c>
      <c r="N2478" s="364" t="s">
        <v>6116</v>
      </c>
      <c r="O2478" s="3" t="s">
        <v>1382</v>
      </c>
      <c r="P2478" s="7" t="s">
        <v>1354</v>
      </c>
      <c r="Q2478" s="3" t="s">
        <v>1195</v>
      </c>
      <c r="R2478" s="212">
        <v>1</v>
      </c>
      <c r="S2478" s="102">
        <v>2402679</v>
      </c>
      <c r="T2478" s="254">
        <f t="shared" si="455"/>
        <v>2402679</v>
      </c>
      <c r="U2478" s="83">
        <f t="shared" si="454"/>
        <v>2691000.4800000004</v>
      </c>
      <c r="V2478" s="9" t="s">
        <v>1341</v>
      </c>
      <c r="W2478" s="153" t="s">
        <v>1410</v>
      </c>
      <c r="X2478" s="244"/>
    </row>
    <row r="2479" spans="1:24" s="226" customFormat="1" ht="102">
      <c r="A2479" s="9" t="s">
        <v>8280</v>
      </c>
      <c r="B2479" s="3" t="s">
        <v>1332</v>
      </c>
      <c r="C2479" s="193" t="s">
        <v>4260</v>
      </c>
      <c r="D2479" s="202" t="s">
        <v>4947</v>
      </c>
      <c r="E2479" s="213" t="s">
        <v>8923</v>
      </c>
      <c r="F2479" s="244"/>
      <c r="G2479" s="162" t="s">
        <v>385</v>
      </c>
      <c r="H2479" s="242">
        <v>0</v>
      </c>
      <c r="I2479" s="34">
        <v>470000000</v>
      </c>
      <c r="J2479" s="21" t="s">
        <v>1330</v>
      </c>
      <c r="K2479" s="17" t="s">
        <v>1647</v>
      </c>
      <c r="L2479" s="236" t="s">
        <v>3930</v>
      </c>
      <c r="M2479" s="141" t="s">
        <v>383</v>
      </c>
      <c r="N2479" s="364" t="s">
        <v>6116</v>
      </c>
      <c r="O2479" s="3" t="s">
        <v>1382</v>
      </c>
      <c r="P2479" s="7" t="s">
        <v>1354</v>
      </c>
      <c r="Q2479" s="3" t="s">
        <v>1195</v>
      </c>
      <c r="R2479" s="212">
        <v>1</v>
      </c>
      <c r="S2479" s="102">
        <v>2741518</v>
      </c>
      <c r="T2479" s="254">
        <f t="shared" si="455"/>
        <v>2741518</v>
      </c>
      <c r="U2479" s="83">
        <f t="shared" si="454"/>
        <v>3070500.16</v>
      </c>
      <c r="V2479" s="9" t="s">
        <v>1341</v>
      </c>
      <c r="W2479" s="153" t="s">
        <v>1410</v>
      </c>
      <c r="X2479" s="244"/>
    </row>
    <row r="2480" spans="1:24" s="226" customFormat="1" ht="102">
      <c r="A2480" s="9" t="s">
        <v>8281</v>
      </c>
      <c r="B2480" s="3" t="s">
        <v>1332</v>
      </c>
      <c r="C2480" s="193" t="s">
        <v>4818</v>
      </c>
      <c r="D2480" s="191" t="s">
        <v>4819</v>
      </c>
      <c r="E2480" s="200" t="s">
        <v>5495</v>
      </c>
      <c r="F2480" s="244"/>
      <c r="G2480" s="162" t="s">
        <v>384</v>
      </c>
      <c r="H2480" s="242">
        <v>0</v>
      </c>
      <c r="I2480" s="34">
        <v>470000000</v>
      </c>
      <c r="J2480" s="21" t="s">
        <v>1330</v>
      </c>
      <c r="K2480" s="17" t="s">
        <v>1647</v>
      </c>
      <c r="L2480" s="236" t="s">
        <v>3930</v>
      </c>
      <c r="M2480" s="141" t="s">
        <v>383</v>
      </c>
      <c r="N2480" s="364" t="s">
        <v>6116</v>
      </c>
      <c r="O2480" s="3" t="s">
        <v>1382</v>
      </c>
      <c r="P2480" s="7" t="s">
        <v>1354</v>
      </c>
      <c r="Q2480" s="3" t="s">
        <v>1195</v>
      </c>
      <c r="R2480" s="212">
        <v>1</v>
      </c>
      <c r="S2480" s="102">
        <v>38000</v>
      </c>
      <c r="T2480" s="254">
        <f t="shared" si="455"/>
        <v>38000</v>
      </c>
      <c r="U2480" s="83">
        <f t="shared" si="454"/>
        <v>42560.000000000007</v>
      </c>
      <c r="V2480" s="9" t="s">
        <v>1341</v>
      </c>
      <c r="W2480" s="153" t="s">
        <v>1410</v>
      </c>
      <c r="X2480" s="244"/>
    </row>
    <row r="2481" spans="1:24" s="226" customFormat="1" ht="102">
      <c r="A2481" s="9" t="s">
        <v>8282</v>
      </c>
      <c r="B2481" s="3" t="s">
        <v>1332</v>
      </c>
      <c r="C2481" s="193" t="s">
        <v>4229</v>
      </c>
      <c r="D2481" s="202" t="s">
        <v>5496</v>
      </c>
      <c r="E2481" s="200" t="s">
        <v>5497</v>
      </c>
      <c r="F2481" s="244"/>
      <c r="G2481" s="162" t="s">
        <v>384</v>
      </c>
      <c r="H2481" s="242">
        <v>0</v>
      </c>
      <c r="I2481" s="34">
        <v>470000000</v>
      </c>
      <c r="J2481" s="21" t="s">
        <v>1330</v>
      </c>
      <c r="K2481" s="17" t="s">
        <v>1647</v>
      </c>
      <c r="L2481" s="236" t="s">
        <v>3930</v>
      </c>
      <c r="M2481" s="141" t="s">
        <v>383</v>
      </c>
      <c r="N2481" s="364" t="s">
        <v>6116</v>
      </c>
      <c r="O2481" s="3" t="s">
        <v>1382</v>
      </c>
      <c r="P2481" s="7" t="s">
        <v>1354</v>
      </c>
      <c r="Q2481" s="3" t="s">
        <v>1195</v>
      </c>
      <c r="R2481" s="212">
        <v>1</v>
      </c>
      <c r="S2481" s="267">
        <v>2152423.4700000002</v>
      </c>
      <c r="T2481" s="254">
        <f t="shared" si="455"/>
        <v>2152423.4700000002</v>
      </c>
      <c r="U2481" s="83">
        <f t="shared" si="454"/>
        <v>2410714.2864000006</v>
      </c>
      <c r="V2481" s="9" t="s">
        <v>1341</v>
      </c>
      <c r="W2481" s="153" t="s">
        <v>1410</v>
      </c>
      <c r="X2481" s="244"/>
    </row>
    <row r="2482" spans="1:24" s="226" customFormat="1" ht="102">
      <c r="A2482" s="9" t="s">
        <v>8283</v>
      </c>
      <c r="B2482" s="3" t="s">
        <v>1332</v>
      </c>
      <c r="C2482" s="195" t="s">
        <v>5498</v>
      </c>
      <c r="D2482" s="190" t="s">
        <v>4125</v>
      </c>
      <c r="E2482" s="200" t="s">
        <v>5499</v>
      </c>
      <c r="F2482" s="244"/>
      <c r="G2482" s="162" t="s">
        <v>385</v>
      </c>
      <c r="H2482" s="242">
        <v>0</v>
      </c>
      <c r="I2482" s="34">
        <v>470000000</v>
      </c>
      <c r="J2482" s="21" t="s">
        <v>1330</v>
      </c>
      <c r="K2482" s="17" t="s">
        <v>1647</v>
      </c>
      <c r="L2482" s="236" t="s">
        <v>3930</v>
      </c>
      <c r="M2482" s="141" t="s">
        <v>383</v>
      </c>
      <c r="N2482" s="364" t="s">
        <v>6116</v>
      </c>
      <c r="O2482" s="3" t="s">
        <v>1382</v>
      </c>
      <c r="P2482" s="7" t="s">
        <v>1354</v>
      </c>
      <c r="Q2482" s="3" t="s">
        <v>1195</v>
      </c>
      <c r="R2482" s="158">
        <v>1</v>
      </c>
      <c r="S2482" s="102">
        <v>3135008.8</v>
      </c>
      <c r="T2482" s="254">
        <f t="shared" si="455"/>
        <v>3135008.8</v>
      </c>
      <c r="U2482" s="83">
        <f t="shared" si="454"/>
        <v>3511209.8560000001</v>
      </c>
      <c r="V2482" s="9" t="s">
        <v>1341</v>
      </c>
      <c r="W2482" s="153" t="s">
        <v>1410</v>
      </c>
      <c r="X2482" s="244"/>
    </row>
    <row r="2483" spans="1:24" s="226" customFormat="1" ht="102">
      <c r="A2483" s="9" t="s">
        <v>8284</v>
      </c>
      <c r="B2483" s="3" t="s">
        <v>1332</v>
      </c>
      <c r="C2483" s="193" t="s">
        <v>3972</v>
      </c>
      <c r="D2483" s="200" t="s">
        <v>4427</v>
      </c>
      <c r="E2483" s="200" t="s">
        <v>5500</v>
      </c>
      <c r="F2483" s="244"/>
      <c r="G2483" s="162" t="s">
        <v>385</v>
      </c>
      <c r="H2483" s="242">
        <v>0</v>
      </c>
      <c r="I2483" s="34">
        <v>470000000</v>
      </c>
      <c r="J2483" s="21" t="s">
        <v>1330</v>
      </c>
      <c r="K2483" s="17" t="s">
        <v>1647</v>
      </c>
      <c r="L2483" s="236" t="s">
        <v>3930</v>
      </c>
      <c r="M2483" s="141" t="s">
        <v>383</v>
      </c>
      <c r="N2483" s="364" t="s">
        <v>6116</v>
      </c>
      <c r="O2483" s="3" t="s">
        <v>1382</v>
      </c>
      <c r="P2483" s="7" t="s">
        <v>1354</v>
      </c>
      <c r="Q2483" s="3" t="s">
        <v>1195</v>
      </c>
      <c r="R2483" s="158">
        <v>2</v>
      </c>
      <c r="S2483" s="102">
        <v>450411.25</v>
      </c>
      <c r="T2483" s="254">
        <f t="shared" si="455"/>
        <v>900822.5</v>
      </c>
      <c r="U2483" s="83">
        <f t="shared" si="454"/>
        <v>1008921.2000000001</v>
      </c>
      <c r="V2483" s="9" t="s">
        <v>1341</v>
      </c>
      <c r="W2483" s="153" t="s">
        <v>1410</v>
      </c>
      <c r="X2483" s="244"/>
    </row>
    <row r="2484" spans="1:24" s="226" customFormat="1" ht="102">
      <c r="A2484" s="9" t="s">
        <v>8285</v>
      </c>
      <c r="B2484" s="3" t="s">
        <v>1332</v>
      </c>
      <c r="C2484" s="195" t="s">
        <v>5398</v>
      </c>
      <c r="D2484" s="217" t="s">
        <v>5501</v>
      </c>
      <c r="E2484" s="200" t="s">
        <v>5502</v>
      </c>
      <c r="F2484" s="244"/>
      <c r="G2484" s="162" t="s">
        <v>385</v>
      </c>
      <c r="H2484" s="242">
        <v>0</v>
      </c>
      <c r="I2484" s="34">
        <v>470000000</v>
      </c>
      <c r="J2484" s="21" t="s">
        <v>1330</v>
      </c>
      <c r="K2484" s="17" t="s">
        <v>1647</v>
      </c>
      <c r="L2484" s="236" t="s">
        <v>3930</v>
      </c>
      <c r="M2484" s="141" t="s">
        <v>383</v>
      </c>
      <c r="N2484" s="364" t="s">
        <v>6116</v>
      </c>
      <c r="O2484" s="3" t="s">
        <v>1382</v>
      </c>
      <c r="P2484" s="7" t="s">
        <v>1354</v>
      </c>
      <c r="Q2484" s="3" t="s">
        <v>1195</v>
      </c>
      <c r="R2484" s="158">
        <v>2</v>
      </c>
      <c r="S2484" s="102">
        <v>35312.199999999997</v>
      </c>
      <c r="T2484" s="254">
        <f t="shared" si="455"/>
        <v>70624.399999999994</v>
      </c>
      <c r="U2484" s="83">
        <f t="shared" si="454"/>
        <v>79099.327999999994</v>
      </c>
      <c r="V2484" s="9" t="s">
        <v>1341</v>
      </c>
      <c r="W2484" s="153" t="s">
        <v>1410</v>
      </c>
      <c r="X2484" s="244"/>
    </row>
    <row r="2485" spans="1:24" s="226" customFormat="1" ht="102">
      <c r="A2485" s="9" t="s">
        <v>8286</v>
      </c>
      <c r="B2485" s="3" t="s">
        <v>1332</v>
      </c>
      <c r="C2485" s="193" t="s">
        <v>3966</v>
      </c>
      <c r="D2485" s="199" t="s">
        <v>4137</v>
      </c>
      <c r="E2485" s="200" t="s">
        <v>5503</v>
      </c>
      <c r="F2485" s="244"/>
      <c r="G2485" s="162" t="s">
        <v>385</v>
      </c>
      <c r="H2485" s="242">
        <v>0</v>
      </c>
      <c r="I2485" s="34">
        <v>470000000</v>
      </c>
      <c r="J2485" s="21" t="s">
        <v>1330</v>
      </c>
      <c r="K2485" s="17" t="s">
        <v>1647</v>
      </c>
      <c r="L2485" s="236" t="s">
        <v>3930</v>
      </c>
      <c r="M2485" s="141" t="s">
        <v>383</v>
      </c>
      <c r="N2485" s="364" t="s">
        <v>6116</v>
      </c>
      <c r="O2485" s="3" t="s">
        <v>1382</v>
      </c>
      <c r="P2485" s="190" t="s">
        <v>1349</v>
      </c>
      <c r="Q2485" s="9" t="s">
        <v>1348</v>
      </c>
      <c r="R2485" s="158">
        <v>8</v>
      </c>
      <c r="S2485" s="102">
        <v>10317.92</v>
      </c>
      <c r="T2485" s="254">
        <f t="shared" si="455"/>
        <v>82543.360000000001</v>
      </c>
      <c r="U2485" s="83">
        <f t="shared" si="454"/>
        <v>92448.563200000004</v>
      </c>
      <c r="V2485" s="9" t="s">
        <v>1341</v>
      </c>
      <c r="W2485" s="153" t="s">
        <v>1410</v>
      </c>
      <c r="X2485" s="244"/>
    </row>
    <row r="2486" spans="1:24" s="226" customFormat="1" ht="102">
      <c r="A2486" s="9" t="s">
        <v>8287</v>
      </c>
      <c r="B2486" s="3" t="s">
        <v>1332</v>
      </c>
      <c r="C2486" s="193" t="s">
        <v>3960</v>
      </c>
      <c r="D2486" s="199" t="s">
        <v>4144</v>
      </c>
      <c r="E2486" s="200" t="s">
        <v>5504</v>
      </c>
      <c r="F2486" s="244"/>
      <c r="G2486" s="162" t="s">
        <v>385</v>
      </c>
      <c r="H2486" s="242">
        <v>0</v>
      </c>
      <c r="I2486" s="34">
        <v>470000000</v>
      </c>
      <c r="J2486" s="21" t="s">
        <v>1330</v>
      </c>
      <c r="K2486" s="17" t="s">
        <v>1647</v>
      </c>
      <c r="L2486" s="236" t="s">
        <v>3930</v>
      </c>
      <c r="M2486" s="141" t="s">
        <v>383</v>
      </c>
      <c r="N2486" s="364" t="s">
        <v>6116</v>
      </c>
      <c r="O2486" s="3" t="s">
        <v>1382</v>
      </c>
      <c r="P2486" s="190" t="s">
        <v>1349</v>
      </c>
      <c r="Q2486" s="9" t="s">
        <v>1348</v>
      </c>
      <c r="R2486" s="158">
        <v>8</v>
      </c>
      <c r="S2486" s="102">
        <v>5601.16</v>
      </c>
      <c r="T2486" s="254">
        <f t="shared" si="455"/>
        <v>44809.279999999999</v>
      </c>
      <c r="U2486" s="83">
        <f t="shared" si="454"/>
        <v>50186.393600000003</v>
      </c>
      <c r="V2486" s="9" t="s">
        <v>1341</v>
      </c>
      <c r="W2486" s="153" t="s">
        <v>1410</v>
      </c>
      <c r="X2486" s="244"/>
    </row>
    <row r="2487" spans="1:24" s="226" customFormat="1" ht="102">
      <c r="A2487" s="9" t="s">
        <v>8288</v>
      </c>
      <c r="B2487" s="3" t="s">
        <v>1332</v>
      </c>
      <c r="C2487" s="195" t="s">
        <v>5505</v>
      </c>
      <c r="D2487" s="206" t="s">
        <v>4940</v>
      </c>
      <c r="E2487" s="200" t="s">
        <v>5506</v>
      </c>
      <c r="F2487" s="244"/>
      <c r="G2487" s="162" t="s">
        <v>385</v>
      </c>
      <c r="H2487" s="242">
        <v>0</v>
      </c>
      <c r="I2487" s="34">
        <v>470000000</v>
      </c>
      <c r="J2487" s="21" t="s">
        <v>1330</v>
      </c>
      <c r="K2487" s="17" t="s">
        <v>1647</v>
      </c>
      <c r="L2487" s="236" t="s">
        <v>3930</v>
      </c>
      <c r="M2487" s="141" t="s">
        <v>383</v>
      </c>
      <c r="N2487" s="364" t="s">
        <v>6116</v>
      </c>
      <c r="O2487" s="3" t="s">
        <v>1382</v>
      </c>
      <c r="P2487" s="190" t="s">
        <v>1349</v>
      </c>
      <c r="Q2487" s="9" t="s">
        <v>1348</v>
      </c>
      <c r="R2487" s="158">
        <v>24</v>
      </c>
      <c r="S2487" s="102">
        <v>115115</v>
      </c>
      <c r="T2487" s="254">
        <f t="shared" si="455"/>
        <v>2762760</v>
      </c>
      <c r="U2487" s="83">
        <f t="shared" si="454"/>
        <v>3094291.2</v>
      </c>
      <c r="V2487" s="9" t="s">
        <v>1341</v>
      </c>
      <c r="W2487" s="153" t="s">
        <v>1410</v>
      </c>
      <c r="X2487" s="244"/>
    </row>
    <row r="2488" spans="1:24" s="226" customFormat="1" ht="102">
      <c r="A2488" s="9" t="s">
        <v>8289</v>
      </c>
      <c r="B2488" s="3" t="s">
        <v>1332</v>
      </c>
      <c r="C2488" s="193" t="s">
        <v>3957</v>
      </c>
      <c r="D2488" s="200" t="s">
        <v>4155</v>
      </c>
      <c r="E2488" s="200" t="s">
        <v>5507</v>
      </c>
      <c r="F2488" s="244"/>
      <c r="G2488" s="162" t="s">
        <v>385</v>
      </c>
      <c r="H2488" s="242">
        <v>0</v>
      </c>
      <c r="I2488" s="34">
        <v>470000000</v>
      </c>
      <c r="J2488" s="21" t="s">
        <v>1330</v>
      </c>
      <c r="K2488" s="17" t="s">
        <v>1647</v>
      </c>
      <c r="L2488" s="236" t="s">
        <v>3930</v>
      </c>
      <c r="M2488" s="141" t="s">
        <v>383</v>
      </c>
      <c r="N2488" s="364" t="s">
        <v>6116</v>
      </c>
      <c r="O2488" s="3" t="s">
        <v>1382</v>
      </c>
      <c r="P2488" s="190" t="s">
        <v>1349</v>
      </c>
      <c r="Q2488" s="9" t="s">
        <v>1348</v>
      </c>
      <c r="R2488" s="158">
        <v>24</v>
      </c>
      <c r="S2488" s="102">
        <v>16232.34</v>
      </c>
      <c r="T2488" s="254">
        <f t="shared" si="455"/>
        <v>389576.16000000003</v>
      </c>
      <c r="U2488" s="83">
        <f t="shared" si="454"/>
        <v>436325.29920000007</v>
      </c>
      <c r="V2488" s="9" t="s">
        <v>1341</v>
      </c>
      <c r="W2488" s="153" t="s">
        <v>1410</v>
      </c>
      <c r="X2488" s="244"/>
    </row>
    <row r="2489" spans="1:24" s="226" customFormat="1" ht="102">
      <c r="A2489" s="9" t="s">
        <v>8290</v>
      </c>
      <c r="B2489" s="3" t="s">
        <v>1332</v>
      </c>
      <c r="C2489" s="193" t="s">
        <v>4010</v>
      </c>
      <c r="D2489" s="200" t="s">
        <v>5401</v>
      </c>
      <c r="E2489" s="200" t="s">
        <v>5508</v>
      </c>
      <c r="F2489" s="244"/>
      <c r="G2489" s="162" t="s">
        <v>385</v>
      </c>
      <c r="H2489" s="242">
        <v>0</v>
      </c>
      <c r="I2489" s="34">
        <v>470000000</v>
      </c>
      <c r="J2489" s="21" t="s">
        <v>1330</v>
      </c>
      <c r="K2489" s="17" t="s">
        <v>1647</v>
      </c>
      <c r="L2489" s="236" t="s">
        <v>3930</v>
      </c>
      <c r="M2489" s="141" t="s">
        <v>383</v>
      </c>
      <c r="N2489" s="364" t="s">
        <v>6116</v>
      </c>
      <c r="O2489" s="3" t="s">
        <v>1382</v>
      </c>
      <c r="P2489" s="7" t="s">
        <v>1354</v>
      </c>
      <c r="Q2489" s="3" t="s">
        <v>1195</v>
      </c>
      <c r="R2489" s="158">
        <v>10</v>
      </c>
      <c r="S2489" s="102">
        <v>46224.18</v>
      </c>
      <c r="T2489" s="254">
        <f t="shared" si="455"/>
        <v>462241.8</v>
      </c>
      <c r="U2489" s="83">
        <f t="shared" si="454"/>
        <v>517710.81600000005</v>
      </c>
      <c r="V2489" s="9" t="s">
        <v>1341</v>
      </c>
      <c r="W2489" s="153" t="s">
        <v>1410</v>
      </c>
      <c r="X2489" s="244"/>
    </row>
    <row r="2490" spans="1:24" s="226" customFormat="1" ht="102">
      <c r="A2490" s="9" t="s">
        <v>8291</v>
      </c>
      <c r="B2490" s="3" t="s">
        <v>1332</v>
      </c>
      <c r="C2490" s="193" t="s">
        <v>5509</v>
      </c>
      <c r="D2490" s="200" t="s">
        <v>4441</v>
      </c>
      <c r="E2490" s="200" t="s">
        <v>5510</v>
      </c>
      <c r="F2490" s="244"/>
      <c r="G2490" s="162" t="s">
        <v>385</v>
      </c>
      <c r="H2490" s="242">
        <v>0</v>
      </c>
      <c r="I2490" s="34">
        <v>470000000</v>
      </c>
      <c r="J2490" s="21" t="s">
        <v>1330</v>
      </c>
      <c r="K2490" s="17" t="s">
        <v>1647</v>
      </c>
      <c r="L2490" s="236" t="s">
        <v>3930</v>
      </c>
      <c r="M2490" s="141" t="s">
        <v>383</v>
      </c>
      <c r="N2490" s="364" t="s">
        <v>6116</v>
      </c>
      <c r="O2490" s="3" t="s">
        <v>1382</v>
      </c>
      <c r="P2490" s="7" t="s">
        <v>1354</v>
      </c>
      <c r="Q2490" s="3" t="s">
        <v>1195</v>
      </c>
      <c r="R2490" s="158">
        <v>12</v>
      </c>
      <c r="S2490" s="102">
        <v>162477.70000000001</v>
      </c>
      <c r="T2490" s="254">
        <f t="shared" si="455"/>
        <v>1949732.4000000001</v>
      </c>
      <c r="U2490" s="83">
        <f t="shared" si="454"/>
        <v>2183700.2880000002</v>
      </c>
      <c r="V2490" s="9" t="s">
        <v>1341</v>
      </c>
      <c r="W2490" s="153" t="s">
        <v>1410</v>
      </c>
      <c r="X2490" s="244"/>
    </row>
    <row r="2491" spans="1:24" s="226" customFormat="1" ht="102">
      <c r="A2491" s="9" t="s">
        <v>8292</v>
      </c>
      <c r="B2491" s="3" t="s">
        <v>1332</v>
      </c>
      <c r="C2491" s="193" t="s">
        <v>5363</v>
      </c>
      <c r="D2491" s="199" t="s">
        <v>5511</v>
      </c>
      <c r="E2491" s="200" t="s">
        <v>5512</v>
      </c>
      <c r="F2491" s="244"/>
      <c r="G2491" s="162" t="s">
        <v>385</v>
      </c>
      <c r="H2491" s="242">
        <v>0</v>
      </c>
      <c r="I2491" s="34">
        <v>470000000</v>
      </c>
      <c r="J2491" s="21" t="s">
        <v>1330</v>
      </c>
      <c r="K2491" s="17" t="s">
        <v>1647</v>
      </c>
      <c r="L2491" s="236" t="s">
        <v>3930</v>
      </c>
      <c r="M2491" s="141" t="s">
        <v>383</v>
      </c>
      <c r="N2491" s="364" t="s">
        <v>6116</v>
      </c>
      <c r="O2491" s="3" t="s">
        <v>1382</v>
      </c>
      <c r="P2491" s="7" t="s">
        <v>1354</v>
      </c>
      <c r="Q2491" s="3" t="s">
        <v>1195</v>
      </c>
      <c r="R2491" s="158">
        <v>40</v>
      </c>
      <c r="S2491" s="102">
        <v>4342.8</v>
      </c>
      <c r="T2491" s="254">
        <f t="shared" si="455"/>
        <v>173712</v>
      </c>
      <c r="U2491" s="83">
        <f t="shared" si="454"/>
        <v>194557.44000000003</v>
      </c>
      <c r="V2491" s="9" t="s">
        <v>1341</v>
      </c>
      <c r="W2491" s="153" t="s">
        <v>1410</v>
      </c>
      <c r="X2491" s="244"/>
    </row>
    <row r="2492" spans="1:24" s="226" customFormat="1" ht="102">
      <c r="A2492" s="9" t="s">
        <v>8293</v>
      </c>
      <c r="B2492" s="3" t="s">
        <v>1332</v>
      </c>
      <c r="C2492" s="193" t="s">
        <v>5366</v>
      </c>
      <c r="D2492" s="200" t="s">
        <v>5513</v>
      </c>
      <c r="E2492" s="200" t="s">
        <v>5514</v>
      </c>
      <c r="F2492" s="244"/>
      <c r="G2492" s="162" t="s">
        <v>385</v>
      </c>
      <c r="H2492" s="242">
        <v>0</v>
      </c>
      <c r="I2492" s="34">
        <v>470000000</v>
      </c>
      <c r="J2492" s="21" t="s">
        <v>1330</v>
      </c>
      <c r="K2492" s="17" t="s">
        <v>1647</v>
      </c>
      <c r="L2492" s="236" t="s">
        <v>3930</v>
      </c>
      <c r="M2492" s="141" t="s">
        <v>383</v>
      </c>
      <c r="N2492" s="364" t="s">
        <v>6116</v>
      </c>
      <c r="O2492" s="3" t="s">
        <v>1382</v>
      </c>
      <c r="P2492" s="7" t="s">
        <v>1354</v>
      </c>
      <c r="Q2492" s="3" t="s">
        <v>1195</v>
      </c>
      <c r="R2492" s="158">
        <v>4</v>
      </c>
      <c r="S2492" s="102">
        <v>66019.8</v>
      </c>
      <c r="T2492" s="254">
        <f t="shared" si="455"/>
        <v>264079.2</v>
      </c>
      <c r="U2492" s="83">
        <f t="shared" si="454"/>
        <v>295768.70400000003</v>
      </c>
      <c r="V2492" s="9" t="s">
        <v>1341</v>
      </c>
      <c r="W2492" s="153" t="s">
        <v>1410</v>
      </c>
      <c r="X2492" s="244"/>
    </row>
    <row r="2493" spans="1:24" s="226" customFormat="1" ht="102">
      <c r="A2493" s="9" t="s">
        <v>8294</v>
      </c>
      <c r="B2493" s="3" t="s">
        <v>1332</v>
      </c>
      <c r="C2493" s="193" t="s">
        <v>3978</v>
      </c>
      <c r="D2493" s="191" t="s">
        <v>3979</v>
      </c>
      <c r="E2493" s="200" t="s">
        <v>5515</v>
      </c>
      <c r="F2493" s="244"/>
      <c r="G2493" s="162" t="s">
        <v>385</v>
      </c>
      <c r="H2493" s="242">
        <v>0</v>
      </c>
      <c r="I2493" s="34">
        <v>470000000</v>
      </c>
      <c r="J2493" s="21" t="s">
        <v>1330</v>
      </c>
      <c r="K2493" s="17" t="s">
        <v>1647</v>
      </c>
      <c r="L2493" s="236" t="s">
        <v>3930</v>
      </c>
      <c r="M2493" s="141" t="s">
        <v>383</v>
      </c>
      <c r="N2493" s="364" t="s">
        <v>6116</v>
      </c>
      <c r="O2493" s="3" t="s">
        <v>1382</v>
      </c>
      <c r="P2493" s="7" t="s">
        <v>1354</v>
      </c>
      <c r="Q2493" s="3" t="s">
        <v>1195</v>
      </c>
      <c r="R2493" s="259">
        <v>150</v>
      </c>
      <c r="S2493" s="102">
        <v>434.8</v>
      </c>
      <c r="T2493" s="254">
        <f t="shared" si="455"/>
        <v>65220</v>
      </c>
      <c r="U2493" s="83">
        <f t="shared" si="454"/>
        <v>73046.400000000009</v>
      </c>
      <c r="V2493" s="9" t="s">
        <v>1341</v>
      </c>
      <c r="W2493" s="153" t="s">
        <v>1410</v>
      </c>
      <c r="X2493" s="244"/>
    </row>
    <row r="2494" spans="1:24" s="226" customFormat="1" ht="102">
      <c r="A2494" s="9" t="s">
        <v>8295</v>
      </c>
      <c r="B2494" s="3" t="s">
        <v>1332</v>
      </c>
      <c r="C2494" s="195" t="s">
        <v>5279</v>
      </c>
      <c r="D2494" s="190" t="s">
        <v>3982</v>
      </c>
      <c r="E2494" s="200" t="s">
        <v>5516</v>
      </c>
      <c r="F2494" s="244"/>
      <c r="G2494" s="162" t="s">
        <v>385</v>
      </c>
      <c r="H2494" s="242">
        <v>0</v>
      </c>
      <c r="I2494" s="34">
        <v>470000000</v>
      </c>
      <c r="J2494" s="21" t="s">
        <v>1330</v>
      </c>
      <c r="K2494" s="17" t="s">
        <v>1647</v>
      </c>
      <c r="L2494" s="236" t="s">
        <v>3930</v>
      </c>
      <c r="M2494" s="141" t="s">
        <v>383</v>
      </c>
      <c r="N2494" s="364" t="s">
        <v>6116</v>
      </c>
      <c r="O2494" s="3" t="s">
        <v>1382</v>
      </c>
      <c r="P2494" s="7" t="s">
        <v>1354</v>
      </c>
      <c r="Q2494" s="3" t="s">
        <v>1195</v>
      </c>
      <c r="R2494" s="158">
        <v>150</v>
      </c>
      <c r="S2494" s="102">
        <v>434.8</v>
      </c>
      <c r="T2494" s="254">
        <f t="shared" si="455"/>
        <v>65220</v>
      </c>
      <c r="U2494" s="83">
        <f t="shared" si="454"/>
        <v>73046.400000000009</v>
      </c>
      <c r="V2494" s="9" t="s">
        <v>1341</v>
      </c>
      <c r="W2494" s="153" t="s">
        <v>1410</v>
      </c>
      <c r="X2494" s="244"/>
    </row>
    <row r="2495" spans="1:24" s="226" customFormat="1" ht="102">
      <c r="A2495" s="9" t="s">
        <v>8296</v>
      </c>
      <c r="B2495" s="3" t="s">
        <v>1332</v>
      </c>
      <c r="C2495" s="195" t="s">
        <v>4450</v>
      </c>
      <c r="D2495" s="200" t="s">
        <v>4451</v>
      </c>
      <c r="E2495" s="200" t="s">
        <v>5517</v>
      </c>
      <c r="F2495" s="244"/>
      <c r="G2495" s="162" t="s">
        <v>385</v>
      </c>
      <c r="H2495" s="242">
        <v>0</v>
      </c>
      <c r="I2495" s="34">
        <v>470000000</v>
      </c>
      <c r="J2495" s="21" t="s">
        <v>1330</v>
      </c>
      <c r="K2495" s="17" t="s">
        <v>1647</v>
      </c>
      <c r="L2495" s="236" t="s">
        <v>3930</v>
      </c>
      <c r="M2495" s="141" t="s">
        <v>383</v>
      </c>
      <c r="N2495" s="364" t="s">
        <v>6116</v>
      </c>
      <c r="O2495" s="3" t="s">
        <v>1382</v>
      </c>
      <c r="P2495" s="7" t="s">
        <v>1354</v>
      </c>
      <c r="Q2495" s="3" t="s">
        <v>1195</v>
      </c>
      <c r="R2495" s="259">
        <v>4</v>
      </c>
      <c r="S2495" s="102">
        <v>131061.7</v>
      </c>
      <c r="T2495" s="254">
        <f t="shared" si="455"/>
        <v>524246.8</v>
      </c>
      <c r="U2495" s="83">
        <f t="shared" si="454"/>
        <v>587156.41600000008</v>
      </c>
      <c r="V2495" s="9" t="s">
        <v>1341</v>
      </c>
      <c r="W2495" s="153" t="s">
        <v>1410</v>
      </c>
      <c r="X2495" s="244"/>
    </row>
    <row r="2496" spans="1:24" s="226" customFormat="1" ht="102">
      <c r="A2496" s="9" t="s">
        <v>8297</v>
      </c>
      <c r="B2496" s="3" t="s">
        <v>1332</v>
      </c>
      <c r="C2496" s="195" t="s">
        <v>4450</v>
      </c>
      <c r="D2496" s="200" t="s">
        <v>4451</v>
      </c>
      <c r="E2496" s="200" t="s">
        <v>5518</v>
      </c>
      <c r="F2496" s="244"/>
      <c r="G2496" s="162" t="s">
        <v>385</v>
      </c>
      <c r="H2496" s="242">
        <v>0</v>
      </c>
      <c r="I2496" s="34">
        <v>470000000</v>
      </c>
      <c r="J2496" s="21" t="s">
        <v>1330</v>
      </c>
      <c r="K2496" s="17" t="s">
        <v>1647</v>
      </c>
      <c r="L2496" s="236" t="s">
        <v>3930</v>
      </c>
      <c r="M2496" s="141" t="s">
        <v>383</v>
      </c>
      <c r="N2496" s="364" t="s">
        <v>6116</v>
      </c>
      <c r="O2496" s="3" t="s">
        <v>1382</v>
      </c>
      <c r="P2496" s="7" t="s">
        <v>1354</v>
      </c>
      <c r="Q2496" s="3" t="s">
        <v>1195</v>
      </c>
      <c r="R2496" s="203">
        <v>4</v>
      </c>
      <c r="S2496" s="102">
        <v>307230</v>
      </c>
      <c r="T2496" s="254">
        <f t="shared" si="455"/>
        <v>1228920</v>
      </c>
      <c r="U2496" s="83">
        <f t="shared" si="454"/>
        <v>1376390.4000000001</v>
      </c>
      <c r="V2496" s="9" t="s">
        <v>1341</v>
      </c>
      <c r="W2496" s="153" t="s">
        <v>1410</v>
      </c>
      <c r="X2496" s="244"/>
    </row>
    <row r="2497" spans="1:24" s="226" customFormat="1" ht="102">
      <c r="A2497" s="9" t="s">
        <v>8298</v>
      </c>
      <c r="B2497" s="3" t="s">
        <v>1332</v>
      </c>
      <c r="C2497" s="194" t="s">
        <v>3943</v>
      </c>
      <c r="D2497" s="191" t="s">
        <v>3944</v>
      </c>
      <c r="E2497" s="200" t="s">
        <v>5519</v>
      </c>
      <c r="F2497" s="244"/>
      <c r="G2497" s="162" t="s">
        <v>385</v>
      </c>
      <c r="H2497" s="242">
        <v>0</v>
      </c>
      <c r="I2497" s="34">
        <v>470000000</v>
      </c>
      <c r="J2497" s="21" t="s">
        <v>1330</v>
      </c>
      <c r="K2497" s="17" t="s">
        <v>1647</v>
      </c>
      <c r="L2497" s="236" t="s">
        <v>3930</v>
      </c>
      <c r="M2497" s="141" t="s">
        <v>383</v>
      </c>
      <c r="N2497" s="364" t="s">
        <v>6116</v>
      </c>
      <c r="O2497" s="3" t="s">
        <v>1382</v>
      </c>
      <c r="P2497" s="7" t="s">
        <v>1354</v>
      </c>
      <c r="Q2497" s="3" t="s">
        <v>1195</v>
      </c>
      <c r="R2497" s="259">
        <v>3</v>
      </c>
      <c r="S2497" s="102">
        <v>112022.84</v>
      </c>
      <c r="T2497" s="254">
        <f t="shared" si="455"/>
        <v>336068.52</v>
      </c>
      <c r="U2497" s="83">
        <f t="shared" si="454"/>
        <v>376396.74240000005</v>
      </c>
      <c r="V2497" s="9" t="s">
        <v>1341</v>
      </c>
      <c r="W2497" s="153" t="s">
        <v>1410</v>
      </c>
      <c r="X2497" s="244"/>
    </row>
    <row r="2498" spans="1:24" s="226" customFormat="1" ht="102">
      <c r="A2498" s="9" t="s">
        <v>8299</v>
      </c>
      <c r="B2498" s="3" t="s">
        <v>1332</v>
      </c>
      <c r="C2498" s="194" t="s">
        <v>3943</v>
      </c>
      <c r="D2498" s="191" t="s">
        <v>3944</v>
      </c>
      <c r="E2498" s="200" t="s">
        <v>5520</v>
      </c>
      <c r="F2498" s="244"/>
      <c r="G2498" s="162" t="s">
        <v>385</v>
      </c>
      <c r="H2498" s="242">
        <v>0</v>
      </c>
      <c r="I2498" s="34">
        <v>470000000</v>
      </c>
      <c r="J2498" s="21" t="s">
        <v>1330</v>
      </c>
      <c r="K2498" s="17" t="s">
        <v>1647</v>
      </c>
      <c r="L2498" s="236" t="s">
        <v>3930</v>
      </c>
      <c r="M2498" s="141" t="s">
        <v>383</v>
      </c>
      <c r="N2498" s="364" t="s">
        <v>6116</v>
      </c>
      <c r="O2498" s="3" t="s">
        <v>1382</v>
      </c>
      <c r="P2498" s="7" t="s">
        <v>1354</v>
      </c>
      <c r="Q2498" s="3" t="s">
        <v>1195</v>
      </c>
      <c r="R2498" s="158">
        <v>40</v>
      </c>
      <c r="S2498" s="102">
        <v>11550</v>
      </c>
      <c r="T2498" s="254">
        <f t="shared" si="455"/>
        <v>462000</v>
      </c>
      <c r="U2498" s="83">
        <f t="shared" si="454"/>
        <v>517440.00000000006</v>
      </c>
      <c r="V2498" s="9" t="s">
        <v>1341</v>
      </c>
      <c r="W2498" s="153" t="s">
        <v>1410</v>
      </c>
      <c r="X2498" s="244"/>
    </row>
    <row r="2499" spans="1:24" s="226" customFormat="1" ht="102">
      <c r="A2499" s="9" t="s">
        <v>8300</v>
      </c>
      <c r="B2499" s="3" t="s">
        <v>1332</v>
      </c>
      <c r="C2499" s="194" t="s">
        <v>3943</v>
      </c>
      <c r="D2499" s="191" t="s">
        <v>3944</v>
      </c>
      <c r="E2499" s="200" t="s">
        <v>5521</v>
      </c>
      <c r="F2499" s="244"/>
      <c r="G2499" s="162" t="s">
        <v>385</v>
      </c>
      <c r="H2499" s="242">
        <v>0</v>
      </c>
      <c r="I2499" s="34">
        <v>470000000</v>
      </c>
      <c r="J2499" s="21" t="s">
        <v>1330</v>
      </c>
      <c r="K2499" s="17" t="s">
        <v>1647</v>
      </c>
      <c r="L2499" s="236" t="s">
        <v>3930</v>
      </c>
      <c r="M2499" s="141" t="s">
        <v>383</v>
      </c>
      <c r="N2499" s="364" t="s">
        <v>6116</v>
      </c>
      <c r="O2499" s="3" t="s">
        <v>1382</v>
      </c>
      <c r="P2499" s="7" t="s">
        <v>1354</v>
      </c>
      <c r="Q2499" s="3" t="s">
        <v>1195</v>
      </c>
      <c r="R2499" s="158">
        <v>20</v>
      </c>
      <c r="S2499" s="102">
        <v>9197.68</v>
      </c>
      <c r="T2499" s="254">
        <f t="shared" si="455"/>
        <v>183953.6</v>
      </c>
      <c r="U2499" s="83">
        <f t="shared" si="454"/>
        <v>206028.03200000004</v>
      </c>
      <c r="V2499" s="9" t="s">
        <v>1341</v>
      </c>
      <c r="W2499" s="153" t="s">
        <v>1410</v>
      </c>
      <c r="X2499" s="244"/>
    </row>
    <row r="2500" spans="1:24" s="226" customFormat="1" ht="102">
      <c r="A2500" s="9" t="s">
        <v>8301</v>
      </c>
      <c r="B2500" s="3" t="s">
        <v>1332</v>
      </c>
      <c r="C2500" s="194" t="s">
        <v>3943</v>
      </c>
      <c r="D2500" s="191" t="s">
        <v>3944</v>
      </c>
      <c r="E2500" s="200" t="s">
        <v>5522</v>
      </c>
      <c r="F2500" s="244"/>
      <c r="G2500" s="162" t="s">
        <v>385</v>
      </c>
      <c r="H2500" s="242">
        <v>0</v>
      </c>
      <c r="I2500" s="34">
        <v>470000000</v>
      </c>
      <c r="J2500" s="21" t="s">
        <v>1330</v>
      </c>
      <c r="K2500" s="17" t="s">
        <v>1647</v>
      </c>
      <c r="L2500" s="236" t="s">
        <v>3930</v>
      </c>
      <c r="M2500" s="141" t="s">
        <v>383</v>
      </c>
      <c r="N2500" s="364" t="s">
        <v>6116</v>
      </c>
      <c r="O2500" s="3" t="s">
        <v>1382</v>
      </c>
      <c r="P2500" s="7" t="s">
        <v>1354</v>
      </c>
      <c r="Q2500" s="3" t="s">
        <v>1195</v>
      </c>
      <c r="R2500" s="158">
        <v>80</v>
      </c>
      <c r="S2500" s="102">
        <v>3950.1</v>
      </c>
      <c r="T2500" s="254">
        <f t="shared" si="455"/>
        <v>316008</v>
      </c>
      <c r="U2500" s="83">
        <f t="shared" si="454"/>
        <v>353928.96000000002</v>
      </c>
      <c r="V2500" s="9" t="s">
        <v>1341</v>
      </c>
      <c r="W2500" s="153" t="s">
        <v>1410</v>
      </c>
      <c r="X2500" s="244"/>
    </row>
    <row r="2501" spans="1:24" s="226" customFormat="1" ht="102">
      <c r="A2501" s="9" t="s">
        <v>8302</v>
      </c>
      <c r="B2501" s="3" t="s">
        <v>1332</v>
      </c>
      <c r="C2501" s="194" t="s">
        <v>3943</v>
      </c>
      <c r="D2501" s="191" t="s">
        <v>3944</v>
      </c>
      <c r="E2501" s="200" t="s">
        <v>5523</v>
      </c>
      <c r="F2501" s="244"/>
      <c r="G2501" s="162" t="s">
        <v>385</v>
      </c>
      <c r="H2501" s="242">
        <v>0</v>
      </c>
      <c r="I2501" s="34">
        <v>470000000</v>
      </c>
      <c r="J2501" s="21" t="s">
        <v>1330</v>
      </c>
      <c r="K2501" s="17" t="s">
        <v>1647</v>
      </c>
      <c r="L2501" s="236" t="s">
        <v>3930</v>
      </c>
      <c r="M2501" s="141" t="s">
        <v>383</v>
      </c>
      <c r="N2501" s="364" t="s">
        <v>6116</v>
      </c>
      <c r="O2501" s="3" t="s">
        <v>1382</v>
      </c>
      <c r="P2501" s="7" t="s">
        <v>1354</v>
      </c>
      <c r="Q2501" s="3" t="s">
        <v>1195</v>
      </c>
      <c r="R2501" s="211">
        <v>80</v>
      </c>
      <c r="S2501" s="102">
        <v>3950.1</v>
      </c>
      <c r="T2501" s="254">
        <f t="shared" si="455"/>
        <v>316008</v>
      </c>
      <c r="U2501" s="83">
        <f t="shared" si="454"/>
        <v>353928.96000000002</v>
      </c>
      <c r="V2501" s="9" t="s">
        <v>1341</v>
      </c>
      <c r="W2501" s="153" t="s">
        <v>1410</v>
      </c>
      <c r="X2501" s="244"/>
    </row>
    <row r="2502" spans="1:24" s="226" customFormat="1" ht="102">
      <c r="A2502" s="9" t="s">
        <v>8303</v>
      </c>
      <c r="B2502" s="3" t="s">
        <v>1332</v>
      </c>
      <c r="C2502" s="194" t="s">
        <v>3943</v>
      </c>
      <c r="D2502" s="191" t="s">
        <v>3944</v>
      </c>
      <c r="E2502" s="200" t="s">
        <v>5524</v>
      </c>
      <c r="F2502" s="244"/>
      <c r="G2502" s="162" t="s">
        <v>385</v>
      </c>
      <c r="H2502" s="242">
        <v>0</v>
      </c>
      <c r="I2502" s="34">
        <v>470000000</v>
      </c>
      <c r="J2502" s="21" t="s">
        <v>1330</v>
      </c>
      <c r="K2502" s="17" t="s">
        <v>1647</v>
      </c>
      <c r="L2502" s="236" t="s">
        <v>3930</v>
      </c>
      <c r="M2502" s="141" t="s">
        <v>383</v>
      </c>
      <c r="N2502" s="364" t="s">
        <v>6116</v>
      </c>
      <c r="O2502" s="3" t="s">
        <v>1382</v>
      </c>
      <c r="P2502" s="7" t="s">
        <v>1354</v>
      </c>
      <c r="Q2502" s="3" t="s">
        <v>1195</v>
      </c>
      <c r="R2502" s="211">
        <v>40</v>
      </c>
      <c r="S2502" s="102">
        <v>5813.5</v>
      </c>
      <c r="T2502" s="254">
        <f t="shared" si="455"/>
        <v>232540</v>
      </c>
      <c r="U2502" s="83">
        <f t="shared" si="454"/>
        <v>260444.80000000002</v>
      </c>
      <c r="V2502" s="9" t="s">
        <v>1341</v>
      </c>
      <c r="W2502" s="153" t="s">
        <v>1410</v>
      </c>
      <c r="X2502" s="244"/>
    </row>
    <row r="2503" spans="1:24" s="226" customFormat="1" ht="102">
      <c r="A2503" s="9" t="s">
        <v>8304</v>
      </c>
      <c r="B2503" s="3" t="s">
        <v>1332</v>
      </c>
      <c r="C2503" s="194" t="s">
        <v>3943</v>
      </c>
      <c r="D2503" s="191" t="s">
        <v>3944</v>
      </c>
      <c r="E2503" s="200" t="s">
        <v>5525</v>
      </c>
      <c r="F2503" s="244"/>
      <c r="G2503" s="162" t="s">
        <v>385</v>
      </c>
      <c r="H2503" s="242">
        <v>0</v>
      </c>
      <c r="I2503" s="34">
        <v>470000000</v>
      </c>
      <c r="J2503" s="21" t="s">
        <v>1330</v>
      </c>
      <c r="K2503" s="17" t="s">
        <v>1647</v>
      </c>
      <c r="L2503" s="236" t="s">
        <v>3930</v>
      </c>
      <c r="M2503" s="141" t="s">
        <v>383</v>
      </c>
      <c r="N2503" s="364" t="s">
        <v>6116</v>
      </c>
      <c r="O2503" s="3" t="s">
        <v>1382</v>
      </c>
      <c r="P2503" s="7" t="s">
        <v>1354</v>
      </c>
      <c r="Q2503" s="3" t="s">
        <v>1195</v>
      </c>
      <c r="R2503" s="158">
        <v>40</v>
      </c>
      <c r="S2503" s="102">
        <v>5306.33</v>
      </c>
      <c r="T2503" s="254">
        <f t="shared" si="455"/>
        <v>212253.2</v>
      </c>
      <c r="U2503" s="83">
        <f t="shared" si="454"/>
        <v>237723.58400000003</v>
      </c>
      <c r="V2503" s="9" t="s">
        <v>1341</v>
      </c>
      <c r="W2503" s="153" t="s">
        <v>1410</v>
      </c>
      <c r="X2503" s="244"/>
    </row>
    <row r="2504" spans="1:24" s="226" customFormat="1" ht="102">
      <c r="A2504" s="9" t="s">
        <v>8305</v>
      </c>
      <c r="B2504" s="3" t="s">
        <v>1332</v>
      </c>
      <c r="C2504" s="194" t="s">
        <v>3943</v>
      </c>
      <c r="D2504" s="191" t="s">
        <v>3944</v>
      </c>
      <c r="E2504" s="200" t="s">
        <v>5526</v>
      </c>
      <c r="F2504" s="244"/>
      <c r="G2504" s="162" t="s">
        <v>385</v>
      </c>
      <c r="H2504" s="242">
        <v>0</v>
      </c>
      <c r="I2504" s="34">
        <v>470000000</v>
      </c>
      <c r="J2504" s="21" t="s">
        <v>1330</v>
      </c>
      <c r="K2504" s="17" t="s">
        <v>1647</v>
      </c>
      <c r="L2504" s="236" t="s">
        <v>3930</v>
      </c>
      <c r="M2504" s="141" t="s">
        <v>383</v>
      </c>
      <c r="N2504" s="364" t="s">
        <v>6116</v>
      </c>
      <c r="O2504" s="3" t="s">
        <v>1382</v>
      </c>
      <c r="P2504" s="7" t="s">
        <v>1354</v>
      </c>
      <c r="Q2504" s="3" t="s">
        <v>1195</v>
      </c>
      <c r="R2504" s="158">
        <v>120</v>
      </c>
      <c r="S2504" s="102">
        <v>1909.6</v>
      </c>
      <c r="T2504" s="254">
        <f t="shared" si="455"/>
        <v>229152</v>
      </c>
      <c r="U2504" s="83">
        <f t="shared" si="454"/>
        <v>256650.24000000002</v>
      </c>
      <c r="V2504" s="9" t="s">
        <v>1341</v>
      </c>
      <c r="W2504" s="153" t="s">
        <v>1410</v>
      </c>
      <c r="X2504" s="244"/>
    </row>
    <row r="2505" spans="1:24" s="226" customFormat="1" ht="102">
      <c r="A2505" s="9" t="s">
        <v>8306</v>
      </c>
      <c r="B2505" s="3" t="s">
        <v>1332</v>
      </c>
      <c r="C2505" s="194" t="s">
        <v>3943</v>
      </c>
      <c r="D2505" s="191" t="s">
        <v>3944</v>
      </c>
      <c r="E2505" s="200" t="s">
        <v>5527</v>
      </c>
      <c r="F2505" s="244"/>
      <c r="G2505" s="162" t="s">
        <v>385</v>
      </c>
      <c r="H2505" s="242">
        <v>0</v>
      </c>
      <c r="I2505" s="34">
        <v>470000000</v>
      </c>
      <c r="J2505" s="21" t="s">
        <v>1330</v>
      </c>
      <c r="K2505" s="17" t="s">
        <v>1647</v>
      </c>
      <c r="L2505" s="236" t="s">
        <v>3930</v>
      </c>
      <c r="M2505" s="141" t="s">
        <v>383</v>
      </c>
      <c r="N2505" s="364" t="s">
        <v>6116</v>
      </c>
      <c r="O2505" s="3" t="s">
        <v>1382</v>
      </c>
      <c r="P2505" s="7" t="s">
        <v>1354</v>
      </c>
      <c r="Q2505" s="3" t="s">
        <v>1195</v>
      </c>
      <c r="R2505" s="158">
        <v>10</v>
      </c>
      <c r="S2505" s="102">
        <v>12035.1</v>
      </c>
      <c r="T2505" s="254">
        <f t="shared" si="455"/>
        <v>120351</v>
      </c>
      <c r="U2505" s="83">
        <f t="shared" si="454"/>
        <v>134793.12000000002</v>
      </c>
      <c r="V2505" s="9" t="s">
        <v>1341</v>
      </c>
      <c r="W2505" s="153" t="s">
        <v>1410</v>
      </c>
      <c r="X2505" s="244"/>
    </row>
    <row r="2506" spans="1:24" s="226" customFormat="1" ht="102">
      <c r="A2506" s="9" t="s">
        <v>8307</v>
      </c>
      <c r="B2506" s="3" t="s">
        <v>1332</v>
      </c>
      <c r="C2506" s="194" t="s">
        <v>3943</v>
      </c>
      <c r="D2506" s="191" t="s">
        <v>3944</v>
      </c>
      <c r="E2506" s="200" t="s">
        <v>5528</v>
      </c>
      <c r="F2506" s="244"/>
      <c r="G2506" s="162" t="s">
        <v>385</v>
      </c>
      <c r="H2506" s="242">
        <v>0</v>
      </c>
      <c r="I2506" s="34">
        <v>470000000</v>
      </c>
      <c r="J2506" s="21" t="s">
        <v>1330</v>
      </c>
      <c r="K2506" s="17" t="s">
        <v>1647</v>
      </c>
      <c r="L2506" s="236" t="s">
        <v>3930</v>
      </c>
      <c r="M2506" s="141" t="s">
        <v>383</v>
      </c>
      <c r="N2506" s="364" t="s">
        <v>6116</v>
      </c>
      <c r="O2506" s="3" t="s">
        <v>1382</v>
      </c>
      <c r="P2506" s="7" t="s">
        <v>1354</v>
      </c>
      <c r="Q2506" s="3" t="s">
        <v>1195</v>
      </c>
      <c r="R2506" s="158">
        <v>6</v>
      </c>
      <c r="S2506" s="102">
        <v>88550</v>
      </c>
      <c r="T2506" s="254">
        <f t="shared" si="455"/>
        <v>531300</v>
      </c>
      <c r="U2506" s="83">
        <f t="shared" si="454"/>
        <v>595056</v>
      </c>
      <c r="V2506" s="9" t="s">
        <v>1341</v>
      </c>
      <c r="W2506" s="153" t="s">
        <v>1410</v>
      </c>
      <c r="X2506" s="244"/>
    </row>
    <row r="2507" spans="1:24" s="226" customFormat="1" ht="102">
      <c r="A2507" s="9" t="s">
        <v>8308</v>
      </c>
      <c r="B2507" s="3" t="s">
        <v>1332</v>
      </c>
      <c r="C2507" s="194" t="s">
        <v>3943</v>
      </c>
      <c r="D2507" s="191" t="s">
        <v>3944</v>
      </c>
      <c r="E2507" s="200" t="s">
        <v>5529</v>
      </c>
      <c r="F2507" s="244"/>
      <c r="G2507" s="162" t="s">
        <v>385</v>
      </c>
      <c r="H2507" s="242">
        <v>0</v>
      </c>
      <c r="I2507" s="34">
        <v>470000000</v>
      </c>
      <c r="J2507" s="21" t="s">
        <v>1330</v>
      </c>
      <c r="K2507" s="17" t="s">
        <v>1647</v>
      </c>
      <c r="L2507" s="236" t="s">
        <v>3930</v>
      </c>
      <c r="M2507" s="141" t="s">
        <v>383</v>
      </c>
      <c r="N2507" s="364" t="s">
        <v>6116</v>
      </c>
      <c r="O2507" s="3" t="s">
        <v>1382</v>
      </c>
      <c r="P2507" s="7" t="s">
        <v>1354</v>
      </c>
      <c r="Q2507" s="3" t="s">
        <v>1195</v>
      </c>
      <c r="R2507" s="158">
        <v>6</v>
      </c>
      <c r="S2507" s="102">
        <v>88550</v>
      </c>
      <c r="T2507" s="254">
        <f t="shared" si="455"/>
        <v>531300</v>
      </c>
      <c r="U2507" s="83">
        <f t="shared" si="454"/>
        <v>595056</v>
      </c>
      <c r="V2507" s="9" t="s">
        <v>1341</v>
      </c>
      <c r="W2507" s="153" t="s">
        <v>1410</v>
      </c>
      <c r="X2507" s="244"/>
    </row>
    <row r="2508" spans="1:24" s="226" customFormat="1" ht="102">
      <c r="A2508" s="9" t="s">
        <v>8309</v>
      </c>
      <c r="B2508" s="3" t="s">
        <v>1332</v>
      </c>
      <c r="C2508" s="193" t="s">
        <v>4018</v>
      </c>
      <c r="D2508" s="191" t="s">
        <v>4019</v>
      </c>
      <c r="E2508" s="200" t="s">
        <v>5530</v>
      </c>
      <c r="F2508" s="244"/>
      <c r="G2508" s="162" t="s">
        <v>385</v>
      </c>
      <c r="H2508" s="242">
        <v>0</v>
      </c>
      <c r="I2508" s="34">
        <v>470000000</v>
      </c>
      <c r="J2508" s="21" t="s">
        <v>1330</v>
      </c>
      <c r="K2508" s="17" t="s">
        <v>1647</v>
      </c>
      <c r="L2508" s="236" t="s">
        <v>3930</v>
      </c>
      <c r="M2508" s="141" t="s">
        <v>383</v>
      </c>
      <c r="N2508" s="364" t="s">
        <v>6116</v>
      </c>
      <c r="O2508" s="3" t="s">
        <v>1382</v>
      </c>
      <c r="P2508" s="7" t="s">
        <v>1354</v>
      </c>
      <c r="Q2508" s="3" t="s">
        <v>1195</v>
      </c>
      <c r="R2508" s="158">
        <v>6</v>
      </c>
      <c r="S2508" s="102">
        <v>183537.2</v>
      </c>
      <c r="T2508" s="254">
        <f t="shared" si="455"/>
        <v>1101223.2000000002</v>
      </c>
      <c r="U2508" s="83">
        <f t="shared" si="454"/>
        <v>1233369.9840000004</v>
      </c>
      <c r="V2508" s="9" t="s">
        <v>1341</v>
      </c>
      <c r="W2508" s="153" t="s">
        <v>1410</v>
      </c>
      <c r="X2508" s="244"/>
    </row>
    <row r="2509" spans="1:24" s="226" customFormat="1" ht="102">
      <c r="A2509" s="9" t="s">
        <v>8310</v>
      </c>
      <c r="B2509" s="3" t="s">
        <v>1332</v>
      </c>
      <c r="C2509" s="193" t="s">
        <v>5531</v>
      </c>
      <c r="D2509" s="200" t="s">
        <v>4468</v>
      </c>
      <c r="E2509" s="200" t="s">
        <v>5532</v>
      </c>
      <c r="F2509" s="244"/>
      <c r="G2509" s="162" t="s">
        <v>385</v>
      </c>
      <c r="H2509" s="242">
        <v>0</v>
      </c>
      <c r="I2509" s="34">
        <v>470000000</v>
      </c>
      <c r="J2509" s="21" t="s">
        <v>1330</v>
      </c>
      <c r="K2509" s="17" t="s">
        <v>1647</v>
      </c>
      <c r="L2509" s="236" t="s">
        <v>3930</v>
      </c>
      <c r="M2509" s="141" t="s">
        <v>383</v>
      </c>
      <c r="N2509" s="364" t="s">
        <v>6116</v>
      </c>
      <c r="O2509" s="3" t="s">
        <v>1382</v>
      </c>
      <c r="P2509" s="7" t="s">
        <v>1354</v>
      </c>
      <c r="Q2509" s="3" t="s">
        <v>1195</v>
      </c>
      <c r="R2509" s="158">
        <v>15</v>
      </c>
      <c r="S2509" s="102">
        <v>34041.699999999997</v>
      </c>
      <c r="T2509" s="254">
        <f t="shared" si="455"/>
        <v>510625.49999999994</v>
      </c>
      <c r="U2509" s="83">
        <f t="shared" si="454"/>
        <v>571900.55999999994</v>
      </c>
      <c r="V2509" s="9" t="s">
        <v>1341</v>
      </c>
      <c r="W2509" s="153" t="s">
        <v>1410</v>
      </c>
      <c r="X2509" s="244"/>
    </row>
    <row r="2510" spans="1:24" s="226" customFormat="1" ht="102">
      <c r="A2510" s="9" t="s">
        <v>8311</v>
      </c>
      <c r="B2510" s="3" t="s">
        <v>1332</v>
      </c>
      <c r="C2510" s="194" t="s">
        <v>3943</v>
      </c>
      <c r="D2510" s="191" t="s">
        <v>3944</v>
      </c>
      <c r="E2510" s="200" t="s">
        <v>5533</v>
      </c>
      <c r="F2510" s="244"/>
      <c r="G2510" s="162" t="s">
        <v>385</v>
      </c>
      <c r="H2510" s="242">
        <v>0</v>
      </c>
      <c r="I2510" s="34">
        <v>470000000</v>
      </c>
      <c r="J2510" s="21" t="s">
        <v>1330</v>
      </c>
      <c r="K2510" s="17" t="s">
        <v>1647</v>
      </c>
      <c r="L2510" s="236" t="s">
        <v>3930</v>
      </c>
      <c r="M2510" s="141" t="s">
        <v>383</v>
      </c>
      <c r="N2510" s="364" t="s">
        <v>6116</v>
      </c>
      <c r="O2510" s="3" t="s">
        <v>1382</v>
      </c>
      <c r="P2510" s="7" t="s">
        <v>1354</v>
      </c>
      <c r="Q2510" s="3" t="s">
        <v>1195</v>
      </c>
      <c r="R2510" s="158">
        <v>20</v>
      </c>
      <c r="S2510" s="102">
        <v>6956.71</v>
      </c>
      <c r="T2510" s="254">
        <f t="shared" si="455"/>
        <v>139134.20000000001</v>
      </c>
      <c r="U2510" s="83">
        <f t="shared" ref="U2510:U2582" si="456">T2510*1.12</f>
        <v>155830.30400000003</v>
      </c>
      <c r="V2510" s="9" t="s">
        <v>1341</v>
      </c>
      <c r="W2510" s="153" t="s">
        <v>1410</v>
      </c>
      <c r="X2510" s="244"/>
    </row>
    <row r="2511" spans="1:24" s="226" customFormat="1" ht="102">
      <c r="A2511" s="9" t="s">
        <v>8312</v>
      </c>
      <c r="B2511" s="3" t="s">
        <v>1332</v>
      </c>
      <c r="C2511" s="195" t="s">
        <v>4035</v>
      </c>
      <c r="D2511" s="190" t="s">
        <v>4036</v>
      </c>
      <c r="E2511" s="200" t="s">
        <v>5534</v>
      </c>
      <c r="F2511" s="244"/>
      <c r="G2511" s="162" t="s">
        <v>385</v>
      </c>
      <c r="H2511" s="242">
        <v>0</v>
      </c>
      <c r="I2511" s="34">
        <v>470000000</v>
      </c>
      <c r="J2511" s="21" t="s">
        <v>1330</v>
      </c>
      <c r="K2511" s="17" t="s">
        <v>1647</v>
      </c>
      <c r="L2511" s="236" t="s">
        <v>3930</v>
      </c>
      <c r="M2511" s="141" t="s">
        <v>383</v>
      </c>
      <c r="N2511" s="364" t="s">
        <v>6116</v>
      </c>
      <c r="O2511" s="3" t="s">
        <v>1382</v>
      </c>
      <c r="P2511" s="7" t="s">
        <v>1354</v>
      </c>
      <c r="Q2511" s="3" t="s">
        <v>1195</v>
      </c>
      <c r="R2511" s="158">
        <v>100</v>
      </c>
      <c r="S2511" s="102">
        <v>2063.5700000000002</v>
      </c>
      <c r="T2511" s="254">
        <f t="shared" si="455"/>
        <v>206357.00000000003</v>
      </c>
      <c r="U2511" s="83">
        <f t="shared" si="456"/>
        <v>231119.84000000005</v>
      </c>
      <c r="V2511" s="9" t="s">
        <v>1341</v>
      </c>
      <c r="W2511" s="153" t="s">
        <v>1410</v>
      </c>
      <c r="X2511" s="244"/>
    </row>
    <row r="2512" spans="1:24" s="226" customFormat="1" ht="102">
      <c r="A2512" s="9" t="s">
        <v>8313</v>
      </c>
      <c r="B2512" s="3" t="s">
        <v>1332</v>
      </c>
      <c r="C2512" s="195" t="s">
        <v>5535</v>
      </c>
      <c r="D2512" s="190" t="s">
        <v>4125</v>
      </c>
      <c r="E2512" s="200" t="s">
        <v>5536</v>
      </c>
      <c r="F2512" s="244"/>
      <c r="G2512" s="162" t="s">
        <v>385</v>
      </c>
      <c r="H2512" s="242">
        <v>0</v>
      </c>
      <c r="I2512" s="34">
        <v>470000000</v>
      </c>
      <c r="J2512" s="21" t="s">
        <v>1330</v>
      </c>
      <c r="K2512" s="17" t="s">
        <v>1647</v>
      </c>
      <c r="L2512" s="236" t="s">
        <v>3930</v>
      </c>
      <c r="M2512" s="141" t="s">
        <v>383</v>
      </c>
      <c r="N2512" s="364" t="s">
        <v>6116</v>
      </c>
      <c r="O2512" s="3" t="s">
        <v>1382</v>
      </c>
      <c r="P2512" s="7" t="s">
        <v>1354</v>
      </c>
      <c r="Q2512" s="3" t="s">
        <v>1195</v>
      </c>
      <c r="R2512" s="158">
        <v>6</v>
      </c>
      <c r="S2512" s="102">
        <v>400923.6</v>
      </c>
      <c r="T2512" s="254">
        <f t="shared" si="455"/>
        <v>2405541.5999999996</v>
      </c>
      <c r="U2512" s="83">
        <f t="shared" si="456"/>
        <v>2694206.5919999997</v>
      </c>
      <c r="V2512" s="9" t="s">
        <v>1341</v>
      </c>
      <c r="W2512" s="153" t="s">
        <v>1410</v>
      </c>
      <c r="X2512" s="244"/>
    </row>
    <row r="2513" spans="1:24" s="226" customFormat="1" ht="102">
      <c r="A2513" s="9" t="s">
        <v>8314</v>
      </c>
      <c r="B2513" s="3" t="s">
        <v>1332</v>
      </c>
      <c r="C2513" s="193" t="s">
        <v>3972</v>
      </c>
      <c r="D2513" s="200" t="s">
        <v>4427</v>
      </c>
      <c r="E2513" s="200" t="s">
        <v>5537</v>
      </c>
      <c r="F2513" s="244"/>
      <c r="G2513" s="162" t="s">
        <v>385</v>
      </c>
      <c r="H2513" s="242">
        <v>0</v>
      </c>
      <c r="I2513" s="34">
        <v>470000000</v>
      </c>
      <c r="J2513" s="21" t="s">
        <v>1330</v>
      </c>
      <c r="K2513" s="17" t="s">
        <v>1647</v>
      </c>
      <c r="L2513" s="236" t="s">
        <v>3930</v>
      </c>
      <c r="M2513" s="141" t="s">
        <v>383</v>
      </c>
      <c r="N2513" s="364" t="s">
        <v>6116</v>
      </c>
      <c r="O2513" s="3" t="s">
        <v>1382</v>
      </c>
      <c r="P2513" s="7" t="s">
        <v>1354</v>
      </c>
      <c r="Q2513" s="3" t="s">
        <v>1195</v>
      </c>
      <c r="R2513" s="158">
        <v>5</v>
      </c>
      <c r="S2513" s="102">
        <v>35375.629999999997</v>
      </c>
      <c r="T2513" s="254">
        <f t="shared" si="455"/>
        <v>176878.15</v>
      </c>
      <c r="U2513" s="83">
        <f t="shared" si="456"/>
        <v>198103.52800000002</v>
      </c>
      <c r="V2513" s="9" t="s">
        <v>1341</v>
      </c>
      <c r="W2513" s="153" t="s">
        <v>1410</v>
      </c>
      <c r="X2513" s="244"/>
    </row>
    <row r="2514" spans="1:24" s="226" customFormat="1" ht="102">
      <c r="A2514" s="9" t="s">
        <v>8315</v>
      </c>
      <c r="B2514" s="3" t="s">
        <v>1332</v>
      </c>
      <c r="C2514" s="193" t="s">
        <v>5363</v>
      </c>
      <c r="D2514" s="200" t="s">
        <v>5538</v>
      </c>
      <c r="E2514" s="200" t="s">
        <v>5539</v>
      </c>
      <c r="F2514" s="244"/>
      <c r="G2514" s="162" t="s">
        <v>385</v>
      </c>
      <c r="H2514" s="242">
        <v>0</v>
      </c>
      <c r="I2514" s="34">
        <v>470000000</v>
      </c>
      <c r="J2514" s="21" t="s">
        <v>1330</v>
      </c>
      <c r="K2514" s="17" t="s">
        <v>1647</v>
      </c>
      <c r="L2514" s="236" t="s">
        <v>3930</v>
      </c>
      <c r="M2514" s="141" t="s">
        <v>383</v>
      </c>
      <c r="N2514" s="364" t="s">
        <v>6116</v>
      </c>
      <c r="O2514" s="3" t="s">
        <v>1382</v>
      </c>
      <c r="P2514" s="7" t="s">
        <v>1354</v>
      </c>
      <c r="Q2514" s="3" t="s">
        <v>1195</v>
      </c>
      <c r="R2514" s="158">
        <v>40</v>
      </c>
      <c r="S2514" s="102">
        <v>4188.8</v>
      </c>
      <c r="T2514" s="254">
        <f t="shared" si="455"/>
        <v>167552</v>
      </c>
      <c r="U2514" s="83">
        <f t="shared" si="456"/>
        <v>187658.24000000002</v>
      </c>
      <c r="V2514" s="9" t="s">
        <v>1341</v>
      </c>
      <c r="W2514" s="153" t="s">
        <v>1410</v>
      </c>
      <c r="X2514" s="244"/>
    </row>
    <row r="2515" spans="1:24" s="226" customFormat="1" ht="102">
      <c r="A2515" s="9" t="s">
        <v>8316</v>
      </c>
      <c r="B2515" s="3" t="s">
        <v>1332</v>
      </c>
      <c r="C2515" s="193" t="s">
        <v>4160</v>
      </c>
      <c r="D2515" s="191" t="s">
        <v>4161</v>
      </c>
      <c r="E2515" s="200" t="s">
        <v>5540</v>
      </c>
      <c r="F2515" s="244"/>
      <c r="G2515" s="162" t="s">
        <v>385</v>
      </c>
      <c r="H2515" s="242">
        <v>0</v>
      </c>
      <c r="I2515" s="34">
        <v>470000000</v>
      </c>
      <c r="J2515" s="21" t="s">
        <v>1330</v>
      </c>
      <c r="K2515" s="17" t="s">
        <v>1647</v>
      </c>
      <c r="L2515" s="236" t="s">
        <v>3930</v>
      </c>
      <c r="M2515" s="141" t="s">
        <v>383</v>
      </c>
      <c r="N2515" s="364" t="s">
        <v>6116</v>
      </c>
      <c r="O2515" s="3" t="s">
        <v>1382</v>
      </c>
      <c r="P2515" s="7" t="s">
        <v>1354</v>
      </c>
      <c r="Q2515" s="3" t="s">
        <v>1195</v>
      </c>
      <c r="R2515" s="158">
        <v>10</v>
      </c>
      <c r="S2515" s="102">
        <v>1239.7</v>
      </c>
      <c r="T2515" s="254">
        <f t="shared" si="455"/>
        <v>12397</v>
      </c>
      <c r="U2515" s="83">
        <f t="shared" si="456"/>
        <v>13884.640000000001</v>
      </c>
      <c r="V2515" s="9" t="s">
        <v>1341</v>
      </c>
      <c r="W2515" s="153" t="s">
        <v>1410</v>
      </c>
      <c r="X2515" s="244"/>
    </row>
    <row r="2516" spans="1:24" s="226" customFormat="1" ht="102">
      <c r="A2516" s="9" t="s">
        <v>8317</v>
      </c>
      <c r="B2516" s="3" t="s">
        <v>1332</v>
      </c>
      <c r="C2516" s="193" t="s">
        <v>3957</v>
      </c>
      <c r="D2516" s="200" t="s">
        <v>5541</v>
      </c>
      <c r="E2516" s="200" t="s">
        <v>5542</v>
      </c>
      <c r="F2516" s="244"/>
      <c r="G2516" s="162" t="s">
        <v>385</v>
      </c>
      <c r="H2516" s="242">
        <v>0</v>
      </c>
      <c r="I2516" s="34">
        <v>470000000</v>
      </c>
      <c r="J2516" s="21" t="s">
        <v>1330</v>
      </c>
      <c r="K2516" s="17" t="s">
        <v>1647</v>
      </c>
      <c r="L2516" s="236" t="s">
        <v>3930</v>
      </c>
      <c r="M2516" s="141" t="s">
        <v>383</v>
      </c>
      <c r="N2516" s="364" t="s">
        <v>6116</v>
      </c>
      <c r="O2516" s="3" t="s">
        <v>1382</v>
      </c>
      <c r="P2516" s="7" t="s">
        <v>1354</v>
      </c>
      <c r="Q2516" s="3" t="s">
        <v>1195</v>
      </c>
      <c r="R2516" s="158">
        <v>10</v>
      </c>
      <c r="S2516" s="102">
        <v>2317.6999999999998</v>
      </c>
      <c r="T2516" s="254">
        <f t="shared" si="455"/>
        <v>23177</v>
      </c>
      <c r="U2516" s="83">
        <f t="shared" si="456"/>
        <v>25958.240000000002</v>
      </c>
      <c r="V2516" s="9" t="s">
        <v>1341</v>
      </c>
      <c r="W2516" s="153" t="s">
        <v>1410</v>
      </c>
      <c r="X2516" s="244"/>
    </row>
    <row r="2517" spans="1:24" s="226" customFormat="1" ht="102">
      <c r="A2517" s="9" t="s">
        <v>8318</v>
      </c>
      <c r="B2517" s="3" t="s">
        <v>1332</v>
      </c>
      <c r="C2517" s="193" t="s">
        <v>4053</v>
      </c>
      <c r="D2517" s="200" t="s">
        <v>5543</v>
      </c>
      <c r="E2517" s="200" t="s">
        <v>5544</v>
      </c>
      <c r="F2517" s="244"/>
      <c r="G2517" s="162" t="s">
        <v>385</v>
      </c>
      <c r="H2517" s="242">
        <v>0</v>
      </c>
      <c r="I2517" s="34">
        <v>470000000</v>
      </c>
      <c r="J2517" s="21" t="s">
        <v>1330</v>
      </c>
      <c r="K2517" s="17" t="s">
        <v>1647</v>
      </c>
      <c r="L2517" s="236" t="s">
        <v>3930</v>
      </c>
      <c r="M2517" s="141" t="s">
        <v>383</v>
      </c>
      <c r="N2517" s="364" t="s">
        <v>6116</v>
      </c>
      <c r="O2517" s="3" t="s">
        <v>1382</v>
      </c>
      <c r="P2517" s="7" t="s">
        <v>1354</v>
      </c>
      <c r="Q2517" s="3" t="s">
        <v>1195</v>
      </c>
      <c r="R2517" s="158">
        <v>16</v>
      </c>
      <c r="S2517" s="102">
        <v>6190.72</v>
      </c>
      <c r="T2517" s="254">
        <f t="shared" si="455"/>
        <v>99051.520000000004</v>
      </c>
      <c r="U2517" s="83">
        <f t="shared" si="456"/>
        <v>110937.70240000001</v>
      </c>
      <c r="V2517" s="9" t="s">
        <v>1341</v>
      </c>
      <c r="W2517" s="153" t="s">
        <v>1410</v>
      </c>
      <c r="X2517" s="244"/>
    </row>
    <row r="2518" spans="1:24" s="226" customFormat="1" ht="102">
      <c r="A2518" s="9" t="s">
        <v>8319</v>
      </c>
      <c r="B2518" s="3" t="s">
        <v>1332</v>
      </c>
      <c r="C2518" s="193" t="s">
        <v>4818</v>
      </c>
      <c r="D2518" s="199" t="s">
        <v>4686</v>
      </c>
      <c r="E2518" s="200" t="s">
        <v>5545</v>
      </c>
      <c r="F2518" s="244"/>
      <c r="G2518" s="162" t="s">
        <v>385</v>
      </c>
      <c r="H2518" s="242">
        <v>0</v>
      </c>
      <c r="I2518" s="34">
        <v>470000000</v>
      </c>
      <c r="J2518" s="21" t="s">
        <v>1330</v>
      </c>
      <c r="K2518" s="17" t="s">
        <v>1647</v>
      </c>
      <c r="L2518" s="236" t="s">
        <v>3930</v>
      </c>
      <c r="M2518" s="141" t="s">
        <v>383</v>
      </c>
      <c r="N2518" s="364" t="s">
        <v>6116</v>
      </c>
      <c r="O2518" s="3" t="s">
        <v>1382</v>
      </c>
      <c r="P2518" s="7" t="s">
        <v>1354</v>
      </c>
      <c r="Q2518" s="3" t="s">
        <v>1195</v>
      </c>
      <c r="R2518" s="158">
        <v>8</v>
      </c>
      <c r="S2518" s="102">
        <v>74466.7</v>
      </c>
      <c r="T2518" s="254">
        <f t="shared" si="455"/>
        <v>595733.6</v>
      </c>
      <c r="U2518" s="83">
        <f t="shared" si="456"/>
        <v>667221.63199999998</v>
      </c>
      <c r="V2518" s="9" t="s">
        <v>1341</v>
      </c>
      <c r="W2518" s="153" t="s">
        <v>1410</v>
      </c>
      <c r="X2518" s="244"/>
    </row>
    <row r="2519" spans="1:24" s="226" customFormat="1" ht="102">
      <c r="A2519" s="9" t="s">
        <v>8320</v>
      </c>
      <c r="B2519" s="3" t="s">
        <v>1332</v>
      </c>
      <c r="C2519" s="193" t="s">
        <v>4818</v>
      </c>
      <c r="D2519" s="191" t="s">
        <v>4819</v>
      </c>
      <c r="E2519" s="200" t="s">
        <v>5546</v>
      </c>
      <c r="F2519" s="244"/>
      <c r="G2519" s="162" t="s">
        <v>385</v>
      </c>
      <c r="H2519" s="242">
        <v>0</v>
      </c>
      <c r="I2519" s="34">
        <v>470000000</v>
      </c>
      <c r="J2519" s="21" t="s">
        <v>1330</v>
      </c>
      <c r="K2519" s="17" t="s">
        <v>1647</v>
      </c>
      <c r="L2519" s="236" t="s">
        <v>3930</v>
      </c>
      <c r="M2519" s="141" t="s">
        <v>383</v>
      </c>
      <c r="N2519" s="364" t="s">
        <v>6116</v>
      </c>
      <c r="O2519" s="3" t="s">
        <v>1382</v>
      </c>
      <c r="P2519" s="7" t="s">
        <v>1354</v>
      </c>
      <c r="Q2519" s="3" t="s">
        <v>1195</v>
      </c>
      <c r="R2519" s="158">
        <v>6</v>
      </c>
      <c r="S2519" s="102">
        <v>9848.2999999999993</v>
      </c>
      <c r="T2519" s="254">
        <f t="shared" si="455"/>
        <v>59089.799999999996</v>
      </c>
      <c r="U2519" s="83">
        <f t="shared" si="456"/>
        <v>66180.576000000001</v>
      </c>
      <c r="V2519" s="9" t="s">
        <v>1341</v>
      </c>
      <c r="W2519" s="153" t="s">
        <v>1410</v>
      </c>
      <c r="X2519" s="244"/>
    </row>
    <row r="2520" spans="1:24" s="226" customFormat="1" ht="102">
      <c r="A2520" s="9" t="s">
        <v>8321</v>
      </c>
      <c r="B2520" s="3" t="s">
        <v>1332</v>
      </c>
      <c r="C2520" s="195" t="s">
        <v>5547</v>
      </c>
      <c r="D2520" s="200" t="s">
        <v>4896</v>
      </c>
      <c r="E2520" s="200" t="s">
        <v>5548</v>
      </c>
      <c r="F2520" s="244"/>
      <c r="G2520" s="162" t="s">
        <v>385</v>
      </c>
      <c r="H2520" s="242">
        <v>0</v>
      </c>
      <c r="I2520" s="34">
        <v>470000000</v>
      </c>
      <c r="J2520" s="21" t="s">
        <v>1330</v>
      </c>
      <c r="K2520" s="17" t="s">
        <v>1647</v>
      </c>
      <c r="L2520" s="236" t="s">
        <v>3930</v>
      </c>
      <c r="M2520" s="141" t="s">
        <v>383</v>
      </c>
      <c r="N2520" s="364" t="s">
        <v>6116</v>
      </c>
      <c r="O2520" s="3" t="s">
        <v>1382</v>
      </c>
      <c r="P2520" s="7" t="s">
        <v>1354</v>
      </c>
      <c r="Q2520" s="3" t="s">
        <v>1195</v>
      </c>
      <c r="R2520" s="158">
        <v>20</v>
      </c>
      <c r="S2520" s="102">
        <v>12289.2</v>
      </c>
      <c r="T2520" s="254">
        <f t="shared" ref="T2520:T2565" si="457">R2520*S2520</f>
        <v>245784</v>
      </c>
      <c r="U2520" s="83">
        <f t="shared" si="456"/>
        <v>275278.08000000002</v>
      </c>
      <c r="V2520" s="9" t="s">
        <v>1341</v>
      </c>
      <c r="W2520" s="153" t="s">
        <v>1410</v>
      </c>
      <c r="X2520" s="244"/>
    </row>
    <row r="2521" spans="1:24" s="226" customFormat="1" ht="102">
      <c r="A2521" s="9" t="s">
        <v>8322</v>
      </c>
      <c r="B2521" s="3" t="s">
        <v>1332</v>
      </c>
      <c r="C2521" s="195" t="s">
        <v>5549</v>
      </c>
      <c r="D2521" s="199" t="s">
        <v>5550</v>
      </c>
      <c r="E2521" s="199" t="s">
        <v>5551</v>
      </c>
      <c r="F2521" s="244"/>
      <c r="G2521" s="162" t="s">
        <v>385</v>
      </c>
      <c r="H2521" s="242">
        <v>0</v>
      </c>
      <c r="I2521" s="34">
        <v>470000000</v>
      </c>
      <c r="J2521" s="21" t="s">
        <v>1330</v>
      </c>
      <c r="K2521" s="17" t="s">
        <v>1647</v>
      </c>
      <c r="L2521" s="236" t="s">
        <v>3930</v>
      </c>
      <c r="M2521" s="141" t="s">
        <v>383</v>
      </c>
      <c r="N2521" s="364" t="s">
        <v>6116</v>
      </c>
      <c r="O2521" s="3" t="s">
        <v>1382</v>
      </c>
      <c r="P2521" s="7" t="s">
        <v>1354</v>
      </c>
      <c r="Q2521" s="3" t="s">
        <v>1195</v>
      </c>
      <c r="R2521" s="158">
        <v>20</v>
      </c>
      <c r="S2521" s="102">
        <v>27589.1</v>
      </c>
      <c r="T2521" s="254">
        <f t="shared" si="457"/>
        <v>551782</v>
      </c>
      <c r="U2521" s="83">
        <f t="shared" si="456"/>
        <v>617995.84000000008</v>
      </c>
      <c r="V2521" s="9" t="s">
        <v>1341</v>
      </c>
      <c r="W2521" s="153" t="s">
        <v>1410</v>
      </c>
      <c r="X2521" s="244"/>
    </row>
    <row r="2522" spans="1:24" s="226" customFormat="1" ht="102">
      <c r="A2522" s="9" t="s">
        <v>8323</v>
      </c>
      <c r="B2522" s="3" t="s">
        <v>1332</v>
      </c>
      <c r="C2522" s="193" t="s">
        <v>3995</v>
      </c>
      <c r="D2522" s="200" t="s">
        <v>5388</v>
      </c>
      <c r="E2522" s="200" t="s">
        <v>5552</v>
      </c>
      <c r="F2522" s="244"/>
      <c r="G2522" s="162" t="s">
        <v>385</v>
      </c>
      <c r="H2522" s="242">
        <v>0</v>
      </c>
      <c r="I2522" s="34">
        <v>470000000</v>
      </c>
      <c r="J2522" s="21" t="s">
        <v>1330</v>
      </c>
      <c r="K2522" s="17" t="s">
        <v>1647</v>
      </c>
      <c r="L2522" s="236" t="s">
        <v>3930</v>
      </c>
      <c r="M2522" s="141" t="s">
        <v>383</v>
      </c>
      <c r="N2522" s="364" t="s">
        <v>6116</v>
      </c>
      <c r="O2522" s="3" t="s">
        <v>1382</v>
      </c>
      <c r="P2522" s="7" t="s">
        <v>1354</v>
      </c>
      <c r="Q2522" s="3" t="s">
        <v>1195</v>
      </c>
      <c r="R2522" s="158">
        <v>5</v>
      </c>
      <c r="S2522" s="102">
        <v>26464.9</v>
      </c>
      <c r="T2522" s="254">
        <f t="shared" si="457"/>
        <v>132324.5</v>
      </c>
      <c r="U2522" s="83">
        <f t="shared" si="456"/>
        <v>148203.44</v>
      </c>
      <c r="V2522" s="9" t="s">
        <v>1341</v>
      </c>
      <c r="W2522" s="153" t="s">
        <v>1410</v>
      </c>
      <c r="X2522" s="244"/>
    </row>
    <row r="2523" spans="1:24" s="226" customFormat="1" ht="102">
      <c r="A2523" s="9" t="s">
        <v>8324</v>
      </c>
      <c r="B2523" s="3" t="s">
        <v>1332</v>
      </c>
      <c r="C2523" s="193" t="s">
        <v>4818</v>
      </c>
      <c r="D2523" s="199" t="s">
        <v>5553</v>
      </c>
      <c r="E2523" s="199" t="s">
        <v>5554</v>
      </c>
      <c r="F2523" s="244"/>
      <c r="G2523" s="162" t="s">
        <v>385</v>
      </c>
      <c r="H2523" s="242">
        <v>0</v>
      </c>
      <c r="I2523" s="34">
        <v>470000000</v>
      </c>
      <c r="J2523" s="21" t="s">
        <v>1330</v>
      </c>
      <c r="K2523" s="17" t="s">
        <v>1647</v>
      </c>
      <c r="L2523" s="236" t="s">
        <v>3930</v>
      </c>
      <c r="M2523" s="141" t="s">
        <v>383</v>
      </c>
      <c r="N2523" s="364" t="s">
        <v>6116</v>
      </c>
      <c r="O2523" s="3" t="s">
        <v>1382</v>
      </c>
      <c r="P2523" s="7" t="s">
        <v>1354</v>
      </c>
      <c r="Q2523" s="3" t="s">
        <v>1195</v>
      </c>
      <c r="R2523" s="259">
        <v>10</v>
      </c>
      <c r="S2523" s="102">
        <v>210002.1</v>
      </c>
      <c r="T2523" s="254">
        <f t="shared" si="457"/>
        <v>2100021</v>
      </c>
      <c r="U2523" s="83">
        <f t="shared" si="456"/>
        <v>2352023.52</v>
      </c>
      <c r="V2523" s="9" t="s">
        <v>1341</v>
      </c>
      <c r="W2523" s="153" t="s">
        <v>1410</v>
      </c>
      <c r="X2523" s="244"/>
    </row>
    <row r="2524" spans="1:24" s="226" customFormat="1" ht="102">
      <c r="A2524" s="9" t="s">
        <v>8325</v>
      </c>
      <c r="B2524" s="3" t="s">
        <v>1332</v>
      </c>
      <c r="C2524" s="193" t="s">
        <v>4225</v>
      </c>
      <c r="D2524" s="191" t="s">
        <v>4226</v>
      </c>
      <c r="E2524" s="199" t="s">
        <v>5555</v>
      </c>
      <c r="F2524" s="244"/>
      <c r="G2524" s="162" t="s">
        <v>385</v>
      </c>
      <c r="H2524" s="242">
        <v>0</v>
      </c>
      <c r="I2524" s="34">
        <v>470000000</v>
      </c>
      <c r="J2524" s="21" t="s">
        <v>1330</v>
      </c>
      <c r="K2524" s="17" t="s">
        <v>1647</v>
      </c>
      <c r="L2524" s="236" t="s">
        <v>3930</v>
      </c>
      <c r="M2524" s="141" t="s">
        <v>383</v>
      </c>
      <c r="N2524" s="364" t="s">
        <v>6116</v>
      </c>
      <c r="O2524" s="3" t="s">
        <v>1382</v>
      </c>
      <c r="P2524" s="7" t="s">
        <v>1354</v>
      </c>
      <c r="Q2524" s="3" t="s">
        <v>1195</v>
      </c>
      <c r="R2524" s="158">
        <v>6</v>
      </c>
      <c r="S2524" s="102">
        <v>69169.100000000006</v>
      </c>
      <c r="T2524" s="254">
        <f t="shared" si="457"/>
        <v>415014.60000000003</v>
      </c>
      <c r="U2524" s="83">
        <f t="shared" si="456"/>
        <v>464816.35200000007</v>
      </c>
      <c r="V2524" s="9" t="s">
        <v>1341</v>
      </c>
      <c r="W2524" s="153" t="s">
        <v>1410</v>
      </c>
      <c r="X2524" s="244"/>
    </row>
    <row r="2525" spans="1:24" s="226" customFormat="1" ht="102">
      <c r="A2525" s="9" t="s">
        <v>8326</v>
      </c>
      <c r="B2525" s="3" t="s">
        <v>1332</v>
      </c>
      <c r="C2525" s="193" t="s">
        <v>4225</v>
      </c>
      <c r="D2525" s="191" t="s">
        <v>4226</v>
      </c>
      <c r="E2525" s="200" t="s">
        <v>5556</v>
      </c>
      <c r="F2525" s="244"/>
      <c r="G2525" s="162" t="s">
        <v>385</v>
      </c>
      <c r="H2525" s="242">
        <v>0</v>
      </c>
      <c r="I2525" s="34">
        <v>470000000</v>
      </c>
      <c r="J2525" s="21" t="s">
        <v>1330</v>
      </c>
      <c r="K2525" s="17" t="s">
        <v>1647</v>
      </c>
      <c r="L2525" s="236" t="s">
        <v>3930</v>
      </c>
      <c r="M2525" s="141" t="s">
        <v>383</v>
      </c>
      <c r="N2525" s="364" t="s">
        <v>6116</v>
      </c>
      <c r="O2525" s="3" t="s">
        <v>1382</v>
      </c>
      <c r="P2525" s="7" t="s">
        <v>1354</v>
      </c>
      <c r="Q2525" s="3" t="s">
        <v>1195</v>
      </c>
      <c r="R2525" s="203">
        <v>10</v>
      </c>
      <c r="S2525" s="102">
        <v>66625.625</v>
      </c>
      <c r="T2525" s="254">
        <f t="shared" si="457"/>
        <v>666256.25</v>
      </c>
      <c r="U2525" s="83">
        <f t="shared" si="456"/>
        <v>746207.00000000012</v>
      </c>
      <c r="V2525" s="9" t="s">
        <v>1341</v>
      </c>
      <c r="W2525" s="153" t="s">
        <v>1410</v>
      </c>
      <c r="X2525" s="244"/>
    </row>
    <row r="2526" spans="1:24" s="226" customFormat="1" ht="102">
      <c r="A2526" s="9" t="s">
        <v>8327</v>
      </c>
      <c r="B2526" s="3" t="s">
        <v>1332</v>
      </c>
      <c r="C2526" s="193" t="s">
        <v>4229</v>
      </c>
      <c r="D2526" s="200" t="s">
        <v>4482</v>
      </c>
      <c r="E2526" s="200" t="s">
        <v>5557</v>
      </c>
      <c r="F2526" s="244"/>
      <c r="G2526" s="162" t="s">
        <v>385</v>
      </c>
      <c r="H2526" s="242">
        <v>0</v>
      </c>
      <c r="I2526" s="34">
        <v>470000000</v>
      </c>
      <c r="J2526" s="21" t="s">
        <v>1330</v>
      </c>
      <c r="K2526" s="17" t="s">
        <v>1647</v>
      </c>
      <c r="L2526" s="236" t="s">
        <v>3930</v>
      </c>
      <c r="M2526" s="141" t="s">
        <v>383</v>
      </c>
      <c r="N2526" s="364" t="s">
        <v>6116</v>
      </c>
      <c r="O2526" s="3" t="s">
        <v>1382</v>
      </c>
      <c r="P2526" s="7" t="s">
        <v>1354</v>
      </c>
      <c r="Q2526" s="3" t="s">
        <v>1195</v>
      </c>
      <c r="R2526" s="158">
        <v>1</v>
      </c>
      <c r="S2526" s="102">
        <v>939569.4</v>
      </c>
      <c r="T2526" s="254">
        <f t="shared" si="457"/>
        <v>939569.4</v>
      </c>
      <c r="U2526" s="83">
        <f t="shared" si="456"/>
        <v>1052317.7280000001</v>
      </c>
      <c r="V2526" s="9" t="s">
        <v>1341</v>
      </c>
      <c r="W2526" s="153" t="s">
        <v>1410</v>
      </c>
      <c r="X2526" s="244"/>
    </row>
    <row r="2527" spans="1:24" s="226" customFormat="1" ht="102">
      <c r="A2527" s="9" t="s">
        <v>8328</v>
      </c>
      <c r="B2527" s="3" t="s">
        <v>1332</v>
      </c>
      <c r="C2527" s="193" t="s">
        <v>4317</v>
      </c>
      <c r="D2527" s="191" t="s">
        <v>4318</v>
      </c>
      <c r="E2527" s="200" t="s">
        <v>5558</v>
      </c>
      <c r="F2527" s="244"/>
      <c r="G2527" s="162" t="s">
        <v>385</v>
      </c>
      <c r="H2527" s="242">
        <v>0</v>
      </c>
      <c r="I2527" s="34">
        <v>470000000</v>
      </c>
      <c r="J2527" s="21" t="s">
        <v>1330</v>
      </c>
      <c r="K2527" s="17" t="s">
        <v>1647</v>
      </c>
      <c r="L2527" s="236" t="s">
        <v>3930</v>
      </c>
      <c r="M2527" s="141" t="s">
        <v>383</v>
      </c>
      <c r="N2527" s="364" t="s">
        <v>6116</v>
      </c>
      <c r="O2527" s="3" t="s">
        <v>1382</v>
      </c>
      <c r="P2527" s="7" t="s">
        <v>1354</v>
      </c>
      <c r="Q2527" s="3" t="s">
        <v>1195</v>
      </c>
      <c r="R2527" s="158">
        <v>20</v>
      </c>
      <c r="S2527" s="102">
        <v>9739.59</v>
      </c>
      <c r="T2527" s="254">
        <f t="shared" si="457"/>
        <v>194791.8</v>
      </c>
      <c r="U2527" s="83">
        <f t="shared" si="456"/>
        <v>218166.81600000002</v>
      </c>
      <c r="V2527" s="9" t="s">
        <v>1341</v>
      </c>
      <c r="W2527" s="153" t="s">
        <v>1410</v>
      </c>
      <c r="X2527" s="244"/>
    </row>
    <row r="2528" spans="1:24" s="226" customFormat="1" ht="102">
      <c r="A2528" s="9" t="s">
        <v>8329</v>
      </c>
      <c r="B2528" s="3" t="s">
        <v>1332</v>
      </c>
      <c r="C2528" s="193" t="s">
        <v>4777</v>
      </c>
      <c r="D2528" s="191" t="s">
        <v>4778</v>
      </c>
      <c r="E2528" s="200" t="s">
        <v>5559</v>
      </c>
      <c r="F2528" s="244"/>
      <c r="G2528" s="162" t="s">
        <v>385</v>
      </c>
      <c r="H2528" s="242">
        <v>0</v>
      </c>
      <c r="I2528" s="34">
        <v>470000000</v>
      </c>
      <c r="J2528" s="21" t="s">
        <v>1330</v>
      </c>
      <c r="K2528" s="17" t="s">
        <v>1647</v>
      </c>
      <c r="L2528" s="236" t="s">
        <v>3930</v>
      </c>
      <c r="M2528" s="141" t="s">
        <v>383</v>
      </c>
      <c r="N2528" s="364" t="s">
        <v>6116</v>
      </c>
      <c r="O2528" s="3" t="s">
        <v>1382</v>
      </c>
      <c r="P2528" s="7" t="s">
        <v>1354</v>
      </c>
      <c r="Q2528" s="3" t="s">
        <v>1195</v>
      </c>
      <c r="R2528" s="158">
        <v>10</v>
      </c>
      <c r="S2528" s="102">
        <v>159043.5</v>
      </c>
      <c r="T2528" s="254">
        <f t="shared" si="457"/>
        <v>1590435</v>
      </c>
      <c r="U2528" s="83">
        <f t="shared" si="456"/>
        <v>1781287.2000000002</v>
      </c>
      <c r="V2528" s="9" t="s">
        <v>1341</v>
      </c>
      <c r="W2528" s="153" t="s">
        <v>1410</v>
      </c>
      <c r="X2528" s="244"/>
    </row>
    <row r="2529" spans="1:24" s="226" customFormat="1" ht="102">
      <c r="A2529" s="9" t="s">
        <v>8330</v>
      </c>
      <c r="B2529" s="3" t="s">
        <v>1332</v>
      </c>
      <c r="C2529" s="193" t="s">
        <v>4777</v>
      </c>
      <c r="D2529" s="191" t="s">
        <v>4778</v>
      </c>
      <c r="E2529" s="200" t="s">
        <v>5560</v>
      </c>
      <c r="F2529" s="244"/>
      <c r="G2529" s="162" t="s">
        <v>385</v>
      </c>
      <c r="H2529" s="242">
        <v>0</v>
      </c>
      <c r="I2529" s="34">
        <v>470000000</v>
      </c>
      <c r="J2529" s="21" t="s">
        <v>1330</v>
      </c>
      <c r="K2529" s="17" t="s">
        <v>1647</v>
      </c>
      <c r="L2529" s="236" t="s">
        <v>3930</v>
      </c>
      <c r="M2529" s="141" t="s">
        <v>383</v>
      </c>
      <c r="N2529" s="364" t="s">
        <v>6116</v>
      </c>
      <c r="O2529" s="3" t="s">
        <v>1382</v>
      </c>
      <c r="P2529" s="7" t="s">
        <v>1354</v>
      </c>
      <c r="Q2529" s="3" t="s">
        <v>1195</v>
      </c>
      <c r="R2529" s="158">
        <v>10</v>
      </c>
      <c r="S2529" s="102">
        <v>159043.5</v>
      </c>
      <c r="T2529" s="254">
        <f t="shared" si="457"/>
        <v>1590435</v>
      </c>
      <c r="U2529" s="83">
        <f t="shared" si="456"/>
        <v>1781287.2000000002</v>
      </c>
      <c r="V2529" s="9" t="s">
        <v>1341</v>
      </c>
      <c r="W2529" s="153" t="s">
        <v>1410</v>
      </c>
      <c r="X2529" s="244"/>
    </row>
    <row r="2530" spans="1:24" s="226" customFormat="1" ht="102">
      <c r="A2530" s="9" t="s">
        <v>8331</v>
      </c>
      <c r="B2530" s="3" t="s">
        <v>1332</v>
      </c>
      <c r="C2530" s="193" t="s">
        <v>4777</v>
      </c>
      <c r="D2530" s="191" t="s">
        <v>4778</v>
      </c>
      <c r="E2530" s="199" t="s">
        <v>5561</v>
      </c>
      <c r="F2530" s="244"/>
      <c r="G2530" s="162" t="s">
        <v>385</v>
      </c>
      <c r="H2530" s="242">
        <v>0</v>
      </c>
      <c r="I2530" s="34">
        <v>470000000</v>
      </c>
      <c r="J2530" s="21" t="s">
        <v>1330</v>
      </c>
      <c r="K2530" s="17" t="s">
        <v>1647</v>
      </c>
      <c r="L2530" s="236" t="s">
        <v>3930</v>
      </c>
      <c r="M2530" s="141" t="s">
        <v>383</v>
      </c>
      <c r="N2530" s="364" t="s">
        <v>6116</v>
      </c>
      <c r="O2530" s="3" t="s">
        <v>1382</v>
      </c>
      <c r="P2530" s="7" t="s">
        <v>1354</v>
      </c>
      <c r="Q2530" s="3" t="s">
        <v>1195</v>
      </c>
      <c r="R2530" s="158">
        <v>20</v>
      </c>
      <c r="S2530" s="102">
        <v>463.8</v>
      </c>
      <c r="T2530" s="254">
        <f t="shared" si="457"/>
        <v>9276</v>
      </c>
      <c r="U2530" s="83">
        <f t="shared" si="456"/>
        <v>10389.120000000001</v>
      </c>
      <c r="V2530" s="9" t="s">
        <v>1341</v>
      </c>
      <c r="W2530" s="153" t="s">
        <v>1410</v>
      </c>
      <c r="X2530" s="244"/>
    </row>
    <row r="2531" spans="1:24" s="226" customFormat="1" ht="102">
      <c r="A2531" s="9" t="s">
        <v>8332</v>
      </c>
      <c r="B2531" s="3" t="s">
        <v>1332</v>
      </c>
      <c r="C2531" s="193" t="s">
        <v>4777</v>
      </c>
      <c r="D2531" s="191" t="s">
        <v>4778</v>
      </c>
      <c r="E2531" s="199" t="s">
        <v>5562</v>
      </c>
      <c r="F2531" s="244"/>
      <c r="G2531" s="162" t="s">
        <v>385</v>
      </c>
      <c r="H2531" s="242">
        <v>0</v>
      </c>
      <c r="I2531" s="34">
        <v>470000000</v>
      </c>
      <c r="J2531" s="21" t="s">
        <v>1330</v>
      </c>
      <c r="K2531" s="17" t="s">
        <v>1647</v>
      </c>
      <c r="L2531" s="236" t="s">
        <v>3930</v>
      </c>
      <c r="M2531" s="141" t="s">
        <v>383</v>
      </c>
      <c r="N2531" s="364" t="s">
        <v>6116</v>
      </c>
      <c r="O2531" s="3" t="s">
        <v>1382</v>
      </c>
      <c r="P2531" s="7" t="s">
        <v>1354</v>
      </c>
      <c r="Q2531" s="3" t="s">
        <v>1195</v>
      </c>
      <c r="R2531" s="158">
        <v>20</v>
      </c>
      <c r="S2531" s="102">
        <v>144.94999999999999</v>
      </c>
      <c r="T2531" s="254">
        <f t="shared" si="457"/>
        <v>2899</v>
      </c>
      <c r="U2531" s="83">
        <f t="shared" si="456"/>
        <v>3246.88</v>
      </c>
      <c r="V2531" s="9" t="s">
        <v>1341</v>
      </c>
      <c r="W2531" s="153" t="s">
        <v>1410</v>
      </c>
      <c r="X2531" s="244"/>
    </row>
    <row r="2532" spans="1:24" s="226" customFormat="1" ht="102">
      <c r="A2532" s="9" t="s">
        <v>8333</v>
      </c>
      <c r="B2532" s="3" t="s">
        <v>1332</v>
      </c>
      <c r="C2532" s="193" t="s">
        <v>4777</v>
      </c>
      <c r="D2532" s="191" t="s">
        <v>4778</v>
      </c>
      <c r="E2532" s="202" t="s">
        <v>5563</v>
      </c>
      <c r="F2532" s="244"/>
      <c r="G2532" s="162" t="s">
        <v>385</v>
      </c>
      <c r="H2532" s="242">
        <v>0</v>
      </c>
      <c r="I2532" s="34">
        <v>470000000</v>
      </c>
      <c r="J2532" s="21" t="s">
        <v>1330</v>
      </c>
      <c r="K2532" s="17" t="s">
        <v>1647</v>
      </c>
      <c r="L2532" s="236" t="s">
        <v>3930</v>
      </c>
      <c r="M2532" s="141" t="s">
        <v>383</v>
      </c>
      <c r="N2532" s="364" t="s">
        <v>6116</v>
      </c>
      <c r="O2532" s="3" t="s">
        <v>1382</v>
      </c>
      <c r="P2532" s="7" t="s">
        <v>1349</v>
      </c>
      <c r="Q2532" s="3" t="s">
        <v>1348</v>
      </c>
      <c r="R2532" s="158">
        <v>5</v>
      </c>
      <c r="S2532" s="102">
        <v>5719.08</v>
      </c>
      <c r="T2532" s="254">
        <f t="shared" si="457"/>
        <v>28595.4</v>
      </c>
      <c r="U2532" s="83">
        <f t="shared" si="456"/>
        <v>32026.848000000005</v>
      </c>
      <c r="V2532" s="9" t="s">
        <v>1341</v>
      </c>
      <c r="W2532" s="153" t="s">
        <v>1410</v>
      </c>
      <c r="X2532" s="244"/>
    </row>
    <row r="2533" spans="1:24" s="226" customFormat="1" ht="102">
      <c r="A2533" s="9" t="s">
        <v>8334</v>
      </c>
      <c r="B2533" s="3" t="s">
        <v>1332</v>
      </c>
      <c r="C2533" s="193" t="s">
        <v>4777</v>
      </c>
      <c r="D2533" s="191" t="s">
        <v>4778</v>
      </c>
      <c r="E2533" s="200" t="s">
        <v>5564</v>
      </c>
      <c r="F2533" s="244"/>
      <c r="G2533" s="162" t="s">
        <v>385</v>
      </c>
      <c r="H2533" s="242">
        <v>0</v>
      </c>
      <c r="I2533" s="34">
        <v>470000000</v>
      </c>
      <c r="J2533" s="21" t="s">
        <v>1330</v>
      </c>
      <c r="K2533" s="17" t="s">
        <v>1647</v>
      </c>
      <c r="L2533" s="236" t="s">
        <v>3930</v>
      </c>
      <c r="M2533" s="141" t="s">
        <v>383</v>
      </c>
      <c r="N2533" s="364" t="s">
        <v>6116</v>
      </c>
      <c r="O2533" s="3" t="s">
        <v>1382</v>
      </c>
      <c r="P2533" s="7" t="s">
        <v>1354</v>
      </c>
      <c r="Q2533" s="3" t="s">
        <v>1195</v>
      </c>
      <c r="R2533" s="158">
        <v>6</v>
      </c>
      <c r="S2533" s="102">
        <v>110147.98</v>
      </c>
      <c r="T2533" s="254">
        <f t="shared" si="457"/>
        <v>660887.88</v>
      </c>
      <c r="U2533" s="83">
        <f t="shared" si="456"/>
        <v>740194.42560000008</v>
      </c>
      <c r="V2533" s="9" t="s">
        <v>1341</v>
      </c>
      <c r="W2533" s="153" t="s">
        <v>1410</v>
      </c>
      <c r="X2533" s="244"/>
    </row>
    <row r="2534" spans="1:24" s="226" customFormat="1" ht="102">
      <c r="A2534" s="9" t="s">
        <v>8335</v>
      </c>
      <c r="B2534" s="3" t="s">
        <v>1332</v>
      </c>
      <c r="C2534" s="193" t="s">
        <v>4777</v>
      </c>
      <c r="D2534" s="191" t="s">
        <v>4778</v>
      </c>
      <c r="E2534" s="200" t="s">
        <v>5565</v>
      </c>
      <c r="F2534" s="244"/>
      <c r="G2534" s="162" t="s">
        <v>385</v>
      </c>
      <c r="H2534" s="242">
        <v>0</v>
      </c>
      <c r="I2534" s="34">
        <v>470000000</v>
      </c>
      <c r="J2534" s="21" t="s">
        <v>1330</v>
      </c>
      <c r="K2534" s="17" t="s">
        <v>1647</v>
      </c>
      <c r="L2534" s="236" t="s">
        <v>3930</v>
      </c>
      <c r="M2534" s="141" t="s">
        <v>383</v>
      </c>
      <c r="N2534" s="364" t="s">
        <v>6116</v>
      </c>
      <c r="O2534" s="3" t="s">
        <v>1382</v>
      </c>
      <c r="P2534" s="7" t="s">
        <v>1354</v>
      </c>
      <c r="Q2534" s="3" t="s">
        <v>1195</v>
      </c>
      <c r="R2534" s="158">
        <v>6</v>
      </c>
      <c r="S2534" s="102">
        <v>110147.98</v>
      </c>
      <c r="T2534" s="254">
        <f t="shared" si="457"/>
        <v>660887.88</v>
      </c>
      <c r="U2534" s="83">
        <f t="shared" si="456"/>
        <v>740194.42560000008</v>
      </c>
      <c r="V2534" s="9" t="s">
        <v>1341</v>
      </c>
      <c r="W2534" s="153" t="s">
        <v>1410</v>
      </c>
      <c r="X2534" s="244"/>
    </row>
    <row r="2535" spans="1:24" s="226" customFormat="1" ht="102">
      <c r="A2535" s="9" t="s">
        <v>8336</v>
      </c>
      <c r="B2535" s="3" t="s">
        <v>1332</v>
      </c>
      <c r="C2535" s="193" t="s">
        <v>4777</v>
      </c>
      <c r="D2535" s="191" t="s">
        <v>4778</v>
      </c>
      <c r="E2535" s="200" t="s">
        <v>5566</v>
      </c>
      <c r="F2535" s="244"/>
      <c r="G2535" s="162" t="s">
        <v>385</v>
      </c>
      <c r="H2535" s="242">
        <v>0</v>
      </c>
      <c r="I2535" s="34">
        <v>470000000</v>
      </c>
      <c r="J2535" s="21" t="s">
        <v>1330</v>
      </c>
      <c r="K2535" s="17" t="s">
        <v>1647</v>
      </c>
      <c r="L2535" s="236" t="s">
        <v>3930</v>
      </c>
      <c r="M2535" s="141" t="s">
        <v>383</v>
      </c>
      <c r="N2535" s="364" t="s">
        <v>6116</v>
      </c>
      <c r="O2535" s="3" t="s">
        <v>1382</v>
      </c>
      <c r="P2535" s="7" t="s">
        <v>1354</v>
      </c>
      <c r="Q2535" s="3" t="s">
        <v>1195</v>
      </c>
      <c r="R2535" s="158">
        <v>20</v>
      </c>
      <c r="S2535" s="102">
        <v>31720.18</v>
      </c>
      <c r="T2535" s="254">
        <f t="shared" si="457"/>
        <v>634403.6</v>
      </c>
      <c r="U2535" s="83">
        <f t="shared" si="456"/>
        <v>710532.03200000001</v>
      </c>
      <c r="V2535" s="9" t="s">
        <v>1341</v>
      </c>
      <c r="W2535" s="153" t="s">
        <v>1410</v>
      </c>
      <c r="X2535" s="244"/>
    </row>
    <row r="2536" spans="1:24" s="226" customFormat="1" ht="102">
      <c r="A2536" s="9" t="s">
        <v>8337</v>
      </c>
      <c r="B2536" s="3" t="s">
        <v>1332</v>
      </c>
      <c r="C2536" s="193" t="s">
        <v>4777</v>
      </c>
      <c r="D2536" s="191" t="s">
        <v>4778</v>
      </c>
      <c r="E2536" s="200" t="s">
        <v>5567</v>
      </c>
      <c r="F2536" s="244"/>
      <c r="G2536" s="162" t="s">
        <v>385</v>
      </c>
      <c r="H2536" s="242">
        <v>0</v>
      </c>
      <c r="I2536" s="34">
        <v>470000000</v>
      </c>
      <c r="J2536" s="21" t="s">
        <v>1330</v>
      </c>
      <c r="K2536" s="17" t="s">
        <v>1647</v>
      </c>
      <c r="L2536" s="236" t="s">
        <v>3930</v>
      </c>
      <c r="M2536" s="141" t="s">
        <v>383</v>
      </c>
      <c r="N2536" s="364" t="s">
        <v>6116</v>
      </c>
      <c r="O2536" s="3" t="s">
        <v>1382</v>
      </c>
      <c r="P2536" s="7" t="s">
        <v>1354</v>
      </c>
      <c r="Q2536" s="3" t="s">
        <v>1195</v>
      </c>
      <c r="R2536" s="158">
        <v>100</v>
      </c>
      <c r="S2536" s="102">
        <v>50115.48</v>
      </c>
      <c r="T2536" s="254">
        <f t="shared" si="457"/>
        <v>5011548</v>
      </c>
      <c r="U2536" s="83">
        <f t="shared" si="456"/>
        <v>5612933.7600000007</v>
      </c>
      <c r="V2536" s="9" t="s">
        <v>1341</v>
      </c>
      <c r="W2536" s="153" t="s">
        <v>1410</v>
      </c>
      <c r="X2536" s="244"/>
    </row>
    <row r="2537" spans="1:24" s="226" customFormat="1" ht="102">
      <c r="A2537" s="9" t="s">
        <v>8338</v>
      </c>
      <c r="B2537" s="3" t="s">
        <v>1332</v>
      </c>
      <c r="C2537" s="193" t="s">
        <v>4777</v>
      </c>
      <c r="D2537" s="191" t="s">
        <v>4778</v>
      </c>
      <c r="E2537" s="200" t="s">
        <v>5568</v>
      </c>
      <c r="F2537" s="244"/>
      <c r="G2537" s="162" t="s">
        <v>385</v>
      </c>
      <c r="H2537" s="242">
        <v>0</v>
      </c>
      <c r="I2537" s="34">
        <v>470000000</v>
      </c>
      <c r="J2537" s="21" t="s">
        <v>1330</v>
      </c>
      <c r="K2537" s="17" t="s">
        <v>1647</v>
      </c>
      <c r="L2537" s="236" t="s">
        <v>3930</v>
      </c>
      <c r="M2537" s="141" t="s">
        <v>383</v>
      </c>
      <c r="N2537" s="364" t="s">
        <v>6116</v>
      </c>
      <c r="O2537" s="3" t="s">
        <v>1382</v>
      </c>
      <c r="P2537" s="7" t="s">
        <v>1354</v>
      </c>
      <c r="Q2537" s="3" t="s">
        <v>1195</v>
      </c>
      <c r="R2537" s="158">
        <v>100</v>
      </c>
      <c r="S2537" s="102">
        <v>50115.48</v>
      </c>
      <c r="T2537" s="254">
        <f t="shared" si="457"/>
        <v>5011548</v>
      </c>
      <c r="U2537" s="83">
        <f t="shared" si="456"/>
        <v>5612933.7600000007</v>
      </c>
      <c r="V2537" s="9" t="s">
        <v>1341</v>
      </c>
      <c r="W2537" s="153" t="s">
        <v>1410</v>
      </c>
      <c r="X2537" s="244"/>
    </row>
    <row r="2538" spans="1:24" s="226" customFormat="1" ht="102">
      <c r="A2538" s="9" t="s">
        <v>8339</v>
      </c>
      <c r="B2538" s="3" t="s">
        <v>1332</v>
      </c>
      <c r="C2538" s="193" t="s">
        <v>4777</v>
      </c>
      <c r="D2538" s="191" t="s">
        <v>4778</v>
      </c>
      <c r="E2538" s="200" t="s">
        <v>5569</v>
      </c>
      <c r="F2538" s="244"/>
      <c r="G2538" s="162" t="s">
        <v>385</v>
      </c>
      <c r="H2538" s="242">
        <v>0</v>
      </c>
      <c r="I2538" s="34">
        <v>470000000</v>
      </c>
      <c r="J2538" s="21" t="s">
        <v>1330</v>
      </c>
      <c r="K2538" s="17" t="s">
        <v>1647</v>
      </c>
      <c r="L2538" s="236" t="s">
        <v>3930</v>
      </c>
      <c r="M2538" s="141" t="s">
        <v>383</v>
      </c>
      <c r="N2538" s="364" t="s">
        <v>6116</v>
      </c>
      <c r="O2538" s="3" t="s">
        <v>1382</v>
      </c>
      <c r="P2538" s="7" t="s">
        <v>1354</v>
      </c>
      <c r="Q2538" s="3" t="s">
        <v>1195</v>
      </c>
      <c r="R2538" s="158">
        <v>4</v>
      </c>
      <c r="S2538" s="102">
        <v>813639.55</v>
      </c>
      <c r="T2538" s="254">
        <f t="shared" si="457"/>
        <v>3254558.2</v>
      </c>
      <c r="U2538" s="83">
        <f t="shared" si="456"/>
        <v>3645105.1840000004</v>
      </c>
      <c r="V2538" s="9" t="s">
        <v>1341</v>
      </c>
      <c r="W2538" s="153" t="s">
        <v>1410</v>
      </c>
      <c r="X2538" s="244"/>
    </row>
    <row r="2539" spans="1:24" s="226" customFormat="1" ht="102">
      <c r="A2539" s="9" t="s">
        <v>8340</v>
      </c>
      <c r="B2539" s="3" t="s">
        <v>1332</v>
      </c>
      <c r="C2539" s="193" t="s">
        <v>5459</v>
      </c>
      <c r="D2539" s="191" t="s">
        <v>5460</v>
      </c>
      <c r="E2539" s="200" t="s">
        <v>5570</v>
      </c>
      <c r="F2539" s="244"/>
      <c r="G2539" s="162" t="s">
        <v>385</v>
      </c>
      <c r="H2539" s="242">
        <v>0</v>
      </c>
      <c r="I2539" s="34">
        <v>470000000</v>
      </c>
      <c r="J2539" s="21" t="s">
        <v>1330</v>
      </c>
      <c r="K2539" s="17" t="s">
        <v>1647</v>
      </c>
      <c r="L2539" s="236" t="s">
        <v>3930</v>
      </c>
      <c r="M2539" s="141" t="s">
        <v>383</v>
      </c>
      <c r="N2539" s="364" t="s">
        <v>6116</v>
      </c>
      <c r="O2539" s="3" t="s">
        <v>1382</v>
      </c>
      <c r="P2539" s="7" t="s">
        <v>1354</v>
      </c>
      <c r="Q2539" s="3" t="s">
        <v>1195</v>
      </c>
      <c r="R2539" s="203">
        <v>6</v>
      </c>
      <c r="S2539" s="102">
        <v>51015.92</v>
      </c>
      <c r="T2539" s="254">
        <f t="shared" si="457"/>
        <v>306095.52</v>
      </c>
      <c r="U2539" s="83">
        <f t="shared" si="456"/>
        <v>342826.98240000004</v>
      </c>
      <c r="V2539" s="9" t="s">
        <v>1341</v>
      </c>
      <c r="W2539" s="153" t="s">
        <v>1410</v>
      </c>
      <c r="X2539" s="244"/>
    </row>
    <row r="2540" spans="1:24" s="226" customFormat="1" ht="102">
      <c r="A2540" s="9" t="s">
        <v>8341</v>
      </c>
      <c r="B2540" s="3" t="s">
        <v>1332</v>
      </c>
      <c r="C2540" s="193" t="s">
        <v>5459</v>
      </c>
      <c r="D2540" s="191" t="s">
        <v>5460</v>
      </c>
      <c r="E2540" s="200" t="s">
        <v>5571</v>
      </c>
      <c r="F2540" s="244"/>
      <c r="G2540" s="162" t="s">
        <v>385</v>
      </c>
      <c r="H2540" s="242">
        <v>0</v>
      </c>
      <c r="I2540" s="34">
        <v>470000000</v>
      </c>
      <c r="J2540" s="21" t="s">
        <v>1330</v>
      </c>
      <c r="K2540" s="17" t="s">
        <v>1647</v>
      </c>
      <c r="L2540" s="236" t="s">
        <v>3930</v>
      </c>
      <c r="M2540" s="141" t="s">
        <v>383</v>
      </c>
      <c r="N2540" s="364" t="s">
        <v>6116</v>
      </c>
      <c r="O2540" s="3" t="s">
        <v>1382</v>
      </c>
      <c r="P2540" s="7" t="s">
        <v>1354</v>
      </c>
      <c r="Q2540" s="3" t="s">
        <v>1195</v>
      </c>
      <c r="R2540" s="203">
        <v>4</v>
      </c>
      <c r="S2540" s="102">
        <v>82543.14</v>
      </c>
      <c r="T2540" s="254">
        <f t="shared" si="457"/>
        <v>330172.56</v>
      </c>
      <c r="U2540" s="83">
        <f t="shared" si="456"/>
        <v>369793.26720000006</v>
      </c>
      <c r="V2540" s="9" t="s">
        <v>1341</v>
      </c>
      <c r="W2540" s="153" t="s">
        <v>1410</v>
      </c>
      <c r="X2540" s="244"/>
    </row>
    <row r="2541" spans="1:24" s="226" customFormat="1" ht="102">
      <c r="A2541" s="9" t="s">
        <v>8342</v>
      </c>
      <c r="B2541" s="3" t="s">
        <v>1332</v>
      </c>
      <c r="C2541" s="193" t="s">
        <v>5572</v>
      </c>
      <c r="D2541" s="191" t="s">
        <v>5573</v>
      </c>
      <c r="E2541" s="200" t="s">
        <v>5574</v>
      </c>
      <c r="F2541" s="244"/>
      <c r="G2541" s="162" t="s">
        <v>385</v>
      </c>
      <c r="H2541" s="242">
        <v>0</v>
      </c>
      <c r="I2541" s="34">
        <v>470000000</v>
      </c>
      <c r="J2541" s="21" t="s">
        <v>1330</v>
      </c>
      <c r="K2541" s="17" t="s">
        <v>1647</v>
      </c>
      <c r="L2541" s="236" t="s">
        <v>3930</v>
      </c>
      <c r="M2541" s="141" t="s">
        <v>383</v>
      </c>
      <c r="N2541" s="364" t="s">
        <v>6116</v>
      </c>
      <c r="O2541" s="3" t="s">
        <v>1382</v>
      </c>
      <c r="P2541" s="7" t="s">
        <v>1354</v>
      </c>
      <c r="Q2541" s="3" t="s">
        <v>1195</v>
      </c>
      <c r="R2541" s="259">
        <v>4</v>
      </c>
      <c r="S2541" s="102">
        <v>8406.0400000000009</v>
      </c>
      <c r="T2541" s="254">
        <f t="shared" si="457"/>
        <v>33624.160000000003</v>
      </c>
      <c r="U2541" s="83">
        <f t="shared" si="456"/>
        <v>37659.059200000011</v>
      </c>
      <c r="V2541" s="9" t="s">
        <v>1341</v>
      </c>
      <c r="W2541" s="153" t="s">
        <v>1410</v>
      </c>
      <c r="X2541" s="244"/>
    </row>
    <row r="2542" spans="1:24" s="226" customFormat="1" ht="102">
      <c r="A2542" s="9" t="s">
        <v>8343</v>
      </c>
      <c r="B2542" s="3" t="s">
        <v>1332</v>
      </c>
      <c r="C2542" s="193" t="s">
        <v>5130</v>
      </c>
      <c r="D2542" s="191" t="s">
        <v>5575</v>
      </c>
      <c r="E2542" s="200" t="s">
        <v>5576</v>
      </c>
      <c r="F2542" s="244"/>
      <c r="G2542" s="162" t="s">
        <v>385</v>
      </c>
      <c r="H2542" s="242">
        <v>0</v>
      </c>
      <c r="I2542" s="34">
        <v>470000000</v>
      </c>
      <c r="J2542" s="21" t="s">
        <v>1330</v>
      </c>
      <c r="K2542" s="17" t="s">
        <v>1647</v>
      </c>
      <c r="L2542" s="236" t="s">
        <v>3930</v>
      </c>
      <c r="M2542" s="141" t="s">
        <v>383</v>
      </c>
      <c r="N2542" s="364" t="s">
        <v>6116</v>
      </c>
      <c r="O2542" s="3" t="s">
        <v>1382</v>
      </c>
      <c r="P2542" s="7" t="s">
        <v>1354</v>
      </c>
      <c r="Q2542" s="3" t="s">
        <v>1195</v>
      </c>
      <c r="R2542" s="260">
        <v>10</v>
      </c>
      <c r="S2542" s="102">
        <v>111138.44</v>
      </c>
      <c r="T2542" s="254">
        <f t="shared" si="457"/>
        <v>1111384.3999999999</v>
      </c>
      <c r="U2542" s="83">
        <f t="shared" si="456"/>
        <v>1244750.5279999999</v>
      </c>
      <c r="V2542" s="9" t="s">
        <v>1341</v>
      </c>
      <c r="W2542" s="153" t="s">
        <v>1410</v>
      </c>
      <c r="X2542" s="244"/>
    </row>
    <row r="2543" spans="1:24" s="226" customFormat="1" ht="102">
      <c r="A2543" s="9" t="s">
        <v>8344</v>
      </c>
      <c r="B2543" s="3" t="s">
        <v>1332</v>
      </c>
      <c r="C2543" s="194" t="s">
        <v>5453</v>
      </c>
      <c r="D2543" s="191" t="s">
        <v>5145</v>
      </c>
      <c r="E2543" s="200" t="s">
        <v>5455</v>
      </c>
      <c r="F2543" s="244"/>
      <c r="G2543" s="162" t="s">
        <v>385</v>
      </c>
      <c r="H2543" s="242">
        <v>0</v>
      </c>
      <c r="I2543" s="34">
        <v>470000000</v>
      </c>
      <c r="J2543" s="21" t="s">
        <v>1330</v>
      </c>
      <c r="K2543" s="17" t="s">
        <v>1647</v>
      </c>
      <c r="L2543" s="236" t="s">
        <v>3930</v>
      </c>
      <c r="M2543" s="141" t="s">
        <v>383</v>
      </c>
      <c r="N2543" s="364" t="s">
        <v>6116</v>
      </c>
      <c r="O2543" s="3" t="s">
        <v>1382</v>
      </c>
      <c r="P2543" s="7" t="s">
        <v>1354</v>
      </c>
      <c r="Q2543" s="3" t="s">
        <v>1195</v>
      </c>
      <c r="R2543" s="260">
        <v>10</v>
      </c>
      <c r="S2543" s="102">
        <v>35375.629999999997</v>
      </c>
      <c r="T2543" s="254">
        <f t="shared" si="457"/>
        <v>353756.3</v>
      </c>
      <c r="U2543" s="83">
        <f t="shared" si="456"/>
        <v>396207.05600000004</v>
      </c>
      <c r="V2543" s="9" t="s">
        <v>1341</v>
      </c>
      <c r="W2543" s="153" t="s">
        <v>1410</v>
      </c>
      <c r="X2543" s="244"/>
    </row>
    <row r="2544" spans="1:24" s="226" customFormat="1" ht="102">
      <c r="A2544" s="9" t="s">
        <v>8345</v>
      </c>
      <c r="B2544" s="3" t="s">
        <v>1332</v>
      </c>
      <c r="C2544" s="194" t="s">
        <v>5453</v>
      </c>
      <c r="D2544" s="191" t="s">
        <v>5145</v>
      </c>
      <c r="E2544" s="200" t="s">
        <v>5577</v>
      </c>
      <c r="F2544" s="244"/>
      <c r="G2544" s="162" t="s">
        <v>385</v>
      </c>
      <c r="H2544" s="242">
        <v>0</v>
      </c>
      <c r="I2544" s="34">
        <v>470000000</v>
      </c>
      <c r="J2544" s="21" t="s">
        <v>1330</v>
      </c>
      <c r="K2544" s="17" t="s">
        <v>1647</v>
      </c>
      <c r="L2544" s="236" t="s">
        <v>3930</v>
      </c>
      <c r="M2544" s="141" t="s">
        <v>383</v>
      </c>
      <c r="N2544" s="364" t="s">
        <v>6116</v>
      </c>
      <c r="O2544" s="3" t="s">
        <v>1382</v>
      </c>
      <c r="P2544" s="7" t="s">
        <v>1354</v>
      </c>
      <c r="Q2544" s="3" t="s">
        <v>1195</v>
      </c>
      <c r="R2544" s="260">
        <v>2</v>
      </c>
      <c r="S2544" s="102">
        <v>35375.629999999997</v>
      </c>
      <c r="T2544" s="254">
        <f t="shared" si="457"/>
        <v>70751.259999999995</v>
      </c>
      <c r="U2544" s="83">
        <f t="shared" si="456"/>
        <v>79241.411200000002</v>
      </c>
      <c r="V2544" s="9" t="s">
        <v>1341</v>
      </c>
      <c r="W2544" s="153" t="s">
        <v>1410</v>
      </c>
      <c r="X2544" s="244"/>
    </row>
    <row r="2545" spans="1:24" s="226" customFormat="1" ht="102">
      <c r="A2545" s="9" t="s">
        <v>8346</v>
      </c>
      <c r="B2545" s="3" t="s">
        <v>1332</v>
      </c>
      <c r="C2545" s="193" t="s">
        <v>4291</v>
      </c>
      <c r="D2545" s="191" t="s">
        <v>4292</v>
      </c>
      <c r="E2545" s="213" t="s">
        <v>8924</v>
      </c>
      <c r="F2545" s="244"/>
      <c r="G2545" s="162" t="s">
        <v>385</v>
      </c>
      <c r="H2545" s="242">
        <v>0</v>
      </c>
      <c r="I2545" s="34">
        <v>470000000</v>
      </c>
      <c r="J2545" s="21" t="s">
        <v>1330</v>
      </c>
      <c r="K2545" s="17" t="s">
        <v>1647</v>
      </c>
      <c r="L2545" s="236" t="s">
        <v>3930</v>
      </c>
      <c r="M2545" s="141" t="s">
        <v>383</v>
      </c>
      <c r="N2545" s="364" t="s">
        <v>6116</v>
      </c>
      <c r="O2545" s="3" t="s">
        <v>1382</v>
      </c>
      <c r="P2545" s="7" t="s">
        <v>1354</v>
      </c>
      <c r="Q2545" s="3" t="s">
        <v>1195</v>
      </c>
      <c r="R2545" s="212">
        <v>4</v>
      </c>
      <c r="S2545" s="102">
        <v>78780</v>
      </c>
      <c r="T2545" s="254">
        <f t="shared" si="457"/>
        <v>315120</v>
      </c>
      <c r="U2545" s="83">
        <f t="shared" si="456"/>
        <v>352934.40000000002</v>
      </c>
      <c r="V2545" s="9" t="s">
        <v>1341</v>
      </c>
      <c r="W2545" s="153" t="s">
        <v>1410</v>
      </c>
      <c r="X2545" s="244"/>
    </row>
    <row r="2546" spans="1:24" s="226" customFormat="1" ht="102">
      <c r="A2546" s="9" t="s">
        <v>8347</v>
      </c>
      <c r="B2546" s="3" t="s">
        <v>1332</v>
      </c>
      <c r="C2546" s="193" t="s">
        <v>4291</v>
      </c>
      <c r="D2546" s="191" t="s">
        <v>4292</v>
      </c>
      <c r="E2546" s="213" t="s">
        <v>5578</v>
      </c>
      <c r="F2546" s="244"/>
      <c r="G2546" s="162" t="s">
        <v>385</v>
      </c>
      <c r="H2546" s="242">
        <v>0</v>
      </c>
      <c r="I2546" s="34">
        <v>470000000</v>
      </c>
      <c r="J2546" s="21" t="s">
        <v>1330</v>
      </c>
      <c r="K2546" s="17" t="s">
        <v>1647</v>
      </c>
      <c r="L2546" s="236" t="s">
        <v>3930</v>
      </c>
      <c r="M2546" s="141" t="s">
        <v>383</v>
      </c>
      <c r="N2546" s="364" t="s">
        <v>6116</v>
      </c>
      <c r="O2546" s="3" t="s">
        <v>1382</v>
      </c>
      <c r="P2546" s="7" t="s">
        <v>1349</v>
      </c>
      <c r="Q2546" s="3" t="s">
        <v>1348</v>
      </c>
      <c r="R2546" s="212">
        <v>20</v>
      </c>
      <c r="S2546" s="102">
        <v>3573.87</v>
      </c>
      <c r="T2546" s="254">
        <f t="shared" si="457"/>
        <v>71477.399999999994</v>
      </c>
      <c r="U2546" s="83">
        <f t="shared" si="456"/>
        <v>80054.687999999995</v>
      </c>
      <c r="V2546" s="9" t="s">
        <v>1341</v>
      </c>
      <c r="W2546" s="153" t="s">
        <v>1410</v>
      </c>
      <c r="X2546" s="244"/>
    </row>
    <row r="2547" spans="1:24" s="226" customFormat="1" ht="102">
      <c r="A2547" s="9" t="s">
        <v>8348</v>
      </c>
      <c r="B2547" s="3" t="s">
        <v>1332</v>
      </c>
      <c r="C2547" s="193" t="s">
        <v>4291</v>
      </c>
      <c r="D2547" s="191" t="s">
        <v>4292</v>
      </c>
      <c r="E2547" s="213" t="s">
        <v>5579</v>
      </c>
      <c r="F2547" s="244"/>
      <c r="G2547" s="162" t="s">
        <v>385</v>
      </c>
      <c r="H2547" s="242">
        <v>0</v>
      </c>
      <c r="I2547" s="34">
        <v>470000000</v>
      </c>
      <c r="J2547" s="21" t="s">
        <v>1330</v>
      </c>
      <c r="K2547" s="17" t="s">
        <v>1647</v>
      </c>
      <c r="L2547" s="236" t="s">
        <v>3930</v>
      </c>
      <c r="M2547" s="141" t="s">
        <v>383</v>
      </c>
      <c r="N2547" s="364" t="s">
        <v>6116</v>
      </c>
      <c r="O2547" s="3" t="s">
        <v>1382</v>
      </c>
      <c r="P2547" s="7" t="s">
        <v>1349</v>
      </c>
      <c r="Q2547" s="3" t="s">
        <v>1348</v>
      </c>
      <c r="R2547" s="212">
        <v>20</v>
      </c>
      <c r="S2547" s="102">
        <v>4218.9399999999996</v>
      </c>
      <c r="T2547" s="254">
        <f t="shared" si="457"/>
        <v>84378.799999999988</v>
      </c>
      <c r="U2547" s="83">
        <f t="shared" si="456"/>
        <v>94504.255999999994</v>
      </c>
      <c r="V2547" s="9" t="s">
        <v>1341</v>
      </c>
      <c r="W2547" s="153" t="s">
        <v>1410</v>
      </c>
      <c r="X2547" s="244"/>
    </row>
    <row r="2548" spans="1:24" s="226" customFormat="1" ht="102">
      <c r="A2548" s="9" t="s">
        <v>8349</v>
      </c>
      <c r="B2548" s="3" t="s">
        <v>1332</v>
      </c>
      <c r="C2548" s="195" t="s">
        <v>3939</v>
      </c>
      <c r="D2548" s="215" t="s">
        <v>3940</v>
      </c>
      <c r="E2548" s="213" t="s">
        <v>5580</v>
      </c>
      <c r="F2548" s="244"/>
      <c r="G2548" s="162" t="s">
        <v>385</v>
      </c>
      <c r="H2548" s="242">
        <v>0</v>
      </c>
      <c r="I2548" s="34">
        <v>470000000</v>
      </c>
      <c r="J2548" s="21" t="s">
        <v>1330</v>
      </c>
      <c r="K2548" s="17" t="s">
        <v>1647</v>
      </c>
      <c r="L2548" s="236" t="s">
        <v>3930</v>
      </c>
      <c r="M2548" s="141" t="s">
        <v>383</v>
      </c>
      <c r="N2548" s="364" t="s">
        <v>6116</v>
      </c>
      <c r="O2548" s="3" t="s">
        <v>1382</v>
      </c>
      <c r="P2548" s="7" t="s">
        <v>1354</v>
      </c>
      <c r="Q2548" s="3" t="s">
        <v>1195</v>
      </c>
      <c r="R2548" s="212">
        <v>20</v>
      </c>
      <c r="S2548" s="102">
        <v>1435.37</v>
      </c>
      <c r="T2548" s="254">
        <f t="shared" si="457"/>
        <v>28707.399999999998</v>
      </c>
      <c r="U2548" s="83">
        <f t="shared" si="456"/>
        <v>32152.288</v>
      </c>
      <c r="V2548" s="9" t="s">
        <v>1341</v>
      </c>
      <c r="W2548" s="153" t="s">
        <v>1410</v>
      </c>
      <c r="X2548" s="244"/>
    </row>
    <row r="2549" spans="1:24" s="226" customFormat="1" ht="102">
      <c r="A2549" s="9" t="s">
        <v>8350</v>
      </c>
      <c r="B2549" s="3" t="s">
        <v>1332</v>
      </c>
      <c r="C2549" s="194" t="s">
        <v>4643</v>
      </c>
      <c r="D2549" s="191" t="s">
        <v>4644</v>
      </c>
      <c r="E2549" s="213" t="s">
        <v>8925</v>
      </c>
      <c r="F2549" s="244"/>
      <c r="G2549" s="162" t="s">
        <v>385</v>
      </c>
      <c r="H2549" s="242">
        <v>0</v>
      </c>
      <c r="I2549" s="34">
        <v>470000000</v>
      </c>
      <c r="J2549" s="21" t="s">
        <v>1330</v>
      </c>
      <c r="K2549" s="17" t="s">
        <v>1647</v>
      </c>
      <c r="L2549" s="236" t="s">
        <v>3930</v>
      </c>
      <c r="M2549" s="141" t="s">
        <v>383</v>
      </c>
      <c r="N2549" s="364" t="s">
        <v>6116</v>
      </c>
      <c r="O2549" s="3" t="s">
        <v>1382</v>
      </c>
      <c r="P2549" s="7" t="s">
        <v>1349</v>
      </c>
      <c r="Q2549" s="3" t="s">
        <v>1348</v>
      </c>
      <c r="R2549" s="212">
        <v>30</v>
      </c>
      <c r="S2549" s="102">
        <v>2922.3150000000001</v>
      </c>
      <c r="T2549" s="254">
        <f t="shared" si="457"/>
        <v>87669.45</v>
      </c>
      <c r="U2549" s="83">
        <f t="shared" si="456"/>
        <v>98189.784</v>
      </c>
      <c r="V2549" s="9" t="s">
        <v>1341</v>
      </c>
      <c r="W2549" s="153" t="s">
        <v>1410</v>
      </c>
      <c r="X2549" s="244"/>
    </row>
    <row r="2550" spans="1:24" s="226" customFormat="1" ht="102">
      <c r="A2550" s="9" t="s">
        <v>8351</v>
      </c>
      <c r="B2550" s="3" t="s">
        <v>1332</v>
      </c>
      <c r="C2550" s="193" t="s">
        <v>4291</v>
      </c>
      <c r="D2550" s="191" t="s">
        <v>4292</v>
      </c>
      <c r="E2550" s="213" t="s">
        <v>8926</v>
      </c>
      <c r="F2550" s="244"/>
      <c r="G2550" s="162" t="s">
        <v>385</v>
      </c>
      <c r="H2550" s="242">
        <v>0</v>
      </c>
      <c r="I2550" s="34">
        <v>470000000</v>
      </c>
      <c r="J2550" s="21" t="s">
        <v>1330</v>
      </c>
      <c r="K2550" s="17" t="s">
        <v>1647</v>
      </c>
      <c r="L2550" s="236" t="s">
        <v>3930</v>
      </c>
      <c r="M2550" s="141" t="s">
        <v>383</v>
      </c>
      <c r="N2550" s="364" t="s">
        <v>6116</v>
      </c>
      <c r="O2550" s="3" t="s">
        <v>1382</v>
      </c>
      <c r="P2550" s="7" t="s">
        <v>1354</v>
      </c>
      <c r="Q2550" s="3" t="s">
        <v>1195</v>
      </c>
      <c r="R2550" s="212">
        <v>4</v>
      </c>
      <c r="S2550" s="102">
        <v>209000</v>
      </c>
      <c r="T2550" s="254">
        <f t="shared" si="457"/>
        <v>836000</v>
      </c>
      <c r="U2550" s="83">
        <f t="shared" si="456"/>
        <v>936320.00000000012</v>
      </c>
      <c r="V2550" s="9" t="s">
        <v>1341</v>
      </c>
      <c r="W2550" s="153" t="s">
        <v>1410</v>
      </c>
      <c r="X2550" s="244"/>
    </row>
    <row r="2551" spans="1:24" s="226" customFormat="1" ht="102">
      <c r="A2551" s="9" t="s">
        <v>8352</v>
      </c>
      <c r="B2551" s="3" t="s">
        <v>1332</v>
      </c>
      <c r="C2551" s="237"/>
      <c r="D2551" s="215" t="s">
        <v>8887</v>
      </c>
      <c r="E2551" s="212" t="s">
        <v>8888</v>
      </c>
      <c r="F2551" s="244"/>
      <c r="G2551" s="162" t="s">
        <v>385</v>
      </c>
      <c r="H2551" s="242">
        <v>0</v>
      </c>
      <c r="I2551" s="34">
        <v>470000000</v>
      </c>
      <c r="J2551" s="21" t="s">
        <v>1330</v>
      </c>
      <c r="K2551" s="17" t="s">
        <v>1647</v>
      </c>
      <c r="L2551" s="236" t="s">
        <v>3930</v>
      </c>
      <c r="M2551" s="141" t="s">
        <v>383</v>
      </c>
      <c r="N2551" s="364" t="s">
        <v>6116</v>
      </c>
      <c r="O2551" s="3" t="s">
        <v>1382</v>
      </c>
      <c r="P2551" s="7" t="s">
        <v>1354</v>
      </c>
      <c r="Q2551" s="3" t="s">
        <v>1195</v>
      </c>
      <c r="R2551" s="212">
        <v>500</v>
      </c>
      <c r="S2551" s="102">
        <v>1062</v>
      </c>
      <c r="T2551" s="254">
        <f t="shared" si="457"/>
        <v>531000</v>
      </c>
      <c r="U2551" s="83">
        <f t="shared" si="456"/>
        <v>594720</v>
      </c>
      <c r="V2551" s="9" t="s">
        <v>1341</v>
      </c>
      <c r="W2551" s="153" t="s">
        <v>1410</v>
      </c>
      <c r="X2551" s="244"/>
    </row>
    <row r="2552" spans="1:24" s="226" customFormat="1" ht="102">
      <c r="A2552" s="9" t="s">
        <v>8353</v>
      </c>
      <c r="B2552" s="3" t="s">
        <v>1332</v>
      </c>
      <c r="C2552" s="194" t="s">
        <v>5140</v>
      </c>
      <c r="D2552" s="191" t="s">
        <v>5141</v>
      </c>
      <c r="E2552" s="200" t="s">
        <v>5581</v>
      </c>
      <c r="F2552" s="244"/>
      <c r="G2552" s="162" t="s">
        <v>384</v>
      </c>
      <c r="H2552" s="242">
        <v>0</v>
      </c>
      <c r="I2552" s="34">
        <v>470000000</v>
      </c>
      <c r="J2552" s="21" t="s">
        <v>1330</v>
      </c>
      <c r="K2552" s="17" t="s">
        <v>1647</v>
      </c>
      <c r="L2552" s="236" t="s">
        <v>3930</v>
      </c>
      <c r="M2552" s="141" t="s">
        <v>383</v>
      </c>
      <c r="N2552" s="364" t="s">
        <v>6116</v>
      </c>
      <c r="O2552" s="3" t="s">
        <v>1382</v>
      </c>
      <c r="P2552" s="7" t="s">
        <v>1354</v>
      </c>
      <c r="Q2552" s="3" t="s">
        <v>1195</v>
      </c>
      <c r="R2552" s="260">
        <v>2</v>
      </c>
      <c r="S2552" s="102">
        <v>403011.15750000003</v>
      </c>
      <c r="T2552" s="254">
        <f t="shared" si="457"/>
        <v>806022.31500000006</v>
      </c>
      <c r="U2552" s="83">
        <f t="shared" si="456"/>
        <v>902744.99280000012</v>
      </c>
      <c r="V2552" s="9" t="s">
        <v>1341</v>
      </c>
      <c r="W2552" s="153" t="s">
        <v>1410</v>
      </c>
      <c r="X2552" s="244"/>
    </row>
    <row r="2553" spans="1:24" s="226" customFormat="1" ht="102">
      <c r="A2553" s="9" t="s">
        <v>8354</v>
      </c>
      <c r="B2553" s="3" t="s">
        <v>1332</v>
      </c>
      <c r="C2553" s="193" t="s">
        <v>4291</v>
      </c>
      <c r="D2553" s="191" t="s">
        <v>4292</v>
      </c>
      <c r="E2553" s="200" t="s">
        <v>5582</v>
      </c>
      <c r="F2553" s="244"/>
      <c r="G2553" s="162" t="s">
        <v>384</v>
      </c>
      <c r="H2553" s="242">
        <v>0</v>
      </c>
      <c r="I2553" s="34">
        <v>470000000</v>
      </c>
      <c r="J2553" s="21" t="s">
        <v>1330</v>
      </c>
      <c r="K2553" s="17" t="s">
        <v>1647</v>
      </c>
      <c r="L2553" s="236" t="s">
        <v>3930</v>
      </c>
      <c r="M2553" s="141" t="s">
        <v>383</v>
      </c>
      <c r="N2553" s="364" t="s">
        <v>6116</v>
      </c>
      <c r="O2553" s="3" t="s">
        <v>1382</v>
      </c>
      <c r="P2553" s="7" t="s">
        <v>1354</v>
      </c>
      <c r="Q2553" s="3" t="s">
        <v>1195</v>
      </c>
      <c r="R2553" s="212">
        <v>2</v>
      </c>
      <c r="S2553" s="102">
        <v>95661.751499999998</v>
      </c>
      <c r="T2553" s="254">
        <f t="shared" si="457"/>
        <v>191323.503</v>
      </c>
      <c r="U2553" s="83">
        <f t="shared" si="456"/>
        <v>214282.32336000001</v>
      </c>
      <c r="V2553" s="9" t="s">
        <v>1341</v>
      </c>
      <c r="W2553" s="153" t="s">
        <v>1410</v>
      </c>
      <c r="X2553" s="244"/>
    </row>
    <row r="2554" spans="1:24" s="226" customFormat="1" ht="102">
      <c r="A2554" s="9" t="s">
        <v>8355</v>
      </c>
      <c r="B2554" s="3" t="s">
        <v>1332</v>
      </c>
      <c r="C2554" s="193" t="s">
        <v>4291</v>
      </c>
      <c r="D2554" s="191" t="s">
        <v>4292</v>
      </c>
      <c r="E2554" s="212" t="s">
        <v>5583</v>
      </c>
      <c r="F2554" s="244"/>
      <c r="G2554" s="162" t="s">
        <v>384</v>
      </c>
      <c r="H2554" s="242">
        <v>0</v>
      </c>
      <c r="I2554" s="34">
        <v>470000000</v>
      </c>
      <c r="J2554" s="21" t="s">
        <v>1330</v>
      </c>
      <c r="K2554" s="17" t="s">
        <v>1647</v>
      </c>
      <c r="L2554" s="236" t="s">
        <v>3930</v>
      </c>
      <c r="M2554" s="141" t="s">
        <v>383</v>
      </c>
      <c r="N2554" s="364" t="s">
        <v>6116</v>
      </c>
      <c r="O2554" s="3" t="s">
        <v>1382</v>
      </c>
      <c r="P2554" s="7" t="s">
        <v>1354</v>
      </c>
      <c r="Q2554" s="3" t="s">
        <v>1195</v>
      </c>
      <c r="R2554" s="212">
        <v>1</v>
      </c>
      <c r="S2554" s="102">
        <v>110250</v>
      </c>
      <c r="T2554" s="254">
        <f t="shared" si="457"/>
        <v>110250</v>
      </c>
      <c r="U2554" s="83">
        <f t="shared" si="456"/>
        <v>123480.00000000001</v>
      </c>
      <c r="V2554" s="9" t="s">
        <v>1341</v>
      </c>
      <c r="W2554" s="153" t="s">
        <v>1410</v>
      </c>
      <c r="X2554" s="244"/>
    </row>
    <row r="2555" spans="1:24" s="226" customFormat="1" ht="102">
      <c r="A2555" s="9" t="s">
        <v>8356</v>
      </c>
      <c r="B2555" s="3" t="s">
        <v>1332</v>
      </c>
      <c r="C2555" s="194" t="s">
        <v>5140</v>
      </c>
      <c r="D2555" s="191" t="s">
        <v>5141</v>
      </c>
      <c r="E2555" s="212" t="s">
        <v>5584</v>
      </c>
      <c r="F2555" s="244"/>
      <c r="G2555" s="162" t="s">
        <v>384</v>
      </c>
      <c r="H2555" s="242">
        <v>0</v>
      </c>
      <c r="I2555" s="34">
        <v>470000000</v>
      </c>
      <c r="J2555" s="21" t="s">
        <v>1330</v>
      </c>
      <c r="K2555" s="17" t="s">
        <v>1647</v>
      </c>
      <c r="L2555" s="236" t="s">
        <v>3930</v>
      </c>
      <c r="M2555" s="141" t="s">
        <v>383</v>
      </c>
      <c r="N2555" s="364" t="s">
        <v>6116</v>
      </c>
      <c r="O2555" s="3" t="s">
        <v>1382</v>
      </c>
      <c r="P2555" s="7" t="s">
        <v>1354</v>
      </c>
      <c r="Q2555" s="3" t="s">
        <v>1195</v>
      </c>
      <c r="R2555" s="212">
        <v>1</v>
      </c>
      <c r="S2555" s="102">
        <v>236530</v>
      </c>
      <c r="T2555" s="254">
        <f t="shared" si="457"/>
        <v>236530</v>
      </c>
      <c r="U2555" s="83">
        <f t="shared" si="456"/>
        <v>264913.60000000003</v>
      </c>
      <c r="V2555" s="9" t="s">
        <v>1341</v>
      </c>
      <c r="W2555" s="153" t="s">
        <v>1410</v>
      </c>
      <c r="X2555" s="244"/>
    </row>
    <row r="2556" spans="1:24" s="226" customFormat="1" ht="102">
      <c r="A2556" s="9" t="s">
        <v>8357</v>
      </c>
      <c r="B2556" s="3" t="s">
        <v>1332</v>
      </c>
      <c r="C2556" s="194" t="s">
        <v>5140</v>
      </c>
      <c r="D2556" s="191" t="s">
        <v>5141</v>
      </c>
      <c r="E2556" s="212" t="s">
        <v>5585</v>
      </c>
      <c r="F2556" s="244"/>
      <c r="G2556" s="162" t="s">
        <v>384</v>
      </c>
      <c r="H2556" s="242">
        <v>0</v>
      </c>
      <c r="I2556" s="34">
        <v>470000000</v>
      </c>
      <c r="J2556" s="21" t="s">
        <v>1330</v>
      </c>
      <c r="K2556" s="17" t="s">
        <v>1647</v>
      </c>
      <c r="L2556" s="236" t="s">
        <v>3930</v>
      </c>
      <c r="M2556" s="141" t="s">
        <v>383</v>
      </c>
      <c r="N2556" s="364" t="s">
        <v>6116</v>
      </c>
      <c r="O2556" s="3" t="s">
        <v>1382</v>
      </c>
      <c r="P2556" s="7" t="s">
        <v>1354</v>
      </c>
      <c r="Q2556" s="3" t="s">
        <v>1195</v>
      </c>
      <c r="R2556" s="212">
        <v>1</v>
      </c>
      <c r="S2556" s="102">
        <v>236530</v>
      </c>
      <c r="T2556" s="254">
        <f t="shared" si="457"/>
        <v>236530</v>
      </c>
      <c r="U2556" s="83">
        <f t="shared" si="456"/>
        <v>264913.60000000003</v>
      </c>
      <c r="V2556" s="9" t="s">
        <v>1341</v>
      </c>
      <c r="W2556" s="153" t="s">
        <v>1410</v>
      </c>
      <c r="X2556" s="244"/>
    </row>
    <row r="2557" spans="1:24" s="226" customFormat="1" ht="102">
      <c r="A2557" s="9" t="s">
        <v>8358</v>
      </c>
      <c r="B2557" s="3" t="s">
        <v>1332</v>
      </c>
      <c r="C2557" s="194" t="s">
        <v>5144</v>
      </c>
      <c r="D2557" s="191" t="s">
        <v>5145</v>
      </c>
      <c r="E2557" s="212" t="s">
        <v>5586</v>
      </c>
      <c r="F2557" s="244"/>
      <c r="G2557" s="162" t="s">
        <v>384</v>
      </c>
      <c r="H2557" s="242">
        <v>0</v>
      </c>
      <c r="I2557" s="34">
        <v>470000000</v>
      </c>
      <c r="J2557" s="21" t="s">
        <v>1330</v>
      </c>
      <c r="K2557" s="17" t="s">
        <v>1647</v>
      </c>
      <c r="L2557" s="236" t="s">
        <v>3930</v>
      </c>
      <c r="M2557" s="141" t="s">
        <v>383</v>
      </c>
      <c r="N2557" s="364" t="s">
        <v>6116</v>
      </c>
      <c r="O2557" s="3" t="s">
        <v>1382</v>
      </c>
      <c r="P2557" s="7" t="s">
        <v>1354</v>
      </c>
      <c r="Q2557" s="3" t="s">
        <v>1195</v>
      </c>
      <c r="R2557" s="212">
        <v>2</v>
      </c>
      <c r="S2557" s="102">
        <v>11760</v>
      </c>
      <c r="T2557" s="254">
        <f t="shared" si="457"/>
        <v>23520</v>
      </c>
      <c r="U2557" s="83">
        <f t="shared" si="456"/>
        <v>26342.400000000001</v>
      </c>
      <c r="V2557" s="9" t="s">
        <v>1341</v>
      </c>
      <c r="W2557" s="153" t="s">
        <v>1410</v>
      </c>
      <c r="X2557" s="244"/>
    </row>
    <row r="2558" spans="1:24" s="226" customFormat="1" ht="102">
      <c r="A2558" s="9" t="s">
        <v>8359</v>
      </c>
      <c r="B2558" s="3" t="s">
        <v>1332</v>
      </c>
      <c r="C2558" s="193" t="s">
        <v>5121</v>
      </c>
      <c r="D2558" s="204" t="s">
        <v>5587</v>
      </c>
      <c r="E2558" s="213" t="s">
        <v>5588</v>
      </c>
      <c r="F2558" s="244"/>
      <c r="G2558" s="162" t="s">
        <v>384</v>
      </c>
      <c r="H2558" s="242">
        <v>0</v>
      </c>
      <c r="I2558" s="34">
        <v>470000000</v>
      </c>
      <c r="J2558" s="21" t="s">
        <v>1330</v>
      </c>
      <c r="K2558" s="17" t="s">
        <v>1647</v>
      </c>
      <c r="L2558" s="236" t="s">
        <v>3930</v>
      </c>
      <c r="M2558" s="141" t="s">
        <v>383</v>
      </c>
      <c r="N2558" s="364" t="s">
        <v>6116</v>
      </c>
      <c r="O2558" s="3" t="s">
        <v>1382</v>
      </c>
      <c r="P2558" s="7" t="s">
        <v>1354</v>
      </c>
      <c r="Q2558" s="3" t="s">
        <v>1195</v>
      </c>
      <c r="R2558" s="212">
        <v>1</v>
      </c>
      <c r="S2558" s="102">
        <v>242200</v>
      </c>
      <c r="T2558" s="254">
        <f t="shared" si="457"/>
        <v>242200</v>
      </c>
      <c r="U2558" s="83">
        <f t="shared" si="456"/>
        <v>271264</v>
      </c>
      <c r="V2558" s="9" t="s">
        <v>1341</v>
      </c>
      <c r="W2558" s="153" t="s">
        <v>1410</v>
      </c>
      <c r="X2558" s="244"/>
    </row>
    <row r="2559" spans="1:24" s="226" customFormat="1" ht="102">
      <c r="A2559" s="9" t="s">
        <v>8360</v>
      </c>
      <c r="B2559" s="3" t="s">
        <v>1332</v>
      </c>
      <c r="C2559" s="193" t="s">
        <v>5121</v>
      </c>
      <c r="D2559" s="204" t="s">
        <v>5122</v>
      </c>
      <c r="E2559" s="213" t="s">
        <v>5589</v>
      </c>
      <c r="F2559" s="244"/>
      <c r="G2559" s="162" t="s">
        <v>384</v>
      </c>
      <c r="H2559" s="242">
        <v>0</v>
      </c>
      <c r="I2559" s="34">
        <v>470000000</v>
      </c>
      <c r="J2559" s="21" t="s">
        <v>1330</v>
      </c>
      <c r="K2559" s="17" t="s">
        <v>1647</v>
      </c>
      <c r="L2559" s="236" t="s">
        <v>3930</v>
      </c>
      <c r="M2559" s="141" t="s">
        <v>383</v>
      </c>
      <c r="N2559" s="364" t="s">
        <v>6116</v>
      </c>
      <c r="O2559" s="3" t="s">
        <v>1382</v>
      </c>
      <c r="P2559" s="7" t="s">
        <v>1354</v>
      </c>
      <c r="Q2559" s="3" t="s">
        <v>1195</v>
      </c>
      <c r="R2559" s="212">
        <v>2</v>
      </c>
      <c r="S2559" s="102">
        <v>112000</v>
      </c>
      <c r="T2559" s="254">
        <f t="shared" si="457"/>
        <v>224000</v>
      </c>
      <c r="U2559" s="83">
        <f t="shared" si="456"/>
        <v>250880.00000000003</v>
      </c>
      <c r="V2559" s="9" t="s">
        <v>1341</v>
      </c>
      <c r="W2559" s="153" t="s">
        <v>1410</v>
      </c>
      <c r="X2559" s="244"/>
    </row>
    <row r="2560" spans="1:24" s="226" customFormat="1" ht="102">
      <c r="A2560" s="9" t="s">
        <v>8361</v>
      </c>
      <c r="B2560" s="3" t="s">
        <v>1332</v>
      </c>
      <c r="C2560" s="193" t="s">
        <v>4174</v>
      </c>
      <c r="D2560" s="191" t="s">
        <v>3979</v>
      </c>
      <c r="E2560" s="200" t="s">
        <v>5590</v>
      </c>
      <c r="F2560" s="244"/>
      <c r="G2560" s="162" t="s">
        <v>384</v>
      </c>
      <c r="H2560" s="242">
        <v>0</v>
      </c>
      <c r="I2560" s="34">
        <v>470000000</v>
      </c>
      <c r="J2560" s="21" t="s">
        <v>1330</v>
      </c>
      <c r="K2560" s="17" t="s">
        <v>1647</v>
      </c>
      <c r="L2560" s="236" t="s">
        <v>3930</v>
      </c>
      <c r="M2560" s="141" t="s">
        <v>383</v>
      </c>
      <c r="N2560" s="364" t="s">
        <v>6116</v>
      </c>
      <c r="O2560" s="3" t="s">
        <v>1382</v>
      </c>
      <c r="P2560" s="7" t="s">
        <v>1354</v>
      </c>
      <c r="Q2560" s="3" t="s">
        <v>1195</v>
      </c>
      <c r="R2560" s="260">
        <v>6</v>
      </c>
      <c r="S2560" s="102">
        <v>6000</v>
      </c>
      <c r="T2560" s="254">
        <f t="shared" si="457"/>
        <v>36000</v>
      </c>
      <c r="U2560" s="83">
        <f t="shared" si="456"/>
        <v>40320.000000000007</v>
      </c>
      <c r="V2560" s="9" t="s">
        <v>1341</v>
      </c>
      <c r="W2560" s="153" t="s">
        <v>1410</v>
      </c>
      <c r="X2560" s="244"/>
    </row>
    <row r="2561" spans="1:24" s="226" customFormat="1" ht="102">
      <c r="A2561" s="9" t="s">
        <v>8362</v>
      </c>
      <c r="B2561" s="3" t="s">
        <v>1332</v>
      </c>
      <c r="C2561" s="195" t="s">
        <v>4035</v>
      </c>
      <c r="D2561" s="190" t="s">
        <v>4036</v>
      </c>
      <c r="E2561" s="200" t="s">
        <v>5591</v>
      </c>
      <c r="F2561" s="244"/>
      <c r="G2561" s="162" t="s">
        <v>384</v>
      </c>
      <c r="H2561" s="242">
        <v>0</v>
      </c>
      <c r="I2561" s="34">
        <v>470000000</v>
      </c>
      <c r="J2561" s="21" t="s">
        <v>1330</v>
      </c>
      <c r="K2561" s="17" t="s">
        <v>1647</v>
      </c>
      <c r="L2561" s="236" t="s">
        <v>3930</v>
      </c>
      <c r="M2561" s="141" t="s">
        <v>383</v>
      </c>
      <c r="N2561" s="364" t="s">
        <v>6116</v>
      </c>
      <c r="O2561" s="3" t="s">
        <v>1382</v>
      </c>
      <c r="P2561" s="7" t="s">
        <v>1354</v>
      </c>
      <c r="Q2561" s="3" t="s">
        <v>1195</v>
      </c>
      <c r="R2561" s="260">
        <v>6</v>
      </c>
      <c r="S2561" s="102">
        <v>9000</v>
      </c>
      <c r="T2561" s="254">
        <f t="shared" si="457"/>
        <v>54000</v>
      </c>
      <c r="U2561" s="83">
        <f t="shared" si="456"/>
        <v>60480.000000000007</v>
      </c>
      <c r="V2561" s="9" t="s">
        <v>1341</v>
      </c>
      <c r="W2561" s="153" t="s">
        <v>1410</v>
      </c>
      <c r="X2561" s="244"/>
    </row>
    <row r="2562" spans="1:24" s="226" customFormat="1" ht="102">
      <c r="A2562" s="9" t="s">
        <v>8363</v>
      </c>
      <c r="B2562" s="3" t="s">
        <v>1332</v>
      </c>
      <c r="C2562" s="195" t="s">
        <v>4035</v>
      </c>
      <c r="D2562" s="190" t="s">
        <v>4036</v>
      </c>
      <c r="E2562" s="200" t="s">
        <v>5592</v>
      </c>
      <c r="F2562" s="244"/>
      <c r="G2562" s="162" t="s">
        <v>384</v>
      </c>
      <c r="H2562" s="242">
        <v>0</v>
      </c>
      <c r="I2562" s="34">
        <v>470000000</v>
      </c>
      <c r="J2562" s="21" t="s">
        <v>1330</v>
      </c>
      <c r="K2562" s="17" t="s">
        <v>1647</v>
      </c>
      <c r="L2562" s="236" t="s">
        <v>3930</v>
      </c>
      <c r="M2562" s="141" t="s">
        <v>383</v>
      </c>
      <c r="N2562" s="364" t="s">
        <v>6116</v>
      </c>
      <c r="O2562" s="3" t="s">
        <v>1382</v>
      </c>
      <c r="P2562" s="7" t="s">
        <v>1354</v>
      </c>
      <c r="Q2562" s="3" t="s">
        <v>1195</v>
      </c>
      <c r="R2562" s="260">
        <v>6</v>
      </c>
      <c r="S2562" s="102">
        <v>23000</v>
      </c>
      <c r="T2562" s="254">
        <f t="shared" si="457"/>
        <v>138000</v>
      </c>
      <c r="U2562" s="83">
        <f t="shared" si="456"/>
        <v>154560.00000000003</v>
      </c>
      <c r="V2562" s="9" t="s">
        <v>1341</v>
      </c>
      <c r="W2562" s="153" t="s">
        <v>1410</v>
      </c>
      <c r="X2562" s="244"/>
    </row>
    <row r="2563" spans="1:24" s="226" customFormat="1" ht="102">
      <c r="A2563" s="9" t="s">
        <v>8364</v>
      </c>
      <c r="B2563" s="3" t="s">
        <v>1332</v>
      </c>
      <c r="C2563" s="195" t="s">
        <v>3981</v>
      </c>
      <c r="D2563" s="190" t="s">
        <v>3982</v>
      </c>
      <c r="E2563" s="200" t="s">
        <v>5593</v>
      </c>
      <c r="F2563" s="244"/>
      <c r="G2563" s="162" t="s">
        <v>384</v>
      </c>
      <c r="H2563" s="242">
        <v>0</v>
      </c>
      <c r="I2563" s="34">
        <v>470000000</v>
      </c>
      <c r="J2563" s="21" t="s">
        <v>1330</v>
      </c>
      <c r="K2563" s="17" t="s">
        <v>1647</v>
      </c>
      <c r="L2563" s="236" t="s">
        <v>3930</v>
      </c>
      <c r="M2563" s="141" t="s">
        <v>383</v>
      </c>
      <c r="N2563" s="364" t="s">
        <v>6116</v>
      </c>
      <c r="O2563" s="3" t="s">
        <v>1382</v>
      </c>
      <c r="P2563" s="7" t="s">
        <v>1354</v>
      </c>
      <c r="Q2563" s="3" t="s">
        <v>1195</v>
      </c>
      <c r="R2563" s="158">
        <v>6</v>
      </c>
      <c r="S2563" s="102">
        <v>15000</v>
      </c>
      <c r="T2563" s="438">
        <v>0</v>
      </c>
      <c r="U2563" s="83">
        <f t="shared" si="456"/>
        <v>0</v>
      </c>
      <c r="V2563" s="9" t="s">
        <v>1341</v>
      </c>
      <c r="W2563" s="153" t="s">
        <v>1410</v>
      </c>
      <c r="X2563" s="244">
        <v>11.14</v>
      </c>
    </row>
    <row r="2564" spans="1:24" s="226" customFormat="1" ht="102">
      <c r="A2564" s="9" t="s">
        <v>10480</v>
      </c>
      <c r="B2564" s="3" t="s">
        <v>1332</v>
      </c>
      <c r="C2564" s="195" t="s">
        <v>3981</v>
      </c>
      <c r="D2564" s="190" t="s">
        <v>3982</v>
      </c>
      <c r="E2564" s="200" t="s">
        <v>5593</v>
      </c>
      <c r="F2564" s="244"/>
      <c r="G2564" s="162" t="s">
        <v>384</v>
      </c>
      <c r="H2564" s="242">
        <v>0</v>
      </c>
      <c r="I2564" s="34">
        <v>470000000</v>
      </c>
      <c r="J2564" s="21" t="s">
        <v>1330</v>
      </c>
      <c r="K2564" s="17" t="s">
        <v>10481</v>
      </c>
      <c r="L2564" s="236" t="s">
        <v>3930</v>
      </c>
      <c r="M2564" s="141" t="s">
        <v>383</v>
      </c>
      <c r="N2564" s="364" t="s">
        <v>8879</v>
      </c>
      <c r="O2564" s="3" t="s">
        <v>1382</v>
      </c>
      <c r="P2564" s="7" t="s">
        <v>1354</v>
      </c>
      <c r="Q2564" s="3" t="s">
        <v>1195</v>
      </c>
      <c r="R2564" s="158">
        <v>6</v>
      </c>
      <c r="S2564" s="102">
        <v>15000</v>
      </c>
      <c r="T2564" s="254">
        <f t="shared" ref="T2564" si="458">R2564*S2564</f>
        <v>90000</v>
      </c>
      <c r="U2564" s="83">
        <f t="shared" ref="U2564" si="459">T2564*1.12</f>
        <v>100800.00000000001</v>
      </c>
      <c r="V2564" s="9" t="s">
        <v>1341</v>
      </c>
      <c r="W2564" s="153" t="s">
        <v>1410</v>
      </c>
      <c r="X2564" s="244"/>
    </row>
    <row r="2565" spans="1:24" s="226" customFormat="1" ht="102">
      <c r="A2565" s="9" t="s">
        <v>8365</v>
      </c>
      <c r="B2565" s="3" t="s">
        <v>1332</v>
      </c>
      <c r="C2565" s="193" t="s">
        <v>4174</v>
      </c>
      <c r="D2565" s="191" t="s">
        <v>3979</v>
      </c>
      <c r="E2565" s="200" t="s">
        <v>5594</v>
      </c>
      <c r="F2565" s="244"/>
      <c r="G2565" s="162" t="s">
        <v>384</v>
      </c>
      <c r="H2565" s="242">
        <v>0</v>
      </c>
      <c r="I2565" s="34">
        <v>470000000</v>
      </c>
      <c r="J2565" s="21" t="s">
        <v>1330</v>
      </c>
      <c r="K2565" s="17" t="s">
        <v>1647</v>
      </c>
      <c r="L2565" s="236" t="s">
        <v>3930</v>
      </c>
      <c r="M2565" s="141" t="s">
        <v>383</v>
      </c>
      <c r="N2565" s="364" t="s">
        <v>6116</v>
      </c>
      <c r="O2565" s="3" t="s">
        <v>1382</v>
      </c>
      <c r="P2565" s="7" t="s">
        <v>1354</v>
      </c>
      <c r="Q2565" s="3" t="s">
        <v>1195</v>
      </c>
      <c r="R2565" s="212">
        <v>4</v>
      </c>
      <c r="S2565" s="102">
        <v>10000</v>
      </c>
      <c r="T2565" s="254">
        <f t="shared" si="457"/>
        <v>40000</v>
      </c>
      <c r="U2565" s="83">
        <f t="shared" si="456"/>
        <v>44800.000000000007</v>
      </c>
      <c r="V2565" s="9" t="s">
        <v>1341</v>
      </c>
      <c r="W2565" s="153" t="s">
        <v>1410</v>
      </c>
      <c r="X2565" s="244"/>
    </row>
    <row r="2566" spans="1:24" s="226" customFormat="1" ht="102">
      <c r="A2566" s="9" t="s">
        <v>8366</v>
      </c>
      <c r="B2566" s="3" t="s">
        <v>1332</v>
      </c>
      <c r="C2566" s="193" t="s">
        <v>4777</v>
      </c>
      <c r="D2566" s="191" t="s">
        <v>4778</v>
      </c>
      <c r="E2566" s="212" t="s">
        <v>5595</v>
      </c>
      <c r="F2566" s="244"/>
      <c r="G2566" s="162" t="s">
        <v>384</v>
      </c>
      <c r="H2566" s="242">
        <v>0</v>
      </c>
      <c r="I2566" s="34">
        <v>470000000</v>
      </c>
      <c r="J2566" s="21" t="s">
        <v>1330</v>
      </c>
      <c r="K2566" s="17" t="s">
        <v>1647</v>
      </c>
      <c r="L2566" s="236" t="s">
        <v>3930</v>
      </c>
      <c r="M2566" s="141" t="s">
        <v>383</v>
      </c>
      <c r="N2566" s="364" t="s">
        <v>6116</v>
      </c>
      <c r="O2566" s="3" t="s">
        <v>1382</v>
      </c>
      <c r="P2566" s="7" t="s">
        <v>1354</v>
      </c>
      <c r="Q2566" s="3" t="s">
        <v>1195</v>
      </c>
      <c r="R2566" s="212">
        <v>50</v>
      </c>
      <c r="S2566" s="102">
        <v>4500</v>
      </c>
      <c r="T2566" s="438">
        <v>0</v>
      </c>
      <c r="U2566" s="83">
        <f t="shared" si="456"/>
        <v>0</v>
      </c>
      <c r="V2566" s="9" t="s">
        <v>1341</v>
      </c>
      <c r="W2566" s="153" t="s">
        <v>1410</v>
      </c>
      <c r="X2566" s="244">
        <v>11.14</v>
      </c>
    </row>
    <row r="2567" spans="1:24" s="226" customFormat="1" ht="102">
      <c r="A2567" s="9" t="s">
        <v>10482</v>
      </c>
      <c r="B2567" s="3" t="s">
        <v>1332</v>
      </c>
      <c r="C2567" s="193" t="s">
        <v>4777</v>
      </c>
      <c r="D2567" s="191" t="s">
        <v>4778</v>
      </c>
      <c r="E2567" s="212" t="s">
        <v>5595</v>
      </c>
      <c r="F2567" s="244"/>
      <c r="G2567" s="162" t="s">
        <v>384</v>
      </c>
      <c r="H2567" s="242">
        <v>0</v>
      </c>
      <c r="I2567" s="34">
        <v>470000000</v>
      </c>
      <c r="J2567" s="21" t="s">
        <v>1330</v>
      </c>
      <c r="K2567" s="17" t="s">
        <v>10481</v>
      </c>
      <c r="L2567" s="236" t="s">
        <v>3930</v>
      </c>
      <c r="M2567" s="141" t="s">
        <v>383</v>
      </c>
      <c r="N2567" s="364" t="s">
        <v>8879</v>
      </c>
      <c r="O2567" s="3" t="s">
        <v>1382</v>
      </c>
      <c r="P2567" s="7" t="s">
        <v>1354</v>
      </c>
      <c r="Q2567" s="3" t="s">
        <v>1195</v>
      </c>
      <c r="R2567" s="212">
        <v>50</v>
      </c>
      <c r="S2567" s="102">
        <v>4500</v>
      </c>
      <c r="T2567" s="254">
        <f t="shared" ref="T2567" si="460">R2567*S2567</f>
        <v>225000</v>
      </c>
      <c r="U2567" s="83">
        <f t="shared" ref="U2567" si="461">T2567*1.12</f>
        <v>252000.00000000003</v>
      </c>
      <c r="V2567" s="9" t="s">
        <v>1341</v>
      </c>
      <c r="W2567" s="153" t="s">
        <v>1410</v>
      </c>
      <c r="X2567" s="244"/>
    </row>
    <row r="2568" spans="1:24" s="226" customFormat="1" ht="102">
      <c r="A2568" s="9" t="s">
        <v>8367</v>
      </c>
      <c r="B2568" s="3" t="s">
        <v>1332</v>
      </c>
      <c r="C2568" s="193" t="s">
        <v>4777</v>
      </c>
      <c r="D2568" s="191" t="s">
        <v>4778</v>
      </c>
      <c r="E2568" s="212" t="s">
        <v>5596</v>
      </c>
      <c r="F2568" s="244"/>
      <c r="G2568" s="162" t="s">
        <v>384</v>
      </c>
      <c r="H2568" s="242">
        <v>0</v>
      </c>
      <c r="I2568" s="34">
        <v>470000000</v>
      </c>
      <c r="J2568" s="21" t="s">
        <v>1330</v>
      </c>
      <c r="K2568" s="17" t="s">
        <v>1647</v>
      </c>
      <c r="L2568" s="236" t="s">
        <v>3930</v>
      </c>
      <c r="M2568" s="141" t="s">
        <v>383</v>
      </c>
      <c r="N2568" s="364" t="s">
        <v>6116</v>
      </c>
      <c r="O2568" s="3" t="s">
        <v>1382</v>
      </c>
      <c r="P2568" s="7" t="s">
        <v>1354</v>
      </c>
      <c r="Q2568" s="3" t="s">
        <v>1195</v>
      </c>
      <c r="R2568" s="212">
        <v>50</v>
      </c>
      <c r="S2568" s="102">
        <v>1700</v>
      </c>
      <c r="T2568" s="438">
        <v>0</v>
      </c>
      <c r="U2568" s="83">
        <f t="shared" si="456"/>
        <v>0</v>
      </c>
      <c r="V2568" s="9" t="s">
        <v>1341</v>
      </c>
      <c r="W2568" s="153" t="s">
        <v>1410</v>
      </c>
      <c r="X2568" s="244">
        <v>11.14</v>
      </c>
    </row>
    <row r="2569" spans="1:24" s="226" customFormat="1" ht="102">
      <c r="A2569" s="9" t="s">
        <v>10483</v>
      </c>
      <c r="B2569" s="3" t="s">
        <v>1332</v>
      </c>
      <c r="C2569" s="193" t="s">
        <v>4777</v>
      </c>
      <c r="D2569" s="191" t="s">
        <v>4778</v>
      </c>
      <c r="E2569" s="212" t="s">
        <v>5596</v>
      </c>
      <c r="F2569" s="244"/>
      <c r="G2569" s="162" t="s">
        <v>384</v>
      </c>
      <c r="H2569" s="242">
        <v>0</v>
      </c>
      <c r="I2569" s="34">
        <v>470000000</v>
      </c>
      <c r="J2569" s="21" t="s">
        <v>1330</v>
      </c>
      <c r="K2569" s="17" t="s">
        <v>10481</v>
      </c>
      <c r="L2569" s="236" t="s">
        <v>3930</v>
      </c>
      <c r="M2569" s="141" t="s">
        <v>383</v>
      </c>
      <c r="N2569" s="364" t="s">
        <v>8879</v>
      </c>
      <c r="O2569" s="3" t="s">
        <v>1382</v>
      </c>
      <c r="P2569" s="7" t="s">
        <v>1354</v>
      </c>
      <c r="Q2569" s="3" t="s">
        <v>1195</v>
      </c>
      <c r="R2569" s="212">
        <v>50</v>
      </c>
      <c r="S2569" s="102">
        <v>1700</v>
      </c>
      <c r="T2569" s="254">
        <f t="shared" ref="T2569" si="462">R2569*S2569</f>
        <v>85000</v>
      </c>
      <c r="U2569" s="83">
        <f t="shared" ref="U2569" si="463">T2569*1.12</f>
        <v>95200.000000000015</v>
      </c>
      <c r="V2569" s="9" t="s">
        <v>1341</v>
      </c>
      <c r="W2569" s="153" t="s">
        <v>1410</v>
      </c>
      <c r="X2569" s="244"/>
    </row>
    <row r="2570" spans="1:24" s="226" customFormat="1" ht="102">
      <c r="A2570" s="9" t="s">
        <v>8368</v>
      </c>
      <c r="B2570" s="3" t="s">
        <v>1332</v>
      </c>
      <c r="C2570" s="193" t="s">
        <v>4174</v>
      </c>
      <c r="D2570" s="191" t="s">
        <v>3979</v>
      </c>
      <c r="E2570" s="212" t="s">
        <v>5597</v>
      </c>
      <c r="F2570" s="244"/>
      <c r="G2570" s="162" t="s">
        <v>384</v>
      </c>
      <c r="H2570" s="242">
        <v>0</v>
      </c>
      <c r="I2570" s="34">
        <v>470000000</v>
      </c>
      <c r="J2570" s="21" t="s">
        <v>1330</v>
      </c>
      <c r="K2570" s="17" t="s">
        <v>1647</v>
      </c>
      <c r="L2570" s="236" t="s">
        <v>3930</v>
      </c>
      <c r="M2570" s="141" t="s">
        <v>383</v>
      </c>
      <c r="N2570" s="364" t="s">
        <v>6116</v>
      </c>
      <c r="O2570" s="3" t="s">
        <v>1382</v>
      </c>
      <c r="P2570" s="7" t="s">
        <v>1354</v>
      </c>
      <c r="Q2570" s="3" t="s">
        <v>1195</v>
      </c>
      <c r="R2570" s="212">
        <v>20</v>
      </c>
      <c r="S2570" s="267">
        <v>7100</v>
      </c>
      <c r="T2570" s="438">
        <v>0</v>
      </c>
      <c r="U2570" s="83">
        <f t="shared" si="456"/>
        <v>0</v>
      </c>
      <c r="V2570" s="9" t="s">
        <v>1341</v>
      </c>
      <c r="W2570" s="153" t="s">
        <v>1410</v>
      </c>
      <c r="X2570" s="244">
        <v>11.14</v>
      </c>
    </row>
    <row r="2571" spans="1:24" s="226" customFormat="1" ht="102">
      <c r="A2571" s="9" t="s">
        <v>10484</v>
      </c>
      <c r="B2571" s="3" t="s">
        <v>1332</v>
      </c>
      <c r="C2571" s="193" t="s">
        <v>4174</v>
      </c>
      <c r="D2571" s="191" t="s">
        <v>3979</v>
      </c>
      <c r="E2571" s="212" t="s">
        <v>5597</v>
      </c>
      <c r="F2571" s="244"/>
      <c r="G2571" s="162" t="s">
        <v>384</v>
      </c>
      <c r="H2571" s="242">
        <v>0</v>
      </c>
      <c r="I2571" s="34">
        <v>470000000</v>
      </c>
      <c r="J2571" s="21" t="s">
        <v>1330</v>
      </c>
      <c r="K2571" s="17" t="s">
        <v>10481</v>
      </c>
      <c r="L2571" s="236" t="s">
        <v>3930</v>
      </c>
      <c r="M2571" s="141" t="s">
        <v>383</v>
      </c>
      <c r="N2571" s="364" t="s">
        <v>8879</v>
      </c>
      <c r="O2571" s="3" t="s">
        <v>1382</v>
      </c>
      <c r="P2571" s="7" t="s">
        <v>1354</v>
      </c>
      <c r="Q2571" s="3" t="s">
        <v>1195</v>
      </c>
      <c r="R2571" s="212">
        <v>20</v>
      </c>
      <c r="S2571" s="267">
        <v>7100</v>
      </c>
      <c r="T2571" s="254">
        <f t="shared" ref="T2571" si="464">R2571*S2571</f>
        <v>142000</v>
      </c>
      <c r="U2571" s="83">
        <f t="shared" ref="U2571" si="465">T2571*1.12</f>
        <v>159040.00000000003</v>
      </c>
      <c r="V2571" s="9" t="s">
        <v>1341</v>
      </c>
      <c r="W2571" s="153" t="s">
        <v>1410</v>
      </c>
      <c r="X2571" s="244"/>
    </row>
    <row r="2572" spans="1:24" s="226" customFormat="1" ht="102">
      <c r="A2572" s="9" t="s">
        <v>8369</v>
      </c>
      <c r="B2572" s="3" t="s">
        <v>1332</v>
      </c>
      <c r="C2572" s="195" t="s">
        <v>3981</v>
      </c>
      <c r="D2572" s="190" t="s">
        <v>3982</v>
      </c>
      <c r="E2572" s="213" t="s">
        <v>8927</v>
      </c>
      <c r="F2572" s="244"/>
      <c r="G2572" s="162" t="s">
        <v>384</v>
      </c>
      <c r="H2572" s="242">
        <v>0</v>
      </c>
      <c r="I2572" s="34">
        <v>470000000</v>
      </c>
      <c r="J2572" s="21" t="s">
        <v>1330</v>
      </c>
      <c r="K2572" s="17" t="s">
        <v>1647</v>
      </c>
      <c r="L2572" s="236" t="s">
        <v>3930</v>
      </c>
      <c r="M2572" s="141" t="s">
        <v>383</v>
      </c>
      <c r="N2572" s="364" t="s">
        <v>6116</v>
      </c>
      <c r="O2572" s="3" t="s">
        <v>1382</v>
      </c>
      <c r="P2572" s="7" t="s">
        <v>1354</v>
      </c>
      <c r="Q2572" s="3" t="s">
        <v>1195</v>
      </c>
      <c r="R2572" s="212">
        <v>20</v>
      </c>
      <c r="S2572" s="267">
        <v>1400</v>
      </c>
      <c r="T2572" s="438">
        <v>0</v>
      </c>
      <c r="U2572" s="83">
        <f t="shared" si="456"/>
        <v>0</v>
      </c>
      <c r="V2572" s="9" t="s">
        <v>1341</v>
      </c>
      <c r="W2572" s="153" t="s">
        <v>1410</v>
      </c>
      <c r="X2572" s="244">
        <v>11.14</v>
      </c>
    </row>
    <row r="2573" spans="1:24" s="226" customFormat="1" ht="102">
      <c r="A2573" s="9" t="s">
        <v>10485</v>
      </c>
      <c r="B2573" s="3" t="s">
        <v>1332</v>
      </c>
      <c r="C2573" s="195" t="s">
        <v>3981</v>
      </c>
      <c r="D2573" s="190" t="s">
        <v>3982</v>
      </c>
      <c r="E2573" s="213" t="s">
        <v>8927</v>
      </c>
      <c r="F2573" s="244"/>
      <c r="G2573" s="162" t="s">
        <v>384</v>
      </c>
      <c r="H2573" s="242">
        <v>0</v>
      </c>
      <c r="I2573" s="34">
        <v>470000000</v>
      </c>
      <c r="J2573" s="21" t="s">
        <v>1330</v>
      </c>
      <c r="K2573" s="17" t="s">
        <v>10481</v>
      </c>
      <c r="L2573" s="236" t="s">
        <v>3930</v>
      </c>
      <c r="M2573" s="141" t="s">
        <v>383</v>
      </c>
      <c r="N2573" s="364" t="s">
        <v>8879</v>
      </c>
      <c r="O2573" s="3" t="s">
        <v>1382</v>
      </c>
      <c r="P2573" s="7" t="s">
        <v>1354</v>
      </c>
      <c r="Q2573" s="3" t="s">
        <v>1195</v>
      </c>
      <c r="R2573" s="212">
        <v>20</v>
      </c>
      <c r="S2573" s="267">
        <v>1400</v>
      </c>
      <c r="T2573" s="254">
        <f t="shared" ref="T2573" si="466">R2573*S2573</f>
        <v>28000</v>
      </c>
      <c r="U2573" s="83">
        <f t="shared" ref="U2573" si="467">T2573*1.12</f>
        <v>31360.000000000004</v>
      </c>
      <c r="V2573" s="9" t="s">
        <v>1341</v>
      </c>
      <c r="W2573" s="153" t="s">
        <v>1410</v>
      </c>
      <c r="X2573" s="244"/>
    </row>
    <row r="2574" spans="1:24" s="226" customFormat="1" ht="102">
      <c r="A2574" s="9" t="s">
        <v>8370</v>
      </c>
      <c r="B2574" s="3" t="s">
        <v>1332</v>
      </c>
      <c r="C2574" s="195" t="s">
        <v>4035</v>
      </c>
      <c r="D2574" s="190" t="s">
        <v>4036</v>
      </c>
      <c r="E2574" s="213" t="s">
        <v>8928</v>
      </c>
      <c r="F2574" s="244"/>
      <c r="G2574" s="162" t="s">
        <v>384</v>
      </c>
      <c r="H2574" s="242">
        <v>0</v>
      </c>
      <c r="I2574" s="34">
        <v>470000000</v>
      </c>
      <c r="J2574" s="21" t="s">
        <v>1330</v>
      </c>
      <c r="K2574" s="17" t="s">
        <v>1647</v>
      </c>
      <c r="L2574" s="236" t="s">
        <v>3930</v>
      </c>
      <c r="M2574" s="141" t="s">
        <v>383</v>
      </c>
      <c r="N2574" s="364" t="s">
        <v>6116</v>
      </c>
      <c r="O2574" s="3" t="s">
        <v>1382</v>
      </c>
      <c r="P2574" s="7" t="s">
        <v>1354</v>
      </c>
      <c r="Q2574" s="3" t="s">
        <v>1195</v>
      </c>
      <c r="R2574" s="212">
        <v>20</v>
      </c>
      <c r="S2574" s="267">
        <v>4000</v>
      </c>
      <c r="T2574" s="438">
        <v>0</v>
      </c>
      <c r="U2574" s="83">
        <f t="shared" si="456"/>
        <v>0</v>
      </c>
      <c r="V2574" s="9" t="s">
        <v>1341</v>
      </c>
      <c r="W2574" s="153" t="s">
        <v>1410</v>
      </c>
      <c r="X2574" s="244">
        <v>11.14</v>
      </c>
    </row>
    <row r="2575" spans="1:24" s="226" customFormat="1" ht="102">
      <c r="A2575" s="9" t="s">
        <v>10486</v>
      </c>
      <c r="B2575" s="3" t="s">
        <v>1332</v>
      </c>
      <c r="C2575" s="195" t="s">
        <v>4035</v>
      </c>
      <c r="D2575" s="190" t="s">
        <v>4036</v>
      </c>
      <c r="E2575" s="213" t="s">
        <v>8928</v>
      </c>
      <c r="F2575" s="244"/>
      <c r="G2575" s="162" t="s">
        <v>384</v>
      </c>
      <c r="H2575" s="242">
        <v>0</v>
      </c>
      <c r="I2575" s="34">
        <v>470000000</v>
      </c>
      <c r="J2575" s="21" t="s">
        <v>1330</v>
      </c>
      <c r="K2575" s="17" t="s">
        <v>10481</v>
      </c>
      <c r="L2575" s="236" t="s">
        <v>3930</v>
      </c>
      <c r="M2575" s="141" t="s">
        <v>383</v>
      </c>
      <c r="N2575" s="364" t="s">
        <v>8879</v>
      </c>
      <c r="O2575" s="3" t="s">
        <v>1382</v>
      </c>
      <c r="P2575" s="7" t="s">
        <v>1354</v>
      </c>
      <c r="Q2575" s="3" t="s">
        <v>1195</v>
      </c>
      <c r="R2575" s="212">
        <v>20</v>
      </c>
      <c r="S2575" s="267">
        <v>4000</v>
      </c>
      <c r="T2575" s="254">
        <f t="shared" ref="T2575" si="468">R2575*S2575</f>
        <v>80000</v>
      </c>
      <c r="U2575" s="83">
        <f t="shared" ref="U2575" si="469">T2575*1.12</f>
        <v>89600.000000000015</v>
      </c>
      <c r="V2575" s="9" t="s">
        <v>1341</v>
      </c>
      <c r="W2575" s="153" t="s">
        <v>1410</v>
      </c>
      <c r="X2575" s="244"/>
    </row>
    <row r="2576" spans="1:24" s="226" customFormat="1" ht="102">
      <c r="A2576" s="9" t="s">
        <v>8371</v>
      </c>
      <c r="B2576" s="3" t="s">
        <v>1332</v>
      </c>
      <c r="C2576" s="193" t="s">
        <v>4174</v>
      </c>
      <c r="D2576" s="191" t="s">
        <v>3979</v>
      </c>
      <c r="E2576" s="213" t="s">
        <v>8929</v>
      </c>
      <c r="F2576" s="244"/>
      <c r="G2576" s="162" t="s">
        <v>384</v>
      </c>
      <c r="H2576" s="242">
        <v>0</v>
      </c>
      <c r="I2576" s="34">
        <v>470000000</v>
      </c>
      <c r="J2576" s="21" t="s">
        <v>1330</v>
      </c>
      <c r="K2576" s="17" t="s">
        <v>1647</v>
      </c>
      <c r="L2576" s="236" t="s">
        <v>3930</v>
      </c>
      <c r="M2576" s="141" t="s">
        <v>383</v>
      </c>
      <c r="N2576" s="364" t="s">
        <v>6116</v>
      </c>
      <c r="O2576" s="3" t="s">
        <v>1382</v>
      </c>
      <c r="P2576" s="7" t="s">
        <v>1354</v>
      </c>
      <c r="Q2576" s="3" t="s">
        <v>1195</v>
      </c>
      <c r="R2576" s="212">
        <v>10</v>
      </c>
      <c r="S2576" s="267">
        <v>7866.07</v>
      </c>
      <c r="T2576" s="438">
        <v>0</v>
      </c>
      <c r="U2576" s="83">
        <f t="shared" si="456"/>
        <v>0</v>
      </c>
      <c r="V2576" s="9" t="s">
        <v>1341</v>
      </c>
      <c r="W2576" s="153" t="s">
        <v>1410</v>
      </c>
      <c r="X2576" s="244">
        <v>11.14</v>
      </c>
    </row>
    <row r="2577" spans="1:24" s="226" customFormat="1" ht="102">
      <c r="A2577" s="9" t="s">
        <v>10487</v>
      </c>
      <c r="B2577" s="3" t="s">
        <v>1332</v>
      </c>
      <c r="C2577" s="193" t="s">
        <v>4174</v>
      </c>
      <c r="D2577" s="191" t="s">
        <v>3979</v>
      </c>
      <c r="E2577" s="213" t="s">
        <v>8929</v>
      </c>
      <c r="F2577" s="244"/>
      <c r="G2577" s="162" t="s">
        <v>384</v>
      </c>
      <c r="H2577" s="242">
        <v>0</v>
      </c>
      <c r="I2577" s="34">
        <v>470000000</v>
      </c>
      <c r="J2577" s="21" t="s">
        <v>1330</v>
      </c>
      <c r="K2577" s="17" t="s">
        <v>10481</v>
      </c>
      <c r="L2577" s="236" t="s">
        <v>3930</v>
      </c>
      <c r="M2577" s="141" t="s">
        <v>383</v>
      </c>
      <c r="N2577" s="364" t="s">
        <v>8879</v>
      </c>
      <c r="O2577" s="3" t="s">
        <v>1382</v>
      </c>
      <c r="P2577" s="7" t="s">
        <v>1354</v>
      </c>
      <c r="Q2577" s="3" t="s">
        <v>1195</v>
      </c>
      <c r="R2577" s="212">
        <v>10</v>
      </c>
      <c r="S2577" s="267">
        <v>7866.07</v>
      </c>
      <c r="T2577" s="254">
        <f t="shared" ref="T2577" si="470">R2577*S2577</f>
        <v>78660.7</v>
      </c>
      <c r="U2577" s="83">
        <f t="shared" ref="U2577" si="471">T2577*1.12</f>
        <v>88099.984000000011</v>
      </c>
      <c r="V2577" s="9" t="s">
        <v>1341</v>
      </c>
      <c r="W2577" s="153" t="s">
        <v>1410</v>
      </c>
      <c r="X2577" s="244"/>
    </row>
    <row r="2578" spans="1:24" s="226" customFormat="1" ht="102">
      <c r="A2578" s="9" t="s">
        <v>8372</v>
      </c>
      <c r="B2578" s="3" t="s">
        <v>1332</v>
      </c>
      <c r="C2578" s="195" t="s">
        <v>4332</v>
      </c>
      <c r="D2578" s="190" t="s">
        <v>3435</v>
      </c>
      <c r="E2578" s="212" t="s">
        <v>5598</v>
      </c>
      <c r="F2578" s="244"/>
      <c r="G2578" s="162" t="s">
        <v>384</v>
      </c>
      <c r="H2578" s="242">
        <v>0</v>
      </c>
      <c r="I2578" s="34">
        <v>470000000</v>
      </c>
      <c r="J2578" s="21" t="s">
        <v>1330</v>
      </c>
      <c r="K2578" s="17" t="s">
        <v>1647</v>
      </c>
      <c r="L2578" s="236" t="s">
        <v>3930</v>
      </c>
      <c r="M2578" s="141" t="s">
        <v>383</v>
      </c>
      <c r="N2578" s="364" t="s">
        <v>6116</v>
      </c>
      <c r="O2578" s="3" t="s">
        <v>1382</v>
      </c>
      <c r="P2578" s="7" t="s">
        <v>1354</v>
      </c>
      <c r="Q2578" s="3" t="s">
        <v>1195</v>
      </c>
      <c r="R2578" s="212">
        <v>1</v>
      </c>
      <c r="S2578" s="267">
        <v>101000</v>
      </c>
      <c r="T2578" s="438">
        <v>0</v>
      </c>
      <c r="U2578" s="83">
        <f t="shared" si="456"/>
        <v>0</v>
      </c>
      <c r="V2578" s="9" t="s">
        <v>1341</v>
      </c>
      <c r="W2578" s="153" t="s">
        <v>1410</v>
      </c>
      <c r="X2578" s="244">
        <v>11.14</v>
      </c>
    </row>
    <row r="2579" spans="1:24" s="226" customFormat="1" ht="102">
      <c r="A2579" s="9" t="s">
        <v>10488</v>
      </c>
      <c r="B2579" s="3" t="s">
        <v>1332</v>
      </c>
      <c r="C2579" s="195" t="s">
        <v>4332</v>
      </c>
      <c r="D2579" s="190" t="s">
        <v>3435</v>
      </c>
      <c r="E2579" s="212" t="s">
        <v>5598</v>
      </c>
      <c r="F2579" s="244"/>
      <c r="G2579" s="162" t="s">
        <v>384</v>
      </c>
      <c r="H2579" s="242">
        <v>0</v>
      </c>
      <c r="I2579" s="34">
        <v>470000000</v>
      </c>
      <c r="J2579" s="21" t="s">
        <v>1330</v>
      </c>
      <c r="K2579" s="17" t="s">
        <v>10481</v>
      </c>
      <c r="L2579" s="236" t="s">
        <v>3930</v>
      </c>
      <c r="M2579" s="141" t="s">
        <v>383</v>
      </c>
      <c r="N2579" s="364" t="s">
        <v>8879</v>
      </c>
      <c r="O2579" s="3" t="s">
        <v>1382</v>
      </c>
      <c r="P2579" s="7" t="s">
        <v>1354</v>
      </c>
      <c r="Q2579" s="3" t="s">
        <v>1195</v>
      </c>
      <c r="R2579" s="212">
        <v>1</v>
      </c>
      <c r="S2579" s="267">
        <v>101000</v>
      </c>
      <c r="T2579" s="254">
        <f t="shared" ref="T2579" si="472">R2579*S2579</f>
        <v>101000</v>
      </c>
      <c r="U2579" s="83">
        <f t="shared" ref="U2579" si="473">T2579*1.12</f>
        <v>113120.00000000001</v>
      </c>
      <c r="V2579" s="9" t="s">
        <v>1341</v>
      </c>
      <c r="W2579" s="153" t="s">
        <v>1410</v>
      </c>
      <c r="X2579" s="244"/>
    </row>
    <row r="2580" spans="1:24" s="226" customFormat="1" ht="102">
      <c r="A2580" s="9" t="s">
        <v>8373</v>
      </c>
      <c r="B2580" s="3" t="s">
        <v>1332</v>
      </c>
      <c r="C2580" s="195" t="s">
        <v>4271</v>
      </c>
      <c r="D2580" s="212" t="s">
        <v>5599</v>
      </c>
      <c r="E2580" s="212" t="s">
        <v>5600</v>
      </c>
      <c r="F2580" s="244"/>
      <c r="G2580" s="162" t="s">
        <v>384</v>
      </c>
      <c r="H2580" s="242">
        <v>0</v>
      </c>
      <c r="I2580" s="34">
        <v>470000000</v>
      </c>
      <c r="J2580" s="21" t="s">
        <v>1330</v>
      </c>
      <c r="K2580" s="17" t="s">
        <v>1647</v>
      </c>
      <c r="L2580" s="236" t="s">
        <v>3930</v>
      </c>
      <c r="M2580" s="141" t="s">
        <v>383</v>
      </c>
      <c r="N2580" s="364" t="s">
        <v>6116</v>
      </c>
      <c r="O2580" s="3" t="s">
        <v>1382</v>
      </c>
      <c r="P2580" s="7" t="s">
        <v>1349</v>
      </c>
      <c r="Q2580" s="3" t="s">
        <v>1348</v>
      </c>
      <c r="R2580" s="212">
        <v>2</v>
      </c>
      <c r="S2580" s="267">
        <v>91000</v>
      </c>
      <c r="T2580" s="438">
        <v>0</v>
      </c>
      <c r="U2580" s="83">
        <f t="shared" si="456"/>
        <v>0</v>
      </c>
      <c r="V2580" s="9" t="s">
        <v>1341</v>
      </c>
      <c r="W2580" s="153" t="s">
        <v>1410</v>
      </c>
      <c r="X2580" s="244">
        <v>11.14</v>
      </c>
    </row>
    <row r="2581" spans="1:24" s="226" customFormat="1" ht="102">
      <c r="A2581" s="9" t="s">
        <v>10489</v>
      </c>
      <c r="B2581" s="3" t="s">
        <v>1332</v>
      </c>
      <c r="C2581" s="195" t="s">
        <v>4271</v>
      </c>
      <c r="D2581" s="212" t="s">
        <v>5599</v>
      </c>
      <c r="E2581" s="212" t="s">
        <v>5600</v>
      </c>
      <c r="F2581" s="244"/>
      <c r="G2581" s="162" t="s">
        <v>384</v>
      </c>
      <c r="H2581" s="242">
        <v>0</v>
      </c>
      <c r="I2581" s="34">
        <v>470000000</v>
      </c>
      <c r="J2581" s="21" t="s">
        <v>1330</v>
      </c>
      <c r="K2581" s="17" t="s">
        <v>10481</v>
      </c>
      <c r="L2581" s="236" t="s">
        <v>3930</v>
      </c>
      <c r="M2581" s="141" t="s">
        <v>383</v>
      </c>
      <c r="N2581" s="364" t="s">
        <v>8879</v>
      </c>
      <c r="O2581" s="3" t="s">
        <v>1382</v>
      </c>
      <c r="P2581" s="7" t="s">
        <v>1349</v>
      </c>
      <c r="Q2581" s="3" t="s">
        <v>1348</v>
      </c>
      <c r="R2581" s="212">
        <v>2</v>
      </c>
      <c r="S2581" s="267">
        <v>91000</v>
      </c>
      <c r="T2581" s="254">
        <f t="shared" ref="T2581" si="474">R2581*S2581</f>
        <v>182000</v>
      </c>
      <c r="U2581" s="83">
        <f t="shared" ref="U2581" si="475">T2581*1.12</f>
        <v>203840.00000000003</v>
      </c>
      <c r="V2581" s="9" t="s">
        <v>1341</v>
      </c>
      <c r="W2581" s="153" t="s">
        <v>1410</v>
      </c>
      <c r="X2581" s="244"/>
    </row>
    <row r="2582" spans="1:24" s="226" customFormat="1" ht="102">
      <c r="A2582" s="9" t="s">
        <v>8374</v>
      </c>
      <c r="B2582" s="3" t="s">
        <v>1332</v>
      </c>
      <c r="C2582" s="195" t="s">
        <v>4274</v>
      </c>
      <c r="D2582" s="212" t="s">
        <v>5601</v>
      </c>
      <c r="E2582" s="212" t="s">
        <v>5600</v>
      </c>
      <c r="F2582" s="244"/>
      <c r="G2582" s="162" t="s">
        <v>384</v>
      </c>
      <c r="H2582" s="242">
        <v>0</v>
      </c>
      <c r="I2582" s="34">
        <v>470000000</v>
      </c>
      <c r="J2582" s="21" t="s">
        <v>1330</v>
      </c>
      <c r="K2582" s="17" t="s">
        <v>1647</v>
      </c>
      <c r="L2582" s="236" t="s">
        <v>3930</v>
      </c>
      <c r="M2582" s="141" t="s">
        <v>383</v>
      </c>
      <c r="N2582" s="364" t="s">
        <v>6116</v>
      </c>
      <c r="O2582" s="3" t="s">
        <v>1382</v>
      </c>
      <c r="P2582" s="7" t="s">
        <v>1349</v>
      </c>
      <c r="Q2582" s="3" t="s">
        <v>1348</v>
      </c>
      <c r="R2582" s="212">
        <v>2</v>
      </c>
      <c r="S2582" s="267">
        <v>112000</v>
      </c>
      <c r="T2582" s="438">
        <v>0</v>
      </c>
      <c r="U2582" s="83">
        <f t="shared" si="456"/>
        <v>0</v>
      </c>
      <c r="V2582" s="9" t="s">
        <v>1341</v>
      </c>
      <c r="W2582" s="153" t="s">
        <v>1410</v>
      </c>
      <c r="X2582" s="244">
        <v>11.14</v>
      </c>
    </row>
    <row r="2583" spans="1:24" s="226" customFormat="1" ht="102">
      <c r="A2583" s="9" t="s">
        <v>10490</v>
      </c>
      <c r="B2583" s="3" t="s">
        <v>1332</v>
      </c>
      <c r="C2583" s="195" t="s">
        <v>4274</v>
      </c>
      <c r="D2583" s="212" t="s">
        <v>5601</v>
      </c>
      <c r="E2583" s="212" t="s">
        <v>5600</v>
      </c>
      <c r="F2583" s="244"/>
      <c r="G2583" s="162" t="s">
        <v>384</v>
      </c>
      <c r="H2583" s="242">
        <v>0</v>
      </c>
      <c r="I2583" s="34">
        <v>470000000</v>
      </c>
      <c r="J2583" s="21" t="s">
        <v>1330</v>
      </c>
      <c r="K2583" s="17" t="s">
        <v>10481</v>
      </c>
      <c r="L2583" s="236" t="s">
        <v>3930</v>
      </c>
      <c r="M2583" s="141" t="s">
        <v>383</v>
      </c>
      <c r="N2583" s="364" t="s">
        <v>8879</v>
      </c>
      <c r="O2583" s="3" t="s">
        <v>1382</v>
      </c>
      <c r="P2583" s="7" t="s">
        <v>1349</v>
      </c>
      <c r="Q2583" s="3" t="s">
        <v>1348</v>
      </c>
      <c r="R2583" s="212">
        <v>2</v>
      </c>
      <c r="S2583" s="267">
        <v>112000</v>
      </c>
      <c r="T2583" s="254">
        <f t="shared" ref="T2583" si="476">R2583*S2583</f>
        <v>224000</v>
      </c>
      <c r="U2583" s="83">
        <f t="shared" ref="U2583" si="477">T2583*1.12</f>
        <v>250880.00000000003</v>
      </c>
      <c r="V2583" s="9" t="s">
        <v>1341</v>
      </c>
      <c r="W2583" s="153" t="s">
        <v>1410</v>
      </c>
      <c r="X2583" s="244"/>
    </row>
    <row r="2584" spans="1:24" s="226" customFormat="1" ht="102">
      <c r="A2584" s="9" t="s">
        <v>8375</v>
      </c>
      <c r="B2584" s="3" t="s">
        <v>1332</v>
      </c>
      <c r="C2584" s="193" t="s">
        <v>4277</v>
      </c>
      <c r="D2584" s="191" t="s">
        <v>4278</v>
      </c>
      <c r="E2584" s="212" t="s">
        <v>5602</v>
      </c>
      <c r="F2584" s="244"/>
      <c r="G2584" s="162" t="s">
        <v>384</v>
      </c>
      <c r="H2584" s="242">
        <v>0</v>
      </c>
      <c r="I2584" s="34">
        <v>470000000</v>
      </c>
      <c r="J2584" s="21" t="s">
        <v>1330</v>
      </c>
      <c r="K2584" s="17" t="s">
        <v>1647</v>
      </c>
      <c r="L2584" s="236" t="s">
        <v>3930</v>
      </c>
      <c r="M2584" s="141" t="s">
        <v>383</v>
      </c>
      <c r="N2584" s="364" t="s">
        <v>6116</v>
      </c>
      <c r="O2584" s="3" t="s">
        <v>1382</v>
      </c>
      <c r="P2584" s="7" t="s">
        <v>1354</v>
      </c>
      <c r="Q2584" s="3" t="s">
        <v>1195</v>
      </c>
      <c r="R2584" s="212">
        <v>8</v>
      </c>
      <c r="S2584" s="267">
        <v>10000</v>
      </c>
      <c r="T2584" s="438">
        <v>0</v>
      </c>
      <c r="U2584" s="83">
        <f t="shared" ref="U2584:U2666" si="478">T2584*1.12</f>
        <v>0</v>
      </c>
      <c r="V2584" s="9" t="s">
        <v>1341</v>
      </c>
      <c r="W2584" s="153" t="s">
        <v>1410</v>
      </c>
      <c r="X2584" s="244">
        <v>11.14</v>
      </c>
    </row>
    <row r="2585" spans="1:24" s="226" customFormat="1" ht="102">
      <c r="A2585" s="9" t="s">
        <v>10491</v>
      </c>
      <c r="B2585" s="3" t="s">
        <v>1332</v>
      </c>
      <c r="C2585" s="193" t="s">
        <v>4277</v>
      </c>
      <c r="D2585" s="191" t="s">
        <v>4278</v>
      </c>
      <c r="E2585" s="212" t="s">
        <v>5602</v>
      </c>
      <c r="F2585" s="244"/>
      <c r="G2585" s="162" t="s">
        <v>384</v>
      </c>
      <c r="H2585" s="242">
        <v>0</v>
      </c>
      <c r="I2585" s="34">
        <v>470000000</v>
      </c>
      <c r="J2585" s="21" t="s">
        <v>1330</v>
      </c>
      <c r="K2585" s="17" t="s">
        <v>10481</v>
      </c>
      <c r="L2585" s="236" t="s">
        <v>3930</v>
      </c>
      <c r="M2585" s="141" t="s">
        <v>383</v>
      </c>
      <c r="N2585" s="364" t="s">
        <v>8879</v>
      </c>
      <c r="O2585" s="3" t="s">
        <v>1382</v>
      </c>
      <c r="P2585" s="7" t="s">
        <v>1354</v>
      </c>
      <c r="Q2585" s="3" t="s">
        <v>1195</v>
      </c>
      <c r="R2585" s="212">
        <v>8</v>
      </c>
      <c r="S2585" s="267">
        <v>10000</v>
      </c>
      <c r="T2585" s="254">
        <f t="shared" ref="T2585" si="479">R2585*S2585</f>
        <v>80000</v>
      </c>
      <c r="U2585" s="83">
        <f t="shared" ref="U2585" si="480">T2585*1.12</f>
        <v>89600.000000000015</v>
      </c>
      <c r="V2585" s="9" t="s">
        <v>1341</v>
      </c>
      <c r="W2585" s="153" t="s">
        <v>1410</v>
      </c>
      <c r="X2585" s="244"/>
    </row>
    <row r="2586" spans="1:24" s="226" customFormat="1" ht="102">
      <c r="A2586" s="9" t="s">
        <v>8376</v>
      </c>
      <c r="B2586" s="3" t="s">
        <v>1332</v>
      </c>
      <c r="C2586" s="193" t="s">
        <v>4291</v>
      </c>
      <c r="D2586" s="191" t="s">
        <v>4292</v>
      </c>
      <c r="E2586" s="213" t="s">
        <v>8930</v>
      </c>
      <c r="F2586" s="244"/>
      <c r="G2586" s="162" t="s">
        <v>384</v>
      </c>
      <c r="H2586" s="242">
        <v>0</v>
      </c>
      <c r="I2586" s="34">
        <v>470000000</v>
      </c>
      <c r="J2586" s="21" t="s">
        <v>1330</v>
      </c>
      <c r="K2586" s="17" t="s">
        <v>1647</v>
      </c>
      <c r="L2586" s="236" t="s">
        <v>3930</v>
      </c>
      <c r="M2586" s="141" t="s">
        <v>383</v>
      </c>
      <c r="N2586" s="364" t="s">
        <v>6116</v>
      </c>
      <c r="O2586" s="3" t="s">
        <v>1382</v>
      </c>
      <c r="P2586" s="7" t="s">
        <v>1354</v>
      </c>
      <c r="Q2586" s="3" t="s">
        <v>1195</v>
      </c>
      <c r="R2586" s="212">
        <v>1</v>
      </c>
      <c r="S2586" s="267">
        <v>150000</v>
      </c>
      <c r="T2586" s="438">
        <v>0</v>
      </c>
      <c r="U2586" s="83">
        <f t="shared" si="478"/>
        <v>0</v>
      </c>
      <c r="V2586" s="9" t="s">
        <v>1341</v>
      </c>
      <c r="W2586" s="153" t="s">
        <v>1410</v>
      </c>
      <c r="X2586" s="244">
        <v>11.14</v>
      </c>
    </row>
    <row r="2587" spans="1:24" s="226" customFormat="1" ht="102">
      <c r="A2587" s="9" t="s">
        <v>10492</v>
      </c>
      <c r="B2587" s="3" t="s">
        <v>1332</v>
      </c>
      <c r="C2587" s="193" t="s">
        <v>4291</v>
      </c>
      <c r="D2587" s="191" t="s">
        <v>4292</v>
      </c>
      <c r="E2587" s="213" t="s">
        <v>8930</v>
      </c>
      <c r="F2587" s="244"/>
      <c r="G2587" s="162" t="s">
        <v>384</v>
      </c>
      <c r="H2587" s="242">
        <v>0</v>
      </c>
      <c r="I2587" s="34">
        <v>470000000</v>
      </c>
      <c r="J2587" s="21" t="s">
        <v>1330</v>
      </c>
      <c r="K2587" s="17" t="s">
        <v>10481</v>
      </c>
      <c r="L2587" s="236" t="s">
        <v>3930</v>
      </c>
      <c r="M2587" s="141" t="s">
        <v>383</v>
      </c>
      <c r="N2587" s="364" t="s">
        <v>8879</v>
      </c>
      <c r="O2587" s="3" t="s">
        <v>1382</v>
      </c>
      <c r="P2587" s="7" t="s">
        <v>1354</v>
      </c>
      <c r="Q2587" s="3" t="s">
        <v>1195</v>
      </c>
      <c r="R2587" s="212">
        <v>1</v>
      </c>
      <c r="S2587" s="267">
        <v>150000</v>
      </c>
      <c r="T2587" s="254">
        <f t="shared" ref="T2587" si="481">R2587*S2587</f>
        <v>150000</v>
      </c>
      <c r="U2587" s="83">
        <f t="shared" ref="U2587" si="482">T2587*1.12</f>
        <v>168000.00000000003</v>
      </c>
      <c r="V2587" s="9" t="s">
        <v>1341</v>
      </c>
      <c r="W2587" s="153" t="s">
        <v>1410</v>
      </c>
      <c r="X2587" s="244"/>
    </row>
    <row r="2588" spans="1:24" s="226" customFormat="1" ht="102">
      <c r="A2588" s="9" t="s">
        <v>8377</v>
      </c>
      <c r="B2588" s="3" t="s">
        <v>1332</v>
      </c>
      <c r="C2588" s="193" t="s">
        <v>3995</v>
      </c>
      <c r="D2588" s="212" t="s">
        <v>5388</v>
      </c>
      <c r="E2588" s="212" t="s">
        <v>5603</v>
      </c>
      <c r="F2588" s="244"/>
      <c r="G2588" s="162" t="s">
        <v>384</v>
      </c>
      <c r="H2588" s="242">
        <v>0</v>
      </c>
      <c r="I2588" s="34">
        <v>470000000</v>
      </c>
      <c r="J2588" s="21" t="s">
        <v>1330</v>
      </c>
      <c r="K2588" s="17" t="s">
        <v>1647</v>
      </c>
      <c r="L2588" s="236" t="s">
        <v>3930</v>
      </c>
      <c r="M2588" s="141" t="s">
        <v>383</v>
      </c>
      <c r="N2588" s="364" t="s">
        <v>6116</v>
      </c>
      <c r="O2588" s="3" t="s">
        <v>1382</v>
      </c>
      <c r="P2588" s="7" t="s">
        <v>1354</v>
      </c>
      <c r="Q2588" s="3" t="s">
        <v>1195</v>
      </c>
      <c r="R2588" s="212">
        <v>1</v>
      </c>
      <c r="S2588" s="267">
        <v>44050</v>
      </c>
      <c r="T2588" s="438">
        <v>0</v>
      </c>
      <c r="U2588" s="83">
        <f t="shared" si="478"/>
        <v>0</v>
      </c>
      <c r="V2588" s="9" t="s">
        <v>1341</v>
      </c>
      <c r="W2588" s="153" t="s">
        <v>1410</v>
      </c>
      <c r="X2588" s="244">
        <v>11.14</v>
      </c>
    </row>
    <row r="2589" spans="1:24" s="226" customFormat="1" ht="102">
      <c r="A2589" s="9" t="s">
        <v>10493</v>
      </c>
      <c r="B2589" s="3" t="s">
        <v>1332</v>
      </c>
      <c r="C2589" s="193" t="s">
        <v>3995</v>
      </c>
      <c r="D2589" s="212" t="s">
        <v>5388</v>
      </c>
      <c r="E2589" s="212" t="s">
        <v>5603</v>
      </c>
      <c r="F2589" s="244"/>
      <c r="G2589" s="162" t="s">
        <v>384</v>
      </c>
      <c r="H2589" s="242">
        <v>0</v>
      </c>
      <c r="I2589" s="34">
        <v>470000000</v>
      </c>
      <c r="J2589" s="21" t="s">
        <v>1330</v>
      </c>
      <c r="K2589" s="17" t="s">
        <v>10481</v>
      </c>
      <c r="L2589" s="236" t="s">
        <v>3930</v>
      </c>
      <c r="M2589" s="141" t="s">
        <v>383</v>
      </c>
      <c r="N2589" s="364" t="s">
        <v>8879</v>
      </c>
      <c r="O2589" s="3" t="s">
        <v>1382</v>
      </c>
      <c r="P2589" s="7" t="s">
        <v>1354</v>
      </c>
      <c r="Q2589" s="3" t="s">
        <v>1195</v>
      </c>
      <c r="R2589" s="212">
        <v>1</v>
      </c>
      <c r="S2589" s="267">
        <v>44050</v>
      </c>
      <c r="T2589" s="254">
        <f t="shared" ref="T2589" si="483">R2589*S2589</f>
        <v>44050</v>
      </c>
      <c r="U2589" s="83">
        <f t="shared" ref="U2589" si="484">T2589*1.12</f>
        <v>49336.000000000007</v>
      </c>
      <c r="V2589" s="9" t="s">
        <v>1341</v>
      </c>
      <c r="W2589" s="153" t="s">
        <v>1410</v>
      </c>
      <c r="X2589" s="244"/>
    </row>
    <row r="2590" spans="1:24" s="226" customFormat="1" ht="102">
      <c r="A2590" s="9" t="s">
        <v>8378</v>
      </c>
      <c r="B2590" s="3" t="s">
        <v>1332</v>
      </c>
      <c r="C2590" s="193" t="s">
        <v>4291</v>
      </c>
      <c r="D2590" s="191" t="s">
        <v>4292</v>
      </c>
      <c r="E2590" s="212" t="s">
        <v>5604</v>
      </c>
      <c r="F2590" s="244"/>
      <c r="G2590" s="162" t="s">
        <v>384</v>
      </c>
      <c r="H2590" s="242">
        <v>0</v>
      </c>
      <c r="I2590" s="34">
        <v>470000000</v>
      </c>
      <c r="J2590" s="21" t="s">
        <v>1330</v>
      </c>
      <c r="K2590" s="17" t="s">
        <v>1647</v>
      </c>
      <c r="L2590" s="236" t="s">
        <v>3930</v>
      </c>
      <c r="M2590" s="141" t="s">
        <v>383</v>
      </c>
      <c r="N2590" s="364" t="s">
        <v>6116</v>
      </c>
      <c r="O2590" s="3" t="s">
        <v>1382</v>
      </c>
      <c r="P2590" s="7" t="s">
        <v>1354</v>
      </c>
      <c r="Q2590" s="3" t="s">
        <v>1195</v>
      </c>
      <c r="R2590" s="212">
        <v>1</v>
      </c>
      <c r="S2590" s="267">
        <v>150000</v>
      </c>
      <c r="T2590" s="438">
        <v>0</v>
      </c>
      <c r="U2590" s="83">
        <f t="shared" si="478"/>
        <v>0</v>
      </c>
      <c r="V2590" s="9" t="s">
        <v>1341</v>
      </c>
      <c r="W2590" s="153" t="s">
        <v>1410</v>
      </c>
      <c r="X2590" s="244">
        <v>11.14</v>
      </c>
    </row>
    <row r="2591" spans="1:24" s="226" customFormat="1" ht="102">
      <c r="A2591" s="9" t="s">
        <v>10494</v>
      </c>
      <c r="B2591" s="3" t="s">
        <v>1332</v>
      </c>
      <c r="C2591" s="193" t="s">
        <v>4291</v>
      </c>
      <c r="D2591" s="191" t="s">
        <v>4292</v>
      </c>
      <c r="E2591" s="212" t="s">
        <v>5604</v>
      </c>
      <c r="F2591" s="244"/>
      <c r="G2591" s="162" t="s">
        <v>384</v>
      </c>
      <c r="H2591" s="242">
        <v>0</v>
      </c>
      <c r="I2591" s="34">
        <v>470000000</v>
      </c>
      <c r="J2591" s="21" t="s">
        <v>1330</v>
      </c>
      <c r="K2591" s="17" t="s">
        <v>10481</v>
      </c>
      <c r="L2591" s="236" t="s">
        <v>3930</v>
      </c>
      <c r="M2591" s="141" t="s">
        <v>383</v>
      </c>
      <c r="N2591" s="364" t="s">
        <v>8879</v>
      </c>
      <c r="O2591" s="3" t="s">
        <v>1382</v>
      </c>
      <c r="P2591" s="7" t="s">
        <v>1354</v>
      </c>
      <c r="Q2591" s="3" t="s">
        <v>1195</v>
      </c>
      <c r="R2591" s="212">
        <v>1</v>
      </c>
      <c r="S2591" s="267">
        <v>150000</v>
      </c>
      <c r="T2591" s="254">
        <f t="shared" ref="T2591" si="485">R2591*S2591</f>
        <v>150000</v>
      </c>
      <c r="U2591" s="83">
        <f t="shared" ref="U2591" si="486">T2591*1.12</f>
        <v>168000.00000000003</v>
      </c>
      <c r="V2591" s="9" t="s">
        <v>1341</v>
      </c>
      <c r="W2591" s="153" t="s">
        <v>1410</v>
      </c>
      <c r="X2591" s="244"/>
    </row>
    <row r="2592" spans="1:24" s="226" customFormat="1" ht="102">
      <c r="A2592" s="9" t="s">
        <v>8379</v>
      </c>
      <c r="B2592" s="3" t="s">
        <v>1332</v>
      </c>
      <c r="C2592" s="193" t="s">
        <v>3978</v>
      </c>
      <c r="D2592" s="11" t="s">
        <v>4813</v>
      </c>
      <c r="E2592" s="213" t="s">
        <v>8931</v>
      </c>
      <c r="F2592" s="244"/>
      <c r="G2592" s="162" t="s">
        <v>384</v>
      </c>
      <c r="H2592" s="242">
        <v>0</v>
      </c>
      <c r="I2592" s="34">
        <v>470000000</v>
      </c>
      <c r="J2592" s="21" t="s">
        <v>1330</v>
      </c>
      <c r="K2592" s="17" t="s">
        <v>1647</v>
      </c>
      <c r="L2592" s="236" t="s">
        <v>3930</v>
      </c>
      <c r="M2592" s="141" t="s">
        <v>383</v>
      </c>
      <c r="N2592" s="364" t="s">
        <v>6116</v>
      </c>
      <c r="O2592" s="3" t="s">
        <v>1382</v>
      </c>
      <c r="P2592" s="7" t="s">
        <v>1354</v>
      </c>
      <c r="Q2592" s="3" t="s">
        <v>1195</v>
      </c>
      <c r="R2592" s="212">
        <v>10</v>
      </c>
      <c r="S2592" s="102">
        <v>3953.12</v>
      </c>
      <c r="T2592" s="438">
        <v>0</v>
      </c>
      <c r="U2592" s="83">
        <f t="shared" si="478"/>
        <v>0</v>
      </c>
      <c r="V2592" s="9" t="s">
        <v>1341</v>
      </c>
      <c r="W2592" s="153" t="s">
        <v>1410</v>
      </c>
      <c r="X2592" s="244">
        <v>11.14</v>
      </c>
    </row>
    <row r="2593" spans="1:24" s="226" customFormat="1" ht="102">
      <c r="A2593" s="9" t="s">
        <v>10515</v>
      </c>
      <c r="B2593" s="3" t="s">
        <v>1332</v>
      </c>
      <c r="C2593" s="193" t="s">
        <v>3978</v>
      </c>
      <c r="D2593" s="11" t="s">
        <v>4813</v>
      </c>
      <c r="E2593" s="213" t="s">
        <v>8931</v>
      </c>
      <c r="F2593" s="244"/>
      <c r="G2593" s="162" t="s">
        <v>384</v>
      </c>
      <c r="H2593" s="242">
        <v>0</v>
      </c>
      <c r="I2593" s="34">
        <v>470000000</v>
      </c>
      <c r="J2593" s="21" t="s">
        <v>1330</v>
      </c>
      <c r="K2593" s="17" t="s">
        <v>10481</v>
      </c>
      <c r="L2593" s="236" t="s">
        <v>3930</v>
      </c>
      <c r="M2593" s="141" t="s">
        <v>383</v>
      </c>
      <c r="N2593" s="364" t="s">
        <v>8879</v>
      </c>
      <c r="O2593" s="3" t="s">
        <v>1382</v>
      </c>
      <c r="P2593" s="7" t="s">
        <v>1354</v>
      </c>
      <c r="Q2593" s="3" t="s">
        <v>1195</v>
      </c>
      <c r="R2593" s="212">
        <v>10</v>
      </c>
      <c r="S2593" s="102">
        <v>3953.12</v>
      </c>
      <c r="T2593" s="254">
        <f t="shared" ref="T2593" si="487">R2593*S2593</f>
        <v>39531.199999999997</v>
      </c>
      <c r="U2593" s="83">
        <f t="shared" ref="U2593" si="488">T2593*1.12</f>
        <v>44274.944000000003</v>
      </c>
      <c r="V2593" s="9" t="s">
        <v>1341</v>
      </c>
      <c r="W2593" s="153" t="s">
        <v>1410</v>
      </c>
      <c r="X2593" s="244"/>
    </row>
    <row r="2594" spans="1:24" s="226" customFormat="1" ht="102">
      <c r="A2594" s="9" t="s">
        <v>8380</v>
      </c>
      <c r="B2594" s="3" t="s">
        <v>1332</v>
      </c>
      <c r="C2594" s="195" t="s">
        <v>3981</v>
      </c>
      <c r="D2594" s="11" t="s">
        <v>5605</v>
      </c>
      <c r="E2594" s="213" t="s">
        <v>8932</v>
      </c>
      <c r="F2594" s="244"/>
      <c r="G2594" s="162" t="s">
        <v>384</v>
      </c>
      <c r="H2594" s="242">
        <v>0</v>
      </c>
      <c r="I2594" s="34">
        <v>470000000</v>
      </c>
      <c r="J2594" s="21" t="s">
        <v>1330</v>
      </c>
      <c r="K2594" s="17" t="s">
        <v>1647</v>
      </c>
      <c r="L2594" s="236" t="s">
        <v>3930</v>
      </c>
      <c r="M2594" s="141" t="s">
        <v>383</v>
      </c>
      <c r="N2594" s="364" t="s">
        <v>6116</v>
      </c>
      <c r="O2594" s="3" t="s">
        <v>1382</v>
      </c>
      <c r="P2594" s="7" t="s">
        <v>1354</v>
      </c>
      <c r="Q2594" s="3" t="s">
        <v>1195</v>
      </c>
      <c r="R2594" s="212">
        <v>10</v>
      </c>
      <c r="S2594" s="102">
        <v>3953.12</v>
      </c>
      <c r="T2594" s="438">
        <v>0</v>
      </c>
      <c r="U2594" s="83">
        <f t="shared" si="478"/>
        <v>0</v>
      </c>
      <c r="V2594" s="9" t="s">
        <v>1341</v>
      </c>
      <c r="W2594" s="153" t="s">
        <v>1410</v>
      </c>
      <c r="X2594" s="244">
        <v>11.14</v>
      </c>
    </row>
    <row r="2595" spans="1:24" s="226" customFormat="1" ht="102">
      <c r="A2595" s="9" t="s">
        <v>10516</v>
      </c>
      <c r="B2595" s="3" t="s">
        <v>1332</v>
      </c>
      <c r="C2595" s="195" t="s">
        <v>3981</v>
      </c>
      <c r="D2595" s="11" t="s">
        <v>5605</v>
      </c>
      <c r="E2595" s="213" t="s">
        <v>8932</v>
      </c>
      <c r="F2595" s="244"/>
      <c r="G2595" s="162" t="s">
        <v>384</v>
      </c>
      <c r="H2595" s="242">
        <v>0</v>
      </c>
      <c r="I2595" s="34">
        <v>470000000</v>
      </c>
      <c r="J2595" s="21" t="s">
        <v>1330</v>
      </c>
      <c r="K2595" s="17" t="s">
        <v>10481</v>
      </c>
      <c r="L2595" s="236" t="s">
        <v>3930</v>
      </c>
      <c r="M2595" s="141" t="s">
        <v>383</v>
      </c>
      <c r="N2595" s="364" t="s">
        <v>8879</v>
      </c>
      <c r="O2595" s="3" t="s">
        <v>1382</v>
      </c>
      <c r="P2595" s="7" t="s">
        <v>1354</v>
      </c>
      <c r="Q2595" s="3" t="s">
        <v>1195</v>
      </c>
      <c r="R2595" s="212">
        <v>10</v>
      </c>
      <c r="S2595" s="102">
        <v>3953.12</v>
      </c>
      <c r="T2595" s="254">
        <f t="shared" ref="T2595" si="489">R2595*S2595</f>
        <v>39531.199999999997</v>
      </c>
      <c r="U2595" s="83">
        <f t="shared" ref="U2595" si="490">T2595*1.12</f>
        <v>44274.944000000003</v>
      </c>
      <c r="V2595" s="9" t="s">
        <v>1341</v>
      </c>
      <c r="W2595" s="153" t="s">
        <v>1410</v>
      </c>
      <c r="X2595" s="244"/>
    </row>
    <row r="2596" spans="1:24" s="226" customFormat="1" ht="102">
      <c r="A2596" s="9" t="s">
        <v>8381</v>
      </c>
      <c r="B2596" s="3" t="s">
        <v>1332</v>
      </c>
      <c r="C2596" s="195" t="s">
        <v>4035</v>
      </c>
      <c r="D2596" s="11" t="s">
        <v>5606</v>
      </c>
      <c r="E2596" s="212" t="s">
        <v>5607</v>
      </c>
      <c r="F2596" s="244"/>
      <c r="G2596" s="162" t="s">
        <v>384</v>
      </c>
      <c r="H2596" s="242">
        <v>0</v>
      </c>
      <c r="I2596" s="34">
        <v>470000000</v>
      </c>
      <c r="J2596" s="21" t="s">
        <v>1330</v>
      </c>
      <c r="K2596" s="17" t="s">
        <v>1647</v>
      </c>
      <c r="L2596" s="236" t="s">
        <v>3930</v>
      </c>
      <c r="M2596" s="141" t="s">
        <v>383</v>
      </c>
      <c r="N2596" s="364" t="s">
        <v>6116</v>
      </c>
      <c r="O2596" s="3" t="s">
        <v>1382</v>
      </c>
      <c r="P2596" s="7" t="s">
        <v>1354</v>
      </c>
      <c r="Q2596" s="3" t="s">
        <v>1195</v>
      </c>
      <c r="R2596" s="212">
        <v>10</v>
      </c>
      <c r="S2596" s="102">
        <v>6325</v>
      </c>
      <c r="T2596" s="438">
        <v>0</v>
      </c>
      <c r="U2596" s="83">
        <f t="shared" si="478"/>
        <v>0</v>
      </c>
      <c r="V2596" s="9" t="s">
        <v>1341</v>
      </c>
      <c r="W2596" s="153" t="s">
        <v>1410</v>
      </c>
      <c r="X2596" s="244">
        <v>11.14</v>
      </c>
    </row>
    <row r="2597" spans="1:24" s="226" customFormat="1" ht="102">
      <c r="A2597" s="9" t="s">
        <v>10517</v>
      </c>
      <c r="B2597" s="3" t="s">
        <v>1332</v>
      </c>
      <c r="C2597" s="195" t="s">
        <v>4035</v>
      </c>
      <c r="D2597" s="11" t="s">
        <v>5606</v>
      </c>
      <c r="E2597" s="212" t="s">
        <v>5607</v>
      </c>
      <c r="F2597" s="244"/>
      <c r="G2597" s="162" t="s">
        <v>384</v>
      </c>
      <c r="H2597" s="242">
        <v>0</v>
      </c>
      <c r="I2597" s="34">
        <v>470000000</v>
      </c>
      <c r="J2597" s="21" t="s">
        <v>1330</v>
      </c>
      <c r="K2597" s="17" t="s">
        <v>10481</v>
      </c>
      <c r="L2597" s="236" t="s">
        <v>3930</v>
      </c>
      <c r="M2597" s="141" t="s">
        <v>383</v>
      </c>
      <c r="N2597" s="364" t="s">
        <v>8879</v>
      </c>
      <c r="O2597" s="3" t="s">
        <v>1382</v>
      </c>
      <c r="P2597" s="7" t="s">
        <v>1354</v>
      </c>
      <c r="Q2597" s="3" t="s">
        <v>1195</v>
      </c>
      <c r="R2597" s="212">
        <v>10</v>
      </c>
      <c r="S2597" s="102">
        <v>6325</v>
      </c>
      <c r="T2597" s="254">
        <f t="shared" ref="T2597" si="491">R2597*S2597</f>
        <v>63250</v>
      </c>
      <c r="U2597" s="83">
        <f t="shared" ref="U2597" si="492">T2597*1.12</f>
        <v>70840</v>
      </c>
      <c r="V2597" s="9" t="s">
        <v>1341</v>
      </c>
      <c r="W2597" s="153" t="s">
        <v>1410</v>
      </c>
      <c r="X2597" s="244"/>
    </row>
    <row r="2598" spans="1:24" s="226" customFormat="1" ht="102">
      <c r="A2598" s="9" t="s">
        <v>8382</v>
      </c>
      <c r="B2598" s="3" t="s">
        <v>1332</v>
      </c>
      <c r="C2598" s="195" t="s">
        <v>4450</v>
      </c>
      <c r="D2598" s="1" t="s">
        <v>5608</v>
      </c>
      <c r="E2598" s="1" t="s">
        <v>5609</v>
      </c>
      <c r="F2598" s="244"/>
      <c r="G2598" s="162" t="s">
        <v>384</v>
      </c>
      <c r="H2598" s="242">
        <v>0</v>
      </c>
      <c r="I2598" s="34">
        <v>470000000</v>
      </c>
      <c r="J2598" s="21" t="s">
        <v>1330</v>
      </c>
      <c r="K2598" s="17" t="s">
        <v>1647</v>
      </c>
      <c r="L2598" s="236" t="s">
        <v>3930</v>
      </c>
      <c r="M2598" s="141" t="s">
        <v>383</v>
      </c>
      <c r="N2598" s="364" t="s">
        <v>6116</v>
      </c>
      <c r="O2598" s="3" t="s">
        <v>1382</v>
      </c>
      <c r="P2598" s="7" t="s">
        <v>1354</v>
      </c>
      <c r="Q2598" s="3" t="s">
        <v>1195</v>
      </c>
      <c r="R2598" s="186">
        <v>1</v>
      </c>
      <c r="S2598" s="102">
        <v>362500</v>
      </c>
      <c r="T2598" s="438">
        <v>0</v>
      </c>
      <c r="U2598" s="83">
        <f t="shared" si="478"/>
        <v>0</v>
      </c>
      <c r="V2598" s="9" t="s">
        <v>1341</v>
      </c>
      <c r="W2598" s="153" t="s">
        <v>1410</v>
      </c>
      <c r="X2598" s="244">
        <v>11.14</v>
      </c>
    </row>
    <row r="2599" spans="1:24" s="226" customFormat="1" ht="102">
      <c r="A2599" s="9" t="s">
        <v>10518</v>
      </c>
      <c r="B2599" s="3" t="s">
        <v>1332</v>
      </c>
      <c r="C2599" s="195" t="s">
        <v>4450</v>
      </c>
      <c r="D2599" s="1" t="s">
        <v>5608</v>
      </c>
      <c r="E2599" s="1" t="s">
        <v>5609</v>
      </c>
      <c r="F2599" s="244"/>
      <c r="G2599" s="162" t="s">
        <v>384</v>
      </c>
      <c r="H2599" s="242">
        <v>0</v>
      </c>
      <c r="I2599" s="34">
        <v>470000000</v>
      </c>
      <c r="J2599" s="21" t="s">
        <v>1330</v>
      </c>
      <c r="K2599" s="17" t="s">
        <v>10481</v>
      </c>
      <c r="L2599" s="236" t="s">
        <v>3930</v>
      </c>
      <c r="M2599" s="141" t="s">
        <v>383</v>
      </c>
      <c r="N2599" s="364" t="s">
        <v>8879</v>
      </c>
      <c r="O2599" s="3" t="s">
        <v>1382</v>
      </c>
      <c r="P2599" s="7" t="s">
        <v>1354</v>
      </c>
      <c r="Q2599" s="3" t="s">
        <v>1195</v>
      </c>
      <c r="R2599" s="186">
        <v>1</v>
      </c>
      <c r="S2599" s="102">
        <v>362500</v>
      </c>
      <c r="T2599" s="254">
        <f t="shared" ref="T2599" si="493">R2599*S2599</f>
        <v>362500</v>
      </c>
      <c r="U2599" s="83">
        <f t="shared" ref="U2599" si="494">T2599*1.12</f>
        <v>406000.00000000006</v>
      </c>
      <c r="V2599" s="9" t="s">
        <v>1341</v>
      </c>
      <c r="W2599" s="153" t="s">
        <v>1410</v>
      </c>
      <c r="X2599" s="244"/>
    </row>
    <row r="2600" spans="1:24" s="226" customFormat="1" ht="102">
      <c r="A2600" s="9" t="s">
        <v>8383</v>
      </c>
      <c r="B2600" s="3" t="s">
        <v>1332</v>
      </c>
      <c r="C2600" s="194" t="s">
        <v>3943</v>
      </c>
      <c r="D2600" s="191" t="s">
        <v>3944</v>
      </c>
      <c r="E2600" s="213" t="s">
        <v>8933</v>
      </c>
      <c r="F2600" s="244"/>
      <c r="G2600" s="162" t="s">
        <v>384</v>
      </c>
      <c r="H2600" s="242">
        <v>0</v>
      </c>
      <c r="I2600" s="34">
        <v>470000000</v>
      </c>
      <c r="J2600" s="21" t="s">
        <v>1330</v>
      </c>
      <c r="K2600" s="17" t="s">
        <v>1647</v>
      </c>
      <c r="L2600" s="236" t="s">
        <v>3930</v>
      </c>
      <c r="M2600" s="141" t="s">
        <v>383</v>
      </c>
      <c r="N2600" s="364" t="s">
        <v>6116</v>
      </c>
      <c r="O2600" s="3" t="s">
        <v>1382</v>
      </c>
      <c r="P2600" s="7" t="s">
        <v>1349</v>
      </c>
      <c r="Q2600" s="3" t="s">
        <v>1348</v>
      </c>
      <c r="R2600" s="186">
        <v>2</v>
      </c>
      <c r="S2600" s="102">
        <v>8800</v>
      </c>
      <c r="T2600" s="438">
        <v>0</v>
      </c>
      <c r="U2600" s="83">
        <f t="shared" si="478"/>
        <v>0</v>
      </c>
      <c r="V2600" s="9" t="s">
        <v>1341</v>
      </c>
      <c r="W2600" s="153" t="s">
        <v>1410</v>
      </c>
      <c r="X2600" s="244">
        <v>11.14</v>
      </c>
    </row>
    <row r="2601" spans="1:24" s="226" customFormat="1" ht="102">
      <c r="A2601" s="9" t="s">
        <v>10519</v>
      </c>
      <c r="B2601" s="3" t="s">
        <v>1332</v>
      </c>
      <c r="C2601" s="194" t="s">
        <v>3943</v>
      </c>
      <c r="D2601" s="191" t="s">
        <v>3944</v>
      </c>
      <c r="E2601" s="213" t="s">
        <v>8933</v>
      </c>
      <c r="F2601" s="244"/>
      <c r="G2601" s="162" t="s">
        <v>384</v>
      </c>
      <c r="H2601" s="242">
        <v>0</v>
      </c>
      <c r="I2601" s="34">
        <v>470000000</v>
      </c>
      <c r="J2601" s="21" t="s">
        <v>1330</v>
      </c>
      <c r="K2601" s="17" t="s">
        <v>10481</v>
      </c>
      <c r="L2601" s="236" t="s">
        <v>3930</v>
      </c>
      <c r="M2601" s="141" t="s">
        <v>383</v>
      </c>
      <c r="N2601" s="364" t="s">
        <v>8879</v>
      </c>
      <c r="O2601" s="3" t="s">
        <v>1382</v>
      </c>
      <c r="P2601" s="7" t="s">
        <v>1349</v>
      </c>
      <c r="Q2601" s="3" t="s">
        <v>1348</v>
      </c>
      <c r="R2601" s="186">
        <v>2</v>
      </c>
      <c r="S2601" s="102">
        <v>8800</v>
      </c>
      <c r="T2601" s="254">
        <f t="shared" ref="T2601" si="495">R2601*S2601</f>
        <v>17600</v>
      </c>
      <c r="U2601" s="83">
        <f t="shared" ref="U2601" si="496">T2601*1.12</f>
        <v>19712.000000000004</v>
      </c>
      <c r="V2601" s="9" t="s">
        <v>1341</v>
      </c>
      <c r="W2601" s="153" t="s">
        <v>1410</v>
      </c>
      <c r="X2601" s="244"/>
    </row>
    <row r="2602" spans="1:24" s="226" customFormat="1" ht="102">
      <c r="A2602" s="9" t="s">
        <v>8384</v>
      </c>
      <c r="B2602" s="3" t="s">
        <v>1332</v>
      </c>
      <c r="C2602" s="194" t="s">
        <v>4643</v>
      </c>
      <c r="D2602" s="191" t="s">
        <v>4644</v>
      </c>
      <c r="E2602" s="212" t="s">
        <v>5610</v>
      </c>
      <c r="F2602" s="244"/>
      <c r="G2602" s="162" t="s">
        <v>384</v>
      </c>
      <c r="H2602" s="242">
        <v>0</v>
      </c>
      <c r="I2602" s="34">
        <v>470000000</v>
      </c>
      <c r="J2602" s="21" t="s">
        <v>1330</v>
      </c>
      <c r="K2602" s="17" t="s">
        <v>1647</v>
      </c>
      <c r="L2602" s="236" t="s">
        <v>3930</v>
      </c>
      <c r="M2602" s="141" t="s">
        <v>383</v>
      </c>
      <c r="N2602" s="364" t="s">
        <v>6116</v>
      </c>
      <c r="O2602" s="3" t="s">
        <v>1382</v>
      </c>
      <c r="P2602" s="7" t="s">
        <v>1354</v>
      </c>
      <c r="Q2602" s="3" t="s">
        <v>1195</v>
      </c>
      <c r="R2602" s="186">
        <v>4</v>
      </c>
      <c r="S2602" s="102">
        <v>60000</v>
      </c>
      <c r="T2602" s="438">
        <v>0</v>
      </c>
      <c r="U2602" s="83">
        <f t="shared" si="478"/>
        <v>0</v>
      </c>
      <c r="V2602" s="9" t="s">
        <v>1341</v>
      </c>
      <c r="W2602" s="153" t="s">
        <v>1410</v>
      </c>
      <c r="X2602" s="244">
        <v>11.14</v>
      </c>
    </row>
    <row r="2603" spans="1:24" s="226" customFormat="1" ht="102">
      <c r="A2603" s="9" t="s">
        <v>10520</v>
      </c>
      <c r="B2603" s="3" t="s">
        <v>1332</v>
      </c>
      <c r="C2603" s="194" t="s">
        <v>4643</v>
      </c>
      <c r="D2603" s="191" t="s">
        <v>4644</v>
      </c>
      <c r="E2603" s="212" t="s">
        <v>5610</v>
      </c>
      <c r="F2603" s="244"/>
      <c r="G2603" s="162" t="s">
        <v>384</v>
      </c>
      <c r="H2603" s="242">
        <v>0</v>
      </c>
      <c r="I2603" s="34">
        <v>470000000</v>
      </c>
      <c r="J2603" s="21" t="s">
        <v>1330</v>
      </c>
      <c r="K2603" s="17" t="s">
        <v>10481</v>
      </c>
      <c r="L2603" s="236" t="s">
        <v>3930</v>
      </c>
      <c r="M2603" s="141" t="s">
        <v>383</v>
      </c>
      <c r="N2603" s="364" t="s">
        <v>8879</v>
      </c>
      <c r="O2603" s="3" t="s">
        <v>1382</v>
      </c>
      <c r="P2603" s="7" t="s">
        <v>1354</v>
      </c>
      <c r="Q2603" s="3" t="s">
        <v>1195</v>
      </c>
      <c r="R2603" s="186">
        <v>4</v>
      </c>
      <c r="S2603" s="102">
        <v>60000</v>
      </c>
      <c r="T2603" s="254">
        <f t="shared" ref="T2603" si="497">R2603*S2603</f>
        <v>240000</v>
      </c>
      <c r="U2603" s="83">
        <f t="shared" ref="U2603" si="498">T2603*1.12</f>
        <v>268800</v>
      </c>
      <c r="V2603" s="9" t="s">
        <v>1341</v>
      </c>
      <c r="W2603" s="153" t="s">
        <v>1410</v>
      </c>
      <c r="X2603" s="244"/>
    </row>
    <row r="2604" spans="1:24" s="226" customFormat="1" ht="102">
      <c r="A2604" s="9" t="s">
        <v>8385</v>
      </c>
      <c r="B2604" s="3" t="s">
        <v>1332</v>
      </c>
      <c r="C2604" s="194" t="s">
        <v>3989</v>
      </c>
      <c r="D2604" s="191" t="s">
        <v>3944</v>
      </c>
      <c r="E2604" s="213" t="s">
        <v>8934</v>
      </c>
      <c r="F2604" s="244"/>
      <c r="G2604" s="162" t="s">
        <v>384</v>
      </c>
      <c r="H2604" s="242">
        <v>0</v>
      </c>
      <c r="I2604" s="34">
        <v>470000000</v>
      </c>
      <c r="J2604" s="21" t="s">
        <v>1330</v>
      </c>
      <c r="K2604" s="17" t="s">
        <v>1647</v>
      </c>
      <c r="L2604" s="236" t="s">
        <v>3930</v>
      </c>
      <c r="M2604" s="141" t="s">
        <v>383</v>
      </c>
      <c r="N2604" s="364" t="s">
        <v>6116</v>
      </c>
      <c r="O2604" s="3" t="s">
        <v>1382</v>
      </c>
      <c r="P2604" s="7" t="s">
        <v>1354</v>
      </c>
      <c r="Q2604" s="3" t="s">
        <v>1195</v>
      </c>
      <c r="R2604" s="186">
        <v>1</v>
      </c>
      <c r="S2604" s="102">
        <v>180000</v>
      </c>
      <c r="T2604" s="438">
        <v>0</v>
      </c>
      <c r="U2604" s="83">
        <f t="shared" si="478"/>
        <v>0</v>
      </c>
      <c r="V2604" s="9" t="s">
        <v>1341</v>
      </c>
      <c r="W2604" s="153" t="s">
        <v>1410</v>
      </c>
      <c r="X2604" s="244">
        <v>11.14</v>
      </c>
    </row>
    <row r="2605" spans="1:24" s="226" customFormat="1" ht="102">
      <c r="A2605" s="9" t="s">
        <v>10521</v>
      </c>
      <c r="B2605" s="3" t="s">
        <v>1332</v>
      </c>
      <c r="C2605" s="194" t="s">
        <v>3989</v>
      </c>
      <c r="D2605" s="191" t="s">
        <v>3944</v>
      </c>
      <c r="E2605" s="213" t="s">
        <v>8934</v>
      </c>
      <c r="F2605" s="244"/>
      <c r="G2605" s="162" t="s">
        <v>384</v>
      </c>
      <c r="H2605" s="242">
        <v>0</v>
      </c>
      <c r="I2605" s="34">
        <v>470000000</v>
      </c>
      <c r="J2605" s="21" t="s">
        <v>1330</v>
      </c>
      <c r="K2605" s="17" t="s">
        <v>10481</v>
      </c>
      <c r="L2605" s="236" t="s">
        <v>3930</v>
      </c>
      <c r="M2605" s="141" t="s">
        <v>383</v>
      </c>
      <c r="N2605" s="364" t="s">
        <v>8879</v>
      </c>
      <c r="O2605" s="3" t="s">
        <v>1382</v>
      </c>
      <c r="P2605" s="7" t="s">
        <v>1354</v>
      </c>
      <c r="Q2605" s="3" t="s">
        <v>1195</v>
      </c>
      <c r="R2605" s="186">
        <v>1</v>
      </c>
      <c r="S2605" s="102">
        <v>180000</v>
      </c>
      <c r="T2605" s="254">
        <f t="shared" ref="T2605" si="499">R2605*S2605</f>
        <v>180000</v>
      </c>
      <c r="U2605" s="83">
        <f t="shared" ref="U2605" si="500">T2605*1.12</f>
        <v>201600.00000000003</v>
      </c>
      <c r="V2605" s="9" t="s">
        <v>1341</v>
      </c>
      <c r="W2605" s="153" t="s">
        <v>1410</v>
      </c>
      <c r="X2605" s="244"/>
    </row>
    <row r="2606" spans="1:24" s="226" customFormat="1" ht="102">
      <c r="A2606" s="9" t="s">
        <v>8386</v>
      </c>
      <c r="B2606" s="3" t="s">
        <v>1332</v>
      </c>
      <c r="C2606" s="194" t="s">
        <v>3943</v>
      </c>
      <c r="D2606" s="191" t="s">
        <v>3944</v>
      </c>
      <c r="E2606" s="212" t="s">
        <v>5611</v>
      </c>
      <c r="F2606" s="244"/>
      <c r="G2606" s="162" t="s">
        <v>384</v>
      </c>
      <c r="H2606" s="242">
        <v>0</v>
      </c>
      <c r="I2606" s="34">
        <v>470000000</v>
      </c>
      <c r="J2606" s="21" t="s">
        <v>1330</v>
      </c>
      <c r="K2606" s="17" t="s">
        <v>1647</v>
      </c>
      <c r="L2606" s="236" t="s">
        <v>3930</v>
      </c>
      <c r="M2606" s="141" t="s">
        <v>383</v>
      </c>
      <c r="N2606" s="364" t="s">
        <v>6116</v>
      </c>
      <c r="O2606" s="3" t="s">
        <v>1382</v>
      </c>
      <c r="P2606" s="7" t="s">
        <v>1349</v>
      </c>
      <c r="Q2606" s="3" t="s">
        <v>1348</v>
      </c>
      <c r="R2606" s="186">
        <v>1</v>
      </c>
      <c r="S2606" s="102">
        <v>20000</v>
      </c>
      <c r="T2606" s="438">
        <v>0</v>
      </c>
      <c r="U2606" s="83">
        <f t="shared" si="478"/>
        <v>0</v>
      </c>
      <c r="V2606" s="9" t="s">
        <v>1341</v>
      </c>
      <c r="W2606" s="153" t="s">
        <v>1410</v>
      </c>
      <c r="X2606" s="244">
        <v>11.14</v>
      </c>
    </row>
    <row r="2607" spans="1:24" s="226" customFormat="1" ht="102">
      <c r="A2607" s="9" t="s">
        <v>10522</v>
      </c>
      <c r="B2607" s="3" t="s">
        <v>1332</v>
      </c>
      <c r="C2607" s="194" t="s">
        <v>3943</v>
      </c>
      <c r="D2607" s="191" t="s">
        <v>3944</v>
      </c>
      <c r="E2607" s="212" t="s">
        <v>5611</v>
      </c>
      <c r="F2607" s="244"/>
      <c r="G2607" s="162" t="s">
        <v>384</v>
      </c>
      <c r="H2607" s="242">
        <v>0</v>
      </c>
      <c r="I2607" s="34">
        <v>470000000</v>
      </c>
      <c r="J2607" s="21" t="s">
        <v>1330</v>
      </c>
      <c r="K2607" s="17" t="s">
        <v>10481</v>
      </c>
      <c r="L2607" s="236" t="s">
        <v>3930</v>
      </c>
      <c r="M2607" s="141" t="s">
        <v>383</v>
      </c>
      <c r="N2607" s="364" t="s">
        <v>8879</v>
      </c>
      <c r="O2607" s="3" t="s">
        <v>1382</v>
      </c>
      <c r="P2607" s="7" t="s">
        <v>1349</v>
      </c>
      <c r="Q2607" s="3" t="s">
        <v>1348</v>
      </c>
      <c r="R2607" s="186">
        <v>1</v>
      </c>
      <c r="S2607" s="102">
        <v>20000</v>
      </c>
      <c r="T2607" s="254">
        <f t="shared" ref="T2607" si="501">R2607*S2607</f>
        <v>20000</v>
      </c>
      <c r="U2607" s="83">
        <f t="shared" ref="U2607" si="502">T2607*1.12</f>
        <v>22400.000000000004</v>
      </c>
      <c r="V2607" s="9" t="s">
        <v>1341</v>
      </c>
      <c r="W2607" s="153" t="s">
        <v>1410</v>
      </c>
      <c r="X2607" s="244"/>
    </row>
    <row r="2608" spans="1:24" s="226" customFormat="1" ht="102">
      <c r="A2608" s="9" t="s">
        <v>8387</v>
      </c>
      <c r="B2608" s="3" t="s">
        <v>1332</v>
      </c>
      <c r="C2608" s="194" t="s">
        <v>4643</v>
      </c>
      <c r="D2608" s="191" t="s">
        <v>4644</v>
      </c>
      <c r="E2608" s="213" t="s">
        <v>8935</v>
      </c>
      <c r="F2608" s="244"/>
      <c r="G2608" s="162" t="s">
        <v>384</v>
      </c>
      <c r="H2608" s="242">
        <v>0</v>
      </c>
      <c r="I2608" s="34">
        <v>470000000</v>
      </c>
      <c r="J2608" s="21" t="s">
        <v>1330</v>
      </c>
      <c r="K2608" s="17" t="s">
        <v>1647</v>
      </c>
      <c r="L2608" s="236" t="s">
        <v>3930</v>
      </c>
      <c r="M2608" s="141" t="s">
        <v>383</v>
      </c>
      <c r="N2608" s="364" t="s">
        <v>6116</v>
      </c>
      <c r="O2608" s="3" t="s">
        <v>1382</v>
      </c>
      <c r="P2608" s="7" t="s">
        <v>1354</v>
      </c>
      <c r="Q2608" s="3" t="s">
        <v>1195</v>
      </c>
      <c r="R2608" s="186">
        <v>4</v>
      </c>
      <c r="S2608" s="102">
        <v>8000</v>
      </c>
      <c r="T2608" s="438">
        <v>0</v>
      </c>
      <c r="U2608" s="83">
        <f t="shared" si="478"/>
        <v>0</v>
      </c>
      <c r="V2608" s="9" t="s">
        <v>1341</v>
      </c>
      <c r="W2608" s="153" t="s">
        <v>1410</v>
      </c>
      <c r="X2608" s="244">
        <v>11.14</v>
      </c>
    </row>
    <row r="2609" spans="1:24" s="226" customFormat="1" ht="102">
      <c r="A2609" s="9" t="s">
        <v>10523</v>
      </c>
      <c r="B2609" s="3" t="s">
        <v>1332</v>
      </c>
      <c r="C2609" s="194" t="s">
        <v>4643</v>
      </c>
      <c r="D2609" s="191" t="s">
        <v>4644</v>
      </c>
      <c r="E2609" s="213" t="s">
        <v>8935</v>
      </c>
      <c r="F2609" s="244"/>
      <c r="G2609" s="162" t="s">
        <v>384</v>
      </c>
      <c r="H2609" s="242">
        <v>0</v>
      </c>
      <c r="I2609" s="34">
        <v>470000000</v>
      </c>
      <c r="J2609" s="21" t="s">
        <v>1330</v>
      </c>
      <c r="K2609" s="17" t="s">
        <v>10481</v>
      </c>
      <c r="L2609" s="236" t="s">
        <v>3930</v>
      </c>
      <c r="M2609" s="141" t="s">
        <v>383</v>
      </c>
      <c r="N2609" s="364" t="s">
        <v>8879</v>
      </c>
      <c r="O2609" s="3" t="s">
        <v>1382</v>
      </c>
      <c r="P2609" s="7" t="s">
        <v>1354</v>
      </c>
      <c r="Q2609" s="3" t="s">
        <v>1195</v>
      </c>
      <c r="R2609" s="186">
        <v>4</v>
      </c>
      <c r="S2609" s="102">
        <v>8000</v>
      </c>
      <c r="T2609" s="254">
        <f t="shared" ref="T2609" si="503">R2609*S2609</f>
        <v>32000</v>
      </c>
      <c r="U2609" s="83">
        <f t="shared" ref="U2609" si="504">T2609*1.12</f>
        <v>35840</v>
      </c>
      <c r="V2609" s="9" t="s">
        <v>1341</v>
      </c>
      <c r="W2609" s="153" t="s">
        <v>1410</v>
      </c>
      <c r="X2609" s="244"/>
    </row>
    <row r="2610" spans="1:24" s="226" customFormat="1" ht="102">
      <c r="A2610" s="9" t="s">
        <v>8388</v>
      </c>
      <c r="B2610" s="3" t="s">
        <v>1332</v>
      </c>
      <c r="C2610" s="193" t="s">
        <v>3978</v>
      </c>
      <c r="D2610" s="11" t="s">
        <v>4813</v>
      </c>
      <c r="E2610" s="212" t="s">
        <v>5612</v>
      </c>
      <c r="F2610" s="244"/>
      <c r="G2610" s="162" t="s">
        <v>384</v>
      </c>
      <c r="H2610" s="242">
        <v>0</v>
      </c>
      <c r="I2610" s="34">
        <v>470000000</v>
      </c>
      <c r="J2610" s="21" t="s">
        <v>1330</v>
      </c>
      <c r="K2610" s="17" t="s">
        <v>1647</v>
      </c>
      <c r="L2610" s="236" t="s">
        <v>3930</v>
      </c>
      <c r="M2610" s="141" t="s">
        <v>383</v>
      </c>
      <c r="N2610" s="364" t="s">
        <v>6116</v>
      </c>
      <c r="O2610" s="3" t="s">
        <v>1382</v>
      </c>
      <c r="P2610" s="7" t="s">
        <v>1354</v>
      </c>
      <c r="Q2610" s="3" t="s">
        <v>1195</v>
      </c>
      <c r="R2610" s="212">
        <v>20</v>
      </c>
      <c r="S2610" s="102">
        <v>5803.5</v>
      </c>
      <c r="T2610" s="438">
        <v>0</v>
      </c>
      <c r="U2610" s="83">
        <f t="shared" si="478"/>
        <v>0</v>
      </c>
      <c r="V2610" s="9" t="s">
        <v>1341</v>
      </c>
      <c r="W2610" s="153" t="s">
        <v>1410</v>
      </c>
      <c r="X2610" s="244">
        <v>11.14</v>
      </c>
    </row>
    <row r="2611" spans="1:24" s="226" customFormat="1" ht="102">
      <c r="A2611" s="9" t="s">
        <v>10462</v>
      </c>
      <c r="B2611" s="3" t="s">
        <v>1332</v>
      </c>
      <c r="C2611" s="193" t="s">
        <v>3978</v>
      </c>
      <c r="D2611" s="11" t="s">
        <v>4813</v>
      </c>
      <c r="E2611" s="212" t="s">
        <v>5612</v>
      </c>
      <c r="F2611" s="244"/>
      <c r="G2611" s="162" t="s">
        <v>384</v>
      </c>
      <c r="H2611" s="242">
        <v>0</v>
      </c>
      <c r="I2611" s="34">
        <v>470000000</v>
      </c>
      <c r="J2611" s="21" t="s">
        <v>1330</v>
      </c>
      <c r="K2611" s="17" t="s">
        <v>10463</v>
      </c>
      <c r="L2611" s="236" t="s">
        <v>3930</v>
      </c>
      <c r="M2611" s="141" t="s">
        <v>383</v>
      </c>
      <c r="N2611" s="364" t="s">
        <v>8879</v>
      </c>
      <c r="O2611" s="3" t="s">
        <v>1382</v>
      </c>
      <c r="P2611" s="7" t="s">
        <v>1354</v>
      </c>
      <c r="Q2611" s="3" t="s">
        <v>1195</v>
      </c>
      <c r="R2611" s="212">
        <v>20</v>
      </c>
      <c r="S2611" s="102">
        <v>5803.5</v>
      </c>
      <c r="T2611" s="254">
        <f>R2611*S2611</f>
        <v>116070</v>
      </c>
      <c r="U2611" s="83">
        <f t="shared" si="478"/>
        <v>129998.40000000001</v>
      </c>
      <c r="V2611" s="9" t="s">
        <v>1341</v>
      </c>
      <c r="W2611" s="153" t="s">
        <v>1410</v>
      </c>
      <c r="X2611" s="244"/>
    </row>
    <row r="2612" spans="1:24" s="226" customFormat="1" ht="102">
      <c r="A2612" s="9" t="s">
        <v>8389</v>
      </c>
      <c r="B2612" s="3" t="s">
        <v>1332</v>
      </c>
      <c r="C2612" s="195" t="s">
        <v>3981</v>
      </c>
      <c r="D2612" s="11" t="s">
        <v>5605</v>
      </c>
      <c r="E2612" s="212" t="s">
        <v>5613</v>
      </c>
      <c r="F2612" s="244"/>
      <c r="G2612" s="162" t="s">
        <v>384</v>
      </c>
      <c r="H2612" s="242">
        <v>0</v>
      </c>
      <c r="I2612" s="34">
        <v>470000000</v>
      </c>
      <c r="J2612" s="21" t="s">
        <v>1330</v>
      </c>
      <c r="K2612" s="17" t="s">
        <v>1647</v>
      </c>
      <c r="L2612" s="236" t="s">
        <v>3930</v>
      </c>
      <c r="M2612" s="141" t="s">
        <v>383</v>
      </c>
      <c r="N2612" s="364" t="s">
        <v>6116</v>
      </c>
      <c r="O2612" s="3" t="s">
        <v>1382</v>
      </c>
      <c r="P2612" s="7" t="s">
        <v>1354</v>
      </c>
      <c r="Q2612" s="3" t="s">
        <v>1195</v>
      </c>
      <c r="R2612" s="212">
        <v>20</v>
      </c>
      <c r="S2612" s="102">
        <v>5803.5</v>
      </c>
      <c r="T2612" s="438">
        <v>0</v>
      </c>
      <c r="U2612" s="83">
        <f t="shared" si="478"/>
        <v>0</v>
      </c>
      <c r="V2612" s="9" t="s">
        <v>1341</v>
      </c>
      <c r="W2612" s="153" t="s">
        <v>1410</v>
      </c>
      <c r="X2612" s="244">
        <v>11.14</v>
      </c>
    </row>
    <row r="2613" spans="1:24" s="226" customFormat="1" ht="102">
      <c r="A2613" s="9" t="s">
        <v>10464</v>
      </c>
      <c r="B2613" s="3" t="s">
        <v>1332</v>
      </c>
      <c r="C2613" s="195" t="s">
        <v>3981</v>
      </c>
      <c r="D2613" s="11" t="s">
        <v>5605</v>
      </c>
      <c r="E2613" s="212" t="s">
        <v>5613</v>
      </c>
      <c r="F2613" s="244"/>
      <c r="G2613" s="162" t="s">
        <v>384</v>
      </c>
      <c r="H2613" s="242">
        <v>0</v>
      </c>
      <c r="I2613" s="34">
        <v>470000000</v>
      </c>
      <c r="J2613" s="21" t="s">
        <v>1330</v>
      </c>
      <c r="K2613" s="17" t="s">
        <v>10463</v>
      </c>
      <c r="L2613" s="236" t="s">
        <v>3930</v>
      </c>
      <c r="M2613" s="141" t="s">
        <v>383</v>
      </c>
      <c r="N2613" s="364" t="s">
        <v>8879</v>
      </c>
      <c r="O2613" s="3" t="s">
        <v>1382</v>
      </c>
      <c r="P2613" s="7" t="s">
        <v>1354</v>
      </c>
      <c r="Q2613" s="3" t="s">
        <v>1195</v>
      </c>
      <c r="R2613" s="212">
        <v>20</v>
      </c>
      <c r="S2613" s="102">
        <v>5803.5</v>
      </c>
      <c r="T2613" s="254">
        <f>R2613*S2613</f>
        <v>116070</v>
      </c>
      <c r="U2613" s="83">
        <f t="shared" si="478"/>
        <v>129998.40000000001</v>
      </c>
      <c r="V2613" s="9" t="s">
        <v>1341</v>
      </c>
      <c r="W2613" s="153" t="s">
        <v>1410</v>
      </c>
      <c r="X2613" s="244"/>
    </row>
    <row r="2614" spans="1:24" s="226" customFormat="1" ht="102">
      <c r="A2614" s="9" t="s">
        <v>8390</v>
      </c>
      <c r="B2614" s="3" t="s">
        <v>1332</v>
      </c>
      <c r="C2614" s="195" t="s">
        <v>4035</v>
      </c>
      <c r="D2614" s="11" t="s">
        <v>5606</v>
      </c>
      <c r="E2614" s="212" t="s">
        <v>5607</v>
      </c>
      <c r="F2614" s="244"/>
      <c r="G2614" s="162" t="s">
        <v>384</v>
      </c>
      <c r="H2614" s="242">
        <v>0</v>
      </c>
      <c r="I2614" s="34">
        <v>470000000</v>
      </c>
      <c r="J2614" s="21" t="s">
        <v>1330</v>
      </c>
      <c r="K2614" s="17" t="s">
        <v>1647</v>
      </c>
      <c r="L2614" s="236" t="s">
        <v>3930</v>
      </c>
      <c r="M2614" s="141" t="s">
        <v>383</v>
      </c>
      <c r="N2614" s="364" t="s">
        <v>6116</v>
      </c>
      <c r="O2614" s="3" t="s">
        <v>1382</v>
      </c>
      <c r="P2614" s="7" t="s">
        <v>1354</v>
      </c>
      <c r="Q2614" s="3" t="s">
        <v>1195</v>
      </c>
      <c r="R2614" s="212">
        <v>20</v>
      </c>
      <c r="S2614" s="102">
        <v>6500</v>
      </c>
      <c r="T2614" s="438">
        <v>0</v>
      </c>
      <c r="U2614" s="83">
        <f t="shared" si="478"/>
        <v>0</v>
      </c>
      <c r="V2614" s="9" t="s">
        <v>1341</v>
      </c>
      <c r="W2614" s="153" t="s">
        <v>1410</v>
      </c>
      <c r="X2614" s="244">
        <v>11.14</v>
      </c>
    </row>
    <row r="2615" spans="1:24" s="226" customFormat="1" ht="102">
      <c r="A2615" s="9" t="s">
        <v>10465</v>
      </c>
      <c r="B2615" s="3" t="s">
        <v>1332</v>
      </c>
      <c r="C2615" s="195" t="s">
        <v>4035</v>
      </c>
      <c r="D2615" s="11" t="s">
        <v>5606</v>
      </c>
      <c r="E2615" s="212" t="s">
        <v>5607</v>
      </c>
      <c r="F2615" s="244"/>
      <c r="G2615" s="162" t="s">
        <v>384</v>
      </c>
      <c r="H2615" s="242">
        <v>0</v>
      </c>
      <c r="I2615" s="34">
        <v>470000000</v>
      </c>
      <c r="J2615" s="21" t="s">
        <v>1330</v>
      </c>
      <c r="K2615" s="17" t="s">
        <v>10463</v>
      </c>
      <c r="L2615" s="236" t="s">
        <v>3930</v>
      </c>
      <c r="M2615" s="141" t="s">
        <v>383</v>
      </c>
      <c r="N2615" s="364" t="s">
        <v>8879</v>
      </c>
      <c r="O2615" s="3" t="s">
        <v>1382</v>
      </c>
      <c r="P2615" s="7" t="s">
        <v>1354</v>
      </c>
      <c r="Q2615" s="3" t="s">
        <v>1195</v>
      </c>
      <c r="R2615" s="212">
        <v>20</v>
      </c>
      <c r="S2615" s="102">
        <v>6500</v>
      </c>
      <c r="T2615" s="254">
        <f>R2615*S2615</f>
        <v>130000</v>
      </c>
      <c r="U2615" s="83">
        <f t="shared" si="478"/>
        <v>145600</v>
      </c>
      <c r="V2615" s="9" t="s">
        <v>1341</v>
      </c>
      <c r="W2615" s="153" t="s">
        <v>1410</v>
      </c>
      <c r="X2615" s="244"/>
    </row>
    <row r="2616" spans="1:24" s="226" customFormat="1" ht="102">
      <c r="A2616" s="9" t="s">
        <v>8391</v>
      </c>
      <c r="B2616" s="3" t="s">
        <v>1332</v>
      </c>
      <c r="C2616" s="195" t="s">
        <v>4271</v>
      </c>
      <c r="D2616" s="212" t="s">
        <v>8889</v>
      </c>
      <c r="E2616" s="212" t="s">
        <v>8890</v>
      </c>
      <c r="F2616" s="244"/>
      <c r="G2616" s="162" t="s">
        <v>384</v>
      </c>
      <c r="H2616" s="242">
        <v>0</v>
      </c>
      <c r="I2616" s="34">
        <v>470000000</v>
      </c>
      <c r="J2616" s="21" t="s">
        <v>1330</v>
      </c>
      <c r="K2616" s="17" t="s">
        <v>1647</v>
      </c>
      <c r="L2616" s="236" t="s">
        <v>3930</v>
      </c>
      <c r="M2616" s="141" t="s">
        <v>383</v>
      </c>
      <c r="N2616" s="364" t="s">
        <v>6116</v>
      </c>
      <c r="O2616" s="3" t="s">
        <v>1382</v>
      </c>
      <c r="P2616" s="7" t="s">
        <v>1354</v>
      </c>
      <c r="Q2616" s="3" t="s">
        <v>1195</v>
      </c>
      <c r="R2616" s="212">
        <v>1</v>
      </c>
      <c r="S2616" s="102">
        <v>39000</v>
      </c>
      <c r="T2616" s="438">
        <v>0</v>
      </c>
      <c r="U2616" s="83">
        <f t="shared" si="478"/>
        <v>0</v>
      </c>
      <c r="V2616" s="9" t="s">
        <v>1341</v>
      </c>
      <c r="W2616" s="153" t="s">
        <v>1410</v>
      </c>
      <c r="X2616" s="244">
        <v>11.14</v>
      </c>
    </row>
    <row r="2617" spans="1:24" s="226" customFormat="1" ht="102">
      <c r="A2617" s="9" t="s">
        <v>10466</v>
      </c>
      <c r="B2617" s="3" t="s">
        <v>1332</v>
      </c>
      <c r="C2617" s="195" t="s">
        <v>4271</v>
      </c>
      <c r="D2617" s="212" t="s">
        <v>8889</v>
      </c>
      <c r="E2617" s="212" t="s">
        <v>8890</v>
      </c>
      <c r="F2617" s="244"/>
      <c r="G2617" s="162" t="s">
        <v>384</v>
      </c>
      <c r="H2617" s="242">
        <v>0</v>
      </c>
      <c r="I2617" s="34">
        <v>470000000</v>
      </c>
      <c r="J2617" s="21" t="s">
        <v>1330</v>
      </c>
      <c r="K2617" s="17" t="s">
        <v>10463</v>
      </c>
      <c r="L2617" s="236" t="s">
        <v>3930</v>
      </c>
      <c r="M2617" s="141" t="s">
        <v>383</v>
      </c>
      <c r="N2617" s="364" t="s">
        <v>8879</v>
      </c>
      <c r="O2617" s="3" t="s">
        <v>1382</v>
      </c>
      <c r="P2617" s="7" t="s">
        <v>1354</v>
      </c>
      <c r="Q2617" s="3" t="s">
        <v>1195</v>
      </c>
      <c r="R2617" s="212">
        <v>1</v>
      </c>
      <c r="S2617" s="102">
        <v>39000</v>
      </c>
      <c r="T2617" s="254">
        <f>R2617*S2617</f>
        <v>39000</v>
      </c>
      <c r="U2617" s="83">
        <f t="shared" si="478"/>
        <v>43680.000000000007</v>
      </c>
      <c r="V2617" s="9" t="s">
        <v>1341</v>
      </c>
      <c r="W2617" s="153" t="s">
        <v>1410</v>
      </c>
      <c r="X2617" s="244"/>
    </row>
    <row r="2618" spans="1:24" s="226" customFormat="1" ht="102">
      <c r="A2618" s="9" t="s">
        <v>8392</v>
      </c>
      <c r="B2618" s="3" t="s">
        <v>1332</v>
      </c>
      <c r="C2618" s="193" t="s">
        <v>3992</v>
      </c>
      <c r="D2618" s="191" t="s">
        <v>4001</v>
      </c>
      <c r="E2618" s="213" t="s">
        <v>8936</v>
      </c>
      <c r="F2618" s="244"/>
      <c r="G2618" s="162" t="s">
        <v>384</v>
      </c>
      <c r="H2618" s="242">
        <v>0</v>
      </c>
      <c r="I2618" s="34">
        <v>470000000</v>
      </c>
      <c r="J2618" s="21" t="s">
        <v>1330</v>
      </c>
      <c r="K2618" s="17" t="s">
        <v>1647</v>
      </c>
      <c r="L2618" s="236" t="s">
        <v>3930</v>
      </c>
      <c r="M2618" s="141" t="s">
        <v>383</v>
      </c>
      <c r="N2618" s="364" t="s">
        <v>6116</v>
      </c>
      <c r="O2618" s="3" t="s">
        <v>1382</v>
      </c>
      <c r="P2618" s="7" t="s">
        <v>1349</v>
      </c>
      <c r="Q2618" s="3" t="s">
        <v>1348</v>
      </c>
      <c r="R2618" s="212">
        <v>1</v>
      </c>
      <c r="S2618" s="102">
        <v>550200</v>
      </c>
      <c r="T2618" s="438">
        <v>0</v>
      </c>
      <c r="U2618" s="83">
        <f t="shared" si="478"/>
        <v>0</v>
      </c>
      <c r="V2618" s="9" t="s">
        <v>1341</v>
      </c>
      <c r="W2618" s="153" t="s">
        <v>1410</v>
      </c>
      <c r="X2618" s="244">
        <v>11.14</v>
      </c>
    </row>
    <row r="2619" spans="1:24" s="226" customFormat="1" ht="102">
      <c r="A2619" s="9" t="s">
        <v>10467</v>
      </c>
      <c r="B2619" s="3" t="s">
        <v>1332</v>
      </c>
      <c r="C2619" s="193" t="s">
        <v>3992</v>
      </c>
      <c r="D2619" s="191" t="s">
        <v>4001</v>
      </c>
      <c r="E2619" s="213" t="s">
        <v>8936</v>
      </c>
      <c r="F2619" s="244"/>
      <c r="G2619" s="162" t="s">
        <v>384</v>
      </c>
      <c r="H2619" s="242">
        <v>0</v>
      </c>
      <c r="I2619" s="34">
        <v>470000000</v>
      </c>
      <c r="J2619" s="21" t="s">
        <v>1330</v>
      </c>
      <c r="K2619" s="17" t="s">
        <v>10463</v>
      </c>
      <c r="L2619" s="236" t="s">
        <v>3930</v>
      </c>
      <c r="M2619" s="141" t="s">
        <v>383</v>
      </c>
      <c r="N2619" s="364" t="s">
        <v>8879</v>
      </c>
      <c r="O2619" s="3" t="s">
        <v>1382</v>
      </c>
      <c r="P2619" s="7" t="s">
        <v>1349</v>
      </c>
      <c r="Q2619" s="3" t="s">
        <v>1348</v>
      </c>
      <c r="R2619" s="212">
        <v>1</v>
      </c>
      <c r="S2619" s="102">
        <v>550200</v>
      </c>
      <c r="T2619" s="254">
        <f>R2619*S2619</f>
        <v>550200</v>
      </c>
      <c r="U2619" s="83">
        <f t="shared" si="478"/>
        <v>616224.00000000012</v>
      </c>
      <c r="V2619" s="9" t="s">
        <v>1341</v>
      </c>
      <c r="W2619" s="153" t="s">
        <v>1410</v>
      </c>
      <c r="X2619" s="244"/>
    </row>
    <row r="2620" spans="1:24" s="226" customFormat="1" ht="102">
      <c r="A2620" s="9" t="s">
        <v>8393</v>
      </c>
      <c r="B2620" s="3" t="s">
        <v>1332</v>
      </c>
      <c r="C2620" s="193" t="s">
        <v>5614</v>
      </c>
      <c r="D2620" s="191" t="s">
        <v>5615</v>
      </c>
      <c r="E2620" s="212" t="s">
        <v>5616</v>
      </c>
      <c r="F2620" s="244"/>
      <c r="G2620" s="162" t="s">
        <v>384</v>
      </c>
      <c r="H2620" s="242">
        <v>0</v>
      </c>
      <c r="I2620" s="34">
        <v>470000000</v>
      </c>
      <c r="J2620" s="21" t="s">
        <v>1330</v>
      </c>
      <c r="K2620" s="17" t="s">
        <v>1647</v>
      </c>
      <c r="L2620" s="236" t="s">
        <v>3930</v>
      </c>
      <c r="M2620" s="141" t="s">
        <v>383</v>
      </c>
      <c r="N2620" s="364" t="s">
        <v>6116</v>
      </c>
      <c r="O2620" s="3" t="s">
        <v>1382</v>
      </c>
      <c r="P2620" s="7" t="s">
        <v>1354</v>
      </c>
      <c r="Q2620" s="3" t="s">
        <v>1195</v>
      </c>
      <c r="R2620" s="212">
        <v>2</v>
      </c>
      <c r="S2620" s="102">
        <v>36000</v>
      </c>
      <c r="T2620" s="438">
        <v>0</v>
      </c>
      <c r="U2620" s="83">
        <f t="shared" si="478"/>
        <v>0</v>
      </c>
      <c r="V2620" s="9" t="s">
        <v>1341</v>
      </c>
      <c r="W2620" s="153" t="s">
        <v>1410</v>
      </c>
      <c r="X2620" s="244">
        <v>11.14</v>
      </c>
    </row>
    <row r="2621" spans="1:24" s="226" customFormat="1" ht="102">
      <c r="A2621" s="9" t="s">
        <v>10468</v>
      </c>
      <c r="B2621" s="3" t="s">
        <v>1332</v>
      </c>
      <c r="C2621" s="193" t="s">
        <v>5614</v>
      </c>
      <c r="D2621" s="191" t="s">
        <v>5615</v>
      </c>
      <c r="E2621" s="212" t="s">
        <v>5616</v>
      </c>
      <c r="F2621" s="244"/>
      <c r="G2621" s="162" t="s">
        <v>384</v>
      </c>
      <c r="H2621" s="242">
        <v>0</v>
      </c>
      <c r="I2621" s="34">
        <v>470000000</v>
      </c>
      <c r="J2621" s="21" t="s">
        <v>1330</v>
      </c>
      <c r="K2621" s="17" t="s">
        <v>10463</v>
      </c>
      <c r="L2621" s="236" t="s">
        <v>3930</v>
      </c>
      <c r="M2621" s="141" t="s">
        <v>383</v>
      </c>
      <c r="N2621" s="364" t="s">
        <v>8879</v>
      </c>
      <c r="O2621" s="3" t="s">
        <v>1382</v>
      </c>
      <c r="P2621" s="7" t="s">
        <v>1354</v>
      </c>
      <c r="Q2621" s="3" t="s">
        <v>1195</v>
      </c>
      <c r="R2621" s="212">
        <v>2</v>
      </c>
      <c r="S2621" s="102">
        <v>36000</v>
      </c>
      <c r="T2621" s="254">
        <f>R2621*S2621</f>
        <v>72000</v>
      </c>
      <c r="U2621" s="83">
        <f t="shared" si="478"/>
        <v>80640.000000000015</v>
      </c>
      <c r="V2621" s="9" t="s">
        <v>1341</v>
      </c>
      <c r="W2621" s="153" t="s">
        <v>1410</v>
      </c>
      <c r="X2621" s="244"/>
    </row>
    <row r="2622" spans="1:24" s="226" customFormat="1" ht="127.5" customHeight="1">
      <c r="A2622" s="9" t="s">
        <v>8394</v>
      </c>
      <c r="B2622" s="3" t="s">
        <v>1332</v>
      </c>
      <c r="C2622" s="237" t="s">
        <v>4047</v>
      </c>
      <c r="D2622" s="199" t="s">
        <v>4048</v>
      </c>
      <c r="E2622" s="199" t="s">
        <v>4049</v>
      </c>
      <c r="F2622" s="244"/>
      <c r="G2622" s="162" t="s">
        <v>385</v>
      </c>
      <c r="H2622" s="242">
        <v>0</v>
      </c>
      <c r="I2622" s="34">
        <v>470000000</v>
      </c>
      <c r="J2622" s="21" t="s">
        <v>1330</v>
      </c>
      <c r="K2622" s="17" t="s">
        <v>1647</v>
      </c>
      <c r="L2622" s="236" t="s">
        <v>3930</v>
      </c>
      <c r="M2622" s="141" t="s">
        <v>383</v>
      </c>
      <c r="N2622" s="364" t="s">
        <v>6116</v>
      </c>
      <c r="O2622" s="3" t="s">
        <v>1382</v>
      </c>
      <c r="P2622" s="7" t="s">
        <v>1354</v>
      </c>
      <c r="Q2622" s="3" t="s">
        <v>1195</v>
      </c>
      <c r="R2622" s="158">
        <v>120</v>
      </c>
      <c r="S2622" s="184">
        <v>23643.32</v>
      </c>
      <c r="T2622" s="254">
        <f t="shared" ref="T2622:T2676" si="505">R2622*S2622</f>
        <v>2837198.4</v>
      </c>
      <c r="U2622" s="83">
        <f t="shared" si="478"/>
        <v>3177662.2080000001</v>
      </c>
      <c r="V2622" s="9" t="s">
        <v>1341</v>
      </c>
      <c r="W2622" s="153" t="s">
        <v>1410</v>
      </c>
      <c r="X2622" s="244"/>
    </row>
    <row r="2623" spans="1:24" s="226" customFormat="1" ht="102">
      <c r="A2623" s="9" t="s">
        <v>8395</v>
      </c>
      <c r="B2623" s="3" t="s">
        <v>1332</v>
      </c>
      <c r="C2623" s="237" t="s">
        <v>5617</v>
      </c>
      <c r="D2623" s="199" t="s">
        <v>4048</v>
      </c>
      <c r="E2623" s="199" t="s">
        <v>5618</v>
      </c>
      <c r="F2623" s="244"/>
      <c r="G2623" s="162" t="s">
        <v>385</v>
      </c>
      <c r="H2623" s="242">
        <v>0</v>
      </c>
      <c r="I2623" s="34">
        <v>470000000</v>
      </c>
      <c r="J2623" s="21" t="s">
        <v>1330</v>
      </c>
      <c r="K2623" s="17" t="s">
        <v>1647</v>
      </c>
      <c r="L2623" s="236" t="s">
        <v>3930</v>
      </c>
      <c r="M2623" s="141" t="s">
        <v>383</v>
      </c>
      <c r="N2623" s="364" t="s">
        <v>6116</v>
      </c>
      <c r="O2623" s="3" t="s">
        <v>1382</v>
      </c>
      <c r="P2623" s="7" t="s">
        <v>1354</v>
      </c>
      <c r="Q2623" s="3" t="s">
        <v>1195</v>
      </c>
      <c r="R2623" s="158">
        <v>160</v>
      </c>
      <c r="S2623" s="184">
        <v>27609.3</v>
      </c>
      <c r="T2623" s="254">
        <f t="shared" si="505"/>
        <v>4417488</v>
      </c>
      <c r="U2623" s="83">
        <f t="shared" si="478"/>
        <v>4947586.5600000005</v>
      </c>
      <c r="V2623" s="9" t="s">
        <v>1341</v>
      </c>
      <c r="W2623" s="153" t="s">
        <v>1410</v>
      </c>
      <c r="X2623" s="244"/>
    </row>
    <row r="2624" spans="1:24" s="226" customFormat="1" ht="102">
      <c r="A2624" s="9" t="s">
        <v>8396</v>
      </c>
      <c r="B2624" s="3" t="s">
        <v>1332</v>
      </c>
      <c r="C2624" s="237" t="s">
        <v>5619</v>
      </c>
      <c r="D2624" s="199" t="s">
        <v>4048</v>
      </c>
      <c r="E2624" s="199" t="s">
        <v>5620</v>
      </c>
      <c r="F2624" s="244"/>
      <c r="G2624" s="162" t="s">
        <v>385</v>
      </c>
      <c r="H2624" s="242">
        <v>0</v>
      </c>
      <c r="I2624" s="34">
        <v>470000000</v>
      </c>
      <c r="J2624" s="21" t="s">
        <v>1330</v>
      </c>
      <c r="K2624" s="17" t="s">
        <v>1647</v>
      </c>
      <c r="L2624" s="236" t="s">
        <v>3930</v>
      </c>
      <c r="M2624" s="141" t="s">
        <v>383</v>
      </c>
      <c r="N2624" s="364" t="s">
        <v>6116</v>
      </c>
      <c r="O2624" s="3" t="s">
        <v>1382</v>
      </c>
      <c r="P2624" s="7" t="s">
        <v>1354</v>
      </c>
      <c r="Q2624" s="3" t="s">
        <v>1195</v>
      </c>
      <c r="R2624" s="158">
        <v>200</v>
      </c>
      <c r="S2624" s="184">
        <v>43091.839999999997</v>
      </c>
      <c r="T2624" s="254">
        <f t="shared" si="505"/>
        <v>8618368</v>
      </c>
      <c r="U2624" s="83">
        <f t="shared" si="478"/>
        <v>9652572.1600000001</v>
      </c>
      <c r="V2624" s="9" t="s">
        <v>1341</v>
      </c>
      <c r="W2624" s="153" t="s">
        <v>1410</v>
      </c>
      <c r="X2624" s="244"/>
    </row>
    <row r="2625" spans="1:24" s="226" customFormat="1" ht="102">
      <c r="A2625" s="9" t="s">
        <v>8397</v>
      </c>
      <c r="B2625" s="3" t="s">
        <v>1332</v>
      </c>
      <c r="C2625" s="237" t="s">
        <v>5621</v>
      </c>
      <c r="D2625" s="199" t="s">
        <v>4048</v>
      </c>
      <c r="E2625" s="199" t="s">
        <v>5622</v>
      </c>
      <c r="F2625" s="244"/>
      <c r="G2625" s="162" t="s">
        <v>385</v>
      </c>
      <c r="H2625" s="242">
        <v>0</v>
      </c>
      <c r="I2625" s="34">
        <v>470000000</v>
      </c>
      <c r="J2625" s="21" t="s">
        <v>1330</v>
      </c>
      <c r="K2625" s="17" t="s">
        <v>1647</v>
      </c>
      <c r="L2625" s="236" t="s">
        <v>3930</v>
      </c>
      <c r="M2625" s="141" t="s">
        <v>383</v>
      </c>
      <c r="N2625" s="364" t="s">
        <v>6116</v>
      </c>
      <c r="O2625" s="3" t="s">
        <v>1382</v>
      </c>
      <c r="P2625" s="7" t="s">
        <v>1354</v>
      </c>
      <c r="Q2625" s="3" t="s">
        <v>1195</v>
      </c>
      <c r="R2625" s="158">
        <v>60</v>
      </c>
      <c r="S2625" s="184">
        <v>41303.040000000001</v>
      </c>
      <c r="T2625" s="254">
        <f t="shared" si="505"/>
        <v>2478182.3999999999</v>
      </c>
      <c r="U2625" s="83">
        <f t="shared" si="478"/>
        <v>2775564.2880000002</v>
      </c>
      <c r="V2625" s="9" t="s">
        <v>1341</v>
      </c>
      <c r="W2625" s="153" t="s">
        <v>1410</v>
      </c>
      <c r="X2625" s="244"/>
    </row>
    <row r="2626" spans="1:24" s="226" customFormat="1" ht="140.25" customHeight="1">
      <c r="A2626" s="9" t="s">
        <v>8398</v>
      </c>
      <c r="B2626" s="3" t="s">
        <v>1332</v>
      </c>
      <c r="C2626" s="237" t="s">
        <v>5623</v>
      </c>
      <c r="D2626" s="199" t="s">
        <v>4048</v>
      </c>
      <c r="E2626" s="199" t="s">
        <v>5624</v>
      </c>
      <c r="F2626" s="244"/>
      <c r="G2626" s="162" t="s">
        <v>385</v>
      </c>
      <c r="H2626" s="242">
        <v>0</v>
      </c>
      <c r="I2626" s="34">
        <v>470000000</v>
      </c>
      <c r="J2626" s="21" t="s">
        <v>1330</v>
      </c>
      <c r="K2626" s="17" t="s">
        <v>1647</v>
      </c>
      <c r="L2626" s="236" t="s">
        <v>3930</v>
      </c>
      <c r="M2626" s="141" t="s">
        <v>383</v>
      </c>
      <c r="N2626" s="364" t="s">
        <v>6116</v>
      </c>
      <c r="O2626" s="3" t="s">
        <v>1382</v>
      </c>
      <c r="P2626" s="7" t="s">
        <v>1354</v>
      </c>
      <c r="Q2626" s="3" t="s">
        <v>1195</v>
      </c>
      <c r="R2626" s="158">
        <v>100</v>
      </c>
      <c r="S2626" s="184">
        <v>48870.75</v>
      </c>
      <c r="T2626" s="254">
        <f t="shared" si="505"/>
        <v>4887075</v>
      </c>
      <c r="U2626" s="83">
        <f t="shared" si="478"/>
        <v>5473524.0000000009</v>
      </c>
      <c r="V2626" s="9" t="s">
        <v>1341</v>
      </c>
      <c r="W2626" s="153" t="s">
        <v>1410</v>
      </c>
      <c r="X2626" s="244"/>
    </row>
    <row r="2627" spans="1:24" s="226" customFormat="1" ht="102">
      <c r="A2627" s="9" t="s">
        <v>8399</v>
      </c>
      <c r="B2627" s="3" t="s">
        <v>1332</v>
      </c>
      <c r="C2627" s="237" t="s">
        <v>5625</v>
      </c>
      <c r="D2627" s="199" t="s">
        <v>4048</v>
      </c>
      <c r="E2627" s="199" t="s">
        <v>5626</v>
      </c>
      <c r="F2627" s="244"/>
      <c r="G2627" s="162" t="s">
        <v>385</v>
      </c>
      <c r="H2627" s="242">
        <v>0</v>
      </c>
      <c r="I2627" s="34">
        <v>470000000</v>
      </c>
      <c r="J2627" s="21" t="s">
        <v>1330</v>
      </c>
      <c r="K2627" s="17" t="s">
        <v>1647</v>
      </c>
      <c r="L2627" s="236" t="s">
        <v>3930</v>
      </c>
      <c r="M2627" s="141" t="s">
        <v>383</v>
      </c>
      <c r="N2627" s="364" t="s">
        <v>6116</v>
      </c>
      <c r="O2627" s="3" t="s">
        <v>1382</v>
      </c>
      <c r="P2627" s="7" t="s">
        <v>1354</v>
      </c>
      <c r="Q2627" s="3" t="s">
        <v>1195</v>
      </c>
      <c r="R2627" s="158">
        <v>95</v>
      </c>
      <c r="S2627" s="184">
        <v>63387.74</v>
      </c>
      <c r="T2627" s="254">
        <f t="shared" si="505"/>
        <v>6021835.2999999998</v>
      </c>
      <c r="U2627" s="83">
        <f t="shared" si="478"/>
        <v>6744455.5360000003</v>
      </c>
      <c r="V2627" s="9" t="s">
        <v>1341</v>
      </c>
      <c r="W2627" s="153" t="s">
        <v>1410</v>
      </c>
      <c r="X2627" s="244"/>
    </row>
    <row r="2628" spans="1:24" s="226" customFormat="1" ht="102">
      <c r="A2628" s="9" t="s">
        <v>8400</v>
      </c>
      <c r="B2628" s="3" t="s">
        <v>1332</v>
      </c>
      <c r="C2628" s="6" t="s">
        <v>5627</v>
      </c>
      <c r="D2628" s="199" t="s">
        <v>4048</v>
      </c>
      <c r="E2628" s="199" t="s">
        <v>5628</v>
      </c>
      <c r="F2628" s="244"/>
      <c r="G2628" s="162" t="s">
        <v>385</v>
      </c>
      <c r="H2628" s="242">
        <v>0</v>
      </c>
      <c r="I2628" s="34">
        <v>470000000</v>
      </c>
      <c r="J2628" s="21" t="s">
        <v>1330</v>
      </c>
      <c r="K2628" s="17" t="s">
        <v>1647</v>
      </c>
      <c r="L2628" s="236" t="s">
        <v>3930</v>
      </c>
      <c r="M2628" s="141" t="s">
        <v>383</v>
      </c>
      <c r="N2628" s="364" t="s">
        <v>6116</v>
      </c>
      <c r="O2628" s="3" t="s">
        <v>1382</v>
      </c>
      <c r="P2628" s="7" t="s">
        <v>1354</v>
      </c>
      <c r="Q2628" s="3" t="s">
        <v>1195</v>
      </c>
      <c r="R2628" s="158">
        <v>12</v>
      </c>
      <c r="S2628" s="184">
        <v>72764.600000000006</v>
      </c>
      <c r="T2628" s="254">
        <f t="shared" si="505"/>
        <v>873175.20000000007</v>
      </c>
      <c r="U2628" s="83">
        <f t="shared" si="478"/>
        <v>977956.22400000016</v>
      </c>
      <c r="V2628" s="9" t="s">
        <v>1341</v>
      </c>
      <c r="W2628" s="153" t="s">
        <v>1410</v>
      </c>
      <c r="X2628" s="244"/>
    </row>
    <row r="2629" spans="1:24" s="226" customFormat="1" ht="102">
      <c r="A2629" s="9" t="s">
        <v>8401</v>
      </c>
      <c r="B2629" s="3" t="s">
        <v>1332</v>
      </c>
      <c r="C2629" s="237" t="s">
        <v>5629</v>
      </c>
      <c r="D2629" s="199" t="s">
        <v>4048</v>
      </c>
      <c r="E2629" s="199" t="s">
        <v>5630</v>
      </c>
      <c r="F2629" s="244"/>
      <c r="G2629" s="162" t="s">
        <v>385</v>
      </c>
      <c r="H2629" s="242">
        <v>0</v>
      </c>
      <c r="I2629" s="34">
        <v>470000000</v>
      </c>
      <c r="J2629" s="21" t="s">
        <v>1330</v>
      </c>
      <c r="K2629" s="17" t="s">
        <v>1647</v>
      </c>
      <c r="L2629" s="236" t="s">
        <v>3930</v>
      </c>
      <c r="M2629" s="141" t="s">
        <v>383</v>
      </c>
      <c r="N2629" s="364" t="s">
        <v>6116</v>
      </c>
      <c r="O2629" s="3" t="s">
        <v>1382</v>
      </c>
      <c r="P2629" s="7" t="s">
        <v>1354</v>
      </c>
      <c r="Q2629" s="3" t="s">
        <v>1195</v>
      </c>
      <c r="R2629" s="260">
        <v>10</v>
      </c>
      <c r="S2629" s="184">
        <v>93674.845000000001</v>
      </c>
      <c r="T2629" s="254">
        <f t="shared" si="505"/>
        <v>936748.45</v>
      </c>
      <c r="U2629" s="83">
        <f t="shared" si="478"/>
        <v>1049158.264</v>
      </c>
      <c r="V2629" s="9" t="s">
        <v>1341</v>
      </c>
      <c r="W2629" s="153" t="s">
        <v>1410</v>
      </c>
      <c r="X2629" s="244"/>
    </row>
    <row r="2630" spans="1:24" s="226" customFormat="1" ht="102">
      <c r="A2630" s="9" t="s">
        <v>8402</v>
      </c>
      <c r="B2630" s="3" t="s">
        <v>1332</v>
      </c>
      <c r="C2630" s="237"/>
      <c r="D2630" s="199" t="s">
        <v>4048</v>
      </c>
      <c r="E2630" s="200" t="s">
        <v>5631</v>
      </c>
      <c r="F2630" s="244"/>
      <c r="G2630" s="162" t="s">
        <v>385</v>
      </c>
      <c r="H2630" s="242">
        <v>0</v>
      </c>
      <c r="I2630" s="34">
        <v>470000000</v>
      </c>
      <c r="J2630" s="21" t="s">
        <v>1330</v>
      </c>
      <c r="K2630" s="17" t="s">
        <v>1647</v>
      </c>
      <c r="L2630" s="236" t="s">
        <v>3930</v>
      </c>
      <c r="M2630" s="141" t="s">
        <v>383</v>
      </c>
      <c r="N2630" s="364" t="s">
        <v>6116</v>
      </c>
      <c r="O2630" s="3" t="s">
        <v>1382</v>
      </c>
      <c r="P2630" s="7" t="s">
        <v>1354</v>
      </c>
      <c r="Q2630" s="3" t="s">
        <v>1195</v>
      </c>
      <c r="R2630" s="158">
        <v>6</v>
      </c>
      <c r="S2630" s="184">
        <v>187324.85200000001</v>
      </c>
      <c r="T2630" s="254">
        <f t="shared" si="505"/>
        <v>1123949.1120000002</v>
      </c>
      <c r="U2630" s="83">
        <f t="shared" si="478"/>
        <v>1258823.0054400004</v>
      </c>
      <c r="V2630" s="9" t="s">
        <v>1341</v>
      </c>
      <c r="W2630" s="153" t="s">
        <v>1410</v>
      </c>
      <c r="X2630" s="244"/>
    </row>
    <row r="2631" spans="1:24" s="226" customFormat="1" ht="102">
      <c r="A2631" s="9" t="s">
        <v>8403</v>
      </c>
      <c r="B2631" s="3" t="s">
        <v>1332</v>
      </c>
      <c r="C2631" s="237" t="s">
        <v>5632</v>
      </c>
      <c r="D2631" s="199" t="s">
        <v>4048</v>
      </c>
      <c r="E2631" s="199" t="s">
        <v>5633</v>
      </c>
      <c r="F2631" s="244"/>
      <c r="G2631" s="162" t="s">
        <v>385</v>
      </c>
      <c r="H2631" s="242">
        <v>0</v>
      </c>
      <c r="I2631" s="34">
        <v>470000000</v>
      </c>
      <c r="J2631" s="21" t="s">
        <v>1330</v>
      </c>
      <c r="K2631" s="17" t="s">
        <v>1647</v>
      </c>
      <c r="L2631" s="236" t="s">
        <v>3930</v>
      </c>
      <c r="M2631" s="141" t="s">
        <v>383</v>
      </c>
      <c r="N2631" s="364" t="s">
        <v>6116</v>
      </c>
      <c r="O2631" s="3" t="s">
        <v>1382</v>
      </c>
      <c r="P2631" s="7" t="s">
        <v>1354</v>
      </c>
      <c r="Q2631" s="3" t="s">
        <v>1195</v>
      </c>
      <c r="R2631" s="260">
        <v>12</v>
      </c>
      <c r="S2631" s="184">
        <v>161433.28</v>
      </c>
      <c r="T2631" s="254">
        <f t="shared" si="505"/>
        <v>1937199.3599999999</v>
      </c>
      <c r="U2631" s="83">
        <f t="shared" si="478"/>
        <v>2169663.2831999999</v>
      </c>
      <c r="V2631" s="9" t="s">
        <v>1341</v>
      </c>
      <c r="W2631" s="153" t="s">
        <v>1410</v>
      </c>
      <c r="X2631" s="244"/>
    </row>
    <row r="2632" spans="1:24" s="226" customFormat="1" ht="102">
      <c r="A2632" s="9" t="s">
        <v>8404</v>
      </c>
      <c r="B2632" s="3" t="s">
        <v>1332</v>
      </c>
      <c r="C2632" s="237" t="s">
        <v>5634</v>
      </c>
      <c r="D2632" s="199" t="s">
        <v>4048</v>
      </c>
      <c r="E2632" s="200" t="s">
        <v>5635</v>
      </c>
      <c r="F2632" s="244"/>
      <c r="G2632" s="162" t="s">
        <v>385</v>
      </c>
      <c r="H2632" s="242">
        <v>0</v>
      </c>
      <c r="I2632" s="34">
        <v>470000000</v>
      </c>
      <c r="J2632" s="21" t="s">
        <v>1330</v>
      </c>
      <c r="K2632" s="17" t="s">
        <v>1647</v>
      </c>
      <c r="L2632" s="236" t="s">
        <v>3930</v>
      </c>
      <c r="M2632" s="141" t="s">
        <v>383</v>
      </c>
      <c r="N2632" s="364" t="s">
        <v>6116</v>
      </c>
      <c r="O2632" s="3" t="s">
        <v>1382</v>
      </c>
      <c r="P2632" s="7" t="s">
        <v>1354</v>
      </c>
      <c r="Q2632" s="3" t="s">
        <v>1195</v>
      </c>
      <c r="R2632" s="260">
        <v>20</v>
      </c>
      <c r="S2632" s="184">
        <v>88005.510999999999</v>
      </c>
      <c r="T2632" s="254">
        <f t="shared" si="505"/>
        <v>1760110.22</v>
      </c>
      <c r="U2632" s="83">
        <f t="shared" si="478"/>
        <v>1971323.4464000002</v>
      </c>
      <c r="V2632" s="9" t="s">
        <v>1341</v>
      </c>
      <c r="W2632" s="153" t="s">
        <v>1410</v>
      </c>
      <c r="X2632" s="244"/>
    </row>
    <row r="2633" spans="1:24" s="226" customFormat="1" ht="102">
      <c r="A2633" s="9" t="s">
        <v>8405</v>
      </c>
      <c r="B2633" s="3" t="s">
        <v>1332</v>
      </c>
      <c r="C2633" s="237" t="s">
        <v>5636</v>
      </c>
      <c r="D2633" s="199" t="s">
        <v>4048</v>
      </c>
      <c r="E2633" s="200" t="s">
        <v>5637</v>
      </c>
      <c r="F2633" s="244"/>
      <c r="G2633" s="162" t="s">
        <v>385</v>
      </c>
      <c r="H2633" s="242">
        <v>0</v>
      </c>
      <c r="I2633" s="34">
        <v>470000000</v>
      </c>
      <c r="J2633" s="21" t="s">
        <v>1330</v>
      </c>
      <c r="K2633" s="17" t="s">
        <v>1647</v>
      </c>
      <c r="L2633" s="236" t="s">
        <v>3930</v>
      </c>
      <c r="M2633" s="141" t="s">
        <v>383</v>
      </c>
      <c r="N2633" s="364" t="s">
        <v>6116</v>
      </c>
      <c r="O2633" s="3" t="s">
        <v>1382</v>
      </c>
      <c r="P2633" s="7" t="s">
        <v>1354</v>
      </c>
      <c r="Q2633" s="3" t="s">
        <v>1195</v>
      </c>
      <c r="R2633" s="260">
        <v>18</v>
      </c>
      <c r="S2633" s="218">
        <v>101666.27899999999</v>
      </c>
      <c r="T2633" s="254">
        <f t="shared" si="505"/>
        <v>1829993.0219999999</v>
      </c>
      <c r="U2633" s="83">
        <f t="shared" si="478"/>
        <v>2049592.1846400001</v>
      </c>
      <c r="V2633" s="9" t="s">
        <v>1341</v>
      </c>
      <c r="W2633" s="153" t="s">
        <v>1410</v>
      </c>
      <c r="X2633" s="244"/>
    </row>
    <row r="2634" spans="1:24" s="226" customFormat="1" ht="102">
      <c r="A2634" s="9" t="s">
        <v>8406</v>
      </c>
      <c r="B2634" s="3" t="s">
        <v>1332</v>
      </c>
      <c r="C2634" s="237" t="s">
        <v>5638</v>
      </c>
      <c r="D2634" s="199" t="s">
        <v>4048</v>
      </c>
      <c r="E2634" s="200" t="s">
        <v>5639</v>
      </c>
      <c r="F2634" s="244"/>
      <c r="G2634" s="162" t="s">
        <v>385</v>
      </c>
      <c r="H2634" s="242">
        <v>0</v>
      </c>
      <c r="I2634" s="34">
        <v>470000000</v>
      </c>
      <c r="J2634" s="21" t="s">
        <v>1330</v>
      </c>
      <c r="K2634" s="17" t="s">
        <v>1647</v>
      </c>
      <c r="L2634" s="236" t="s">
        <v>3930</v>
      </c>
      <c r="M2634" s="141" t="s">
        <v>383</v>
      </c>
      <c r="N2634" s="364" t="s">
        <v>6116</v>
      </c>
      <c r="O2634" s="3" t="s">
        <v>1382</v>
      </c>
      <c r="P2634" s="7" t="s">
        <v>1354</v>
      </c>
      <c r="Q2634" s="3" t="s">
        <v>1195</v>
      </c>
      <c r="R2634" s="259">
        <v>4</v>
      </c>
      <c r="S2634" s="218">
        <v>167323.75</v>
      </c>
      <c r="T2634" s="254">
        <f t="shared" si="505"/>
        <v>669295</v>
      </c>
      <c r="U2634" s="83">
        <f t="shared" si="478"/>
        <v>749610.4</v>
      </c>
      <c r="V2634" s="9" t="s">
        <v>1341</v>
      </c>
      <c r="W2634" s="153" t="s">
        <v>1410</v>
      </c>
      <c r="X2634" s="244"/>
    </row>
    <row r="2635" spans="1:24" s="226" customFormat="1" ht="102">
      <c r="A2635" s="9" t="s">
        <v>8407</v>
      </c>
      <c r="B2635" s="3" t="s">
        <v>1332</v>
      </c>
      <c r="C2635" s="237" t="s">
        <v>5640</v>
      </c>
      <c r="D2635" s="199" t="s">
        <v>4048</v>
      </c>
      <c r="E2635" s="199" t="s">
        <v>5641</v>
      </c>
      <c r="F2635" s="244"/>
      <c r="G2635" s="162" t="s">
        <v>385</v>
      </c>
      <c r="H2635" s="242">
        <v>0</v>
      </c>
      <c r="I2635" s="34">
        <v>470000000</v>
      </c>
      <c r="J2635" s="21" t="s">
        <v>1330</v>
      </c>
      <c r="K2635" s="17" t="s">
        <v>1647</v>
      </c>
      <c r="L2635" s="236" t="s">
        <v>3930</v>
      </c>
      <c r="M2635" s="141" t="s">
        <v>383</v>
      </c>
      <c r="N2635" s="364" t="s">
        <v>6116</v>
      </c>
      <c r="O2635" s="3" t="s">
        <v>1382</v>
      </c>
      <c r="P2635" s="7" t="s">
        <v>1354</v>
      </c>
      <c r="Q2635" s="3" t="s">
        <v>1195</v>
      </c>
      <c r="R2635" s="260">
        <v>16</v>
      </c>
      <c r="S2635" s="218">
        <v>60290.471999999994</v>
      </c>
      <c r="T2635" s="254">
        <f t="shared" si="505"/>
        <v>964647.55199999991</v>
      </c>
      <c r="U2635" s="83">
        <f t="shared" si="478"/>
        <v>1080405.2582400001</v>
      </c>
      <c r="V2635" s="9" t="s">
        <v>1341</v>
      </c>
      <c r="W2635" s="153" t="s">
        <v>1410</v>
      </c>
      <c r="X2635" s="244"/>
    </row>
    <row r="2636" spans="1:24" s="226" customFormat="1" ht="102">
      <c r="A2636" s="9" t="s">
        <v>8408</v>
      </c>
      <c r="B2636" s="3" t="s">
        <v>1332</v>
      </c>
      <c r="C2636" s="237" t="s">
        <v>5642</v>
      </c>
      <c r="D2636" s="199" t="s">
        <v>4048</v>
      </c>
      <c r="E2636" s="210" t="s">
        <v>5643</v>
      </c>
      <c r="F2636" s="244"/>
      <c r="G2636" s="162" t="s">
        <v>385</v>
      </c>
      <c r="H2636" s="242">
        <v>0</v>
      </c>
      <c r="I2636" s="34">
        <v>470000000</v>
      </c>
      <c r="J2636" s="21" t="s">
        <v>1330</v>
      </c>
      <c r="K2636" s="17" t="s">
        <v>1647</v>
      </c>
      <c r="L2636" s="236" t="s">
        <v>3930</v>
      </c>
      <c r="M2636" s="141" t="s">
        <v>383</v>
      </c>
      <c r="N2636" s="364" t="s">
        <v>6116</v>
      </c>
      <c r="O2636" s="3" t="s">
        <v>1382</v>
      </c>
      <c r="P2636" s="7" t="s">
        <v>1354</v>
      </c>
      <c r="Q2636" s="3" t="s">
        <v>1195</v>
      </c>
      <c r="R2636" s="260">
        <v>32</v>
      </c>
      <c r="S2636" s="218">
        <v>87751.004000000001</v>
      </c>
      <c r="T2636" s="254">
        <f t="shared" si="505"/>
        <v>2808032.128</v>
      </c>
      <c r="U2636" s="83">
        <f t="shared" si="478"/>
        <v>3144995.9833600004</v>
      </c>
      <c r="V2636" s="9" t="s">
        <v>1341</v>
      </c>
      <c r="W2636" s="153" t="s">
        <v>1410</v>
      </c>
      <c r="X2636" s="244"/>
    </row>
    <row r="2637" spans="1:24" s="226" customFormat="1" ht="114.75" customHeight="1">
      <c r="A2637" s="9" t="s">
        <v>8409</v>
      </c>
      <c r="B2637" s="3" t="s">
        <v>1332</v>
      </c>
      <c r="C2637" s="237" t="s">
        <v>5644</v>
      </c>
      <c r="D2637" s="199" t="s">
        <v>4048</v>
      </c>
      <c r="E2637" s="199" t="s">
        <v>5645</v>
      </c>
      <c r="F2637" s="244"/>
      <c r="G2637" s="162" t="s">
        <v>385</v>
      </c>
      <c r="H2637" s="242">
        <v>0</v>
      </c>
      <c r="I2637" s="34">
        <v>470000000</v>
      </c>
      <c r="J2637" s="21" t="s">
        <v>1330</v>
      </c>
      <c r="K2637" s="17" t="s">
        <v>1647</v>
      </c>
      <c r="L2637" s="236" t="s">
        <v>3930</v>
      </c>
      <c r="M2637" s="141" t="s">
        <v>383</v>
      </c>
      <c r="N2637" s="364" t="s">
        <v>6116</v>
      </c>
      <c r="O2637" s="3" t="s">
        <v>1382</v>
      </c>
      <c r="P2637" s="7" t="s">
        <v>1354</v>
      </c>
      <c r="Q2637" s="3" t="s">
        <v>1195</v>
      </c>
      <c r="R2637" s="259">
        <v>30</v>
      </c>
      <c r="S2637" s="218">
        <v>9897.0960000000014</v>
      </c>
      <c r="T2637" s="254">
        <f t="shared" si="505"/>
        <v>296912.88000000006</v>
      </c>
      <c r="U2637" s="83">
        <f t="shared" si="478"/>
        <v>332542.42560000008</v>
      </c>
      <c r="V2637" s="9" t="s">
        <v>1341</v>
      </c>
      <c r="W2637" s="153" t="s">
        <v>1410</v>
      </c>
      <c r="X2637" s="244"/>
    </row>
    <row r="2638" spans="1:24" s="226" customFormat="1" ht="102">
      <c r="A2638" s="9" t="s">
        <v>8410</v>
      </c>
      <c r="B2638" s="3" t="s">
        <v>1332</v>
      </c>
      <c r="C2638" s="237" t="s">
        <v>5646</v>
      </c>
      <c r="D2638" s="199" t="s">
        <v>4048</v>
      </c>
      <c r="E2638" s="200" t="s">
        <v>5647</v>
      </c>
      <c r="F2638" s="244"/>
      <c r="G2638" s="162" t="s">
        <v>385</v>
      </c>
      <c r="H2638" s="242">
        <v>0</v>
      </c>
      <c r="I2638" s="34">
        <v>470000000</v>
      </c>
      <c r="J2638" s="21" t="s">
        <v>1330</v>
      </c>
      <c r="K2638" s="17" t="s">
        <v>1647</v>
      </c>
      <c r="L2638" s="236" t="s">
        <v>3930</v>
      </c>
      <c r="M2638" s="141" t="s">
        <v>383</v>
      </c>
      <c r="N2638" s="364" t="s">
        <v>6116</v>
      </c>
      <c r="O2638" s="3" t="s">
        <v>1382</v>
      </c>
      <c r="P2638" s="7" t="s">
        <v>1354</v>
      </c>
      <c r="Q2638" s="3" t="s">
        <v>1195</v>
      </c>
      <c r="R2638" s="158">
        <v>15</v>
      </c>
      <c r="S2638" s="218">
        <v>11230.582</v>
      </c>
      <c r="T2638" s="254">
        <f t="shared" si="505"/>
        <v>168458.73</v>
      </c>
      <c r="U2638" s="83">
        <f t="shared" si="478"/>
        <v>188673.77760000003</v>
      </c>
      <c r="V2638" s="9" t="s">
        <v>1341</v>
      </c>
      <c r="W2638" s="153" t="s">
        <v>1410</v>
      </c>
      <c r="X2638" s="244"/>
    </row>
    <row r="2639" spans="1:24" s="226" customFormat="1" ht="102">
      <c r="A2639" s="9" t="s">
        <v>8411</v>
      </c>
      <c r="B2639" s="3" t="s">
        <v>1332</v>
      </c>
      <c r="C2639" s="237" t="s">
        <v>5648</v>
      </c>
      <c r="D2639" s="199" t="s">
        <v>4048</v>
      </c>
      <c r="E2639" s="199" t="s">
        <v>5649</v>
      </c>
      <c r="F2639" s="244"/>
      <c r="G2639" s="162" t="s">
        <v>385</v>
      </c>
      <c r="H2639" s="242">
        <v>0</v>
      </c>
      <c r="I2639" s="34">
        <v>470000000</v>
      </c>
      <c r="J2639" s="21" t="s">
        <v>1330</v>
      </c>
      <c r="K2639" s="17" t="s">
        <v>1647</v>
      </c>
      <c r="L2639" s="236" t="s">
        <v>3930</v>
      </c>
      <c r="M2639" s="141" t="s">
        <v>383</v>
      </c>
      <c r="N2639" s="364" t="s">
        <v>6116</v>
      </c>
      <c r="O2639" s="3" t="s">
        <v>1382</v>
      </c>
      <c r="P2639" s="7" t="s">
        <v>1354</v>
      </c>
      <c r="Q2639" s="3" t="s">
        <v>1195</v>
      </c>
      <c r="R2639" s="158">
        <v>96</v>
      </c>
      <c r="S2639" s="218">
        <v>11348.8</v>
      </c>
      <c r="T2639" s="254">
        <f t="shared" si="505"/>
        <v>1089484.7999999998</v>
      </c>
      <c r="U2639" s="83">
        <f t="shared" si="478"/>
        <v>1220222.9759999998</v>
      </c>
      <c r="V2639" s="9" t="s">
        <v>1341</v>
      </c>
      <c r="W2639" s="153" t="s">
        <v>1410</v>
      </c>
      <c r="X2639" s="244"/>
    </row>
    <row r="2640" spans="1:24" s="226" customFormat="1" ht="102">
      <c r="A2640" s="9" t="s">
        <v>8412</v>
      </c>
      <c r="B2640" s="3" t="s">
        <v>1332</v>
      </c>
      <c r="C2640" s="237" t="s">
        <v>5650</v>
      </c>
      <c r="D2640" s="199" t="s">
        <v>4048</v>
      </c>
      <c r="E2640" s="199" t="s">
        <v>5651</v>
      </c>
      <c r="F2640" s="244"/>
      <c r="G2640" s="162" t="s">
        <v>385</v>
      </c>
      <c r="H2640" s="242">
        <v>0</v>
      </c>
      <c r="I2640" s="34">
        <v>470000000</v>
      </c>
      <c r="J2640" s="21" t="s">
        <v>1330</v>
      </c>
      <c r="K2640" s="17" t="s">
        <v>1647</v>
      </c>
      <c r="L2640" s="236" t="s">
        <v>3930</v>
      </c>
      <c r="M2640" s="141" t="s">
        <v>383</v>
      </c>
      <c r="N2640" s="364" t="s">
        <v>6116</v>
      </c>
      <c r="O2640" s="3" t="s">
        <v>1382</v>
      </c>
      <c r="P2640" s="7" t="s">
        <v>1354</v>
      </c>
      <c r="Q2640" s="3" t="s">
        <v>1195</v>
      </c>
      <c r="R2640" s="259">
        <v>7</v>
      </c>
      <c r="S2640" s="218">
        <v>9469.15</v>
      </c>
      <c r="T2640" s="254">
        <f t="shared" si="505"/>
        <v>66284.05</v>
      </c>
      <c r="U2640" s="83">
        <f t="shared" si="478"/>
        <v>74238.136000000013</v>
      </c>
      <c r="V2640" s="9" t="s">
        <v>1341</v>
      </c>
      <c r="W2640" s="153" t="s">
        <v>1410</v>
      </c>
      <c r="X2640" s="244"/>
    </row>
    <row r="2641" spans="1:24" s="226" customFormat="1" ht="102">
      <c r="A2641" s="9" t="s">
        <v>8413</v>
      </c>
      <c r="B2641" s="3" t="s">
        <v>1332</v>
      </c>
      <c r="C2641" s="237" t="s">
        <v>5652</v>
      </c>
      <c r="D2641" s="199" t="s">
        <v>4048</v>
      </c>
      <c r="E2641" s="200" t="s">
        <v>5653</v>
      </c>
      <c r="F2641" s="244"/>
      <c r="G2641" s="162" t="s">
        <v>385</v>
      </c>
      <c r="H2641" s="242">
        <v>0</v>
      </c>
      <c r="I2641" s="34">
        <v>470000000</v>
      </c>
      <c r="J2641" s="21" t="s">
        <v>1330</v>
      </c>
      <c r="K2641" s="17" t="s">
        <v>1647</v>
      </c>
      <c r="L2641" s="236" t="s">
        <v>3930</v>
      </c>
      <c r="M2641" s="141" t="s">
        <v>383</v>
      </c>
      <c r="N2641" s="364" t="s">
        <v>6116</v>
      </c>
      <c r="O2641" s="3" t="s">
        <v>1382</v>
      </c>
      <c r="P2641" s="7" t="s">
        <v>1354</v>
      </c>
      <c r="Q2641" s="3" t="s">
        <v>1195</v>
      </c>
      <c r="R2641" s="260">
        <v>5</v>
      </c>
      <c r="S2641" s="218">
        <v>11821.666999999999</v>
      </c>
      <c r="T2641" s="254">
        <f t="shared" si="505"/>
        <v>59108.334999999999</v>
      </c>
      <c r="U2641" s="83">
        <f t="shared" si="478"/>
        <v>66201.335200000001</v>
      </c>
      <c r="V2641" s="9" t="s">
        <v>1341</v>
      </c>
      <c r="W2641" s="153" t="s">
        <v>1410</v>
      </c>
      <c r="X2641" s="244"/>
    </row>
    <row r="2642" spans="1:24" s="226" customFormat="1" ht="102">
      <c r="A2642" s="9" t="s">
        <v>8414</v>
      </c>
      <c r="B2642" s="3" t="s">
        <v>1332</v>
      </c>
      <c r="C2642" s="237" t="s">
        <v>5654</v>
      </c>
      <c r="D2642" s="199" t="s">
        <v>4048</v>
      </c>
      <c r="E2642" s="203" t="s">
        <v>5655</v>
      </c>
      <c r="F2642" s="244"/>
      <c r="G2642" s="162" t="s">
        <v>385</v>
      </c>
      <c r="H2642" s="242">
        <v>0</v>
      </c>
      <c r="I2642" s="34">
        <v>470000000</v>
      </c>
      <c r="J2642" s="21" t="s">
        <v>1330</v>
      </c>
      <c r="K2642" s="17" t="s">
        <v>1647</v>
      </c>
      <c r="L2642" s="236" t="s">
        <v>3930</v>
      </c>
      <c r="M2642" s="141" t="s">
        <v>383</v>
      </c>
      <c r="N2642" s="364" t="s">
        <v>6116</v>
      </c>
      <c r="O2642" s="3" t="s">
        <v>1382</v>
      </c>
      <c r="P2642" s="7" t="s">
        <v>1354</v>
      </c>
      <c r="Q2642" s="3" t="s">
        <v>1195</v>
      </c>
      <c r="R2642" s="260">
        <v>5</v>
      </c>
      <c r="S2642" s="218">
        <v>11703.45</v>
      </c>
      <c r="T2642" s="254">
        <f t="shared" si="505"/>
        <v>58517.25</v>
      </c>
      <c r="U2642" s="83">
        <f t="shared" si="478"/>
        <v>65539.320000000007</v>
      </c>
      <c r="V2642" s="9" t="s">
        <v>1341</v>
      </c>
      <c r="W2642" s="153" t="s">
        <v>1410</v>
      </c>
      <c r="X2642" s="244"/>
    </row>
    <row r="2643" spans="1:24" s="226" customFormat="1" ht="102">
      <c r="A2643" s="9" t="s">
        <v>8415</v>
      </c>
      <c r="B2643" s="3" t="s">
        <v>1332</v>
      </c>
      <c r="C2643" s="237" t="s">
        <v>5656</v>
      </c>
      <c r="D2643" s="199" t="s">
        <v>4048</v>
      </c>
      <c r="E2643" s="203" t="s">
        <v>5657</v>
      </c>
      <c r="F2643" s="244"/>
      <c r="G2643" s="162" t="s">
        <v>385</v>
      </c>
      <c r="H2643" s="242">
        <v>0</v>
      </c>
      <c r="I2643" s="34">
        <v>470000000</v>
      </c>
      <c r="J2643" s="21" t="s">
        <v>1330</v>
      </c>
      <c r="K2643" s="17" t="s">
        <v>1647</v>
      </c>
      <c r="L2643" s="236" t="s">
        <v>3930</v>
      </c>
      <c r="M2643" s="141" t="s">
        <v>383</v>
      </c>
      <c r="N2643" s="364" t="s">
        <v>6116</v>
      </c>
      <c r="O2643" s="3" t="s">
        <v>1382</v>
      </c>
      <c r="P2643" s="7" t="s">
        <v>1354</v>
      </c>
      <c r="Q2643" s="3" t="s">
        <v>1195</v>
      </c>
      <c r="R2643" s="158">
        <v>24</v>
      </c>
      <c r="S2643" s="218">
        <v>11918.599</v>
      </c>
      <c r="T2643" s="254">
        <f t="shared" si="505"/>
        <v>286046.37599999999</v>
      </c>
      <c r="U2643" s="83">
        <f t="shared" si="478"/>
        <v>320371.94112000003</v>
      </c>
      <c r="V2643" s="9" t="s">
        <v>1341</v>
      </c>
      <c r="W2643" s="153" t="s">
        <v>1410</v>
      </c>
      <c r="X2643" s="244"/>
    </row>
    <row r="2644" spans="1:24" s="226" customFormat="1" ht="102">
      <c r="A2644" s="9" t="s">
        <v>8416</v>
      </c>
      <c r="B2644" s="3" t="s">
        <v>1332</v>
      </c>
      <c r="C2644" s="237" t="s">
        <v>5658</v>
      </c>
      <c r="D2644" s="199" t="s">
        <v>4048</v>
      </c>
      <c r="E2644" s="203" t="s">
        <v>5659</v>
      </c>
      <c r="F2644" s="244"/>
      <c r="G2644" s="162" t="s">
        <v>385</v>
      </c>
      <c r="H2644" s="242">
        <v>0</v>
      </c>
      <c r="I2644" s="34">
        <v>470000000</v>
      </c>
      <c r="J2644" s="21" t="s">
        <v>1330</v>
      </c>
      <c r="K2644" s="17" t="s">
        <v>1647</v>
      </c>
      <c r="L2644" s="236" t="s">
        <v>3930</v>
      </c>
      <c r="M2644" s="141" t="s">
        <v>383</v>
      </c>
      <c r="N2644" s="364" t="s">
        <v>6116</v>
      </c>
      <c r="O2644" s="3" t="s">
        <v>1382</v>
      </c>
      <c r="P2644" s="7" t="s">
        <v>1354</v>
      </c>
      <c r="Q2644" s="3" t="s">
        <v>1195</v>
      </c>
      <c r="R2644" s="212">
        <v>5</v>
      </c>
      <c r="S2644" s="218">
        <v>47154.239000000001</v>
      </c>
      <c r="T2644" s="254">
        <f t="shared" si="505"/>
        <v>235771.19500000001</v>
      </c>
      <c r="U2644" s="83">
        <f t="shared" si="478"/>
        <v>264063.73840000003</v>
      </c>
      <c r="V2644" s="9" t="s">
        <v>1341</v>
      </c>
      <c r="W2644" s="153" t="s">
        <v>1410</v>
      </c>
      <c r="X2644" s="244"/>
    </row>
    <row r="2645" spans="1:24" s="226" customFormat="1" ht="102">
      <c r="A2645" s="9" t="s">
        <v>8417</v>
      </c>
      <c r="B2645" s="3" t="s">
        <v>1332</v>
      </c>
      <c r="C2645" s="6" t="s">
        <v>5660</v>
      </c>
      <c r="D2645" s="205" t="s">
        <v>4048</v>
      </c>
      <c r="E2645" s="268" t="s">
        <v>5661</v>
      </c>
      <c r="F2645" s="244"/>
      <c r="G2645" s="162" t="s">
        <v>385</v>
      </c>
      <c r="H2645" s="242">
        <v>0</v>
      </c>
      <c r="I2645" s="34">
        <v>470000000</v>
      </c>
      <c r="J2645" s="21" t="s">
        <v>1330</v>
      </c>
      <c r="K2645" s="17" t="s">
        <v>1647</v>
      </c>
      <c r="L2645" s="236" t="s">
        <v>3930</v>
      </c>
      <c r="M2645" s="141" t="s">
        <v>383</v>
      </c>
      <c r="N2645" s="364" t="s">
        <v>6116</v>
      </c>
      <c r="O2645" s="3" t="s">
        <v>1382</v>
      </c>
      <c r="P2645" s="7" t="s">
        <v>1354</v>
      </c>
      <c r="Q2645" s="3" t="s">
        <v>1195</v>
      </c>
      <c r="R2645" s="212">
        <v>2</v>
      </c>
      <c r="S2645" s="218">
        <v>44196.426999999996</v>
      </c>
      <c r="T2645" s="254">
        <f t="shared" si="505"/>
        <v>88392.853999999992</v>
      </c>
      <c r="U2645" s="83">
        <f t="shared" si="478"/>
        <v>98999.996480000002</v>
      </c>
      <c r="V2645" s="9" t="s">
        <v>1341</v>
      </c>
      <c r="W2645" s="153" t="s">
        <v>1410</v>
      </c>
      <c r="X2645" s="244"/>
    </row>
    <row r="2646" spans="1:24" s="226" customFormat="1" ht="102">
      <c r="A2646" s="9" t="s">
        <v>8418</v>
      </c>
      <c r="B2646" s="3" t="s">
        <v>1332</v>
      </c>
      <c r="C2646" s="237" t="s">
        <v>5640</v>
      </c>
      <c r="D2646" s="205" t="s">
        <v>4048</v>
      </c>
      <c r="E2646" s="268" t="s">
        <v>5662</v>
      </c>
      <c r="F2646" s="244"/>
      <c r="G2646" s="162" t="s">
        <v>385</v>
      </c>
      <c r="H2646" s="242">
        <v>0</v>
      </c>
      <c r="I2646" s="34">
        <v>470000000</v>
      </c>
      <c r="J2646" s="21" t="s">
        <v>1330</v>
      </c>
      <c r="K2646" s="17" t="s">
        <v>1647</v>
      </c>
      <c r="L2646" s="236" t="s">
        <v>3930</v>
      </c>
      <c r="M2646" s="141" t="s">
        <v>383</v>
      </c>
      <c r="N2646" s="364" t="s">
        <v>6116</v>
      </c>
      <c r="O2646" s="3" t="s">
        <v>1382</v>
      </c>
      <c r="P2646" s="7" t="s">
        <v>1354</v>
      </c>
      <c r="Q2646" s="3" t="s">
        <v>1195</v>
      </c>
      <c r="R2646" s="212">
        <v>8</v>
      </c>
      <c r="S2646" s="184">
        <v>48905.945</v>
      </c>
      <c r="T2646" s="254">
        <f t="shared" si="505"/>
        <v>391247.56</v>
      </c>
      <c r="U2646" s="83">
        <f t="shared" si="478"/>
        <v>438197.26720000006</v>
      </c>
      <c r="V2646" s="9" t="s">
        <v>1341</v>
      </c>
      <c r="W2646" s="153" t="s">
        <v>1410</v>
      </c>
      <c r="X2646" s="244"/>
    </row>
    <row r="2647" spans="1:24" s="226" customFormat="1" ht="127.5" customHeight="1">
      <c r="A2647" s="9" t="s">
        <v>8419</v>
      </c>
      <c r="B2647" s="3" t="s">
        <v>1332</v>
      </c>
      <c r="C2647" s="237" t="s">
        <v>5663</v>
      </c>
      <c r="D2647" s="205" t="s">
        <v>4048</v>
      </c>
      <c r="E2647" s="213" t="s">
        <v>5664</v>
      </c>
      <c r="F2647" s="244"/>
      <c r="G2647" s="162" t="s">
        <v>385</v>
      </c>
      <c r="H2647" s="242">
        <v>0</v>
      </c>
      <c r="I2647" s="34">
        <v>470000000</v>
      </c>
      <c r="J2647" s="21" t="s">
        <v>1330</v>
      </c>
      <c r="K2647" s="17" t="s">
        <v>1647</v>
      </c>
      <c r="L2647" s="236" t="s">
        <v>3930</v>
      </c>
      <c r="M2647" s="141" t="s">
        <v>383</v>
      </c>
      <c r="N2647" s="364" t="s">
        <v>6116</v>
      </c>
      <c r="O2647" s="3" t="s">
        <v>1382</v>
      </c>
      <c r="P2647" s="7" t="s">
        <v>1354</v>
      </c>
      <c r="Q2647" s="3" t="s">
        <v>1195</v>
      </c>
      <c r="R2647" s="212">
        <v>18</v>
      </c>
      <c r="S2647" s="218">
        <v>87751.004000000001</v>
      </c>
      <c r="T2647" s="254">
        <f t="shared" si="505"/>
        <v>1579518.0719999999</v>
      </c>
      <c r="U2647" s="83">
        <f t="shared" si="478"/>
        <v>1769060.24064</v>
      </c>
      <c r="V2647" s="9" t="s">
        <v>1341</v>
      </c>
      <c r="W2647" s="153" t="s">
        <v>1410</v>
      </c>
      <c r="X2647" s="244"/>
    </row>
    <row r="2648" spans="1:24" s="226" customFormat="1" ht="102">
      <c r="A2648" s="9" t="s">
        <v>8420</v>
      </c>
      <c r="B2648" s="3" t="s">
        <v>1332</v>
      </c>
      <c r="C2648" s="6" t="s">
        <v>5665</v>
      </c>
      <c r="D2648" s="205" t="s">
        <v>4048</v>
      </c>
      <c r="E2648" s="213" t="s">
        <v>5666</v>
      </c>
      <c r="F2648" s="244"/>
      <c r="G2648" s="162" t="s">
        <v>385</v>
      </c>
      <c r="H2648" s="242">
        <v>0</v>
      </c>
      <c r="I2648" s="34">
        <v>470000000</v>
      </c>
      <c r="J2648" s="21" t="s">
        <v>1330</v>
      </c>
      <c r="K2648" s="17" t="s">
        <v>1647</v>
      </c>
      <c r="L2648" s="236" t="s">
        <v>3930</v>
      </c>
      <c r="M2648" s="141" t="s">
        <v>383</v>
      </c>
      <c r="N2648" s="364" t="s">
        <v>6116</v>
      </c>
      <c r="O2648" s="3" t="s">
        <v>1382</v>
      </c>
      <c r="P2648" s="7" t="s">
        <v>1354</v>
      </c>
      <c r="Q2648" s="3" t="s">
        <v>1195</v>
      </c>
      <c r="R2648" s="212">
        <v>2</v>
      </c>
      <c r="S2648" s="218">
        <v>112305.77600000001</v>
      </c>
      <c r="T2648" s="254">
        <f t="shared" si="505"/>
        <v>224611.55200000003</v>
      </c>
      <c r="U2648" s="83">
        <f t="shared" si="478"/>
        <v>251564.93824000005</v>
      </c>
      <c r="V2648" s="9" t="s">
        <v>1341</v>
      </c>
      <c r="W2648" s="153" t="s">
        <v>1410</v>
      </c>
      <c r="X2648" s="244"/>
    </row>
    <row r="2649" spans="1:24" s="226" customFormat="1" ht="102">
      <c r="A2649" s="9" t="s">
        <v>8421</v>
      </c>
      <c r="B2649" s="3" t="s">
        <v>1332</v>
      </c>
      <c r="C2649" s="237"/>
      <c r="D2649" s="205" t="s">
        <v>4048</v>
      </c>
      <c r="E2649" s="213" t="s">
        <v>5667</v>
      </c>
      <c r="F2649" s="244"/>
      <c r="G2649" s="162" t="s">
        <v>385</v>
      </c>
      <c r="H2649" s="242">
        <v>0</v>
      </c>
      <c r="I2649" s="34">
        <v>470000000</v>
      </c>
      <c r="J2649" s="21" t="s">
        <v>1330</v>
      </c>
      <c r="K2649" s="17" t="s">
        <v>1647</v>
      </c>
      <c r="L2649" s="236" t="s">
        <v>3930</v>
      </c>
      <c r="M2649" s="141" t="s">
        <v>383</v>
      </c>
      <c r="N2649" s="364" t="s">
        <v>6116</v>
      </c>
      <c r="O2649" s="3" t="s">
        <v>1382</v>
      </c>
      <c r="P2649" s="7" t="s">
        <v>1354</v>
      </c>
      <c r="Q2649" s="3" t="s">
        <v>1195</v>
      </c>
      <c r="R2649" s="212">
        <v>10</v>
      </c>
      <c r="S2649" s="218">
        <v>70567.199999999997</v>
      </c>
      <c r="T2649" s="254">
        <f t="shared" si="505"/>
        <v>705672</v>
      </c>
      <c r="U2649" s="83">
        <f t="shared" si="478"/>
        <v>790352.64000000013</v>
      </c>
      <c r="V2649" s="9" t="s">
        <v>1341</v>
      </c>
      <c r="W2649" s="153" t="s">
        <v>1410</v>
      </c>
      <c r="X2649" s="244"/>
    </row>
    <row r="2650" spans="1:24" s="226" customFormat="1" ht="102">
      <c r="A2650" s="9" t="s">
        <v>8422</v>
      </c>
      <c r="B2650" s="3" t="s">
        <v>1332</v>
      </c>
      <c r="C2650" s="237" t="s">
        <v>5668</v>
      </c>
      <c r="D2650" s="205" t="s">
        <v>4048</v>
      </c>
      <c r="E2650" s="213" t="s">
        <v>5669</v>
      </c>
      <c r="F2650" s="244"/>
      <c r="G2650" s="162" t="s">
        <v>385</v>
      </c>
      <c r="H2650" s="242">
        <v>0</v>
      </c>
      <c r="I2650" s="34">
        <v>470000000</v>
      </c>
      <c r="J2650" s="21" t="s">
        <v>1330</v>
      </c>
      <c r="K2650" s="17" t="s">
        <v>1647</v>
      </c>
      <c r="L2650" s="236" t="s">
        <v>3930</v>
      </c>
      <c r="M2650" s="141" t="s">
        <v>383</v>
      </c>
      <c r="N2650" s="364" t="s">
        <v>6116</v>
      </c>
      <c r="O2650" s="3" t="s">
        <v>1382</v>
      </c>
      <c r="P2650" s="7" t="s">
        <v>1354</v>
      </c>
      <c r="Q2650" s="3" t="s">
        <v>1195</v>
      </c>
      <c r="R2650" s="158">
        <v>13</v>
      </c>
      <c r="S2650" s="218">
        <v>19800</v>
      </c>
      <c r="T2650" s="254">
        <f t="shared" si="505"/>
        <v>257400</v>
      </c>
      <c r="U2650" s="83">
        <f t="shared" si="478"/>
        <v>288288</v>
      </c>
      <c r="V2650" s="9" t="s">
        <v>1341</v>
      </c>
      <c r="W2650" s="153" t="s">
        <v>1410</v>
      </c>
      <c r="X2650" s="244"/>
    </row>
    <row r="2651" spans="1:24" s="226" customFormat="1" ht="102">
      <c r="A2651" s="9" t="s">
        <v>8423</v>
      </c>
      <c r="B2651" s="3" t="s">
        <v>1332</v>
      </c>
      <c r="C2651" s="6" t="s">
        <v>5670</v>
      </c>
      <c r="D2651" s="205" t="s">
        <v>4048</v>
      </c>
      <c r="E2651" s="213" t="s">
        <v>5671</v>
      </c>
      <c r="F2651" s="244"/>
      <c r="G2651" s="162" t="s">
        <v>385</v>
      </c>
      <c r="H2651" s="242">
        <v>0</v>
      </c>
      <c r="I2651" s="34">
        <v>470000000</v>
      </c>
      <c r="J2651" s="21" t="s">
        <v>1330</v>
      </c>
      <c r="K2651" s="17" t="s">
        <v>1647</v>
      </c>
      <c r="L2651" s="236" t="s">
        <v>3930</v>
      </c>
      <c r="M2651" s="141" t="s">
        <v>383</v>
      </c>
      <c r="N2651" s="364" t="s">
        <v>6116</v>
      </c>
      <c r="O2651" s="3" t="s">
        <v>1382</v>
      </c>
      <c r="P2651" s="7" t="s">
        <v>1354</v>
      </c>
      <c r="Q2651" s="3" t="s">
        <v>1195</v>
      </c>
      <c r="R2651" s="158">
        <v>8</v>
      </c>
      <c r="S2651" s="218">
        <v>400000</v>
      </c>
      <c r="T2651" s="254">
        <f t="shared" si="505"/>
        <v>3200000</v>
      </c>
      <c r="U2651" s="83">
        <f t="shared" si="478"/>
        <v>3584000.0000000005</v>
      </c>
      <c r="V2651" s="9" t="s">
        <v>1341</v>
      </c>
      <c r="W2651" s="153" t="s">
        <v>1410</v>
      </c>
      <c r="X2651" s="244"/>
    </row>
    <row r="2652" spans="1:24" s="226" customFormat="1" ht="114.75" customHeight="1">
      <c r="A2652" s="9" t="s">
        <v>8424</v>
      </c>
      <c r="B2652" s="3" t="s">
        <v>1332</v>
      </c>
      <c r="C2652" s="237" t="s">
        <v>5665</v>
      </c>
      <c r="D2652" s="205" t="s">
        <v>4048</v>
      </c>
      <c r="E2652" s="213" t="s">
        <v>5672</v>
      </c>
      <c r="F2652" s="244"/>
      <c r="G2652" s="162" t="s">
        <v>385</v>
      </c>
      <c r="H2652" s="242">
        <v>0</v>
      </c>
      <c r="I2652" s="34">
        <v>470000000</v>
      </c>
      <c r="J2652" s="21" t="s">
        <v>1330</v>
      </c>
      <c r="K2652" s="17" t="s">
        <v>1647</v>
      </c>
      <c r="L2652" s="236" t="s">
        <v>3930</v>
      </c>
      <c r="M2652" s="141" t="s">
        <v>383</v>
      </c>
      <c r="N2652" s="364" t="s">
        <v>6116</v>
      </c>
      <c r="O2652" s="3" t="s">
        <v>1382</v>
      </c>
      <c r="P2652" s="7" t="s">
        <v>1354</v>
      </c>
      <c r="Q2652" s="3" t="s">
        <v>1195</v>
      </c>
      <c r="R2652" s="158">
        <v>12</v>
      </c>
      <c r="S2652" s="218">
        <v>14000</v>
      </c>
      <c r="T2652" s="254">
        <f t="shared" si="505"/>
        <v>168000</v>
      </c>
      <c r="U2652" s="83">
        <f t="shared" si="478"/>
        <v>188160.00000000003</v>
      </c>
      <c r="V2652" s="9" t="s">
        <v>1341</v>
      </c>
      <c r="W2652" s="153" t="s">
        <v>1410</v>
      </c>
      <c r="X2652" s="244"/>
    </row>
    <row r="2653" spans="1:24" s="226" customFormat="1" ht="127.5" customHeight="1">
      <c r="A2653" s="9" t="s">
        <v>8425</v>
      </c>
      <c r="B2653" s="3" t="s">
        <v>1332</v>
      </c>
      <c r="C2653" s="237" t="s">
        <v>5640</v>
      </c>
      <c r="D2653" s="205" t="s">
        <v>4048</v>
      </c>
      <c r="E2653" s="213" t="s">
        <v>5673</v>
      </c>
      <c r="F2653" s="244"/>
      <c r="G2653" s="162" t="s">
        <v>385</v>
      </c>
      <c r="H2653" s="242">
        <v>0</v>
      </c>
      <c r="I2653" s="34">
        <v>470000000</v>
      </c>
      <c r="J2653" s="21" t="s">
        <v>1330</v>
      </c>
      <c r="K2653" s="17" t="s">
        <v>1647</v>
      </c>
      <c r="L2653" s="236" t="s">
        <v>3930</v>
      </c>
      <c r="M2653" s="141" t="s">
        <v>383</v>
      </c>
      <c r="N2653" s="364" t="s">
        <v>6116</v>
      </c>
      <c r="O2653" s="3" t="s">
        <v>1382</v>
      </c>
      <c r="P2653" s="7" t="s">
        <v>1354</v>
      </c>
      <c r="Q2653" s="3" t="s">
        <v>1195</v>
      </c>
      <c r="R2653" s="158">
        <v>8</v>
      </c>
      <c r="S2653" s="218">
        <v>71500</v>
      </c>
      <c r="T2653" s="254">
        <f t="shared" si="505"/>
        <v>572000</v>
      </c>
      <c r="U2653" s="83">
        <f t="shared" si="478"/>
        <v>640640.00000000012</v>
      </c>
      <c r="V2653" s="9" t="s">
        <v>1341</v>
      </c>
      <c r="W2653" s="153" t="s">
        <v>1410</v>
      </c>
      <c r="X2653" s="244"/>
    </row>
    <row r="2654" spans="1:24" s="226" customFormat="1" ht="102">
      <c r="A2654" s="9" t="s">
        <v>8426</v>
      </c>
      <c r="B2654" s="3" t="s">
        <v>1332</v>
      </c>
      <c r="C2654" s="237" t="s">
        <v>5674</v>
      </c>
      <c r="D2654" s="205" t="s">
        <v>4048</v>
      </c>
      <c r="E2654" s="200" t="s">
        <v>5675</v>
      </c>
      <c r="F2654" s="244"/>
      <c r="G2654" s="162" t="s">
        <v>385</v>
      </c>
      <c r="H2654" s="242">
        <v>0</v>
      </c>
      <c r="I2654" s="34">
        <v>470000000</v>
      </c>
      <c r="J2654" s="21" t="s">
        <v>1330</v>
      </c>
      <c r="K2654" s="17" t="s">
        <v>1647</v>
      </c>
      <c r="L2654" s="236" t="s">
        <v>3930</v>
      </c>
      <c r="M2654" s="141" t="s">
        <v>383</v>
      </c>
      <c r="N2654" s="364" t="s">
        <v>6116</v>
      </c>
      <c r="O2654" s="3" t="s">
        <v>1382</v>
      </c>
      <c r="P2654" s="7" t="s">
        <v>1354</v>
      </c>
      <c r="Q2654" s="3" t="s">
        <v>1195</v>
      </c>
      <c r="R2654" s="158">
        <v>10</v>
      </c>
      <c r="S2654" s="218">
        <v>15500</v>
      </c>
      <c r="T2654" s="254">
        <f t="shared" si="505"/>
        <v>155000</v>
      </c>
      <c r="U2654" s="83">
        <f t="shared" si="478"/>
        <v>173600.00000000003</v>
      </c>
      <c r="V2654" s="9" t="s">
        <v>1341</v>
      </c>
      <c r="W2654" s="153" t="s">
        <v>1410</v>
      </c>
      <c r="X2654" s="244"/>
    </row>
    <row r="2655" spans="1:24" s="226" customFormat="1" ht="102">
      <c r="A2655" s="9" t="s">
        <v>8427</v>
      </c>
      <c r="B2655" s="3" t="s">
        <v>1332</v>
      </c>
      <c r="C2655" s="237" t="s">
        <v>5676</v>
      </c>
      <c r="D2655" s="205" t="s">
        <v>4048</v>
      </c>
      <c r="E2655" s="213" t="s">
        <v>5677</v>
      </c>
      <c r="F2655" s="244"/>
      <c r="G2655" s="162" t="s">
        <v>385</v>
      </c>
      <c r="H2655" s="242">
        <v>0</v>
      </c>
      <c r="I2655" s="34">
        <v>470000000</v>
      </c>
      <c r="J2655" s="21" t="s">
        <v>1330</v>
      </c>
      <c r="K2655" s="17" t="s">
        <v>1647</v>
      </c>
      <c r="L2655" s="236" t="s">
        <v>3930</v>
      </c>
      <c r="M2655" s="141" t="s">
        <v>383</v>
      </c>
      <c r="N2655" s="364" t="s">
        <v>6116</v>
      </c>
      <c r="O2655" s="3" t="s">
        <v>1382</v>
      </c>
      <c r="P2655" s="7" t="s">
        <v>1354</v>
      </c>
      <c r="Q2655" s="3" t="s">
        <v>1195</v>
      </c>
      <c r="R2655" s="158">
        <v>5</v>
      </c>
      <c r="S2655" s="218">
        <v>30000</v>
      </c>
      <c r="T2655" s="254">
        <f t="shared" si="505"/>
        <v>150000</v>
      </c>
      <c r="U2655" s="83">
        <f t="shared" si="478"/>
        <v>168000.00000000003</v>
      </c>
      <c r="V2655" s="9" t="s">
        <v>1341</v>
      </c>
      <c r="W2655" s="153" t="s">
        <v>1410</v>
      </c>
      <c r="X2655" s="244"/>
    </row>
    <row r="2656" spans="1:24" s="226" customFormat="1" ht="102">
      <c r="A2656" s="9" t="s">
        <v>8428</v>
      </c>
      <c r="B2656" s="3" t="s">
        <v>1332</v>
      </c>
      <c r="C2656" s="6" t="s">
        <v>5678</v>
      </c>
      <c r="D2656" s="205" t="s">
        <v>4048</v>
      </c>
      <c r="E2656" s="213" t="s">
        <v>5679</v>
      </c>
      <c r="F2656" s="244"/>
      <c r="G2656" s="162" t="s">
        <v>385</v>
      </c>
      <c r="H2656" s="242">
        <v>0</v>
      </c>
      <c r="I2656" s="34">
        <v>470000000</v>
      </c>
      <c r="J2656" s="21" t="s">
        <v>1330</v>
      </c>
      <c r="K2656" s="17" t="s">
        <v>1647</v>
      </c>
      <c r="L2656" s="236" t="s">
        <v>3930</v>
      </c>
      <c r="M2656" s="141" t="s">
        <v>383</v>
      </c>
      <c r="N2656" s="364" t="s">
        <v>6116</v>
      </c>
      <c r="O2656" s="3" t="s">
        <v>1382</v>
      </c>
      <c r="P2656" s="7" t="s">
        <v>1354</v>
      </c>
      <c r="Q2656" s="3" t="s">
        <v>1195</v>
      </c>
      <c r="R2656" s="158">
        <v>2</v>
      </c>
      <c r="S2656" s="218">
        <v>72700</v>
      </c>
      <c r="T2656" s="254">
        <f t="shared" si="505"/>
        <v>145400</v>
      </c>
      <c r="U2656" s="83">
        <f t="shared" si="478"/>
        <v>162848.00000000003</v>
      </c>
      <c r="V2656" s="9" t="s">
        <v>1341</v>
      </c>
      <c r="W2656" s="153" t="s">
        <v>1410</v>
      </c>
      <c r="X2656" s="244"/>
    </row>
    <row r="2657" spans="1:24" s="226" customFormat="1" ht="102">
      <c r="A2657" s="9" t="s">
        <v>8429</v>
      </c>
      <c r="B2657" s="3" t="s">
        <v>1332</v>
      </c>
      <c r="C2657" s="237" t="s">
        <v>5680</v>
      </c>
      <c r="D2657" s="269" t="s">
        <v>5681</v>
      </c>
      <c r="E2657" s="213" t="s">
        <v>5682</v>
      </c>
      <c r="F2657" s="244"/>
      <c r="G2657" s="162" t="s">
        <v>385</v>
      </c>
      <c r="H2657" s="242">
        <v>0</v>
      </c>
      <c r="I2657" s="34">
        <v>470000000</v>
      </c>
      <c r="J2657" s="21" t="s">
        <v>1330</v>
      </c>
      <c r="K2657" s="17" t="s">
        <v>1647</v>
      </c>
      <c r="L2657" s="236" t="s">
        <v>3930</v>
      </c>
      <c r="M2657" s="141" t="s">
        <v>383</v>
      </c>
      <c r="N2657" s="364" t="s">
        <v>6116</v>
      </c>
      <c r="O2657" s="3" t="s">
        <v>1382</v>
      </c>
      <c r="P2657" s="7" t="s">
        <v>1354</v>
      </c>
      <c r="Q2657" s="3" t="s">
        <v>1195</v>
      </c>
      <c r="R2657" s="158">
        <v>40</v>
      </c>
      <c r="S2657" s="248">
        <v>3700</v>
      </c>
      <c r="T2657" s="254">
        <f t="shared" si="505"/>
        <v>148000</v>
      </c>
      <c r="U2657" s="83">
        <f t="shared" si="478"/>
        <v>165760.00000000003</v>
      </c>
      <c r="V2657" s="9" t="s">
        <v>1341</v>
      </c>
      <c r="W2657" s="153" t="s">
        <v>1410</v>
      </c>
      <c r="X2657" s="244"/>
    </row>
    <row r="2658" spans="1:24" s="226" customFormat="1" ht="102">
      <c r="A2658" s="9" t="s">
        <v>8430</v>
      </c>
      <c r="B2658" s="3" t="s">
        <v>1332</v>
      </c>
      <c r="C2658" s="237" t="s">
        <v>5683</v>
      </c>
      <c r="D2658" s="269" t="s">
        <v>5681</v>
      </c>
      <c r="E2658" s="213" t="s">
        <v>5684</v>
      </c>
      <c r="F2658" s="244"/>
      <c r="G2658" s="162" t="s">
        <v>385</v>
      </c>
      <c r="H2658" s="242">
        <v>0</v>
      </c>
      <c r="I2658" s="34">
        <v>470000000</v>
      </c>
      <c r="J2658" s="21" t="s">
        <v>1330</v>
      </c>
      <c r="K2658" s="17" t="s">
        <v>1647</v>
      </c>
      <c r="L2658" s="236" t="s">
        <v>3930</v>
      </c>
      <c r="M2658" s="141" t="s">
        <v>383</v>
      </c>
      <c r="N2658" s="364" t="s">
        <v>6116</v>
      </c>
      <c r="O2658" s="3" t="s">
        <v>1382</v>
      </c>
      <c r="P2658" s="7" t="s">
        <v>1354</v>
      </c>
      <c r="Q2658" s="3" t="s">
        <v>1195</v>
      </c>
      <c r="R2658" s="158">
        <v>60</v>
      </c>
      <c r="S2658" s="248">
        <v>6600</v>
      </c>
      <c r="T2658" s="254">
        <f t="shared" si="505"/>
        <v>396000</v>
      </c>
      <c r="U2658" s="83">
        <f t="shared" si="478"/>
        <v>443520.00000000006</v>
      </c>
      <c r="V2658" s="9" t="s">
        <v>1341</v>
      </c>
      <c r="W2658" s="153" t="s">
        <v>1410</v>
      </c>
      <c r="X2658" s="244"/>
    </row>
    <row r="2659" spans="1:24" s="226" customFormat="1" ht="102">
      <c r="A2659" s="9" t="s">
        <v>8431</v>
      </c>
      <c r="B2659" s="3" t="s">
        <v>1332</v>
      </c>
      <c r="C2659" s="237" t="s">
        <v>5685</v>
      </c>
      <c r="D2659" s="269" t="s">
        <v>5686</v>
      </c>
      <c r="E2659" s="213" t="s">
        <v>5687</v>
      </c>
      <c r="F2659" s="244"/>
      <c r="G2659" s="162" t="s">
        <v>385</v>
      </c>
      <c r="H2659" s="242">
        <v>0</v>
      </c>
      <c r="I2659" s="34">
        <v>470000000</v>
      </c>
      <c r="J2659" s="21" t="s">
        <v>1330</v>
      </c>
      <c r="K2659" s="17" t="s">
        <v>1647</v>
      </c>
      <c r="L2659" s="236" t="s">
        <v>3930</v>
      </c>
      <c r="M2659" s="141" t="s">
        <v>383</v>
      </c>
      <c r="N2659" s="364" t="s">
        <v>6116</v>
      </c>
      <c r="O2659" s="3" t="s">
        <v>1382</v>
      </c>
      <c r="P2659" s="7" t="s">
        <v>1354</v>
      </c>
      <c r="Q2659" s="3" t="s">
        <v>1195</v>
      </c>
      <c r="R2659" s="158">
        <v>80</v>
      </c>
      <c r="S2659" s="248">
        <v>8200</v>
      </c>
      <c r="T2659" s="254">
        <f t="shared" si="505"/>
        <v>656000</v>
      </c>
      <c r="U2659" s="83">
        <f t="shared" si="478"/>
        <v>734720.00000000012</v>
      </c>
      <c r="V2659" s="9" t="s">
        <v>1341</v>
      </c>
      <c r="W2659" s="153" t="s">
        <v>1410</v>
      </c>
      <c r="X2659" s="244"/>
    </row>
    <row r="2660" spans="1:24" s="226" customFormat="1" ht="102">
      <c r="A2660" s="9" t="s">
        <v>8432</v>
      </c>
      <c r="B2660" s="3" t="s">
        <v>1332</v>
      </c>
      <c r="C2660" s="237" t="s">
        <v>5688</v>
      </c>
      <c r="D2660" s="269" t="s">
        <v>5681</v>
      </c>
      <c r="E2660" s="213" t="s">
        <v>5689</v>
      </c>
      <c r="F2660" s="244"/>
      <c r="G2660" s="162" t="s">
        <v>385</v>
      </c>
      <c r="H2660" s="242">
        <v>0</v>
      </c>
      <c r="I2660" s="34">
        <v>470000000</v>
      </c>
      <c r="J2660" s="21" t="s">
        <v>1330</v>
      </c>
      <c r="K2660" s="17" t="s">
        <v>1647</v>
      </c>
      <c r="L2660" s="236" t="s">
        <v>3930</v>
      </c>
      <c r="M2660" s="141" t="s">
        <v>383</v>
      </c>
      <c r="N2660" s="364" t="s">
        <v>6116</v>
      </c>
      <c r="O2660" s="3" t="s">
        <v>1382</v>
      </c>
      <c r="P2660" s="7" t="s">
        <v>1354</v>
      </c>
      <c r="Q2660" s="3" t="s">
        <v>1195</v>
      </c>
      <c r="R2660" s="158">
        <v>20</v>
      </c>
      <c r="S2660" s="248">
        <v>9300</v>
      </c>
      <c r="T2660" s="254">
        <f t="shared" si="505"/>
        <v>186000</v>
      </c>
      <c r="U2660" s="83">
        <f t="shared" si="478"/>
        <v>208320.00000000003</v>
      </c>
      <c r="V2660" s="9" t="s">
        <v>1341</v>
      </c>
      <c r="W2660" s="153" t="s">
        <v>1410</v>
      </c>
      <c r="X2660" s="244"/>
    </row>
    <row r="2661" spans="1:24" s="226" customFormat="1" ht="102">
      <c r="A2661" s="9" t="s">
        <v>8433</v>
      </c>
      <c r="B2661" s="3" t="s">
        <v>1332</v>
      </c>
      <c r="C2661" s="237" t="s">
        <v>5690</v>
      </c>
      <c r="D2661" s="269" t="s">
        <v>5681</v>
      </c>
      <c r="E2661" s="213" t="s">
        <v>5691</v>
      </c>
      <c r="F2661" s="244"/>
      <c r="G2661" s="162" t="s">
        <v>385</v>
      </c>
      <c r="H2661" s="242">
        <v>0</v>
      </c>
      <c r="I2661" s="34">
        <v>470000000</v>
      </c>
      <c r="J2661" s="21" t="s">
        <v>1330</v>
      </c>
      <c r="K2661" s="17" t="s">
        <v>1647</v>
      </c>
      <c r="L2661" s="236" t="s">
        <v>3930</v>
      </c>
      <c r="M2661" s="141" t="s">
        <v>383</v>
      </c>
      <c r="N2661" s="364" t="s">
        <v>6116</v>
      </c>
      <c r="O2661" s="3" t="s">
        <v>1382</v>
      </c>
      <c r="P2661" s="7" t="s">
        <v>1354</v>
      </c>
      <c r="Q2661" s="3" t="s">
        <v>1195</v>
      </c>
      <c r="R2661" s="158">
        <v>90</v>
      </c>
      <c r="S2661" s="248">
        <v>7181</v>
      </c>
      <c r="T2661" s="254">
        <f t="shared" si="505"/>
        <v>646290</v>
      </c>
      <c r="U2661" s="83">
        <f t="shared" si="478"/>
        <v>723844.8</v>
      </c>
      <c r="V2661" s="9" t="s">
        <v>1341</v>
      </c>
      <c r="W2661" s="153" t="s">
        <v>1410</v>
      </c>
      <c r="X2661" s="244"/>
    </row>
    <row r="2662" spans="1:24" s="226" customFormat="1" ht="102">
      <c r="A2662" s="9" t="s">
        <v>8434</v>
      </c>
      <c r="B2662" s="3" t="s">
        <v>1332</v>
      </c>
      <c r="C2662" s="237" t="s">
        <v>5692</v>
      </c>
      <c r="D2662" s="269" t="s">
        <v>5686</v>
      </c>
      <c r="E2662" s="213" t="s">
        <v>5693</v>
      </c>
      <c r="F2662" s="244"/>
      <c r="G2662" s="162" t="s">
        <v>385</v>
      </c>
      <c r="H2662" s="242">
        <v>0</v>
      </c>
      <c r="I2662" s="34">
        <v>470000000</v>
      </c>
      <c r="J2662" s="21" t="s">
        <v>1330</v>
      </c>
      <c r="K2662" s="17" t="s">
        <v>1647</v>
      </c>
      <c r="L2662" s="236" t="s">
        <v>3930</v>
      </c>
      <c r="M2662" s="141" t="s">
        <v>383</v>
      </c>
      <c r="N2662" s="364" t="s">
        <v>6116</v>
      </c>
      <c r="O2662" s="3" t="s">
        <v>1382</v>
      </c>
      <c r="P2662" s="7" t="s">
        <v>1354</v>
      </c>
      <c r="Q2662" s="3" t="s">
        <v>1195</v>
      </c>
      <c r="R2662" s="158">
        <v>100</v>
      </c>
      <c r="S2662" s="248">
        <v>3300</v>
      </c>
      <c r="T2662" s="254">
        <f t="shared" si="505"/>
        <v>330000</v>
      </c>
      <c r="U2662" s="83">
        <f t="shared" si="478"/>
        <v>369600.00000000006</v>
      </c>
      <c r="V2662" s="9" t="s">
        <v>1341</v>
      </c>
      <c r="W2662" s="153" t="s">
        <v>1410</v>
      </c>
      <c r="X2662" s="244"/>
    </row>
    <row r="2663" spans="1:24" s="226" customFormat="1" ht="102">
      <c r="A2663" s="9" t="s">
        <v>8435</v>
      </c>
      <c r="B2663" s="3" t="s">
        <v>1332</v>
      </c>
      <c r="C2663" s="220" t="s">
        <v>5694</v>
      </c>
      <c r="D2663" s="203" t="s">
        <v>4051</v>
      </c>
      <c r="E2663" s="199" t="s">
        <v>5695</v>
      </c>
      <c r="F2663" s="244"/>
      <c r="G2663" s="162" t="s">
        <v>385</v>
      </c>
      <c r="H2663" s="242">
        <v>0</v>
      </c>
      <c r="I2663" s="34">
        <v>470000000</v>
      </c>
      <c r="J2663" s="21" t="s">
        <v>1330</v>
      </c>
      <c r="K2663" s="17" t="s">
        <v>1647</v>
      </c>
      <c r="L2663" s="236" t="s">
        <v>3930</v>
      </c>
      <c r="M2663" s="141" t="s">
        <v>383</v>
      </c>
      <c r="N2663" s="364" t="s">
        <v>6116</v>
      </c>
      <c r="O2663" s="3" t="s">
        <v>1382</v>
      </c>
      <c r="P2663" s="7" t="s">
        <v>1354</v>
      </c>
      <c r="Q2663" s="3" t="s">
        <v>1195</v>
      </c>
      <c r="R2663" s="158">
        <v>12</v>
      </c>
      <c r="S2663" s="102">
        <v>7565.866</v>
      </c>
      <c r="T2663" s="254">
        <f t="shared" si="505"/>
        <v>90790.391999999993</v>
      </c>
      <c r="U2663" s="83">
        <f t="shared" si="478"/>
        <v>101685.23904</v>
      </c>
      <c r="V2663" s="9" t="s">
        <v>1341</v>
      </c>
      <c r="W2663" s="153" t="s">
        <v>1410</v>
      </c>
      <c r="X2663" s="244"/>
    </row>
    <row r="2664" spans="1:24" s="226" customFormat="1" ht="102">
      <c r="A2664" s="9" t="s">
        <v>8436</v>
      </c>
      <c r="B2664" s="3" t="s">
        <v>1332</v>
      </c>
      <c r="C2664" s="220" t="s">
        <v>5696</v>
      </c>
      <c r="D2664" s="203" t="s">
        <v>4051</v>
      </c>
      <c r="E2664" s="199" t="s">
        <v>5697</v>
      </c>
      <c r="F2664" s="244"/>
      <c r="G2664" s="162" t="s">
        <v>385</v>
      </c>
      <c r="H2664" s="242">
        <v>0</v>
      </c>
      <c r="I2664" s="34">
        <v>470000000</v>
      </c>
      <c r="J2664" s="21" t="s">
        <v>1330</v>
      </c>
      <c r="K2664" s="17" t="s">
        <v>1647</v>
      </c>
      <c r="L2664" s="236" t="s">
        <v>3930</v>
      </c>
      <c r="M2664" s="141" t="s">
        <v>383</v>
      </c>
      <c r="N2664" s="364" t="s">
        <v>6116</v>
      </c>
      <c r="O2664" s="3" t="s">
        <v>1382</v>
      </c>
      <c r="P2664" s="7" t="s">
        <v>1354</v>
      </c>
      <c r="Q2664" s="3" t="s">
        <v>1195</v>
      </c>
      <c r="R2664" s="158">
        <v>50</v>
      </c>
      <c r="S2664" s="102">
        <v>9693.7610000000004</v>
      </c>
      <c r="T2664" s="254">
        <f t="shared" si="505"/>
        <v>484688.05000000005</v>
      </c>
      <c r="U2664" s="83">
        <f t="shared" si="478"/>
        <v>542850.61600000015</v>
      </c>
      <c r="V2664" s="9" t="s">
        <v>1341</v>
      </c>
      <c r="W2664" s="153" t="s">
        <v>1410</v>
      </c>
      <c r="X2664" s="244"/>
    </row>
    <row r="2665" spans="1:24" s="226" customFormat="1" ht="102">
      <c r="A2665" s="9" t="s">
        <v>8437</v>
      </c>
      <c r="B2665" s="3" t="s">
        <v>1332</v>
      </c>
      <c r="C2665" s="220" t="s">
        <v>5698</v>
      </c>
      <c r="D2665" s="203" t="s">
        <v>4051</v>
      </c>
      <c r="E2665" s="199" t="s">
        <v>5699</v>
      </c>
      <c r="F2665" s="244"/>
      <c r="G2665" s="162" t="s">
        <v>385</v>
      </c>
      <c r="H2665" s="242">
        <v>0</v>
      </c>
      <c r="I2665" s="34">
        <v>470000000</v>
      </c>
      <c r="J2665" s="21" t="s">
        <v>1330</v>
      </c>
      <c r="K2665" s="17" t="s">
        <v>1647</v>
      </c>
      <c r="L2665" s="236" t="s">
        <v>3930</v>
      </c>
      <c r="M2665" s="141" t="s">
        <v>383</v>
      </c>
      <c r="N2665" s="364" t="s">
        <v>6116</v>
      </c>
      <c r="O2665" s="3" t="s">
        <v>1382</v>
      </c>
      <c r="P2665" s="7" t="s">
        <v>1354</v>
      </c>
      <c r="Q2665" s="3" t="s">
        <v>1195</v>
      </c>
      <c r="R2665" s="158">
        <v>28</v>
      </c>
      <c r="S2665" s="102">
        <v>11821.655999999999</v>
      </c>
      <c r="T2665" s="254">
        <f t="shared" si="505"/>
        <v>331006.36799999996</v>
      </c>
      <c r="U2665" s="83">
        <f t="shared" si="478"/>
        <v>370727.13215999998</v>
      </c>
      <c r="V2665" s="9" t="s">
        <v>1341</v>
      </c>
      <c r="W2665" s="153" t="s">
        <v>1410</v>
      </c>
      <c r="X2665" s="244"/>
    </row>
    <row r="2666" spans="1:24" s="226" customFormat="1" ht="102">
      <c r="A2666" s="9" t="s">
        <v>8438</v>
      </c>
      <c r="B2666" s="3" t="s">
        <v>1332</v>
      </c>
      <c r="C2666" s="220" t="s">
        <v>5700</v>
      </c>
      <c r="D2666" s="203" t="s">
        <v>4051</v>
      </c>
      <c r="E2666" s="199" t="s">
        <v>5701</v>
      </c>
      <c r="F2666" s="244"/>
      <c r="G2666" s="162" t="s">
        <v>385</v>
      </c>
      <c r="H2666" s="242">
        <v>0</v>
      </c>
      <c r="I2666" s="34">
        <v>470000000</v>
      </c>
      <c r="J2666" s="21" t="s">
        <v>1330</v>
      </c>
      <c r="K2666" s="17" t="s">
        <v>1647</v>
      </c>
      <c r="L2666" s="236" t="s">
        <v>3930</v>
      </c>
      <c r="M2666" s="141" t="s">
        <v>383</v>
      </c>
      <c r="N2666" s="364" t="s">
        <v>6116</v>
      </c>
      <c r="O2666" s="3" t="s">
        <v>1382</v>
      </c>
      <c r="P2666" s="7" t="s">
        <v>1354</v>
      </c>
      <c r="Q2666" s="3" t="s">
        <v>1195</v>
      </c>
      <c r="R2666" s="158">
        <v>10</v>
      </c>
      <c r="S2666" s="102">
        <v>21078.024000000001</v>
      </c>
      <c r="T2666" s="254">
        <f t="shared" si="505"/>
        <v>210780.24000000002</v>
      </c>
      <c r="U2666" s="83">
        <f t="shared" si="478"/>
        <v>236073.86880000005</v>
      </c>
      <c r="V2666" s="9" t="s">
        <v>1341</v>
      </c>
      <c r="W2666" s="153" t="s">
        <v>1410</v>
      </c>
      <c r="X2666" s="244"/>
    </row>
    <row r="2667" spans="1:24" s="226" customFormat="1" ht="102">
      <c r="A2667" s="9" t="s">
        <v>8439</v>
      </c>
      <c r="B2667" s="3" t="s">
        <v>1332</v>
      </c>
      <c r="C2667" s="220" t="s">
        <v>4050</v>
      </c>
      <c r="D2667" s="203" t="s">
        <v>4051</v>
      </c>
      <c r="E2667" s="199" t="s">
        <v>4052</v>
      </c>
      <c r="F2667" s="244"/>
      <c r="G2667" s="162" t="s">
        <v>385</v>
      </c>
      <c r="H2667" s="242">
        <v>0</v>
      </c>
      <c r="I2667" s="34">
        <v>470000000</v>
      </c>
      <c r="J2667" s="21" t="s">
        <v>1330</v>
      </c>
      <c r="K2667" s="17" t="s">
        <v>1647</v>
      </c>
      <c r="L2667" s="236" t="s">
        <v>3930</v>
      </c>
      <c r="M2667" s="141" t="s">
        <v>383</v>
      </c>
      <c r="N2667" s="364" t="s">
        <v>6116</v>
      </c>
      <c r="O2667" s="3" t="s">
        <v>1382</v>
      </c>
      <c r="P2667" s="7" t="s">
        <v>1354</v>
      </c>
      <c r="Q2667" s="3" t="s">
        <v>1195</v>
      </c>
      <c r="R2667" s="158">
        <v>200</v>
      </c>
      <c r="S2667" s="102">
        <v>26953.388000000003</v>
      </c>
      <c r="T2667" s="254">
        <f t="shared" si="505"/>
        <v>5390677.6000000006</v>
      </c>
      <c r="U2667" s="83">
        <f t="shared" ref="U2667:U2730" si="506">T2667*1.12</f>
        <v>6037558.9120000014</v>
      </c>
      <c r="V2667" s="9" t="s">
        <v>1341</v>
      </c>
      <c r="W2667" s="153" t="s">
        <v>1410</v>
      </c>
      <c r="X2667" s="244"/>
    </row>
    <row r="2668" spans="1:24" s="226" customFormat="1" ht="102">
      <c r="A2668" s="9" t="s">
        <v>8440</v>
      </c>
      <c r="B2668" s="3" t="s">
        <v>1332</v>
      </c>
      <c r="C2668" s="11" t="s">
        <v>10369</v>
      </c>
      <c r="D2668" s="203" t="s">
        <v>4051</v>
      </c>
      <c r="E2668" s="199" t="s">
        <v>5702</v>
      </c>
      <c r="F2668" s="244"/>
      <c r="G2668" s="162" t="s">
        <v>385</v>
      </c>
      <c r="H2668" s="242">
        <v>0</v>
      </c>
      <c r="I2668" s="34">
        <v>470000000</v>
      </c>
      <c r="J2668" s="21" t="s">
        <v>1330</v>
      </c>
      <c r="K2668" s="17" t="s">
        <v>1647</v>
      </c>
      <c r="L2668" s="236" t="s">
        <v>3930</v>
      </c>
      <c r="M2668" s="141" t="s">
        <v>383</v>
      </c>
      <c r="N2668" s="364" t="s">
        <v>6116</v>
      </c>
      <c r="O2668" s="3" t="s">
        <v>1382</v>
      </c>
      <c r="P2668" s="7" t="s">
        <v>1354</v>
      </c>
      <c r="Q2668" s="3" t="s">
        <v>1195</v>
      </c>
      <c r="R2668" s="212">
        <v>20</v>
      </c>
      <c r="S2668" s="102">
        <v>29790.584999999999</v>
      </c>
      <c r="T2668" s="254">
        <f t="shared" si="505"/>
        <v>595811.69999999995</v>
      </c>
      <c r="U2668" s="83">
        <f t="shared" si="506"/>
        <v>667309.10400000005</v>
      </c>
      <c r="V2668" s="9" t="s">
        <v>1341</v>
      </c>
      <c r="W2668" s="153" t="s">
        <v>1410</v>
      </c>
      <c r="X2668" s="244"/>
    </row>
    <row r="2669" spans="1:24" s="226" customFormat="1" ht="102">
      <c r="A2669" s="9" t="s">
        <v>8441</v>
      </c>
      <c r="B2669" s="3" t="s">
        <v>1332</v>
      </c>
      <c r="C2669" s="237" t="s">
        <v>8870</v>
      </c>
      <c r="D2669" s="199" t="s">
        <v>5703</v>
      </c>
      <c r="E2669" s="199" t="s">
        <v>5704</v>
      </c>
      <c r="F2669" s="244"/>
      <c r="G2669" s="162" t="s">
        <v>384</v>
      </c>
      <c r="H2669" s="242">
        <v>0</v>
      </c>
      <c r="I2669" s="34">
        <v>470000000</v>
      </c>
      <c r="J2669" s="21" t="s">
        <v>1330</v>
      </c>
      <c r="K2669" s="17" t="s">
        <v>1647</v>
      </c>
      <c r="L2669" s="236" t="s">
        <v>3930</v>
      </c>
      <c r="M2669" s="141" t="s">
        <v>383</v>
      </c>
      <c r="N2669" s="364" t="s">
        <v>6118</v>
      </c>
      <c r="O2669" s="3" t="s">
        <v>1382</v>
      </c>
      <c r="P2669" s="7" t="s">
        <v>1350</v>
      </c>
      <c r="Q2669" s="3" t="s">
        <v>1335</v>
      </c>
      <c r="R2669" s="158">
        <v>100</v>
      </c>
      <c r="S2669" s="102">
        <v>169.79600000000002</v>
      </c>
      <c r="T2669" s="254">
        <f t="shared" si="505"/>
        <v>16979.600000000002</v>
      </c>
      <c r="U2669" s="83">
        <f t="shared" si="506"/>
        <v>19017.152000000006</v>
      </c>
      <c r="V2669" s="9" t="s">
        <v>1341</v>
      </c>
      <c r="W2669" s="153" t="s">
        <v>1410</v>
      </c>
      <c r="X2669" s="244"/>
    </row>
    <row r="2670" spans="1:24" s="226" customFormat="1" ht="102">
      <c r="A2670" s="9" t="s">
        <v>8442</v>
      </c>
      <c r="B2670" s="3" t="s">
        <v>1332</v>
      </c>
      <c r="C2670" s="6" t="s">
        <v>5705</v>
      </c>
      <c r="D2670" s="199" t="s">
        <v>5706</v>
      </c>
      <c r="E2670" s="199" t="s">
        <v>5707</v>
      </c>
      <c r="F2670" s="244"/>
      <c r="G2670" s="162" t="s">
        <v>384</v>
      </c>
      <c r="H2670" s="242">
        <v>0</v>
      </c>
      <c r="I2670" s="34">
        <v>470000000</v>
      </c>
      <c r="J2670" s="21" t="s">
        <v>1330</v>
      </c>
      <c r="K2670" s="17" t="s">
        <v>1647</v>
      </c>
      <c r="L2670" s="236" t="s">
        <v>3930</v>
      </c>
      <c r="M2670" s="141" t="s">
        <v>383</v>
      </c>
      <c r="N2670" s="364" t="s">
        <v>6118</v>
      </c>
      <c r="O2670" s="3" t="s">
        <v>1382</v>
      </c>
      <c r="P2670" s="7" t="s">
        <v>1350</v>
      </c>
      <c r="Q2670" s="3" t="s">
        <v>1335</v>
      </c>
      <c r="R2670" s="158">
        <v>60</v>
      </c>
      <c r="S2670" s="102">
        <v>4392.2449999999999</v>
      </c>
      <c r="T2670" s="254">
        <f t="shared" si="505"/>
        <v>263534.7</v>
      </c>
      <c r="U2670" s="83">
        <f t="shared" si="506"/>
        <v>295158.86400000006</v>
      </c>
      <c r="V2670" s="9" t="s">
        <v>1341</v>
      </c>
      <c r="W2670" s="153" t="s">
        <v>1410</v>
      </c>
      <c r="X2670" s="244"/>
    </row>
    <row r="2671" spans="1:24" s="226" customFormat="1" ht="102">
      <c r="A2671" s="9" t="s">
        <v>8443</v>
      </c>
      <c r="B2671" s="3" t="s">
        <v>1332</v>
      </c>
      <c r="C2671" s="39" t="s">
        <v>10397</v>
      </c>
      <c r="D2671" s="199" t="s">
        <v>5709</v>
      </c>
      <c r="E2671" s="199" t="s">
        <v>5710</v>
      </c>
      <c r="F2671" s="244"/>
      <c r="G2671" s="162" t="s">
        <v>384</v>
      </c>
      <c r="H2671" s="242">
        <v>0</v>
      </c>
      <c r="I2671" s="34">
        <v>470000000</v>
      </c>
      <c r="J2671" s="21" t="s">
        <v>1330</v>
      </c>
      <c r="K2671" s="17" t="s">
        <v>1647</v>
      </c>
      <c r="L2671" s="236" t="s">
        <v>3930</v>
      </c>
      <c r="M2671" s="141" t="s">
        <v>383</v>
      </c>
      <c r="N2671" s="364" t="s">
        <v>6118</v>
      </c>
      <c r="O2671" s="3" t="s">
        <v>1382</v>
      </c>
      <c r="P2671" s="7" t="s">
        <v>1354</v>
      </c>
      <c r="Q2671" s="3" t="s">
        <v>1195</v>
      </c>
      <c r="R2671" s="158">
        <v>40</v>
      </c>
      <c r="S2671" s="102">
        <v>1449.184</v>
      </c>
      <c r="T2671" s="254">
        <f t="shared" si="505"/>
        <v>57967.360000000001</v>
      </c>
      <c r="U2671" s="83">
        <f t="shared" si="506"/>
        <v>64923.443200000009</v>
      </c>
      <c r="V2671" s="9" t="s">
        <v>1341</v>
      </c>
      <c r="W2671" s="153" t="s">
        <v>1410</v>
      </c>
      <c r="X2671" s="244"/>
    </row>
    <row r="2672" spans="1:24" s="226" customFormat="1" ht="102">
      <c r="A2672" s="9" t="s">
        <v>8444</v>
      </c>
      <c r="B2672" s="3" t="s">
        <v>1332</v>
      </c>
      <c r="C2672" s="39" t="s">
        <v>10398</v>
      </c>
      <c r="D2672" s="199" t="s">
        <v>5709</v>
      </c>
      <c r="E2672" s="199" t="s">
        <v>5711</v>
      </c>
      <c r="F2672" s="244"/>
      <c r="G2672" s="162" t="s">
        <v>384</v>
      </c>
      <c r="H2672" s="242">
        <v>0</v>
      </c>
      <c r="I2672" s="34">
        <v>470000000</v>
      </c>
      <c r="J2672" s="21" t="s">
        <v>1330</v>
      </c>
      <c r="K2672" s="17" t="s">
        <v>1647</v>
      </c>
      <c r="L2672" s="236" t="s">
        <v>3930</v>
      </c>
      <c r="M2672" s="141" t="s">
        <v>383</v>
      </c>
      <c r="N2672" s="364" t="s">
        <v>6118</v>
      </c>
      <c r="O2672" s="3" t="s">
        <v>1382</v>
      </c>
      <c r="P2672" s="7" t="s">
        <v>1354</v>
      </c>
      <c r="Q2672" s="3" t="s">
        <v>1195</v>
      </c>
      <c r="R2672" s="158">
        <v>40</v>
      </c>
      <c r="S2672" s="102">
        <v>2209.6579999999999</v>
      </c>
      <c r="T2672" s="254">
        <f t="shared" si="505"/>
        <v>88386.319999999992</v>
      </c>
      <c r="U2672" s="83">
        <f t="shared" si="506"/>
        <v>98992.678400000004</v>
      </c>
      <c r="V2672" s="9" t="s">
        <v>1341</v>
      </c>
      <c r="W2672" s="153" t="s">
        <v>1410</v>
      </c>
      <c r="X2672" s="244"/>
    </row>
    <row r="2673" spans="1:24" s="226" customFormat="1" ht="102">
      <c r="A2673" s="9" t="s">
        <v>8445</v>
      </c>
      <c r="B2673" s="3" t="s">
        <v>1332</v>
      </c>
      <c r="C2673" s="39" t="s">
        <v>10399</v>
      </c>
      <c r="D2673" s="199" t="s">
        <v>5709</v>
      </c>
      <c r="E2673" s="199" t="s">
        <v>5712</v>
      </c>
      <c r="F2673" s="244"/>
      <c r="G2673" s="162" t="s">
        <v>384</v>
      </c>
      <c r="H2673" s="242">
        <v>0</v>
      </c>
      <c r="I2673" s="34">
        <v>470000000</v>
      </c>
      <c r="J2673" s="21" t="s">
        <v>1330</v>
      </c>
      <c r="K2673" s="17" t="s">
        <v>1647</v>
      </c>
      <c r="L2673" s="236" t="s">
        <v>3930</v>
      </c>
      <c r="M2673" s="141" t="s">
        <v>383</v>
      </c>
      <c r="N2673" s="364" t="s">
        <v>6118</v>
      </c>
      <c r="O2673" s="3" t="s">
        <v>1382</v>
      </c>
      <c r="P2673" s="7" t="s">
        <v>1354</v>
      </c>
      <c r="Q2673" s="3" t="s">
        <v>1195</v>
      </c>
      <c r="R2673" s="158">
        <v>40</v>
      </c>
      <c r="S2673" s="102">
        <v>4563.8999999999996</v>
      </c>
      <c r="T2673" s="254">
        <f t="shared" si="505"/>
        <v>182556</v>
      </c>
      <c r="U2673" s="83">
        <f t="shared" si="506"/>
        <v>204462.72000000003</v>
      </c>
      <c r="V2673" s="9" t="s">
        <v>1341</v>
      </c>
      <c r="W2673" s="153" t="s">
        <v>1410</v>
      </c>
      <c r="X2673" s="244"/>
    </row>
    <row r="2674" spans="1:24" s="226" customFormat="1" ht="102">
      <c r="A2674" s="9" t="s">
        <v>8446</v>
      </c>
      <c r="B2674" s="3" t="s">
        <v>1332</v>
      </c>
      <c r="C2674" s="39" t="s">
        <v>10400</v>
      </c>
      <c r="D2674" s="199" t="s">
        <v>5709</v>
      </c>
      <c r="E2674" s="199" t="s">
        <v>5713</v>
      </c>
      <c r="F2674" s="244"/>
      <c r="G2674" s="162" t="s">
        <v>384</v>
      </c>
      <c r="H2674" s="242">
        <v>0</v>
      </c>
      <c r="I2674" s="34">
        <v>470000000</v>
      </c>
      <c r="J2674" s="21" t="s">
        <v>1330</v>
      </c>
      <c r="K2674" s="17" t="s">
        <v>1647</v>
      </c>
      <c r="L2674" s="236" t="s">
        <v>3930</v>
      </c>
      <c r="M2674" s="141" t="s">
        <v>383</v>
      </c>
      <c r="N2674" s="364" t="s">
        <v>6118</v>
      </c>
      <c r="O2674" s="3" t="s">
        <v>1382</v>
      </c>
      <c r="P2674" s="7" t="s">
        <v>1354</v>
      </c>
      <c r="Q2674" s="3" t="s">
        <v>1195</v>
      </c>
      <c r="R2674" s="158">
        <v>40</v>
      </c>
      <c r="S2674" s="102">
        <v>2500.21</v>
      </c>
      <c r="T2674" s="254">
        <f t="shared" si="505"/>
        <v>100008.4</v>
      </c>
      <c r="U2674" s="83">
        <f t="shared" si="506"/>
        <v>112009.40800000001</v>
      </c>
      <c r="V2674" s="9" t="s">
        <v>1341</v>
      </c>
      <c r="W2674" s="153" t="s">
        <v>1410</v>
      </c>
      <c r="X2674" s="244"/>
    </row>
    <row r="2675" spans="1:24" s="226" customFormat="1" ht="102">
      <c r="A2675" s="9" t="s">
        <v>8447</v>
      </c>
      <c r="B2675" s="3" t="s">
        <v>1332</v>
      </c>
      <c r="C2675" s="39" t="s">
        <v>10400</v>
      </c>
      <c r="D2675" s="199" t="s">
        <v>5709</v>
      </c>
      <c r="E2675" s="199" t="s">
        <v>5714</v>
      </c>
      <c r="F2675" s="244"/>
      <c r="G2675" s="162" t="s">
        <v>384</v>
      </c>
      <c r="H2675" s="242">
        <v>0</v>
      </c>
      <c r="I2675" s="34">
        <v>470000000</v>
      </c>
      <c r="J2675" s="21" t="s">
        <v>1330</v>
      </c>
      <c r="K2675" s="17" t="s">
        <v>1647</v>
      </c>
      <c r="L2675" s="236" t="s">
        <v>3930</v>
      </c>
      <c r="M2675" s="141" t="s">
        <v>383</v>
      </c>
      <c r="N2675" s="364" t="s">
        <v>6118</v>
      </c>
      <c r="O2675" s="3" t="s">
        <v>1382</v>
      </c>
      <c r="P2675" s="7" t="s">
        <v>1354</v>
      </c>
      <c r="Q2675" s="3" t="s">
        <v>1195</v>
      </c>
      <c r="R2675" s="158">
        <v>40</v>
      </c>
      <c r="S2675" s="102">
        <v>3987.67</v>
      </c>
      <c r="T2675" s="254">
        <f t="shared" si="505"/>
        <v>159506.79999999999</v>
      </c>
      <c r="U2675" s="83">
        <f t="shared" si="506"/>
        <v>178647.61600000001</v>
      </c>
      <c r="V2675" s="9" t="s">
        <v>1341</v>
      </c>
      <c r="W2675" s="153" t="s">
        <v>1410</v>
      </c>
      <c r="X2675" s="244"/>
    </row>
    <row r="2676" spans="1:24" s="226" customFormat="1" ht="102">
      <c r="A2676" s="9" t="s">
        <v>8448</v>
      </c>
      <c r="B2676" s="3" t="s">
        <v>1332</v>
      </c>
      <c r="C2676" s="39" t="s">
        <v>10400</v>
      </c>
      <c r="D2676" s="199" t="s">
        <v>5709</v>
      </c>
      <c r="E2676" s="199" t="s">
        <v>5715</v>
      </c>
      <c r="F2676" s="244"/>
      <c r="G2676" s="162" t="s">
        <v>384</v>
      </c>
      <c r="H2676" s="242">
        <v>0</v>
      </c>
      <c r="I2676" s="34">
        <v>470000000</v>
      </c>
      <c r="J2676" s="21" t="s">
        <v>1330</v>
      </c>
      <c r="K2676" s="17" t="s">
        <v>1647</v>
      </c>
      <c r="L2676" s="236" t="s">
        <v>3930</v>
      </c>
      <c r="M2676" s="141" t="s">
        <v>383</v>
      </c>
      <c r="N2676" s="364" t="s">
        <v>6118</v>
      </c>
      <c r="O2676" s="3" t="s">
        <v>1382</v>
      </c>
      <c r="P2676" s="7" t="s">
        <v>1354</v>
      </c>
      <c r="Q2676" s="3" t="s">
        <v>1195</v>
      </c>
      <c r="R2676" s="158">
        <v>40</v>
      </c>
      <c r="S2676" s="102">
        <v>6060.55</v>
      </c>
      <c r="T2676" s="254">
        <f t="shared" si="505"/>
        <v>242422</v>
      </c>
      <c r="U2676" s="83">
        <f t="shared" si="506"/>
        <v>271512.64</v>
      </c>
      <c r="V2676" s="9" t="s">
        <v>1341</v>
      </c>
      <c r="W2676" s="153" t="s">
        <v>1410</v>
      </c>
      <c r="X2676" s="244"/>
    </row>
    <row r="2677" spans="1:24" s="226" customFormat="1" ht="102">
      <c r="A2677" s="9" t="s">
        <v>8449</v>
      </c>
      <c r="B2677" s="3" t="s">
        <v>1332</v>
      </c>
      <c r="C2677" s="39" t="s">
        <v>10401</v>
      </c>
      <c r="D2677" s="199" t="s">
        <v>5709</v>
      </c>
      <c r="E2677" s="199" t="s">
        <v>5716</v>
      </c>
      <c r="F2677" s="244"/>
      <c r="G2677" s="162" t="s">
        <v>384</v>
      </c>
      <c r="H2677" s="242">
        <v>0</v>
      </c>
      <c r="I2677" s="34">
        <v>470000000</v>
      </c>
      <c r="J2677" s="21" t="s">
        <v>1330</v>
      </c>
      <c r="K2677" s="17" t="s">
        <v>1647</v>
      </c>
      <c r="L2677" s="236" t="s">
        <v>3930</v>
      </c>
      <c r="M2677" s="141" t="s">
        <v>383</v>
      </c>
      <c r="N2677" s="364" t="s">
        <v>6118</v>
      </c>
      <c r="O2677" s="3" t="s">
        <v>1382</v>
      </c>
      <c r="P2677" s="7" t="s">
        <v>1354</v>
      </c>
      <c r="Q2677" s="3" t="s">
        <v>1195</v>
      </c>
      <c r="R2677" s="158">
        <v>40</v>
      </c>
      <c r="S2677" s="102">
        <v>4781.55</v>
      </c>
      <c r="T2677" s="254">
        <f t="shared" ref="T2677:T2740" si="507">R2677*S2677</f>
        <v>191262</v>
      </c>
      <c r="U2677" s="83">
        <f t="shared" si="506"/>
        <v>214213.44000000003</v>
      </c>
      <c r="V2677" s="9" t="s">
        <v>1341</v>
      </c>
      <c r="W2677" s="153" t="s">
        <v>1410</v>
      </c>
      <c r="X2677" s="244"/>
    </row>
    <row r="2678" spans="1:24" s="226" customFormat="1" ht="102">
      <c r="A2678" s="9" t="s">
        <v>8450</v>
      </c>
      <c r="B2678" s="3" t="s">
        <v>1332</v>
      </c>
      <c r="C2678" s="39" t="s">
        <v>10401</v>
      </c>
      <c r="D2678" s="199" t="s">
        <v>5709</v>
      </c>
      <c r="E2678" s="199" t="s">
        <v>5717</v>
      </c>
      <c r="F2678" s="244"/>
      <c r="G2678" s="162" t="s">
        <v>384</v>
      </c>
      <c r="H2678" s="242">
        <v>0</v>
      </c>
      <c r="I2678" s="34">
        <v>470000000</v>
      </c>
      <c r="J2678" s="21" t="s">
        <v>1330</v>
      </c>
      <c r="K2678" s="17" t="s">
        <v>1647</v>
      </c>
      <c r="L2678" s="236" t="s">
        <v>3930</v>
      </c>
      <c r="M2678" s="141" t="s">
        <v>383</v>
      </c>
      <c r="N2678" s="364" t="s">
        <v>6118</v>
      </c>
      <c r="O2678" s="3" t="s">
        <v>1382</v>
      </c>
      <c r="P2678" s="7" t="s">
        <v>1354</v>
      </c>
      <c r="Q2678" s="3" t="s">
        <v>1195</v>
      </c>
      <c r="R2678" s="158">
        <v>40</v>
      </c>
      <c r="S2678" s="102">
        <v>6978.06</v>
      </c>
      <c r="T2678" s="254">
        <f t="shared" si="507"/>
        <v>279122.40000000002</v>
      </c>
      <c r="U2678" s="83">
        <f t="shared" si="506"/>
        <v>312617.08800000005</v>
      </c>
      <c r="V2678" s="9" t="s">
        <v>1341</v>
      </c>
      <c r="W2678" s="153" t="s">
        <v>1410</v>
      </c>
      <c r="X2678" s="244"/>
    </row>
    <row r="2679" spans="1:24" s="226" customFormat="1" ht="102">
      <c r="A2679" s="9" t="s">
        <v>8451</v>
      </c>
      <c r="B2679" s="3" t="s">
        <v>1332</v>
      </c>
      <c r="C2679" s="39" t="s">
        <v>10401</v>
      </c>
      <c r="D2679" s="199" t="s">
        <v>5709</v>
      </c>
      <c r="E2679" s="199" t="s">
        <v>5718</v>
      </c>
      <c r="F2679" s="244"/>
      <c r="G2679" s="162" t="s">
        <v>384</v>
      </c>
      <c r="H2679" s="242">
        <v>0</v>
      </c>
      <c r="I2679" s="34">
        <v>470000000</v>
      </c>
      <c r="J2679" s="21" t="s">
        <v>1330</v>
      </c>
      <c r="K2679" s="17" t="s">
        <v>1647</v>
      </c>
      <c r="L2679" s="236" t="s">
        <v>3930</v>
      </c>
      <c r="M2679" s="141" t="s">
        <v>383</v>
      </c>
      <c r="N2679" s="364" t="s">
        <v>6118</v>
      </c>
      <c r="O2679" s="3" t="s">
        <v>1382</v>
      </c>
      <c r="P2679" s="7" t="s">
        <v>1354</v>
      </c>
      <c r="Q2679" s="3" t="s">
        <v>1195</v>
      </c>
      <c r="R2679" s="158">
        <v>40</v>
      </c>
      <c r="S2679" s="102">
        <v>8627.48</v>
      </c>
      <c r="T2679" s="254">
        <f t="shared" si="507"/>
        <v>345099.19999999995</v>
      </c>
      <c r="U2679" s="83">
        <f t="shared" si="506"/>
        <v>386511.10399999999</v>
      </c>
      <c r="V2679" s="9" t="s">
        <v>1341</v>
      </c>
      <c r="W2679" s="153" t="s">
        <v>1410</v>
      </c>
      <c r="X2679" s="244"/>
    </row>
    <row r="2680" spans="1:24" s="226" customFormat="1" ht="102">
      <c r="A2680" s="9" t="s">
        <v>8452</v>
      </c>
      <c r="B2680" s="3" t="s">
        <v>1332</v>
      </c>
      <c r="C2680" s="6" t="s">
        <v>5708</v>
      </c>
      <c r="D2680" s="199" t="s">
        <v>5709</v>
      </c>
      <c r="E2680" s="199" t="s">
        <v>5719</v>
      </c>
      <c r="F2680" s="244"/>
      <c r="G2680" s="162" t="s">
        <v>384</v>
      </c>
      <c r="H2680" s="242">
        <v>0</v>
      </c>
      <c r="I2680" s="34">
        <v>470000000</v>
      </c>
      <c r="J2680" s="21" t="s">
        <v>1330</v>
      </c>
      <c r="K2680" s="17" t="s">
        <v>1647</v>
      </c>
      <c r="L2680" s="236" t="s">
        <v>3930</v>
      </c>
      <c r="M2680" s="141" t="s">
        <v>383</v>
      </c>
      <c r="N2680" s="364" t="s">
        <v>6118</v>
      </c>
      <c r="O2680" s="3" t="s">
        <v>1382</v>
      </c>
      <c r="P2680" s="7" t="s">
        <v>1354</v>
      </c>
      <c r="Q2680" s="3" t="s">
        <v>1195</v>
      </c>
      <c r="R2680" s="158">
        <v>40</v>
      </c>
      <c r="S2680" s="102">
        <v>1403.95</v>
      </c>
      <c r="T2680" s="254">
        <f t="shared" si="507"/>
        <v>56158</v>
      </c>
      <c r="U2680" s="83">
        <f t="shared" si="506"/>
        <v>62896.960000000006</v>
      </c>
      <c r="V2680" s="9" t="s">
        <v>1341</v>
      </c>
      <c r="W2680" s="153" t="s">
        <v>1410</v>
      </c>
      <c r="X2680" s="244"/>
    </row>
    <row r="2681" spans="1:24" s="226" customFormat="1" ht="102">
      <c r="A2681" s="9" t="s">
        <v>8453</v>
      </c>
      <c r="B2681" s="3" t="s">
        <v>1332</v>
      </c>
      <c r="C2681" s="6" t="s">
        <v>5708</v>
      </c>
      <c r="D2681" s="199" t="s">
        <v>5709</v>
      </c>
      <c r="E2681" s="199" t="s">
        <v>5720</v>
      </c>
      <c r="F2681" s="244"/>
      <c r="G2681" s="162" t="s">
        <v>384</v>
      </c>
      <c r="H2681" s="242">
        <v>0</v>
      </c>
      <c r="I2681" s="34">
        <v>470000000</v>
      </c>
      <c r="J2681" s="21" t="s">
        <v>1330</v>
      </c>
      <c r="K2681" s="17" t="s">
        <v>1647</v>
      </c>
      <c r="L2681" s="236" t="s">
        <v>3930</v>
      </c>
      <c r="M2681" s="141" t="s">
        <v>383</v>
      </c>
      <c r="N2681" s="364" t="s">
        <v>6118</v>
      </c>
      <c r="O2681" s="3" t="s">
        <v>1382</v>
      </c>
      <c r="P2681" s="7" t="s">
        <v>1354</v>
      </c>
      <c r="Q2681" s="3" t="s">
        <v>1195</v>
      </c>
      <c r="R2681" s="158">
        <v>40</v>
      </c>
      <c r="S2681" s="102">
        <v>1571.74</v>
      </c>
      <c r="T2681" s="254">
        <f t="shared" si="507"/>
        <v>62869.599999999999</v>
      </c>
      <c r="U2681" s="83">
        <f t="shared" si="506"/>
        <v>70413.952000000005</v>
      </c>
      <c r="V2681" s="9" t="s">
        <v>1341</v>
      </c>
      <c r="W2681" s="153" t="s">
        <v>1410</v>
      </c>
      <c r="X2681" s="244"/>
    </row>
    <row r="2682" spans="1:24" s="226" customFormat="1" ht="102">
      <c r="A2682" s="9" t="s">
        <v>8454</v>
      </c>
      <c r="B2682" s="3" t="s">
        <v>1332</v>
      </c>
      <c r="C2682" s="6" t="s">
        <v>5708</v>
      </c>
      <c r="D2682" s="199" t="s">
        <v>5709</v>
      </c>
      <c r="E2682" s="199" t="s">
        <v>5721</v>
      </c>
      <c r="F2682" s="244"/>
      <c r="G2682" s="162" t="s">
        <v>384</v>
      </c>
      <c r="H2682" s="242">
        <v>0</v>
      </c>
      <c r="I2682" s="34">
        <v>470000000</v>
      </c>
      <c r="J2682" s="21" t="s">
        <v>1330</v>
      </c>
      <c r="K2682" s="17" t="s">
        <v>1647</v>
      </c>
      <c r="L2682" s="236" t="s">
        <v>3930</v>
      </c>
      <c r="M2682" s="141" t="s">
        <v>383</v>
      </c>
      <c r="N2682" s="364" t="s">
        <v>6118</v>
      </c>
      <c r="O2682" s="3" t="s">
        <v>1382</v>
      </c>
      <c r="P2682" s="7" t="s">
        <v>1354</v>
      </c>
      <c r="Q2682" s="3" t="s">
        <v>1195</v>
      </c>
      <c r="R2682" s="158">
        <v>40</v>
      </c>
      <c r="S2682" s="102">
        <v>1707.52</v>
      </c>
      <c r="T2682" s="254">
        <f t="shared" si="507"/>
        <v>68300.800000000003</v>
      </c>
      <c r="U2682" s="83">
        <f t="shared" si="506"/>
        <v>76496.896000000008</v>
      </c>
      <c r="V2682" s="9" t="s">
        <v>1341</v>
      </c>
      <c r="W2682" s="153" t="s">
        <v>1410</v>
      </c>
      <c r="X2682" s="244"/>
    </row>
    <row r="2683" spans="1:24" s="226" customFormat="1" ht="102">
      <c r="A2683" s="9" t="s">
        <v>8455</v>
      </c>
      <c r="B2683" s="3" t="s">
        <v>1332</v>
      </c>
      <c r="C2683" s="6" t="s">
        <v>5708</v>
      </c>
      <c r="D2683" s="199" t="s">
        <v>5709</v>
      </c>
      <c r="E2683" s="199" t="s">
        <v>5722</v>
      </c>
      <c r="F2683" s="244"/>
      <c r="G2683" s="162" t="s">
        <v>384</v>
      </c>
      <c r="H2683" s="242">
        <v>0</v>
      </c>
      <c r="I2683" s="34">
        <v>470000000</v>
      </c>
      <c r="J2683" s="21" t="s">
        <v>1330</v>
      </c>
      <c r="K2683" s="17" t="s">
        <v>1647</v>
      </c>
      <c r="L2683" s="236" t="s">
        <v>3930</v>
      </c>
      <c r="M2683" s="141" t="s">
        <v>383</v>
      </c>
      <c r="N2683" s="364" t="s">
        <v>6118</v>
      </c>
      <c r="O2683" s="3" t="s">
        <v>1382</v>
      </c>
      <c r="P2683" s="7" t="s">
        <v>1354</v>
      </c>
      <c r="Q2683" s="3" t="s">
        <v>1195</v>
      </c>
      <c r="R2683" s="158">
        <v>40</v>
      </c>
      <c r="S2683" s="102">
        <v>1871.64</v>
      </c>
      <c r="T2683" s="254">
        <f t="shared" si="507"/>
        <v>74865.600000000006</v>
      </c>
      <c r="U2683" s="83">
        <f t="shared" si="506"/>
        <v>83849.472000000009</v>
      </c>
      <c r="V2683" s="9" t="s">
        <v>1341</v>
      </c>
      <c r="W2683" s="153" t="s">
        <v>1410</v>
      </c>
      <c r="X2683" s="244"/>
    </row>
    <row r="2684" spans="1:24" s="226" customFormat="1" ht="102">
      <c r="A2684" s="9" t="s">
        <v>8456</v>
      </c>
      <c r="B2684" s="3" t="s">
        <v>1332</v>
      </c>
      <c r="C2684" s="6" t="s">
        <v>5708</v>
      </c>
      <c r="D2684" s="199" t="s">
        <v>5709</v>
      </c>
      <c r="E2684" s="199" t="s">
        <v>5723</v>
      </c>
      <c r="F2684" s="244"/>
      <c r="G2684" s="162" t="s">
        <v>384</v>
      </c>
      <c r="H2684" s="242">
        <v>0</v>
      </c>
      <c r="I2684" s="34">
        <v>470000000</v>
      </c>
      <c r="J2684" s="21" t="s">
        <v>1330</v>
      </c>
      <c r="K2684" s="17" t="s">
        <v>1647</v>
      </c>
      <c r="L2684" s="236" t="s">
        <v>3930</v>
      </c>
      <c r="M2684" s="141" t="s">
        <v>383</v>
      </c>
      <c r="N2684" s="364" t="s">
        <v>6118</v>
      </c>
      <c r="O2684" s="3" t="s">
        <v>1382</v>
      </c>
      <c r="P2684" s="7" t="s">
        <v>1354</v>
      </c>
      <c r="Q2684" s="3" t="s">
        <v>1195</v>
      </c>
      <c r="R2684" s="158">
        <v>40</v>
      </c>
      <c r="S2684" s="102">
        <v>1920.72</v>
      </c>
      <c r="T2684" s="254">
        <f t="shared" si="507"/>
        <v>76828.800000000003</v>
      </c>
      <c r="U2684" s="83">
        <f t="shared" si="506"/>
        <v>86048.256000000008</v>
      </c>
      <c r="V2684" s="9" t="s">
        <v>1341</v>
      </c>
      <c r="W2684" s="153" t="s">
        <v>1410</v>
      </c>
      <c r="X2684" s="244"/>
    </row>
    <row r="2685" spans="1:24" s="226" customFormat="1" ht="102">
      <c r="A2685" s="9" t="s">
        <v>8457</v>
      </c>
      <c r="B2685" s="3" t="s">
        <v>1332</v>
      </c>
      <c r="C2685" s="6" t="s">
        <v>5708</v>
      </c>
      <c r="D2685" s="199" t="s">
        <v>5709</v>
      </c>
      <c r="E2685" s="199" t="s">
        <v>5724</v>
      </c>
      <c r="F2685" s="244"/>
      <c r="G2685" s="162" t="s">
        <v>384</v>
      </c>
      <c r="H2685" s="242">
        <v>0</v>
      </c>
      <c r="I2685" s="34">
        <v>470000000</v>
      </c>
      <c r="J2685" s="21" t="s">
        <v>1330</v>
      </c>
      <c r="K2685" s="17" t="s">
        <v>1647</v>
      </c>
      <c r="L2685" s="236" t="s">
        <v>3930</v>
      </c>
      <c r="M2685" s="141" t="s">
        <v>383</v>
      </c>
      <c r="N2685" s="364" t="s">
        <v>6118</v>
      </c>
      <c r="O2685" s="3" t="s">
        <v>1382</v>
      </c>
      <c r="P2685" s="7" t="s">
        <v>1354</v>
      </c>
      <c r="Q2685" s="3" t="s">
        <v>1195</v>
      </c>
      <c r="R2685" s="158">
        <v>40</v>
      </c>
      <c r="S2685" s="102">
        <v>2320.83</v>
      </c>
      <c r="T2685" s="254">
        <f t="shared" si="507"/>
        <v>92833.2</v>
      </c>
      <c r="U2685" s="83">
        <f t="shared" si="506"/>
        <v>103973.18400000001</v>
      </c>
      <c r="V2685" s="9" t="s">
        <v>1341</v>
      </c>
      <c r="W2685" s="153" t="s">
        <v>1410</v>
      </c>
      <c r="X2685" s="244"/>
    </row>
    <row r="2686" spans="1:24" s="226" customFormat="1" ht="102">
      <c r="A2686" s="9" t="s">
        <v>8458</v>
      </c>
      <c r="B2686" s="3" t="s">
        <v>1332</v>
      </c>
      <c r="C2686" s="6" t="s">
        <v>5708</v>
      </c>
      <c r="D2686" s="199" t="s">
        <v>5709</v>
      </c>
      <c r="E2686" s="199" t="s">
        <v>5725</v>
      </c>
      <c r="F2686" s="244"/>
      <c r="G2686" s="162" t="s">
        <v>384</v>
      </c>
      <c r="H2686" s="242">
        <v>0</v>
      </c>
      <c r="I2686" s="34">
        <v>470000000</v>
      </c>
      <c r="J2686" s="21" t="s">
        <v>1330</v>
      </c>
      <c r="K2686" s="17" t="s">
        <v>1647</v>
      </c>
      <c r="L2686" s="236" t="s">
        <v>3930</v>
      </c>
      <c r="M2686" s="141" t="s">
        <v>383</v>
      </c>
      <c r="N2686" s="364" t="s">
        <v>6118</v>
      </c>
      <c r="O2686" s="3" t="s">
        <v>1382</v>
      </c>
      <c r="P2686" s="7" t="s">
        <v>1354</v>
      </c>
      <c r="Q2686" s="3" t="s">
        <v>1195</v>
      </c>
      <c r="R2686" s="158">
        <v>40</v>
      </c>
      <c r="S2686" s="102">
        <v>1524.4</v>
      </c>
      <c r="T2686" s="254">
        <f t="shared" si="507"/>
        <v>60976</v>
      </c>
      <c r="U2686" s="83">
        <f t="shared" si="506"/>
        <v>68293.12000000001</v>
      </c>
      <c r="V2686" s="9" t="s">
        <v>1341</v>
      </c>
      <c r="W2686" s="153" t="s">
        <v>1410</v>
      </c>
      <c r="X2686" s="244"/>
    </row>
    <row r="2687" spans="1:24" s="226" customFormat="1" ht="102">
      <c r="A2687" s="9" t="s">
        <v>8459</v>
      </c>
      <c r="B2687" s="3" t="s">
        <v>1332</v>
      </c>
      <c r="C2687" s="6" t="s">
        <v>5708</v>
      </c>
      <c r="D2687" s="199" t="s">
        <v>5709</v>
      </c>
      <c r="E2687" s="199" t="s">
        <v>5726</v>
      </c>
      <c r="F2687" s="244"/>
      <c r="G2687" s="162" t="s">
        <v>384</v>
      </c>
      <c r="H2687" s="242">
        <v>0</v>
      </c>
      <c r="I2687" s="34">
        <v>470000000</v>
      </c>
      <c r="J2687" s="21" t="s">
        <v>1330</v>
      </c>
      <c r="K2687" s="17" t="s">
        <v>1647</v>
      </c>
      <c r="L2687" s="236" t="s">
        <v>3930</v>
      </c>
      <c r="M2687" s="141" t="s">
        <v>383</v>
      </c>
      <c r="N2687" s="364" t="s">
        <v>6118</v>
      </c>
      <c r="O2687" s="3" t="s">
        <v>1382</v>
      </c>
      <c r="P2687" s="7" t="s">
        <v>1354</v>
      </c>
      <c r="Q2687" s="3" t="s">
        <v>1195</v>
      </c>
      <c r="R2687" s="158">
        <v>40</v>
      </c>
      <c r="S2687" s="102">
        <v>1872.04</v>
      </c>
      <c r="T2687" s="254">
        <f t="shared" si="507"/>
        <v>74881.600000000006</v>
      </c>
      <c r="U2687" s="83">
        <f t="shared" si="506"/>
        <v>83867.392000000022</v>
      </c>
      <c r="V2687" s="9" t="s">
        <v>1341</v>
      </c>
      <c r="W2687" s="153" t="s">
        <v>1410</v>
      </c>
      <c r="X2687" s="244"/>
    </row>
    <row r="2688" spans="1:24" s="226" customFormat="1" ht="102">
      <c r="A2688" s="9" t="s">
        <v>8460</v>
      </c>
      <c r="B2688" s="3" t="s">
        <v>1332</v>
      </c>
      <c r="C2688" s="6" t="s">
        <v>5708</v>
      </c>
      <c r="D2688" s="199" t="s">
        <v>5709</v>
      </c>
      <c r="E2688" s="199" t="s">
        <v>5727</v>
      </c>
      <c r="F2688" s="244"/>
      <c r="G2688" s="162" t="s">
        <v>384</v>
      </c>
      <c r="H2688" s="242">
        <v>0</v>
      </c>
      <c r="I2688" s="34">
        <v>470000000</v>
      </c>
      <c r="J2688" s="21" t="s">
        <v>1330</v>
      </c>
      <c r="K2688" s="17" t="s">
        <v>1647</v>
      </c>
      <c r="L2688" s="236" t="s">
        <v>3930</v>
      </c>
      <c r="M2688" s="141" t="s">
        <v>383</v>
      </c>
      <c r="N2688" s="364" t="s">
        <v>6118</v>
      </c>
      <c r="O2688" s="3" t="s">
        <v>1382</v>
      </c>
      <c r="P2688" s="7" t="s">
        <v>1354</v>
      </c>
      <c r="Q2688" s="3" t="s">
        <v>1195</v>
      </c>
      <c r="R2688" s="158">
        <v>40</v>
      </c>
      <c r="S2688" s="102">
        <v>2123.4699999999998</v>
      </c>
      <c r="T2688" s="254">
        <f t="shared" si="507"/>
        <v>84938.799999999988</v>
      </c>
      <c r="U2688" s="83">
        <f t="shared" si="506"/>
        <v>95131.455999999991</v>
      </c>
      <c r="V2688" s="9" t="s">
        <v>1341</v>
      </c>
      <c r="W2688" s="153" t="s">
        <v>1410</v>
      </c>
      <c r="X2688" s="244"/>
    </row>
    <row r="2689" spans="1:24" s="226" customFormat="1" ht="102">
      <c r="A2689" s="9" t="s">
        <v>8461</v>
      </c>
      <c r="B2689" s="3" t="s">
        <v>1332</v>
      </c>
      <c r="C2689" s="6" t="s">
        <v>5708</v>
      </c>
      <c r="D2689" s="199" t="s">
        <v>5709</v>
      </c>
      <c r="E2689" s="199" t="s">
        <v>5728</v>
      </c>
      <c r="F2689" s="244"/>
      <c r="G2689" s="162" t="s">
        <v>384</v>
      </c>
      <c r="H2689" s="242">
        <v>0</v>
      </c>
      <c r="I2689" s="34">
        <v>470000000</v>
      </c>
      <c r="J2689" s="21" t="s">
        <v>1330</v>
      </c>
      <c r="K2689" s="17" t="s">
        <v>1647</v>
      </c>
      <c r="L2689" s="236" t="s">
        <v>3930</v>
      </c>
      <c r="M2689" s="141" t="s">
        <v>383</v>
      </c>
      <c r="N2689" s="364" t="s">
        <v>6118</v>
      </c>
      <c r="O2689" s="3" t="s">
        <v>1382</v>
      </c>
      <c r="P2689" s="7" t="s">
        <v>1354</v>
      </c>
      <c r="Q2689" s="3" t="s">
        <v>1195</v>
      </c>
      <c r="R2689" s="158">
        <v>40</v>
      </c>
      <c r="S2689" s="102">
        <v>7370.06</v>
      </c>
      <c r="T2689" s="254">
        <f t="shared" si="507"/>
        <v>294802.40000000002</v>
      </c>
      <c r="U2689" s="83">
        <f t="shared" si="506"/>
        <v>330178.68800000008</v>
      </c>
      <c r="V2689" s="9" t="s">
        <v>1341</v>
      </c>
      <c r="W2689" s="153" t="s">
        <v>1410</v>
      </c>
      <c r="X2689" s="244"/>
    </row>
    <row r="2690" spans="1:24" s="226" customFormat="1" ht="102">
      <c r="A2690" s="9" t="s">
        <v>8462</v>
      </c>
      <c r="B2690" s="3" t="s">
        <v>1332</v>
      </c>
      <c r="C2690" s="6" t="s">
        <v>5708</v>
      </c>
      <c r="D2690" s="199" t="s">
        <v>5709</v>
      </c>
      <c r="E2690" s="199" t="s">
        <v>5729</v>
      </c>
      <c r="F2690" s="244"/>
      <c r="G2690" s="162" t="s">
        <v>384</v>
      </c>
      <c r="H2690" s="242">
        <v>0</v>
      </c>
      <c r="I2690" s="34">
        <v>470000000</v>
      </c>
      <c r="J2690" s="21" t="s">
        <v>1330</v>
      </c>
      <c r="K2690" s="17" t="s">
        <v>1647</v>
      </c>
      <c r="L2690" s="236" t="s">
        <v>3930</v>
      </c>
      <c r="M2690" s="141" t="s">
        <v>383</v>
      </c>
      <c r="N2690" s="364" t="s">
        <v>6118</v>
      </c>
      <c r="O2690" s="3" t="s">
        <v>1382</v>
      </c>
      <c r="P2690" s="7" t="s">
        <v>1354</v>
      </c>
      <c r="Q2690" s="3" t="s">
        <v>1195</v>
      </c>
      <c r="R2690" s="158">
        <v>40</v>
      </c>
      <c r="S2690" s="102">
        <v>2788.5879999999997</v>
      </c>
      <c r="T2690" s="254">
        <f t="shared" si="507"/>
        <v>111543.51999999999</v>
      </c>
      <c r="U2690" s="83">
        <f t="shared" si="506"/>
        <v>124928.7424</v>
      </c>
      <c r="V2690" s="9" t="s">
        <v>1341</v>
      </c>
      <c r="W2690" s="153" t="s">
        <v>1410</v>
      </c>
      <c r="X2690" s="244"/>
    </row>
    <row r="2691" spans="1:24" s="226" customFormat="1" ht="102">
      <c r="A2691" s="9" t="s">
        <v>8463</v>
      </c>
      <c r="B2691" s="3" t="s">
        <v>1332</v>
      </c>
      <c r="C2691" s="6" t="s">
        <v>5708</v>
      </c>
      <c r="D2691" s="199" t="s">
        <v>5709</v>
      </c>
      <c r="E2691" s="199" t="s">
        <v>5730</v>
      </c>
      <c r="F2691" s="244"/>
      <c r="G2691" s="162" t="s">
        <v>384</v>
      </c>
      <c r="H2691" s="242">
        <v>0</v>
      </c>
      <c r="I2691" s="34">
        <v>470000000</v>
      </c>
      <c r="J2691" s="21" t="s">
        <v>1330</v>
      </c>
      <c r="K2691" s="17" t="s">
        <v>1647</v>
      </c>
      <c r="L2691" s="236" t="s">
        <v>3930</v>
      </c>
      <c r="M2691" s="141" t="s">
        <v>383</v>
      </c>
      <c r="N2691" s="364" t="s">
        <v>6118</v>
      </c>
      <c r="O2691" s="3" t="s">
        <v>1382</v>
      </c>
      <c r="P2691" s="7" t="s">
        <v>1354</v>
      </c>
      <c r="Q2691" s="3" t="s">
        <v>1195</v>
      </c>
      <c r="R2691" s="158">
        <v>40</v>
      </c>
      <c r="S2691" s="102">
        <v>3713.04</v>
      </c>
      <c r="T2691" s="254">
        <f t="shared" si="507"/>
        <v>148521.60000000001</v>
      </c>
      <c r="U2691" s="83">
        <f t="shared" si="506"/>
        <v>166344.19200000001</v>
      </c>
      <c r="V2691" s="9" t="s">
        <v>1341</v>
      </c>
      <c r="W2691" s="153" t="s">
        <v>1410</v>
      </c>
      <c r="X2691" s="244"/>
    </row>
    <row r="2692" spans="1:24" s="226" customFormat="1" ht="102">
      <c r="A2692" s="9" t="s">
        <v>8464</v>
      </c>
      <c r="B2692" s="3" t="s">
        <v>1332</v>
      </c>
      <c r="C2692" s="6" t="s">
        <v>5708</v>
      </c>
      <c r="D2692" s="199" t="s">
        <v>5709</v>
      </c>
      <c r="E2692" s="199" t="s">
        <v>5731</v>
      </c>
      <c r="F2692" s="244"/>
      <c r="G2692" s="162" t="s">
        <v>384</v>
      </c>
      <c r="H2692" s="242">
        <v>0</v>
      </c>
      <c r="I2692" s="34">
        <v>470000000</v>
      </c>
      <c r="J2692" s="21" t="s">
        <v>1330</v>
      </c>
      <c r="K2692" s="17" t="s">
        <v>1647</v>
      </c>
      <c r="L2692" s="236" t="s">
        <v>3930</v>
      </c>
      <c r="M2692" s="141" t="s">
        <v>383</v>
      </c>
      <c r="N2692" s="364" t="s">
        <v>6118</v>
      </c>
      <c r="O2692" s="3" t="s">
        <v>1382</v>
      </c>
      <c r="P2692" s="7" t="s">
        <v>1354</v>
      </c>
      <c r="Q2692" s="3" t="s">
        <v>1195</v>
      </c>
      <c r="R2692" s="158">
        <v>40</v>
      </c>
      <c r="S2692" s="102">
        <v>3613.78</v>
      </c>
      <c r="T2692" s="254">
        <f t="shared" si="507"/>
        <v>144551.20000000001</v>
      </c>
      <c r="U2692" s="83">
        <f t="shared" si="506"/>
        <v>161897.34400000004</v>
      </c>
      <c r="V2692" s="9" t="s">
        <v>1341</v>
      </c>
      <c r="W2692" s="153" t="s">
        <v>1410</v>
      </c>
      <c r="X2692" s="244"/>
    </row>
    <row r="2693" spans="1:24" s="226" customFormat="1" ht="102">
      <c r="A2693" s="9" t="s">
        <v>8465</v>
      </c>
      <c r="B2693" s="3" t="s">
        <v>1332</v>
      </c>
      <c r="C2693" s="6" t="s">
        <v>5708</v>
      </c>
      <c r="D2693" s="199" t="s">
        <v>5709</v>
      </c>
      <c r="E2693" s="199" t="s">
        <v>5732</v>
      </c>
      <c r="F2693" s="244"/>
      <c r="G2693" s="162" t="s">
        <v>384</v>
      </c>
      <c r="H2693" s="242">
        <v>0</v>
      </c>
      <c r="I2693" s="34">
        <v>470000000</v>
      </c>
      <c r="J2693" s="21" t="s">
        <v>1330</v>
      </c>
      <c r="K2693" s="17" t="s">
        <v>1647</v>
      </c>
      <c r="L2693" s="236" t="s">
        <v>3930</v>
      </c>
      <c r="M2693" s="141" t="s">
        <v>383</v>
      </c>
      <c r="N2693" s="364" t="s">
        <v>6118</v>
      </c>
      <c r="O2693" s="3" t="s">
        <v>1382</v>
      </c>
      <c r="P2693" s="7" t="s">
        <v>1354</v>
      </c>
      <c r="Q2693" s="3" t="s">
        <v>1195</v>
      </c>
      <c r="R2693" s="158">
        <v>40</v>
      </c>
      <c r="S2693" s="102">
        <v>2501.19</v>
      </c>
      <c r="T2693" s="254">
        <f t="shared" si="507"/>
        <v>100047.6</v>
      </c>
      <c r="U2693" s="83">
        <f t="shared" si="506"/>
        <v>112053.31200000002</v>
      </c>
      <c r="V2693" s="9" t="s">
        <v>1341</v>
      </c>
      <c r="W2693" s="153" t="s">
        <v>1410</v>
      </c>
      <c r="X2693" s="244"/>
    </row>
    <row r="2694" spans="1:24" s="226" customFormat="1" ht="102">
      <c r="A2694" s="9" t="s">
        <v>8466</v>
      </c>
      <c r="B2694" s="3" t="s">
        <v>1332</v>
      </c>
      <c r="C2694" s="6" t="s">
        <v>5708</v>
      </c>
      <c r="D2694" s="199" t="s">
        <v>5709</v>
      </c>
      <c r="E2694" s="199" t="s">
        <v>5733</v>
      </c>
      <c r="F2694" s="244"/>
      <c r="G2694" s="162" t="s">
        <v>384</v>
      </c>
      <c r="H2694" s="242">
        <v>0</v>
      </c>
      <c r="I2694" s="34">
        <v>470000000</v>
      </c>
      <c r="J2694" s="21" t="s">
        <v>1330</v>
      </c>
      <c r="K2694" s="17" t="s">
        <v>1647</v>
      </c>
      <c r="L2694" s="236" t="s">
        <v>3930</v>
      </c>
      <c r="M2694" s="141" t="s">
        <v>383</v>
      </c>
      <c r="N2694" s="364" t="s">
        <v>6118</v>
      </c>
      <c r="O2694" s="3" t="s">
        <v>1382</v>
      </c>
      <c r="P2694" s="7" t="s">
        <v>1354</v>
      </c>
      <c r="Q2694" s="3" t="s">
        <v>1195</v>
      </c>
      <c r="R2694" s="158">
        <v>10</v>
      </c>
      <c r="S2694" s="102">
        <v>3031.32</v>
      </c>
      <c r="T2694" s="254">
        <f t="shared" si="507"/>
        <v>30313.200000000001</v>
      </c>
      <c r="U2694" s="83">
        <f t="shared" si="506"/>
        <v>33950.784000000007</v>
      </c>
      <c r="V2694" s="9" t="s">
        <v>1341</v>
      </c>
      <c r="W2694" s="153" t="s">
        <v>1410</v>
      </c>
      <c r="X2694" s="244"/>
    </row>
    <row r="2695" spans="1:24" s="226" customFormat="1" ht="102">
      <c r="A2695" s="9" t="s">
        <v>8467</v>
      </c>
      <c r="B2695" s="3" t="s">
        <v>1332</v>
      </c>
      <c r="C2695" s="6" t="s">
        <v>5708</v>
      </c>
      <c r="D2695" s="199" t="s">
        <v>5709</v>
      </c>
      <c r="E2695" s="199" t="s">
        <v>5734</v>
      </c>
      <c r="F2695" s="244"/>
      <c r="G2695" s="162" t="s">
        <v>384</v>
      </c>
      <c r="H2695" s="242">
        <v>0</v>
      </c>
      <c r="I2695" s="34">
        <v>470000000</v>
      </c>
      <c r="J2695" s="21" t="s">
        <v>1330</v>
      </c>
      <c r="K2695" s="17" t="s">
        <v>1647</v>
      </c>
      <c r="L2695" s="236" t="s">
        <v>3930</v>
      </c>
      <c r="M2695" s="141" t="s">
        <v>383</v>
      </c>
      <c r="N2695" s="364" t="s">
        <v>6118</v>
      </c>
      <c r="O2695" s="3" t="s">
        <v>1382</v>
      </c>
      <c r="P2695" s="7" t="s">
        <v>1354</v>
      </c>
      <c r="Q2695" s="3" t="s">
        <v>1195</v>
      </c>
      <c r="R2695" s="158">
        <v>10</v>
      </c>
      <c r="S2695" s="102">
        <v>5661.52</v>
      </c>
      <c r="T2695" s="254">
        <f t="shared" si="507"/>
        <v>56615.200000000004</v>
      </c>
      <c r="U2695" s="83">
        <f t="shared" si="506"/>
        <v>63409.024000000012</v>
      </c>
      <c r="V2695" s="9" t="s">
        <v>1341</v>
      </c>
      <c r="W2695" s="153" t="s">
        <v>1410</v>
      </c>
      <c r="X2695" s="244"/>
    </row>
    <row r="2696" spans="1:24" s="226" customFormat="1" ht="102">
      <c r="A2696" s="9" t="s">
        <v>8468</v>
      </c>
      <c r="B2696" s="3" t="s">
        <v>1332</v>
      </c>
      <c r="C2696" s="6" t="s">
        <v>5708</v>
      </c>
      <c r="D2696" s="199" t="s">
        <v>5709</v>
      </c>
      <c r="E2696" s="199" t="s">
        <v>5735</v>
      </c>
      <c r="F2696" s="244"/>
      <c r="G2696" s="162" t="s">
        <v>384</v>
      </c>
      <c r="H2696" s="242">
        <v>0</v>
      </c>
      <c r="I2696" s="34">
        <v>470000000</v>
      </c>
      <c r="J2696" s="21" t="s">
        <v>1330</v>
      </c>
      <c r="K2696" s="17" t="s">
        <v>1647</v>
      </c>
      <c r="L2696" s="236" t="s">
        <v>3930</v>
      </c>
      <c r="M2696" s="141" t="s">
        <v>383</v>
      </c>
      <c r="N2696" s="364" t="s">
        <v>6118</v>
      </c>
      <c r="O2696" s="3" t="s">
        <v>1382</v>
      </c>
      <c r="P2696" s="7" t="s">
        <v>1354</v>
      </c>
      <c r="Q2696" s="3" t="s">
        <v>1195</v>
      </c>
      <c r="R2696" s="158">
        <v>10</v>
      </c>
      <c r="S2696" s="102">
        <v>9119.31</v>
      </c>
      <c r="T2696" s="254">
        <f t="shared" si="507"/>
        <v>91193.099999999991</v>
      </c>
      <c r="U2696" s="83">
        <f t="shared" si="506"/>
        <v>102136.272</v>
      </c>
      <c r="V2696" s="9" t="s">
        <v>1341</v>
      </c>
      <c r="W2696" s="153" t="s">
        <v>1410</v>
      </c>
      <c r="X2696" s="244"/>
    </row>
    <row r="2697" spans="1:24" s="226" customFormat="1" ht="102">
      <c r="A2697" s="9" t="s">
        <v>8469</v>
      </c>
      <c r="B2697" s="3" t="s">
        <v>1332</v>
      </c>
      <c r="C2697" s="6" t="s">
        <v>5708</v>
      </c>
      <c r="D2697" s="199" t="s">
        <v>5709</v>
      </c>
      <c r="E2697" s="199" t="s">
        <v>5736</v>
      </c>
      <c r="F2697" s="244"/>
      <c r="G2697" s="162" t="s">
        <v>384</v>
      </c>
      <c r="H2697" s="242">
        <v>0</v>
      </c>
      <c r="I2697" s="34">
        <v>470000000</v>
      </c>
      <c r="J2697" s="21" t="s">
        <v>1330</v>
      </c>
      <c r="K2697" s="17" t="s">
        <v>1647</v>
      </c>
      <c r="L2697" s="236" t="s">
        <v>3930</v>
      </c>
      <c r="M2697" s="141" t="s">
        <v>383</v>
      </c>
      <c r="N2697" s="364" t="s">
        <v>6118</v>
      </c>
      <c r="O2697" s="3" t="s">
        <v>1382</v>
      </c>
      <c r="P2697" s="7" t="s">
        <v>1354</v>
      </c>
      <c r="Q2697" s="3" t="s">
        <v>1195</v>
      </c>
      <c r="R2697" s="158">
        <v>10</v>
      </c>
      <c r="S2697" s="102">
        <v>4104.9690000000001</v>
      </c>
      <c r="T2697" s="254">
        <f t="shared" si="507"/>
        <v>41049.69</v>
      </c>
      <c r="U2697" s="83">
        <f t="shared" si="506"/>
        <v>45975.652800000003</v>
      </c>
      <c r="V2697" s="9" t="s">
        <v>1341</v>
      </c>
      <c r="W2697" s="153" t="s">
        <v>1410</v>
      </c>
      <c r="X2697" s="244"/>
    </row>
    <row r="2698" spans="1:24" s="226" customFormat="1" ht="102">
      <c r="A2698" s="9" t="s">
        <v>8470</v>
      </c>
      <c r="B2698" s="3" t="s">
        <v>1332</v>
      </c>
      <c r="C2698" s="6" t="s">
        <v>5708</v>
      </c>
      <c r="D2698" s="199" t="s">
        <v>5709</v>
      </c>
      <c r="E2698" s="199" t="s">
        <v>5737</v>
      </c>
      <c r="F2698" s="244"/>
      <c r="G2698" s="162" t="s">
        <v>384</v>
      </c>
      <c r="H2698" s="242">
        <v>0</v>
      </c>
      <c r="I2698" s="34">
        <v>470000000</v>
      </c>
      <c r="J2698" s="21" t="s">
        <v>1330</v>
      </c>
      <c r="K2698" s="17" t="s">
        <v>1647</v>
      </c>
      <c r="L2698" s="236" t="s">
        <v>3930</v>
      </c>
      <c r="M2698" s="141" t="s">
        <v>383</v>
      </c>
      <c r="N2698" s="364" t="s">
        <v>6118</v>
      </c>
      <c r="O2698" s="3" t="s">
        <v>1382</v>
      </c>
      <c r="P2698" s="7" t="s">
        <v>1354</v>
      </c>
      <c r="Q2698" s="3" t="s">
        <v>1195</v>
      </c>
      <c r="R2698" s="158">
        <v>10</v>
      </c>
      <c r="S2698" s="102">
        <v>5273.1029999999992</v>
      </c>
      <c r="T2698" s="254">
        <f t="shared" si="507"/>
        <v>52731.029999999992</v>
      </c>
      <c r="U2698" s="83">
        <f t="shared" si="506"/>
        <v>59058.753599999996</v>
      </c>
      <c r="V2698" s="9" t="s">
        <v>1341</v>
      </c>
      <c r="W2698" s="153" t="s">
        <v>1410</v>
      </c>
      <c r="X2698" s="244"/>
    </row>
    <row r="2699" spans="1:24" s="226" customFormat="1" ht="102">
      <c r="A2699" s="9" t="s">
        <v>8471</v>
      </c>
      <c r="B2699" s="3" t="s">
        <v>1332</v>
      </c>
      <c r="C2699" s="6" t="s">
        <v>5708</v>
      </c>
      <c r="D2699" s="199" t="s">
        <v>5709</v>
      </c>
      <c r="E2699" s="199" t="s">
        <v>5738</v>
      </c>
      <c r="F2699" s="244"/>
      <c r="G2699" s="162" t="s">
        <v>384</v>
      </c>
      <c r="H2699" s="242">
        <v>0</v>
      </c>
      <c r="I2699" s="34">
        <v>470000000</v>
      </c>
      <c r="J2699" s="21" t="s">
        <v>1330</v>
      </c>
      <c r="K2699" s="17" t="s">
        <v>1647</v>
      </c>
      <c r="L2699" s="236" t="s">
        <v>3930</v>
      </c>
      <c r="M2699" s="141" t="s">
        <v>383</v>
      </c>
      <c r="N2699" s="364" t="s">
        <v>6118</v>
      </c>
      <c r="O2699" s="3" t="s">
        <v>1382</v>
      </c>
      <c r="P2699" s="7" t="s">
        <v>1354</v>
      </c>
      <c r="Q2699" s="3" t="s">
        <v>1195</v>
      </c>
      <c r="R2699" s="158">
        <v>10</v>
      </c>
      <c r="S2699" s="102">
        <v>7045.5879999999997</v>
      </c>
      <c r="T2699" s="254">
        <f t="shared" si="507"/>
        <v>70455.88</v>
      </c>
      <c r="U2699" s="83">
        <f t="shared" si="506"/>
        <v>78910.585600000006</v>
      </c>
      <c r="V2699" s="9" t="s">
        <v>1341</v>
      </c>
      <c r="W2699" s="153" t="s">
        <v>1410</v>
      </c>
      <c r="X2699" s="244"/>
    </row>
    <row r="2700" spans="1:24" s="226" customFormat="1" ht="102">
      <c r="A2700" s="9" t="s">
        <v>8472</v>
      </c>
      <c r="B2700" s="3" t="s">
        <v>1332</v>
      </c>
      <c r="C2700" s="6" t="s">
        <v>5708</v>
      </c>
      <c r="D2700" s="199" t="s">
        <v>5709</v>
      </c>
      <c r="E2700" s="199" t="s">
        <v>5739</v>
      </c>
      <c r="F2700" s="244"/>
      <c r="G2700" s="162" t="s">
        <v>384</v>
      </c>
      <c r="H2700" s="242">
        <v>0</v>
      </c>
      <c r="I2700" s="34">
        <v>470000000</v>
      </c>
      <c r="J2700" s="21" t="s">
        <v>1330</v>
      </c>
      <c r="K2700" s="17" t="s">
        <v>1647</v>
      </c>
      <c r="L2700" s="236" t="s">
        <v>3930</v>
      </c>
      <c r="M2700" s="141" t="s">
        <v>383</v>
      </c>
      <c r="N2700" s="364" t="s">
        <v>6118</v>
      </c>
      <c r="O2700" s="3" t="s">
        <v>1382</v>
      </c>
      <c r="P2700" s="7" t="s">
        <v>1354</v>
      </c>
      <c r="Q2700" s="3" t="s">
        <v>1195</v>
      </c>
      <c r="R2700" s="158">
        <v>10</v>
      </c>
      <c r="S2700" s="102">
        <v>10888.295</v>
      </c>
      <c r="T2700" s="254">
        <f t="shared" si="507"/>
        <v>108882.95</v>
      </c>
      <c r="U2700" s="83">
        <f t="shared" si="506"/>
        <v>121948.90400000001</v>
      </c>
      <c r="V2700" s="9" t="s">
        <v>1341</v>
      </c>
      <c r="W2700" s="153" t="s">
        <v>1410</v>
      </c>
      <c r="X2700" s="244"/>
    </row>
    <row r="2701" spans="1:24" s="226" customFormat="1" ht="102">
      <c r="A2701" s="9" t="s">
        <v>8473</v>
      </c>
      <c r="B2701" s="3" t="s">
        <v>1332</v>
      </c>
      <c r="C2701" s="6" t="s">
        <v>5708</v>
      </c>
      <c r="D2701" s="199" t="s">
        <v>5709</v>
      </c>
      <c r="E2701" s="199" t="s">
        <v>5740</v>
      </c>
      <c r="F2701" s="244"/>
      <c r="G2701" s="162" t="s">
        <v>384</v>
      </c>
      <c r="H2701" s="242">
        <v>0</v>
      </c>
      <c r="I2701" s="34">
        <v>470000000</v>
      </c>
      <c r="J2701" s="21" t="s">
        <v>1330</v>
      </c>
      <c r="K2701" s="17" t="s">
        <v>1647</v>
      </c>
      <c r="L2701" s="236" t="s">
        <v>3930</v>
      </c>
      <c r="M2701" s="141" t="s">
        <v>383</v>
      </c>
      <c r="N2701" s="364" t="s">
        <v>6118</v>
      </c>
      <c r="O2701" s="3" t="s">
        <v>1382</v>
      </c>
      <c r="P2701" s="7" t="s">
        <v>1354</v>
      </c>
      <c r="Q2701" s="3" t="s">
        <v>1195</v>
      </c>
      <c r="R2701" s="158">
        <v>10</v>
      </c>
      <c r="S2701" s="102">
        <v>11725.758000000002</v>
      </c>
      <c r="T2701" s="254">
        <f t="shared" si="507"/>
        <v>117257.58000000002</v>
      </c>
      <c r="U2701" s="83">
        <f t="shared" si="506"/>
        <v>131328.48960000003</v>
      </c>
      <c r="V2701" s="9" t="s">
        <v>1341</v>
      </c>
      <c r="W2701" s="153" t="s">
        <v>1410</v>
      </c>
      <c r="X2701" s="244"/>
    </row>
    <row r="2702" spans="1:24" s="226" customFormat="1" ht="102">
      <c r="A2702" s="9" t="s">
        <v>8474</v>
      </c>
      <c r="B2702" s="3" t="s">
        <v>1332</v>
      </c>
      <c r="C2702" s="6" t="s">
        <v>5708</v>
      </c>
      <c r="D2702" s="199" t="s">
        <v>5709</v>
      </c>
      <c r="E2702" s="199" t="s">
        <v>5741</v>
      </c>
      <c r="F2702" s="244"/>
      <c r="G2702" s="162" t="s">
        <v>384</v>
      </c>
      <c r="H2702" s="242">
        <v>0</v>
      </c>
      <c r="I2702" s="34">
        <v>470000000</v>
      </c>
      <c r="J2702" s="21" t="s">
        <v>1330</v>
      </c>
      <c r="K2702" s="17" t="s">
        <v>1647</v>
      </c>
      <c r="L2702" s="236" t="s">
        <v>3930</v>
      </c>
      <c r="M2702" s="141" t="s">
        <v>383</v>
      </c>
      <c r="N2702" s="364" t="s">
        <v>6118</v>
      </c>
      <c r="O2702" s="3" t="s">
        <v>1382</v>
      </c>
      <c r="P2702" s="7" t="s">
        <v>1354</v>
      </c>
      <c r="Q2702" s="3" t="s">
        <v>1195</v>
      </c>
      <c r="R2702" s="158">
        <v>10</v>
      </c>
      <c r="S2702" s="102">
        <v>12964.841999999999</v>
      </c>
      <c r="T2702" s="254">
        <f t="shared" si="507"/>
        <v>129648.41999999998</v>
      </c>
      <c r="U2702" s="83">
        <f t="shared" si="506"/>
        <v>145206.2304</v>
      </c>
      <c r="V2702" s="9" t="s">
        <v>1341</v>
      </c>
      <c r="W2702" s="153" t="s">
        <v>1410</v>
      </c>
      <c r="X2702" s="244"/>
    </row>
    <row r="2703" spans="1:24" s="226" customFormat="1" ht="102">
      <c r="A2703" s="9" t="s">
        <v>8475</v>
      </c>
      <c r="B2703" s="3" t="s">
        <v>1332</v>
      </c>
      <c r="C2703" s="6" t="s">
        <v>5708</v>
      </c>
      <c r="D2703" s="199" t="s">
        <v>5709</v>
      </c>
      <c r="E2703" s="199" t="s">
        <v>5742</v>
      </c>
      <c r="F2703" s="244"/>
      <c r="G2703" s="162" t="s">
        <v>384</v>
      </c>
      <c r="H2703" s="242">
        <v>0</v>
      </c>
      <c r="I2703" s="34">
        <v>470000000</v>
      </c>
      <c r="J2703" s="21" t="s">
        <v>1330</v>
      </c>
      <c r="K2703" s="17" t="s">
        <v>1647</v>
      </c>
      <c r="L2703" s="236" t="s">
        <v>3930</v>
      </c>
      <c r="M2703" s="141" t="s">
        <v>383</v>
      </c>
      <c r="N2703" s="364" t="s">
        <v>6118</v>
      </c>
      <c r="O2703" s="3" t="s">
        <v>1382</v>
      </c>
      <c r="P2703" s="7" t="s">
        <v>1354</v>
      </c>
      <c r="Q2703" s="3" t="s">
        <v>1195</v>
      </c>
      <c r="R2703" s="212">
        <v>10</v>
      </c>
      <c r="S2703" s="102">
        <v>20541.29</v>
      </c>
      <c r="T2703" s="254">
        <f t="shared" si="507"/>
        <v>205412.90000000002</v>
      </c>
      <c r="U2703" s="83">
        <f t="shared" si="506"/>
        <v>230062.44800000006</v>
      </c>
      <c r="V2703" s="9" t="s">
        <v>1341</v>
      </c>
      <c r="W2703" s="153" t="s">
        <v>1410</v>
      </c>
      <c r="X2703" s="244"/>
    </row>
    <row r="2704" spans="1:24" s="226" customFormat="1" ht="102">
      <c r="A2704" s="9" t="s">
        <v>8476</v>
      </c>
      <c r="B2704" s="3" t="s">
        <v>1332</v>
      </c>
      <c r="C2704" s="6" t="s">
        <v>5743</v>
      </c>
      <c r="D2704" s="200" t="s">
        <v>3529</v>
      </c>
      <c r="E2704" s="199" t="s">
        <v>5744</v>
      </c>
      <c r="F2704" s="244"/>
      <c r="G2704" s="162" t="s">
        <v>384</v>
      </c>
      <c r="H2704" s="242">
        <v>0</v>
      </c>
      <c r="I2704" s="34">
        <v>470000000</v>
      </c>
      <c r="J2704" s="21" t="s">
        <v>1330</v>
      </c>
      <c r="K2704" s="17" t="s">
        <v>1647</v>
      </c>
      <c r="L2704" s="236" t="s">
        <v>3930</v>
      </c>
      <c r="M2704" s="141" t="s">
        <v>383</v>
      </c>
      <c r="N2704" s="364" t="s">
        <v>6118</v>
      </c>
      <c r="O2704" s="3" t="s">
        <v>1382</v>
      </c>
      <c r="P2704" s="7" t="s">
        <v>1354</v>
      </c>
      <c r="Q2704" s="3" t="s">
        <v>1195</v>
      </c>
      <c r="R2704" s="158">
        <v>50</v>
      </c>
      <c r="S2704" s="102">
        <v>323.76749999999998</v>
      </c>
      <c r="T2704" s="254">
        <f t="shared" si="507"/>
        <v>16188.375</v>
      </c>
      <c r="U2704" s="83">
        <f t="shared" si="506"/>
        <v>18130.980000000003</v>
      </c>
      <c r="V2704" s="9" t="s">
        <v>1341</v>
      </c>
      <c r="W2704" s="153" t="s">
        <v>1410</v>
      </c>
      <c r="X2704" s="244"/>
    </row>
    <row r="2705" spans="1:24" s="226" customFormat="1" ht="102">
      <c r="A2705" s="9" t="s">
        <v>8477</v>
      </c>
      <c r="B2705" s="3" t="s">
        <v>1332</v>
      </c>
      <c r="C2705" s="6" t="s">
        <v>5745</v>
      </c>
      <c r="D2705" s="200" t="s">
        <v>3529</v>
      </c>
      <c r="E2705" s="199" t="s">
        <v>5746</v>
      </c>
      <c r="F2705" s="244"/>
      <c r="G2705" s="162" t="s">
        <v>384</v>
      </c>
      <c r="H2705" s="242">
        <v>0</v>
      </c>
      <c r="I2705" s="34">
        <v>470000000</v>
      </c>
      <c r="J2705" s="21" t="s">
        <v>1330</v>
      </c>
      <c r="K2705" s="17" t="s">
        <v>1647</v>
      </c>
      <c r="L2705" s="236" t="s">
        <v>3930</v>
      </c>
      <c r="M2705" s="141" t="s">
        <v>383</v>
      </c>
      <c r="N2705" s="364" t="s">
        <v>6118</v>
      </c>
      <c r="O2705" s="3" t="s">
        <v>1382</v>
      </c>
      <c r="P2705" s="7" t="s">
        <v>1354</v>
      </c>
      <c r="Q2705" s="3" t="s">
        <v>1195</v>
      </c>
      <c r="R2705" s="158">
        <v>30</v>
      </c>
      <c r="S2705" s="102">
        <v>220.25</v>
      </c>
      <c r="T2705" s="254">
        <f t="shared" si="507"/>
        <v>6607.5</v>
      </c>
      <c r="U2705" s="83">
        <f t="shared" si="506"/>
        <v>7400.4000000000005</v>
      </c>
      <c r="V2705" s="9" t="s">
        <v>1341</v>
      </c>
      <c r="W2705" s="153" t="s">
        <v>1410</v>
      </c>
      <c r="X2705" s="244"/>
    </row>
    <row r="2706" spans="1:24" s="226" customFormat="1" ht="102">
      <c r="A2706" s="9" t="s">
        <v>8478</v>
      </c>
      <c r="B2706" s="3" t="s">
        <v>1332</v>
      </c>
      <c r="C2706" s="6" t="s">
        <v>5747</v>
      </c>
      <c r="D2706" s="200" t="s">
        <v>3529</v>
      </c>
      <c r="E2706" s="199" t="s">
        <v>5748</v>
      </c>
      <c r="F2706" s="244"/>
      <c r="G2706" s="162" t="s">
        <v>384</v>
      </c>
      <c r="H2706" s="242">
        <v>0</v>
      </c>
      <c r="I2706" s="34">
        <v>470000000</v>
      </c>
      <c r="J2706" s="21" t="s">
        <v>1330</v>
      </c>
      <c r="K2706" s="17" t="s">
        <v>1647</v>
      </c>
      <c r="L2706" s="236" t="s">
        <v>3930</v>
      </c>
      <c r="M2706" s="141" t="s">
        <v>383</v>
      </c>
      <c r="N2706" s="364" t="s">
        <v>6118</v>
      </c>
      <c r="O2706" s="3" t="s">
        <v>1382</v>
      </c>
      <c r="P2706" s="7" t="s">
        <v>1354</v>
      </c>
      <c r="Q2706" s="3" t="s">
        <v>1195</v>
      </c>
      <c r="R2706" s="158">
        <v>30</v>
      </c>
      <c r="S2706" s="102">
        <v>323.76749999999998</v>
      </c>
      <c r="T2706" s="254">
        <f t="shared" si="507"/>
        <v>9713.0249999999996</v>
      </c>
      <c r="U2706" s="83">
        <f t="shared" si="506"/>
        <v>10878.588</v>
      </c>
      <c r="V2706" s="9" t="s">
        <v>1341</v>
      </c>
      <c r="W2706" s="153" t="s">
        <v>1410</v>
      </c>
      <c r="X2706" s="244"/>
    </row>
    <row r="2707" spans="1:24" s="226" customFormat="1" ht="102">
      <c r="A2707" s="9" t="s">
        <v>8479</v>
      </c>
      <c r="B2707" s="3" t="s">
        <v>1332</v>
      </c>
      <c r="C2707" s="6" t="s">
        <v>5749</v>
      </c>
      <c r="D2707" s="200" t="s">
        <v>3529</v>
      </c>
      <c r="E2707" s="199" t="s">
        <v>5750</v>
      </c>
      <c r="F2707" s="244"/>
      <c r="G2707" s="162" t="s">
        <v>384</v>
      </c>
      <c r="H2707" s="242">
        <v>0</v>
      </c>
      <c r="I2707" s="34">
        <v>470000000</v>
      </c>
      <c r="J2707" s="21" t="s">
        <v>1330</v>
      </c>
      <c r="K2707" s="17" t="s">
        <v>1647</v>
      </c>
      <c r="L2707" s="236" t="s">
        <v>3930</v>
      </c>
      <c r="M2707" s="141" t="s">
        <v>383</v>
      </c>
      <c r="N2707" s="364" t="s">
        <v>6118</v>
      </c>
      <c r="O2707" s="3" t="s">
        <v>1382</v>
      </c>
      <c r="P2707" s="7" t="s">
        <v>1354</v>
      </c>
      <c r="Q2707" s="3" t="s">
        <v>1195</v>
      </c>
      <c r="R2707" s="158">
        <v>30</v>
      </c>
      <c r="S2707" s="102">
        <v>330.375</v>
      </c>
      <c r="T2707" s="254">
        <f t="shared" si="507"/>
        <v>9911.25</v>
      </c>
      <c r="U2707" s="83">
        <f t="shared" si="506"/>
        <v>11100.6</v>
      </c>
      <c r="V2707" s="9" t="s">
        <v>1341</v>
      </c>
      <c r="W2707" s="153" t="s">
        <v>1410</v>
      </c>
      <c r="X2707" s="244"/>
    </row>
    <row r="2708" spans="1:24" s="226" customFormat="1" ht="102">
      <c r="A2708" s="9" t="s">
        <v>8480</v>
      </c>
      <c r="B2708" s="3" t="s">
        <v>1332</v>
      </c>
      <c r="C2708" s="6" t="s">
        <v>5749</v>
      </c>
      <c r="D2708" s="200" t="s">
        <v>3529</v>
      </c>
      <c r="E2708" s="199" t="s">
        <v>5751</v>
      </c>
      <c r="F2708" s="244"/>
      <c r="G2708" s="162" t="s">
        <v>384</v>
      </c>
      <c r="H2708" s="242">
        <v>0</v>
      </c>
      <c r="I2708" s="34">
        <v>470000000</v>
      </c>
      <c r="J2708" s="21" t="s">
        <v>1330</v>
      </c>
      <c r="K2708" s="17" t="s">
        <v>1647</v>
      </c>
      <c r="L2708" s="236" t="s">
        <v>3930</v>
      </c>
      <c r="M2708" s="141" t="s">
        <v>383</v>
      </c>
      <c r="N2708" s="364" t="s">
        <v>6118</v>
      </c>
      <c r="O2708" s="3" t="s">
        <v>1382</v>
      </c>
      <c r="P2708" s="7" t="s">
        <v>1354</v>
      </c>
      <c r="Q2708" s="3" t="s">
        <v>1195</v>
      </c>
      <c r="R2708" s="158">
        <v>30</v>
      </c>
      <c r="S2708" s="102">
        <v>330.375</v>
      </c>
      <c r="T2708" s="254">
        <f t="shared" si="507"/>
        <v>9911.25</v>
      </c>
      <c r="U2708" s="83">
        <f t="shared" si="506"/>
        <v>11100.6</v>
      </c>
      <c r="V2708" s="9" t="s">
        <v>1341</v>
      </c>
      <c r="W2708" s="153" t="s">
        <v>1410</v>
      </c>
      <c r="X2708" s="244"/>
    </row>
    <row r="2709" spans="1:24" s="226" customFormat="1" ht="102">
      <c r="A2709" s="9" t="s">
        <v>8481</v>
      </c>
      <c r="B2709" s="3" t="s">
        <v>1332</v>
      </c>
      <c r="C2709" s="6" t="s">
        <v>5752</v>
      </c>
      <c r="D2709" s="200" t="s">
        <v>3529</v>
      </c>
      <c r="E2709" s="199" t="s">
        <v>5753</v>
      </c>
      <c r="F2709" s="244"/>
      <c r="G2709" s="162" t="s">
        <v>384</v>
      </c>
      <c r="H2709" s="242">
        <v>0</v>
      </c>
      <c r="I2709" s="34">
        <v>470000000</v>
      </c>
      <c r="J2709" s="21" t="s">
        <v>1330</v>
      </c>
      <c r="K2709" s="17" t="s">
        <v>1647</v>
      </c>
      <c r="L2709" s="236" t="s">
        <v>3930</v>
      </c>
      <c r="M2709" s="141" t="s">
        <v>383</v>
      </c>
      <c r="N2709" s="364" t="s">
        <v>6118</v>
      </c>
      <c r="O2709" s="3" t="s">
        <v>1382</v>
      </c>
      <c r="P2709" s="7" t="s">
        <v>1354</v>
      </c>
      <c r="Q2709" s="3" t="s">
        <v>1195</v>
      </c>
      <c r="R2709" s="158">
        <v>30</v>
      </c>
      <c r="S2709" s="102">
        <v>220.25</v>
      </c>
      <c r="T2709" s="254">
        <f t="shared" si="507"/>
        <v>6607.5</v>
      </c>
      <c r="U2709" s="83">
        <f t="shared" si="506"/>
        <v>7400.4000000000005</v>
      </c>
      <c r="V2709" s="9" t="s">
        <v>1341</v>
      </c>
      <c r="W2709" s="153" t="s">
        <v>1410</v>
      </c>
      <c r="X2709" s="244"/>
    </row>
    <row r="2710" spans="1:24" s="226" customFormat="1" ht="102">
      <c r="A2710" s="9" t="s">
        <v>8482</v>
      </c>
      <c r="B2710" s="3" t="s">
        <v>1332</v>
      </c>
      <c r="C2710" s="6" t="s">
        <v>5754</v>
      </c>
      <c r="D2710" s="200" t="s">
        <v>3529</v>
      </c>
      <c r="E2710" s="199" t="s">
        <v>5755</v>
      </c>
      <c r="F2710" s="244"/>
      <c r="G2710" s="162" t="s">
        <v>384</v>
      </c>
      <c r="H2710" s="242">
        <v>0</v>
      </c>
      <c r="I2710" s="34">
        <v>470000000</v>
      </c>
      <c r="J2710" s="21" t="s">
        <v>1330</v>
      </c>
      <c r="K2710" s="17" t="s">
        <v>1647</v>
      </c>
      <c r="L2710" s="236" t="s">
        <v>3930</v>
      </c>
      <c r="M2710" s="141" t="s">
        <v>383</v>
      </c>
      <c r="N2710" s="364" t="s">
        <v>6118</v>
      </c>
      <c r="O2710" s="3" t="s">
        <v>1382</v>
      </c>
      <c r="P2710" s="7" t="s">
        <v>1354</v>
      </c>
      <c r="Q2710" s="3" t="s">
        <v>1195</v>
      </c>
      <c r="R2710" s="158">
        <v>60</v>
      </c>
      <c r="S2710" s="102">
        <v>275.3125</v>
      </c>
      <c r="T2710" s="254">
        <f t="shared" si="507"/>
        <v>16518.75</v>
      </c>
      <c r="U2710" s="83">
        <f t="shared" si="506"/>
        <v>18501</v>
      </c>
      <c r="V2710" s="9" t="s">
        <v>1341</v>
      </c>
      <c r="W2710" s="153" t="s">
        <v>1410</v>
      </c>
      <c r="X2710" s="244"/>
    </row>
    <row r="2711" spans="1:24" s="226" customFormat="1" ht="102">
      <c r="A2711" s="9" t="s">
        <v>8483</v>
      </c>
      <c r="B2711" s="3" t="s">
        <v>1332</v>
      </c>
      <c r="C2711" s="6" t="s">
        <v>5756</v>
      </c>
      <c r="D2711" s="200" t="s">
        <v>3529</v>
      </c>
      <c r="E2711" s="199" t="s">
        <v>5757</v>
      </c>
      <c r="F2711" s="244"/>
      <c r="G2711" s="162" t="s">
        <v>384</v>
      </c>
      <c r="H2711" s="242">
        <v>0</v>
      </c>
      <c r="I2711" s="34">
        <v>470000000</v>
      </c>
      <c r="J2711" s="21" t="s">
        <v>1330</v>
      </c>
      <c r="K2711" s="17" t="s">
        <v>1647</v>
      </c>
      <c r="L2711" s="236" t="s">
        <v>3930</v>
      </c>
      <c r="M2711" s="141" t="s">
        <v>383</v>
      </c>
      <c r="N2711" s="364" t="s">
        <v>6118</v>
      </c>
      <c r="O2711" s="3" t="s">
        <v>1382</v>
      </c>
      <c r="P2711" s="7" t="s">
        <v>1354</v>
      </c>
      <c r="Q2711" s="3" t="s">
        <v>1195</v>
      </c>
      <c r="R2711" s="158">
        <v>60</v>
      </c>
      <c r="S2711" s="102">
        <v>501.83962500000001</v>
      </c>
      <c r="T2711" s="254">
        <f t="shared" si="507"/>
        <v>30110.377500000002</v>
      </c>
      <c r="U2711" s="83">
        <f t="shared" si="506"/>
        <v>33723.622800000005</v>
      </c>
      <c r="V2711" s="9" t="s">
        <v>1341</v>
      </c>
      <c r="W2711" s="153" t="s">
        <v>1410</v>
      </c>
      <c r="X2711" s="244"/>
    </row>
    <row r="2712" spans="1:24" s="226" customFormat="1" ht="102">
      <c r="A2712" s="9" t="s">
        <v>8484</v>
      </c>
      <c r="B2712" s="3" t="s">
        <v>1332</v>
      </c>
      <c r="C2712" s="221" t="s">
        <v>5758</v>
      </c>
      <c r="D2712" s="200" t="s">
        <v>3529</v>
      </c>
      <c r="E2712" s="199" t="s">
        <v>5759</v>
      </c>
      <c r="F2712" s="244"/>
      <c r="G2712" s="162" t="s">
        <v>384</v>
      </c>
      <c r="H2712" s="242">
        <v>0</v>
      </c>
      <c r="I2712" s="34">
        <v>470000000</v>
      </c>
      <c r="J2712" s="21" t="s">
        <v>1330</v>
      </c>
      <c r="K2712" s="17" t="s">
        <v>1647</v>
      </c>
      <c r="L2712" s="236" t="s">
        <v>3930</v>
      </c>
      <c r="M2712" s="141" t="s">
        <v>383</v>
      </c>
      <c r="N2712" s="364" t="s">
        <v>6118</v>
      </c>
      <c r="O2712" s="3" t="s">
        <v>1382</v>
      </c>
      <c r="P2712" s="7" t="s">
        <v>1354</v>
      </c>
      <c r="Q2712" s="3" t="s">
        <v>1195</v>
      </c>
      <c r="R2712" s="259">
        <v>40</v>
      </c>
      <c r="S2712" s="102">
        <v>275.3125</v>
      </c>
      <c r="T2712" s="254">
        <f t="shared" si="507"/>
        <v>11012.5</v>
      </c>
      <c r="U2712" s="83">
        <f t="shared" si="506"/>
        <v>12334.000000000002</v>
      </c>
      <c r="V2712" s="9" t="s">
        <v>1341</v>
      </c>
      <c r="W2712" s="153" t="s">
        <v>1410</v>
      </c>
      <c r="X2712" s="244"/>
    </row>
    <row r="2713" spans="1:24" s="226" customFormat="1" ht="102">
      <c r="A2713" s="9" t="s">
        <v>8485</v>
      </c>
      <c r="B2713" s="3" t="s">
        <v>1332</v>
      </c>
      <c r="C2713" s="221" t="s">
        <v>5760</v>
      </c>
      <c r="D2713" s="200" t="s">
        <v>3529</v>
      </c>
      <c r="E2713" s="200" t="s">
        <v>5761</v>
      </c>
      <c r="F2713" s="244"/>
      <c r="G2713" s="162" t="s">
        <v>384</v>
      </c>
      <c r="H2713" s="242">
        <v>0</v>
      </c>
      <c r="I2713" s="34">
        <v>470000000</v>
      </c>
      <c r="J2713" s="21" t="s">
        <v>1330</v>
      </c>
      <c r="K2713" s="17" t="s">
        <v>1647</v>
      </c>
      <c r="L2713" s="236" t="s">
        <v>3930</v>
      </c>
      <c r="M2713" s="141" t="s">
        <v>383</v>
      </c>
      <c r="N2713" s="364" t="s">
        <v>6118</v>
      </c>
      <c r="O2713" s="3" t="s">
        <v>1382</v>
      </c>
      <c r="P2713" s="7" t="s">
        <v>1354</v>
      </c>
      <c r="Q2713" s="3" t="s">
        <v>1195</v>
      </c>
      <c r="R2713" s="158">
        <v>40</v>
      </c>
      <c r="S2713" s="102">
        <v>296.56</v>
      </c>
      <c r="T2713" s="254">
        <f t="shared" si="507"/>
        <v>11862.4</v>
      </c>
      <c r="U2713" s="83">
        <f t="shared" si="506"/>
        <v>13285.888000000001</v>
      </c>
      <c r="V2713" s="9" t="s">
        <v>1341</v>
      </c>
      <c r="W2713" s="153" t="s">
        <v>1410</v>
      </c>
      <c r="X2713" s="244"/>
    </row>
    <row r="2714" spans="1:24" s="226" customFormat="1" ht="102">
      <c r="A2714" s="9" t="s">
        <v>8486</v>
      </c>
      <c r="B2714" s="3" t="s">
        <v>1332</v>
      </c>
      <c r="C2714" s="221" t="s">
        <v>5762</v>
      </c>
      <c r="D2714" s="200" t="s">
        <v>3529</v>
      </c>
      <c r="E2714" s="200" t="s">
        <v>5763</v>
      </c>
      <c r="F2714" s="244"/>
      <c r="G2714" s="162" t="s">
        <v>384</v>
      </c>
      <c r="H2714" s="242">
        <v>0</v>
      </c>
      <c r="I2714" s="34">
        <v>470000000</v>
      </c>
      <c r="J2714" s="21" t="s">
        <v>1330</v>
      </c>
      <c r="K2714" s="17" t="s">
        <v>1647</v>
      </c>
      <c r="L2714" s="236" t="s">
        <v>3930</v>
      </c>
      <c r="M2714" s="141" t="s">
        <v>383</v>
      </c>
      <c r="N2714" s="364" t="s">
        <v>6118</v>
      </c>
      <c r="O2714" s="3" t="s">
        <v>1382</v>
      </c>
      <c r="P2714" s="7" t="s">
        <v>1354</v>
      </c>
      <c r="Q2714" s="3" t="s">
        <v>1195</v>
      </c>
      <c r="R2714" s="259">
        <v>40</v>
      </c>
      <c r="S2714" s="102">
        <v>3527.06</v>
      </c>
      <c r="T2714" s="254">
        <f t="shared" si="507"/>
        <v>141082.4</v>
      </c>
      <c r="U2714" s="83">
        <f t="shared" si="506"/>
        <v>158012.288</v>
      </c>
      <c r="V2714" s="9" t="s">
        <v>1341</v>
      </c>
      <c r="W2714" s="153" t="s">
        <v>1410</v>
      </c>
      <c r="X2714" s="244"/>
    </row>
    <row r="2715" spans="1:24" s="226" customFormat="1" ht="102">
      <c r="A2715" s="9" t="s">
        <v>8487</v>
      </c>
      <c r="B2715" s="3" t="s">
        <v>1332</v>
      </c>
      <c r="C2715" s="221" t="s">
        <v>5764</v>
      </c>
      <c r="D2715" s="200" t="s">
        <v>3529</v>
      </c>
      <c r="E2715" s="200" t="s">
        <v>5765</v>
      </c>
      <c r="F2715" s="244"/>
      <c r="G2715" s="162" t="s">
        <v>384</v>
      </c>
      <c r="H2715" s="242">
        <v>0</v>
      </c>
      <c r="I2715" s="34">
        <v>470000000</v>
      </c>
      <c r="J2715" s="21" t="s">
        <v>1330</v>
      </c>
      <c r="K2715" s="17" t="s">
        <v>1647</v>
      </c>
      <c r="L2715" s="236" t="s">
        <v>3930</v>
      </c>
      <c r="M2715" s="141" t="s">
        <v>383</v>
      </c>
      <c r="N2715" s="364" t="s">
        <v>6118</v>
      </c>
      <c r="O2715" s="3" t="s">
        <v>1382</v>
      </c>
      <c r="P2715" s="7" t="s">
        <v>1354</v>
      </c>
      <c r="Q2715" s="3" t="s">
        <v>1195</v>
      </c>
      <c r="R2715" s="259">
        <v>40</v>
      </c>
      <c r="S2715" s="102">
        <v>607.06406249999998</v>
      </c>
      <c r="T2715" s="254">
        <f t="shared" si="507"/>
        <v>24282.5625</v>
      </c>
      <c r="U2715" s="83">
        <f t="shared" si="506"/>
        <v>27196.47</v>
      </c>
      <c r="V2715" s="9" t="s">
        <v>1341</v>
      </c>
      <c r="W2715" s="153" t="s">
        <v>1410</v>
      </c>
      <c r="X2715" s="244"/>
    </row>
    <row r="2716" spans="1:24" s="226" customFormat="1" ht="102">
      <c r="A2716" s="9" t="s">
        <v>8488</v>
      </c>
      <c r="B2716" s="3" t="s">
        <v>1332</v>
      </c>
      <c r="C2716" s="221" t="s">
        <v>5766</v>
      </c>
      <c r="D2716" s="200" t="s">
        <v>3529</v>
      </c>
      <c r="E2716" s="200" t="s">
        <v>5767</v>
      </c>
      <c r="F2716" s="244"/>
      <c r="G2716" s="162" t="s">
        <v>384</v>
      </c>
      <c r="H2716" s="242">
        <v>0</v>
      </c>
      <c r="I2716" s="34">
        <v>470000000</v>
      </c>
      <c r="J2716" s="21" t="s">
        <v>1330</v>
      </c>
      <c r="K2716" s="17" t="s">
        <v>1647</v>
      </c>
      <c r="L2716" s="236" t="s">
        <v>3930</v>
      </c>
      <c r="M2716" s="141" t="s">
        <v>383</v>
      </c>
      <c r="N2716" s="364" t="s">
        <v>6118</v>
      </c>
      <c r="O2716" s="3" t="s">
        <v>1382</v>
      </c>
      <c r="P2716" s="7" t="s">
        <v>1354</v>
      </c>
      <c r="Q2716" s="3" t="s">
        <v>1195</v>
      </c>
      <c r="R2716" s="259">
        <v>20</v>
      </c>
      <c r="S2716" s="102">
        <v>424.8</v>
      </c>
      <c r="T2716" s="254">
        <f t="shared" si="507"/>
        <v>8496</v>
      </c>
      <c r="U2716" s="83">
        <f t="shared" si="506"/>
        <v>9515.52</v>
      </c>
      <c r="V2716" s="9" t="s">
        <v>1341</v>
      </c>
      <c r="W2716" s="153" t="s">
        <v>1410</v>
      </c>
      <c r="X2716" s="244"/>
    </row>
    <row r="2717" spans="1:24" s="226" customFormat="1" ht="102">
      <c r="A2717" s="9" t="s">
        <v>8489</v>
      </c>
      <c r="B2717" s="3" t="s">
        <v>1332</v>
      </c>
      <c r="C2717" s="221" t="s">
        <v>5768</v>
      </c>
      <c r="D2717" s="200" t="s">
        <v>3529</v>
      </c>
      <c r="E2717" s="200" t="s">
        <v>5769</v>
      </c>
      <c r="F2717" s="244"/>
      <c r="G2717" s="162" t="s">
        <v>384</v>
      </c>
      <c r="H2717" s="242">
        <v>0</v>
      </c>
      <c r="I2717" s="34">
        <v>470000000</v>
      </c>
      <c r="J2717" s="21" t="s">
        <v>1330</v>
      </c>
      <c r="K2717" s="17" t="s">
        <v>1647</v>
      </c>
      <c r="L2717" s="236" t="s">
        <v>3930</v>
      </c>
      <c r="M2717" s="141" t="s">
        <v>383</v>
      </c>
      <c r="N2717" s="364" t="s">
        <v>6118</v>
      </c>
      <c r="O2717" s="3" t="s">
        <v>1382</v>
      </c>
      <c r="P2717" s="7" t="s">
        <v>1354</v>
      </c>
      <c r="Q2717" s="3" t="s">
        <v>1195</v>
      </c>
      <c r="R2717" s="158">
        <v>20</v>
      </c>
      <c r="S2717" s="102">
        <v>502.8</v>
      </c>
      <c r="T2717" s="254">
        <f t="shared" si="507"/>
        <v>10056</v>
      </c>
      <c r="U2717" s="83">
        <f t="shared" si="506"/>
        <v>11262.720000000001</v>
      </c>
      <c r="V2717" s="9" t="s">
        <v>1341</v>
      </c>
      <c r="W2717" s="153" t="s">
        <v>1410</v>
      </c>
      <c r="X2717" s="244"/>
    </row>
    <row r="2718" spans="1:24" s="226" customFormat="1" ht="102">
      <c r="A2718" s="9" t="s">
        <v>8490</v>
      </c>
      <c r="B2718" s="3" t="s">
        <v>1332</v>
      </c>
      <c r="C2718" s="221" t="s">
        <v>5770</v>
      </c>
      <c r="D2718" s="199" t="s">
        <v>3529</v>
      </c>
      <c r="E2718" s="200" t="s">
        <v>5771</v>
      </c>
      <c r="F2718" s="244"/>
      <c r="G2718" s="162" t="s">
        <v>384</v>
      </c>
      <c r="H2718" s="242">
        <v>0</v>
      </c>
      <c r="I2718" s="34">
        <v>470000000</v>
      </c>
      <c r="J2718" s="21" t="s">
        <v>1330</v>
      </c>
      <c r="K2718" s="17" t="s">
        <v>1647</v>
      </c>
      <c r="L2718" s="236" t="s">
        <v>3930</v>
      </c>
      <c r="M2718" s="141" t="s">
        <v>383</v>
      </c>
      <c r="N2718" s="364" t="s">
        <v>6118</v>
      </c>
      <c r="O2718" s="3" t="s">
        <v>1382</v>
      </c>
      <c r="P2718" s="7" t="s">
        <v>1354</v>
      </c>
      <c r="Q2718" s="3" t="s">
        <v>1195</v>
      </c>
      <c r="R2718" s="260">
        <v>20</v>
      </c>
      <c r="S2718" s="102">
        <v>642</v>
      </c>
      <c r="T2718" s="254">
        <f t="shared" si="507"/>
        <v>12840</v>
      </c>
      <c r="U2718" s="83">
        <f t="shared" si="506"/>
        <v>14380.800000000001</v>
      </c>
      <c r="V2718" s="9" t="s">
        <v>1341</v>
      </c>
      <c r="W2718" s="153" t="s">
        <v>1410</v>
      </c>
      <c r="X2718" s="244"/>
    </row>
    <row r="2719" spans="1:24" s="226" customFormat="1" ht="102">
      <c r="A2719" s="9" t="s">
        <v>8491</v>
      </c>
      <c r="B2719" s="3" t="s">
        <v>1332</v>
      </c>
      <c r="C2719" s="221" t="s">
        <v>3542</v>
      </c>
      <c r="D2719" s="202" t="s">
        <v>3529</v>
      </c>
      <c r="E2719" s="200" t="s">
        <v>5772</v>
      </c>
      <c r="F2719" s="244"/>
      <c r="G2719" s="162" t="s">
        <v>384</v>
      </c>
      <c r="H2719" s="242">
        <v>0</v>
      </c>
      <c r="I2719" s="34">
        <v>470000000</v>
      </c>
      <c r="J2719" s="21" t="s">
        <v>1330</v>
      </c>
      <c r="K2719" s="17" t="s">
        <v>1647</v>
      </c>
      <c r="L2719" s="236" t="s">
        <v>3930</v>
      </c>
      <c r="M2719" s="141" t="s">
        <v>383</v>
      </c>
      <c r="N2719" s="364" t="s">
        <v>6118</v>
      </c>
      <c r="O2719" s="3" t="s">
        <v>1382</v>
      </c>
      <c r="P2719" s="7" t="s">
        <v>1354</v>
      </c>
      <c r="Q2719" s="3" t="s">
        <v>1195</v>
      </c>
      <c r="R2719" s="23">
        <v>20</v>
      </c>
      <c r="S2719" s="102">
        <v>717.6</v>
      </c>
      <c r="T2719" s="254">
        <f t="shared" si="507"/>
        <v>14352</v>
      </c>
      <c r="U2719" s="83">
        <f t="shared" si="506"/>
        <v>16074.240000000002</v>
      </c>
      <c r="V2719" s="9" t="s">
        <v>1341</v>
      </c>
      <c r="W2719" s="153" t="s">
        <v>1410</v>
      </c>
      <c r="X2719" s="244"/>
    </row>
    <row r="2720" spans="1:24" s="226" customFormat="1" ht="102">
      <c r="A2720" s="9" t="s">
        <v>8492</v>
      </c>
      <c r="B2720" s="3" t="s">
        <v>1332</v>
      </c>
      <c r="C2720" s="195" t="s">
        <v>5773</v>
      </c>
      <c r="D2720" s="23" t="s">
        <v>5774</v>
      </c>
      <c r="E2720" s="15" t="s">
        <v>5775</v>
      </c>
      <c r="F2720" s="244"/>
      <c r="G2720" s="162" t="s">
        <v>385</v>
      </c>
      <c r="H2720" s="242">
        <v>0</v>
      </c>
      <c r="I2720" s="34">
        <v>470000000</v>
      </c>
      <c r="J2720" s="21" t="s">
        <v>1330</v>
      </c>
      <c r="K2720" s="17" t="s">
        <v>1647</v>
      </c>
      <c r="L2720" s="236" t="s">
        <v>3930</v>
      </c>
      <c r="M2720" s="141" t="s">
        <v>383</v>
      </c>
      <c r="N2720" s="364" t="s">
        <v>6116</v>
      </c>
      <c r="O2720" s="3" t="s">
        <v>1382</v>
      </c>
      <c r="P2720" s="7" t="s">
        <v>1354</v>
      </c>
      <c r="Q2720" s="3" t="s">
        <v>1195</v>
      </c>
      <c r="R2720" s="158">
        <v>20</v>
      </c>
      <c r="S2720" s="267">
        <v>3300</v>
      </c>
      <c r="T2720" s="254">
        <f t="shared" si="507"/>
        <v>66000</v>
      </c>
      <c r="U2720" s="83">
        <f t="shared" si="506"/>
        <v>73920</v>
      </c>
      <c r="V2720" s="9" t="s">
        <v>1341</v>
      </c>
      <c r="W2720" s="153" t="s">
        <v>1410</v>
      </c>
      <c r="X2720" s="244"/>
    </row>
    <row r="2721" spans="1:24" s="226" customFormat="1" ht="102">
      <c r="A2721" s="9" t="s">
        <v>8493</v>
      </c>
      <c r="B2721" s="3" t="s">
        <v>1332</v>
      </c>
      <c r="C2721" s="195" t="s">
        <v>4951</v>
      </c>
      <c r="D2721" s="23" t="s">
        <v>5776</v>
      </c>
      <c r="E2721" s="15" t="s">
        <v>5775</v>
      </c>
      <c r="F2721" s="244"/>
      <c r="G2721" s="162" t="s">
        <v>385</v>
      </c>
      <c r="H2721" s="242">
        <v>0</v>
      </c>
      <c r="I2721" s="34">
        <v>470000000</v>
      </c>
      <c r="J2721" s="21" t="s">
        <v>1330</v>
      </c>
      <c r="K2721" s="17" t="s">
        <v>1647</v>
      </c>
      <c r="L2721" s="236" t="s">
        <v>3930</v>
      </c>
      <c r="M2721" s="141" t="s">
        <v>383</v>
      </c>
      <c r="N2721" s="364" t="s">
        <v>6116</v>
      </c>
      <c r="O2721" s="3" t="s">
        <v>1382</v>
      </c>
      <c r="P2721" s="7" t="s">
        <v>1354</v>
      </c>
      <c r="Q2721" s="3" t="s">
        <v>1195</v>
      </c>
      <c r="R2721" s="158">
        <v>20</v>
      </c>
      <c r="S2721" s="267">
        <v>3300</v>
      </c>
      <c r="T2721" s="254">
        <f t="shared" si="507"/>
        <v>66000</v>
      </c>
      <c r="U2721" s="83">
        <f t="shared" si="506"/>
        <v>73920</v>
      </c>
      <c r="V2721" s="9" t="s">
        <v>1341</v>
      </c>
      <c r="W2721" s="153" t="s">
        <v>1410</v>
      </c>
      <c r="X2721" s="244"/>
    </row>
    <row r="2722" spans="1:24" s="226" customFormat="1" ht="102">
      <c r="A2722" s="9" t="s">
        <v>8494</v>
      </c>
      <c r="B2722" s="3" t="s">
        <v>1332</v>
      </c>
      <c r="C2722" s="195" t="s">
        <v>5777</v>
      </c>
      <c r="D2722" s="23" t="s">
        <v>5778</v>
      </c>
      <c r="E2722" s="15" t="s">
        <v>5779</v>
      </c>
      <c r="F2722" s="244"/>
      <c r="G2722" s="162" t="s">
        <v>385</v>
      </c>
      <c r="H2722" s="242">
        <v>0</v>
      </c>
      <c r="I2722" s="34">
        <v>470000000</v>
      </c>
      <c r="J2722" s="21" t="s">
        <v>1330</v>
      </c>
      <c r="K2722" s="17" t="s">
        <v>1647</v>
      </c>
      <c r="L2722" s="236" t="s">
        <v>3930</v>
      </c>
      <c r="M2722" s="141" t="s">
        <v>383</v>
      </c>
      <c r="N2722" s="364" t="s">
        <v>6116</v>
      </c>
      <c r="O2722" s="3" t="s">
        <v>1382</v>
      </c>
      <c r="P2722" s="7" t="s">
        <v>1354</v>
      </c>
      <c r="Q2722" s="3" t="s">
        <v>1195</v>
      </c>
      <c r="R2722" s="158">
        <v>6</v>
      </c>
      <c r="S2722" s="267">
        <v>2800</v>
      </c>
      <c r="T2722" s="254">
        <f t="shared" si="507"/>
        <v>16800</v>
      </c>
      <c r="U2722" s="83">
        <f t="shared" si="506"/>
        <v>18816</v>
      </c>
      <c r="V2722" s="9" t="s">
        <v>1341</v>
      </c>
      <c r="W2722" s="153" t="s">
        <v>1410</v>
      </c>
      <c r="X2722" s="244"/>
    </row>
    <row r="2723" spans="1:24" s="226" customFormat="1" ht="102">
      <c r="A2723" s="9" t="s">
        <v>8495</v>
      </c>
      <c r="B2723" s="3" t="s">
        <v>1332</v>
      </c>
      <c r="C2723" s="195" t="s">
        <v>5780</v>
      </c>
      <c r="D2723" s="190" t="s">
        <v>5781</v>
      </c>
      <c r="E2723" s="15" t="s">
        <v>5782</v>
      </c>
      <c r="F2723" s="244"/>
      <c r="G2723" s="162" t="s">
        <v>385</v>
      </c>
      <c r="H2723" s="242">
        <v>0</v>
      </c>
      <c r="I2723" s="34">
        <v>470000000</v>
      </c>
      <c r="J2723" s="21" t="s">
        <v>1330</v>
      </c>
      <c r="K2723" s="17" t="s">
        <v>1647</v>
      </c>
      <c r="L2723" s="236" t="s">
        <v>3930</v>
      </c>
      <c r="M2723" s="141" t="s">
        <v>383</v>
      </c>
      <c r="N2723" s="364" t="s">
        <v>6116</v>
      </c>
      <c r="O2723" s="3" t="s">
        <v>1382</v>
      </c>
      <c r="P2723" s="7" t="s">
        <v>1354</v>
      </c>
      <c r="Q2723" s="3" t="s">
        <v>1195</v>
      </c>
      <c r="R2723" s="158">
        <v>3</v>
      </c>
      <c r="S2723" s="267">
        <v>28571.43</v>
      </c>
      <c r="T2723" s="254">
        <f t="shared" si="507"/>
        <v>85714.290000000008</v>
      </c>
      <c r="U2723" s="83">
        <f t="shared" si="506"/>
        <v>96000.004800000024</v>
      </c>
      <c r="V2723" s="9" t="s">
        <v>1341</v>
      </c>
      <c r="W2723" s="153" t="s">
        <v>1410</v>
      </c>
      <c r="X2723" s="244"/>
    </row>
    <row r="2724" spans="1:24" s="226" customFormat="1" ht="102">
      <c r="A2724" s="9" t="s">
        <v>8496</v>
      </c>
      <c r="B2724" s="3" t="s">
        <v>1332</v>
      </c>
      <c r="C2724" s="195" t="s">
        <v>4973</v>
      </c>
      <c r="D2724" s="23" t="s">
        <v>5783</v>
      </c>
      <c r="E2724" s="15" t="s">
        <v>5784</v>
      </c>
      <c r="F2724" s="244"/>
      <c r="G2724" s="162" t="s">
        <v>385</v>
      </c>
      <c r="H2724" s="242">
        <v>0</v>
      </c>
      <c r="I2724" s="34">
        <v>470000000</v>
      </c>
      <c r="J2724" s="21" t="s">
        <v>1330</v>
      </c>
      <c r="K2724" s="17" t="s">
        <v>1647</v>
      </c>
      <c r="L2724" s="236" t="s">
        <v>3930</v>
      </c>
      <c r="M2724" s="141" t="s">
        <v>383</v>
      </c>
      <c r="N2724" s="364" t="s">
        <v>6116</v>
      </c>
      <c r="O2724" s="3" t="s">
        <v>1382</v>
      </c>
      <c r="P2724" s="7" t="s">
        <v>1354</v>
      </c>
      <c r="Q2724" s="3" t="s">
        <v>1195</v>
      </c>
      <c r="R2724" s="158">
        <v>6</v>
      </c>
      <c r="S2724" s="267">
        <v>18500</v>
      </c>
      <c r="T2724" s="254">
        <f t="shared" si="507"/>
        <v>111000</v>
      </c>
      <c r="U2724" s="83">
        <f t="shared" si="506"/>
        <v>124320.00000000001</v>
      </c>
      <c r="V2724" s="9" t="s">
        <v>1341</v>
      </c>
      <c r="W2724" s="153" t="s">
        <v>1410</v>
      </c>
      <c r="X2724" s="244"/>
    </row>
    <row r="2725" spans="1:24" s="226" customFormat="1" ht="102">
      <c r="A2725" s="9" t="s">
        <v>8497</v>
      </c>
      <c r="B2725" s="3" t="s">
        <v>1332</v>
      </c>
      <c r="C2725" s="193" t="s">
        <v>4160</v>
      </c>
      <c r="D2725" s="191" t="s">
        <v>4161</v>
      </c>
      <c r="E2725" s="15" t="s">
        <v>5785</v>
      </c>
      <c r="F2725" s="244"/>
      <c r="G2725" s="162" t="s">
        <v>385</v>
      </c>
      <c r="H2725" s="242">
        <v>0</v>
      </c>
      <c r="I2725" s="34">
        <v>470000000</v>
      </c>
      <c r="J2725" s="21" t="s">
        <v>1330</v>
      </c>
      <c r="K2725" s="17" t="s">
        <v>1647</v>
      </c>
      <c r="L2725" s="236" t="s">
        <v>3930</v>
      </c>
      <c r="M2725" s="141" t="s">
        <v>383</v>
      </c>
      <c r="N2725" s="364" t="s">
        <v>6116</v>
      </c>
      <c r="O2725" s="3" t="s">
        <v>1382</v>
      </c>
      <c r="P2725" s="7" t="s">
        <v>1354</v>
      </c>
      <c r="Q2725" s="3" t="s">
        <v>1195</v>
      </c>
      <c r="R2725" s="158">
        <v>5</v>
      </c>
      <c r="S2725" s="267">
        <v>10000</v>
      </c>
      <c r="T2725" s="254">
        <f t="shared" si="507"/>
        <v>50000</v>
      </c>
      <c r="U2725" s="83">
        <f t="shared" si="506"/>
        <v>56000.000000000007</v>
      </c>
      <c r="V2725" s="9" t="s">
        <v>1341</v>
      </c>
      <c r="W2725" s="153" t="s">
        <v>1410</v>
      </c>
      <c r="X2725" s="244"/>
    </row>
    <row r="2726" spans="1:24" s="226" customFormat="1" ht="102">
      <c r="A2726" s="9" t="s">
        <v>8498</v>
      </c>
      <c r="B2726" s="3" t="s">
        <v>1332</v>
      </c>
      <c r="C2726" s="195" t="s">
        <v>5786</v>
      </c>
      <c r="D2726" s="23" t="s">
        <v>5787</v>
      </c>
      <c r="E2726" s="15" t="s">
        <v>5788</v>
      </c>
      <c r="F2726" s="244"/>
      <c r="G2726" s="162" t="s">
        <v>385</v>
      </c>
      <c r="H2726" s="242">
        <v>0</v>
      </c>
      <c r="I2726" s="34">
        <v>470000000</v>
      </c>
      <c r="J2726" s="21" t="s">
        <v>1330</v>
      </c>
      <c r="K2726" s="17" t="s">
        <v>1647</v>
      </c>
      <c r="L2726" s="236" t="s">
        <v>3930</v>
      </c>
      <c r="M2726" s="141" t="s">
        <v>383</v>
      </c>
      <c r="N2726" s="364" t="s">
        <v>6116</v>
      </c>
      <c r="O2726" s="3" t="s">
        <v>1382</v>
      </c>
      <c r="P2726" s="7" t="s">
        <v>1354</v>
      </c>
      <c r="Q2726" s="3" t="s">
        <v>1195</v>
      </c>
      <c r="R2726" s="158">
        <v>5</v>
      </c>
      <c r="S2726" s="267">
        <v>3500</v>
      </c>
      <c r="T2726" s="254">
        <f t="shared" si="507"/>
        <v>17500</v>
      </c>
      <c r="U2726" s="83">
        <f t="shared" si="506"/>
        <v>19600.000000000004</v>
      </c>
      <c r="V2726" s="9" t="s">
        <v>1341</v>
      </c>
      <c r="W2726" s="153" t="s">
        <v>1410</v>
      </c>
      <c r="X2726" s="244"/>
    </row>
    <row r="2727" spans="1:24" s="226" customFormat="1" ht="102">
      <c r="A2727" s="9" t="s">
        <v>8499</v>
      </c>
      <c r="B2727" s="3" t="s">
        <v>1332</v>
      </c>
      <c r="C2727" s="195" t="s">
        <v>5786</v>
      </c>
      <c r="D2727" s="23" t="s">
        <v>5789</v>
      </c>
      <c r="E2727" s="15" t="s">
        <v>5790</v>
      </c>
      <c r="F2727" s="244"/>
      <c r="G2727" s="162" t="s">
        <v>385</v>
      </c>
      <c r="H2727" s="242">
        <v>0</v>
      </c>
      <c r="I2727" s="34">
        <v>470000000</v>
      </c>
      <c r="J2727" s="21" t="s">
        <v>1330</v>
      </c>
      <c r="K2727" s="17" t="s">
        <v>1647</v>
      </c>
      <c r="L2727" s="236" t="s">
        <v>3930</v>
      </c>
      <c r="M2727" s="141" t="s">
        <v>383</v>
      </c>
      <c r="N2727" s="364" t="s">
        <v>6116</v>
      </c>
      <c r="O2727" s="3" t="s">
        <v>1382</v>
      </c>
      <c r="P2727" s="7" t="s">
        <v>1354</v>
      </c>
      <c r="Q2727" s="3" t="s">
        <v>1195</v>
      </c>
      <c r="R2727" s="158">
        <v>5</v>
      </c>
      <c r="S2727" s="267">
        <v>3500</v>
      </c>
      <c r="T2727" s="254">
        <f t="shared" si="507"/>
        <v>17500</v>
      </c>
      <c r="U2727" s="83">
        <f t="shared" si="506"/>
        <v>19600.000000000004</v>
      </c>
      <c r="V2727" s="9" t="s">
        <v>1341</v>
      </c>
      <c r="W2727" s="153" t="s">
        <v>1410</v>
      </c>
      <c r="X2727" s="244"/>
    </row>
    <row r="2728" spans="1:24" s="226" customFormat="1" ht="102">
      <c r="A2728" s="9" t="s">
        <v>8500</v>
      </c>
      <c r="B2728" s="3" t="s">
        <v>1332</v>
      </c>
      <c r="C2728" s="195" t="s">
        <v>4654</v>
      </c>
      <c r="D2728" s="23" t="s">
        <v>5791</v>
      </c>
      <c r="E2728" s="1" t="s">
        <v>8937</v>
      </c>
      <c r="F2728" s="244"/>
      <c r="G2728" s="162" t="s">
        <v>385</v>
      </c>
      <c r="H2728" s="242">
        <v>0</v>
      </c>
      <c r="I2728" s="34">
        <v>470000000</v>
      </c>
      <c r="J2728" s="21" t="s">
        <v>1330</v>
      </c>
      <c r="K2728" s="17" t="s">
        <v>1647</v>
      </c>
      <c r="L2728" s="236" t="s">
        <v>3930</v>
      </c>
      <c r="M2728" s="141" t="s">
        <v>383</v>
      </c>
      <c r="N2728" s="364" t="s">
        <v>6116</v>
      </c>
      <c r="O2728" s="3" t="s">
        <v>1382</v>
      </c>
      <c r="P2728" s="7" t="s">
        <v>1349</v>
      </c>
      <c r="Q2728" s="3" t="s">
        <v>1348</v>
      </c>
      <c r="R2728" s="158">
        <v>10</v>
      </c>
      <c r="S2728" s="267">
        <v>3000</v>
      </c>
      <c r="T2728" s="254">
        <f t="shared" si="507"/>
        <v>30000</v>
      </c>
      <c r="U2728" s="83">
        <f t="shared" si="506"/>
        <v>33600</v>
      </c>
      <c r="V2728" s="9" t="s">
        <v>1341</v>
      </c>
      <c r="W2728" s="153" t="s">
        <v>1410</v>
      </c>
      <c r="X2728" s="244"/>
    </row>
    <row r="2729" spans="1:24" s="226" customFormat="1" ht="102">
      <c r="A2729" s="9" t="s">
        <v>8501</v>
      </c>
      <c r="B2729" s="3" t="s">
        <v>1332</v>
      </c>
      <c r="C2729" s="195" t="s">
        <v>4657</v>
      </c>
      <c r="D2729" s="23" t="s">
        <v>5792</v>
      </c>
      <c r="E2729" s="1" t="s">
        <v>8939</v>
      </c>
      <c r="F2729" s="244"/>
      <c r="G2729" s="162" t="s">
        <v>385</v>
      </c>
      <c r="H2729" s="242">
        <v>0</v>
      </c>
      <c r="I2729" s="34">
        <v>470000000</v>
      </c>
      <c r="J2729" s="21" t="s">
        <v>1330</v>
      </c>
      <c r="K2729" s="17" t="s">
        <v>1647</v>
      </c>
      <c r="L2729" s="236" t="s">
        <v>3930</v>
      </c>
      <c r="M2729" s="141" t="s">
        <v>383</v>
      </c>
      <c r="N2729" s="364" t="s">
        <v>6116</v>
      </c>
      <c r="O2729" s="3" t="s">
        <v>1382</v>
      </c>
      <c r="P2729" s="7" t="s">
        <v>1349</v>
      </c>
      <c r="Q2729" s="3" t="s">
        <v>1348</v>
      </c>
      <c r="R2729" s="158">
        <v>10</v>
      </c>
      <c r="S2729" s="267">
        <v>3000</v>
      </c>
      <c r="T2729" s="254">
        <f t="shared" si="507"/>
        <v>30000</v>
      </c>
      <c r="U2729" s="83">
        <f t="shared" si="506"/>
        <v>33600</v>
      </c>
      <c r="V2729" s="9" t="s">
        <v>1341</v>
      </c>
      <c r="W2729" s="153" t="s">
        <v>1410</v>
      </c>
      <c r="X2729" s="244"/>
    </row>
    <row r="2730" spans="1:24" s="226" customFormat="1" ht="102">
      <c r="A2730" s="9" t="s">
        <v>8502</v>
      </c>
      <c r="B2730" s="3" t="s">
        <v>1332</v>
      </c>
      <c r="C2730" s="195" t="s">
        <v>5793</v>
      </c>
      <c r="D2730" s="23" t="s">
        <v>5794</v>
      </c>
      <c r="E2730" s="15" t="s">
        <v>5795</v>
      </c>
      <c r="F2730" s="244"/>
      <c r="G2730" s="162" t="s">
        <v>385</v>
      </c>
      <c r="H2730" s="242">
        <v>0</v>
      </c>
      <c r="I2730" s="34">
        <v>470000000</v>
      </c>
      <c r="J2730" s="21" t="s">
        <v>1330</v>
      </c>
      <c r="K2730" s="17" t="s">
        <v>1647</v>
      </c>
      <c r="L2730" s="236" t="s">
        <v>3930</v>
      </c>
      <c r="M2730" s="141" t="s">
        <v>383</v>
      </c>
      <c r="N2730" s="364" t="s">
        <v>6116</v>
      </c>
      <c r="O2730" s="3" t="s">
        <v>1382</v>
      </c>
      <c r="P2730" s="7" t="s">
        <v>1354</v>
      </c>
      <c r="Q2730" s="3" t="s">
        <v>1195</v>
      </c>
      <c r="R2730" s="158">
        <v>80</v>
      </c>
      <c r="S2730" s="267">
        <v>1000</v>
      </c>
      <c r="T2730" s="254">
        <f t="shared" si="507"/>
        <v>80000</v>
      </c>
      <c r="U2730" s="83">
        <f t="shared" si="506"/>
        <v>89600.000000000015</v>
      </c>
      <c r="V2730" s="9" t="s">
        <v>1341</v>
      </c>
      <c r="W2730" s="153" t="s">
        <v>1410</v>
      </c>
      <c r="X2730" s="244"/>
    </row>
    <row r="2731" spans="1:24" s="226" customFormat="1" ht="102">
      <c r="A2731" s="9" t="s">
        <v>8503</v>
      </c>
      <c r="B2731" s="3" t="s">
        <v>1332</v>
      </c>
      <c r="C2731" s="195" t="s">
        <v>5796</v>
      </c>
      <c r="D2731" s="23" t="s">
        <v>5388</v>
      </c>
      <c r="E2731" s="1" t="s">
        <v>8938</v>
      </c>
      <c r="F2731" s="244"/>
      <c r="G2731" s="162" t="s">
        <v>385</v>
      </c>
      <c r="H2731" s="242">
        <v>0</v>
      </c>
      <c r="I2731" s="34">
        <v>470000000</v>
      </c>
      <c r="J2731" s="21" t="s">
        <v>1330</v>
      </c>
      <c r="K2731" s="17" t="s">
        <v>1647</v>
      </c>
      <c r="L2731" s="236" t="s">
        <v>3930</v>
      </c>
      <c r="M2731" s="141" t="s">
        <v>383</v>
      </c>
      <c r="N2731" s="364" t="s">
        <v>6116</v>
      </c>
      <c r="O2731" s="3" t="s">
        <v>1382</v>
      </c>
      <c r="P2731" s="7" t="s">
        <v>1354</v>
      </c>
      <c r="Q2731" s="3" t="s">
        <v>1195</v>
      </c>
      <c r="R2731" s="158">
        <v>4</v>
      </c>
      <c r="S2731" s="267">
        <v>21000</v>
      </c>
      <c r="T2731" s="254">
        <f t="shared" si="507"/>
        <v>84000</v>
      </c>
      <c r="U2731" s="83">
        <f t="shared" ref="U2731:U2794" si="508">T2731*1.12</f>
        <v>94080.000000000015</v>
      </c>
      <c r="V2731" s="9" t="s">
        <v>1341</v>
      </c>
      <c r="W2731" s="153" t="s">
        <v>1410</v>
      </c>
      <c r="X2731" s="244"/>
    </row>
    <row r="2732" spans="1:24" s="226" customFormat="1" ht="102">
      <c r="A2732" s="9" t="s">
        <v>8504</v>
      </c>
      <c r="B2732" s="3" t="s">
        <v>1332</v>
      </c>
      <c r="C2732" s="195" t="s">
        <v>4915</v>
      </c>
      <c r="D2732" s="23" t="s">
        <v>5797</v>
      </c>
      <c r="E2732" s="15" t="s">
        <v>5798</v>
      </c>
      <c r="F2732" s="244"/>
      <c r="G2732" s="162" t="s">
        <v>385</v>
      </c>
      <c r="H2732" s="242">
        <v>0</v>
      </c>
      <c r="I2732" s="34">
        <v>470000000</v>
      </c>
      <c r="J2732" s="21" t="s">
        <v>1330</v>
      </c>
      <c r="K2732" s="17" t="s">
        <v>1647</v>
      </c>
      <c r="L2732" s="236" t="s">
        <v>3930</v>
      </c>
      <c r="M2732" s="141" t="s">
        <v>383</v>
      </c>
      <c r="N2732" s="364" t="s">
        <v>6116</v>
      </c>
      <c r="O2732" s="3" t="s">
        <v>1382</v>
      </c>
      <c r="P2732" s="7" t="s">
        <v>1354</v>
      </c>
      <c r="Q2732" s="3" t="s">
        <v>1195</v>
      </c>
      <c r="R2732" s="158">
        <v>6</v>
      </c>
      <c r="S2732" s="267">
        <v>3000</v>
      </c>
      <c r="T2732" s="254">
        <f t="shared" si="507"/>
        <v>18000</v>
      </c>
      <c r="U2732" s="83">
        <f t="shared" si="508"/>
        <v>20160.000000000004</v>
      </c>
      <c r="V2732" s="9" t="s">
        <v>1341</v>
      </c>
      <c r="W2732" s="153" t="s">
        <v>1410</v>
      </c>
      <c r="X2732" s="244"/>
    </row>
    <row r="2733" spans="1:24" s="226" customFormat="1" ht="102">
      <c r="A2733" s="9" t="s">
        <v>8505</v>
      </c>
      <c r="B2733" s="3" t="s">
        <v>1332</v>
      </c>
      <c r="C2733" s="195" t="s">
        <v>5799</v>
      </c>
      <c r="D2733" s="23" t="s">
        <v>5800</v>
      </c>
      <c r="E2733" s="15" t="s">
        <v>5801</v>
      </c>
      <c r="F2733" s="244"/>
      <c r="G2733" s="162" t="s">
        <v>385</v>
      </c>
      <c r="H2733" s="242">
        <v>0</v>
      </c>
      <c r="I2733" s="34">
        <v>470000000</v>
      </c>
      <c r="J2733" s="21" t="s">
        <v>1330</v>
      </c>
      <c r="K2733" s="17" t="s">
        <v>1647</v>
      </c>
      <c r="L2733" s="236" t="s">
        <v>3930</v>
      </c>
      <c r="M2733" s="141" t="s">
        <v>383</v>
      </c>
      <c r="N2733" s="364" t="s">
        <v>6116</v>
      </c>
      <c r="O2733" s="3" t="s">
        <v>1382</v>
      </c>
      <c r="P2733" s="7" t="s">
        <v>1354</v>
      </c>
      <c r="Q2733" s="3" t="s">
        <v>1195</v>
      </c>
      <c r="R2733" s="158">
        <v>6</v>
      </c>
      <c r="S2733" s="267">
        <v>7500</v>
      </c>
      <c r="T2733" s="254">
        <f t="shared" si="507"/>
        <v>45000</v>
      </c>
      <c r="U2733" s="83">
        <f t="shared" si="508"/>
        <v>50400.000000000007</v>
      </c>
      <c r="V2733" s="9" t="s">
        <v>1341</v>
      </c>
      <c r="W2733" s="153" t="s">
        <v>1410</v>
      </c>
      <c r="X2733" s="244"/>
    </row>
    <row r="2734" spans="1:24" s="226" customFormat="1" ht="102">
      <c r="A2734" s="9" t="s">
        <v>8506</v>
      </c>
      <c r="B2734" s="3" t="s">
        <v>1332</v>
      </c>
      <c r="C2734" s="195" t="s">
        <v>4904</v>
      </c>
      <c r="D2734" s="23" t="s">
        <v>4905</v>
      </c>
      <c r="E2734" s="15" t="s">
        <v>5802</v>
      </c>
      <c r="F2734" s="244"/>
      <c r="G2734" s="162" t="s">
        <v>385</v>
      </c>
      <c r="H2734" s="242">
        <v>0</v>
      </c>
      <c r="I2734" s="34">
        <v>470000000</v>
      </c>
      <c r="J2734" s="21" t="s">
        <v>1330</v>
      </c>
      <c r="K2734" s="17" t="s">
        <v>1647</v>
      </c>
      <c r="L2734" s="236" t="s">
        <v>3930</v>
      </c>
      <c r="M2734" s="141" t="s">
        <v>383</v>
      </c>
      <c r="N2734" s="364" t="s">
        <v>6116</v>
      </c>
      <c r="O2734" s="3" t="s">
        <v>1382</v>
      </c>
      <c r="P2734" s="7" t="s">
        <v>1354</v>
      </c>
      <c r="Q2734" s="3" t="s">
        <v>1195</v>
      </c>
      <c r="R2734" s="158">
        <v>4</v>
      </c>
      <c r="S2734" s="267">
        <v>4300</v>
      </c>
      <c r="T2734" s="254">
        <f t="shared" si="507"/>
        <v>17200</v>
      </c>
      <c r="U2734" s="83">
        <f t="shared" si="508"/>
        <v>19264.000000000004</v>
      </c>
      <c r="V2734" s="9" t="s">
        <v>1341</v>
      </c>
      <c r="W2734" s="153" t="s">
        <v>1410</v>
      </c>
      <c r="X2734" s="244"/>
    </row>
    <row r="2735" spans="1:24" s="226" customFormat="1" ht="102">
      <c r="A2735" s="9" t="s">
        <v>8507</v>
      </c>
      <c r="B2735" s="3" t="s">
        <v>1332</v>
      </c>
      <c r="C2735" s="195" t="s">
        <v>4664</v>
      </c>
      <c r="D2735" s="23" t="s">
        <v>5803</v>
      </c>
      <c r="E2735" s="15" t="s">
        <v>5804</v>
      </c>
      <c r="F2735" s="244"/>
      <c r="G2735" s="162" t="s">
        <v>385</v>
      </c>
      <c r="H2735" s="242">
        <v>0</v>
      </c>
      <c r="I2735" s="34">
        <v>470000000</v>
      </c>
      <c r="J2735" s="21" t="s">
        <v>1330</v>
      </c>
      <c r="K2735" s="17" t="s">
        <v>1647</v>
      </c>
      <c r="L2735" s="236" t="s">
        <v>3930</v>
      </c>
      <c r="M2735" s="141" t="s">
        <v>383</v>
      </c>
      <c r="N2735" s="364" t="s">
        <v>6116</v>
      </c>
      <c r="O2735" s="3" t="s">
        <v>1382</v>
      </c>
      <c r="P2735" s="7" t="s">
        <v>1354</v>
      </c>
      <c r="Q2735" s="3" t="s">
        <v>1195</v>
      </c>
      <c r="R2735" s="158">
        <v>2</v>
      </c>
      <c r="S2735" s="267">
        <v>120000</v>
      </c>
      <c r="T2735" s="254">
        <f t="shared" si="507"/>
        <v>240000</v>
      </c>
      <c r="U2735" s="83">
        <f t="shared" si="508"/>
        <v>268800</v>
      </c>
      <c r="V2735" s="9" t="s">
        <v>1341</v>
      </c>
      <c r="W2735" s="153" t="s">
        <v>1410</v>
      </c>
      <c r="X2735" s="244"/>
    </row>
    <row r="2736" spans="1:24" s="226" customFormat="1" ht="102">
      <c r="A2736" s="9" t="s">
        <v>8508</v>
      </c>
      <c r="B2736" s="3" t="s">
        <v>1332</v>
      </c>
      <c r="C2736" s="195" t="s">
        <v>4664</v>
      </c>
      <c r="D2736" s="23" t="s">
        <v>5805</v>
      </c>
      <c r="E2736" s="15" t="s">
        <v>5806</v>
      </c>
      <c r="F2736" s="244"/>
      <c r="G2736" s="162" t="s">
        <v>385</v>
      </c>
      <c r="H2736" s="242">
        <v>0</v>
      </c>
      <c r="I2736" s="34">
        <v>470000000</v>
      </c>
      <c r="J2736" s="21" t="s">
        <v>1330</v>
      </c>
      <c r="K2736" s="17" t="s">
        <v>1647</v>
      </c>
      <c r="L2736" s="236" t="s">
        <v>3930</v>
      </c>
      <c r="M2736" s="141" t="s">
        <v>383</v>
      </c>
      <c r="N2736" s="364" t="s">
        <v>6116</v>
      </c>
      <c r="O2736" s="3" t="s">
        <v>1382</v>
      </c>
      <c r="P2736" s="7" t="s">
        <v>1354</v>
      </c>
      <c r="Q2736" s="3" t="s">
        <v>1195</v>
      </c>
      <c r="R2736" s="158">
        <v>2</v>
      </c>
      <c r="S2736" s="267">
        <v>120000</v>
      </c>
      <c r="T2736" s="254">
        <f t="shared" si="507"/>
        <v>240000</v>
      </c>
      <c r="U2736" s="83">
        <f t="shared" si="508"/>
        <v>268800</v>
      </c>
      <c r="V2736" s="9" t="s">
        <v>1341</v>
      </c>
      <c r="W2736" s="153" t="s">
        <v>1410</v>
      </c>
      <c r="X2736" s="244"/>
    </row>
    <row r="2737" spans="1:24" s="226" customFormat="1" ht="102">
      <c r="A2737" s="9" t="s">
        <v>8509</v>
      </c>
      <c r="B2737" s="3" t="s">
        <v>1332</v>
      </c>
      <c r="C2737" s="193" t="s">
        <v>4160</v>
      </c>
      <c r="D2737" s="191" t="s">
        <v>4161</v>
      </c>
      <c r="E2737" s="1" t="s">
        <v>8940</v>
      </c>
      <c r="F2737" s="244"/>
      <c r="G2737" s="162" t="s">
        <v>385</v>
      </c>
      <c r="H2737" s="242">
        <v>0</v>
      </c>
      <c r="I2737" s="34">
        <v>470000000</v>
      </c>
      <c r="J2737" s="21" t="s">
        <v>1330</v>
      </c>
      <c r="K2737" s="17" t="s">
        <v>1647</v>
      </c>
      <c r="L2737" s="236" t="s">
        <v>3930</v>
      </c>
      <c r="M2737" s="141" t="s">
        <v>383</v>
      </c>
      <c r="N2737" s="364" t="s">
        <v>6116</v>
      </c>
      <c r="O2737" s="3" t="s">
        <v>1382</v>
      </c>
      <c r="P2737" s="7" t="s">
        <v>1354</v>
      </c>
      <c r="Q2737" s="3" t="s">
        <v>1195</v>
      </c>
      <c r="R2737" s="158">
        <v>20</v>
      </c>
      <c r="S2737" s="267">
        <v>715</v>
      </c>
      <c r="T2737" s="254">
        <f t="shared" si="507"/>
        <v>14300</v>
      </c>
      <c r="U2737" s="83">
        <f t="shared" si="508"/>
        <v>16016.000000000002</v>
      </c>
      <c r="V2737" s="9" t="s">
        <v>1341</v>
      </c>
      <c r="W2737" s="153" t="s">
        <v>1410</v>
      </c>
      <c r="X2737" s="244"/>
    </row>
    <row r="2738" spans="1:24" s="226" customFormat="1" ht="102">
      <c r="A2738" s="9" t="s">
        <v>8510</v>
      </c>
      <c r="B2738" s="3" t="s">
        <v>1332</v>
      </c>
      <c r="C2738" s="193" t="s">
        <v>4160</v>
      </c>
      <c r="D2738" s="191" t="s">
        <v>4161</v>
      </c>
      <c r="E2738" s="1" t="s">
        <v>8941</v>
      </c>
      <c r="F2738" s="244"/>
      <c r="G2738" s="162" t="s">
        <v>385</v>
      </c>
      <c r="H2738" s="242">
        <v>0</v>
      </c>
      <c r="I2738" s="34">
        <v>470000000</v>
      </c>
      <c r="J2738" s="21" t="s">
        <v>1330</v>
      </c>
      <c r="K2738" s="17" t="s">
        <v>1647</v>
      </c>
      <c r="L2738" s="236" t="s">
        <v>3930</v>
      </c>
      <c r="M2738" s="141" t="s">
        <v>383</v>
      </c>
      <c r="N2738" s="364" t="s">
        <v>6116</v>
      </c>
      <c r="O2738" s="3" t="s">
        <v>1382</v>
      </c>
      <c r="P2738" s="7" t="s">
        <v>1354</v>
      </c>
      <c r="Q2738" s="3" t="s">
        <v>1195</v>
      </c>
      <c r="R2738" s="158">
        <v>4</v>
      </c>
      <c r="S2738" s="267">
        <v>3800</v>
      </c>
      <c r="T2738" s="254">
        <f t="shared" si="507"/>
        <v>15200</v>
      </c>
      <c r="U2738" s="83">
        <f t="shared" si="508"/>
        <v>17024</v>
      </c>
      <c r="V2738" s="9" t="s">
        <v>1341</v>
      </c>
      <c r="W2738" s="153" t="s">
        <v>1410</v>
      </c>
      <c r="X2738" s="244"/>
    </row>
    <row r="2739" spans="1:24" s="226" customFormat="1" ht="102">
      <c r="A2739" s="9" t="s">
        <v>8511</v>
      </c>
      <c r="B2739" s="3" t="s">
        <v>1332</v>
      </c>
      <c r="C2739" s="195" t="s">
        <v>5807</v>
      </c>
      <c r="D2739" s="23" t="s">
        <v>5808</v>
      </c>
      <c r="E2739" s="15" t="s">
        <v>5809</v>
      </c>
      <c r="F2739" s="244"/>
      <c r="G2739" s="162" t="s">
        <v>385</v>
      </c>
      <c r="H2739" s="242">
        <v>0</v>
      </c>
      <c r="I2739" s="34">
        <v>470000000</v>
      </c>
      <c r="J2739" s="21" t="s">
        <v>1330</v>
      </c>
      <c r="K2739" s="17" t="s">
        <v>1647</v>
      </c>
      <c r="L2739" s="236" t="s">
        <v>3930</v>
      </c>
      <c r="M2739" s="141" t="s">
        <v>383</v>
      </c>
      <c r="N2739" s="364" t="s">
        <v>6116</v>
      </c>
      <c r="O2739" s="3" t="s">
        <v>1382</v>
      </c>
      <c r="P2739" s="7" t="s">
        <v>1354</v>
      </c>
      <c r="Q2739" s="3" t="s">
        <v>1195</v>
      </c>
      <c r="R2739" s="158">
        <v>10</v>
      </c>
      <c r="S2739" s="267">
        <v>2500</v>
      </c>
      <c r="T2739" s="254">
        <f t="shared" si="507"/>
        <v>25000</v>
      </c>
      <c r="U2739" s="83">
        <f t="shared" si="508"/>
        <v>28000.000000000004</v>
      </c>
      <c r="V2739" s="9" t="s">
        <v>1341</v>
      </c>
      <c r="W2739" s="153" t="s">
        <v>1410</v>
      </c>
      <c r="X2739" s="244"/>
    </row>
    <row r="2740" spans="1:24" s="226" customFormat="1" ht="102">
      <c r="A2740" s="9" t="s">
        <v>8512</v>
      </c>
      <c r="B2740" s="3" t="s">
        <v>1332</v>
      </c>
      <c r="C2740" s="195" t="s">
        <v>5807</v>
      </c>
      <c r="D2740" s="23" t="s">
        <v>5810</v>
      </c>
      <c r="E2740" s="15" t="s">
        <v>5810</v>
      </c>
      <c r="F2740" s="244"/>
      <c r="G2740" s="162" t="s">
        <v>385</v>
      </c>
      <c r="H2740" s="242">
        <v>0</v>
      </c>
      <c r="I2740" s="34">
        <v>470000000</v>
      </c>
      <c r="J2740" s="21" t="s">
        <v>1330</v>
      </c>
      <c r="K2740" s="17" t="s">
        <v>1647</v>
      </c>
      <c r="L2740" s="236" t="s">
        <v>3930</v>
      </c>
      <c r="M2740" s="141" t="s">
        <v>383</v>
      </c>
      <c r="N2740" s="364" t="s">
        <v>6116</v>
      </c>
      <c r="O2740" s="3" t="s">
        <v>1382</v>
      </c>
      <c r="P2740" s="7" t="s">
        <v>1354</v>
      </c>
      <c r="Q2740" s="3" t="s">
        <v>1195</v>
      </c>
      <c r="R2740" s="158">
        <v>20</v>
      </c>
      <c r="S2740" s="267">
        <v>1071.43</v>
      </c>
      <c r="T2740" s="254">
        <f t="shared" si="507"/>
        <v>21428.600000000002</v>
      </c>
      <c r="U2740" s="83">
        <f t="shared" si="508"/>
        <v>24000.032000000007</v>
      </c>
      <c r="V2740" s="9" t="s">
        <v>1341</v>
      </c>
      <c r="W2740" s="153" t="s">
        <v>1410</v>
      </c>
      <c r="X2740" s="244"/>
    </row>
    <row r="2741" spans="1:24" s="226" customFormat="1" ht="102">
      <c r="A2741" s="9" t="s">
        <v>8513</v>
      </c>
      <c r="B2741" s="3" t="s">
        <v>1332</v>
      </c>
      <c r="C2741" s="193" t="s">
        <v>4160</v>
      </c>
      <c r="D2741" s="191" t="s">
        <v>4161</v>
      </c>
      <c r="E2741" s="1" t="s">
        <v>8942</v>
      </c>
      <c r="F2741" s="244"/>
      <c r="G2741" s="162" t="s">
        <v>385</v>
      </c>
      <c r="H2741" s="242">
        <v>0</v>
      </c>
      <c r="I2741" s="34">
        <v>470000000</v>
      </c>
      <c r="J2741" s="21" t="s">
        <v>1330</v>
      </c>
      <c r="K2741" s="17" t="s">
        <v>1647</v>
      </c>
      <c r="L2741" s="236" t="s">
        <v>3930</v>
      </c>
      <c r="M2741" s="141" t="s">
        <v>383</v>
      </c>
      <c r="N2741" s="364" t="s">
        <v>6116</v>
      </c>
      <c r="O2741" s="3" t="s">
        <v>1382</v>
      </c>
      <c r="P2741" s="7" t="s">
        <v>1354</v>
      </c>
      <c r="Q2741" s="3" t="s">
        <v>1195</v>
      </c>
      <c r="R2741" s="158">
        <v>4</v>
      </c>
      <c r="S2741" s="267">
        <v>4800</v>
      </c>
      <c r="T2741" s="254">
        <f t="shared" ref="T2741:T2804" si="509">R2741*S2741</f>
        <v>19200</v>
      </c>
      <c r="U2741" s="83">
        <f t="shared" si="508"/>
        <v>21504.000000000004</v>
      </c>
      <c r="V2741" s="9" t="s">
        <v>1341</v>
      </c>
      <c r="W2741" s="153" t="s">
        <v>1410</v>
      </c>
      <c r="X2741" s="244"/>
    </row>
    <row r="2742" spans="1:24" s="226" customFormat="1" ht="102">
      <c r="A2742" s="9" t="s">
        <v>8514</v>
      </c>
      <c r="B2742" s="3" t="s">
        <v>1332</v>
      </c>
      <c r="C2742" s="195" t="s">
        <v>5811</v>
      </c>
      <c r="D2742" s="190" t="s">
        <v>4125</v>
      </c>
      <c r="E2742" s="15" t="s">
        <v>5812</v>
      </c>
      <c r="F2742" s="244"/>
      <c r="G2742" s="162" t="s">
        <v>385</v>
      </c>
      <c r="H2742" s="242">
        <v>0</v>
      </c>
      <c r="I2742" s="34">
        <v>470000000</v>
      </c>
      <c r="J2742" s="21" t="s">
        <v>1330</v>
      </c>
      <c r="K2742" s="17" t="s">
        <v>1647</v>
      </c>
      <c r="L2742" s="236" t="s">
        <v>3930</v>
      </c>
      <c r="M2742" s="141" t="s">
        <v>383</v>
      </c>
      <c r="N2742" s="364" t="s">
        <v>6116</v>
      </c>
      <c r="O2742" s="3" t="s">
        <v>1382</v>
      </c>
      <c r="P2742" s="7" t="s">
        <v>1349</v>
      </c>
      <c r="Q2742" s="3" t="s">
        <v>1348</v>
      </c>
      <c r="R2742" s="158">
        <v>2</v>
      </c>
      <c r="S2742" s="267">
        <v>1617142</v>
      </c>
      <c r="T2742" s="254">
        <f t="shared" si="509"/>
        <v>3234284</v>
      </c>
      <c r="U2742" s="83">
        <f t="shared" si="508"/>
        <v>3622398.0800000005</v>
      </c>
      <c r="V2742" s="9" t="s">
        <v>1341</v>
      </c>
      <c r="W2742" s="153" t="s">
        <v>1410</v>
      </c>
      <c r="X2742" s="244"/>
    </row>
    <row r="2743" spans="1:24" s="226" customFormat="1" ht="102">
      <c r="A2743" s="9" t="s">
        <v>8515</v>
      </c>
      <c r="B2743" s="3" t="s">
        <v>1332</v>
      </c>
      <c r="C2743" s="195" t="s">
        <v>4911</v>
      </c>
      <c r="D2743" s="23" t="s">
        <v>4213</v>
      </c>
      <c r="E2743" s="15" t="s">
        <v>5813</v>
      </c>
      <c r="F2743" s="244"/>
      <c r="G2743" s="162" t="s">
        <v>385</v>
      </c>
      <c r="H2743" s="242">
        <v>0</v>
      </c>
      <c r="I2743" s="34">
        <v>470000000</v>
      </c>
      <c r="J2743" s="21" t="s">
        <v>1330</v>
      </c>
      <c r="K2743" s="17" t="s">
        <v>1647</v>
      </c>
      <c r="L2743" s="236" t="s">
        <v>3930</v>
      </c>
      <c r="M2743" s="141" t="s">
        <v>383</v>
      </c>
      <c r="N2743" s="364" t="s">
        <v>6116</v>
      </c>
      <c r="O2743" s="3" t="s">
        <v>1382</v>
      </c>
      <c r="P2743" s="7" t="s">
        <v>1354</v>
      </c>
      <c r="Q2743" s="3" t="s">
        <v>1195</v>
      </c>
      <c r="R2743" s="158">
        <v>6</v>
      </c>
      <c r="S2743" s="267">
        <v>5000</v>
      </c>
      <c r="T2743" s="254">
        <f t="shared" si="509"/>
        <v>30000</v>
      </c>
      <c r="U2743" s="83">
        <f t="shared" si="508"/>
        <v>33600</v>
      </c>
      <c r="V2743" s="9" t="s">
        <v>1341</v>
      </c>
      <c r="W2743" s="153" t="s">
        <v>1410</v>
      </c>
      <c r="X2743" s="244"/>
    </row>
    <row r="2744" spans="1:24" s="226" customFormat="1" ht="102">
      <c r="A2744" s="9" t="s">
        <v>8516</v>
      </c>
      <c r="B2744" s="3" t="s">
        <v>1332</v>
      </c>
      <c r="C2744" s="195" t="s">
        <v>4913</v>
      </c>
      <c r="D2744" s="23" t="s">
        <v>5814</v>
      </c>
      <c r="E2744" s="15" t="s">
        <v>5815</v>
      </c>
      <c r="F2744" s="244"/>
      <c r="G2744" s="162" t="s">
        <v>385</v>
      </c>
      <c r="H2744" s="242">
        <v>0</v>
      </c>
      <c r="I2744" s="34">
        <v>470000000</v>
      </c>
      <c r="J2744" s="21" t="s">
        <v>1330</v>
      </c>
      <c r="K2744" s="17" t="s">
        <v>1647</v>
      </c>
      <c r="L2744" s="236" t="s">
        <v>3930</v>
      </c>
      <c r="M2744" s="141" t="s">
        <v>383</v>
      </c>
      <c r="N2744" s="364" t="s">
        <v>6116</v>
      </c>
      <c r="O2744" s="3" t="s">
        <v>1382</v>
      </c>
      <c r="P2744" s="7" t="s">
        <v>1354</v>
      </c>
      <c r="Q2744" s="3" t="s">
        <v>1195</v>
      </c>
      <c r="R2744" s="158">
        <v>4</v>
      </c>
      <c r="S2744" s="267">
        <v>13500</v>
      </c>
      <c r="T2744" s="254">
        <f t="shared" si="509"/>
        <v>54000</v>
      </c>
      <c r="U2744" s="83">
        <f t="shared" si="508"/>
        <v>60480.000000000007</v>
      </c>
      <c r="V2744" s="9" t="s">
        <v>1341</v>
      </c>
      <c r="W2744" s="153" t="s">
        <v>1410</v>
      </c>
      <c r="X2744" s="244"/>
    </row>
    <row r="2745" spans="1:24" s="226" customFormat="1" ht="102">
      <c r="A2745" s="9" t="s">
        <v>8517</v>
      </c>
      <c r="B2745" s="3" t="s">
        <v>1332</v>
      </c>
      <c r="C2745" s="195" t="s">
        <v>5075</v>
      </c>
      <c r="D2745" s="23" t="s">
        <v>5816</v>
      </c>
      <c r="E2745" s="15" t="s">
        <v>5817</v>
      </c>
      <c r="F2745" s="244"/>
      <c r="G2745" s="162" t="s">
        <v>385</v>
      </c>
      <c r="H2745" s="242">
        <v>0</v>
      </c>
      <c r="I2745" s="34">
        <v>470000000</v>
      </c>
      <c r="J2745" s="21" t="s">
        <v>1330</v>
      </c>
      <c r="K2745" s="17" t="s">
        <v>1647</v>
      </c>
      <c r="L2745" s="236" t="s">
        <v>3930</v>
      </c>
      <c r="M2745" s="141" t="s">
        <v>383</v>
      </c>
      <c r="N2745" s="364" t="s">
        <v>6116</v>
      </c>
      <c r="O2745" s="3" t="s">
        <v>1382</v>
      </c>
      <c r="P2745" s="7" t="s">
        <v>1354</v>
      </c>
      <c r="Q2745" s="3" t="s">
        <v>1195</v>
      </c>
      <c r="R2745" s="158">
        <v>10</v>
      </c>
      <c r="S2745" s="267">
        <v>8300</v>
      </c>
      <c r="T2745" s="254">
        <f t="shared" si="509"/>
        <v>83000</v>
      </c>
      <c r="U2745" s="83">
        <f t="shared" si="508"/>
        <v>92960.000000000015</v>
      </c>
      <c r="V2745" s="9" t="s">
        <v>1341</v>
      </c>
      <c r="W2745" s="153" t="s">
        <v>1410</v>
      </c>
      <c r="X2745" s="244"/>
    </row>
    <row r="2746" spans="1:24" s="226" customFormat="1" ht="102">
      <c r="A2746" s="9" t="s">
        <v>8518</v>
      </c>
      <c r="B2746" s="3" t="s">
        <v>1332</v>
      </c>
      <c r="C2746" s="195" t="s">
        <v>5818</v>
      </c>
      <c r="D2746" s="23" t="s">
        <v>5819</v>
      </c>
      <c r="E2746" s="15" t="s">
        <v>5820</v>
      </c>
      <c r="F2746" s="244"/>
      <c r="G2746" s="162" t="s">
        <v>385</v>
      </c>
      <c r="H2746" s="242">
        <v>0</v>
      </c>
      <c r="I2746" s="34">
        <v>470000000</v>
      </c>
      <c r="J2746" s="21" t="s">
        <v>1330</v>
      </c>
      <c r="K2746" s="17" t="s">
        <v>1647</v>
      </c>
      <c r="L2746" s="236" t="s">
        <v>3930</v>
      </c>
      <c r="M2746" s="141" t="s">
        <v>383</v>
      </c>
      <c r="N2746" s="364" t="s">
        <v>6116</v>
      </c>
      <c r="O2746" s="3" t="s">
        <v>1382</v>
      </c>
      <c r="P2746" s="7" t="s">
        <v>1354</v>
      </c>
      <c r="Q2746" s="3" t="s">
        <v>1195</v>
      </c>
      <c r="R2746" s="158">
        <v>2</v>
      </c>
      <c r="S2746" s="267">
        <v>55500</v>
      </c>
      <c r="T2746" s="254">
        <f t="shared" si="509"/>
        <v>111000</v>
      </c>
      <c r="U2746" s="83">
        <f t="shared" si="508"/>
        <v>124320.00000000001</v>
      </c>
      <c r="V2746" s="9" t="s">
        <v>1341</v>
      </c>
      <c r="W2746" s="153" t="s">
        <v>1410</v>
      </c>
      <c r="X2746" s="244"/>
    </row>
    <row r="2747" spans="1:24" s="226" customFormat="1" ht="102">
      <c r="A2747" s="9" t="s">
        <v>8519</v>
      </c>
      <c r="B2747" s="3" t="s">
        <v>1332</v>
      </c>
      <c r="C2747" s="195" t="s">
        <v>4675</v>
      </c>
      <c r="D2747" s="23" t="s">
        <v>5821</v>
      </c>
      <c r="E2747" s="15" t="s">
        <v>5822</v>
      </c>
      <c r="F2747" s="244"/>
      <c r="G2747" s="162" t="s">
        <v>385</v>
      </c>
      <c r="H2747" s="242">
        <v>0</v>
      </c>
      <c r="I2747" s="34">
        <v>470000000</v>
      </c>
      <c r="J2747" s="21" t="s">
        <v>1330</v>
      </c>
      <c r="K2747" s="17" t="s">
        <v>1647</v>
      </c>
      <c r="L2747" s="236" t="s">
        <v>3930</v>
      </c>
      <c r="M2747" s="141" t="s">
        <v>383</v>
      </c>
      <c r="N2747" s="364" t="s">
        <v>6116</v>
      </c>
      <c r="O2747" s="3" t="s">
        <v>1382</v>
      </c>
      <c r="P2747" s="7" t="s">
        <v>1354</v>
      </c>
      <c r="Q2747" s="3" t="s">
        <v>1195</v>
      </c>
      <c r="R2747" s="158">
        <v>4</v>
      </c>
      <c r="S2747" s="267">
        <v>36500</v>
      </c>
      <c r="T2747" s="254">
        <f t="shared" si="509"/>
        <v>146000</v>
      </c>
      <c r="U2747" s="83">
        <f t="shared" si="508"/>
        <v>163520.00000000003</v>
      </c>
      <c r="V2747" s="9" t="s">
        <v>1341</v>
      </c>
      <c r="W2747" s="153" t="s">
        <v>1410</v>
      </c>
      <c r="X2747" s="244"/>
    </row>
    <row r="2748" spans="1:24" s="226" customFormat="1" ht="102">
      <c r="A2748" s="9" t="s">
        <v>8520</v>
      </c>
      <c r="B2748" s="3" t="s">
        <v>1332</v>
      </c>
      <c r="C2748" s="195" t="s">
        <v>4986</v>
      </c>
      <c r="D2748" s="23" t="s">
        <v>4794</v>
      </c>
      <c r="E2748" s="15" t="s">
        <v>5823</v>
      </c>
      <c r="F2748" s="244"/>
      <c r="G2748" s="162" t="s">
        <v>385</v>
      </c>
      <c r="H2748" s="242">
        <v>0</v>
      </c>
      <c r="I2748" s="34">
        <v>470000000</v>
      </c>
      <c r="J2748" s="21" t="s">
        <v>1330</v>
      </c>
      <c r="K2748" s="17" t="s">
        <v>1647</v>
      </c>
      <c r="L2748" s="236" t="s">
        <v>3930</v>
      </c>
      <c r="M2748" s="141" t="s">
        <v>383</v>
      </c>
      <c r="N2748" s="364" t="s">
        <v>6116</v>
      </c>
      <c r="O2748" s="3" t="s">
        <v>1382</v>
      </c>
      <c r="P2748" s="7" t="s">
        <v>1354</v>
      </c>
      <c r="Q2748" s="3" t="s">
        <v>1195</v>
      </c>
      <c r="R2748" s="158">
        <v>6</v>
      </c>
      <c r="S2748" s="267">
        <v>44800</v>
      </c>
      <c r="T2748" s="254">
        <f t="shared" si="509"/>
        <v>268800</v>
      </c>
      <c r="U2748" s="83">
        <f t="shared" si="508"/>
        <v>301056</v>
      </c>
      <c r="V2748" s="9" t="s">
        <v>1341</v>
      </c>
      <c r="W2748" s="153" t="s">
        <v>1410</v>
      </c>
      <c r="X2748" s="244"/>
    </row>
    <row r="2749" spans="1:24" s="226" customFormat="1" ht="102">
      <c r="A2749" s="9" t="s">
        <v>8521</v>
      </c>
      <c r="B2749" s="3" t="s">
        <v>1332</v>
      </c>
      <c r="C2749" s="195" t="s">
        <v>5824</v>
      </c>
      <c r="D2749" s="190" t="s">
        <v>5825</v>
      </c>
      <c r="E2749" s="15" t="s">
        <v>5826</v>
      </c>
      <c r="F2749" s="244"/>
      <c r="G2749" s="162" t="s">
        <v>385</v>
      </c>
      <c r="H2749" s="242">
        <v>0</v>
      </c>
      <c r="I2749" s="34">
        <v>470000000</v>
      </c>
      <c r="J2749" s="21" t="s">
        <v>1330</v>
      </c>
      <c r="K2749" s="17" t="s">
        <v>1647</v>
      </c>
      <c r="L2749" s="236" t="s">
        <v>3930</v>
      </c>
      <c r="M2749" s="141" t="s">
        <v>383</v>
      </c>
      <c r="N2749" s="364" t="s">
        <v>6116</v>
      </c>
      <c r="O2749" s="3" t="s">
        <v>1382</v>
      </c>
      <c r="P2749" s="7" t="s">
        <v>1354</v>
      </c>
      <c r="Q2749" s="3" t="s">
        <v>1195</v>
      </c>
      <c r="R2749" s="158">
        <v>20</v>
      </c>
      <c r="S2749" s="267">
        <v>5500</v>
      </c>
      <c r="T2749" s="254">
        <f t="shared" si="509"/>
        <v>110000</v>
      </c>
      <c r="U2749" s="83">
        <f t="shared" si="508"/>
        <v>123200.00000000001</v>
      </c>
      <c r="V2749" s="9" t="s">
        <v>1341</v>
      </c>
      <c r="W2749" s="153" t="s">
        <v>1410</v>
      </c>
      <c r="X2749" s="244"/>
    </row>
    <row r="2750" spans="1:24" s="226" customFormat="1" ht="102">
      <c r="A2750" s="9" t="s">
        <v>8522</v>
      </c>
      <c r="B2750" s="3" t="s">
        <v>1332</v>
      </c>
      <c r="C2750" s="195" t="s">
        <v>5827</v>
      </c>
      <c r="D2750" s="206" t="s">
        <v>5828</v>
      </c>
      <c r="E2750" s="15" t="s">
        <v>5829</v>
      </c>
      <c r="F2750" s="244"/>
      <c r="G2750" s="162" t="s">
        <v>385</v>
      </c>
      <c r="H2750" s="242">
        <v>0</v>
      </c>
      <c r="I2750" s="34">
        <v>470000000</v>
      </c>
      <c r="J2750" s="21" t="s">
        <v>1330</v>
      </c>
      <c r="K2750" s="17" t="s">
        <v>1647</v>
      </c>
      <c r="L2750" s="236" t="s">
        <v>3930</v>
      </c>
      <c r="M2750" s="141" t="s">
        <v>383</v>
      </c>
      <c r="N2750" s="364" t="s">
        <v>6116</v>
      </c>
      <c r="O2750" s="3" t="s">
        <v>1382</v>
      </c>
      <c r="P2750" s="7" t="s">
        <v>1354</v>
      </c>
      <c r="Q2750" s="3" t="s">
        <v>1195</v>
      </c>
      <c r="R2750" s="158">
        <v>40</v>
      </c>
      <c r="S2750" s="267">
        <v>5500</v>
      </c>
      <c r="T2750" s="254">
        <f t="shared" si="509"/>
        <v>220000</v>
      </c>
      <c r="U2750" s="83">
        <f t="shared" si="508"/>
        <v>246400.00000000003</v>
      </c>
      <c r="V2750" s="9" t="s">
        <v>1341</v>
      </c>
      <c r="W2750" s="153" t="s">
        <v>1410</v>
      </c>
      <c r="X2750" s="244"/>
    </row>
    <row r="2751" spans="1:24" s="226" customFormat="1" ht="102">
      <c r="A2751" s="9" t="s">
        <v>8523</v>
      </c>
      <c r="B2751" s="3" t="s">
        <v>1332</v>
      </c>
      <c r="C2751" s="193" t="s">
        <v>4160</v>
      </c>
      <c r="D2751" s="191" t="s">
        <v>4161</v>
      </c>
      <c r="E2751" s="287" t="s">
        <v>8943</v>
      </c>
      <c r="F2751" s="244"/>
      <c r="G2751" s="162" t="s">
        <v>385</v>
      </c>
      <c r="H2751" s="242">
        <v>0</v>
      </c>
      <c r="I2751" s="34">
        <v>470000000</v>
      </c>
      <c r="J2751" s="21" t="s">
        <v>1330</v>
      </c>
      <c r="K2751" s="17" t="s">
        <v>1647</v>
      </c>
      <c r="L2751" s="236" t="s">
        <v>3930</v>
      </c>
      <c r="M2751" s="141" t="s">
        <v>383</v>
      </c>
      <c r="N2751" s="364" t="s">
        <v>6116</v>
      </c>
      <c r="O2751" s="3" t="s">
        <v>1382</v>
      </c>
      <c r="P2751" s="7" t="s">
        <v>1354</v>
      </c>
      <c r="Q2751" s="3" t="s">
        <v>1195</v>
      </c>
      <c r="R2751" s="158">
        <v>1</v>
      </c>
      <c r="S2751" s="267">
        <v>13392.86</v>
      </c>
      <c r="T2751" s="254">
        <f t="shared" si="509"/>
        <v>13392.86</v>
      </c>
      <c r="U2751" s="83">
        <f t="shared" si="508"/>
        <v>15000.003200000003</v>
      </c>
      <c r="V2751" s="9" t="s">
        <v>1341</v>
      </c>
      <c r="W2751" s="153" t="s">
        <v>1410</v>
      </c>
      <c r="X2751" s="244"/>
    </row>
    <row r="2752" spans="1:24" s="226" customFormat="1" ht="102">
      <c r="A2752" s="9" t="s">
        <v>8524</v>
      </c>
      <c r="B2752" s="3" t="s">
        <v>1332</v>
      </c>
      <c r="C2752" s="193" t="s">
        <v>4160</v>
      </c>
      <c r="D2752" s="191" t="s">
        <v>4161</v>
      </c>
      <c r="E2752" s="271" t="s">
        <v>8944</v>
      </c>
      <c r="F2752" s="244"/>
      <c r="G2752" s="162" t="s">
        <v>385</v>
      </c>
      <c r="H2752" s="242">
        <v>0</v>
      </c>
      <c r="I2752" s="34">
        <v>470000000</v>
      </c>
      <c r="J2752" s="21" t="s">
        <v>1330</v>
      </c>
      <c r="K2752" s="17" t="s">
        <v>1647</v>
      </c>
      <c r="L2752" s="236" t="s">
        <v>3930</v>
      </c>
      <c r="M2752" s="141" t="s">
        <v>383</v>
      </c>
      <c r="N2752" s="364" t="s">
        <v>6116</v>
      </c>
      <c r="O2752" s="3" t="s">
        <v>1382</v>
      </c>
      <c r="P2752" s="7" t="s">
        <v>1354</v>
      </c>
      <c r="Q2752" s="3" t="s">
        <v>1195</v>
      </c>
      <c r="R2752" s="158">
        <v>1</v>
      </c>
      <c r="S2752" s="267">
        <v>14285.71</v>
      </c>
      <c r="T2752" s="254">
        <f t="shared" si="509"/>
        <v>14285.71</v>
      </c>
      <c r="U2752" s="83">
        <f t="shared" si="508"/>
        <v>15999.995200000001</v>
      </c>
      <c r="V2752" s="9" t="s">
        <v>1341</v>
      </c>
      <c r="W2752" s="153" t="s">
        <v>1410</v>
      </c>
      <c r="X2752" s="244"/>
    </row>
    <row r="2753" spans="1:24" s="226" customFormat="1" ht="102">
      <c r="A2753" s="9" t="s">
        <v>8525</v>
      </c>
      <c r="B2753" s="3" t="s">
        <v>1332</v>
      </c>
      <c r="C2753" s="195" t="s">
        <v>4651</v>
      </c>
      <c r="D2753" s="23" t="s">
        <v>5830</v>
      </c>
      <c r="E2753" s="1" t="s">
        <v>5831</v>
      </c>
      <c r="F2753" s="244"/>
      <c r="G2753" s="162" t="s">
        <v>385</v>
      </c>
      <c r="H2753" s="242">
        <v>0</v>
      </c>
      <c r="I2753" s="34">
        <v>470000000</v>
      </c>
      <c r="J2753" s="21" t="s">
        <v>1330</v>
      </c>
      <c r="K2753" s="17" t="s">
        <v>1647</v>
      </c>
      <c r="L2753" s="236" t="s">
        <v>3930</v>
      </c>
      <c r="M2753" s="141" t="s">
        <v>383</v>
      </c>
      <c r="N2753" s="364" t="s">
        <v>6116</v>
      </c>
      <c r="O2753" s="3" t="s">
        <v>1382</v>
      </c>
      <c r="P2753" s="7" t="s">
        <v>1354</v>
      </c>
      <c r="Q2753" s="3" t="s">
        <v>1195</v>
      </c>
      <c r="R2753" s="158">
        <v>2</v>
      </c>
      <c r="S2753" s="267">
        <v>38000</v>
      </c>
      <c r="T2753" s="254">
        <f t="shared" si="509"/>
        <v>76000</v>
      </c>
      <c r="U2753" s="83">
        <f t="shared" si="508"/>
        <v>85120.000000000015</v>
      </c>
      <c r="V2753" s="9" t="s">
        <v>1341</v>
      </c>
      <c r="W2753" s="153" t="s">
        <v>1410</v>
      </c>
      <c r="X2753" s="244"/>
    </row>
    <row r="2754" spans="1:24" s="226" customFormat="1" ht="102">
      <c r="A2754" s="9" t="s">
        <v>8526</v>
      </c>
      <c r="B2754" s="3" t="s">
        <v>1332</v>
      </c>
      <c r="C2754" s="193" t="s">
        <v>4160</v>
      </c>
      <c r="D2754" s="191" t="s">
        <v>4161</v>
      </c>
      <c r="E2754" s="15" t="s">
        <v>5832</v>
      </c>
      <c r="F2754" s="244"/>
      <c r="G2754" s="162" t="s">
        <v>385</v>
      </c>
      <c r="H2754" s="242">
        <v>0</v>
      </c>
      <c r="I2754" s="34">
        <v>470000000</v>
      </c>
      <c r="J2754" s="21" t="s">
        <v>1330</v>
      </c>
      <c r="K2754" s="17" t="s">
        <v>1647</v>
      </c>
      <c r="L2754" s="236" t="s">
        <v>3930</v>
      </c>
      <c r="M2754" s="141" t="s">
        <v>383</v>
      </c>
      <c r="N2754" s="364" t="s">
        <v>6116</v>
      </c>
      <c r="O2754" s="3" t="s">
        <v>1382</v>
      </c>
      <c r="P2754" s="7" t="s">
        <v>1354</v>
      </c>
      <c r="Q2754" s="3" t="s">
        <v>1195</v>
      </c>
      <c r="R2754" s="158">
        <v>5</v>
      </c>
      <c r="S2754" s="267">
        <v>10000</v>
      </c>
      <c r="T2754" s="254">
        <f t="shared" si="509"/>
        <v>50000</v>
      </c>
      <c r="U2754" s="83">
        <f t="shared" si="508"/>
        <v>56000.000000000007</v>
      </c>
      <c r="V2754" s="9" t="s">
        <v>1341</v>
      </c>
      <c r="W2754" s="153" t="s">
        <v>1410</v>
      </c>
      <c r="X2754" s="244"/>
    </row>
    <row r="2755" spans="1:24" s="226" customFormat="1" ht="102">
      <c r="A2755" s="9" t="s">
        <v>8527</v>
      </c>
      <c r="B2755" s="3" t="s">
        <v>1332</v>
      </c>
      <c r="C2755" s="195" t="s">
        <v>4688</v>
      </c>
      <c r="D2755" s="190" t="s">
        <v>5833</v>
      </c>
      <c r="E2755" s="271" t="s">
        <v>8945</v>
      </c>
      <c r="F2755" s="244"/>
      <c r="G2755" s="162" t="s">
        <v>385</v>
      </c>
      <c r="H2755" s="242">
        <v>0</v>
      </c>
      <c r="I2755" s="34">
        <v>470000000</v>
      </c>
      <c r="J2755" s="21" t="s">
        <v>1330</v>
      </c>
      <c r="K2755" s="17" t="s">
        <v>1647</v>
      </c>
      <c r="L2755" s="236" t="s">
        <v>3930</v>
      </c>
      <c r="M2755" s="141" t="s">
        <v>383</v>
      </c>
      <c r="N2755" s="364" t="s">
        <v>6116</v>
      </c>
      <c r="O2755" s="3" t="s">
        <v>1382</v>
      </c>
      <c r="P2755" s="7" t="s">
        <v>1349</v>
      </c>
      <c r="Q2755" s="3" t="s">
        <v>1348</v>
      </c>
      <c r="R2755" s="158">
        <v>2</v>
      </c>
      <c r="S2755" s="267">
        <v>200000</v>
      </c>
      <c r="T2755" s="254">
        <f t="shared" si="509"/>
        <v>400000</v>
      </c>
      <c r="U2755" s="83">
        <f t="shared" si="508"/>
        <v>448000.00000000006</v>
      </c>
      <c r="V2755" s="9" t="s">
        <v>1341</v>
      </c>
      <c r="W2755" s="153" t="s">
        <v>1410</v>
      </c>
      <c r="X2755" s="244"/>
    </row>
    <row r="2756" spans="1:24" s="226" customFormat="1" ht="102">
      <c r="A2756" s="9" t="s">
        <v>8528</v>
      </c>
      <c r="B2756" s="3" t="s">
        <v>1332</v>
      </c>
      <c r="C2756" s="195" t="s">
        <v>4944</v>
      </c>
      <c r="D2756" s="206" t="s">
        <v>5314</v>
      </c>
      <c r="E2756" s="1" t="s">
        <v>5834</v>
      </c>
      <c r="F2756" s="244"/>
      <c r="G2756" s="162" t="s">
        <v>385</v>
      </c>
      <c r="H2756" s="242">
        <v>0</v>
      </c>
      <c r="I2756" s="34">
        <v>470000000</v>
      </c>
      <c r="J2756" s="21" t="s">
        <v>1330</v>
      </c>
      <c r="K2756" s="17" t="s">
        <v>1647</v>
      </c>
      <c r="L2756" s="236" t="s">
        <v>3930</v>
      </c>
      <c r="M2756" s="141" t="s">
        <v>383</v>
      </c>
      <c r="N2756" s="364" t="s">
        <v>6116</v>
      </c>
      <c r="O2756" s="3" t="s">
        <v>1382</v>
      </c>
      <c r="P2756" s="7" t="s">
        <v>1354</v>
      </c>
      <c r="Q2756" s="3" t="s">
        <v>1195</v>
      </c>
      <c r="R2756" s="158">
        <v>10</v>
      </c>
      <c r="S2756" s="267">
        <v>1500</v>
      </c>
      <c r="T2756" s="254">
        <f t="shared" si="509"/>
        <v>15000</v>
      </c>
      <c r="U2756" s="83">
        <f t="shared" si="508"/>
        <v>16800</v>
      </c>
      <c r="V2756" s="9" t="s">
        <v>1341</v>
      </c>
      <c r="W2756" s="153" t="s">
        <v>1410</v>
      </c>
      <c r="X2756" s="244"/>
    </row>
    <row r="2757" spans="1:24" s="226" customFormat="1" ht="102">
      <c r="A2757" s="9" t="s">
        <v>8529</v>
      </c>
      <c r="B2757" s="3" t="s">
        <v>1332</v>
      </c>
      <c r="C2757" s="195" t="s">
        <v>5835</v>
      </c>
      <c r="D2757" s="23" t="s">
        <v>5836</v>
      </c>
      <c r="E2757" s="15" t="s">
        <v>5837</v>
      </c>
      <c r="F2757" s="244"/>
      <c r="G2757" s="162" t="s">
        <v>385</v>
      </c>
      <c r="H2757" s="242">
        <v>0</v>
      </c>
      <c r="I2757" s="34">
        <v>470000000</v>
      </c>
      <c r="J2757" s="21" t="s">
        <v>1330</v>
      </c>
      <c r="K2757" s="17" t="s">
        <v>1647</v>
      </c>
      <c r="L2757" s="236" t="s">
        <v>3930</v>
      </c>
      <c r="M2757" s="141" t="s">
        <v>383</v>
      </c>
      <c r="N2757" s="364" t="s">
        <v>6116</v>
      </c>
      <c r="O2757" s="3" t="s">
        <v>1382</v>
      </c>
      <c r="P2757" s="7" t="s">
        <v>1354</v>
      </c>
      <c r="Q2757" s="3" t="s">
        <v>1195</v>
      </c>
      <c r="R2757" s="158">
        <v>6</v>
      </c>
      <c r="S2757" s="267">
        <v>7000</v>
      </c>
      <c r="T2757" s="254">
        <f t="shared" si="509"/>
        <v>42000</v>
      </c>
      <c r="U2757" s="83">
        <f t="shared" si="508"/>
        <v>47040.000000000007</v>
      </c>
      <c r="V2757" s="9" t="s">
        <v>1341</v>
      </c>
      <c r="W2757" s="153" t="s">
        <v>1410</v>
      </c>
      <c r="X2757" s="244"/>
    </row>
    <row r="2758" spans="1:24" s="226" customFormat="1" ht="102">
      <c r="A2758" s="9" t="s">
        <v>8530</v>
      </c>
      <c r="B2758" s="3" t="s">
        <v>1332</v>
      </c>
      <c r="C2758" s="193" t="s">
        <v>806</v>
      </c>
      <c r="D2758" s="191" t="s">
        <v>5838</v>
      </c>
      <c r="E2758" s="271" t="s">
        <v>5839</v>
      </c>
      <c r="F2758" s="244"/>
      <c r="G2758" s="162" t="s">
        <v>385</v>
      </c>
      <c r="H2758" s="242">
        <v>0</v>
      </c>
      <c r="I2758" s="34">
        <v>470000000</v>
      </c>
      <c r="J2758" s="21" t="s">
        <v>1330</v>
      </c>
      <c r="K2758" s="17" t="s">
        <v>1647</v>
      </c>
      <c r="L2758" s="236" t="s">
        <v>3930</v>
      </c>
      <c r="M2758" s="141" t="s">
        <v>383</v>
      </c>
      <c r="N2758" s="364" t="s">
        <v>6116</v>
      </c>
      <c r="O2758" s="3" t="s">
        <v>1382</v>
      </c>
      <c r="P2758" s="7" t="s">
        <v>1349</v>
      </c>
      <c r="Q2758" s="3" t="s">
        <v>1348</v>
      </c>
      <c r="R2758" s="158">
        <v>6</v>
      </c>
      <c r="S2758" s="267">
        <v>10000</v>
      </c>
      <c r="T2758" s="254">
        <f t="shared" si="509"/>
        <v>60000</v>
      </c>
      <c r="U2758" s="83">
        <f t="shared" si="508"/>
        <v>67200</v>
      </c>
      <c r="V2758" s="9" t="s">
        <v>1341</v>
      </c>
      <c r="W2758" s="153" t="s">
        <v>1410</v>
      </c>
      <c r="X2758" s="244"/>
    </row>
    <row r="2759" spans="1:24" s="226" customFormat="1" ht="102">
      <c r="A2759" s="9" t="s">
        <v>8531</v>
      </c>
      <c r="B2759" s="3" t="s">
        <v>1332</v>
      </c>
      <c r="C2759" s="195" t="s">
        <v>5840</v>
      </c>
      <c r="D2759" s="23" t="s">
        <v>8891</v>
      </c>
      <c r="E2759" s="15" t="s">
        <v>8892</v>
      </c>
      <c r="F2759" s="244"/>
      <c r="G2759" s="162" t="s">
        <v>385</v>
      </c>
      <c r="H2759" s="242">
        <v>0</v>
      </c>
      <c r="I2759" s="34">
        <v>470000000</v>
      </c>
      <c r="J2759" s="21" t="s">
        <v>1330</v>
      </c>
      <c r="K2759" s="17" t="s">
        <v>1647</v>
      </c>
      <c r="L2759" s="236" t="s">
        <v>3930</v>
      </c>
      <c r="M2759" s="141" t="s">
        <v>383</v>
      </c>
      <c r="N2759" s="364" t="s">
        <v>6116</v>
      </c>
      <c r="O2759" s="3" t="s">
        <v>1382</v>
      </c>
      <c r="P2759" s="7" t="s">
        <v>1349</v>
      </c>
      <c r="Q2759" s="3" t="s">
        <v>1348</v>
      </c>
      <c r="R2759" s="158">
        <v>10</v>
      </c>
      <c r="S2759" s="267">
        <v>2000</v>
      </c>
      <c r="T2759" s="254">
        <f t="shared" si="509"/>
        <v>20000</v>
      </c>
      <c r="U2759" s="83">
        <f t="shared" si="508"/>
        <v>22400.000000000004</v>
      </c>
      <c r="V2759" s="9" t="s">
        <v>1341</v>
      </c>
      <c r="W2759" s="153" t="s">
        <v>1410</v>
      </c>
      <c r="X2759" s="244"/>
    </row>
    <row r="2760" spans="1:24" s="226" customFormat="1" ht="102">
      <c r="A2760" s="9" t="s">
        <v>8532</v>
      </c>
      <c r="B2760" s="3" t="s">
        <v>1332</v>
      </c>
      <c r="C2760" s="195" t="s">
        <v>5840</v>
      </c>
      <c r="D2760" s="23" t="s">
        <v>8891</v>
      </c>
      <c r="E2760" s="15" t="s">
        <v>8893</v>
      </c>
      <c r="F2760" s="244"/>
      <c r="G2760" s="162" t="s">
        <v>385</v>
      </c>
      <c r="H2760" s="242">
        <v>0</v>
      </c>
      <c r="I2760" s="34">
        <v>470000000</v>
      </c>
      <c r="J2760" s="21" t="s">
        <v>1330</v>
      </c>
      <c r="K2760" s="17" t="s">
        <v>1647</v>
      </c>
      <c r="L2760" s="236" t="s">
        <v>3930</v>
      </c>
      <c r="M2760" s="141" t="s">
        <v>383</v>
      </c>
      <c r="N2760" s="364" t="s">
        <v>6116</v>
      </c>
      <c r="O2760" s="3" t="s">
        <v>1382</v>
      </c>
      <c r="P2760" s="7" t="s">
        <v>1349</v>
      </c>
      <c r="Q2760" s="3" t="s">
        <v>1348</v>
      </c>
      <c r="R2760" s="158">
        <v>10</v>
      </c>
      <c r="S2760" s="267">
        <v>2000</v>
      </c>
      <c r="T2760" s="254">
        <f t="shared" si="509"/>
        <v>20000</v>
      </c>
      <c r="U2760" s="83">
        <f t="shared" si="508"/>
        <v>22400.000000000004</v>
      </c>
      <c r="V2760" s="9" t="s">
        <v>1341</v>
      </c>
      <c r="W2760" s="153" t="s">
        <v>1410</v>
      </c>
      <c r="X2760" s="244"/>
    </row>
    <row r="2761" spans="1:24" s="226" customFormat="1" ht="102">
      <c r="A2761" s="9" t="s">
        <v>8533</v>
      </c>
      <c r="B2761" s="3" t="s">
        <v>1332</v>
      </c>
      <c r="C2761" s="195" t="s">
        <v>4681</v>
      </c>
      <c r="D2761" s="23" t="s">
        <v>5841</v>
      </c>
      <c r="E2761" s="1" t="s">
        <v>5842</v>
      </c>
      <c r="F2761" s="244"/>
      <c r="G2761" s="162" t="s">
        <v>385</v>
      </c>
      <c r="H2761" s="242">
        <v>0</v>
      </c>
      <c r="I2761" s="34">
        <v>470000000</v>
      </c>
      <c r="J2761" s="21" t="s">
        <v>1330</v>
      </c>
      <c r="K2761" s="17" t="s">
        <v>1647</v>
      </c>
      <c r="L2761" s="236" t="s">
        <v>3930</v>
      </c>
      <c r="M2761" s="141" t="s">
        <v>383</v>
      </c>
      <c r="N2761" s="364" t="s">
        <v>6116</v>
      </c>
      <c r="O2761" s="3" t="s">
        <v>1382</v>
      </c>
      <c r="P2761" s="7" t="s">
        <v>1354</v>
      </c>
      <c r="Q2761" s="3" t="s">
        <v>1195</v>
      </c>
      <c r="R2761" s="158">
        <v>5</v>
      </c>
      <c r="S2761" s="267">
        <v>7000</v>
      </c>
      <c r="T2761" s="254">
        <f t="shared" si="509"/>
        <v>35000</v>
      </c>
      <c r="U2761" s="83">
        <f t="shared" si="508"/>
        <v>39200.000000000007</v>
      </c>
      <c r="V2761" s="9" t="s">
        <v>1341</v>
      </c>
      <c r="W2761" s="153" t="s">
        <v>1410</v>
      </c>
      <c r="X2761" s="244"/>
    </row>
    <row r="2762" spans="1:24" s="226" customFormat="1" ht="102">
      <c r="A2762" s="9" t="s">
        <v>8534</v>
      </c>
      <c r="B2762" s="3" t="s">
        <v>1332</v>
      </c>
      <c r="C2762" s="195" t="s">
        <v>5843</v>
      </c>
      <c r="D2762" s="15" t="s">
        <v>4468</v>
      </c>
      <c r="E2762" s="15" t="s">
        <v>5844</v>
      </c>
      <c r="F2762" s="244"/>
      <c r="G2762" s="162" t="s">
        <v>385</v>
      </c>
      <c r="H2762" s="242">
        <v>0</v>
      </c>
      <c r="I2762" s="34">
        <v>470000000</v>
      </c>
      <c r="J2762" s="21" t="s">
        <v>1330</v>
      </c>
      <c r="K2762" s="17" t="s">
        <v>1647</v>
      </c>
      <c r="L2762" s="236" t="s">
        <v>3930</v>
      </c>
      <c r="M2762" s="141" t="s">
        <v>383</v>
      </c>
      <c r="N2762" s="364" t="s">
        <v>6116</v>
      </c>
      <c r="O2762" s="3" t="s">
        <v>1382</v>
      </c>
      <c r="P2762" s="7" t="s">
        <v>1354</v>
      </c>
      <c r="Q2762" s="3" t="s">
        <v>1195</v>
      </c>
      <c r="R2762" s="158">
        <v>4</v>
      </c>
      <c r="S2762" s="267">
        <v>6500</v>
      </c>
      <c r="T2762" s="254">
        <f t="shared" si="509"/>
        <v>26000</v>
      </c>
      <c r="U2762" s="83">
        <f t="shared" si="508"/>
        <v>29120.000000000004</v>
      </c>
      <c r="V2762" s="9" t="s">
        <v>1341</v>
      </c>
      <c r="W2762" s="153" t="s">
        <v>1410</v>
      </c>
      <c r="X2762" s="244"/>
    </row>
    <row r="2763" spans="1:24" s="226" customFormat="1" ht="102">
      <c r="A2763" s="9" t="s">
        <v>8535</v>
      </c>
      <c r="B2763" s="3" t="s">
        <v>1332</v>
      </c>
      <c r="C2763" s="195" t="s">
        <v>4898</v>
      </c>
      <c r="D2763" s="15" t="s">
        <v>8894</v>
      </c>
      <c r="E2763" s="15" t="s">
        <v>8895</v>
      </c>
      <c r="F2763" s="244"/>
      <c r="G2763" s="162" t="s">
        <v>385</v>
      </c>
      <c r="H2763" s="242">
        <v>0</v>
      </c>
      <c r="I2763" s="34">
        <v>470000000</v>
      </c>
      <c r="J2763" s="21" t="s">
        <v>1330</v>
      </c>
      <c r="K2763" s="17" t="s">
        <v>1647</v>
      </c>
      <c r="L2763" s="236" t="s">
        <v>3930</v>
      </c>
      <c r="M2763" s="141" t="s">
        <v>383</v>
      </c>
      <c r="N2763" s="364" t="s">
        <v>6116</v>
      </c>
      <c r="O2763" s="3" t="s">
        <v>1382</v>
      </c>
      <c r="P2763" s="7" t="s">
        <v>1354</v>
      </c>
      <c r="Q2763" s="3" t="s">
        <v>1195</v>
      </c>
      <c r="R2763" s="158">
        <v>6</v>
      </c>
      <c r="S2763" s="267">
        <v>5500</v>
      </c>
      <c r="T2763" s="254">
        <f t="shared" si="509"/>
        <v>33000</v>
      </c>
      <c r="U2763" s="83">
        <f t="shared" si="508"/>
        <v>36960</v>
      </c>
      <c r="V2763" s="9" t="s">
        <v>1341</v>
      </c>
      <c r="W2763" s="153" t="s">
        <v>1410</v>
      </c>
      <c r="X2763" s="244"/>
    </row>
    <row r="2764" spans="1:24" s="226" customFormat="1" ht="102">
      <c r="A2764" s="9" t="s">
        <v>8536</v>
      </c>
      <c r="B2764" s="3" t="s">
        <v>1332</v>
      </c>
      <c r="C2764" s="195" t="s">
        <v>4898</v>
      </c>
      <c r="D2764" s="15" t="s">
        <v>5845</v>
      </c>
      <c r="E2764" s="15" t="s">
        <v>5846</v>
      </c>
      <c r="F2764" s="244"/>
      <c r="G2764" s="162" t="s">
        <v>385</v>
      </c>
      <c r="H2764" s="242">
        <v>0</v>
      </c>
      <c r="I2764" s="34">
        <v>470000000</v>
      </c>
      <c r="J2764" s="21" t="s">
        <v>1330</v>
      </c>
      <c r="K2764" s="17" t="s">
        <v>1647</v>
      </c>
      <c r="L2764" s="236" t="s">
        <v>3930</v>
      </c>
      <c r="M2764" s="141" t="s">
        <v>383</v>
      </c>
      <c r="N2764" s="364" t="s">
        <v>6116</v>
      </c>
      <c r="O2764" s="3" t="s">
        <v>1382</v>
      </c>
      <c r="P2764" s="7" t="s">
        <v>1354</v>
      </c>
      <c r="Q2764" s="3" t="s">
        <v>1195</v>
      </c>
      <c r="R2764" s="158">
        <v>3</v>
      </c>
      <c r="S2764" s="267">
        <v>18700</v>
      </c>
      <c r="T2764" s="254">
        <f t="shared" si="509"/>
        <v>56100</v>
      </c>
      <c r="U2764" s="83">
        <f t="shared" si="508"/>
        <v>62832.000000000007</v>
      </c>
      <c r="V2764" s="9" t="s">
        <v>1341</v>
      </c>
      <c r="W2764" s="153" t="s">
        <v>1410</v>
      </c>
      <c r="X2764" s="244"/>
    </row>
    <row r="2765" spans="1:24" s="226" customFormat="1" ht="102">
      <c r="A2765" s="9" t="s">
        <v>8537</v>
      </c>
      <c r="B2765" s="3" t="s">
        <v>1332</v>
      </c>
      <c r="C2765" s="195" t="s">
        <v>5847</v>
      </c>
      <c r="D2765" s="15" t="s">
        <v>5848</v>
      </c>
      <c r="E2765" s="15" t="s">
        <v>5849</v>
      </c>
      <c r="F2765" s="244"/>
      <c r="G2765" s="162" t="s">
        <v>385</v>
      </c>
      <c r="H2765" s="242">
        <v>0</v>
      </c>
      <c r="I2765" s="34">
        <v>470000000</v>
      </c>
      <c r="J2765" s="21" t="s">
        <v>1330</v>
      </c>
      <c r="K2765" s="17" t="s">
        <v>1647</v>
      </c>
      <c r="L2765" s="236" t="s">
        <v>3930</v>
      </c>
      <c r="M2765" s="141" t="s">
        <v>383</v>
      </c>
      <c r="N2765" s="364" t="s">
        <v>6116</v>
      </c>
      <c r="O2765" s="3" t="s">
        <v>1382</v>
      </c>
      <c r="P2765" s="7" t="s">
        <v>1354</v>
      </c>
      <c r="Q2765" s="3" t="s">
        <v>1195</v>
      </c>
      <c r="R2765" s="158">
        <v>10</v>
      </c>
      <c r="S2765" s="267">
        <v>4000</v>
      </c>
      <c r="T2765" s="254">
        <f t="shared" si="509"/>
        <v>40000</v>
      </c>
      <c r="U2765" s="83">
        <f t="shared" si="508"/>
        <v>44800.000000000007</v>
      </c>
      <c r="V2765" s="9" t="s">
        <v>1341</v>
      </c>
      <c r="W2765" s="153" t="s">
        <v>1410</v>
      </c>
      <c r="X2765" s="244"/>
    </row>
    <row r="2766" spans="1:24" s="226" customFormat="1" ht="102">
      <c r="A2766" s="9" t="s">
        <v>8538</v>
      </c>
      <c r="B2766" s="3" t="s">
        <v>1332</v>
      </c>
      <c r="C2766" s="195" t="s">
        <v>5850</v>
      </c>
      <c r="D2766" s="190" t="s">
        <v>5851</v>
      </c>
      <c r="E2766" s="1" t="s">
        <v>5852</v>
      </c>
      <c r="F2766" s="244"/>
      <c r="G2766" s="162" t="s">
        <v>385</v>
      </c>
      <c r="H2766" s="242">
        <v>0</v>
      </c>
      <c r="I2766" s="34">
        <v>470000000</v>
      </c>
      <c r="J2766" s="21" t="s">
        <v>1330</v>
      </c>
      <c r="K2766" s="17" t="s">
        <v>1647</v>
      </c>
      <c r="L2766" s="236" t="s">
        <v>3930</v>
      </c>
      <c r="M2766" s="141" t="s">
        <v>383</v>
      </c>
      <c r="N2766" s="364" t="s">
        <v>6116</v>
      </c>
      <c r="O2766" s="3" t="s">
        <v>1382</v>
      </c>
      <c r="P2766" s="7" t="s">
        <v>1349</v>
      </c>
      <c r="Q2766" s="3" t="s">
        <v>1348</v>
      </c>
      <c r="R2766" s="158">
        <v>4</v>
      </c>
      <c r="S2766" s="267">
        <v>46000</v>
      </c>
      <c r="T2766" s="254">
        <f t="shared" si="509"/>
        <v>184000</v>
      </c>
      <c r="U2766" s="83">
        <f t="shared" si="508"/>
        <v>206080.00000000003</v>
      </c>
      <c r="V2766" s="9" t="s">
        <v>1341</v>
      </c>
      <c r="W2766" s="153" t="s">
        <v>1410</v>
      </c>
      <c r="X2766" s="244"/>
    </row>
    <row r="2767" spans="1:24" s="226" customFormat="1" ht="102">
      <c r="A2767" s="9" t="s">
        <v>8539</v>
      </c>
      <c r="B2767" s="3" t="s">
        <v>1332</v>
      </c>
      <c r="C2767" s="195" t="s">
        <v>5850</v>
      </c>
      <c r="D2767" s="190" t="s">
        <v>5851</v>
      </c>
      <c r="E2767" s="1" t="s">
        <v>5853</v>
      </c>
      <c r="F2767" s="244"/>
      <c r="G2767" s="162" t="s">
        <v>385</v>
      </c>
      <c r="H2767" s="242">
        <v>0</v>
      </c>
      <c r="I2767" s="34">
        <v>470000000</v>
      </c>
      <c r="J2767" s="21" t="s">
        <v>1330</v>
      </c>
      <c r="K2767" s="17" t="s">
        <v>1647</v>
      </c>
      <c r="L2767" s="236" t="s">
        <v>3930</v>
      </c>
      <c r="M2767" s="141" t="s">
        <v>383</v>
      </c>
      <c r="N2767" s="364" t="s">
        <v>6116</v>
      </c>
      <c r="O2767" s="3" t="s">
        <v>1382</v>
      </c>
      <c r="P2767" s="7" t="s">
        <v>1349</v>
      </c>
      <c r="Q2767" s="3" t="s">
        <v>1348</v>
      </c>
      <c r="R2767" s="158">
        <v>4</v>
      </c>
      <c r="S2767" s="267">
        <v>28000</v>
      </c>
      <c r="T2767" s="254">
        <f t="shared" si="509"/>
        <v>112000</v>
      </c>
      <c r="U2767" s="83">
        <f t="shared" si="508"/>
        <v>125440.00000000001</v>
      </c>
      <c r="V2767" s="9" t="s">
        <v>1341</v>
      </c>
      <c r="W2767" s="153" t="s">
        <v>1410</v>
      </c>
      <c r="X2767" s="244"/>
    </row>
    <row r="2768" spans="1:24" s="226" customFormat="1" ht="102">
      <c r="A2768" s="9" t="s">
        <v>8540</v>
      </c>
      <c r="B2768" s="3" t="s">
        <v>1332</v>
      </c>
      <c r="C2768" s="237"/>
      <c r="D2768" s="15" t="s">
        <v>5854</v>
      </c>
      <c r="E2768" s="15" t="s">
        <v>5855</v>
      </c>
      <c r="F2768" s="244"/>
      <c r="G2768" s="162" t="s">
        <v>385</v>
      </c>
      <c r="H2768" s="242">
        <v>0</v>
      </c>
      <c r="I2768" s="34">
        <v>470000000</v>
      </c>
      <c r="J2768" s="21" t="s">
        <v>1330</v>
      </c>
      <c r="K2768" s="17" t="s">
        <v>1647</v>
      </c>
      <c r="L2768" s="236" t="s">
        <v>3930</v>
      </c>
      <c r="M2768" s="141" t="s">
        <v>383</v>
      </c>
      <c r="N2768" s="364" t="s">
        <v>6116</v>
      </c>
      <c r="O2768" s="3" t="s">
        <v>1382</v>
      </c>
      <c r="P2768" s="7" t="s">
        <v>1354</v>
      </c>
      <c r="Q2768" s="3" t="s">
        <v>1195</v>
      </c>
      <c r="R2768" s="158">
        <v>3</v>
      </c>
      <c r="S2768" s="267">
        <v>10500</v>
      </c>
      <c r="T2768" s="254">
        <f t="shared" si="509"/>
        <v>31500</v>
      </c>
      <c r="U2768" s="83">
        <f t="shared" si="508"/>
        <v>35280</v>
      </c>
      <c r="V2768" s="9" t="s">
        <v>1341</v>
      </c>
      <c r="W2768" s="153" t="s">
        <v>1410</v>
      </c>
      <c r="X2768" s="244"/>
    </row>
    <row r="2769" spans="1:24" s="226" customFormat="1" ht="102">
      <c r="A2769" s="9" t="s">
        <v>8541</v>
      </c>
      <c r="B2769" s="3" t="s">
        <v>1332</v>
      </c>
      <c r="C2769" s="195" t="s">
        <v>5856</v>
      </c>
      <c r="D2769" s="15" t="s">
        <v>4826</v>
      </c>
      <c r="E2769" s="15" t="s">
        <v>5857</v>
      </c>
      <c r="F2769" s="244"/>
      <c r="G2769" s="162" t="s">
        <v>385</v>
      </c>
      <c r="H2769" s="242">
        <v>0</v>
      </c>
      <c r="I2769" s="34">
        <v>470000000</v>
      </c>
      <c r="J2769" s="21" t="s">
        <v>1330</v>
      </c>
      <c r="K2769" s="17" t="s">
        <v>1647</v>
      </c>
      <c r="L2769" s="236" t="s">
        <v>3930</v>
      </c>
      <c r="M2769" s="141" t="s">
        <v>383</v>
      </c>
      <c r="N2769" s="364" t="s">
        <v>6116</v>
      </c>
      <c r="O2769" s="3" t="s">
        <v>1382</v>
      </c>
      <c r="P2769" s="7" t="s">
        <v>1354</v>
      </c>
      <c r="Q2769" s="3" t="s">
        <v>1195</v>
      </c>
      <c r="R2769" s="158">
        <v>6</v>
      </c>
      <c r="S2769" s="267">
        <v>2500</v>
      </c>
      <c r="T2769" s="254">
        <f t="shared" si="509"/>
        <v>15000</v>
      </c>
      <c r="U2769" s="83">
        <f t="shared" si="508"/>
        <v>16800</v>
      </c>
      <c r="V2769" s="9" t="s">
        <v>1341</v>
      </c>
      <c r="W2769" s="153" t="s">
        <v>1410</v>
      </c>
      <c r="X2769" s="244"/>
    </row>
    <row r="2770" spans="1:24" s="226" customFormat="1" ht="102">
      <c r="A2770" s="9" t="s">
        <v>8542</v>
      </c>
      <c r="B2770" s="3" t="s">
        <v>1332</v>
      </c>
      <c r="C2770" s="237"/>
      <c r="D2770" s="15" t="s">
        <v>5858</v>
      </c>
      <c r="E2770" s="15" t="s">
        <v>5859</v>
      </c>
      <c r="F2770" s="244"/>
      <c r="G2770" s="162" t="s">
        <v>385</v>
      </c>
      <c r="H2770" s="242">
        <v>0</v>
      </c>
      <c r="I2770" s="34">
        <v>470000000</v>
      </c>
      <c r="J2770" s="21" t="s">
        <v>1330</v>
      </c>
      <c r="K2770" s="17" t="s">
        <v>1647</v>
      </c>
      <c r="L2770" s="236" t="s">
        <v>3930</v>
      </c>
      <c r="M2770" s="141" t="s">
        <v>383</v>
      </c>
      <c r="N2770" s="364" t="s">
        <v>6116</v>
      </c>
      <c r="O2770" s="3" t="s">
        <v>1382</v>
      </c>
      <c r="P2770" s="7" t="s">
        <v>1354</v>
      </c>
      <c r="Q2770" s="3" t="s">
        <v>1195</v>
      </c>
      <c r="R2770" s="158">
        <v>10</v>
      </c>
      <c r="S2770" s="267">
        <v>25500</v>
      </c>
      <c r="T2770" s="254">
        <f t="shared" si="509"/>
        <v>255000</v>
      </c>
      <c r="U2770" s="83">
        <f t="shared" si="508"/>
        <v>285600</v>
      </c>
      <c r="V2770" s="9" t="s">
        <v>1341</v>
      </c>
      <c r="W2770" s="153" t="s">
        <v>1410</v>
      </c>
      <c r="X2770" s="244"/>
    </row>
    <row r="2771" spans="1:24" s="226" customFormat="1" ht="102">
      <c r="A2771" s="9" t="s">
        <v>8543</v>
      </c>
      <c r="B2771" s="3" t="s">
        <v>1332</v>
      </c>
      <c r="C2771" s="195" t="s">
        <v>4907</v>
      </c>
      <c r="D2771" s="15" t="s">
        <v>5860</v>
      </c>
      <c r="E2771" s="270" t="s">
        <v>5861</v>
      </c>
      <c r="F2771" s="244"/>
      <c r="G2771" s="162" t="s">
        <v>385</v>
      </c>
      <c r="H2771" s="242">
        <v>0</v>
      </c>
      <c r="I2771" s="34">
        <v>470000000</v>
      </c>
      <c r="J2771" s="21" t="s">
        <v>1330</v>
      </c>
      <c r="K2771" s="17" t="s">
        <v>1647</v>
      </c>
      <c r="L2771" s="236" t="s">
        <v>3930</v>
      </c>
      <c r="M2771" s="141" t="s">
        <v>383</v>
      </c>
      <c r="N2771" s="364" t="s">
        <v>6116</v>
      </c>
      <c r="O2771" s="3" t="s">
        <v>1382</v>
      </c>
      <c r="P2771" s="7" t="s">
        <v>1354</v>
      </c>
      <c r="Q2771" s="3" t="s">
        <v>1195</v>
      </c>
      <c r="R2771" s="158">
        <v>4</v>
      </c>
      <c r="S2771" s="267">
        <v>32000</v>
      </c>
      <c r="T2771" s="254">
        <f t="shared" si="509"/>
        <v>128000</v>
      </c>
      <c r="U2771" s="83">
        <f t="shared" si="508"/>
        <v>143360</v>
      </c>
      <c r="V2771" s="9" t="s">
        <v>1341</v>
      </c>
      <c r="W2771" s="153" t="s">
        <v>1410</v>
      </c>
      <c r="X2771" s="244"/>
    </row>
    <row r="2772" spans="1:24" s="226" customFormat="1" ht="102">
      <c r="A2772" s="9" t="s">
        <v>8544</v>
      </c>
      <c r="B2772" s="3" t="s">
        <v>1332</v>
      </c>
      <c r="C2772" s="195" t="s">
        <v>5862</v>
      </c>
      <c r="D2772" s="15" t="s">
        <v>5863</v>
      </c>
      <c r="E2772" s="15" t="s">
        <v>5864</v>
      </c>
      <c r="F2772" s="244"/>
      <c r="G2772" s="162" t="s">
        <v>385</v>
      </c>
      <c r="H2772" s="242">
        <v>0</v>
      </c>
      <c r="I2772" s="34">
        <v>470000000</v>
      </c>
      <c r="J2772" s="21" t="s">
        <v>1330</v>
      </c>
      <c r="K2772" s="17" t="s">
        <v>1647</v>
      </c>
      <c r="L2772" s="236" t="s">
        <v>3930</v>
      </c>
      <c r="M2772" s="141" t="s">
        <v>383</v>
      </c>
      <c r="N2772" s="364" t="s">
        <v>6116</v>
      </c>
      <c r="O2772" s="3" t="s">
        <v>1382</v>
      </c>
      <c r="P2772" s="7" t="s">
        <v>1354</v>
      </c>
      <c r="Q2772" s="3" t="s">
        <v>1195</v>
      </c>
      <c r="R2772" s="158">
        <v>4</v>
      </c>
      <c r="S2772" s="267">
        <v>17000</v>
      </c>
      <c r="T2772" s="254">
        <f t="shared" si="509"/>
        <v>68000</v>
      </c>
      <c r="U2772" s="83">
        <f t="shared" si="508"/>
        <v>76160</v>
      </c>
      <c r="V2772" s="9" t="s">
        <v>1341</v>
      </c>
      <c r="W2772" s="153" t="s">
        <v>1410</v>
      </c>
      <c r="X2772" s="244"/>
    </row>
    <row r="2773" spans="1:24" s="226" customFormat="1" ht="102">
      <c r="A2773" s="9" t="s">
        <v>8545</v>
      </c>
      <c r="B2773" s="3" t="s">
        <v>1332</v>
      </c>
      <c r="C2773" s="193" t="s">
        <v>4160</v>
      </c>
      <c r="D2773" s="191" t="s">
        <v>4161</v>
      </c>
      <c r="E2773" s="1" t="s">
        <v>5865</v>
      </c>
      <c r="F2773" s="244"/>
      <c r="G2773" s="162" t="s">
        <v>385</v>
      </c>
      <c r="H2773" s="242">
        <v>0</v>
      </c>
      <c r="I2773" s="34">
        <v>470000000</v>
      </c>
      <c r="J2773" s="21" t="s">
        <v>1330</v>
      </c>
      <c r="K2773" s="17" t="s">
        <v>1647</v>
      </c>
      <c r="L2773" s="236" t="s">
        <v>3930</v>
      </c>
      <c r="M2773" s="141" t="s">
        <v>383</v>
      </c>
      <c r="N2773" s="364" t="s">
        <v>6116</v>
      </c>
      <c r="O2773" s="3" t="s">
        <v>1382</v>
      </c>
      <c r="P2773" s="7" t="s">
        <v>1354</v>
      </c>
      <c r="Q2773" s="3" t="s">
        <v>1195</v>
      </c>
      <c r="R2773" s="158">
        <v>40</v>
      </c>
      <c r="S2773" s="267">
        <v>800</v>
      </c>
      <c r="T2773" s="254">
        <f t="shared" si="509"/>
        <v>32000</v>
      </c>
      <c r="U2773" s="83">
        <f t="shared" si="508"/>
        <v>35840</v>
      </c>
      <c r="V2773" s="9" t="s">
        <v>1341</v>
      </c>
      <c r="W2773" s="153" t="s">
        <v>1410</v>
      </c>
      <c r="X2773" s="244"/>
    </row>
    <row r="2774" spans="1:24" s="226" customFormat="1" ht="102">
      <c r="A2774" s="9" t="s">
        <v>8546</v>
      </c>
      <c r="B2774" s="3" t="s">
        <v>1332</v>
      </c>
      <c r="C2774" s="195" t="s">
        <v>5866</v>
      </c>
      <c r="D2774" s="15" t="s">
        <v>5867</v>
      </c>
      <c r="E2774" s="15" t="s">
        <v>5868</v>
      </c>
      <c r="F2774" s="244"/>
      <c r="G2774" s="162" t="s">
        <v>385</v>
      </c>
      <c r="H2774" s="242">
        <v>0</v>
      </c>
      <c r="I2774" s="34">
        <v>470000000</v>
      </c>
      <c r="J2774" s="21" t="s">
        <v>1330</v>
      </c>
      <c r="K2774" s="17" t="s">
        <v>1647</v>
      </c>
      <c r="L2774" s="236" t="s">
        <v>3930</v>
      </c>
      <c r="M2774" s="141" t="s">
        <v>383</v>
      </c>
      <c r="N2774" s="364" t="s">
        <v>6116</v>
      </c>
      <c r="O2774" s="3" t="s">
        <v>1382</v>
      </c>
      <c r="P2774" s="7" t="s">
        <v>1354</v>
      </c>
      <c r="Q2774" s="3" t="s">
        <v>1195</v>
      </c>
      <c r="R2774" s="158">
        <v>6</v>
      </c>
      <c r="S2774" s="267">
        <v>15400</v>
      </c>
      <c r="T2774" s="254">
        <f t="shared" si="509"/>
        <v>92400</v>
      </c>
      <c r="U2774" s="83">
        <f t="shared" si="508"/>
        <v>103488.00000000001</v>
      </c>
      <c r="V2774" s="9" t="s">
        <v>1341</v>
      </c>
      <c r="W2774" s="153" t="s">
        <v>1410</v>
      </c>
      <c r="X2774" s="244"/>
    </row>
    <row r="2775" spans="1:24" s="226" customFormat="1" ht="102">
      <c r="A2775" s="9" t="s">
        <v>8547</v>
      </c>
      <c r="B2775" s="3" t="s">
        <v>1332</v>
      </c>
      <c r="C2775" s="195" t="s">
        <v>5869</v>
      </c>
      <c r="D2775" s="15" t="s">
        <v>5870</v>
      </c>
      <c r="E2775" s="15" t="s">
        <v>5871</v>
      </c>
      <c r="F2775" s="244"/>
      <c r="G2775" s="162" t="s">
        <v>385</v>
      </c>
      <c r="H2775" s="242">
        <v>0</v>
      </c>
      <c r="I2775" s="34">
        <v>470000000</v>
      </c>
      <c r="J2775" s="21" t="s">
        <v>1330</v>
      </c>
      <c r="K2775" s="17" t="s">
        <v>1647</v>
      </c>
      <c r="L2775" s="236" t="s">
        <v>3930</v>
      </c>
      <c r="M2775" s="141" t="s">
        <v>383</v>
      </c>
      <c r="N2775" s="364" t="s">
        <v>6116</v>
      </c>
      <c r="O2775" s="3" t="s">
        <v>1382</v>
      </c>
      <c r="P2775" s="7" t="s">
        <v>1354</v>
      </c>
      <c r="Q2775" s="3" t="s">
        <v>1195</v>
      </c>
      <c r="R2775" s="158">
        <v>1</v>
      </c>
      <c r="S2775" s="267">
        <v>308000</v>
      </c>
      <c r="T2775" s="254">
        <f t="shared" si="509"/>
        <v>308000</v>
      </c>
      <c r="U2775" s="83">
        <f t="shared" si="508"/>
        <v>344960.00000000006</v>
      </c>
      <c r="V2775" s="9" t="s">
        <v>1341</v>
      </c>
      <c r="W2775" s="153" t="s">
        <v>1410</v>
      </c>
      <c r="X2775" s="244"/>
    </row>
    <row r="2776" spans="1:24" s="226" customFormat="1" ht="102">
      <c r="A2776" s="9" t="s">
        <v>8548</v>
      </c>
      <c r="B2776" s="3" t="s">
        <v>1332</v>
      </c>
      <c r="C2776" s="193" t="s">
        <v>4160</v>
      </c>
      <c r="D2776" s="191" t="s">
        <v>4161</v>
      </c>
      <c r="E2776" s="1" t="s">
        <v>8946</v>
      </c>
      <c r="F2776" s="244"/>
      <c r="G2776" s="162" t="s">
        <v>385</v>
      </c>
      <c r="H2776" s="242">
        <v>0</v>
      </c>
      <c r="I2776" s="34">
        <v>470000000</v>
      </c>
      <c r="J2776" s="21" t="s">
        <v>1330</v>
      </c>
      <c r="K2776" s="17" t="s">
        <v>1647</v>
      </c>
      <c r="L2776" s="236" t="s">
        <v>3930</v>
      </c>
      <c r="M2776" s="141" t="s">
        <v>383</v>
      </c>
      <c r="N2776" s="364" t="s">
        <v>6116</v>
      </c>
      <c r="O2776" s="3" t="s">
        <v>1382</v>
      </c>
      <c r="P2776" s="7" t="s">
        <v>1354</v>
      </c>
      <c r="Q2776" s="3" t="s">
        <v>1195</v>
      </c>
      <c r="R2776" s="158">
        <v>10</v>
      </c>
      <c r="S2776" s="267">
        <v>1500</v>
      </c>
      <c r="T2776" s="254">
        <f t="shared" si="509"/>
        <v>15000</v>
      </c>
      <c r="U2776" s="83">
        <f t="shared" si="508"/>
        <v>16800</v>
      </c>
      <c r="V2776" s="9" t="s">
        <v>1341</v>
      </c>
      <c r="W2776" s="153" t="s">
        <v>1410</v>
      </c>
      <c r="X2776" s="244"/>
    </row>
    <row r="2777" spans="1:24" s="226" customFormat="1" ht="102">
      <c r="A2777" s="9" t="s">
        <v>8549</v>
      </c>
      <c r="B2777" s="3" t="s">
        <v>1332</v>
      </c>
      <c r="C2777" s="195" t="s">
        <v>5872</v>
      </c>
      <c r="D2777" s="15" t="s">
        <v>5873</v>
      </c>
      <c r="E2777" s="15" t="s">
        <v>5874</v>
      </c>
      <c r="F2777" s="244"/>
      <c r="G2777" s="162" t="s">
        <v>385</v>
      </c>
      <c r="H2777" s="242">
        <v>0</v>
      </c>
      <c r="I2777" s="34">
        <v>470000000</v>
      </c>
      <c r="J2777" s="21" t="s">
        <v>1330</v>
      </c>
      <c r="K2777" s="17" t="s">
        <v>1647</v>
      </c>
      <c r="L2777" s="236" t="s">
        <v>3930</v>
      </c>
      <c r="M2777" s="141" t="s">
        <v>383</v>
      </c>
      <c r="N2777" s="364" t="s">
        <v>6116</v>
      </c>
      <c r="O2777" s="3" t="s">
        <v>1382</v>
      </c>
      <c r="P2777" s="7" t="s">
        <v>1354</v>
      </c>
      <c r="Q2777" s="3" t="s">
        <v>1195</v>
      </c>
      <c r="R2777" s="158">
        <v>6</v>
      </c>
      <c r="S2777" s="267">
        <v>10000</v>
      </c>
      <c r="T2777" s="254">
        <f t="shared" si="509"/>
        <v>60000</v>
      </c>
      <c r="U2777" s="83">
        <f t="shared" si="508"/>
        <v>67200</v>
      </c>
      <c r="V2777" s="9" t="s">
        <v>1341</v>
      </c>
      <c r="W2777" s="153" t="s">
        <v>1410</v>
      </c>
      <c r="X2777" s="244"/>
    </row>
    <row r="2778" spans="1:24" s="226" customFormat="1" ht="102">
      <c r="A2778" s="9" t="s">
        <v>8550</v>
      </c>
      <c r="B2778" s="3" t="s">
        <v>1332</v>
      </c>
      <c r="C2778" s="193" t="s">
        <v>4291</v>
      </c>
      <c r="D2778" s="191" t="s">
        <v>4292</v>
      </c>
      <c r="E2778" s="1" t="s">
        <v>8947</v>
      </c>
      <c r="F2778" s="244"/>
      <c r="G2778" s="162" t="s">
        <v>385</v>
      </c>
      <c r="H2778" s="242">
        <v>0</v>
      </c>
      <c r="I2778" s="34">
        <v>470000000</v>
      </c>
      <c r="J2778" s="21" t="s">
        <v>1330</v>
      </c>
      <c r="K2778" s="17" t="s">
        <v>1647</v>
      </c>
      <c r="L2778" s="236" t="s">
        <v>3930</v>
      </c>
      <c r="M2778" s="141" t="s">
        <v>383</v>
      </c>
      <c r="N2778" s="364" t="s">
        <v>6116</v>
      </c>
      <c r="O2778" s="3" t="s">
        <v>1382</v>
      </c>
      <c r="P2778" s="7" t="s">
        <v>1349</v>
      </c>
      <c r="Q2778" s="3" t="s">
        <v>1348</v>
      </c>
      <c r="R2778" s="158">
        <v>6</v>
      </c>
      <c r="S2778" s="267">
        <v>5000</v>
      </c>
      <c r="T2778" s="254">
        <f t="shared" si="509"/>
        <v>30000</v>
      </c>
      <c r="U2778" s="83">
        <f t="shared" si="508"/>
        <v>33600</v>
      </c>
      <c r="V2778" s="9" t="s">
        <v>1341</v>
      </c>
      <c r="W2778" s="153" t="s">
        <v>1410</v>
      </c>
      <c r="X2778" s="244"/>
    </row>
    <row r="2779" spans="1:24" s="226" customFormat="1" ht="102">
      <c r="A2779" s="9" t="s">
        <v>8551</v>
      </c>
      <c r="B2779" s="3" t="s">
        <v>1332</v>
      </c>
      <c r="C2779" s="193" t="s">
        <v>4291</v>
      </c>
      <c r="D2779" s="191" t="s">
        <v>4292</v>
      </c>
      <c r="E2779" s="1" t="s">
        <v>8948</v>
      </c>
      <c r="F2779" s="244"/>
      <c r="G2779" s="162" t="s">
        <v>385</v>
      </c>
      <c r="H2779" s="242">
        <v>0</v>
      </c>
      <c r="I2779" s="34">
        <v>470000000</v>
      </c>
      <c r="J2779" s="21" t="s">
        <v>1330</v>
      </c>
      <c r="K2779" s="17" t="s">
        <v>1647</v>
      </c>
      <c r="L2779" s="236" t="s">
        <v>3930</v>
      </c>
      <c r="M2779" s="141" t="s">
        <v>383</v>
      </c>
      <c r="N2779" s="364" t="s">
        <v>6116</v>
      </c>
      <c r="O2779" s="3" t="s">
        <v>1382</v>
      </c>
      <c r="P2779" s="7" t="s">
        <v>1354</v>
      </c>
      <c r="Q2779" s="3" t="s">
        <v>1195</v>
      </c>
      <c r="R2779" s="158">
        <v>4</v>
      </c>
      <c r="S2779" s="267">
        <v>28000</v>
      </c>
      <c r="T2779" s="254">
        <f t="shared" si="509"/>
        <v>112000</v>
      </c>
      <c r="U2779" s="83">
        <f t="shared" si="508"/>
        <v>125440.00000000001</v>
      </c>
      <c r="V2779" s="9" t="s">
        <v>1341</v>
      </c>
      <c r="W2779" s="153" t="s">
        <v>1410</v>
      </c>
      <c r="X2779" s="244"/>
    </row>
    <row r="2780" spans="1:24" s="226" customFormat="1" ht="102">
      <c r="A2780" s="9" t="s">
        <v>8552</v>
      </c>
      <c r="B2780" s="3" t="s">
        <v>1332</v>
      </c>
      <c r="C2780" s="195" t="s">
        <v>5875</v>
      </c>
      <c r="D2780" s="15" t="s">
        <v>5876</v>
      </c>
      <c r="E2780" s="15" t="s">
        <v>5877</v>
      </c>
      <c r="F2780" s="244"/>
      <c r="G2780" s="162" t="s">
        <v>385</v>
      </c>
      <c r="H2780" s="242">
        <v>0</v>
      </c>
      <c r="I2780" s="34">
        <v>470000000</v>
      </c>
      <c r="J2780" s="21" t="s">
        <v>1330</v>
      </c>
      <c r="K2780" s="17" t="s">
        <v>1647</v>
      </c>
      <c r="L2780" s="236" t="s">
        <v>3930</v>
      </c>
      <c r="M2780" s="141" t="s">
        <v>383</v>
      </c>
      <c r="N2780" s="364" t="s">
        <v>6116</v>
      </c>
      <c r="O2780" s="3" t="s">
        <v>1382</v>
      </c>
      <c r="P2780" s="7" t="s">
        <v>1354</v>
      </c>
      <c r="Q2780" s="3" t="s">
        <v>1195</v>
      </c>
      <c r="R2780" s="158">
        <v>40</v>
      </c>
      <c r="S2780" s="267">
        <v>5400</v>
      </c>
      <c r="T2780" s="254">
        <f t="shared" si="509"/>
        <v>216000</v>
      </c>
      <c r="U2780" s="83">
        <f t="shared" si="508"/>
        <v>241920.00000000003</v>
      </c>
      <c r="V2780" s="9" t="s">
        <v>1341</v>
      </c>
      <c r="W2780" s="153" t="s">
        <v>1410</v>
      </c>
      <c r="X2780" s="244"/>
    </row>
    <row r="2781" spans="1:24" s="226" customFormat="1" ht="102">
      <c r="A2781" s="9" t="s">
        <v>8553</v>
      </c>
      <c r="B2781" s="3" t="s">
        <v>1332</v>
      </c>
      <c r="C2781" s="195" t="s">
        <v>5875</v>
      </c>
      <c r="D2781" s="15" t="s">
        <v>5876</v>
      </c>
      <c r="E2781" s="15" t="s">
        <v>5878</v>
      </c>
      <c r="F2781" s="244"/>
      <c r="G2781" s="162" t="s">
        <v>385</v>
      </c>
      <c r="H2781" s="242">
        <v>0</v>
      </c>
      <c r="I2781" s="34">
        <v>470000000</v>
      </c>
      <c r="J2781" s="21" t="s">
        <v>1330</v>
      </c>
      <c r="K2781" s="17" t="s">
        <v>1647</v>
      </c>
      <c r="L2781" s="236" t="s">
        <v>3930</v>
      </c>
      <c r="M2781" s="141" t="s">
        <v>383</v>
      </c>
      <c r="N2781" s="364" t="s">
        <v>6116</v>
      </c>
      <c r="O2781" s="3" t="s">
        <v>1382</v>
      </c>
      <c r="P2781" s="7" t="s">
        <v>1354</v>
      </c>
      <c r="Q2781" s="3" t="s">
        <v>1195</v>
      </c>
      <c r="R2781" s="158">
        <v>40</v>
      </c>
      <c r="S2781" s="267">
        <v>5400</v>
      </c>
      <c r="T2781" s="254">
        <f t="shared" si="509"/>
        <v>216000</v>
      </c>
      <c r="U2781" s="83">
        <f t="shared" si="508"/>
        <v>241920.00000000003</v>
      </c>
      <c r="V2781" s="9" t="s">
        <v>1341</v>
      </c>
      <c r="W2781" s="153" t="s">
        <v>1410</v>
      </c>
      <c r="X2781" s="244"/>
    </row>
    <row r="2782" spans="1:24" s="226" customFormat="1" ht="102">
      <c r="A2782" s="9" t="s">
        <v>8554</v>
      </c>
      <c r="B2782" s="3" t="s">
        <v>1332</v>
      </c>
      <c r="C2782" s="195" t="s">
        <v>3939</v>
      </c>
      <c r="D2782" s="15" t="s">
        <v>3940</v>
      </c>
      <c r="E2782" s="15" t="s">
        <v>5879</v>
      </c>
      <c r="F2782" s="244"/>
      <c r="G2782" s="162" t="s">
        <v>385</v>
      </c>
      <c r="H2782" s="242">
        <v>0</v>
      </c>
      <c r="I2782" s="34">
        <v>470000000</v>
      </c>
      <c r="J2782" s="21" t="s">
        <v>1330</v>
      </c>
      <c r="K2782" s="17" t="s">
        <v>1647</v>
      </c>
      <c r="L2782" s="236" t="s">
        <v>3930</v>
      </c>
      <c r="M2782" s="141" t="s">
        <v>383</v>
      </c>
      <c r="N2782" s="364" t="s">
        <v>6116</v>
      </c>
      <c r="O2782" s="3" t="s">
        <v>1382</v>
      </c>
      <c r="P2782" s="7" t="s">
        <v>1354</v>
      </c>
      <c r="Q2782" s="3" t="s">
        <v>1195</v>
      </c>
      <c r="R2782" s="158">
        <v>10</v>
      </c>
      <c r="S2782" s="267">
        <v>600</v>
      </c>
      <c r="T2782" s="254">
        <f t="shared" si="509"/>
        <v>6000</v>
      </c>
      <c r="U2782" s="83">
        <f t="shared" si="508"/>
        <v>6720.0000000000009</v>
      </c>
      <c r="V2782" s="9" t="s">
        <v>1341</v>
      </c>
      <c r="W2782" s="153" t="s">
        <v>1410</v>
      </c>
      <c r="X2782" s="244"/>
    </row>
    <row r="2783" spans="1:24" s="226" customFormat="1" ht="102">
      <c r="A2783" s="9" t="s">
        <v>8555</v>
      </c>
      <c r="B2783" s="3" t="s">
        <v>1332</v>
      </c>
      <c r="C2783" s="195" t="s">
        <v>3939</v>
      </c>
      <c r="D2783" s="15" t="s">
        <v>3940</v>
      </c>
      <c r="E2783" s="15" t="s">
        <v>5880</v>
      </c>
      <c r="F2783" s="244"/>
      <c r="G2783" s="162" t="s">
        <v>385</v>
      </c>
      <c r="H2783" s="242">
        <v>0</v>
      </c>
      <c r="I2783" s="34">
        <v>470000000</v>
      </c>
      <c r="J2783" s="21" t="s">
        <v>1330</v>
      </c>
      <c r="K2783" s="17" t="s">
        <v>1647</v>
      </c>
      <c r="L2783" s="236" t="s">
        <v>3930</v>
      </c>
      <c r="M2783" s="141" t="s">
        <v>383</v>
      </c>
      <c r="N2783" s="364" t="s">
        <v>6116</v>
      </c>
      <c r="O2783" s="3" t="s">
        <v>1382</v>
      </c>
      <c r="P2783" s="7" t="s">
        <v>1354</v>
      </c>
      <c r="Q2783" s="3" t="s">
        <v>1195</v>
      </c>
      <c r="R2783" s="158">
        <v>10</v>
      </c>
      <c r="S2783" s="267">
        <v>600</v>
      </c>
      <c r="T2783" s="254">
        <f t="shared" si="509"/>
        <v>6000</v>
      </c>
      <c r="U2783" s="83">
        <f t="shared" si="508"/>
        <v>6720.0000000000009</v>
      </c>
      <c r="V2783" s="9" t="s">
        <v>1341</v>
      </c>
      <c r="W2783" s="153" t="s">
        <v>1410</v>
      </c>
      <c r="X2783" s="244"/>
    </row>
    <row r="2784" spans="1:24" s="226" customFormat="1" ht="102">
      <c r="A2784" s="9" t="s">
        <v>8556</v>
      </c>
      <c r="B2784" s="3" t="s">
        <v>1332</v>
      </c>
      <c r="C2784" s="195" t="s">
        <v>3939</v>
      </c>
      <c r="D2784" s="15" t="s">
        <v>3940</v>
      </c>
      <c r="E2784" s="1" t="s">
        <v>8949</v>
      </c>
      <c r="F2784" s="244"/>
      <c r="G2784" s="162" t="s">
        <v>385</v>
      </c>
      <c r="H2784" s="242">
        <v>0</v>
      </c>
      <c r="I2784" s="34">
        <v>470000000</v>
      </c>
      <c r="J2784" s="21" t="s">
        <v>1330</v>
      </c>
      <c r="K2784" s="17" t="s">
        <v>1647</v>
      </c>
      <c r="L2784" s="236" t="s">
        <v>3930</v>
      </c>
      <c r="M2784" s="141" t="s">
        <v>383</v>
      </c>
      <c r="N2784" s="364" t="s">
        <v>6116</v>
      </c>
      <c r="O2784" s="3" t="s">
        <v>1382</v>
      </c>
      <c r="P2784" s="7" t="s">
        <v>1354</v>
      </c>
      <c r="Q2784" s="3" t="s">
        <v>1195</v>
      </c>
      <c r="R2784" s="158">
        <v>10</v>
      </c>
      <c r="S2784" s="267">
        <v>600</v>
      </c>
      <c r="T2784" s="254">
        <f t="shared" si="509"/>
        <v>6000</v>
      </c>
      <c r="U2784" s="83">
        <f t="shared" si="508"/>
        <v>6720.0000000000009</v>
      </c>
      <c r="V2784" s="9" t="s">
        <v>1341</v>
      </c>
      <c r="W2784" s="153" t="s">
        <v>1410</v>
      </c>
      <c r="X2784" s="244"/>
    </row>
    <row r="2785" spans="1:24" s="226" customFormat="1" ht="102">
      <c r="A2785" s="9" t="s">
        <v>8557</v>
      </c>
      <c r="B2785" s="3" t="s">
        <v>1332</v>
      </c>
      <c r="C2785" s="195" t="s">
        <v>3939</v>
      </c>
      <c r="D2785" s="15" t="s">
        <v>3940</v>
      </c>
      <c r="E2785" s="15" t="s">
        <v>5881</v>
      </c>
      <c r="F2785" s="244"/>
      <c r="G2785" s="162" t="s">
        <v>385</v>
      </c>
      <c r="H2785" s="242">
        <v>0</v>
      </c>
      <c r="I2785" s="34">
        <v>470000000</v>
      </c>
      <c r="J2785" s="21" t="s">
        <v>1330</v>
      </c>
      <c r="K2785" s="17" t="s">
        <v>1647</v>
      </c>
      <c r="L2785" s="236" t="s">
        <v>3930</v>
      </c>
      <c r="M2785" s="141" t="s">
        <v>383</v>
      </c>
      <c r="N2785" s="364" t="s">
        <v>6116</v>
      </c>
      <c r="O2785" s="3" t="s">
        <v>1382</v>
      </c>
      <c r="P2785" s="7" t="s">
        <v>1354</v>
      </c>
      <c r="Q2785" s="3" t="s">
        <v>1195</v>
      </c>
      <c r="R2785" s="158">
        <v>20</v>
      </c>
      <c r="S2785" s="267">
        <v>600</v>
      </c>
      <c r="T2785" s="254">
        <f t="shared" si="509"/>
        <v>12000</v>
      </c>
      <c r="U2785" s="83">
        <f t="shared" si="508"/>
        <v>13440.000000000002</v>
      </c>
      <c r="V2785" s="9" t="s">
        <v>1341</v>
      </c>
      <c r="W2785" s="153" t="s">
        <v>1410</v>
      </c>
      <c r="X2785" s="244"/>
    </row>
    <row r="2786" spans="1:24" s="226" customFormat="1" ht="102">
      <c r="A2786" s="9" t="s">
        <v>8558</v>
      </c>
      <c r="B2786" s="3" t="s">
        <v>1332</v>
      </c>
      <c r="C2786" s="193" t="s">
        <v>5297</v>
      </c>
      <c r="D2786" s="15" t="s">
        <v>5882</v>
      </c>
      <c r="E2786" s="15" t="s">
        <v>5883</v>
      </c>
      <c r="F2786" s="244"/>
      <c r="G2786" s="162" t="s">
        <v>385</v>
      </c>
      <c r="H2786" s="242">
        <v>0</v>
      </c>
      <c r="I2786" s="34">
        <v>470000000</v>
      </c>
      <c r="J2786" s="21" t="s">
        <v>1330</v>
      </c>
      <c r="K2786" s="17" t="s">
        <v>1647</v>
      </c>
      <c r="L2786" s="236" t="s">
        <v>3930</v>
      </c>
      <c r="M2786" s="141" t="s">
        <v>383</v>
      </c>
      <c r="N2786" s="364" t="s">
        <v>6116</v>
      </c>
      <c r="O2786" s="3" t="s">
        <v>1382</v>
      </c>
      <c r="P2786" s="7" t="s">
        <v>1354</v>
      </c>
      <c r="Q2786" s="3" t="s">
        <v>1195</v>
      </c>
      <c r="R2786" s="158">
        <v>80</v>
      </c>
      <c r="S2786" s="267">
        <v>1200</v>
      </c>
      <c r="T2786" s="254">
        <f t="shared" si="509"/>
        <v>96000</v>
      </c>
      <c r="U2786" s="83">
        <f t="shared" si="508"/>
        <v>107520.00000000001</v>
      </c>
      <c r="V2786" s="9" t="s">
        <v>1341</v>
      </c>
      <c r="W2786" s="153" t="s">
        <v>1410</v>
      </c>
      <c r="X2786" s="244"/>
    </row>
    <row r="2787" spans="1:24" s="226" customFormat="1" ht="102">
      <c r="A2787" s="9" t="s">
        <v>8559</v>
      </c>
      <c r="B2787" s="3" t="s">
        <v>1332</v>
      </c>
      <c r="C2787" s="13" t="s">
        <v>5884</v>
      </c>
      <c r="D2787" s="15" t="s">
        <v>5885</v>
      </c>
      <c r="E2787" s="1" t="s">
        <v>8950</v>
      </c>
      <c r="F2787" s="244"/>
      <c r="G2787" s="162" t="s">
        <v>385</v>
      </c>
      <c r="H2787" s="242">
        <v>0</v>
      </c>
      <c r="I2787" s="34">
        <v>470000000</v>
      </c>
      <c r="J2787" s="21" t="s">
        <v>1330</v>
      </c>
      <c r="K2787" s="17" t="s">
        <v>1647</v>
      </c>
      <c r="L2787" s="236" t="s">
        <v>3930</v>
      </c>
      <c r="M2787" s="141" t="s">
        <v>383</v>
      </c>
      <c r="N2787" s="364" t="s">
        <v>6116</v>
      </c>
      <c r="O2787" s="3" t="s">
        <v>1382</v>
      </c>
      <c r="P2787" s="7" t="s">
        <v>1355</v>
      </c>
      <c r="Q2787" s="30" t="s">
        <v>1196</v>
      </c>
      <c r="R2787" s="158">
        <v>5</v>
      </c>
      <c r="S2787" s="267">
        <v>600</v>
      </c>
      <c r="T2787" s="254">
        <f t="shared" si="509"/>
        <v>3000</v>
      </c>
      <c r="U2787" s="83">
        <f t="shared" si="508"/>
        <v>3360.0000000000005</v>
      </c>
      <c r="V2787" s="9" t="s">
        <v>1341</v>
      </c>
      <c r="W2787" s="153" t="s">
        <v>1410</v>
      </c>
      <c r="X2787" s="244"/>
    </row>
    <row r="2788" spans="1:24" s="226" customFormat="1" ht="102">
      <c r="A2788" s="9" t="s">
        <v>8560</v>
      </c>
      <c r="B2788" s="3" t="s">
        <v>1332</v>
      </c>
      <c r="C2788" s="195" t="s">
        <v>5886</v>
      </c>
      <c r="D2788" s="15" t="s">
        <v>5887</v>
      </c>
      <c r="E2788" s="15" t="s">
        <v>5888</v>
      </c>
      <c r="F2788" s="244"/>
      <c r="G2788" s="162" t="s">
        <v>385</v>
      </c>
      <c r="H2788" s="242">
        <v>0</v>
      </c>
      <c r="I2788" s="34">
        <v>470000000</v>
      </c>
      <c r="J2788" s="21" t="s">
        <v>1330</v>
      </c>
      <c r="K2788" s="17" t="s">
        <v>1647</v>
      </c>
      <c r="L2788" s="236" t="s">
        <v>3930</v>
      </c>
      <c r="M2788" s="141" t="s">
        <v>383</v>
      </c>
      <c r="N2788" s="364" t="s">
        <v>6116</v>
      </c>
      <c r="O2788" s="3" t="s">
        <v>1382</v>
      </c>
      <c r="P2788" s="7" t="s">
        <v>1354</v>
      </c>
      <c r="Q2788" s="3" t="s">
        <v>1195</v>
      </c>
      <c r="R2788" s="158">
        <v>40</v>
      </c>
      <c r="S2788" s="267">
        <v>1000</v>
      </c>
      <c r="T2788" s="254">
        <f t="shared" si="509"/>
        <v>40000</v>
      </c>
      <c r="U2788" s="83">
        <f t="shared" si="508"/>
        <v>44800.000000000007</v>
      </c>
      <c r="V2788" s="9" t="s">
        <v>1341</v>
      </c>
      <c r="W2788" s="153" t="s">
        <v>1410</v>
      </c>
      <c r="X2788" s="244"/>
    </row>
    <row r="2789" spans="1:24" s="226" customFormat="1" ht="102">
      <c r="A2789" s="9" t="s">
        <v>8561</v>
      </c>
      <c r="B2789" s="3" t="s">
        <v>1332</v>
      </c>
      <c r="C2789" s="195" t="s">
        <v>5889</v>
      </c>
      <c r="D2789" s="15" t="s">
        <v>5887</v>
      </c>
      <c r="E2789" s="15" t="s">
        <v>5890</v>
      </c>
      <c r="F2789" s="244"/>
      <c r="G2789" s="162" t="s">
        <v>385</v>
      </c>
      <c r="H2789" s="242">
        <v>0</v>
      </c>
      <c r="I2789" s="34">
        <v>470000000</v>
      </c>
      <c r="J2789" s="21" t="s">
        <v>1330</v>
      </c>
      <c r="K2789" s="17" t="s">
        <v>1647</v>
      </c>
      <c r="L2789" s="236" t="s">
        <v>3930</v>
      </c>
      <c r="M2789" s="141" t="s">
        <v>383</v>
      </c>
      <c r="N2789" s="364" t="s">
        <v>6116</v>
      </c>
      <c r="O2789" s="3" t="s">
        <v>1382</v>
      </c>
      <c r="P2789" s="7" t="s">
        <v>1354</v>
      </c>
      <c r="Q2789" s="3" t="s">
        <v>1195</v>
      </c>
      <c r="R2789" s="158">
        <v>40</v>
      </c>
      <c r="S2789" s="267">
        <v>1000</v>
      </c>
      <c r="T2789" s="254">
        <f t="shared" si="509"/>
        <v>40000</v>
      </c>
      <c r="U2789" s="83">
        <f t="shared" si="508"/>
        <v>44800.000000000007</v>
      </c>
      <c r="V2789" s="9" t="s">
        <v>1341</v>
      </c>
      <c r="W2789" s="153" t="s">
        <v>1410</v>
      </c>
      <c r="X2789" s="244"/>
    </row>
    <row r="2790" spans="1:24" s="226" customFormat="1" ht="102">
      <c r="A2790" s="9" t="s">
        <v>8562</v>
      </c>
      <c r="B2790" s="3" t="s">
        <v>1332</v>
      </c>
      <c r="C2790" s="195" t="s">
        <v>4979</v>
      </c>
      <c r="D2790" s="15" t="s">
        <v>3435</v>
      </c>
      <c r="E2790" s="1" t="s">
        <v>5891</v>
      </c>
      <c r="F2790" s="244"/>
      <c r="G2790" s="162" t="s">
        <v>385</v>
      </c>
      <c r="H2790" s="242">
        <v>0</v>
      </c>
      <c r="I2790" s="34">
        <v>470000000</v>
      </c>
      <c r="J2790" s="21" t="s">
        <v>1330</v>
      </c>
      <c r="K2790" s="17" t="s">
        <v>1647</v>
      </c>
      <c r="L2790" s="236" t="s">
        <v>3930</v>
      </c>
      <c r="M2790" s="141" t="s">
        <v>383</v>
      </c>
      <c r="N2790" s="364" t="s">
        <v>6116</v>
      </c>
      <c r="O2790" s="3" t="s">
        <v>1382</v>
      </c>
      <c r="P2790" s="7" t="s">
        <v>1354</v>
      </c>
      <c r="Q2790" s="3" t="s">
        <v>1195</v>
      </c>
      <c r="R2790" s="158">
        <v>3</v>
      </c>
      <c r="S2790" s="267">
        <v>18000</v>
      </c>
      <c r="T2790" s="254">
        <f t="shared" si="509"/>
        <v>54000</v>
      </c>
      <c r="U2790" s="83">
        <f t="shared" si="508"/>
        <v>60480.000000000007</v>
      </c>
      <c r="V2790" s="9" t="s">
        <v>1341</v>
      </c>
      <c r="W2790" s="153" t="s">
        <v>1410</v>
      </c>
      <c r="X2790" s="244"/>
    </row>
    <row r="2791" spans="1:24" s="226" customFormat="1" ht="102">
      <c r="A2791" s="9" t="s">
        <v>8563</v>
      </c>
      <c r="B2791" s="3" t="s">
        <v>1332</v>
      </c>
      <c r="C2791" s="193" t="s">
        <v>4777</v>
      </c>
      <c r="D2791" s="191" t="s">
        <v>4778</v>
      </c>
      <c r="E2791" s="15" t="s">
        <v>5892</v>
      </c>
      <c r="F2791" s="244"/>
      <c r="G2791" s="162" t="s">
        <v>385</v>
      </c>
      <c r="H2791" s="242">
        <v>0</v>
      </c>
      <c r="I2791" s="34">
        <v>470000000</v>
      </c>
      <c r="J2791" s="21" t="s">
        <v>1330</v>
      </c>
      <c r="K2791" s="17" t="s">
        <v>1647</v>
      </c>
      <c r="L2791" s="236" t="s">
        <v>3930</v>
      </c>
      <c r="M2791" s="141" t="s">
        <v>383</v>
      </c>
      <c r="N2791" s="364" t="s">
        <v>6116</v>
      </c>
      <c r="O2791" s="3" t="s">
        <v>1382</v>
      </c>
      <c r="P2791" s="7" t="s">
        <v>1354</v>
      </c>
      <c r="Q2791" s="3" t="s">
        <v>1195</v>
      </c>
      <c r="R2791" s="158">
        <v>4</v>
      </c>
      <c r="S2791" s="267">
        <v>36800</v>
      </c>
      <c r="T2791" s="254">
        <f t="shared" si="509"/>
        <v>147200</v>
      </c>
      <c r="U2791" s="83">
        <f t="shared" si="508"/>
        <v>164864.00000000003</v>
      </c>
      <c r="V2791" s="9" t="s">
        <v>1341</v>
      </c>
      <c r="W2791" s="153" t="s">
        <v>1410</v>
      </c>
      <c r="X2791" s="244"/>
    </row>
    <row r="2792" spans="1:24" s="226" customFormat="1" ht="102">
      <c r="A2792" s="9" t="s">
        <v>8564</v>
      </c>
      <c r="B2792" s="3" t="s">
        <v>1332</v>
      </c>
      <c r="C2792" s="193" t="s">
        <v>4160</v>
      </c>
      <c r="D2792" s="191" t="s">
        <v>4161</v>
      </c>
      <c r="E2792" s="1" t="s">
        <v>5893</v>
      </c>
      <c r="F2792" s="244"/>
      <c r="G2792" s="162" t="s">
        <v>385</v>
      </c>
      <c r="H2792" s="242">
        <v>0</v>
      </c>
      <c r="I2792" s="34">
        <v>470000000</v>
      </c>
      <c r="J2792" s="21" t="s">
        <v>1330</v>
      </c>
      <c r="K2792" s="17" t="s">
        <v>1647</v>
      </c>
      <c r="L2792" s="236" t="s">
        <v>3930</v>
      </c>
      <c r="M2792" s="141" t="s">
        <v>383</v>
      </c>
      <c r="N2792" s="364" t="s">
        <v>6116</v>
      </c>
      <c r="O2792" s="3" t="s">
        <v>1382</v>
      </c>
      <c r="P2792" s="7" t="s">
        <v>1354</v>
      </c>
      <c r="Q2792" s="3" t="s">
        <v>1195</v>
      </c>
      <c r="R2792" s="158">
        <v>6</v>
      </c>
      <c r="S2792" s="267">
        <v>42300</v>
      </c>
      <c r="T2792" s="254">
        <f t="shared" si="509"/>
        <v>253800</v>
      </c>
      <c r="U2792" s="83">
        <f t="shared" si="508"/>
        <v>284256</v>
      </c>
      <c r="V2792" s="9" t="s">
        <v>1341</v>
      </c>
      <c r="W2792" s="153" t="s">
        <v>1410</v>
      </c>
      <c r="X2792" s="244"/>
    </row>
    <row r="2793" spans="1:24" s="226" customFormat="1" ht="102">
      <c r="A2793" s="9" t="s">
        <v>8565</v>
      </c>
      <c r="B2793" s="3" t="s">
        <v>1332</v>
      </c>
      <c r="C2793" s="195" t="s">
        <v>5070</v>
      </c>
      <c r="D2793" s="15" t="s">
        <v>4580</v>
      </c>
      <c r="E2793" s="15" t="s">
        <v>5894</v>
      </c>
      <c r="F2793" s="244"/>
      <c r="G2793" s="162" t="s">
        <v>385</v>
      </c>
      <c r="H2793" s="242">
        <v>0</v>
      </c>
      <c r="I2793" s="34">
        <v>470000000</v>
      </c>
      <c r="J2793" s="21" t="s">
        <v>1330</v>
      </c>
      <c r="K2793" s="17" t="s">
        <v>1647</v>
      </c>
      <c r="L2793" s="236" t="s">
        <v>3930</v>
      </c>
      <c r="M2793" s="141" t="s">
        <v>383</v>
      </c>
      <c r="N2793" s="364" t="s">
        <v>6116</v>
      </c>
      <c r="O2793" s="3" t="s">
        <v>1382</v>
      </c>
      <c r="P2793" s="7" t="s">
        <v>1354</v>
      </c>
      <c r="Q2793" s="3" t="s">
        <v>1195</v>
      </c>
      <c r="R2793" s="158">
        <v>10</v>
      </c>
      <c r="S2793" s="267">
        <v>1500</v>
      </c>
      <c r="T2793" s="254">
        <f t="shared" si="509"/>
        <v>15000</v>
      </c>
      <c r="U2793" s="83">
        <f t="shared" si="508"/>
        <v>16800</v>
      </c>
      <c r="V2793" s="9" t="s">
        <v>1341</v>
      </c>
      <c r="W2793" s="153" t="s">
        <v>1410</v>
      </c>
      <c r="X2793" s="244"/>
    </row>
    <row r="2794" spans="1:24" s="226" customFormat="1" ht="102">
      <c r="A2794" s="9" t="s">
        <v>8566</v>
      </c>
      <c r="B2794" s="3" t="s">
        <v>1332</v>
      </c>
      <c r="C2794" s="195" t="s">
        <v>5895</v>
      </c>
      <c r="D2794" s="15" t="s">
        <v>5896</v>
      </c>
      <c r="E2794" s="15" t="s">
        <v>5897</v>
      </c>
      <c r="F2794" s="244"/>
      <c r="G2794" s="162" t="s">
        <v>385</v>
      </c>
      <c r="H2794" s="242">
        <v>0</v>
      </c>
      <c r="I2794" s="34">
        <v>470000000</v>
      </c>
      <c r="J2794" s="21" t="s">
        <v>1330</v>
      </c>
      <c r="K2794" s="17" t="s">
        <v>1647</v>
      </c>
      <c r="L2794" s="236" t="s">
        <v>3930</v>
      </c>
      <c r="M2794" s="141" t="s">
        <v>383</v>
      </c>
      <c r="N2794" s="364" t="s">
        <v>6116</v>
      </c>
      <c r="O2794" s="3" t="s">
        <v>1382</v>
      </c>
      <c r="P2794" s="7" t="s">
        <v>1349</v>
      </c>
      <c r="Q2794" s="3" t="s">
        <v>1348</v>
      </c>
      <c r="R2794" s="158">
        <v>40</v>
      </c>
      <c r="S2794" s="267">
        <v>3000</v>
      </c>
      <c r="T2794" s="254">
        <f t="shared" si="509"/>
        <v>120000</v>
      </c>
      <c r="U2794" s="83">
        <f t="shared" si="508"/>
        <v>134400</v>
      </c>
      <c r="V2794" s="9" t="s">
        <v>1341</v>
      </c>
      <c r="W2794" s="153" t="s">
        <v>1410</v>
      </c>
      <c r="X2794" s="244"/>
    </row>
    <row r="2795" spans="1:24" s="226" customFormat="1" ht="102">
      <c r="A2795" s="9" t="s">
        <v>8567</v>
      </c>
      <c r="B2795" s="3" t="s">
        <v>1332</v>
      </c>
      <c r="C2795" s="193" t="s">
        <v>4160</v>
      </c>
      <c r="D2795" s="191" t="s">
        <v>4161</v>
      </c>
      <c r="E2795" s="15" t="s">
        <v>5898</v>
      </c>
      <c r="F2795" s="244"/>
      <c r="G2795" s="162" t="s">
        <v>385</v>
      </c>
      <c r="H2795" s="242">
        <v>0</v>
      </c>
      <c r="I2795" s="34">
        <v>470000000</v>
      </c>
      <c r="J2795" s="21" t="s">
        <v>1330</v>
      </c>
      <c r="K2795" s="17" t="s">
        <v>1647</v>
      </c>
      <c r="L2795" s="236" t="s">
        <v>3930</v>
      </c>
      <c r="M2795" s="141" t="s">
        <v>383</v>
      </c>
      <c r="N2795" s="364" t="s">
        <v>6116</v>
      </c>
      <c r="O2795" s="3" t="s">
        <v>1382</v>
      </c>
      <c r="P2795" s="7" t="s">
        <v>1354</v>
      </c>
      <c r="Q2795" s="3" t="s">
        <v>1195</v>
      </c>
      <c r="R2795" s="158">
        <v>6</v>
      </c>
      <c r="S2795" s="267">
        <v>1800</v>
      </c>
      <c r="T2795" s="254">
        <f t="shared" si="509"/>
        <v>10800</v>
      </c>
      <c r="U2795" s="83">
        <f t="shared" ref="U2795:U2858" si="510">T2795*1.12</f>
        <v>12096.000000000002</v>
      </c>
      <c r="V2795" s="9" t="s">
        <v>1341</v>
      </c>
      <c r="W2795" s="153" t="s">
        <v>1410</v>
      </c>
      <c r="X2795" s="244"/>
    </row>
    <row r="2796" spans="1:24" s="226" customFormat="1" ht="102">
      <c r="A2796" s="9" t="s">
        <v>8568</v>
      </c>
      <c r="B2796" s="3" t="s">
        <v>1332</v>
      </c>
      <c r="C2796" s="193" t="s">
        <v>4160</v>
      </c>
      <c r="D2796" s="191" t="s">
        <v>4161</v>
      </c>
      <c r="E2796" s="1" t="s">
        <v>8951</v>
      </c>
      <c r="F2796" s="244"/>
      <c r="G2796" s="162" t="s">
        <v>385</v>
      </c>
      <c r="H2796" s="242">
        <v>0</v>
      </c>
      <c r="I2796" s="34">
        <v>470000000</v>
      </c>
      <c r="J2796" s="21" t="s">
        <v>1330</v>
      </c>
      <c r="K2796" s="17" t="s">
        <v>1647</v>
      </c>
      <c r="L2796" s="236" t="s">
        <v>3930</v>
      </c>
      <c r="M2796" s="141" t="s">
        <v>383</v>
      </c>
      <c r="N2796" s="364" t="s">
        <v>6116</v>
      </c>
      <c r="O2796" s="3" t="s">
        <v>1382</v>
      </c>
      <c r="P2796" s="7" t="s">
        <v>1354</v>
      </c>
      <c r="Q2796" s="3" t="s">
        <v>1195</v>
      </c>
      <c r="R2796" s="158">
        <v>4</v>
      </c>
      <c r="S2796" s="267">
        <v>4400</v>
      </c>
      <c r="T2796" s="254">
        <f t="shared" si="509"/>
        <v>17600</v>
      </c>
      <c r="U2796" s="83">
        <f t="shared" si="510"/>
        <v>19712.000000000004</v>
      </c>
      <c r="V2796" s="9" t="s">
        <v>1341</v>
      </c>
      <c r="W2796" s="153" t="s">
        <v>1410</v>
      </c>
      <c r="X2796" s="244"/>
    </row>
    <row r="2797" spans="1:24" s="226" customFormat="1" ht="102">
      <c r="A2797" s="9" t="s">
        <v>8569</v>
      </c>
      <c r="B2797" s="3" t="s">
        <v>1332</v>
      </c>
      <c r="C2797" s="195" t="s">
        <v>5899</v>
      </c>
      <c r="D2797" s="206" t="s">
        <v>5900</v>
      </c>
      <c r="E2797" s="15" t="s">
        <v>5901</v>
      </c>
      <c r="F2797" s="244"/>
      <c r="G2797" s="162" t="s">
        <v>385</v>
      </c>
      <c r="H2797" s="242">
        <v>0</v>
      </c>
      <c r="I2797" s="34">
        <v>470000000</v>
      </c>
      <c r="J2797" s="21" t="s">
        <v>1330</v>
      </c>
      <c r="K2797" s="17" t="s">
        <v>1647</v>
      </c>
      <c r="L2797" s="236" t="s">
        <v>3930</v>
      </c>
      <c r="M2797" s="141" t="s">
        <v>383</v>
      </c>
      <c r="N2797" s="364" t="s">
        <v>6116</v>
      </c>
      <c r="O2797" s="3" t="s">
        <v>1382</v>
      </c>
      <c r="P2797" s="7" t="s">
        <v>1349</v>
      </c>
      <c r="Q2797" s="3" t="s">
        <v>1348</v>
      </c>
      <c r="R2797" s="158">
        <v>10</v>
      </c>
      <c r="S2797" s="267">
        <v>26000</v>
      </c>
      <c r="T2797" s="254">
        <f t="shared" si="509"/>
        <v>260000</v>
      </c>
      <c r="U2797" s="83">
        <f t="shared" si="510"/>
        <v>291200</v>
      </c>
      <c r="V2797" s="9" t="s">
        <v>1341</v>
      </c>
      <c r="W2797" s="153" t="s">
        <v>1410</v>
      </c>
      <c r="X2797" s="244"/>
    </row>
    <row r="2798" spans="1:24" s="226" customFormat="1" ht="102">
      <c r="A2798" s="9" t="s">
        <v>8570</v>
      </c>
      <c r="B2798" s="3" t="s">
        <v>1332</v>
      </c>
      <c r="C2798" s="195" t="s">
        <v>5271</v>
      </c>
      <c r="D2798" s="15" t="s">
        <v>5902</v>
      </c>
      <c r="E2798" s="1" t="s">
        <v>5903</v>
      </c>
      <c r="F2798" s="244"/>
      <c r="G2798" s="162" t="s">
        <v>385</v>
      </c>
      <c r="H2798" s="242">
        <v>0</v>
      </c>
      <c r="I2798" s="34">
        <v>470000000</v>
      </c>
      <c r="J2798" s="21" t="s">
        <v>1330</v>
      </c>
      <c r="K2798" s="17" t="s">
        <v>1647</v>
      </c>
      <c r="L2798" s="236" t="s">
        <v>3930</v>
      </c>
      <c r="M2798" s="141" t="s">
        <v>383</v>
      </c>
      <c r="N2798" s="364" t="s">
        <v>6116</v>
      </c>
      <c r="O2798" s="3" t="s">
        <v>1382</v>
      </c>
      <c r="P2798" s="7" t="s">
        <v>1354</v>
      </c>
      <c r="Q2798" s="3" t="s">
        <v>1195</v>
      </c>
      <c r="R2798" s="158">
        <v>6</v>
      </c>
      <c r="S2798" s="267">
        <v>4500</v>
      </c>
      <c r="T2798" s="254">
        <f t="shared" si="509"/>
        <v>27000</v>
      </c>
      <c r="U2798" s="83">
        <f t="shared" si="510"/>
        <v>30240.000000000004</v>
      </c>
      <c r="V2798" s="9" t="s">
        <v>1341</v>
      </c>
      <c r="W2798" s="153" t="s">
        <v>1410</v>
      </c>
      <c r="X2798" s="244"/>
    </row>
    <row r="2799" spans="1:24" s="226" customFormat="1" ht="102">
      <c r="A2799" s="9" t="s">
        <v>8571</v>
      </c>
      <c r="B2799" s="3" t="s">
        <v>1332</v>
      </c>
      <c r="C2799" s="193" t="s">
        <v>4160</v>
      </c>
      <c r="D2799" s="191" t="s">
        <v>4161</v>
      </c>
      <c r="E2799" s="15" t="s">
        <v>5904</v>
      </c>
      <c r="F2799" s="244"/>
      <c r="G2799" s="162" t="s">
        <v>385</v>
      </c>
      <c r="H2799" s="242">
        <v>0</v>
      </c>
      <c r="I2799" s="34">
        <v>470000000</v>
      </c>
      <c r="J2799" s="21" t="s">
        <v>1330</v>
      </c>
      <c r="K2799" s="17" t="s">
        <v>1647</v>
      </c>
      <c r="L2799" s="236" t="s">
        <v>3930</v>
      </c>
      <c r="M2799" s="141" t="s">
        <v>383</v>
      </c>
      <c r="N2799" s="364" t="s">
        <v>6116</v>
      </c>
      <c r="O2799" s="3" t="s">
        <v>1382</v>
      </c>
      <c r="P2799" s="7" t="s">
        <v>1354</v>
      </c>
      <c r="Q2799" s="3" t="s">
        <v>1195</v>
      </c>
      <c r="R2799" s="158">
        <v>40</v>
      </c>
      <c r="S2799" s="267">
        <v>150</v>
      </c>
      <c r="T2799" s="254">
        <f t="shared" si="509"/>
        <v>6000</v>
      </c>
      <c r="U2799" s="83">
        <f t="shared" si="510"/>
        <v>6720.0000000000009</v>
      </c>
      <c r="V2799" s="9" t="s">
        <v>1341</v>
      </c>
      <c r="W2799" s="153" t="s">
        <v>1410</v>
      </c>
      <c r="X2799" s="244"/>
    </row>
    <row r="2800" spans="1:24" s="226" customFormat="1" ht="102">
      <c r="A2800" s="9" t="s">
        <v>8572</v>
      </c>
      <c r="B2800" s="3" t="s">
        <v>1332</v>
      </c>
      <c r="C2800" s="193" t="s">
        <v>4160</v>
      </c>
      <c r="D2800" s="191" t="s">
        <v>4161</v>
      </c>
      <c r="E2800" s="1" t="s">
        <v>8952</v>
      </c>
      <c r="F2800" s="244"/>
      <c r="G2800" s="162" t="s">
        <v>385</v>
      </c>
      <c r="H2800" s="242">
        <v>0</v>
      </c>
      <c r="I2800" s="34">
        <v>470000000</v>
      </c>
      <c r="J2800" s="21" t="s">
        <v>1330</v>
      </c>
      <c r="K2800" s="17" t="s">
        <v>1647</v>
      </c>
      <c r="L2800" s="236" t="s">
        <v>3930</v>
      </c>
      <c r="M2800" s="141" t="s">
        <v>383</v>
      </c>
      <c r="N2800" s="364" t="s">
        <v>6116</v>
      </c>
      <c r="O2800" s="3" t="s">
        <v>1382</v>
      </c>
      <c r="P2800" s="7" t="s">
        <v>1354</v>
      </c>
      <c r="Q2800" s="3" t="s">
        <v>1195</v>
      </c>
      <c r="R2800" s="158">
        <v>10</v>
      </c>
      <c r="S2800" s="267">
        <v>1500</v>
      </c>
      <c r="T2800" s="254">
        <f t="shared" si="509"/>
        <v>15000</v>
      </c>
      <c r="U2800" s="83">
        <f t="shared" si="510"/>
        <v>16800</v>
      </c>
      <c r="V2800" s="9" t="s">
        <v>1341</v>
      </c>
      <c r="W2800" s="153" t="s">
        <v>1410</v>
      </c>
      <c r="X2800" s="244"/>
    </row>
    <row r="2801" spans="1:24" s="226" customFormat="1" ht="102">
      <c r="A2801" s="9" t="s">
        <v>8573</v>
      </c>
      <c r="B2801" s="3" t="s">
        <v>1332</v>
      </c>
      <c r="C2801" s="195" t="s">
        <v>4915</v>
      </c>
      <c r="D2801" s="15" t="s">
        <v>4917</v>
      </c>
      <c r="E2801" s="15" t="s">
        <v>5905</v>
      </c>
      <c r="F2801" s="244"/>
      <c r="G2801" s="162" t="s">
        <v>385</v>
      </c>
      <c r="H2801" s="242">
        <v>0</v>
      </c>
      <c r="I2801" s="34">
        <v>470000000</v>
      </c>
      <c r="J2801" s="21" t="s">
        <v>1330</v>
      </c>
      <c r="K2801" s="17" t="s">
        <v>1647</v>
      </c>
      <c r="L2801" s="236" t="s">
        <v>3930</v>
      </c>
      <c r="M2801" s="141" t="s">
        <v>383</v>
      </c>
      <c r="N2801" s="364" t="s">
        <v>6116</v>
      </c>
      <c r="O2801" s="3" t="s">
        <v>1382</v>
      </c>
      <c r="P2801" s="7" t="s">
        <v>1354</v>
      </c>
      <c r="Q2801" s="3" t="s">
        <v>1195</v>
      </c>
      <c r="R2801" s="158">
        <v>15</v>
      </c>
      <c r="S2801" s="267">
        <v>2500</v>
      </c>
      <c r="T2801" s="254">
        <f t="shared" si="509"/>
        <v>37500</v>
      </c>
      <c r="U2801" s="83">
        <f t="shared" si="510"/>
        <v>42000.000000000007</v>
      </c>
      <c r="V2801" s="9" t="s">
        <v>1341</v>
      </c>
      <c r="W2801" s="153" t="s">
        <v>1410</v>
      </c>
      <c r="X2801" s="244"/>
    </row>
    <row r="2802" spans="1:24" s="226" customFormat="1" ht="102">
      <c r="A2802" s="9" t="s">
        <v>8574</v>
      </c>
      <c r="B2802" s="3" t="s">
        <v>1332</v>
      </c>
      <c r="C2802" s="195" t="s">
        <v>4967</v>
      </c>
      <c r="D2802" s="15" t="s">
        <v>5906</v>
      </c>
      <c r="E2802" s="15" t="s">
        <v>5907</v>
      </c>
      <c r="F2802" s="244"/>
      <c r="G2802" s="162" t="s">
        <v>385</v>
      </c>
      <c r="H2802" s="242">
        <v>0</v>
      </c>
      <c r="I2802" s="34">
        <v>470000000</v>
      </c>
      <c r="J2802" s="21" t="s">
        <v>1330</v>
      </c>
      <c r="K2802" s="17" t="s">
        <v>1647</v>
      </c>
      <c r="L2802" s="236" t="s">
        <v>3930</v>
      </c>
      <c r="M2802" s="141" t="s">
        <v>383</v>
      </c>
      <c r="N2802" s="364" t="s">
        <v>6116</v>
      </c>
      <c r="O2802" s="3" t="s">
        <v>1382</v>
      </c>
      <c r="P2802" s="7" t="s">
        <v>1349</v>
      </c>
      <c r="Q2802" s="3" t="s">
        <v>1348</v>
      </c>
      <c r="R2802" s="158">
        <v>10</v>
      </c>
      <c r="S2802" s="267">
        <v>3900</v>
      </c>
      <c r="T2802" s="254">
        <f t="shared" si="509"/>
        <v>39000</v>
      </c>
      <c r="U2802" s="83">
        <f t="shared" si="510"/>
        <v>43680.000000000007</v>
      </c>
      <c r="V2802" s="9" t="s">
        <v>1341</v>
      </c>
      <c r="W2802" s="153" t="s">
        <v>1410</v>
      </c>
      <c r="X2802" s="244"/>
    </row>
    <row r="2803" spans="1:24" s="226" customFormat="1" ht="102">
      <c r="A2803" s="9" t="s">
        <v>8575</v>
      </c>
      <c r="B2803" s="3" t="s">
        <v>1332</v>
      </c>
      <c r="C2803" s="193" t="s">
        <v>4160</v>
      </c>
      <c r="D2803" s="191" t="s">
        <v>4161</v>
      </c>
      <c r="E2803" s="1" t="s">
        <v>5908</v>
      </c>
      <c r="F2803" s="244"/>
      <c r="G2803" s="162" t="s">
        <v>385</v>
      </c>
      <c r="H2803" s="242">
        <v>0</v>
      </c>
      <c r="I2803" s="34">
        <v>470000000</v>
      </c>
      <c r="J2803" s="21" t="s">
        <v>1330</v>
      </c>
      <c r="K2803" s="17" t="s">
        <v>1647</v>
      </c>
      <c r="L2803" s="236" t="s">
        <v>3930</v>
      </c>
      <c r="M2803" s="141" t="s">
        <v>383</v>
      </c>
      <c r="N2803" s="364" t="s">
        <v>6116</v>
      </c>
      <c r="O2803" s="3" t="s">
        <v>1382</v>
      </c>
      <c r="P2803" s="7" t="s">
        <v>1349</v>
      </c>
      <c r="Q2803" s="3" t="s">
        <v>1348</v>
      </c>
      <c r="R2803" s="158">
        <v>10</v>
      </c>
      <c r="S2803" s="267">
        <v>700</v>
      </c>
      <c r="T2803" s="254">
        <f t="shared" si="509"/>
        <v>7000</v>
      </c>
      <c r="U2803" s="83">
        <f t="shared" si="510"/>
        <v>7840.0000000000009</v>
      </c>
      <c r="V2803" s="9" t="s">
        <v>1341</v>
      </c>
      <c r="W2803" s="153" t="s">
        <v>1410</v>
      </c>
      <c r="X2803" s="244"/>
    </row>
    <row r="2804" spans="1:24" s="226" customFormat="1" ht="102">
      <c r="A2804" s="9" t="s">
        <v>8576</v>
      </c>
      <c r="B2804" s="3" t="s">
        <v>1332</v>
      </c>
      <c r="C2804" s="195" t="s">
        <v>5022</v>
      </c>
      <c r="D2804" s="15" t="s">
        <v>5909</v>
      </c>
      <c r="E2804" s="15" t="s">
        <v>5910</v>
      </c>
      <c r="F2804" s="244"/>
      <c r="G2804" s="162" t="s">
        <v>385</v>
      </c>
      <c r="H2804" s="242">
        <v>0</v>
      </c>
      <c r="I2804" s="34">
        <v>470000000</v>
      </c>
      <c r="J2804" s="21" t="s">
        <v>1330</v>
      </c>
      <c r="K2804" s="17" t="s">
        <v>1647</v>
      </c>
      <c r="L2804" s="236" t="s">
        <v>3930</v>
      </c>
      <c r="M2804" s="141" t="s">
        <v>383</v>
      </c>
      <c r="N2804" s="364" t="s">
        <v>6116</v>
      </c>
      <c r="O2804" s="3" t="s">
        <v>1382</v>
      </c>
      <c r="P2804" s="7" t="s">
        <v>1354</v>
      </c>
      <c r="Q2804" s="3" t="s">
        <v>1195</v>
      </c>
      <c r="R2804" s="158">
        <v>20</v>
      </c>
      <c r="S2804" s="267">
        <v>3080</v>
      </c>
      <c r="T2804" s="254">
        <f t="shared" si="509"/>
        <v>61600</v>
      </c>
      <c r="U2804" s="83">
        <f t="shared" si="510"/>
        <v>68992</v>
      </c>
      <c r="V2804" s="9" t="s">
        <v>1341</v>
      </c>
      <c r="W2804" s="153" t="s">
        <v>1410</v>
      </c>
      <c r="X2804" s="244"/>
    </row>
    <row r="2805" spans="1:24" s="226" customFormat="1" ht="102">
      <c r="A2805" s="9" t="s">
        <v>8577</v>
      </c>
      <c r="B2805" s="3" t="s">
        <v>1332</v>
      </c>
      <c r="C2805" s="195" t="s">
        <v>5022</v>
      </c>
      <c r="D2805" s="15" t="s">
        <v>5911</v>
      </c>
      <c r="E2805" s="15" t="s">
        <v>5912</v>
      </c>
      <c r="F2805" s="244"/>
      <c r="G2805" s="162" t="s">
        <v>385</v>
      </c>
      <c r="H2805" s="242">
        <v>0</v>
      </c>
      <c r="I2805" s="34">
        <v>470000000</v>
      </c>
      <c r="J2805" s="21" t="s">
        <v>1330</v>
      </c>
      <c r="K2805" s="17" t="s">
        <v>1647</v>
      </c>
      <c r="L2805" s="236" t="s">
        <v>3930</v>
      </c>
      <c r="M2805" s="141" t="s">
        <v>383</v>
      </c>
      <c r="N2805" s="364" t="s">
        <v>6116</v>
      </c>
      <c r="O2805" s="3" t="s">
        <v>1382</v>
      </c>
      <c r="P2805" s="7" t="s">
        <v>1354</v>
      </c>
      <c r="Q2805" s="3" t="s">
        <v>1195</v>
      </c>
      <c r="R2805" s="158">
        <v>20</v>
      </c>
      <c r="S2805" s="267">
        <v>3080</v>
      </c>
      <c r="T2805" s="254">
        <f t="shared" ref="T2805:T2864" si="511">R2805*S2805</f>
        <v>61600</v>
      </c>
      <c r="U2805" s="83">
        <f t="shared" si="510"/>
        <v>68992</v>
      </c>
      <c r="V2805" s="9" t="s">
        <v>1341</v>
      </c>
      <c r="W2805" s="153" t="s">
        <v>1410</v>
      </c>
      <c r="X2805" s="244"/>
    </row>
    <row r="2806" spans="1:24" s="226" customFormat="1" ht="102">
      <c r="A2806" s="9" t="s">
        <v>8578</v>
      </c>
      <c r="B2806" s="3" t="s">
        <v>1332</v>
      </c>
      <c r="C2806" s="193" t="s">
        <v>4160</v>
      </c>
      <c r="D2806" s="191" t="s">
        <v>4161</v>
      </c>
      <c r="E2806" s="1" t="s">
        <v>8953</v>
      </c>
      <c r="F2806" s="244"/>
      <c r="G2806" s="162" t="s">
        <v>385</v>
      </c>
      <c r="H2806" s="242">
        <v>0</v>
      </c>
      <c r="I2806" s="34">
        <v>470000000</v>
      </c>
      <c r="J2806" s="21" t="s">
        <v>1330</v>
      </c>
      <c r="K2806" s="17" t="s">
        <v>1647</v>
      </c>
      <c r="L2806" s="236" t="s">
        <v>3930</v>
      </c>
      <c r="M2806" s="141" t="s">
        <v>383</v>
      </c>
      <c r="N2806" s="364" t="s">
        <v>6116</v>
      </c>
      <c r="O2806" s="3" t="s">
        <v>1382</v>
      </c>
      <c r="P2806" s="7" t="s">
        <v>1354</v>
      </c>
      <c r="Q2806" s="3" t="s">
        <v>1195</v>
      </c>
      <c r="R2806" s="158">
        <v>4</v>
      </c>
      <c r="S2806" s="267">
        <v>5200</v>
      </c>
      <c r="T2806" s="254">
        <f t="shared" si="511"/>
        <v>20800</v>
      </c>
      <c r="U2806" s="83">
        <f t="shared" si="510"/>
        <v>23296.000000000004</v>
      </c>
      <c r="V2806" s="9" t="s">
        <v>1341</v>
      </c>
      <c r="W2806" s="153" t="s">
        <v>1410</v>
      </c>
      <c r="X2806" s="244"/>
    </row>
    <row r="2807" spans="1:24" s="226" customFormat="1" ht="102">
      <c r="A2807" s="9" t="s">
        <v>8579</v>
      </c>
      <c r="B2807" s="3" t="s">
        <v>1332</v>
      </c>
      <c r="C2807" s="193" t="s">
        <v>4160</v>
      </c>
      <c r="D2807" s="191" t="s">
        <v>4161</v>
      </c>
      <c r="E2807" s="1" t="s">
        <v>8954</v>
      </c>
      <c r="F2807" s="244"/>
      <c r="G2807" s="162" t="s">
        <v>385</v>
      </c>
      <c r="H2807" s="242">
        <v>0</v>
      </c>
      <c r="I2807" s="34">
        <v>470000000</v>
      </c>
      <c r="J2807" s="21" t="s">
        <v>1330</v>
      </c>
      <c r="K2807" s="17" t="s">
        <v>1647</v>
      </c>
      <c r="L2807" s="236" t="s">
        <v>3930</v>
      </c>
      <c r="M2807" s="141" t="s">
        <v>383</v>
      </c>
      <c r="N2807" s="364" t="s">
        <v>6116</v>
      </c>
      <c r="O2807" s="3" t="s">
        <v>1382</v>
      </c>
      <c r="P2807" s="7" t="s">
        <v>1354</v>
      </c>
      <c r="Q2807" s="3" t="s">
        <v>1195</v>
      </c>
      <c r="R2807" s="158">
        <v>6</v>
      </c>
      <c r="S2807" s="267">
        <v>3000</v>
      </c>
      <c r="T2807" s="254">
        <f t="shared" si="511"/>
        <v>18000</v>
      </c>
      <c r="U2807" s="83">
        <f t="shared" si="510"/>
        <v>20160.000000000004</v>
      </c>
      <c r="V2807" s="9" t="s">
        <v>1341</v>
      </c>
      <c r="W2807" s="153" t="s">
        <v>1410</v>
      </c>
      <c r="X2807" s="244"/>
    </row>
    <row r="2808" spans="1:24" s="226" customFormat="1" ht="102">
      <c r="A2808" s="9" t="s">
        <v>8580</v>
      </c>
      <c r="B2808" s="3" t="s">
        <v>1332</v>
      </c>
      <c r="C2808" s="195" t="s">
        <v>5913</v>
      </c>
      <c r="D2808" s="15" t="s">
        <v>5914</v>
      </c>
      <c r="E2808" s="15" t="s">
        <v>5915</v>
      </c>
      <c r="F2808" s="244"/>
      <c r="G2808" s="162" t="s">
        <v>385</v>
      </c>
      <c r="H2808" s="242">
        <v>0</v>
      </c>
      <c r="I2808" s="34">
        <v>470000000</v>
      </c>
      <c r="J2808" s="21" t="s">
        <v>1330</v>
      </c>
      <c r="K2808" s="17" t="s">
        <v>1647</v>
      </c>
      <c r="L2808" s="236" t="s">
        <v>3930</v>
      </c>
      <c r="M2808" s="141" t="s">
        <v>383</v>
      </c>
      <c r="N2808" s="364" t="s">
        <v>6116</v>
      </c>
      <c r="O2808" s="3" t="s">
        <v>1382</v>
      </c>
      <c r="P2808" s="7" t="s">
        <v>1354</v>
      </c>
      <c r="Q2808" s="3" t="s">
        <v>1195</v>
      </c>
      <c r="R2808" s="158">
        <v>10</v>
      </c>
      <c r="S2808" s="267">
        <v>5500</v>
      </c>
      <c r="T2808" s="254">
        <f t="shared" si="511"/>
        <v>55000</v>
      </c>
      <c r="U2808" s="83">
        <f t="shared" si="510"/>
        <v>61600.000000000007</v>
      </c>
      <c r="V2808" s="9" t="s">
        <v>1341</v>
      </c>
      <c r="W2808" s="153" t="s">
        <v>1410</v>
      </c>
      <c r="X2808" s="244"/>
    </row>
    <row r="2809" spans="1:24" s="226" customFormat="1" ht="102">
      <c r="A2809" s="9" t="s">
        <v>8581</v>
      </c>
      <c r="B2809" s="3" t="s">
        <v>1332</v>
      </c>
      <c r="C2809" s="195" t="s">
        <v>5913</v>
      </c>
      <c r="D2809" s="15" t="s">
        <v>8896</v>
      </c>
      <c r="E2809" s="15" t="s">
        <v>8897</v>
      </c>
      <c r="F2809" s="244"/>
      <c r="G2809" s="162" t="s">
        <v>385</v>
      </c>
      <c r="H2809" s="242">
        <v>0</v>
      </c>
      <c r="I2809" s="34">
        <v>470000000</v>
      </c>
      <c r="J2809" s="21" t="s">
        <v>1330</v>
      </c>
      <c r="K2809" s="17" t="s">
        <v>1647</v>
      </c>
      <c r="L2809" s="236" t="s">
        <v>3930</v>
      </c>
      <c r="M2809" s="141" t="s">
        <v>383</v>
      </c>
      <c r="N2809" s="364" t="s">
        <v>6116</v>
      </c>
      <c r="O2809" s="3" t="s">
        <v>1382</v>
      </c>
      <c r="P2809" s="7" t="s">
        <v>1349</v>
      </c>
      <c r="Q2809" s="3" t="s">
        <v>1348</v>
      </c>
      <c r="R2809" s="158">
        <v>4</v>
      </c>
      <c r="S2809" s="267">
        <v>5500</v>
      </c>
      <c r="T2809" s="254">
        <f t="shared" si="511"/>
        <v>22000</v>
      </c>
      <c r="U2809" s="83">
        <f t="shared" si="510"/>
        <v>24640.000000000004</v>
      </c>
      <c r="V2809" s="9" t="s">
        <v>1341</v>
      </c>
      <c r="W2809" s="153" t="s">
        <v>1410</v>
      </c>
      <c r="X2809" s="244"/>
    </row>
    <row r="2810" spans="1:24" s="226" customFormat="1" ht="102">
      <c r="A2810" s="9" t="s">
        <v>8582</v>
      </c>
      <c r="B2810" s="3" t="s">
        <v>1332</v>
      </c>
      <c r="C2810" s="193" t="s">
        <v>4160</v>
      </c>
      <c r="D2810" s="191" t="s">
        <v>4161</v>
      </c>
      <c r="E2810" s="15" t="s">
        <v>5916</v>
      </c>
      <c r="F2810" s="244"/>
      <c r="G2810" s="162" t="s">
        <v>385</v>
      </c>
      <c r="H2810" s="242">
        <v>0</v>
      </c>
      <c r="I2810" s="34">
        <v>470000000</v>
      </c>
      <c r="J2810" s="21" t="s">
        <v>1330</v>
      </c>
      <c r="K2810" s="17" t="s">
        <v>1647</v>
      </c>
      <c r="L2810" s="236" t="s">
        <v>3930</v>
      </c>
      <c r="M2810" s="141" t="s">
        <v>383</v>
      </c>
      <c r="N2810" s="364" t="s">
        <v>6116</v>
      </c>
      <c r="O2810" s="3" t="s">
        <v>1382</v>
      </c>
      <c r="P2810" s="7" t="s">
        <v>1349</v>
      </c>
      <c r="Q2810" s="3" t="s">
        <v>1348</v>
      </c>
      <c r="R2810" s="158">
        <v>10</v>
      </c>
      <c r="S2810" s="267">
        <v>3200</v>
      </c>
      <c r="T2810" s="254">
        <f t="shared" si="511"/>
        <v>32000</v>
      </c>
      <c r="U2810" s="83">
        <f t="shared" si="510"/>
        <v>35840</v>
      </c>
      <c r="V2810" s="9" t="s">
        <v>1341</v>
      </c>
      <c r="W2810" s="153" t="s">
        <v>1410</v>
      </c>
      <c r="X2810" s="244"/>
    </row>
    <row r="2811" spans="1:24" s="226" customFormat="1" ht="102">
      <c r="A2811" s="9" t="s">
        <v>8583</v>
      </c>
      <c r="B2811" s="3" t="s">
        <v>1332</v>
      </c>
      <c r="C2811" s="193" t="s">
        <v>4160</v>
      </c>
      <c r="D2811" s="191" t="s">
        <v>4161</v>
      </c>
      <c r="E2811" s="15" t="s">
        <v>5917</v>
      </c>
      <c r="F2811" s="244"/>
      <c r="G2811" s="162" t="s">
        <v>385</v>
      </c>
      <c r="H2811" s="242">
        <v>0</v>
      </c>
      <c r="I2811" s="34">
        <v>470000000</v>
      </c>
      <c r="J2811" s="21" t="s">
        <v>1330</v>
      </c>
      <c r="K2811" s="17" t="s">
        <v>1647</v>
      </c>
      <c r="L2811" s="236" t="s">
        <v>3930</v>
      </c>
      <c r="M2811" s="141" t="s">
        <v>383</v>
      </c>
      <c r="N2811" s="364" t="s">
        <v>6116</v>
      </c>
      <c r="O2811" s="3" t="s">
        <v>1382</v>
      </c>
      <c r="P2811" s="7" t="s">
        <v>1349</v>
      </c>
      <c r="Q2811" s="3" t="s">
        <v>1348</v>
      </c>
      <c r="R2811" s="158">
        <v>10</v>
      </c>
      <c r="S2811" s="267">
        <v>3200</v>
      </c>
      <c r="T2811" s="254">
        <f t="shared" si="511"/>
        <v>32000</v>
      </c>
      <c r="U2811" s="83">
        <f t="shared" si="510"/>
        <v>35840</v>
      </c>
      <c r="V2811" s="9" t="s">
        <v>1341</v>
      </c>
      <c r="W2811" s="153" t="s">
        <v>1410</v>
      </c>
      <c r="X2811" s="244"/>
    </row>
    <row r="2812" spans="1:24" s="226" customFormat="1" ht="102">
      <c r="A2812" s="9" t="s">
        <v>8584</v>
      </c>
      <c r="B2812" s="3" t="s">
        <v>1332</v>
      </c>
      <c r="C2812" s="193" t="s">
        <v>4174</v>
      </c>
      <c r="D2812" s="15" t="s">
        <v>3979</v>
      </c>
      <c r="E2812" s="15" t="s">
        <v>5918</v>
      </c>
      <c r="F2812" s="244"/>
      <c r="G2812" s="162" t="s">
        <v>385</v>
      </c>
      <c r="H2812" s="242">
        <v>0</v>
      </c>
      <c r="I2812" s="34">
        <v>470000000</v>
      </c>
      <c r="J2812" s="21" t="s">
        <v>1330</v>
      </c>
      <c r="K2812" s="17" t="s">
        <v>1647</v>
      </c>
      <c r="L2812" s="236" t="s">
        <v>3930</v>
      </c>
      <c r="M2812" s="141" t="s">
        <v>383</v>
      </c>
      <c r="N2812" s="364" t="s">
        <v>6116</v>
      </c>
      <c r="O2812" s="3" t="s">
        <v>1382</v>
      </c>
      <c r="P2812" s="7" t="s">
        <v>1354</v>
      </c>
      <c r="Q2812" s="3" t="s">
        <v>1195</v>
      </c>
      <c r="R2812" s="158">
        <v>50</v>
      </c>
      <c r="S2812" s="267">
        <v>1400</v>
      </c>
      <c r="T2812" s="254">
        <f t="shared" si="511"/>
        <v>70000</v>
      </c>
      <c r="U2812" s="83">
        <f t="shared" si="510"/>
        <v>78400.000000000015</v>
      </c>
      <c r="V2812" s="9" t="s">
        <v>1341</v>
      </c>
      <c r="W2812" s="153" t="s">
        <v>1410</v>
      </c>
      <c r="X2812" s="244"/>
    </row>
    <row r="2813" spans="1:24" s="226" customFormat="1" ht="102">
      <c r="A2813" s="9" t="s">
        <v>8585</v>
      </c>
      <c r="B2813" s="3" t="s">
        <v>1332</v>
      </c>
      <c r="C2813" s="195" t="s">
        <v>4951</v>
      </c>
      <c r="D2813" s="1" t="s">
        <v>5776</v>
      </c>
      <c r="E2813" s="11" t="s">
        <v>5919</v>
      </c>
      <c r="F2813" s="244"/>
      <c r="G2813" s="162" t="s">
        <v>384</v>
      </c>
      <c r="H2813" s="242">
        <v>0</v>
      </c>
      <c r="I2813" s="34">
        <v>470000000</v>
      </c>
      <c r="J2813" s="21" t="s">
        <v>1330</v>
      </c>
      <c r="K2813" s="17" t="s">
        <v>1647</v>
      </c>
      <c r="L2813" s="236" t="s">
        <v>3930</v>
      </c>
      <c r="M2813" s="141" t="s">
        <v>383</v>
      </c>
      <c r="N2813" s="364" t="s">
        <v>6116</v>
      </c>
      <c r="O2813" s="3" t="s">
        <v>1382</v>
      </c>
      <c r="P2813" s="7" t="s">
        <v>1354</v>
      </c>
      <c r="Q2813" s="3" t="s">
        <v>1195</v>
      </c>
      <c r="R2813" s="1">
        <v>12</v>
      </c>
      <c r="S2813" s="102">
        <v>2700</v>
      </c>
      <c r="T2813" s="254">
        <f t="shared" si="511"/>
        <v>32400</v>
      </c>
      <c r="U2813" s="83">
        <f t="shared" si="510"/>
        <v>36288</v>
      </c>
      <c r="V2813" s="9" t="s">
        <v>1341</v>
      </c>
      <c r="W2813" s="153" t="s">
        <v>1410</v>
      </c>
      <c r="X2813" s="244"/>
    </row>
    <row r="2814" spans="1:24" s="226" customFormat="1" ht="102">
      <c r="A2814" s="9" t="s">
        <v>8586</v>
      </c>
      <c r="B2814" s="3" t="s">
        <v>1332</v>
      </c>
      <c r="C2814" s="195" t="s">
        <v>5773</v>
      </c>
      <c r="D2814" s="1" t="s">
        <v>5774</v>
      </c>
      <c r="E2814" s="11" t="s">
        <v>5920</v>
      </c>
      <c r="F2814" s="244"/>
      <c r="G2814" s="162" t="s">
        <v>384</v>
      </c>
      <c r="H2814" s="242">
        <v>0</v>
      </c>
      <c r="I2814" s="34">
        <v>470000000</v>
      </c>
      <c r="J2814" s="21" t="s">
        <v>1330</v>
      </c>
      <c r="K2814" s="17" t="s">
        <v>1647</v>
      </c>
      <c r="L2814" s="236" t="s">
        <v>3930</v>
      </c>
      <c r="M2814" s="141" t="s">
        <v>383</v>
      </c>
      <c r="N2814" s="364" t="s">
        <v>6116</v>
      </c>
      <c r="O2814" s="3" t="s">
        <v>1382</v>
      </c>
      <c r="P2814" s="7" t="s">
        <v>1354</v>
      </c>
      <c r="Q2814" s="3" t="s">
        <v>1195</v>
      </c>
      <c r="R2814" s="1">
        <v>12</v>
      </c>
      <c r="S2814" s="102">
        <v>2700</v>
      </c>
      <c r="T2814" s="254">
        <f t="shared" si="511"/>
        <v>32400</v>
      </c>
      <c r="U2814" s="83">
        <f t="shared" si="510"/>
        <v>36288</v>
      </c>
      <c r="V2814" s="9" t="s">
        <v>1341</v>
      </c>
      <c r="W2814" s="153" t="s">
        <v>1410</v>
      </c>
      <c r="X2814" s="244"/>
    </row>
    <row r="2815" spans="1:24" s="226" customFormat="1" ht="102">
      <c r="A2815" s="9" t="s">
        <v>8587</v>
      </c>
      <c r="B2815" s="3" t="s">
        <v>1332</v>
      </c>
      <c r="C2815" s="195" t="s">
        <v>4973</v>
      </c>
      <c r="D2815" s="1" t="s">
        <v>5921</v>
      </c>
      <c r="E2815" s="11" t="s">
        <v>5922</v>
      </c>
      <c r="F2815" s="244"/>
      <c r="G2815" s="162" t="s">
        <v>384</v>
      </c>
      <c r="H2815" s="242">
        <v>0</v>
      </c>
      <c r="I2815" s="34">
        <v>470000000</v>
      </c>
      <c r="J2815" s="21" t="s">
        <v>1330</v>
      </c>
      <c r="K2815" s="17" t="s">
        <v>1647</v>
      </c>
      <c r="L2815" s="236" t="s">
        <v>3930</v>
      </c>
      <c r="M2815" s="141" t="s">
        <v>383</v>
      </c>
      <c r="N2815" s="364" t="s">
        <v>6116</v>
      </c>
      <c r="O2815" s="3" t="s">
        <v>1382</v>
      </c>
      <c r="P2815" s="7" t="s">
        <v>1354</v>
      </c>
      <c r="Q2815" s="3" t="s">
        <v>1195</v>
      </c>
      <c r="R2815" s="1">
        <v>4</v>
      </c>
      <c r="S2815" s="102">
        <v>5500</v>
      </c>
      <c r="T2815" s="254">
        <f t="shared" si="511"/>
        <v>22000</v>
      </c>
      <c r="U2815" s="83">
        <f t="shared" si="510"/>
        <v>24640.000000000004</v>
      </c>
      <c r="V2815" s="9" t="s">
        <v>1341</v>
      </c>
      <c r="W2815" s="153" t="s">
        <v>1410</v>
      </c>
      <c r="X2815" s="244"/>
    </row>
    <row r="2816" spans="1:24" s="226" customFormat="1" ht="102">
      <c r="A2816" s="9" t="s">
        <v>8588</v>
      </c>
      <c r="B2816" s="3" t="s">
        <v>1332</v>
      </c>
      <c r="C2816" s="195" t="s">
        <v>5923</v>
      </c>
      <c r="D2816" s="1" t="s">
        <v>5924</v>
      </c>
      <c r="E2816" s="11" t="s">
        <v>5925</v>
      </c>
      <c r="F2816" s="244"/>
      <c r="G2816" s="162" t="s">
        <v>384</v>
      </c>
      <c r="H2816" s="242">
        <v>0</v>
      </c>
      <c r="I2816" s="34">
        <v>470000000</v>
      </c>
      <c r="J2816" s="21" t="s">
        <v>1330</v>
      </c>
      <c r="K2816" s="17" t="s">
        <v>1647</v>
      </c>
      <c r="L2816" s="236" t="s">
        <v>3930</v>
      </c>
      <c r="M2816" s="141" t="s">
        <v>383</v>
      </c>
      <c r="N2816" s="364" t="s">
        <v>6116</v>
      </c>
      <c r="O2816" s="3" t="s">
        <v>1382</v>
      </c>
      <c r="P2816" s="7" t="s">
        <v>1349</v>
      </c>
      <c r="Q2816" s="3" t="s">
        <v>1348</v>
      </c>
      <c r="R2816" s="1">
        <v>6</v>
      </c>
      <c r="S2816" s="102">
        <v>2000</v>
      </c>
      <c r="T2816" s="254">
        <f t="shared" si="511"/>
        <v>12000</v>
      </c>
      <c r="U2816" s="83">
        <f t="shared" si="510"/>
        <v>13440.000000000002</v>
      </c>
      <c r="V2816" s="9" t="s">
        <v>1341</v>
      </c>
      <c r="W2816" s="153" t="s">
        <v>1410</v>
      </c>
      <c r="X2816" s="244"/>
    </row>
    <row r="2817" spans="1:24" s="226" customFormat="1" ht="102">
      <c r="A2817" s="9" t="s">
        <v>8589</v>
      </c>
      <c r="B2817" s="3" t="s">
        <v>1332</v>
      </c>
      <c r="C2817" s="195" t="s">
        <v>5923</v>
      </c>
      <c r="D2817" s="1" t="s">
        <v>5924</v>
      </c>
      <c r="E2817" s="11" t="s">
        <v>5926</v>
      </c>
      <c r="F2817" s="244"/>
      <c r="G2817" s="162" t="s">
        <v>384</v>
      </c>
      <c r="H2817" s="242">
        <v>0</v>
      </c>
      <c r="I2817" s="34">
        <v>470000000</v>
      </c>
      <c r="J2817" s="21" t="s">
        <v>1330</v>
      </c>
      <c r="K2817" s="17" t="s">
        <v>1647</v>
      </c>
      <c r="L2817" s="236" t="s">
        <v>3930</v>
      </c>
      <c r="M2817" s="141" t="s">
        <v>383</v>
      </c>
      <c r="N2817" s="364" t="s">
        <v>6116</v>
      </c>
      <c r="O2817" s="3" t="s">
        <v>1382</v>
      </c>
      <c r="P2817" s="7" t="s">
        <v>1349</v>
      </c>
      <c r="Q2817" s="3" t="s">
        <v>1348</v>
      </c>
      <c r="R2817" s="1">
        <v>6</v>
      </c>
      <c r="S2817" s="102">
        <v>2000</v>
      </c>
      <c r="T2817" s="254">
        <f t="shared" si="511"/>
        <v>12000</v>
      </c>
      <c r="U2817" s="83">
        <f t="shared" si="510"/>
        <v>13440.000000000002</v>
      </c>
      <c r="V2817" s="9" t="s">
        <v>1341</v>
      </c>
      <c r="W2817" s="153" t="s">
        <v>1410</v>
      </c>
      <c r="X2817" s="244"/>
    </row>
    <row r="2818" spans="1:24" s="226" customFormat="1" ht="102">
      <c r="A2818" s="9" t="s">
        <v>8590</v>
      </c>
      <c r="B2818" s="3" t="s">
        <v>1332</v>
      </c>
      <c r="C2818" s="193" t="s">
        <v>4160</v>
      </c>
      <c r="D2818" s="191" t="s">
        <v>4161</v>
      </c>
      <c r="E2818" s="11" t="s">
        <v>5927</v>
      </c>
      <c r="F2818" s="244"/>
      <c r="G2818" s="162" t="s">
        <v>384</v>
      </c>
      <c r="H2818" s="242">
        <v>0</v>
      </c>
      <c r="I2818" s="34">
        <v>470000000</v>
      </c>
      <c r="J2818" s="21" t="s">
        <v>1330</v>
      </c>
      <c r="K2818" s="17" t="s">
        <v>1647</v>
      </c>
      <c r="L2818" s="236" t="s">
        <v>3930</v>
      </c>
      <c r="M2818" s="141" t="s">
        <v>383</v>
      </c>
      <c r="N2818" s="364" t="s">
        <v>6116</v>
      </c>
      <c r="O2818" s="3" t="s">
        <v>1382</v>
      </c>
      <c r="P2818" s="7" t="s">
        <v>1354</v>
      </c>
      <c r="Q2818" s="3" t="s">
        <v>1195</v>
      </c>
      <c r="R2818" s="1">
        <v>4</v>
      </c>
      <c r="S2818" s="102">
        <v>200</v>
      </c>
      <c r="T2818" s="254">
        <f t="shared" si="511"/>
        <v>800</v>
      </c>
      <c r="U2818" s="83">
        <f t="shared" si="510"/>
        <v>896.00000000000011</v>
      </c>
      <c r="V2818" s="9" t="s">
        <v>1341</v>
      </c>
      <c r="W2818" s="153" t="s">
        <v>1410</v>
      </c>
      <c r="X2818" s="244"/>
    </row>
    <row r="2819" spans="1:24" s="226" customFormat="1" ht="102">
      <c r="A2819" s="9" t="s">
        <v>8591</v>
      </c>
      <c r="B2819" s="3" t="s">
        <v>1332</v>
      </c>
      <c r="C2819" s="195" t="s">
        <v>4915</v>
      </c>
      <c r="D2819" s="1" t="s">
        <v>5797</v>
      </c>
      <c r="E2819" s="11" t="s">
        <v>5928</v>
      </c>
      <c r="F2819" s="244"/>
      <c r="G2819" s="162" t="s">
        <v>384</v>
      </c>
      <c r="H2819" s="242">
        <v>0</v>
      </c>
      <c r="I2819" s="34">
        <v>470000000</v>
      </c>
      <c r="J2819" s="21" t="s">
        <v>1330</v>
      </c>
      <c r="K2819" s="17" t="s">
        <v>1647</v>
      </c>
      <c r="L2819" s="236" t="s">
        <v>3930</v>
      </c>
      <c r="M2819" s="141" t="s">
        <v>383</v>
      </c>
      <c r="N2819" s="364" t="s">
        <v>6116</v>
      </c>
      <c r="O2819" s="3" t="s">
        <v>1382</v>
      </c>
      <c r="P2819" s="7" t="s">
        <v>1354</v>
      </c>
      <c r="Q2819" s="3" t="s">
        <v>1195</v>
      </c>
      <c r="R2819" s="1">
        <v>2</v>
      </c>
      <c r="S2819" s="102">
        <v>3500</v>
      </c>
      <c r="T2819" s="254">
        <f t="shared" si="511"/>
        <v>7000</v>
      </c>
      <c r="U2819" s="83">
        <f t="shared" si="510"/>
        <v>7840.0000000000009</v>
      </c>
      <c r="V2819" s="9" t="s">
        <v>1341</v>
      </c>
      <c r="W2819" s="153" t="s">
        <v>1410</v>
      </c>
      <c r="X2819" s="244"/>
    </row>
    <row r="2820" spans="1:24" s="226" customFormat="1" ht="102">
      <c r="A2820" s="9" t="s">
        <v>8592</v>
      </c>
      <c r="B2820" s="3" t="s">
        <v>1332</v>
      </c>
      <c r="C2820" s="195" t="s">
        <v>5799</v>
      </c>
      <c r="D2820" s="1" t="s">
        <v>5929</v>
      </c>
      <c r="E2820" s="11" t="s">
        <v>5930</v>
      </c>
      <c r="F2820" s="244"/>
      <c r="G2820" s="162" t="s">
        <v>384</v>
      </c>
      <c r="H2820" s="242">
        <v>0</v>
      </c>
      <c r="I2820" s="34">
        <v>470000000</v>
      </c>
      <c r="J2820" s="21" t="s">
        <v>1330</v>
      </c>
      <c r="K2820" s="17" t="s">
        <v>1647</v>
      </c>
      <c r="L2820" s="236" t="s">
        <v>3930</v>
      </c>
      <c r="M2820" s="141" t="s">
        <v>383</v>
      </c>
      <c r="N2820" s="364" t="s">
        <v>6116</v>
      </c>
      <c r="O2820" s="3" t="s">
        <v>1382</v>
      </c>
      <c r="P2820" s="7" t="s">
        <v>1354</v>
      </c>
      <c r="Q2820" s="3" t="s">
        <v>1195</v>
      </c>
      <c r="R2820" s="1">
        <v>2</v>
      </c>
      <c r="S2820" s="102">
        <v>3600</v>
      </c>
      <c r="T2820" s="254">
        <f t="shared" si="511"/>
        <v>7200</v>
      </c>
      <c r="U2820" s="83">
        <f t="shared" si="510"/>
        <v>8064.0000000000009</v>
      </c>
      <c r="V2820" s="9" t="s">
        <v>1341</v>
      </c>
      <c r="W2820" s="153" t="s">
        <v>1410</v>
      </c>
      <c r="X2820" s="244"/>
    </row>
    <row r="2821" spans="1:24" s="226" customFormat="1" ht="102">
      <c r="A2821" s="9" t="s">
        <v>8593</v>
      </c>
      <c r="B2821" s="3" t="s">
        <v>1332</v>
      </c>
      <c r="C2821" s="195" t="s">
        <v>4904</v>
      </c>
      <c r="D2821" s="1" t="s">
        <v>5931</v>
      </c>
      <c r="E2821" s="11" t="s">
        <v>5932</v>
      </c>
      <c r="F2821" s="244"/>
      <c r="G2821" s="162" t="s">
        <v>384</v>
      </c>
      <c r="H2821" s="242">
        <v>0</v>
      </c>
      <c r="I2821" s="34">
        <v>470000000</v>
      </c>
      <c r="J2821" s="21" t="s">
        <v>1330</v>
      </c>
      <c r="K2821" s="17" t="s">
        <v>1647</v>
      </c>
      <c r="L2821" s="236" t="s">
        <v>3930</v>
      </c>
      <c r="M2821" s="141" t="s">
        <v>383</v>
      </c>
      <c r="N2821" s="364" t="s">
        <v>6116</v>
      </c>
      <c r="O2821" s="3" t="s">
        <v>1382</v>
      </c>
      <c r="P2821" s="7" t="s">
        <v>1349</v>
      </c>
      <c r="Q2821" s="3" t="s">
        <v>1348</v>
      </c>
      <c r="R2821" s="1">
        <v>3</v>
      </c>
      <c r="S2821" s="102">
        <v>9000</v>
      </c>
      <c r="T2821" s="254">
        <f t="shared" si="511"/>
        <v>27000</v>
      </c>
      <c r="U2821" s="83">
        <f t="shared" si="510"/>
        <v>30240.000000000004</v>
      </c>
      <c r="V2821" s="9" t="s">
        <v>1341</v>
      </c>
      <c r="W2821" s="153" t="s">
        <v>1410</v>
      </c>
      <c r="X2821" s="244"/>
    </row>
    <row r="2822" spans="1:24" s="226" customFormat="1" ht="102">
      <c r="A2822" s="9" t="s">
        <v>8594</v>
      </c>
      <c r="B2822" s="3" t="s">
        <v>1332</v>
      </c>
      <c r="C2822" s="195" t="s">
        <v>4664</v>
      </c>
      <c r="D2822" s="1" t="s">
        <v>5933</v>
      </c>
      <c r="E2822" s="11" t="s">
        <v>5934</v>
      </c>
      <c r="F2822" s="244"/>
      <c r="G2822" s="162" t="s">
        <v>384</v>
      </c>
      <c r="H2822" s="242">
        <v>0</v>
      </c>
      <c r="I2822" s="34">
        <v>470000000</v>
      </c>
      <c r="J2822" s="21" t="s">
        <v>1330</v>
      </c>
      <c r="K2822" s="17" t="s">
        <v>1647</v>
      </c>
      <c r="L2822" s="236" t="s">
        <v>3930</v>
      </c>
      <c r="M2822" s="141" t="s">
        <v>383</v>
      </c>
      <c r="N2822" s="364" t="s">
        <v>6116</v>
      </c>
      <c r="O2822" s="3" t="s">
        <v>1382</v>
      </c>
      <c r="P2822" s="7" t="s">
        <v>1354</v>
      </c>
      <c r="Q2822" s="3" t="s">
        <v>1195</v>
      </c>
      <c r="R2822" s="1">
        <v>2</v>
      </c>
      <c r="S2822" s="102">
        <v>57000</v>
      </c>
      <c r="T2822" s="254">
        <f t="shared" si="511"/>
        <v>114000</v>
      </c>
      <c r="U2822" s="83">
        <f t="shared" si="510"/>
        <v>127680.00000000001</v>
      </c>
      <c r="V2822" s="9" t="s">
        <v>1341</v>
      </c>
      <c r="W2822" s="153" t="s">
        <v>1410</v>
      </c>
      <c r="X2822" s="244"/>
    </row>
    <row r="2823" spans="1:24" s="226" customFormat="1" ht="102">
      <c r="A2823" s="9" t="s">
        <v>8595</v>
      </c>
      <c r="B2823" s="3" t="s">
        <v>1332</v>
      </c>
      <c r="C2823" s="195" t="s">
        <v>4911</v>
      </c>
      <c r="D2823" s="1" t="s">
        <v>5935</v>
      </c>
      <c r="E2823" s="11" t="s">
        <v>5936</v>
      </c>
      <c r="F2823" s="244"/>
      <c r="G2823" s="162" t="s">
        <v>384</v>
      </c>
      <c r="H2823" s="242">
        <v>0</v>
      </c>
      <c r="I2823" s="34">
        <v>470000000</v>
      </c>
      <c r="J2823" s="21" t="s">
        <v>1330</v>
      </c>
      <c r="K2823" s="17" t="s">
        <v>1647</v>
      </c>
      <c r="L2823" s="236" t="s">
        <v>3930</v>
      </c>
      <c r="M2823" s="141" t="s">
        <v>383</v>
      </c>
      <c r="N2823" s="364" t="s">
        <v>6116</v>
      </c>
      <c r="O2823" s="3" t="s">
        <v>1382</v>
      </c>
      <c r="P2823" s="7" t="s">
        <v>1354</v>
      </c>
      <c r="Q2823" s="3" t="s">
        <v>1195</v>
      </c>
      <c r="R2823" s="1">
        <v>6</v>
      </c>
      <c r="S2823" s="102">
        <v>6300</v>
      </c>
      <c r="T2823" s="254">
        <f t="shared" si="511"/>
        <v>37800</v>
      </c>
      <c r="U2823" s="83">
        <f t="shared" si="510"/>
        <v>42336.000000000007</v>
      </c>
      <c r="V2823" s="9" t="s">
        <v>1341</v>
      </c>
      <c r="W2823" s="153" t="s">
        <v>1410</v>
      </c>
      <c r="X2823" s="244"/>
    </row>
    <row r="2824" spans="1:24" s="226" customFormat="1" ht="102">
      <c r="A2824" s="9" t="s">
        <v>8596</v>
      </c>
      <c r="B2824" s="3" t="s">
        <v>1332</v>
      </c>
      <c r="C2824" s="193" t="s">
        <v>4160</v>
      </c>
      <c r="D2824" s="191" t="s">
        <v>4161</v>
      </c>
      <c r="E2824" s="1" t="s">
        <v>5937</v>
      </c>
      <c r="F2824" s="244"/>
      <c r="G2824" s="162" t="s">
        <v>384</v>
      </c>
      <c r="H2824" s="242">
        <v>0</v>
      </c>
      <c r="I2824" s="34">
        <v>470000000</v>
      </c>
      <c r="J2824" s="21" t="s">
        <v>1330</v>
      </c>
      <c r="K2824" s="17" t="s">
        <v>1647</v>
      </c>
      <c r="L2824" s="236" t="s">
        <v>3930</v>
      </c>
      <c r="M2824" s="141" t="s">
        <v>383</v>
      </c>
      <c r="N2824" s="364" t="s">
        <v>6116</v>
      </c>
      <c r="O2824" s="3" t="s">
        <v>1382</v>
      </c>
      <c r="P2824" s="7" t="s">
        <v>1354</v>
      </c>
      <c r="Q2824" s="3" t="s">
        <v>1195</v>
      </c>
      <c r="R2824" s="1">
        <v>12</v>
      </c>
      <c r="S2824" s="102">
        <v>200</v>
      </c>
      <c r="T2824" s="254">
        <f t="shared" si="511"/>
        <v>2400</v>
      </c>
      <c r="U2824" s="83">
        <f t="shared" si="510"/>
        <v>2688.0000000000005</v>
      </c>
      <c r="V2824" s="9" t="s">
        <v>1341</v>
      </c>
      <c r="W2824" s="153" t="s">
        <v>1410</v>
      </c>
      <c r="X2824" s="244"/>
    </row>
    <row r="2825" spans="1:24" s="226" customFormat="1" ht="102">
      <c r="A2825" s="9" t="s">
        <v>8597</v>
      </c>
      <c r="B2825" s="3" t="s">
        <v>1332</v>
      </c>
      <c r="C2825" s="195" t="s">
        <v>4675</v>
      </c>
      <c r="D2825" s="1" t="s">
        <v>4896</v>
      </c>
      <c r="E2825" s="11" t="s">
        <v>5938</v>
      </c>
      <c r="F2825" s="244"/>
      <c r="G2825" s="162" t="s">
        <v>384</v>
      </c>
      <c r="H2825" s="242">
        <v>0</v>
      </c>
      <c r="I2825" s="34">
        <v>470000000</v>
      </c>
      <c r="J2825" s="21" t="s">
        <v>1330</v>
      </c>
      <c r="K2825" s="17" t="s">
        <v>1647</v>
      </c>
      <c r="L2825" s="236" t="s">
        <v>3930</v>
      </c>
      <c r="M2825" s="141" t="s">
        <v>383</v>
      </c>
      <c r="N2825" s="364" t="s">
        <v>6116</v>
      </c>
      <c r="O2825" s="3" t="s">
        <v>1382</v>
      </c>
      <c r="P2825" s="7" t="s">
        <v>1354</v>
      </c>
      <c r="Q2825" s="3" t="s">
        <v>1195</v>
      </c>
      <c r="R2825" s="1">
        <v>4</v>
      </c>
      <c r="S2825" s="102">
        <v>21500</v>
      </c>
      <c r="T2825" s="254">
        <f t="shared" si="511"/>
        <v>86000</v>
      </c>
      <c r="U2825" s="83">
        <f t="shared" si="510"/>
        <v>96320.000000000015</v>
      </c>
      <c r="V2825" s="9" t="s">
        <v>1341</v>
      </c>
      <c r="W2825" s="153" t="s">
        <v>1410</v>
      </c>
      <c r="X2825" s="244"/>
    </row>
    <row r="2826" spans="1:24" s="226" customFormat="1" ht="102">
      <c r="A2826" s="9" t="s">
        <v>8598</v>
      </c>
      <c r="B2826" s="3" t="s">
        <v>1332</v>
      </c>
      <c r="C2826" s="193" t="s">
        <v>4260</v>
      </c>
      <c r="D2826" s="191" t="s">
        <v>4261</v>
      </c>
      <c r="E2826" s="11" t="s">
        <v>5939</v>
      </c>
      <c r="F2826" s="244"/>
      <c r="G2826" s="162" t="s">
        <v>384</v>
      </c>
      <c r="H2826" s="242">
        <v>0</v>
      </c>
      <c r="I2826" s="34">
        <v>470000000</v>
      </c>
      <c r="J2826" s="21" t="s">
        <v>1330</v>
      </c>
      <c r="K2826" s="17" t="s">
        <v>1647</v>
      </c>
      <c r="L2826" s="236" t="s">
        <v>3930</v>
      </c>
      <c r="M2826" s="141" t="s">
        <v>383</v>
      </c>
      <c r="N2826" s="364" t="s">
        <v>6116</v>
      </c>
      <c r="O2826" s="3" t="s">
        <v>1382</v>
      </c>
      <c r="P2826" s="7" t="s">
        <v>1354</v>
      </c>
      <c r="Q2826" s="3" t="s">
        <v>1195</v>
      </c>
      <c r="R2826" s="1">
        <v>1</v>
      </c>
      <c r="S2826" s="102">
        <v>23100</v>
      </c>
      <c r="T2826" s="254">
        <f t="shared" si="511"/>
        <v>23100</v>
      </c>
      <c r="U2826" s="83">
        <f t="shared" si="510"/>
        <v>25872.000000000004</v>
      </c>
      <c r="V2826" s="9" t="s">
        <v>1341</v>
      </c>
      <c r="W2826" s="153" t="s">
        <v>1410</v>
      </c>
      <c r="X2826" s="244"/>
    </row>
    <row r="2827" spans="1:24" s="226" customFormat="1" ht="102">
      <c r="A2827" s="9" t="s">
        <v>8599</v>
      </c>
      <c r="B2827" s="3" t="s">
        <v>1332</v>
      </c>
      <c r="C2827" s="195" t="s">
        <v>4986</v>
      </c>
      <c r="D2827" s="1" t="s">
        <v>4794</v>
      </c>
      <c r="E2827" s="11" t="s">
        <v>5940</v>
      </c>
      <c r="F2827" s="244"/>
      <c r="G2827" s="162" t="s">
        <v>384</v>
      </c>
      <c r="H2827" s="242">
        <v>0</v>
      </c>
      <c r="I2827" s="34">
        <v>470000000</v>
      </c>
      <c r="J2827" s="21" t="s">
        <v>1330</v>
      </c>
      <c r="K2827" s="17" t="s">
        <v>1647</v>
      </c>
      <c r="L2827" s="236" t="s">
        <v>3930</v>
      </c>
      <c r="M2827" s="141" t="s">
        <v>383</v>
      </c>
      <c r="N2827" s="364" t="s">
        <v>6116</v>
      </c>
      <c r="O2827" s="3" t="s">
        <v>1382</v>
      </c>
      <c r="P2827" s="7" t="s">
        <v>1354</v>
      </c>
      <c r="Q2827" s="3" t="s">
        <v>1195</v>
      </c>
      <c r="R2827" s="1">
        <v>3</v>
      </c>
      <c r="S2827" s="102">
        <v>4000</v>
      </c>
      <c r="T2827" s="254">
        <f t="shared" si="511"/>
        <v>12000</v>
      </c>
      <c r="U2827" s="83">
        <f t="shared" si="510"/>
        <v>13440.000000000002</v>
      </c>
      <c r="V2827" s="9" t="s">
        <v>1341</v>
      </c>
      <c r="W2827" s="153" t="s">
        <v>1410</v>
      </c>
      <c r="X2827" s="244"/>
    </row>
    <row r="2828" spans="1:24" s="226" customFormat="1" ht="102">
      <c r="A2828" s="9" t="s">
        <v>8600</v>
      </c>
      <c r="B2828" s="3" t="s">
        <v>1332</v>
      </c>
      <c r="C2828" s="193" t="s">
        <v>4160</v>
      </c>
      <c r="D2828" s="191" t="s">
        <v>4161</v>
      </c>
      <c r="E2828" s="11" t="s">
        <v>5941</v>
      </c>
      <c r="F2828" s="244"/>
      <c r="G2828" s="162" t="s">
        <v>384</v>
      </c>
      <c r="H2828" s="242">
        <v>0</v>
      </c>
      <c r="I2828" s="34">
        <v>470000000</v>
      </c>
      <c r="J2828" s="21" t="s">
        <v>1330</v>
      </c>
      <c r="K2828" s="17" t="s">
        <v>1647</v>
      </c>
      <c r="L2828" s="236" t="s">
        <v>3930</v>
      </c>
      <c r="M2828" s="141" t="s">
        <v>383</v>
      </c>
      <c r="N2828" s="364" t="s">
        <v>6116</v>
      </c>
      <c r="O2828" s="3" t="s">
        <v>1382</v>
      </c>
      <c r="P2828" s="7" t="s">
        <v>1354</v>
      </c>
      <c r="Q2828" s="3" t="s">
        <v>1195</v>
      </c>
      <c r="R2828" s="1">
        <v>12</v>
      </c>
      <c r="S2828" s="102">
        <v>1100</v>
      </c>
      <c r="T2828" s="254">
        <f t="shared" si="511"/>
        <v>13200</v>
      </c>
      <c r="U2828" s="83">
        <f t="shared" si="510"/>
        <v>14784.000000000002</v>
      </c>
      <c r="V2828" s="9" t="s">
        <v>1341</v>
      </c>
      <c r="W2828" s="153" t="s">
        <v>1410</v>
      </c>
      <c r="X2828" s="244"/>
    </row>
    <row r="2829" spans="1:24" s="226" customFormat="1" ht="102">
      <c r="A2829" s="9" t="s">
        <v>8601</v>
      </c>
      <c r="B2829" s="3" t="s">
        <v>1332</v>
      </c>
      <c r="C2829" s="193" t="s">
        <v>4160</v>
      </c>
      <c r="D2829" s="191" t="s">
        <v>4161</v>
      </c>
      <c r="E2829" s="11" t="s">
        <v>5942</v>
      </c>
      <c r="F2829" s="244"/>
      <c r="G2829" s="162" t="s">
        <v>384</v>
      </c>
      <c r="H2829" s="242">
        <v>0</v>
      </c>
      <c r="I2829" s="34">
        <v>470000000</v>
      </c>
      <c r="J2829" s="21" t="s">
        <v>1330</v>
      </c>
      <c r="K2829" s="17" t="s">
        <v>1647</v>
      </c>
      <c r="L2829" s="236" t="s">
        <v>3930</v>
      </c>
      <c r="M2829" s="141" t="s">
        <v>383</v>
      </c>
      <c r="N2829" s="364" t="s">
        <v>6116</v>
      </c>
      <c r="O2829" s="3" t="s">
        <v>1382</v>
      </c>
      <c r="P2829" s="7" t="s">
        <v>1354</v>
      </c>
      <c r="Q2829" s="3" t="s">
        <v>1195</v>
      </c>
      <c r="R2829" s="1">
        <v>24</v>
      </c>
      <c r="S2829" s="102">
        <v>9200</v>
      </c>
      <c r="T2829" s="254">
        <f t="shared" si="511"/>
        <v>220800</v>
      </c>
      <c r="U2829" s="83">
        <f t="shared" si="510"/>
        <v>247296.00000000003</v>
      </c>
      <c r="V2829" s="9" t="s">
        <v>1341</v>
      </c>
      <c r="W2829" s="153" t="s">
        <v>1410</v>
      </c>
      <c r="X2829" s="244"/>
    </row>
    <row r="2830" spans="1:24" s="226" customFormat="1" ht="102">
      <c r="A2830" s="9" t="s">
        <v>8602</v>
      </c>
      <c r="B2830" s="3" t="s">
        <v>1332</v>
      </c>
      <c r="C2830" s="195" t="s">
        <v>5943</v>
      </c>
      <c r="D2830" s="1" t="s">
        <v>5944</v>
      </c>
      <c r="E2830" s="11" t="s">
        <v>5945</v>
      </c>
      <c r="F2830" s="244"/>
      <c r="G2830" s="162" t="s">
        <v>384</v>
      </c>
      <c r="H2830" s="242">
        <v>0</v>
      </c>
      <c r="I2830" s="34">
        <v>470000000</v>
      </c>
      <c r="J2830" s="21" t="s">
        <v>1330</v>
      </c>
      <c r="K2830" s="17" t="s">
        <v>1647</v>
      </c>
      <c r="L2830" s="236" t="s">
        <v>3930</v>
      </c>
      <c r="M2830" s="141" t="s">
        <v>383</v>
      </c>
      <c r="N2830" s="364" t="s">
        <v>6116</v>
      </c>
      <c r="O2830" s="3" t="s">
        <v>1382</v>
      </c>
      <c r="P2830" s="7" t="s">
        <v>1349</v>
      </c>
      <c r="Q2830" s="3" t="s">
        <v>1348</v>
      </c>
      <c r="R2830" s="1">
        <v>2</v>
      </c>
      <c r="S2830" s="102">
        <v>32000</v>
      </c>
      <c r="T2830" s="254">
        <f t="shared" si="511"/>
        <v>64000</v>
      </c>
      <c r="U2830" s="83">
        <f t="shared" si="510"/>
        <v>71680</v>
      </c>
      <c r="V2830" s="9" t="s">
        <v>1341</v>
      </c>
      <c r="W2830" s="153" t="s">
        <v>1410</v>
      </c>
      <c r="X2830" s="244"/>
    </row>
    <row r="2831" spans="1:24" s="226" customFormat="1" ht="102">
      <c r="A2831" s="9" t="s">
        <v>8603</v>
      </c>
      <c r="B2831" s="3" t="s">
        <v>1332</v>
      </c>
      <c r="C2831" s="195" t="s">
        <v>5895</v>
      </c>
      <c r="D2831" s="190" t="s">
        <v>5946</v>
      </c>
      <c r="E2831" s="11" t="s">
        <v>5947</v>
      </c>
      <c r="F2831" s="244"/>
      <c r="G2831" s="162" t="s">
        <v>384</v>
      </c>
      <c r="H2831" s="242">
        <v>0</v>
      </c>
      <c r="I2831" s="34">
        <v>470000000</v>
      </c>
      <c r="J2831" s="21" t="s">
        <v>1330</v>
      </c>
      <c r="K2831" s="17" t="s">
        <v>1647</v>
      </c>
      <c r="L2831" s="236" t="s">
        <v>3930</v>
      </c>
      <c r="M2831" s="141" t="s">
        <v>383</v>
      </c>
      <c r="N2831" s="364" t="s">
        <v>6116</v>
      </c>
      <c r="O2831" s="3" t="s">
        <v>1382</v>
      </c>
      <c r="P2831" s="7" t="s">
        <v>1354</v>
      </c>
      <c r="Q2831" s="3" t="s">
        <v>1195</v>
      </c>
      <c r="R2831" s="1">
        <v>24</v>
      </c>
      <c r="S2831" s="102">
        <v>2700</v>
      </c>
      <c r="T2831" s="254">
        <f t="shared" si="511"/>
        <v>64800</v>
      </c>
      <c r="U2831" s="83">
        <f t="shared" si="510"/>
        <v>72576</v>
      </c>
      <c r="V2831" s="9" t="s">
        <v>1341</v>
      </c>
      <c r="W2831" s="153" t="s">
        <v>1410</v>
      </c>
      <c r="X2831" s="244"/>
    </row>
    <row r="2832" spans="1:24" s="226" customFormat="1" ht="102">
      <c r="A2832" s="9" t="s">
        <v>8604</v>
      </c>
      <c r="B2832" s="3" t="s">
        <v>1332</v>
      </c>
      <c r="C2832" s="193" t="s">
        <v>4160</v>
      </c>
      <c r="D2832" s="191" t="s">
        <v>4161</v>
      </c>
      <c r="E2832" s="11" t="s">
        <v>5948</v>
      </c>
      <c r="F2832" s="244"/>
      <c r="G2832" s="162" t="s">
        <v>384</v>
      </c>
      <c r="H2832" s="242">
        <v>0</v>
      </c>
      <c r="I2832" s="34">
        <v>470000000</v>
      </c>
      <c r="J2832" s="21" t="s">
        <v>1330</v>
      </c>
      <c r="K2832" s="17" t="s">
        <v>1647</v>
      </c>
      <c r="L2832" s="236" t="s">
        <v>3930</v>
      </c>
      <c r="M2832" s="141" t="s">
        <v>383</v>
      </c>
      <c r="N2832" s="364" t="s">
        <v>6116</v>
      </c>
      <c r="O2832" s="3" t="s">
        <v>1382</v>
      </c>
      <c r="P2832" s="7" t="s">
        <v>1354</v>
      </c>
      <c r="Q2832" s="3" t="s">
        <v>1195</v>
      </c>
      <c r="R2832" s="1">
        <v>16</v>
      </c>
      <c r="S2832" s="102">
        <v>425</v>
      </c>
      <c r="T2832" s="254">
        <f t="shared" si="511"/>
        <v>6800</v>
      </c>
      <c r="U2832" s="83">
        <f t="shared" si="510"/>
        <v>7616.0000000000009</v>
      </c>
      <c r="V2832" s="9" t="s">
        <v>1341</v>
      </c>
      <c r="W2832" s="153" t="s">
        <v>1410</v>
      </c>
      <c r="X2832" s="244"/>
    </row>
    <row r="2833" spans="1:24" s="226" customFormat="1" ht="102">
      <c r="A2833" s="9" t="s">
        <v>8605</v>
      </c>
      <c r="B2833" s="3" t="s">
        <v>1332</v>
      </c>
      <c r="C2833" s="195" t="s">
        <v>5840</v>
      </c>
      <c r="D2833" s="1" t="s">
        <v>5949</v>
      </c>
      <c r="E2833" s="1">
        <v>2121</v>
      </c>
      <c r="F2833" s="244"/>
      <c r="G2833" s="162" t="s">
        <v>384</v>
      </c>
      <c r="H2833" s="242">
        <v>0</v>
      </c>
      <c r="I2833" s="34">
        <v>470000000</v>
      </c>
      <c r="J2833" s="21" t="s">
        <v>1330</v>
      </c>
      <c r="K2833" s="17" t="s">
        <v>1647</v>
      </c>
      <c r="L2833" s="236" t="s">
        <v>3930</v>
      </c>
      <c r="M2833" s="141" t="s">
        <v>383</v>
      </c>
      <c r="N2833" s="364" t="s">
        <v>6116</v>
      </c>
      <c r="O2833" s="3" t="s">
        <v>1382</v>
      </c>
      <c r="P2833" s="7" t="s">
        <v>1354</v>
      </c>
      <c r="Q2833" s="3" t="s">
        <v>1195</v>
      </c>
      <c r="R2833" s="1">
        <v>10</v>
      </c>
      <c r="S2833" s="102">
        <v>1900</v>
      </c>
      <c r="T2833" s="254">
        <f t="shared" si="511"/>
        <v>19000</v>
      </c>
      <c r="U2833" s="83">
        <f t="shared" si="510"/>
        <v>21280.000000000004</v>
      </c>
      <c r="V2833" s="9" t="s">
        <v>1341</v>
      </c>
      <c r="W2833" s="153" t="s">
        <v>1410</v>
      </c>
      <c r="X2833" s="244"/>
    </row>
    <row r="2834" spans="1:24" s="226" customFormat="1" ht="102">
      <c r="A2834" s="9" t="s">
        <v>8606</v>
      </c>
      <c r="B2834" s="3" t="s">
        <v>1332</v>
      </c>
      <c r="C2834" s="195" t="s">
        <v>5856</v>
      </c>
      <c r="D2834" s="190" t="s">
        <v>4826</v>
      </c>
      <c r="E2834" s="11" t="s">
        <v>5950</v>
      </c>
      <c r="F2834" s="244"/>
      <c r="G2834" s="162" t="s">
        <v>384</v>
      </c>
      <c r="H2834" s="242">
        <v>0</v>
      </c>
      <c r="I2834" s="34">
        <v>470000000</v>
      </c>
      <c r="J2834" s="21" t="s">
        <v>1330</v>
      </c>
      <c r="K2834" s="17" t="s">
        <v>1647</v>
      </c>
      <c r="L2834" s="236" t="s">
        <v>3930</v>
      </c>
      <c r="M2834" s="141" t="s">
        <v>383</v>
      </c>
      <c r="N2834" s="364" t="s">
        <v>6116</v>
      </c>
      <c r="O2834" s="3" t="s">
        <v>1382</v>
      </c>
      <c r="P2834" s="7" t="s">
        <v>1349</v>
      </c>
      <c r="Q2834" s="3" t="s">
        <v>1348</v>
      </c>
      <c r="R2834" s="1">
        <v>3</v>
      </c>
      <c r="S2834" s="102">
        <v>4000</v>
      </c>
      <c r="T2834" s="254">
        <f t="shared" si="511"/>
        <v>12000</v>
      </c>
      <c r="U2834" s="83">
        <f t="shared" si="510"/>
        <v>13440.000000000002</v>
      </c>
      <c r="V2834" s="9" t="s">
        <v>1341</v>
      </c>
      <c r="W2834" s="153" t="s">
        <v>1410</v>
      </c>
      <c r="X2834" s="244"/>
    </row>
    <row r="2835" spans="1:24" s="226" customFormat="1" ht="102">
      <c r="A2835" s="9" t="s">
        <v>8607</v>
      </c>
      <c r="B2835" s="3" t="s">
        <v>1332</v>
      </c>
      <c r="C2835" s="195" t="s">
        <v>4681</v>
      </c>
      <c r="D2835" s="1" t="s">
        <v>5951</v>
      </c>
      <c r="E2835" s="11" t="s">
        <v>5952</v>
      </c>
      <c r="F2835" s="244"/>
      <c r="G2835" s="162" t="s">
        <v>384</v>
      </c>
      <c r="H2835" s="242">
        <v>0</v>
      </c>
      <c r="I2835" s="34">
        <v>470000000</v>
      </c>
      <c r="J2835" s="21" t="s">
        <v>1330</v>
      </c>
      <c r="K2835" s="17" t="s">
        <v>1647</v>
      </c>
      <c r="L2835" s="236" t="s">
        <v>3930</v>
      </c>
      <c r="M2835" s="141" t="s">
        <v>383</v>
      </c>
      <c r="N2835" s="364" t="s">
        <v>6116</v>
      </c>
      <c r="O2835" s="3" t="s">
        <v>1382</v>
      </c>
      <c r="P2835" s="7" t="s">
        <v>1354</v>
      </c>
      <c r="Q2835" s="3" t="s">
        <v>1195</v>
      </c>
      <c r="R2835" s="1">
        <v>3</v>
      </c>
      <c r="S2835" s="102">
        <v>2500</v>
      </c>
      <c r="T2835" s="254">
        <f t="shared" si="511"/>
        <v>7500</v>
      </c>
      <c r="U2835" s="83">
        <f t="shared" si="510"/>
        <v>8400</v>
      </c>
      <c r="V2835" s="9" t="s">
        <v>1341</v>
      </c>
      <c r="W2835" s="153" t="s">
        <v>1410</v>
      </c>
      <c r="X2835" s="244"/>
    </row>
    <row r="2836" spans="1:24" s="226" customFormat="1" ht="102">
      <c r="A2836" s="9" t="s">
        <v>8608</v>
      </c>
      <c r="B2836" s="3" t="s">
        <v>1332</v>
      </c>
      <c r="C2836" s="195" t="s">
        <v>4731</v>
      </c>
      <c r="D2836" s="1" t="s">
        <v>4170</v>
      </c>
      <c r="E2836" s="11" t="s">
        <v>5953</v>
      </c>
      <c r="F2836" s="244"/>
      <c r="G2836" s="162" t="s">
        <v>384</v>
      </c>
      <c r="H2836" s="242">
        <v>0</v>
      </c>
      <c r="I2836" s="34">
        <v>470000000</v>
      </c>
      <c r="J2836" s="21" t="s">
        <v>1330</v>
      </c>
      <c r="K2836" s="17" t="s">
        <v>1647</v>
      </c>
      <c r="L2836" s="236" t="s">
        <v>3930</v>
      </c>
      <c r="M2836" s="141" t="s">
        <v>383</v>
      </c>
      <c r="N2836" s="364" t="s">
        <v>6116</v>
      </c>
      <c r="O2836" s="3" t="s">
        <v>1382</v>
      </c>
      <c r="P2836" s="7" t="s">
        <v>1354</v>
      </c>
      <c r="Q2836" s="3" t="s">
        <v>1195</v>
      </c>
      <c r="R2836" s="1">
        <v>2</v>
      </c>
      <c r="S2836" s="102">
        <v>3500</v>
      </c>
      <c r="T2836" s="254">
        <f t="shared" si="511"/>
        <v>7000</v>
      </c>
      <c r="U2836" s="83">
        <f t="shared" si="510"/>
        <v>7840.0000000000009</v>
      </c>
      <c r="V2836" s="9" t="s">
        <v>1341</v>
      </c>
      <c r="W2836" s="153" t="s">
        <v>1410</v>
      </c>
      <c r="X2836" s="244"/>
    </row>
    <row r="2837" spans="1:24" s="226" customFormat="1" ht="102">
      <c r="A2837" s="9" t="s">
        <v>8609</v>
      </c>
      <c r="B2837" s="3" t="s">
        <v>1332</v>
      </c>
      <c r="C2837" s="195" t="s">
        <v>4898</v>
      </c>
      <c r="D2837" s="1" t="s">
        <v>5954</v>
      </c>
      <c r="E2837" s="11" t="s">
        <v>5955</v>
      </c>
      <c r="F2837" s="244"/>
      <c r="G2837" s="162" t="s">
        <v>384</v>
      </c>
      <c r="H2837" s="242">
        <v>0</v>
      </c>
      <c r="I2837" s="34">
        <v>470000000</v>
      </c>
      <c r="J2837" s="21" t="s">
        <v>1330</v>
      </c>
      <c r="K2837" s="17" t="s">
        <v>1647</v>
      </c>
      <c r="L2837" s="236" t="s">
        <v>3930</v>
      </c>
      <c r="M2837" s="141" t="s">
        <v>383</v>
      </c>
      <c r="N2837" s="364" t="s">
        <v>6116</v>
      </c>
      <c r="O2837" s="3" t="s">
        <v>1382</v>
      </c>
      <c r="P2837" s="7" t="s">
        <v>1354</v>
      </c>
      <c r="Q2837" s="3" t="s">
        <v>1195</v>
      </c>
      <c r="R2837" s="1">
        <v>3</v>
      </c>
      <c r="S2837" s="102">
        <v>3000</v>
      </c>
      <c r="T2837" s="254">
        <f t="shared" si="511"/>
        <v>9000</v>
      </c>
      <c r="U2837" s="83">
        <f t="shared" si="510"/>
        <v>10080.000000000002</v>
      </c>
      <c r="V2837" s="9" t="s">
        <v>1341</v>
      </c>
      <c r="W2837" s="153" t="s">
        <v>1410</v>
      </c>
      <c r="X2837" s="244"/>
    </row>
    <row r="2838" spans="1:24" s="226" customFormat="1" ht="102">
      <c r="A2838" s="9" t="s">
        <v>8610</v>
      </c>
      <c r="B2838" s="3" t="s">
        <v>1332</v>
      </c>
      <c r="C2838" s="193" t="s">
        <v>4160</v>
      </c>
      <c r="D2838" s="191" t="s">
        <v>4161</v>
      </c>
      <c r="E2838" s="11" t="s">
        <v>5956</v>
      </c>
      <c r="F2838" s="244"/>
      <c r="G2838" s="162" t="s">
        <v>384</v>
      </c>
      <c r="H2838" s="242">
        <v>0</v>
      </c>
      <c r="I2838" s="34">
        <v>470000000</v>
      </c>
      <c r="J2838" s="21" t="s">
        <v>1330</v>
      </c>
      <c r="K2838" s="17" t="s">
        <v>1647</v>
      </c>
      <c r="L2838" s="236" t="s">
        <v>3930</v>
      </c>
      <c r="M2838" s="141" t="s">
        <v>383</v>
      </c>
      <c r="N2838" s="364" t="s">
        <v>6116</v>
      </c>
      <c r="O2838" s="3" t="s">
        <v>1382</v>
      </c>
      <c r="P2838" s="7" t="s">
        <v>1354</v>
      </c>
      <c r="Q2838" s="3" t="s">
        <v>1195</v>
      </c>
      <c r="R2838" s="1">
        <v>5</v>
      </c>
      <c r="S2838" s="102">
        <v>19250</v>
      </c>
      <c r="T2838" s="254">
        <f t="shared" si="511"/>
        <v>96250</v>
      </c>
      <c r="U2838" s="83">
        <f t="shared" si="510"/>
        <v>107800.00000000001</v>
      </c>
      <c r="V2838" s="9" t="s">
        <v>1341</v>
      </c>
      <c r="W2838" s="153" t="s">
        <v>1410</v>
      </c>
      <c r="X2838" s="244"/>
    </row>
    <row r="2839" spans="1:24" s="226" customFormat="1" ht="102">
      <c r="A2839" s="9" t="s">
        <v>8611</v>
      </c>
      <c r="B2839" s="3" t="s">
        <v>1332</v>
      </c>
      <c r="C2839" s="195" t="s">
        <v>5957</v>
      </c>
      <c r="D2839" s="272" t="s">
        <v>5958</v>
      </c>
      <c r="E2839" s="190" t="s">
        <v>5959</v>
      </c>
      <c r="F2839" s="244"/>
      <c r="G2839" s="162" t="s">
        <v>384</v>
      </c>
      <c r="H2839" s="242">
        <v>0</v>
      </c>
      <c r="I2839" s="34">
        <v>470000000</v>
      </c>
      <c r="J2839" s="21" t="s">
        <v>1330</v>
      </c>
      <c r="K2839" s="17" t="s">
        <v>1647</v>
      </c>
      <c r="L2839" s="236" t="s">
        <v>3930</v>
      </c>
      <c r="M2839" s="141" t="s">
        <v>383</v>
      </c>
      <c r="N2839" s="364" t="s">
        <v>6116</v>
      </c>
      <c r="O2839" s="3" t="s">
        <v>1382</v>
      </c>
      <c r="P2839" s="7" t="s">
        <v>1354</v>
      </c>
      <c r="Q2839" s="3" t="s">
        <v>1195</v>
      </c>
      <c r="R2839" s="1">
        <v>6</v>
      </c>
      <c r="S2839" s="102">
        <v>5500</v>
      </c>
      <c r="T2839" s="254">
        <f t="shared" si="511"/>
        <v>33000</v>
      </c>
      <c r="U2839" s="83">
        <f t="shared" si="510"/>
        <v>36960</v>
      </c>
      <c r="V2839" s="9" t="s">
        <v>1341</v>
      </c>
      <c r="W2839" s="153" t="s">
        <v>1410</v>
      </c>
      <c r="X2839" s="244"/>
    </row>
    <row r="2840" spans="1:24" s="226" customFormat="1" ht="102">
      <c r="A2840" s="9" t="s">
        <v>8612</v>
      </c>
      <c r="B2840" s="3" t="s">
        <v>1332</v>
      </c>
      <c r="C2840" s="195" t="s">
        <v>5960</v>
      </c>
      <c r="D2840" s="272" t="s">
        <v>5958</v>
      </c>
      <c r="E2840" s="190" t="s">
        <v>5961</v>
      </c>
      <c r="F2840" s="244"/>
      <c r="G2840" s="162" t="s">
        <v>384</v>
      </c>
      <c r="H2840" s="242">
        <v>0</v>
      </c>
      <c r="I2840" s="34">
        <v>470000000</v>
      </c>
      <c r="J2840" s="21" t="s">
        <v>1330</v>
      </c>
      <c r="K2840" s="17" t="s">
        <v>1647</v>
      </c>
      <c r="L2840" s="236" t="s">
        <v>3930</v>
      </c>
      <c r="M2840" s="141" t="s">
        <v>383</v>
      </c>
      <c r="N2840" s="364" t="s">
        <v>6116</v>
      </c>
      <c r="O2840" s="3" t="s">
        <v>1382</v>
      </c>
      <c r="P2840" s="7" t="s">
        <v>1354</v>
      </c>
      <c r="Q2840" s="3" t="s">
        <v>1195</v>
      </c>
      <c r="R2840" s="1">
        <v>6</v>
      </c>
      <c r="S2840" s="102">
        <v>5500</v>
      </c>
      <c r="T2840" s="254">
        <f t="shared" si="511"/>
        <v>33000</v>
      </c>
      <c r="U2840" s="83">
        <f t="shared" si="510"/>
        <v>36960</v>
      </c>
      <c r="V2840" s="9" t="s">
        <v>1341</v>
      </c>
      <c r="W2840" s="153" t="s">
        <v>1410</v>
      </c>
      <c r="X2840" s="244"/>
    </row>
    <row r="2841" spans="1:24" s="226" customFormat="1" ht="102">
      <c r="A2841" s="9" t="s">
        <v>8613</v>
      </c>
      <c r="B2841" s="3" t="s">
        <v>1332</v>
      </c>
      <c r="C2841" s="195" t="s">
        <v>4662</v>
      </c>
      <c r="D2841" s="1" t="s">
        <v>5962</v>
      </c>
      <c r="E2841" s="11" t="s">
        <v>5963</v>
      </c>
      <c r="F2841" s="244"/>
      <c r="G2841" s="162" t="s">
        <v>384</v>
      </c>
      <c r="H2841" s="242">
        <v>0</v>
      </c>
      <c r="I2841" s="34">
        <v>470000000</v>
      </c>
      <c r="J2841" s="21" t="s">
        <v>1330</v>
      </c>
      <c r="K2841" s="17" t="s">
        <v>1647</v>
      </c>
      <c r="L2841" s="236" t="s">
        <v>3930</v>
      </c>
      <c r="M2841" s="141" t="s">
        <v>383</v>
      </c>
      <c r="N2841" s="364" t="s">
        <v>6116</v>
      </c>
      <c r="O2841" s="3" t="s">
        <v>1382</v>
      </c>
      <c r="P2841" s="7" t="s">
        <v>1349</v>
      </c>
      <c r="Q2841" s="3" t="s">
        <v>1348</v>
      </c>
      <c r="R2841" s="1">
        <v>20</v>
      </c>
      <c r="S2841" s="102">
        <v>11200</v>
      </c>
      <c r="T2841" s="254">
        <f t="shared" si="511"/>
        <v>224000</v>
      </c>
      <c r="U2841" s="83">
        <f t="shared" si="510"/>
        <v>250880.00000000003</v>
      </c>
      <c r="V2841" s="9" t="s">
        <v>1341</v>
      </c>
      <c r="W2841" s="153" t="s">
        <v>1410</v>
      </c>
      <c r="X2841" s="244"/>
    </row>
    <row r="2842" spans="1:24" s="226" customFormat="1" ht="102">
      <c r="A2842" s="9" t="s">
        <v>8614</v>
      </c>
      <c r="B2842" s="3" t="s">
        <v>1332</v>
      </c>
      <c r="C2842" s="195" t="s">
        <v>4662</v>
      </c>
      <c r="D2842" s="1" t="s">
        <v>5964</v>
      </c>
      <c r="E2842" s="1" t="s">
        <v>5965</v>
      </c>
      <c r="F2842" s="244"/>
      <c r="G2842" s="162" t="s">
        <v>384</v>
      </c>
      <c r="H2842" s="242">
        <v>0</v>
      </c>
      <c r="I2842" s="34">
        <v>470000000</v>
      </c>
      <c r="J2842" s="21" t="s">
        <v>1330</v>
      </c>
      <c r="K2842" s="17" t="s">
        <v>1647</v>
      </c>
      <c r="L2842" s="236" t="s">
        <v>3930</v>
      </c>
      <c r="M2842" s="141" t="s">
        <v>383</v>
      </c>
      <c r="N2842" s="364" t="s">
        <v>6116</v>
      </c>
      <c r="O2842" s="3" t="s">
        <v>1382</v>
      </c>
      <c r="P2842" s="7" t="s">
        <v>1349</v>
      </c>
      <c r="Q2842" s="3" t="s">
        <v>1348</v>
      </c>
      <c r="R2842" s="1">
        <v>8</v>
      </c>
      <c r="S2842" s="102">
        <v>11200</v>
      </c>
      <c r="T2842" s="254">
        <f t="shared" si="511"/>
        <v>89600</v>
      </c>
      <c r="U2842" s="83">
        <f t="shared" si="510"/>
        <v>100352.00000000001</v>
      </c>
      <c r="V2842" s="9" t="s">
        <v>1341</v>
      </c>
      <c r="W2842" s="153" t="s">
        <v>1410</v>
      </c>
      <c r="X2842" s="244"/>
    </row>
    <row r="2843" spans="1:24" s="226" customFormat="1" ht="102">
      <c r="A2843" s="9" t="s">
        <v>8615</v>
      </c>
      <c r="B2843" s="3" t="s">
        <v>1332</v>
      </c>
      <c r="C2843" s="195" t="s">
        <v>4662</v>
      </c>
      <c r="D2843" s="1" t="s">
        <v>5964</v>
      </c>
      <c r="E2843" s="1" t="s">
        <v>5966</v>
      </c>
      <c r="F2843" s="244"/>
      <c r="G2843" s="162" t="s">
        <v>384</v>
      </c>
      <c r="H2843" s="242">
        <v>0</v>
      </c>
      <c r="I2843" s="34">
        <v>470000000</v>
      </c>
      <c r="J2843" s="21" t="s">
        <v>1330</v>
      </c>
      <c r="K2843" s="17" t="s">
        <v>1647</v>
      </c>
      <c r="L2843" s="236" t="s">
        <v>3930</v>
      </c>
      <c r="M2843" s="141" t="s">
        <v>383</v>
      </c>
      <c r="N2843" s="364" t="s">
        <v>6116</v>
      </c>
      <c r="O2843" s="3" t="s">
        <v>1382</v>
      </c>
      <c r="P2843" s="7" t="s">
        <v>1349</v>
      </c>
      <c r="Q2843" s="3" t="s">
        <v>1348</v>
      </c>
      <c r="R2843" s="1">
        <v>20</v>
      </c>
      <c r="S2843" s="102">
        <v>11200</v>
      </c>
      <c r="T2843" s="254">
        <f t="shared" si="511"/>
        <v>224000</v>
      </c>
      <c r="U2843" s="83">
        <f t="shared" si="510"/>
        <v>250880.00000000003</v>
      </c>
      <c r="V2843" s="9" t="s">
        <v>1341</v>
      </c>
      <c r="W2843" s="153" t="s">
        <v>1410</v>
      </c>
      <c r="X2843" s="244"/>
    </row>
    <row r="2844" spans="1:24" s="226" customFormat="1" ht="102">
      <c r="A2844" s="9" t="s">
        <v>8616</v>
      </c>
      <c r="B2844" s="3" t="s">
        <v>1332</v>
      </c>
      <c r="C2844" s="195" t="s">
        <v>5967</v>
      </c>
      <c r="D2844" s="190" t="s">
        <v>4710</v>
      </c>
      <c r="E2844" s="11" t="s">
        <v>5968</v>
      </c>
      <c r="F2844" s="244"/>
      <c r="G2844" s="162" t="s">
        <v>384</v>
      </c>
      <c r="H2844" s="242">
        <v>0</v>
      </c>
      <c r="I2844" s="34">
        <v>470000000</v>
      </c>
      <c r="J2844" s="21" t="s">
        <v>1330</v>
      </c>
      <c r="K2844" s="17" t="s">
        <v>1647</v>
      </c>
      <c r="L2844" s="236" t="s">
        <v>3930</v>
      </c>
      <c r="M2844" s="141" t="s">
        <v>383</v>
      </c>
      <c r="N2844" s="364" t="s">
        <v>6116</v>
      </c>
      <c r="O2844" s="3" t="s">
        <v>1382</v>
      </c>
      <c r="P2844" s="7" t="s">
        <v>1354</v>
      </c>
      <c r="Q2844" s="3" t="s">
        <v>1195</v>
      </c>
      <c r="R2844" s="1">
        <v>2</v>
      </c>
      <c r="S2844" s="102">
        <v>13100</v>
      </c>
      <c r="T2844" s="254">
        <f t="shared" si="511"/>
        <v>26200</v>
      </c>
      <c r="U2844" s="83">
        <f t="shared" si="510"/>
        <v>29344.000000000004</v>
      </c>
      <c r="V2844" s="9" t="s">
        <v>1341</v>
      </c>
      <c r="W2844" s="153" t="s">
        <v>1410</v>
      </c>
      <c r="X2844" s="244"/>
    </row>
    <row r="2845" spans="1:24" s="226" customFormat="1" ht="102">
      <c r="A2845" s="9" t="s">
        <v>8617</v>
      </c>
      <c r="B2845" s="3" t="s">
        <v>1332</v>
      </c>
      <c r="C2845" s="193" t="s">
        <v>4160</v>
      </c>
      <c r="D2845" s="191" t="s">
        <v>4161</v>
      </c>
      <c r="E2845" s="11" t="s">
        <v>5969</v>
      </c>
      <c r="F2845" s="244"/>
      <c r="G2845" s="162" t="s">
        <v>384</v>
      </c>
      <c r="H2845" s="242">
        <v>0</v>
      </c>
      <c r="I2845" s="34">
        <v>470000000</v>
      </c>
      <c r="J2845" s="21" t="s">
        <v>1330</v>
      </c>
      <c r="K2845" s="17" t="s">
        <v>1647</v>
      </c>
      <c r="L2845" s="236" t="s">
        <v>3930</v>
      </c>
      <c r="M2845" s="141" t="s">
        <v>383</v>
      </c>
      <c r="N2845" s="364" t="s">
        <v>6116</v>
      </c>
      <c r="O2845" s="3" t="s">
        <v>1382</v>
      </c>
      <c r="P2845" s="7" t="s">
        <v>1354</v>
      </c>
      <c r="Q2845" s="3" t="s">
        <v>1195</v>
      </c>
      <c r="R2845" s="1">
        <v>6</v>
      </c>
      <c r="S2845" s="102">
        <v>550</v>
      </c>
      <c r="T2845" s="254">
        <f t="shared" si="511"/>
        <v>3300</v>
      </c>
      <c r="U2845" s="83">
        <f t="shared" si="510"/>
        <v>3696.0000000000005</v>
      </c>
      <c r="V2845" s="9" t="s">
        <v>1341</v>
      </c>
      <c r="W2845" s="153" t="s">
        <v>1410</v>
      </c>
      <c r="X2845" s="244"/>
    </row>
    <row r="2846" spans="1:24" s="226" customFormat="1" ht="102">
      <c r="A2846" s="9" t="s">
        <v>8618</v>
      </c>
      <c r="B2846" s="3" t="s">
        <v>1332</v>
      </c>
      <c r="C2846" s="193" t="s">
        <v>4160</v>
      </c>
      <c r="D2846" s="191" t="s">
        <v>4161</v>
      </c>
      <c r="E2846" s="1" t="s">
        <v>5970</v>
      </c>
      <c r="F2846" s="244"/>
      <c r="G2846" s="162" t="s">
        <v>384</v>
      </c>
      <c r="H2846" s="242">
        <v>0</v>
      </c>
      <c r="I2846" s="34">
        <v>470000000</v>
      </c>
      <c r="J2846" s="21" t="s">
        <v>1330</v>
      </c>
      <c r="K2846" s="17" t="s">
        <v>1647</v>
      </c>
      <c r="L2846" s="236" t="s">
        <v>3930</v>
      </c>
      <c r="M2846" s="141" t="s">
        <v>383</v>
      </c>
      <c r="N2846" s="364" t="s">
        <v>6116</v>
      </c>
      <c r="O2846" s="3" t="s">
        <v>1382</v>
      </c>
      <c r="P2846" s="7" t="s">
        <v>1354</v>
      </c>
      <c r="Q2846" s="3" t="s">
        <v>1195</v>
      </c>
      <c r="R2846" s="1">
        <v>4</v>
      </c>
      <c r="S2846" s="102">
        <v>3500</v>
      </c>
      <c r="T2846" s="254">
        <f t="shared" si="511"/>
        <v>14000</v>
      </c>
      <c r="U2846" s="83">
        <f t="shared" si="510"/>
        <v>15680.000000000002</v>
      </c>
      <c r="V2846" s="9" t="s">
        <v>1341</v>
      </c>
      <c r="W2846" s="153" t="s">
        <v>1410</v>
      </c>
      <c r="X2846" s="244"/>
    </row>
    <row r="2847" spans="1:24" s="226" customFormat="1" ht="102">
      <c r="A2847" s="9" t="s">
        <v>8619</v>
      </c>
      <c r="B2847" s="3" t="s">
        <v>1332</v>
      </c>
      <c r="C2847" s="195" t="s">
        <v>5847</v>
      </c>
      <c r="D2847" s="1" t="s">
        <v>5971</v>
      </c>
      <c r="E2847" s="11" t="s">
        <v>5972</v>
      </c>
      <c r="F2847" s="244"/>
      <c r="G2847" s="162" t="s">
        <v>384</v>
      </c>
      <c r="H2847" s="242">
        <v>0</v>
      </c>
      <c r="I2847" s="34">
        <v>470000000</v>
      </c>
      <c r="J2847" s="21" t="s">
        <v>1330</v>
      </c>
      <c r="K2847" s="17" t="s">
        <v>1647</v>
      </c>
      <c r="L2847" s="236" t="s">
        <v>3930</v>
      </c>
      <c r="M2847" s="141" t="s">
        <v>383</v>
      </c>
      <c r="N2847" s="364" t="s">
        <v>6116</v>
      </c>
      <c r="O2847" s="3" t="s">
        <v>1382</v>
      </c>
      <c r="P2847" s="7" t="s">
        <v>1354</v>
      </c>
      <c r="Q2847" s="3" t="s">
        <v>1195</v>
      </c>
      <c r="R2847" s="1">
        <v>4</v>
      </c>
      <c r="S2847" s="102">
        <v>3500</v>
      </c>
      <c r="T2847" s="254">
        <f t="shared" si="511"/>
        <v>14000</v>
      </c>
      <c r="U2847" s="83">
        <f t="shared" si="510"/>
        <v>15680.000000000002</v>
      </c>
      <c r="V2847" s="9" t="s">
        <v>1341</v>
      </c>
      <c r="W2847" s="153" t="s">
        <v>1410</v>
      </c>
      <c r="X2847" s="244"/>
    </row>
    <row r="2848" spans="1:24" s="226" customFormat="1" ht="102">
      <c r="A2848" s="9" t="s">
        <v>8620</v>
      </c>
      <c r="B2848" s="3" t="s">
        <v>1332</v>
      </c>
      <c r="C2848" s="195" t="s">
        <v>5973</v>
      </c>
      <c r="D2848" s="195" t="s">
        <v>5974</v>
      </c>
      <c r="E2848" s="11" t="s">
        <v>5975</v>
      </c>
      <c r="F2848" s="244"/>
      <c r="G2848" s="162" t="s">
        <v>384</v>
      </c>
      <c r="H2848" s="242">
        <v>0</v>
      </c>
      <c r="I2848" s="34">
        <v>470000000</v>
      </c>
      <c r="J2848" s="21" t="s">
        <v>1330</v>
      </c>
      <c r="K2848" s="17" t="s">
        <v>1647</v>
      </c>
      <c r="L2848" s="236" t="s">
        <v>3930</v>
      </c>
      <c r="M2848" s="141" t="s">
        <v>383</v>
      </c>
      <c r="N2848" s="364" t="s">
        <v>6116</v>
      </c>
      <c r="O2848" s="3" t="s">
        <v>1382</v>
      </c>
      <c r="P2848" s="7" t="s">
        <v>1354</v>
      </c>
      <c r="Q2848" s="3" t="s">
        <v>1195</v>
      </c>
      <c r="R2848" s="1">
        <v>4</v>
      </c>
      <c r="S2848" s="102">
        <v>5500</v>
      </c>
      <c r="T2848" s="254">
        <f t="shared" si="511"/>
        <v>22000</v>
      </c>
      <c r="U2848" s="83">
        <f t="shared" si="510"/>
        <v>24640.000000000004</v>
      </c>
      <c r="V2848" s="9" t="s">
        <v>1341</v>
      </c>
      <c r="W2848" s="153" t="s">
        <v>1410</v>
      </c>
      <c r="X2848" s="244"/>
    </row>
    <row r="2849" spans="1:24" s="226" customFormat="1" ht="102">
      <c r="A2849" s="9" t="s">
        <v>8621</v>
      </c>
      <c r="B2849" s="3" t="s">
        <v>1332</v>
      </c>
      <c r="C2849" s="195" t="s">
        <v>4907</v>
      </c>
      <c r="D2849" s="1" t="s">
        <v>5860</v>
      </c>
      <c r="E2849" s="11" t="s">
        <v>5976</v>
      </c>
      <c r="F2849" s="244"/>
      <c r="G2849" s="162" t="s">
        <v>384</v>
      </c>
      <c r="H2849" s="242">
        <v>0</v>
      </c>
      <c r="I2849" s="34">
        <v>470000000</v>
      </c>
      <c r="J2849" s="21" t="s">
        <v>1330</v>
      </c>
      <c r="K2849" s="17" t="s">
        <v>1647</v>
      </c>
      <c r="L2849" s="236" t="s">
        <v>3930</v>
      </c>
      <c r="M2849" s="141" t="s">
        <v>383</v>
      </c>
      <c r="N2849" s="364" t="s">
        <v>6116</v>
      </c>
      <c r="O2849" s="3" t="s">
        <v>1382</v>
      </c>
      <c r="P2849" s="7" t="s">
        <v>1354</v>
      </c>
      <c r="Q2849" s="3" t="s">
        <v>1195</v>
      </c>
      <c r="R2849" s="1">
        <v>3</v>
      </c>
      <c r="S2849" s="102">
        <v>20000</v>
      </c>
      <c r="T2849" s="254">
        <f t="shared" si="511"/>
        <v>60000</v>
      </c>
      <c r="U2849" s="83">
        <f t="shared" si="510"/>
        <v>67200</v>
      </c>
      <c r="V2849" s="9" t="s">
        <v>1341</v>
      </c>
      <c r="W2849" s="153" t="s">
        <v>1410</v>
      </c>
      <c r="X2849" s="244"/>
    </row>
    <row r="2850" spans="1:24" s="226" customFormat="1" ht="102">
      <c r="A2850" s="9" t="s">
        <v>8622</v>
      </c>
      <c r="B2850" s="3" t="s">
        <v>1332</v>
      </c>
      <c r="C2850" s="193" t="s">
        <v>4160</v>
      </c>
      <c r="D2850" s="191" t="s">
        <v>4161</v>
      </c>
      <c r="E2850" s="11" t="s">
        <v>5977</v>
      </c>
      <c r="F2850" s="244"/>
      <c r="G2850" s="162" t="s">
        <v>384</v>
      </c>
      <c r="H2850" s="242">
        <v>0</v>
      </c>
      <c r="I2850" s="34">
        <v>470000000</v>
      </c>
      <c r="J2850" s="21" t="s">
        <v>1330</v>
      </c>
      <c r="K2850" s="17" t="s">
        <v>1647</v>
      </c>
      <c r="L2850" s="236" t="s">
        <v>3930</v>
      </c>
      <c r="M2850" s="141" t="s">
        <v>383</v>
      </c>
      <c r="N2850" s="364" t="s">
        <v>6116</v>
      </c>
      <c r="O2850" s="3" t="s">
        <v>1382</v>
      </c>
      <c r="P2850" s="7" t="s">
        <v>1354</v>
      </c>
      <c r="Q2850" s="3" t="s">
        <v>1195</v>
      </c>
      <c r="R2850" s="1">
        <v>4</v>
      </c>
      <c r="S2850" s="102">
        <v>11000</v>
      </c>
      <c r="T2850" s="254">
        <f t="shared" si="511"/>
        <v>44000</v>
      </c>
      <c r="U2850" s="83">
        <f t="shared" si="510"/>
        <v>49280.000000000007</v>
      </c>
      <c r="V2850" s="9" t="s">
        <v>1341</v>
      </c>
      <c r="W2850" s="153" t="s">
        <v>1410</v>
      </c>
      <c r="X2850" s="244"/>
    </row>
    <row r="2851" spans="1:24" s="226" customFormat="1" ht="102">
      <c r="A2851" s="9" t="s">
        <v>8623</v>
      </c>
      <c r="B2851" s="3" t="s">
        <v>1332</v>
      </c>
      <c r="C2851" s="193" t="s">
        <v>4160</v>
      </c>
      <c r="D2851" s="191" t="s">
        <v>4161</v>
      </c>
      <c r="E2851" s="1" t="s">
        <v>5978</v>
      </c>
      <c r="F2851" s="244"/>
      <c r="G2851" s="162" t="s">
        <v>384</v>
      </c>
      <c r="H2851" s="242">
        <v>0</v>
      </c>
      <c r="I2851" s="34">
        <v>470000000</v>
      </c>
      <c r="J2851" s="21" t="s">
        <v>1330</v>
      </c>
      <c r="K2851" s="17" t="s">
        <v>1647</v>
      </c>
      <c r="L2851" s="236" t="s">
        <v>3930</v>
      </c>
      <c r="M2851" s="141" t="s">
        <v>383</v>
      </c>
      <c r="N2851" s="364" t="s">
        <v>6116</v>
      </c>
      <c r="O2851" s="3" t="s">
        <v>1382</v>
      </c>
      <c r="P2851" s="7" t="s">
        <v>1349</v>
      </c>
      <c r="Q2851" s="3" t="s">
        <v>1348</v>
      </c>
      <c r="R2851" s="1">
        <v>2</v>
      </c>
      <c r="S2851" s="102">
        <v>2000</v>
      </c>
      <c r="T2851" s="254">
        <f t="shared" si="511"/>
        <v>4000</v>
      </c>
      <c r="U2851" s="83">
        <f t="shared" si="510"/>
        <v>4480</v>
      </c>
      <c r="V2851" s="9" t="s">
        <v>1341</v>
      </c>
      <c r="W2851" s="153" t="s">
        <v>1410</v>
      </c>
      <c r="X2851" s="244"/>
    </row>
    <row r="2852" spans="1:24" s="226" customFormat="1" ht="102">
      <c r="A2852" s="9" t="s">
        <v>8624</v>
      </c>
      <c r="B2852" s="3" t="s">
        <v>1332</v>
      </c>
      <c r="C2852" s="193" t="s">
        <v>4291</v>
      </c>
      <c r="D2852" s="191" t="s">
        <v>4292</v>
      </c>
      <c r="E2852" s="1" t="s">
        <v>5979</v>
      </c>
      <c r="F2852" s="244"/>
      <c r="G2852" s="162" t="s">
        <v>384</v>
      </c>
      <c r="H2852" s="242">
        <v>0</v>
      </c>
      <c r="I2852" s="34">
        <v>470000000</v>
      </c>
      <c r="J2852" s="21" t="s">
        <v>1330</v>
      </c>
      <c r="K2852" s="17" t="s">
        <v>1647</v>
      </c>
      <c r="L2852" s="236" t="s">
        <v>3930</v>
      </c>
      <c r="M2852" s="141" t="s">
        <v>383</v>
      </c>
      <c r="N2852" s="364" t="s">
        <v>6116</v>
      </c>
      <c r="O2852" s="3" t="s">
        <v>1382</v>
      </c>
      <c r="P2852" s="7" t="s">
        <v>1349</v>
      </c>
      <c r="Q2852" s="3" t="s">
        <v>1348</v>
      </c>
      <c r="R2852" s="1">
        <v>2</v>
      </c>
      <c r="S2852" s="102">
        <v>2500</v>
      </c>
      <c r="T2852" s="254">
        <f t="shared" si="511"/>
        <v>5000</v>
      </c>
      <c r="U2852" s="83">
        <f t="shared" si="510"/>
        <v>5600.0000000000009</v>
      </c>
      <c r="V2852" s="9" t="s">
        <v>1341</v>
      </c>
      <c r="W2852" s="153" t="s">
        <v>1410</v>
      </c>
      <c r="X2852" s="244"/>
    </row>
    <row r="2853" spans="1:24" s="226" customFormat="1" ht="102">
      <c r="A2853" s="9" t="s">
        <v>8625</v>
      </c>
      <c r="B2853" s="3" t="s">
        <v>1332</v>
      </c>
      <c r="C2853" s="195" t="s">
        <v>5875</v>
      </c>
      <c r="D2853" s="1" t="s">
        <v>5980</v>
      </c>
      <c r="E2853" s="11" t="s">
        <v>5981</v>
      </c>
      <c r="F2853" s="244"/>
      <c r="G2853" s="162" t="s">
        <v>384</v>
      </c>
      <c r="H2853" s="242">
        <v>0</v>
      </c>
      <c r="I2853" s="34">
        <v>470000000</v>
      </c>
      <c r="J2853" s="21" t="s">
        <v>1330</v>
      </c>
      <c r="K2853" s="17" t="s">
        <v>1647</v>
      </c>
      <c r="L2853" s="236" t="s">
        <v>3930</v>
      </c>
      <c r="M2853" s="141" t="s">
        <v>383</v>
      </c>
      <c r="N2853" s="364" t="s">
        <v>6116</v>
      </c>
      <c r="O2853" s="3" t="s">
        <v>1382</v>
      </c>
      <c r="P2853" s="7" t="s">
        <v>1354</v>
      </c>
      <c r="Q2853" s="3" t="s">
        <v>1195</v>
      </c>
      <c r="R2853" s="1">
        <v>40</v>
      </c>
      <c r="S2853" s="102">
        <v>5250</v>
      </c>
      <c r="T2853" s="254">
        <f t="shared" si="511"/>
        <v>210000</v>
      </c>
      <c r="U2853" s="83">
        <f t="shared" si="510"/>
        <v>235200.00000000003</v>
      </c>
      <c r="V2853" s="9" t="s">
        <v>1341</v>
      </c>
      <c r="W2853" s="153" t="s">
        <v>1410</v>
      </c>
      <c r="X2853" s="244"/>
    </row>
    <row r="2854" spans="1:24" s="226" customFormat="1" ht="102">
      <c r="A2854" s="9" t="s">
        <v>8626</v>
      </c>
      <c r="B2854" s="3" t="s">
        <v>1332</v>
      </c>
      <c r="C2854" s="195" t="s">
        <v>3939</v>
      </c>
      <c r="D2854" s="1" t="s">
        <v>5982</v>
      </c>
      <c r="E2854" s="11" t="s">
        <v>5983</v>
      </c>
      <c r="F2854" s="244"/>
      <c r="G2854" s="162" t="s">
        <v>384</v>
      </c>
      <c r="H2854" s="242">
        <v>0</v>
      </c>
      <c r="I2854" s="34">
        <v>470000000</v>
      </c>
      <c r="J2854" s="21" t="s">
        <v>1330</v>
      </c>
      <c r="K2854" s="17" t="s">
        <v>1647</v>
      </c>
      <c r="L2854" s="236" t="s">
        <v>3930</v>
      </c>
      <c r="M2854" s="141" t="s">
        <v>383</v>
      </c>
      <c r="N2854" s="364" t="s">
        <v>6116</v>
      </c>
      <c r="O2854" s="3" t="s">
        <v>1382</v>
      </c>
      <c r="P2854" s="7" t="s">
        <v>1354</v>
      </c>
      <c r="Q2854" s="3" t="s">
        <v>1195</v>
      </c>
      <c r="R2854" s="1">
        <v>10</v>
      </c>
      <c r="S2854" s="102">
        <v>600</v>
      </c>
      <c r="T2854" s="254">
        <f t="shared" si="511"/>
        <v>6000</v>
      </c>
      <c r="U2854" s="83">
        <f t="shared" si="510"/>
        <v>6720.0000000000009</v>
      </c>
      <c r="V2854" s="9" t="s">
        <v>1341</v>
      </c>
      <c r="W2854" s="153" t="s">
        <v>1410</v>
      </c>
      <c r="X2854" s="244"/>
    </row>
    <row r="2855" spans="1:24" s="226" customFormat="1" ht="102">
      <c r="A2855" s="9" t="s">
        <v>8627</v>
      </c>
      <c r="B2855" s="3" t="s">
        <v>1332</v>
      </c>
      <c r="C2855" s="195" t="s">
        <v>3939</v>
      </c>
      <c r="D2855" s="1" t="s">
        <v>5984</v>
      </c>
      <c r="E2855" s="11" t="s">
        <v>5985</v>
      </c>
      <c r="F2855" s="244"/>
      <c r="G2855" s="162" t="s">
        <v>384</v>
      </c>
      <c r="H2855" s="242">
        <v>0</v>
      </c>
      <c r="I2855" s="34">
        <v>470000000</v>
      </c>
      <c r="J2855" s="21" t="s">
        <v>1330</v>
      </c>
      <c r="K2855" s="17" t="s">
        <v>1647</v>
      </c>
      <c r="L2855" s="236" t="s">
        <v>3930</v>
      </c>
      <c r="M2855" s="141" t="s">
        <v>383</v>
      </c>
      <c r="N2855" s="364" t="s">
        <v>6116</v>
      </c>
      <c r="O2855" s="3" t="s">
        <v>1382</v>
      </c>
      <c r="P2855" s="7" t="s">
        <v>1354</v>
      </c>
      <c r="Q2855" s="3" t="s">
        <v>1195</v>
      </c>
      <c r="R2855" s="1">
        <v>10</v>
      </c>
      <c r="S2855" s="102">
        <v>400</v>
      </c>
      <c r="T2855" s="254">
        <f t="shared" si="511"/>
        <v>4000</v>
      </c>
      <c r="U2855" s="83">
        <f t="shared" si="510"/>
        <v>4480</v>
      </c>
      <c r="V2855" s="9" t="s">
        <v>1341</v>
      </c>
      <c r="W2855" s="153" t="s">
        <v>1410</v>
      </c>
      <c r="X2855" s="244"/>
    </row>
    <row r="2856" spans="1:24" s="226" customFormat="1" ht="102">
      <c r="A2856" s="9" t="s">
        <v>8628</v>
      </c>
      <c r="B2856" s="3" t="s">
        <v>1332</v>
      </c>
      <c r="C2856" s="193" t="s">
        <v>5297</v>
      </c>
      <c r="D2856" s="1" t="s">
        <v>5986</v>
      </c>
      <c r="E2856" s="11" t="s">
        <v>5987</v>
      </c>
      <c r="F2856" s="244"/>
      <c r="G2856" s="162" t="s">
        <v>384</v>
      </c>
      <c r="H2856" s="242">
        <v>0</v>
      </c>
      <c r="I2856" s="34">
        <v>470000000</v>
      </c>
      <c r="J2856" s="21" t="s">
        <v>1330</v>
      </c>
      <c r="K2856" s="17" t="s">
        <v>1647</v>
      </c>
      <c r="L2856" s="236" t="s">
        <v>3930</v>
      </c>
      <c r="M2856" s="141" t="s">
        <v>383</v>
      </c>
      <c r="N2856" s="364" t="s">
        <v>6116</v>
      </c>
      <c r="O2856" s="3" t="s">
        <v>1382</v>
      </c>
      <c r="P2856" s="7" t="s">
        <v>1349</v>
      </c>
      <c r="Q2856" s="3" t="s">
        <v>1348</v>
      </c>
      <c r="R2856" s="1">
        <v>10</v>
      </c>
      <c r="S2856" s="102">
        <v>1500</v>
      </c>
      <c r="T2856" s="254">
        <f t="shared" si="511"/>
        <v>15000</v>
      </c>
      <c r="U2856" s="83">
        <f t="shared" si="510"/>
        <v>16800</v>
      </c>
      <c r="V2856" s="9" t="s">
        <v>1341</v>
      </c>
      <c r="W2856" s="153" t="s">
        <v>1410</v>
      </c>
      <c r="X2856" s="244"/>
    </row>
    <row r="2857" spans="1:24" s="226" customFormat="1" ht="102">
      <c r="A2857" s="9" t="s">
        <v>8629</v>
      </c>
      <c r="B2857" s="3" t="s">
        <v>1332</v>
      </c>
      <c r="C2857" s="195" t="s">
        <v>4979</v>
      </c>
      <c r="D2857" s="1" t="s">
        <v>3435</v>
      </c>
      <c r="E2857" s="11" t="s">
        <v>5988</v>
      </c>
      <c r="F2857" s="244"/>
      <c r="G2857" s="162" t="s">
        <v>384</v>
      </c>
      <c r="H2857" s="242">
        <v>0</v>
      </c>
      <c r="I2857" s="34">
        <v>470000000</v>
      </c>
      <c r="J2857" s="21" t="s">
        <v>1330</v>
      </c>
      <c r="K2857" s="17" t="s">
        <v>1647</v>
      </c>
      <c r="L2857" s="236" t="s">
        <v>3930</v>
      </c>
      <c r="M2857" s="141" t="s">
        <v>383</v>
      </c>
      <c r="N2857" s="364" t="s">
        <v>6116</v>
      </c>
      <c r="O2857" s="3" t="s">
        <v>1382</v>
      </c>
      <c r="P2857" s="7" t="s">
        <v>1354</v>
      </c>
      <c r="Q2857" s="3" t="s">
        <v>1195</v>
      </c>
      <c r="R2857" s="1">
        <v>3</v>
      </c>
      <c r="S2857" s="102">
        <v>17000</v>
      </c>
      <c r="T2857" s="254">
        <f t="shared" si="511"/>
        <v>51000</v>
      </c>
      <c r="U2857" s="83">
        <f t="shared" si="510"/>
        <v>57120.000000000007</v>
      </c>
      <c r="V2857" s="9" t="s">
        <v>1341</v>
      </c>
      <c r="W2857" s="153" t="s">
        <v>1410</v>
      </c>
      <c r="X2857" s="244"/>
    </row>
    <row r="2858" spans="1:24" s="226" customFormat="1" ht="102">
      <c r="A2858" s="9" t="s">
        <v>8630</v>
      </c>
      <c r="B2858" s="3" t="s">
        <v>1332</v>
      </c>
      <c r="C2858" s="193" t="s">
        <v>4260</v>
      </c>
      <c r="D2858" s="191" t="s">
        <v>4261</v>
      </c>
      <c r="E2858" s="11" t="s">
        <v>5989</v>
      </c>
      <c r="F2858" s="244"/>
      <c r="G2858" s="162" t="s">
        <v>384</v>
      </c>
      <c r="H2858" s="242">
        <v>0</v>
      </c>
      <c r="I2858" s="34">
        <v>470000000</v>
      </c>
      <c r="J2858" s="21" t="s">
        <v>1330</v>
      </c>
      <c r="K2858" s="17" t="s">
        <v>1647</v>
      </c>
      <c r="L2858" s="236" t="s">
        <v>3930</v>
      </c>
      <c r="M2858" s="141" t="s">
        <v>383</v>
      </c>
      <c r="N2858" s="364" t="s">
        <v>6116</v>
      </c>
      <c r="O2858" s="3" t="s">
        <v>1382</v>
      </c>
      <c r="P2858" s="7" t="s">
        <v>1354</v>
      </c>
      <c r="Q2858" s="3" t="s">
        <v>1195</v>
      </c>
      <c r="R2858" s="1">
        <v>4</v>
      </c>
      <c r="S2858" s="102">
        <v>7000</v>
      </c>
      <c r="T2858" s="254">
        <f t="shared" si="511"/>
        <v>28000</v>
      </c>
      <c r="U2858" s="83">
        <f t="shared" si="510"/>
        <v>31360.000000000004</v>
      </c>
      <c r="V2858" s="9" t="s">
        <v>1341</v>
      </c>
      <c r="W2858" s="153" t="s">
        <v>1410</v>
      </c>
      <c r="X2858" s="244"/>
    </row>
    <row r="2859" spans="1:24" s="226" customFormat="1" ht="102">
      <c r="A2859" s="9" t="s">
        <v>8631</v>
      </c>
      <c r="B2859" s="3" t="s">
        <v>1332</v>
      </c>
      <c r="C2859" s="195" t="s">
        <v>5899</v>
      </c>
      <c r="D2859" s="206" t="s">
        <v>5900</v>
      </c>
      <c r="E2859" s="11" t="s">
        <v>5990</v>
      </c>
      <c r="F2859" s="244"/>
      <c r="G2859" s="162" t="s">
        <v>384</v>
      </c>
      <c r="H2859" s="242">
        <v>0</v>
      </c>
      <c r="I2859" s="34">
        <v>470000000</v>
      </c>
      <c r="J2859" s="21" t="s">
        <v>1330</v>
      </c>
      <c r="K2859" s="17" t="s">
        <v>1647</v>
      </c>
      <c r="L2859" s="236" t="s">
        <v>3930</v>
      </c>
      <c r="M2859" s="141" t="s">
        <v>383</v>
      </c>
      <c r="N2859" s="364" t="s">
        <v>6116</v>
      </c>
      <c r="O2859" s="3" t="s">
        <v>1382</v>
      </c>
      <c r="P2859" s="7" t="s">
        <v>1349</v>
      </c>
      <c r="Q2859" s="3" t="s">
        <v>1348</v>
      </c>
      <c r="R2859" s="1">
        <v>10</v>
      </c>
      <c r="S2859" s="102">
        <v>8000</v>
      </c>
      <c r="T2859" s="254">
        <f t="shared" si="511"/>
        <v>80000</v>
      </c>
      <c r="U2859" s="83">
        <f t="shared" ref="U2859:U2969" si="512">T2859*1.12</f>
        <v>89600.000000000015</v>
      </c>
      <c r="V2859" s="9" t="s">
        <v>1341</v>
      </c>
      <c r="W2859" s="153" t="s">
        <v>1410</v>
      </c>
      <c r="X2859" s="244"/>
    </row>
    <row r="2860" spans="1:24" s="226" customFormat="1" ht="102">
      <c r="A2860" s="9" t="s">
        <v>8632</v>
      </c>
      <c r="B2860" s="3" t="s">
        <v>1332</v>
      </c>
      <c r="C2860" s="193" t="s">
        <v>4160</v>
      </c>
      <c r="D2860" s="191" t="s">
        <v>4161</v>
      </c>
      <c r="E2860" s="11" t="s">
        <v>5991</v>
      </c>
      <c r="F2860" s="244"/>
      <c r="G2860" s="162" t="s">
        <v>384</v>
      </c>
      <c r="H2860" s="242">
        <v>0</v>
      </c>
      <c r="I2860" s="34">
        <v>470000000</v>
      </c>
      <c r="J2860" s="21" t="s">
        <v>1330</v>
      </c>
      <c r="K2860" s="17" t="s">
        <v>1647</v>
      </c>
      <c r="L2860" s="236" t="s">
        <v>3930</v>
      </c>
      <c r="M2860" s="141" t="s">
        <v>383</v>
      </c>
      <c r="N2860" s="364" t="s">
        <v>6116</v>
      </c>
      <c r="O2860" s="3" t="s">
        <v>1382</v>
      </c>
      <c r="P2860" s="7" t="s">
        <v>1354</v>
      </c>
      <c r="Q2860" s="3" t="s">
        <v>1195</v>
      </c>
      <c r="R2860" s="1">
        <v>5</v>
      </c>
      <c r="S2860" s="102">
        <v>3400</v>
      </c>
      <c r="T2860" s="254">
        <f t="shared" si="511"/>
        <v>17000</v>
      </c>
      <c r="U2860" s="83">
        <f t="shared" si="512"/>
        <v>19040</v>
      </c>
      <c r="V2860" s="9" t="s">
        <v>1341</v>
      </c>
      <c r="W2860" s="153" t="s">
        <v>1410</v>
      </c>
      <c r="X2860" s="244"/>
    </row>
    <row r="2861" spans="1:24" s="226" customFormat="1" ht="102">
      <c r="A2861" s="9" t="s">
        <v>8633</v>
      </c>
      <c r="B2861" s="3" t="s">
        <v>1332</v>
      </c>
      <c r="C2861" s="193" t="s">
        <v>4160</v>
      </c>
      <c r="D2861" s="191" t="s">
        <v>4161</v>
      </c>
      <c r="E2861" s="11" t="s">
        <v>5992</v>
      </c>
      <c r="F2861" s="244"/>
      <c r="G2861" s="162" t="s">
        <v>384</v>
      </c>
      <c r="H2861" s="242">
        <v>0</v>
      </c>
      <c r="I2861" s="34">
        <v>470000000</v>
      </c>
      <c r="J2861" s="21" t="s">
        <v>1330</v>
      </c>
      <c r="K2861" s="17" t="s">
        <v>1647</v>
      </c>
      <c r="L2861" s="236" t="s">
        <v>3930</v>
      </c>
      <c r="M2861" s="141" t="s">
        <v>383</v>
      </c>
      <c r="N2861" s="364" t="s">
        <v>6116</v>
      </c>
      <c r="O2861" s="3" t="s">
        <v>1382</v>
      </c>
      <c r="P2861" s="7" t="s">
        <v>1349</v>
      </c>
      <c r="Q2861" s="3" t="s">
        <v>1348</v>
      </c>
      <c r="R2861" s="1">
        <v>5</v>
      </c>
      <c r="S2861" s="102">
        <v>3000</v>
      </c>
      <c r="T2861" s="254">
        <f t="shared" si="511"/>
        <v>15000</v>
      </c>
      <c r="U2861" s="83">
        <f t="shared" si="512"/>
        <v>16800</v>
      </c>
      <c r="V2861" s="9" t="s">
        <v>1341</v>
      </c>
      <c r="W2861" s="153" t="s">
        <v>1410</v>
      </c>
      <c r="X2861" s="244"/>
    </row>
    <row r="2862" spans="1:24" s="226" customFormat="1" ht="102">
      <c r="A2862" s="9" t="s">
        <v>8634</v>
      </c>
      <c r="B2862" s="3" t="s">
        <v>1332</v>
      </c>
      <c r="C2862" s="195" t="s">
        <v>5022</v>
      </c>
      <c r="D2862" s="1" t="s">
        <v>5993</v>
      </c>
      <c r="E2862" s="11" t="s">
        <v>5994</v>
      </c>
      <c r="F2862" s="244"/>
      <c r="G2862" s="162" t="s">
        <v>384</v>
      </c>
      <c r="H2862" s="242">
        <v>0</v>
      </c>
      <c r="I2862" s="34">
        <v>470000000</v>
      </c>
      <c r="J2862" s="21" t="s">
        <v>1330</v>
      </c>
      <c r="K2862" s="17" t="s">
        <v>1647</v>
      </c>
      <c r="L2862" s="236" t="s">
        <v>3930</v>
      </c>
      <c r="M2862" s="141" t="s">
        <v>383</v>
      </c>
      <c r="N2862" s="364" t="s">
        <v>6116</v>
      </c>
      <c r="O2862" s="3" t="s">
        <v>1382</v>
      </c>
      <c r="P2862" s="7" t="s">
        <v>1354</v>
      </c>
      <c r="Q2862" s="3" t="s">
        <v>1195</v>
      </c>
      <c r="R2862" s="1">
        <v>8</v>
      </c>
      <c r="S2862" s="102">
        <v>2300</v>
      </c>
      <c r="T2862" s="254">
        <f t="shared" si="511"/>
        <v>18400</v>
      </c>
      <c r="U2862" s="83">
        <f t="shared" si="512"/>
        <v>20608.000000000004</v>
      </c>
      <c r="V2862" s="9" t="s">
        <v>1341</v>
      </c>
      <c r="W2862" s="153" t="s">
        <v>1410</v>
      </c>
      <c r="X2862" s="244"/>
    </row>
    <row r="2863" spans="1:24" s="226" customFormat="1" ht="102">
      <c r="A2863" s="9" t="s">
        <v>8635</v>
      </c>
      <c r="B2863" s="3" t="s">
        <v>1332</v>
      </c>
      <c r="C2863" s="195" t="s">
        <v>5022</v>
      </c>
      <c r="D2863" s="1" t="s">
        <v>5995</v>
      </c>
      <c r="E2863" s="11" t="s">
        <v>5996</v>
      </c>
      <c r="F2863" s="244"/>
      <c r="G2863" s="162" t="s">
        <v>384</v>
      </c>
      <c r="H2863" s="242">
        <v>0</v>
      </c>
      <c r="I2863" s="34">
        <v>470000000</v>
      </c>
      <c r="J2863" s="21" t="s">
        <v>1330</v>
      </c>
      <c r="K2863" s="17" t="s">
        <v>1647</v>
      </c>
      <c r="L2863" s="236" t="s">
        <v>3930</v>
      </c>
      <c r="M2863" s="141" t="s">
        <v>383</v>
      </c>
      <c r="N2863" s="364" t="s">
        <v>6116</v>
      </c>
      <c r="O2863" s="3" t="s">
        <v>1382</v>
      </c>
      <c r="P2863" s="7" t="s">
        <v>1354</v>
      </c>
      <c r="Q2863" s="3" t="s">
        <v>1195</v>
      </c>
      <c r="R2863" s="1">
        <v>8</v>
      </c>
      <c r="S2863" s="102">
        <v>2300</v>
      </c>
      <c r="T2863" s="254">
        <f t="shared" si="511"/>
        <v>18400</v>
      </c>
      <c r="U2863" s="83">
        <f t="shared" si="512"/>
        <v>20608.000000000004</v>
      </c>
      <c r="V2863" s="9" t="s">
        <v>1341</v>
      </c>
      <c r="W2863" s="153" t="s">
        <v>1410</v>
      </c>
      <c r="X2863" s="244"/>
    </row>
    <row r="2864" spans="1:24" s="226" customFormat="1" ht="102">
      <c r="A2864" s="9" t="s">
        <v>8636</v>
      </c>
      <c r="B2864" s="3" t="s">
        <v>1332</v>
      </c>
      <c r="C2864" s="195" t="s">
        <v>4881</v>
      </c>
      <c r="D2864" s="1" t="s">
        <v>4882</v>
      </c>
      <c r="E2864" s="11" t="s">
        <v>5997</v>
      </c>
      <c r="F2864" s="244"/>
      <c r="G2864" s="162" t="s">
        <v>384</v>
      </c>
      <c r="H2864" s="242">
        <v>0</v>
      </c>
      <c r="I2864" s="34">
        <v>470000000</v>
      </c>
      <c r="J2864" s="21" t="s">
        <v>1330</v>
      </c>
      <c r="K2864" s="17" t="s">
        <v>1647</v>
      </c>
      <c r="L2864" s="236" t="s">
        <v>3930</v>
      </c>
      <c r="M2864" s="141" t="s">
        <v>383</v>
      </c>
      <c r="N2864" s="364" t="s">
        <v>6116</v>
      </c>
      <c r="O2864" s="3" t="s">
        <v>1382</v>
      </c>
      <c r="P2864" s="7" t="s">
        <v>1354</v>
      </c>
      <c r="Q2864" s="3" t="s">
        <v>1195</v>
      </c>
      <c r="R2864" s="1">
        <v>6</v>
      </c>
      <c r="S2864" s="102">
        <v>1700</v>
      </c>
      <c r="T2864" s="254">
        <f t="shared" si="511"/>
        <v>10200</v>
      </c>
      <c r="U2864" s="83">
        <f t="shared" si="512"/>
        <v>11424.000000000002</v>
      </c>
      <c r="V2864" s="9" t="s">
        <v>1341</v>
      </c>
      <c r="W2864" s="153" t="s">
        <v>1410</v>
      </c>
      <c r="X2864" s="244"/>
    </row>
    <row r="2865" spans="1:24" s="226" customFormat="1" ht="102">
      <c r="A2865" s="9" t="s">
        <v>8637</v>
      </c>
      <c r="B2865" s="3" t="s">
        <v>1332</v>
      </c>
      <c r="C2865" s="195" t="s">
        <v>5998</v>
      </c>
      <c r="D2865" s="15" t="s">
        <v>5605</v>
      </c>
      <c r="E2865" s="23">
        <v>2081071</v>
      </c>
      <c r="F2865" s="244"/>
      <c r="G2865" s="162" t="s">
        <v>384</v>
      </c>
      <c r="H2865" s="242">
        <v>0</v>
      </c>
      <c r="I2865" s="34">
        <v>470000000</v>
      </c>
      <c r="J2865" s="21" t="s">
        <v>1330</v>
      </c>
      <c r="K2865" s="17" t="s">
        <v>1647</v>
      </c>
      <c r="L2865" s="236" t="s">
        <v>3930</v>
      </c>
      <c r="M2865" s="141" t="s">
        <v>383</v>
      </c>
      <c r="N2865" s="364" t="s">
        <v>6116</v>
      </c>
      <c r="O2865" s="3" t="s">
        <v>1382</v>
      </c>
      <c r="P2865" s="7" t="s">
        <v>1354</v>
      </c>
      <c r="Q2865" s="3" t="s">
        <v>1195</v>
      </c>
      <c r="R2865" s="15">
        <v>6</v>
      </c>
      <c r="S2865" s="267">
        <v>2527.33</v>
      </c>
      <c r="T2865" s="438">
        <v>0</v>
      </c>
      <c r="U2865" s="83">
        <f t="shared" si="512"/>
        <v>0</v>
      </c>
      <c r="V2865" s="9" t="s">
        <v>1341</v>
      </c>
      <c r="W2865" s="153" t="s">
        <v>1410</v>
      </c>
      <c r="X2865" s="244" t="s">
        <v>9103</v>
      </c>
    </row>
    <row r="2866" spans="1:24" s="226" customFormat="1" ht="102">
      <c r="A2866" s="9" t="s">
        <v>8638</v>
      </c>
      <c r="B2866" s="3" t="s">
        <v>1332</v>
      </c>
      <c r="C2866" s="195" t="s">
        <v>5998</v>
      </c>
      <c r="D2866" s="15" t="s">
        <v>5999</v>
      </c>
      <c r="E2866" s="23" t="s">
        <v>6000</v>
      </c>
      <c r="F2866" s="244"/>
      <c r="G2866" s="162" t="s">
        <v>384</v>
      </c>
      <c r="H2866" s="242">
        <v>0</v>
      </c>
      <c r="I2866" s="34">
        <v>470000000</v>
      </c>
      <c r="J2866" s="21" t="s">
        <v>1330</v>
      </c>
      <c r="K2866" s="17" t="s">
        <v>1647</v>
      </c>
      <c r="L2866" s="236" t="s">
        <v>3930</v>
      </c>
      <c r="M2866" s="141" t="s">
        <v>383</v>
      </c>
      <c r="N2866" s="364" t="s">
        <v>6116</v>
      </c>
      <c r="O2866" s="3" t="s">
        <v>1382</v>
      </c>
      <c r="P2866" s="7" t="s">
        <v>1354</v>
      </c>
      <c r="Q2866" s="3" t="s">
        <v>1195</v>
      </c>
      <c r="R2866" s="15">
        <v>6</v>
      </c>
      <c r="S2866" s="267">
        <v>4563.37</v>
      </c>
      <c r="T2866" s="438">
        <v>0</v>
      </c>
      <c r="U2866" s="83">
        <f t="shared" si="512"/>
        <v>0</v>
      </c>
      <c r="V2866" s="9" t="s">
        <v>1341</v>
      </c>
      <c r="W2866" s="153" t="s">
        <v>1410</v>
      </c>
      <c r="X2866" s="244" t="s">
        <v>9103</v>
      </c>
    </row>
    <row r="2867" spans="1:24" s="226" customFormat="1" ht="102">
      <c r="A2867" s="9" t="s">
        <v>8639</v>
      </c>
      <c r="B2867" s="3" t="s">
        <v>1332</v>
      </c>
      <c r="C2867" s="195" t="s">
        <v>4902</v>
      </c>
      <c r="D2867" s="15" t="s">
        <v>5606</v>
      </c>
      <c r="E2867" s="23">
        <v>46240820223</v>
      </c>
      <c r="F2867" s="244"/>
      <c r="G2867" s="162" t="s">
        <v>384</v>
      </c>
      <c r="H2867" s="242">
        <v>0</v>
      </c>
      <c r="I2867" s="34">
        <v>470000000</v>
      </c>
      <c r="J2867" s="21" t="s">
        <v>1330</v>
      </c>
      <c r="K2867" s="17" t="s">
        <v>1647</v>
      </c>
      <c r="L2867" s="236" t="s">
        <v>3930</v>
      </c>
      <c r="M2867" s="141" t="s">
        <v>383</v>
      </c>
      <c r="N2867" s="364" t="s">
        <v>6116</v>
      </c>
      <c r="O2867" s="3" t="s">
        <v>1382</v>
      </c>
      <c r="P2867" s="7" t="s">
        <v>1354</v>
      </c>
      <c r="Q2867" s="3" t="s">
        <v>1195</v>
      </c>
      <c r="R2867" s="15">
        <v>6</v>
      </c>
      <c r="S2867" s="267">
        <v>2818.24</v>
      </c>
      <c r="T2867" s="438">
        <v>0</v>
      </c>
      <c r="U2867" s="83">
        <f t="shared" si="512"/>
        <v>0</v>
      </c>
      <c r="V2867" s="9" t="s">
        <v>1341</v>
      </c>
      <c r="W2867" s="153" t="s">
        <v>1410</v>
      </c>
      <c r="X2867" s="244" t="s">
        <v>9103</v>
      </c>
    </row>
    <row r="2868" spans="1:24" s="226" customFormat="1" ht="102">
      <c r="A2868" s="9" t="s">
        <v>8640</v>
      </c>
      <c r="B2868" s="3" t="s">
        <v>1332</v>
      </c>
      <c r="C2868" s="195" t="s">
        <v>4902</v>
      </c>
      <c r="D2868" s="15" t="s">
        <v>5606</v>
      </c>
      <c r="E2868" s="23">
        <v>46240820224</v>
      </c>
      <c r="F2868" s="244"/>
      <c r="G2868" s="162" t="s">
        <v>384</v>
      </c>
      <c r="H2868" s="242">
        <v>0</v>
      </c>
      <c r="I2868" s="34">
        <v>470000000</v>
      </c>
      <c r="J2868" s="21" t="s">
        <v>1330</v>
      </c>
      <c r="K2868" s="17" t="s">
        <v>1647</v>
      </c>
      <c r="L2868" s="236" t="s">
        <v>3930</v>
      </c>
      <c r="M2868" s="141" t="s">
        <v>383</v>
      </c>
      <c r="N2868" s="364" t="s">
        <v>6116</v>
      </c>
      <c r="O2868" s="3" t="s">
        <v>1382</v>
      </c>
      <c r="P2868" s="7" t="s">
        <v>1354</v>
      </c>
      <c r="Q2868" s="3" t="s">
        <v>1195</v>
      </c>
      <c r="R2868" s="15">
        <v>6</v>
      </c>
      <c r="S2868" s="267">
        <v>5322.04</v>
      </c>
      <c r="T2868" s="438">
        <v>0</v>
      </c>
      <c r="U2868" s="83">
        <f t="shared" si="512"/>
        <v>0</v>
      </c>
      <c r="V2868" s="9" t="s">
        <v>1341</v>
      </c>
      <c r="W2868" s="153" t="s">
        <v>1410</v>
      </c>
      <c r="X2868" s="244" t="s">
        <v>9103</v>
      </c>
    </row>
    <row r="2869" spans="1:24" s="226" customFormat="1" ht="102">
      <c r="A2869" s="9" t="s">
        <v>8641</v>
      </c>
      <c r="B2869" s="3" t="s">
        <v>1332</v>
      </c>
      <c r="C2869" s="193" t="s">
        <v>4174</v>
      </c>
      <c r="D2869" s="15" t="s">
        <v>6001</v>
      </c>
      <c r="E2869" s="23">
        <v>2037014</v>
      </c>
      <c r="F2869" s="244"/>
      <c r="G2869" s="162" t="s">
        <v>384</v>
      </c>
      <c r="H2869" s="242">
        <v>0</v>
      </c>
      <c r="I2869" s="34">
        <v>470000000</v>
      </c>
      <c r="J2869" s="21" t="s">
        <v>1330</v>
      </c>
      <c r="K2869" s="17" t="s">
        <v>1647</v>
      </c>
      <c r="L2869" s="236" t="s">
        <v>3930</v>
      </c>
      <c r="M2869" s="141" t="s">
        <v>383</v>
      </c>
      <c r="N2869" s="364" t="s">
        <v>6116</v>
      </c>
      <c r="O2869" s="3" t="s">
        <v>1382</v>
      </c>
      <c r="P2869" s="7" t="s">
        <v>1354</v>
      </c>
      <c r="Q2869" s="3" t="s">
        <v>1195</v>
      </c>
      <c r="R2869" s="15">
        <v>6</v>
      </c>
      <c r="S2869" s="267">
        <v>4630.9799999999996</v>
      </c>
      <c r="T2869" s="438">
        <v>0</v>
      </c>
      <c r="U2869" s="83">
        <f t="shared" si="512"/>
        <v>0</v>
      </c>
      <c r="V2869" s="9" t="s">
        <v>1341</v>
      </c>
      <c r="W2869" s="153" t="s">
        <v>1410</v>
      </c>
      <c r="X2869" s="244" t="s">
        <v>9103</v>
      </c>
    </row>
    <row r="2870" spans="1:24" s="226" customFormat="1" ht="102">
      <c r="A2870" s="9" t="s">
        <v>8642</v>
      </c>
      <c r="B2870" s="3" t="s">
        <v>1332</v>
      </c>
      <c r="C2870" s="183" t="s">
        <v>6002</v>
      </c>
      <c r="D2870" s="87" t="s">
        <v>6003</v>
      </c>
      <c r="E2870" s="197" t="s">
        <v>6004</v>
      </c>
      <c r="F2870" s="244"/>
      <c r="G2870" s="162" t="s">
        <v>385</v>
      </c>
      <c r="H2870" s="242">
        <v>0</v>
      </c>
      <c r="I2870" s="34">
        <v>470000000</v>
      </c>
      <c r="J2870" s="21" t="s">
        <v>1330</v>
      </c>
      <c r="K2870" s="17" t="s">
        <v>1647</v>
      </c>
      <c r="L2870" s="236" t="s">
        <v>3930</v>
      </c>
      <c r="M2870" s="141" t="s">
        <v>383</v>
      </c>
      <c r="N2870" s="364" t="s">
        <v>6116</v>
      </c>
      <c r="O2870" s="3" t="s">
        <v>1382</v>
      </c>
      <c r="P2870" s="7" t="s">
        <v>1352</v>
      </c>
      <c r="Q2870" s="3" t="s">
        <v>1351</v>
      </c>
      <c r="R2870" s="9">
        <v>12</v>
      </c>
      <c r="S2870" s="9">
        <v>264570</v>
      </c>
      <c r="T2870" s="299">
        <v>0</v>
      </c>
      <c r="U2870" s="303">
        <f t="shared" si="512"/>
        <v>0</v>
      </c>
      <c r="V2870" s="9" t="s">
        <v>1341</v>
      </c>
      <c r="W2870" s="153" t="s">
        <v>1410</v>
      </c>
      <c r="X2870" s="244">
        <v>11.22</v>
      </c>
    </row>
    <row r="2871" spans="1:24" s="226" customFormat="1" ht="102">
      <c r="A2871" s="9" t="s">
        <v>9835</v>
      </c>
      <c r="B2871" s="3" t="s">
        <v>1332</v>
      </c>
      <c r="C2871" s="183" t="s">
        <v>6002</v>
      </c>
      <c r="D2871" s="87" t="s">
        <v>6003</v>
      </c>
      <c r="E2871" s="197" t="s">
        <v>6004</v>
      </c>
      <c r="F2871" s="244"/>
      <c r="G2871" s="162" t="s">
        <v>385</v>
      </c>
      <c r="H2871" s="242">
        <v>0</v>
      </c>
      <c r="I2871" s="34">
        <v>470000000</v>
      </c>
      <c r="J2871" s="21" t="s">
        <v>1330</v>
      </c>
      <c r="K2871" s="17" t="s">
        <v>9836</v>
      </c>
      <c r="L2871" s="236" t="s">
        <v>3930</v>
      </c>
      <c r="M2871" s="141" t="s">
        <v>383</v>
      </c>
      <c r="N2871" s="364" t="s">
        <v>6116</v>
      </c>
      <c r="O2871" s="3" t="s">
        <v>1382</v>
      </c>
      <c r="P2871" s="7" t="s">
        <v>1352</v>
      </c>
      <c r="Q2871" s="3" t="s">
        <v>1351</v>
      </c>
      <c r="R2871" s="9">
        <v>12</v>
      </c>
      <c r="S2871" s="9">
        <v>264570</v>
      </c>
      <c r="T2871" s="254">
        <f t="shared" ref="T2871:T2979" si="513">R2871*S2871</f>
        <v>3174840</v>
      </c>
      <c r="U2871" s="83">
        <f t="shared" ref="U2871" si="514">T2871*1.12</f>
        <v>3555820.8000000003</v>
      </c>
      <c r="V2871" s="9" t="s">
        <v>1331</v>
      </c>
      <c r="W2871" s="153" t="s">
        <v>1410</v>
      </c>
      <c r="X2871" s="244"/>
    </row>
    <row r="2872" spans="1:24" s="226" customFormat="1" ht="102">
      <c r="A2872" s="9" t="s">
        <v>8643</v>
      </c>
      <c r="B2872" s="3" t="s">
        <v>1332</v>
      </c>
      <c r="C2872" s="183" t="s">
        <v>6005</v>
      </c>
      <c r="D2872" s="87" t="s">
        <v>6003</v>
      </c>
      <c r="E2872" s="197" t="s">
        <v>6006</v>
      </c>
      <c r="F2872" s="244"/>
      <c r="G2872" s="162" t="s">
        <v>385</v>
      </c>
      <c r="H2872" s="242">
        <v>0</v>
      </c>
      <c r="I2872" s="34">
        <v>470000000</v>
      </c>
      <c r="J2872" s="21" t="s">
        <v>1330</v>
      </c>
      <c r="K2872" s="17" t="s">
        <v>1647</v>
      </c>
      <c r="L2872" s="236" t="s">
        <v>3930</v>
      </c>
      <c r="M2872" s="141" t="s">
        <v>383</v>
      </c>
      <c r="N2872" s="364" t="s">
        <v>6116</v>
      </c>
      <c r="O2872" s="3" t="s">
        <v>1382</v>
      </c>
      <c r="P2872" s="7" t="s">
        <v>1352</v>
      </c>
      <c r="Q2872" s="3" t="s">
        <v>1351</v>
      </c>
      <c r="R2872" s="9">
        <v>8</v>
      </c>
      <c r="S2872" s="9">
        <v>256426.87</v>
      </c>
      <c r="T2872" s="299">
        <v>0</v>
      </c>
      <c r="U2872" s="303">
        <f t="shared" si="512"/>
        <v>0</v>
      </c>
      <c r="V2872" s="9" t="s">
        <v>1341</v>
      </c>
      <c r="W2872" s="153" t="s">
        <v>1410</v>
      </c>
      <c r="X2872" s="244" t="s">
        <v>9385</v>
      </c>
    </row>
    <row r="2873" spans="1:24" s="226" customFormat="1" ht="102">
      <c r="A2873" s="9" t="s">
        <v>9388</v>
      </c>
      <c r="B2873" s="3" t="s">
        <v>1332</v>
      </c>
      <c r="C2873" s="183" t="s">
        <v>6005</v>
      </c>
      <c r="D2873" s="87" t="s">
        <v>6003</v>
      </c>
      <c r="E2873" s="197" t="s">
        <v>6006</v>
      </c>
      <c r="F2873" s="244"/>
      <c r="G2873" s="162" t="s">
        <v>385</v>
      </c>
      <c r="H2873" s="242">
        <v>0</v>
      </c>
      <c r="I2873" s="34">
        <v>470000000</v>
      </c>
      <c r="J2873" s="21" t="s">
        <v>1330</v>
      </c>
      <c r="K2873" s="17" t="s">
        <v>1647</v>
      </c>
      <c r="L2873" s="236" t="s">
        <v>3930</v>
      </c>
      <c r="M2873" s="141" t="s">
        <v>383</v>
      </c>
      <c r="N2873" s="364" t="s">
        <v>6116</v>
      </c>
      <c r="O2873" s="3" t="s">
        <v>1382</v>
      </c>
      <c r="P2873" s="7" t="s">
        <v>1352</v>
      </c>
      <c r="Q2873" s="3" t="s">
        <v>1351</v>
      </c>
      <c r="R2873" s="9">
        <v>2.4</v>
      </c>
      <c r="S2873" s="9">
        <v>256426.87</v>
      </c>
      <c r="T2873" s="299">
        <v>0</v>
      </c>
      <c r="U2873" s="303">
        <f t="shared" ref="U2873" si="515">T2873*1.12</f>
        <v>0</v>
      </c>
      <c r="V2873" s="9" t="s">
        <v>1341</v>
      </c>
      <c r="W2873" s="153" t="s">
        <v>1410</v>
      </c>
      <c r="X2873" s="244">
        <v>11.22</v>
      </c>
    </row>
    <row r="2874" spans="1:24" s="226" customFormat="1" ht="102">
      <c r="A2874" s="9" t="s">
        <v>9837</v>
      </c>
      <c r="B2874" s="3" t="s">
        <v>1332</v>
      </c>
      <c r="C2874" s="183" t="s">
        <v>6005</v>
      </c>
      <c r="D2874" s="87" t="s">
        <v>6003</v>
      </c>
      <c r="E2874" s="197" t="s">
        <v>6006</v>
      </c>
      <c r="F2874" s="244"/>
      <c r="G2874" s="162" t="s">
        <v>385</v>
      </c>
      <c r="H2874" s="242">
        <v>0</v>
      </c>
      <c r="I2874" s="34">
        <v>470000000</v>
      </c>
      <c r="J2874" s="21" t="s">
        <v>1330</v>
      </c>
      <c r="K2874" s="17" t="s">
        <v>9836</v>
      </c>
      <c r="L2874" s="236" t="s">
        <v>3930</v>
      </c>
      <c r="M2874" s="141" t="s">
        <v>383</v>
      </c>
      <c r="N2874" s="364" t="s">
        <v>6116</v>
      </c>
      <c r="O2874" s="3" t="s">
        <v>1382</v>
      </c>
      <c r="P2874" s="7" t="s">
        <v>1352</v>
      </c>
      <c r="Q2874" s="3" t="s">
        <v>1351</v>
      </c>
      <c r="R2874" s="9">
        <v>2.4</v>
      </c>
      <c r="S2874" s="9">
        <v>256426.87</v>
      </c>
      <c r="T2874" s="254">
        <f t="shared" si="513"/>
        <v>615424.48800000001</v>
      </c>
      <c r="U2874" s="83">
        <f t="shared" ref="U2874" si="516">T2874*1.12</f>
        <v>689275.42656000005</v>
      </c>
      <c r="V2874" s="9" t="s">
        <v>1331</v>
      </c>
      <c r="W2874" s="153" t="s">
        <v>1410</v>
      </c>
      <c r="X2874" s="244"/>
    </row>
    <row r="2875" spans="1:24" s="226" customFormat="1" ht="102">
      <c r="A2875" s="9" t="s">
        <v>8644</v>
      </c>
      <c r="B2875" s="3" t="s">
        <v>1332</v>
      </c>
      <c r="C2875" s="183" t="s">
        <v>6007</v>
      </c>
      <c r="D2875" s="87" t="s">
        <v>6003</v>
      </c>
      <c r="E2875" s="197" t="s">
        <v>6008</v>
      </c>
      <c r="F2875" s="244"/>
      <c r="G2875" s="162" t="s">
        <v>385</v>
      </c>
      <c r="H2875" s="242">
        <v>0</v>
      </c>
      <c r="I2875" s="34">
        <v>470000000</v>
      </c>
      <c r="J2875" s="21" t="s">
        <v>1330</v>
      </c>
      <c r="K2875" s="17" t="s">
        <v>1647</v>
      </c>
      <c r="L2875" s="236" t="s">
        <v>3930</v>
      </c>
      <c r="M2875" s="141" t="s">
        <v>383</v>
      </c>
      <c r="N2875" s="364" t="s">
        <v>6116</v>
      </c>
      <c r="O2875" s="3" t="s">
        <v>1382</v>
      </c>
      <c r="P2875" s="140">
        <v>112</v>
      </c>
      <c r="Q2875" s="12" t="s">
        <v>2292</v>
      </c>
      <c r="R2875" s="9">
        <v>10000</v>
      </c>
      <c r="S2875" s="9">
        <v>713</v>
      </c>
      <c r="T2875" s="299">
        <v>0</v>
      </c>
      <c r="U2875" s="303">
        <f t="shared" si="512"/>
        <v>0</v>
      </c>
      <c r="V2875" s="9" t="s">
        <v>1341</v>
      </c>
      <c r="W2875" s="153" t="s">
        <v>1410</v>
      </c>
      <c r="X2875" s="244" t="s">
        <v>9385</v>
      </c>
    </row>
    <row r="2876" spans="1:24" s="226" customFormat="1" ht="102">
      <c r="A2876" s="9" t="s">
        <v>9389</v>
      </c>
      <c r="B2876" s="3" t="s">
        <v>1332</v>
      </c>
      <c r="C2876" s="183" t="s">
        <v>6007</v>
      </c>
      <c r="D2876" s="87" t="s">
        <v>6003</v>
      </c>
      <c r="E2876" s="197" t="s">
        <v>6008</v>
      </c>
      <c r="F2876" s="244"/>
      <c r="G2876" s="162" t="s">
        <v>385</v>
      </c>
      <c r="H2876" s="242">
        <v>0</v>
      </c>
      <c r="I2876" s="34">
        <v>470000000</v>
      </c>
      <c r="J2876" s="21" t="s">
        <v>1330</v>
      </c>
      <c r="K2876" s="17" t="s">
        <v>1647</v>
      </c>
      <c r="L2876" s="236" t="s">
        <v>3930</v>
      </c>
      <c r="M2876" s="141" t="s">
        <v>383</v>
      </c>
      <c r="N2876" s="364" t="s">
        <v>6116</v>
      </c>
      <c r="O2876" s="3" t="s">
        <v>1382</v>
      </c>
      <c r="P2876" s="140">
        <v>112</v>
      </c>
      <c r="Q2876" s="12" t="s">
        <v>2292</v>
      </c>
      <c r="R2876" s="9">
        <v>8000</v>
      </c>
      <c r="S2876" s="9">
        <v>713</v>
      </c>
      <c r="T2876" s="299">
        <v>0</v>
      </c>
      <c r="U2876" s="303">
        <f t="shared" ref="U2876" si="517">T2876*1.12</f>
        <v>0</v>
      </c>
      <c r="V2876" s="9" t="s">
        <v>1341</v>
      </c>
      <c r="W2876" s="153" t="s">
        <v>1410</v>
      </c>
      <c r="X2876" s="244">
        <v>11.22</v>
      </c>
    </row>
    <row r="2877" spans="1:24" s="226" customFormat="1" ht="102">
      <c r="A2877" s="9" t="s">
        <v>9838</v>
      </c>
      <c r="B2877" s="3" t="s">
        <v>1332</v>
      </c>
      <c r="C2877" s="183" t="s">
        <v>6007</v>
      </c>
      <c r="D2877" s="87" t="s">
        <v>6003</v>
      </c>
      <c r="E2877" s="197" t="s">
        <v>6008</v>
      </c>
      <c r="F2877" s="244"/>
      <c r="G2877" s="162" t="s">
        <v>385</v>
      </c>
      <c r="H2877" s="242">
        <v>0</v>
      </c>
      <c r="I2877" s="34">
        <v>470000000</v>
      </c>
      <c r="J2877" s="21" t="s">
        <v>1330</v>
      </c>
      <c r="K2877" s="17" t="s">
        <v>9836</v>
      </c>
      <c r="L2877" s="236" t="s">
        <v>3930</v>
      </c>
      <c r="M2877" s="141" t="s">
        <v>383</v>
      </c>
      <c r="N2877" s="364" t="s">
        <v>6116</v>
      </c>
      <c r="O2877" s="3" t="s">
        <v>1382</v>
      </c>
      <c r="P2877" s="140">
        <v>112</v>
      </c>
      <c r="Q2877" s="12" t="s">
        <v>2292</v>
      </c>
      <c r="R2877" s="9">
        <v>8000</v>
      </c>
      <c r="S2877" s="9">
        <v>713</v>
      </c>
      <c r="T2877" s="254">
        <f t="shared" si="513"/>
        <v>5704000</v>
      </c>
      <c r="U2877" s="83">
        <f t="shared" ref="U2877" si="518">T2877*1.12</f>
        <v>6388480.0000000009</v>
      </c>
      <c r="V2877" s="9" t="s">
        <v>1331</v>
      </c>
      <c r="W2877" s="153" t="s">
        <v>1410</v>
      </c>
      <c r="X2877" s="244"/>
    </row>
    <row r="2878" spans="1:24" s="226" customFormat="1" ht="102">
      <c r="A2878" s="9" t="s">
        <v>8645</v>
      </c>
      <c r="B2878" s="3" t="s">
        <v>1332</v>
      </c>
      <c r="C2878" s="183" t="s">
        <v>6009</v>
      </c>
      <c r="D2878" s="87" t="s">
        <v>6003</v>
      </c>
      <c r="E2878" s="197" t="s">
        <v>6010</v>
      </c>
      <c r="F2878" s="244"/>
      <c r="G2878" s="162" t="s">
        <v>385</v>
      </c>
      <c r="H2878" s="242">
        <v>0</v>
      </c>
      <c r="I2878" s="34">
        <v>470000000</v>
      </c>
      <c r="J2878" s="21" t="s">
        <v>1330</v>
      </c>
      <c r="K2878" s="17" t="s">
        <v>1647</v>
      </c>
      <c r="L2878" s="236" t="s">
        <v>3930</v>
      </c>
      <c r="M2878" s="141" t="s">
        <v>383</v>
      </c>
      <c r="N2878" s="364" t="s">
        <v>6116</v>
      </c>
      <c r="O2878" s="3" t="s">
        <v>1382</v>
      </c>
      <c r="P2878" s="140">
        <v>112</v>
      </c>
      <c r="Q2878" s="12" t="s">
        <v>2292</v>
      </c>
      <c r="R2878" s="9">
        <v>3000</v>
      </c>
      <c r="S2878" s="9">
        <v>713</v>
      </c>
      <c r="T2878" s="299">
        <v>0</v>
      </c>
      <c r="U2878" s="303">
        <f t="shared" si="512"/>
        <v>0</v>
      </c>
      <c r="V2878" s="9" t="s">
        <v>1341</v>
      </c>
      <c r="W2878" s="153" t="s">
        <v>1410</v>
      </c>
      <c r="X2878" s="244">
        <v>11.22</v>
      </c>
    </row>
    <row r="2879" spans="1:24" s="226" customFormat="1" ht="102">
      <c r="A2879" s="9" t="s">
        <v>9839</v>
      </c>
      <c r="B2879" s="3" t="s">
        <v>1332</v>
      </c>
      <c r="C2879" s="183" t="s">
        <v>6009</v>
      </c>
      <c r="D2879" s="87" t="s">
        <v>6003</v>
      </c>
      <c r="E2879" s="197" t="s">
        <v>6010</v>
      </c>
      <c r="F2879" s="244"/>
      <c r="G2879" s="162" t="s">
        <v>385</v>
      </c>
      <c r="H2879" s="242">
        <v>0</v>
      </c>
      <c r="I2879" s="34">
        <v>470000000</v>
      </c>
      <c r="J2879" s="21" t="s">
        <v>1330</v>
      </c>
      <c r="K2879" s="17" t="s">
        <v>9836</v>
      </c>
      <c r="L2879" s="236" t="s">
        <v>3930</v>
      </c>
      <c r="M2879" s="141" t="s">
        <v>383</v>
      </c>
      <c r="N2879" s="364" t="s">
        <v>6116</v>
      </c>
      <c r="O2879" s="3" t="s">
        <v>1382</v>
      </c>
      <c r="P2879" s="140">
        <v>112</v>
      </c>
      <c r="Q2879" s="12" t="s">
        <v>2292</v>
      </c>
      <c r="R2879" s="9">
        <v>3000</v>
      </c>
      <c r="S2879" s="9">
        <v>713</v>
      </c>
      <c r="T2879" s="254">
        <f t="shared" ref="T2879" si="519">R2879*S2879</f>
        <v>2139000</v>
      </c>
      <c r="U2879" s="83">
        <f t="shared" ref="U2879" si="520">T2879*1.12</f>
        <v>2395680</v>
      </c>
      <c r="V2879" s="9" t="s">
        <v>1331</v>
      </c>
      <c r="W2879" s="153" t="s">
        <v>1410</v>
      </c>
      <c r="X2879" s="244"/>
    </row>
    <row r="2880" spans="1:24" s="226" customFormat="1" ht="102">
      <c r="A2880" s="9" t="s">
        <v>8646</v>
      </c>
      <c r="B2880" s="3" t="s">
        <v>1332</v>
      </c>
      <c r="C2880" s="222" t="s">
        <v>6011</v>
      </c>
      <c r="D2880" s="87" t="s">
        <v>6003</v>
      </c>
      <c r="E2880" s="197" t="s">
        <v>6012</v>
      </c>
      <c r="F2880" s="244"/>
      <c r="G2880" s="162" t="s">
        <v>385</v>
      </c>
      <c r="H2880" s="242">
        <v>0</v>
      </c>
      <c r="I2880" s="34">
        <v>470000000</v>
      </c>
      <c r="J2880" s="21" t="s">
        <v>1330</v>
      </c>
      <c r="K2880" s="17" t="s">
        <v>1647</v>
      </c>
      <c r="L2880" s="236" t="s">
        <v>3930</v>
      </c>
      <c r="M2880" s="141" t="s">
        <v>383</v>
      </c>
      <c r="N2880" s="364" t="s">
        <v>6116</v>
      </c>
      <c r="O2880" s="3" t="s">
        <v>1382</v>
      </c>
      <c r="P2880" s="140">
        <v>112</v>
      </c>
      <c r="Q2880" s="12" t="s">
        <v>2292</v>
      </c>
      <c r="R2880" s="9">
        <v>8000</v>
      </c>
      <c r="S2880" s="9">
        <v>1042</v>
      </c>
      <c r="T2880" s="299">
        <v>0</v>
      </c>
      <c r="U2880" s="303">
        <f t="shared" si="512"/>
        <v>0</v>
      </c>
      <c r="V2880" s="9" t="s">
        <v>1341</v>
      </c>
      <c r="W2880" s="153" t="s">
        <v>1410</v>
      </c>
      <c r="X2880" s="244">
        <v>11.22</v>
      </c>
    </row>
    <row r="2881" spans="1:24" s="226" customFormat="1" ht="102">
      <c r="A2881" s="9" t="s">
        <v>9840</v>
      </c>
      <c r="B2881" s="3" t="s">
        <v>1332</v>
      </c>
      <c r="C2881" s="222" t="s">
        <v>6011</v>
      </c>
      <c r="D2881" s="87" t="s">
        <v>6003</v>
      </c>
      <c r="E2881" s="197" t="s">
        <v>6012</v>
      </c>
      <c r="F2881" s="244"/>
      <c r="G2881" s="162" t="s">
        <v>385</v>
      </c>
      <c r="H2881" s="242">
        <v>0</v>
      </c>
      <c r="I2881" s="34">
        <v>470000000</v>
      </c>
      <c r="J2881" s="21" t="s">
        <v>1330</v>
      </c>
      <c r="K2881" s="17" t="s">
        <v>9836</v>
      </c>
      <c r="L2881" s="236" t="s">
        <v>3930</v>
      </c>
      <c r="M2881" s="141" t="s">
        <v>383</v>
      </c>
      <c r="N2881" s="364" t="s">
        <v>6116</v>
      </c>
      <c r="O2881" s="3" t="s">
        <v>1382</v>
      </c>
      <c r="P2881" s="140">
        <v>112</v>
      </c>
      <c r="Q2881" s="12" t="s">
        <v>2292</v>
      </c>
      <c r="R2881" s="9">
        <v>8000</v>
      </c>
      <c r="S2881" s="9">
        <v>1042</v>
      </c>
      <c r="T2881" s="254">
        <f t="shared" ref="T2881" si="521">R2881*S2881</f>
        <v>8336000</v>
      </c>
      <c r="U2881" s="83">
        <f t="shared" ref="U2881" si="522">T2881*1.12</f>
        <v>9336320</v>
      </c>
      <c r="V2881" s="9" t="s">
        <v>1331</v>
      </c>
      <c r="W2881" s="153" t="s">
        <v>1410</v>
      </c>
      <c r="X2881" s="244"/>
    </row>
    <row r="2882" spans="1:24" s="226" customFormat="1" ht="102">
      <c r="A2882" s="9" t="s">
        <v>8647</v>
      </c>
      <c r="B2882" s="3" t="s">
        <v>1332</v>
      </c>
      <c r="C2882" s="222" t="s">
        <v>6013</v>
      </c>
      <c r="D2882" s="87" t="s">
        <v>6003</v>
      </c>
      <c r="E2882" s="197" t="s">
        <v>6014</v>
      </c>
      <c r="F2882" s="244"/>
      <c r="G2882" s="162" t="s">
        <v>385</v>
      </c>
      <c r="H2882" s="242">
        <v>0</v>
      </c>
      <c r="I2882" s="34">
        <v>470000000</v>
      </c>
      <c r="J2882" s="21" t="s">
        <v>1330</v>
      </c>
      <c r="K2882" s="17" t="s">
        <v>1647</v>
      </c>
      <c r="L2882" s="236" t="s">
        <v>3930</v>
      </c>
      <c r="M2882" s="141" t="s">
        <v>383</v>
      </c>
      <c r="N2882" s="364" t="s">
        <v>6116</v>
      </c>
      <c r="O2882" s="3" t="s">
        <v>1382</v>
      </c>
      <c r="P2882" s="140">
        <v>112</v>
      </c>
      <c r="Q2882" s="12" t="s">
        <v>2292</v>
      </c>
      <c r="R2882" s="9">
        <v>5000</v>
      </c>
      <c r="S2882" s="9">
        <v>1625</v>
      </c>
      <c r="T2882" s="299">
        <v>0</v>
      </c>
      <c r="U2882" s="303">
        <f t="shared" si="512"/>
        <v>0</v>
      </c>
      <c r="V2882" s="9" t="s">
        <v>1341</v>
      </c>
      <c r="W2882" s="153" t="s">
        <v>1410</v>
      </c>
      <c r="X2882" s="244">
        <v>11.22</v>
      </c>
    </row>
    <row r="2883" spans="1:24" s="226" customFormat="1" ht="102">
      <c r="A2883" s="9" t="s">
        <v>9841</v>
      </c>
      <c r="B2883" s="3" t="s">
        <v>1332</v>
      </c>
      <c r="C2883" s="222" t="s">
        <v>6013</v>
      </c>
      <c r="D2883" s="87" t="s">
        <v>6003</v>
      </c>
      <c r="E2883" s="197" t="s">
        <v>6014</v>
      </c>
      <c r="F2883" s="244"/>
      <c r="G2883" s="162" t="s">
        <v>385</v>
      </c>
      <c r="H2883" s="242">
        <v>0</v>
      </c>
      <c r="I2883" s="34">
        <v>470000000</v>
      </c>
      <c r="J2883" s="21" t="s">
        <v>1330</v>
      </c>
      <c r="K2883" s="17" t="s">
        <v>9836</v>
      </c>
      <c r="L2883" s="236" t="s">
        <v>3930</v>
      </c>
      <c r="M2883" s="141" t="s">
        <v>383</v>
      </c>
      <c r="N2883" s="364" t="s">
        <v>6116</v>
      </c>
      <c r="O2883" s="3" t="s">
        <v>1382</v>
      </c>
      <c r="P2883" s="140">
        <v>112</v>
      </c>
      <c r="Q2883" s="12" t="s">
        <v>2292</v>
      </c>
      <c r="R2883" s="9">
        <v>5000</v>
      </c>
      <c r="S2883" s="9">
        <v>1625</v>
      </c>
      <c r="T2883" s="254">
        <f t="shared" ref="T2883" si="523">R2883*S2883</f>
        <v>8125000</v>
      </c>
      <c r="U2883" s="83">
        <f t="shared" ref="U2883" si="524">T2883*1.12</f>
        <v>9100000</v>
      </c>
      <c r="V2883" s="9" t="s">
        <v>1331</v>
      </c>
      <c r="W2883" s="153" t="s">
        <v>1410</v>
      </c>
      <c r="X2883" s="244"/>
    </row>
    <row r="2884" spans="1:24" s="226" customFormat="1" ht="102">
      <c r="A2884" s="9" t="s">
        <v>8648</v>
      </c>
      <c r="B2884" s="3" t="s">
        <v>1332</v>
      </c>
      <c r="C2884" s="222" t="s">
        <v>6015</v>
      </c>
      <c r="D2884" s="87" t="s">
        <v>6003</v>
      </c>
      <c r="E2884" s="197" t="s">
        <v>6016</v>
      </c>
      <c r="F2884" s="244"/>
      <c r="G2884" s="162" t="s">
        <v>385</v>
      </c>
      <c r="H2884" s="242">
        <v>0</v>
      </c>
      <c r="I2884" s="34">
        <v>470000000</v>
      </c>
      <c r="J2884" s="21" t="s">
        <v>1330</v>
      </c>
      <c r="K2884" s="17" t="s">
        <v>1647</v>
      </c>
      <c r="L2884" s="236" t="s">
        <v>3930</v>
      </c>
      <c r="M2884" s="141" t="s">
        <v>383</v>
      </c>
      <c r="N2884" s="364" t="s">
        <v>6116</v>
      </c>
      <c r="O2884" s="3" t="s">
        <v>1382</v>
      </c>
      <c r="P2884" s="140">
        <v>112</v>
      </c>
      <c r="Q2884" s="12" t="s">
        <v>2292</v>
      </c>
      <c r="R2884" s="9">
        <v>1250</v>
      </c>
      <c r="S2884" s="9">
        <v>318</v>
      </c>
      <c r="T2884" s="299">
        <v>0</v>
      </c>
      <c r="U2884" s="83">
        <f t="shared" si="512"/>
        <v>0</v>
      </c>
      <c r="V2884" s="9" t="s">
        <v>1341</v>
      </c>
      <c r="W2884" s="153" t="s">
        <v>1410</v>
      </c>
      <c r="X2884" s="244">
        <v>11.22</v>
      </c>
    </row>
    <row r="2885" spans="1:24" s="226" customFormat="1" ht="102">
      <c r="A2885" s="9" t="s">
        <v>9842</v>
      </c>
      <c r="B2885" s="3" t="s">
        <v>1332</v>
      </c>
      <c r="C2885" s="222" t="s">
        <v>6015</v>
      </c>
      <c r="D2885" s="87" t="s">
        <v>6003</v>
      </c>
      <c r="E2885" s="197" t="s">
        <v>6016</v>
      </c>
      <c r="F2885" s="244"/>
      <c r="G2885" s="162" t="s">
        <v>385</v>
      </c>
      <c r="H2885" s="242">
        <v>0</v>
      </c>
      <c r="I2885" s="34">
        <v>470000000</v>
      </c>
      <c r="J2885" s="21" t="s">
        <v>1330</v>
      </c>
      <c r="K2885" s="17" t="s">
        <v>9836</v>
      </c>
      <c r="L2885" s="236" t="s">
        <v>3930</v>
      </c>
      <c r="M2885" s="141" t="s">
        <v>383</v>
      </c>
      <c r="N2885" s="364" t="s">
        <v>6116</v>
      </c>
      <c r="O2885" s="3" t="s">
        <v>1382</v>
      </c>
      <c r="P2885" s="140">
        <v>112</v>
      </c>
      <c r="Q2885" s="12" t="s">
        <v>2292</v>
      </c>
      <c r="R2885" s="9">
        <v>1250</v>
      </c>
      <c r="S2885" s="9">
        <v>318</v>
      </c>
      <c r="T2885" s="254">
        <f t="shared" ref="T2885" si="525">R2885*S2885</f>
        <v>397500</v>
      </c>
      <c r="U2885" s="83">
        <f t="shared" ref="U2885" si="526">T2885*1.12</f>
        <v>445200.00000000006</v>
      </c>
      <c r="V2885" s="9" t="s">
        <v>1331</v>
      </c>
      <c r="W2885" s="153" t="s">
        <v>1410</v>
      </c>
      <c r="X2885" s="244"/>
    </row>
    <row r="2886" spans="1:24" s="226" customFormat="1" ht="102">
      <c r="A2886" s="9" t="s">
        <v>8649</v>
      </c>
      <c r="B2886" s="3" t="s">
        <v>1332</v>
      </c>
      <c r="C2886" s="183" t="s">
        <v>6017</v>
      </c>
      <c r="D2886" s="87" t="s">
        <v>6018</v>
      </c>
      <c r="E2886" s="197" t="s">
        <v>6019</v>
      </c>
      <c r="F2886" s="244"/>
      <c r="G2886" s="162" t="s">
        <v>385</v>
      </c>
      <c r="H2886" s="242">
        <v>0</v>
      </c>
      <c r="I2886" s="34">
        <v>470000000</v>
      </c>
      <c r="J2886" s="21" t="s">
        <v>1330</v>
      </c>
      <c r="K2886" s="17" t="s">
        <v>1647</v>
      </c>
      <c r="L2886" s="236" t="s">
        <v>3930</v>
      </c>
      <c r="M2886" s="141" t="s">
        <v>383</v>
      </c>
      <c r="N2886" s="364" t="s">
        <v>6116</v>
      </c>
      <c r="O2886" s="3" t="s">
        <v>1382</v>
      </c>
      <c r="P2886" s="7" t="s">
        <v>1352</v>
      </c>
      <c r="Q2886" s="3" t="s">
        <v>1351</v>
      </c>
      <c r="R2886" s="9">
        <v>6.4</v>
      </c>
      <c r="S2886" s="9">
        <v>311661.96999999997</v>
      </c>
      <c r="T2886" s="299">
        <v>0</v>
      </c>
      <c r="U2886" s="303">
        <f t="shared" si="512"/>
        <v>0</v>
      </c>
      <c r="V2886" s="9" t="s">
        <v>1341</v>
      </c>
      <c r="W2886" s="153" t="s">
        <v>1410</v>
      </c>
      <c r="X2886" s="244" t="s">
        <v>9385</v>
      </c>
    </row>
    <row r="2887" spans="1:24" s="226" customFormat="1" ht="102">
      <c r="A2887" s="9" t="s">
        <v>9390</v>
      </c>
      <c r="B2887" s="3" t="s">
        <v>1332</v>
      </c>
      <c r="C2887" s="183" t="s">
        <v>6017</v>
      </c>
      <c r="D2887" s="87" t="s">
        <v>6018</v>
      </c>
      <c r="E2887" s="197" t="s">
        <v>6019</v>
      </c>
      <c r="F2887" s="244"/>
      <c r="G2887" s="162" t="s">
        <v>385</v>
      </c>
      <c r="H2887" s="242">
        <v>0</v>
      </c>
      <c r="I2887" s="34">
        <v>470000000</v>
      </c>
      <c r="J2887" s="21" t="s">
        <v>1330</v>
      </c>
      <c r="K2887" s="17" t="s">
        <v>1647</v>
      </c>
      <c r="L2887" s="236" t="s">
        <v>3930</v>
      </c>
      <c r="M2887" s="141" t="s">
        <v>383</v>
      </c>
      <c r="N2887" s="364" t="s">
        <v>6116</v>
      </c>
      <c r="O2887" s="3" t="s">
        <v>1382</v>
      </c>
      <c r="P2887" s="7" t="s">
        <v>1352</v>
      </c>
      <c r="Q2887" s="3" t="s">
        <v>1351</v>
      </c>
      <c r="R2887" s="32">
        <v>6.4266320334099998</v>
      </c>
      <c r="S2887" s="9">
        <v>311661.96999999997</v>
      </c>
      <c r="T2887" s="299">
        <v>0</v>
      </c>
      <c r="U2887" s="83">
        <f t="shared" ref="U2887" si="527">T2887*1.12</f>
        <v>0</v>
      </c>
      <c r="V2887" s="9" t="s">
        <v>1341</v>
      </c>
      <c r="W2887" s="153" t="s">
        <v>1410</v>
      </c>
      <c r="X2887" s="244">
        <v>11.22</v>
      </c>
    </row>
    <row r="2888" spans="1:24" s="226" customFormat="1" ht="102">
      <c r="A2888" s="9" t="s">
        <v>9843</v>
      </c>
      <c r="B2888" s="3" t="s">
        <v>1332</v>
      </c>
      <c r="C2888" s="183" t="s">
        <v>6017</v>
      </c>
      <c r="D2888" s="87" t="s">
        <v>6018</v>
      </c>
      <c r="E2888" s="197" t="s">
        <v>6019</v>
      </c>
      <c r="F2888" s="244"/>
      <c r="G2888" s="162" t="s">
        <v>385</v>
      </c>
      <c r="H2888" s="242">
        <v>0</v>
      </c>
      <c r="I2888" s="34">
        <v>470000000</v>
      </c>
      <c r="J2888" s="21" t="s">
        <v>1330</v>
      </c>
      <c r="K2888" s="17" t="s">
        <v>9836</v>
      </c>
      <c r="L2888" s="236" t="s">
        <v>3930</v>
      </c>
      <c r="M2888" s="141" t="s">
        <v>383</v>
      </c>
      <c r="N2888" s="364" t="s">
        <v>6116</v>
      </c>
      <c r="O2888" s="3" t="s">
        <v>1382</v>
      </c>
      <c r="P2888" s="7" t="s">
        <v>1352</v>
      </c>
      <c r="Q2888" s="3" t="s">
        <v>1351</v>
      </c>
      <c r="R2888" s="32">
        <v>6.4266320334099998</v>
      </c>
      <c r="S2888" s="9">
        <v>311661.96999999997</v>
      </c>
      <c r="T2888" s="254">
        <f t="shared" ref="T2888" si="528">R2888*S2888</f>
        <v>2002936.7999976662</v>
      </c>
      <c r="U2888" s="83">
        <f t="shared" ref="U2888" si="529">T2888*1.12</f>
        <v>2243289.2159973863</v>
      </c>
      <c r="V2888" s="9" t="s">
        <v>1331</v>
      </c>
      <c r="W2888" s="153" t="s">
        <v>1410</v>
      </c>
      <c r="X2888" s="244"/>
    </row>
    <row r="2889" spans="1:24" s="226" customFormat="1" ht="102">
      <c r="A2889" s="9" t="s">
        <v>8650</v>
      </c>
      <c r="B2889" s="3" t="s">
        <v>1332</v>
      </c>
      <c r="C2889" s="183" t="s">
        <v>6020</v>
      </c>
      <c r="D2889" s="87" t="s">
        <v>6018</v>
      </c>
      <c r="E2889" s="200" t="s">
        <v>6021</v>
      </c>
      <c r="F2889" s="244"/>
      <c r="G2889" s="162" t="s">
        <v>385</v>
      </c>
      <c r="H2889" s="242">
        <v>0</v>
      </c>
      <c r="I2889" s="34">
        <v>470000000</v>
      </c>
      <c r="J2889" s="21" t="s">
        <v>1330</v>
      </c>
      <c r="K2889" s="17" t="s">
        <v>1647</v>
      </c>
      <c r="L2889" s="236" t="s">
        <v>3930</v>
      </c>
      <c r="M2889" s="141" t="s">
        <v>383</v>
      </c>
      <c r="N2889" s="364" t="s">
        <v>6116</v>
      </c>
      <c r="O2889" s="3" t="s">
        <v>1382</v>
      </c>
      <c r="P2889" s="140">
        <v>112</v>
      </c>
      <c r="Q2889" s="12" t="s">
        <v>2292</v>
      </c>
      <c r="R2889" s="9">
        <v>5000</v>
      </c>
      <c r="S2889" s="9">
        <v>500</v>
      </c>
      <c r="T2889" s="299">
        <v>0</v>
      </c>
      <c r="U2889" s="83">
        <f t="shared" si="512"/>
        <v>0</v>
      </c>
      <c r="V2889" s="9" t="s">
        <v>1341</v>
      </c>
      <c r="W2889" s="153" t="s">
        <v>1410</v>
      </c>
      <c r="X2889" s="244">
        <v>11.22</v>
      </c>
    </row>
    <row r="2890" spans="1:24" s="226" customFormat="1" ht="102">
      <c r="A2890" s="9" t="s">
        <v>9844</v>
      </c>
      <c r="B2890" s="3" t="s">
        <v>1332</v>
      </c>
      <c r="C2890" s="183" t="s">
        <v>6020</v>
      </c>
      <c r="D2890" s="87" t="s">
        <v>6018</v>
      </c>
      <c r="E2890" s="200" t="s">
        <v>6021</v>
      </c>
      <c r="F2890" s="244"/>
      <c r="G2890" s="162" t="s">
        <v>385</v>
      </c>
      <c r="H2890" s="242">
        <v>0</v>
      </c>
      <c r="I2890" s="34">
        <v>470000000</v>
      </c>
      <c r="J2890" s="21" t="s">
        <v>1330</v>
      </c>
      <c r="K2890" s="17" t="s">
        <v>9836</v>
      </c>
      <c r="L2890" s="236" t="s">
        <v>3930</v>
      </c>
      <c r="M2890" s="141" t="s">
        <v>383</v>
      </c>
      <c r="N2890" s="364" t="s">
        <v>6116</v>
      </c>
      <c r="O2890" s="3" t="s">
        <v>1382</v>
      </c>
      <c r="P2890" s="140">
        <v>112</v>
      </c>
      <c r="Q2890" s="12" t="s">
        <v>2292</v>
      </c>
      <c r="R2890" s="9">
        <v>5000</v>
      </c>
      <c r="S2890" s="9">
        <v>500</v>
      </c>
      <c r="T2890" s="254">
        <f t="shared" ref="T2890" si="530">R2890*S2890</f>
        <v>2500000</v>
      </c>
      <c r="U2890" s="83">
        <f t="shared" ref="U2890" si="531">T2890*1.12</f>
        <v>2800000.0000000005</v>
      </c>
      <c r="V2890" s="9" t="s">
        <v>1331</v>
      </c>
      <c r="W2890" s="153" t="s">
        <v>1410</v>
      </c>
      <c r="X2890" s="244"/>
    </row>
    <row r="2891" spans="1:24" s="226" customFormat="1" ht="102">
      <c r="A2891" s="9" t="s">
        <v>8651</v>
      </c>
      <c r="B2891" s="3" t="s">
        <v>1332</v>
      </c>
      <c r="C2891" s="183" t="s">
        <v>6020</v>
      </c>
      <c r="D2891" s="87" t="s">
        <v>6018</v>
      </c>
      <c r="E2891" s="200" t="s">
        <v>6022</v>
      </c>
      <c r="F2891" s="244"/>
      <c r="G2891" s="162" t="s">
        <v>385</v>
      </c>
      <c r="H2891" s="242">
        <v>0</v>
      </c>
      <c r="I2891" s="34">
        <v>470000000</v>
      </c>
      <c r="J2891" s="21" t="s">
        <v>1330</v>
      </c>
      <c r="K2891" s="17" t="s">
        <v>1647</v>
      </c>
      <c r="L2891" s="236" t="s">
        <v>3930</v>
      </c>
      <c r="M2891" s="141" t="s">
        <v>383</v>
      </c>
      <c r="N2891" s="364" t="s">
        <v>6116</v>
      </c>
      <c r="O2891" s="3" t="s">
        <v>1382</v>
      </c>
      <c r="P2891" s="140">
        <v>112</v>
      </c>
      <c r="Q2891" s="12" t="s">
        <v>2292</v>
      </c>
      <c r="R2891" s="9">
        <v>2000</v>
      </c>
      <c r="S2891" s="9">
        <v>500</v>
      </c>
      <c r="T2891" s="299">
        <v>0</v>
      </c>
      <c r="U2891" s="303">
        <f t="shared" si="512"/>
        <v>0</v>
      </c>
      <c r="V2891" s="9" t="s">
        <v>1341</v>
      </c>
      <c r="W2891" s="153" t="s">
        <v>1410</v>
      </c>
      <c r="X2891" s="244" t="s">
        <v>9385</v>
      </c>
    </row>
    <row r="2892" spans="1:24" s="226" customFormat="1" ht="102">
      <c r="A2892" s="9" t="s">
        <v>9391</v>
      </c>
      <c r="B2892" s="3" t="s">
        <v>1332</v>
      </c>
      <c r="C2892" s="183" t="s">
        <v>6020</v>
      </c>
      <c r="D2892" s="87" t="s">
        <v>6018</v>
      </c>
      <c r="E2892" s="200" t="s">
        <v>6022</v>
      </c>
      <c r="F2892" s="244"/>
      <c r="G2892" s="162" t="s">
        <v>385</v>
      </c>
      <c r="H2892" s="242">
        <v>0</v>
      </c>
      <c r="I2892" s="34">
        <v>470000000</v>
      </c>
      <c r="J2892" s="21" t="s">
        <v>1330</v>
      </c>
      <c r="K2892" s="17" t="s">
        <v>1647</v>
      </c>
      <c r="L2892" s="236" t="s">
        <v>3930</v>
      </c>
      <c r="M2892" s="141" t="s">
        <v>383</v>
      </c>
      <c r="N2892" s="364" t="s">
        <v>6116</v>
      </c>
      <c r="O2892" s="3" t="s">
        <v>1382</v>
      </c>
      <c r="P2892" s="140">
        <v>112</v>
      </c>
      <c r="Q2892" s="12" t="s">
        <v>2292</v>
      </c>
      <c r="R2892" s="9">
        <v>3000</v>
      </c>
      <c r="S2892" s="9">
        <v>500</v>
      </c>
      <c r="T2892" s="299">
        <v>0</v>
      </c>
      <c r="U2892" s="303">
        <f t="shared" ref="U2892" si="532">T2892*1.12</f>
        <v>0</v>
      </c>
      <c r="V2892" s="9" t="s">
        <v>1341</v>
      </c>
      <c r="W2892" s="153" t="s">
        <v>1410</v>
      </c>
      <c r="X2892" s="244">
        <v>11.22</v>
      </c>
    </row>
    <row r="2893" spans="1:24" s="226" customFormat="1" ht="102">
      <c r="A2893" s="9" t="s">
        <v>9845</v>
      </c>
      <c r="B2893" s="3" t="s">
        <v>1332</v>
      </c>
      <c r="C2893" s="183" t="s">
        <v>6020</v>
      </c>
      <c r="D2893" s="87" t="s">
        <v>6018</v>
      </c>
      <c r="E2893" s="200" t="s">
        <v>6022</v>
      </c>
      <c r="F2893" s="244"/>
      <c r="G2893" s="162" t="s">
        <v>385</v>
      </c>
      <c r="H2893" s="242">
        <v>0</v>
      </c>
      <c r="I2893" s="34">
        <v>470000000</v>
      </c>
      <c r="J2893" s="21" t="s">
        <v>1330</v>
      </c>
      <c r="K2893" s="17" t="s">
        <v>9836</v>
      </c>
      <c r="L2893" s="236" t="s">
        <v>3930</v>
      </c>
      <c r="M2893" s="141" t="s">
        <v>383</v>
      </c>
      <c r="N2893" s="364" t="s">
        <v>6116</v>
      </c>
      <c r="O2893" s="3" t="s">
        <v>1382</v>
      </c>
      <c r="P2893" s="140">
        <v>112</v>
      </c>
      <c r="Q2893" s="12" t="s">
        <v>2292</v>
      </c>
      <c r="R2893" s="9">
        <v>3000</v>
      </c>
      <c r="S2893" s="9">
        <v>500</v>
      </c>
      <c r="T2893" s="254">
        <f t="shared" ref="T2893" si="533">R2893*S2893</f>
        <v>1500000</v>
      </c>
      <c r="U2893" s="83">
        <f t="shared" ref="U2893" si="534">T2893*1.12</f>
        <v>1680000.0000000002</v>
      </c>
      <c r="V2893" s="9" t="s">
        <v>1331</v>
      </c>
      <c r="W2893" s="153" t="s">
        <v>1410</v>
      </c>
      <c r="X2893" s="244"/>
    </row>
    <row r="2894" spans="1:24" s="226" customFormat="1" ht="102">
      <c r="A2894" s="9" t="s">
        <v>8652</v>
      </c>
      <c r="B2894" s="3" t="s">
        <v>1332</v>
      </c>
      <c r="C2894" s="183" t="s">
        <v>6023</v>
      </c>
      <c r="D2894" s="87" t="s">
        <v>6024</v>
      </c>
      <c r="E2894" s="200" t="s">
        <v>6025</v>
      </c>
      <c r="F2894" s="244"/>
      <c r="G2894" s="162" t="s">
        <v>385</v>
      </c>
      <c r="H2894" s="242">
        <v>0</v>
      </c>
      <c r="I2894" s="34">
        <v>470000000</v>
      </c>
      <c r="J2894" s="21" t="s">
        <v>1330</v>
      </c>
      <c r="K2894" s="17" t="s">
        <v>1647</v>
      </c>
      <c r="L2894" s="236" t="s">
        <v>3930</v>
      </c>
      <c r="M2894" s="141" t="s">
        <v>383</v>
      </c>
      <c r="N2894" s="364" t="s">
        <v>6116</v>
      </c>
      <c r="O2894" s="3" t="s">
        <v>1382</v>
      </c>
      <c r="P2894" s="7" t="s">
        <v>1352</v>
      </c>
      <c r="Q2894" s="3" t="s">
        <v>1351</v>
      </c>
      <c r="R2894" s="9">
        <v>10.4</v>
      </c>
      <c r="S2894" s="9">
        <v>398000</v>
      </c>
      <c r="T2894" s="299">
        <v>0</v>
      </c>
      <c r="U2894" s="303">
        <f t="shared" si="512"/>
        <v>0</v>
      </c>
      <c r="V2894" s="9" t="s">
        <v>1341</v>
      </c>
      <c r="W2894" s="153" t="s">
        <v>1410</v>
      </c>
      <c r="X2894" s="244" t="s">
        <v>9385</v>
      </c>
    </row>
    <row r="2895" spans="1:24" s="226" customFormat="1" ht="102">
      <c r="A2895" s="9" t="s">
        <v>9392</v>
      </c>
      <c r="B2895" s="3" t="s">
        <v>1332</v>
      </c>
      <c r="C2895" s="183" t="s">
        <v>6023</v>
      </c>
      <c r="D2895" s="87" t="s">
        <v>6024</v>
      </c>
      <c r="E2895" s="200" t="s">
        <v>6025</v>
      </c>
      <c r="F2895" s="244"/>
      <c r="G2895" s="162" t="s">
        <v>385</v>
      </c>
      <c r="H2895" s="242">
        <v>0</v>
      </c>
      <c r="I2895" s="34">
        <v>470000000</v>
      </c>
      <c r="J2895" s="21" t="s">
        <v>1330</v>
      </c>
      <c r="K2895" s="17" t="s">
        <v>1647</v>
      </c>
      <c r="L2895" s="236" t="s">
        <v>3930</v>
      </c>
      <c r="M2895" s="141" t="s">
        <v>383</v>
      </c>
      <c r="N2895" s="364" t="s">
        <v>6116</v>
      </c>
      <c r="O2895" s="3" t="s">
        <v>1382</v>
      </c>
      <c r="P2895" s="7" t="s">
        <v>1352</v>
      </c>
      <c r="Q2895" s="3" t="s">
        <v>1351</v>
      </c>
      <c r="R2895" s="325">
        <v>7.2110042989899998</v>
      </c>
      <c r="S2895" s="9">
        <v>398000</v>
      </c>
      <c r="T2895" s="299">
        <v>0</v>
      </c>
      <c r="U2895" s="83">
        <f t="shared" ref="U2895" si="535">T2895*1.12</f>
        <v>0</v>
      </c>
      <c r="V2895" s="9" t="s">
        <v>1341</v>
      </c>
      <c r="W2895" s="153" t="s">
        <v>1410</v>
      </c>
      <c r="X2895" s="244">
        <v>11.22</v>
      </c>
    </row>
    <row r="2896" spans="1:24" s="226" customFormat="1" ht="102">
      <c r="A2896" s="9" t="s">
        <v>9846</v>
      </c>
      <c r="B2896" s="3" t="s">
        <v>1332</v>
      </c>
      <c r="C2896" s="183" t="s">
        <v>6023</v>
      </c>
      <c r="D2896" s="87" t="s">
        <v>6024</v>
      </c>
      <c r="E2896" s="200" t="s">
        <v>6025</v>
      </c>
      <c r="F2896" s="244"/>
      <c r="G2896" s="162" t="s">
        <v>385</v>
      </c>
      <c r="H2896" s="242">
        <v>0</v>
      </c>
      <c r="I2896" s="34">
        <v>470000000</v>
      </c>
      <c r="J2896" s="21" t="s">
        <v>1330</v>
      </c>
      <c r="K2896" s="17" t="s">
        <v>9836</v>
      </c>
      <c r="L2896" s="236" t="s">
        <v>3930</v>
      </c>
      <c r="M2896" s="141" t="s">
        <v>383</v>
      </c>
      <c r="N2896" s="364" t="s">
        <v>6116</v>
      </c>
      <c r="O2896" s="3" t="s">
        <v>1382</v>
      </c>
      <c r="P2896" s="7" t="s">
        <v>1352</v>
      </c>
      <c r="Q2896" s="3" t="s">
        <v>1351</v>
      </c>
      <c r="R2896" s="325">
        <v>7.2110042989899998</v>
      </c>
      <c r="S2896" s="9">
        <v>398000</v>
      </c>
      <c r="T2896" s="254">
        <f t="shared" ref="T2896" si="536">R2896*S2896</f>
        <v>2869979.7109980201</v>
      </c>
      <c r="U2896" s="83">
        <f t="shared" ref="U2896" si="537">T2896*1.12</f>
        <v>3214377.2763177827</v>
      </c>
      <c r="V2896" s="9" t="s">
        <v>1331</v>
      </c>
      <c r="W2896" s="153" t="s">
        <v>1410</v>
      </c>
      <c r="X2896" s="244"/>
    </row>
    <row r="2897" spans="1:24" s="226" customFormat="1" ht="102">
      <c r="A2897" s="9" t="s">
        <v>8653</v>
      </c>
      <c r="B2897" s="3" t="s">
        <v>1332</v>
      </c>
      <c r="C2897" s="183" t="s">
        <v>6026</v>
      </c>
      <c r="D2897" s="87" t="s">
        <v>6024</v>
      </c>
      <c r="E2897" s="219" t="s">
        <v>6027</v>
      </c>
      <c r="F2897" s="244"/>
      <c r="G2897" s="162" t="s">
        <v>385</v>
      </c>
      <c r="H2897" s="242">
        <v>0</v>
      </c>
      <c r="I2897" s="34">
        <v>470000000</v>
      </c>
      <c r="J2897" s="21" t="s">
        <v>1330</v>
      </c>
      <c r="K2897" s="17" t="s">
        <v>1647</v>
      </c>
      <c r="L2897" s="236" t="s">
        <v>3930</v>
      </c>
      <c r="M2897" s="141" t="s">
        <v>383</v>
      </c>
      <c r="N2897" s="364" t="s">
        <v>6116</v>
      </c>
      <c r="O2897" s="3" t="s">
        <v>1382</v>
      </c>
      <c r="P2897" s="7" t="s">
        <v>1352</v>
      </c>
      <c r="Q2897" s="3" t="s">
        <v>1351</v>
      </c>
      <c r="R2897" s="9">
        <v>20</v>
      </c>
      <c r="S2897" s="9">
        <v>300000</v>
      </c>
      <c r="T2897" s="299">
        <v>0</v>
      </c>
      <c r="U2897" s="303">
        <f t="shared" si="512"/>
        <v>0</v>
      </c>
      <c r="V2897" s="9" t="s">
        <v>1341</v>
      </c>
      <c r="W2897" s="153" t="s">
        <v>1410</v>
      </c>
      <c r="X2897" s="244" t="s">
        <v>9385</v>
      </c>
    </row>
    <row r="2898" spans="1:24" s="226" customFormat="1" ht="102">
      <c r="A2898" s="9" t="s">
        <v>9393</v>
      </c>
      <c r="B2898" s="3" t="s">
        <v>1332</v>
      </c>
      <c r="C2898" s="183" t="s">
        <v>6026</v>
      </c>
      <c r="D2898" s="87" t="s">
        <v>6024</v>
      </c>
      <c r="E2898" s="219" t="s">
        <v>6027</v>
      </c>
      <c r="F2898" s="244"/>
      <c r="G2898" s="162" t="s">
        <v>385</v>
      </c>
      <c r="H2898" s="242">
        <v>0</v>
      </c>
      <c r="I2898" s="34">
        <v>470000000</v>
      </c>
      <c r="J2898" s="21" t="s">
        <v>1330</v>
      </c>
      <c r="K2898" s="17" t="s">
        <v>1647</v>
      </c>
      <c r="L2898" s="236" t="s">
        <v>3930</v>
      </c>
      <c r="M2898" s="141" t="s">
        <v>383</v>
      </c>
      <c r="N2898" s="364" t="s">
        <v>6116</v>
      </c>
      <c r="O2898" s="3" t="s">
        <v>1382</v>
      </c>
      <c r="P2898" s="7" t="s">
        <v>1352</v>
      </c>
      <c r="Q2898" s="3" t="s">
        <v>1351</v>
      </c>
      <c r="R2898" s="9">
        <v>13.6</v>
      </c>
      <c r="S2898" s="9">
        <v>300000</v>
      </c>
      <c r="T2898" s="299">
        <v>0</v>
      </c>
      <c r="U2898" s="83">
        <f t="shared" ref="U2898" si="538">T2898*1.12</f>
        <v>0</v>
      </c>
      <c r="V2898" s="9" t="s">
        <v>1341</v>
      </c>
      <c r="W2898" s="153" t="s">
        <v>1410</v>
      </c>
      <c r="X2898" s="244">
        <v>11.22</v>
      </c>
    </row>
    <row r="2899" spans="1:24" s="226" customFormat="1" ht="102">
      <c r="A2899" s="9" t="s">
        <v>9847</v>
      </c>
      <c r="B2899" s="3" t="s">
        <v>1332</v>
      </c>
      <c r="C2899" s="183" t="s">
        <v>6026</v>
      </c>
      <c r="D2899" s="87" t="s">
        <v>6024</v>
      </c>
      <c r="E2899" s="219" t="s">
        <v>6027</v>
      </c>
      <c r="F2899" s="244"/>
      <c r="G2899" s="162" t="s">
        <v>385</v>
      </c>
      <c r="H2899" s="242">
        <v>0</v>
      </c>
      <c r="I2899" s="34">
        <v>470000000</v>
      </c>
      <c r="J2899" s="21" t="s">
        <v>1330</v>
      </c>
      <c r="K2899" s="17" t="s">
        <v>9836</v>
      </c>
      <c r="L2899" s="236" t="s">
        <v>3930</v>
      </c>
      <c r="M2899" s="141" t="s">
        <v>383</v>
      </c>
      <c r="N2899" s="364" t="s">
        <v>6116</v>
      </c>
      <c r="O2899" s="3" t="s">
        <v>1382</v>
      </c>
      <c r="P2899" s="7" t="s">
        <v>1352</v>
      </c>
      <c r="Q2899" s="3" t="s">
        <v>1351</v>
      </c>
      <c r="R2899" s="9">
        <v>13.6</v>
      </c>
      <c r="S2899" s="9">
        <v>300000</v>
      </c>
      <c r="T2899" s="254">
        <f t="shared" ref="T2899" si="539">R2899*S2899</f>
        <v>4080000</v>
      </c>
      <c r="U2899" s="83">
        <f t="shared" ref="U2899" si="540">T2899*1.12</f>
        <v>4569600</v>
      </c>
      <c r="V2899" s="9" t="s">
        <v>1331</v>
      </c>
      <c r="W2899" s="153" t="s">
        <v>1410</v>
      </c>
      <c r="X2899" s="244"/>
    </row>
    <row r="2900" spans="1:24" s="226" customFormat="1" ht="102">
      <c r="A2900" s="9" t="s">
        <v>8654</v>
      </c>
      <c r="B2900" s="3" t="s">
        <v>1332</v>
      </c>
      <c r="C2900" s="183" t="s">
        <v>6028</v>
      </c>
      <c r="D2900" s="87" t="s">
        <v>6024</v>
      </c>
      <c r="E2900" s="197" t="s">
        <v>6029</v>
      </c>
      <c r="F2900" s="244"/>
      <c r="G2900" s="162" t="s">
        <v>385</v>
      </c>
      <c r="H2900" s="242">
        <v>0</v>
      </c>
      <c r="I2900" s="34">
        <v>470000000</v>
      </c>
      <c r="J2900" s="21" t="s">
        <v>1330</v>
      </c>
      <c r="K2900" s="17" t="s">
        <v>1647</v>
      </c>
      <c r="L2900" s="236" t="s">
        <v>3930</v>
      </c>
      <c r="M2900" s="141" t="s">
        <v>383</v>
      </c>
      <c r="N2900" s="364" t="s">
        <v>6116</v>
      </c>
      <c r="O2900" s="3" t="s">
        <v>1382</v>
      </c>
      <c r="P2900" s="140">
        <v>112</v>
      </c>
      <c r="Q2900" s="12" t="s">
        <v>2292</v>
      </c>
      <c r="R2900" s="9">
        <v>19000</v>
      </c>
      <c r="S2900" s="9">
        <v>614.29999999999995</v>
      </c>
      <c r="T2900" s="299">
        <v>0</v>
      </c>
      <c r="U2900" s="303">
        <f t="shared" si="512"/>
        <v>0</v>
      </c>
      <c r="V2900" s="9" t="s">
        <v>1341</v>
      </c>
      <c r="W2900" s="153" t="s">
        <v>1410</v>
      </c>
      <c r="X2900" s="244" t="s">
        <v>9385</v>
      </c>
    </row>
    <row r="2901" spans="1:24" s="226" customFormat="1" ht="102">
      <c r="A2901" s="9" t="s">
        <v>9394</v>
      </c>
      <c r="B2901" s="3" t="s">
        <v>1332</v>
      </c>
      <c r="C2901" s="183" t="s">
        <v>6028</v>
      </c>
      <c r="D2901" s="87" t="s">
        <v>6024</v>
      </c>
      <c r="E2901" s="197" t="s">
        <v>6029</v>
      </c>
      <c r="F2901" s="244"/>
      <c r="G2901" s="162" t="s">
        <v>385</v>
      </c>
      <c r="H2901" s="242">
        <v>0</v>
      </c>
      <c r="I2901" s="34">
        <v>470000000</v>
      </c>
      <c r="J2901" s="21" t="s">
        <v>1330</v>
      </c>
      <c r="K2901" s="17" t="s">
        <v>1647</v>
      </c>
      <c r="L2901" s="236" t="s">
        <v>3930</v>
      </c>
      <c r="M2901" s="141" t="s">
        <v>383</v>
      </c>
      <c r="N2901" s="364" t="s">
        <v>6116</v>
      </c>
      <c r="O2901" s="3" t="s">
        <v>1382</v>
      </c>
      <c r="P2901" s="140">
        <v>112</v>
      </c>
      <c r="Q2901" s="12" t="s">
        <v>2292</v>
      </c>
      <c r="R2901" s="9">
        <v>17000</v>
      </c>
      <c r="S2901" s="9">
        <v>614.29999999999995</v>
      </c>
      <c r="T2901" s="299">
        <v>0</v>
      </c>
      <c r="U2901" s="83">
        <f t="shared" ref="U2901" si="541">T2901*1.12</f>
        <v>0</v>
      </c>
      <c r="V2901" s="9" t="s">
        <v>1341</v>
      </c>
      <c r="W2901" s="153" t="s">
        <v>1410</v>
      </c>
      <c r="X2901" s="244">
        <v>11.22</v>
      </c>
    </row>
    <row r="2902" spans="1:24" s="226" customFormat="1" ht="102">
      <c r="A2902" s="9" t="s">
        <v>9848</v>
      </c>
      <c r="B2902" s="3" t="s">
        <v>1332</v>
      </c>
      <c r="C2902" s="183" t="s">
        <v>6028</v>
      </c>
      <c r="D2902" s="87" t="s">
        <v>6024</v>
      </c>
      <c r="E2902" s="197" t="s">
        <v>6029</v>
      </c>
      <c r="F2902" s="244"/>
      <c r="G2902" s="162" t="s">
        <v>385</v>
      </c>
      <c r="H2902" s="242">
        <v>0</v>
      </c>
      <c r="I2902" s="34">
        <v>470000000</v>
      </c>
      <c r="J2902" s="21" t="s">
        <v>1330</v>
      </c>
      <c r="K2902" s="17" t="s">
        <v>9836</v>
      </c>
      <c r="L2902" s="236" t="s">
        <v>3930</v>
      </c>
      <c r="M2902" s="141" t="s">
        <v>383</v>
      </c>
      <c r="N2902" s="364" t="s">
        <v>6116</v>
      </c>
      <c r="O2902" s="3" t="s">
        <v>1382</v>
      </c>
      <c r="P2902" s="140">
        <v>112</v>
      </c>
      <c r="Q2902" s="12" t="s">
        <v>2292</v>
      </c>
      <c r="R2902" s="9">
        <v>17000</v>
      </c>
      <c r="S2902" s="9">
        <v>614.29999999999995</v>
      </c>
      <c r="T2902" s="254">
        <f t="shared" ref="T2902" si="542">R2902*S2902</f>
        <v>10443100</v>
      </c>
      <c r="U2902" s="83">
        <f t="shared" ref="U2902" si="543">T2902*1.12</f>
        <v>11696272.000000002</v>
      </c>
      <c r="V2902" s="9" t="s">
        <v>1331</v>
      </c>
      <c r="W2902" s="153" t="s">
        <v>1410</v>
      </c>
      <c r="X2902" s="244"/>
    </row>
    <row r="2903" spans="1:24" s="226" customFormat="1" ht="102">
      <c r="A2903" s="9" t="s">
        <v>8655</v>
      </c>
      <c r="B2903" s="3" t="s">
        <v>1332</v>
      </c>
      <c r="C2903" s="183" t="s">
        <v>6028</v>
      </c>
      <c r="D2903" s="87" t="s">
        <v>6024</v>
      </c>
      <c r="E2903" s="200" t="s">
        <v>6030</v>
      </c>
      <c r="F2903" s="244"/>
      <c r="G2903" s="162" t="s">
        <v>385</v>
      </c>
      <c r="H2903" s="242">
        <v>0</v>
      </c>
      <c r="I2903" s="34">
        <v>470000000</v>
      </c>
      <c r="J2903" s="21" t="s">
        <v>1330</v>
      </c>
      <c r="K2903" s="17" t="s">
        <v>1647</v>
      </c>
      <c r="L2903" s="236" t="s">
        <v>3930</v>
      </c>
      <c r="M2903" s="141" t="s">
        <v>383</v>
      </c>
      <c r="N2903" s="364" t="s">
        <v>6116</v>
      </c>
      <c r="O2903" s="3" t="s">
        <v>1382</v>
      </c>
      <c r="P2903" s="140">
        <v>112</v>
      </c>
      <c r="Q2903" s="12" t="s">
        <v>2292</v>
      </c>
      <c r="R2903" s="9">
        <v>2000</v>
      </c>
      <c r="S2903" s="9">
        <v>815</v>
      </c>
      <c r="T2903" s="299">
        <v>0</v>
      </c>
      <c r="U2903" s="303">
        <f t="shared" si="512"/>
        <v>0</v>
      </c>
      <c r="V2903" s="9" t="s">
        <v>1341</v>
      </c>
      <c r="W2903" s="153" t="s">
        <v>1410</v>
      </c>
      <c r="X2903" s="244" t="s">
        <v>9385</v>
      </c>
    </row>
    <row r="2904" spans="1:24" s="226" customFormat="1" ht="102">
      <c r="A2904" s="9" t="s">
        <v>9395</v>
      </c>
      <c r="B2904" s="3" t="s">
        <v>1332</v>
      </c>
      <c r="C2904" s="183" t="s">
        <v>6028</v>
      </c>
      <c r="D2904" s="87" t="s">
        <v>6024</v>
      </c>
      <c r="E2904" s="200" t="s">
        <v>6030</v>
      </c>
      <c r="F2904" s="244"/>
      <c r="G2904" s="162" t="s">
        <v>385</v>
      </c>
      <c r="H2904" s="242">
        <v>0</v>
      </c>
      <c r="I2904" s="34">
        <v>470000000</v>
      </c>
      <c r="J2904" s="21" t="s">
        <v>1330</v>
      </c>
      <c r="K2904" s="17" t="s">
        <v>1647</v>
      </c>
      <c r="L2904" s="236" t="s">
        <v>3930</v>
      </c>
      <c r="M2904" s="141" t="s">
        <v>383</v>
      </c>
      <c r="N2904" s="364" t="s">
        <v>6116</v>
      </c>
      <c r="O2904" s="3" t="s">
        <v>1382</v>
      </c>
      <c r="P2904" s="140">
        <v>112</v>
      </c>
      <c r="Q2904" s="12" t="s">
        <v>2292</v>
      </c>
      <c r="R2904" s="9">
        <v>6000</v>
      </c>
      <c r="S2904" s="9">
        <v>815</v>
      </c>
      <c r="T2904" s="299">
        <v>0</v>
      </c>
      <c r="U2904" s="83">
        <f t="shared" ref="U2904" si="544">T2904*1.12</f>
        <v>0</v>
      </c>
      <c r="V2904" s="9" t="s">
        <v>1341</v>
      </c>
      <c r="W2904" s="153" t="s">
        <v>1410</v>
      </c>
      <c r="X2904" s="244">
        <v>11.22</v>
      </c>
    </row>
    <row r="2905" spans="1:24" s="226" customFormat="1" ht="102">
      <c r="A2905" s="9" t="s">
        <v>9849</v>
      </c>
      <c r="B2905" s="3" t="s">
        <v>1332</v>
      </c>
      <c r="C2905" s="183" t="s">
        <v>6028</v>
      </c>
      <c r="D2905" s="87" t="s">
        <v>6024</v>
      </c>
      <c r="E2905" s="200" t="s">
        <v>6030</v>
      </c>
      <c r="F2905" s="244"/>
      <c r="G2905" s="162" t="s">
        <v>385</v>
      </c>
      <c r="H2905" s="242">
        <v>0</v>
      </c>
      <c r="I2905" s="34">
        <v>470000000</v>
      </c>
      <c r="J2905" s="21" t="s">
        <v>1330</v>
      </c>
      <c r="K2905" s="17" t="s">
        <v>9836</v>
      </c>
      <c r="L2905" s="236" t="s">
        <v>3930</v>
      </c>
      <c r="M2905" s="141" t="s">
        <v>383</v>
      </c>
      <c r="N2905" s="364" t="s">
        <v>6116</v>
      </c>
      <c r="O2905" s="3" t="s">
        <v>1382</v>
      </c>
      <c r="P2905" s="140">
        <v>112</v>
      </c>
      <c r="Q2905" s="12" t="s">
        <v>2292</v>
      </c>
      <c r="R2905" s="9">
        <v>6000</v>
      </c>
      <c r="S2905" s="9">
        <v>815</v>
      </c>
      <c r="T2905" s="254">
        <f t="shared" ref="T2905" si="545">R2905*S2905</f>
        <v>4890000</v>
      </c>
      <c r="U2905" s="83">
        <f t="shared" ref="U2905" si="546">T2905*1.12</f>
        <v>5476800.0000000009</v>
      </c>
      <c r="V2905" s="9" t="s">
        <v>1331</v>
      </c>
      <c r="W2905" s="153" t="s">
        <v>1410</v>
      </c>
      <c r="X2905" s="244"/>
    </row>
    <row r="2906" spans="1:24" s="226" customFormat="1" ht="102">
      <c r="A2906" s="9" t="s">
        <v>8656</v>
      </c>
      <c r="B2906" s="3" t="s">
        <v>1332</v>
      </c>
      <c r="C2906" s="183" t="s">
        <v>6028</v>
      </c>
      <c r="D2906" s="87" t="s">
        <v>6024</v>
      </c>
      <c r="E2906" s="200" t="s">
        <v>6031</v>
      </c>
      <c r="F2906" s="244"/>
      <c r="G2906" s="162" t="s">
        <v>385</v>
      </c>
      <c r="H2906" s="242">
        <v>0</v>
      </c>
      <c r="I2906" s="34">
        <v>470000000</v>
      </c>
      <c r="J2906" s="21" t="s">
        <v>1330</v>
      </c>
      <c r="K2906" s="17" t="s">
        <v>1647</v>
      </c>
      <c r="L2906" s="236" t="s">
        <v>3930</v>
      </c>
      <c r="M2906" s="141" t="s">
        <v>383</v>
      </c>
      <c r="N2906" s="364" t="s">
        <v>6116</v>
      </c>
      <c r="O2906" s="3" t="s">
        <v>1382</v>
      </c>
      <c r="P2906" s="140">
        <v>112</v>
      </c>
      <c r="Q2906" s="12" t="s">
        <v>2292</v>
      </c>
      <c r="R2906" s="9">
        <v>1500</v>
      </c>
      <c r="S2906" s="9">
        <v>815</v>
      </c>
      <c r="T2906" s="299">
        <v>0</v>
      </c>
      <c r="U2906" s="83">
        <f t="shared" si="512"/>
        <v>0</v>
      </c>
      <c r="V2906" s="9" t="s">
        <v>1341</v>
      </c>
      <c r="W2906" s="153" t="s">
        <v>1410</v>
      </c>
      <c r="X2906" s="244">
        <v>11.22</v>
      </c>
    </row>
    <row r="2907" spans="1:24" s="226" customFormat="1" ht="102">
      <c r="A2907" s="9" t="s">
        <v>9850</v>
      </c>
      <c r="B2907" s="3" t="s">
        <v>1332</v>
      </c>
      <c r="C2907" s="183" t="s">
        <v>6028</v>
      </c>
      <c r="D2907" s="87" t="s">
        <v>6024</v>
      </c>
      <c r="E2907" s="200" t="s">
        <v>6031</v>
      </c>
      <c r="F2907" s="244"/>
      <c r="G2907" s="162" t="s">
        <v>385</v>
      </c>
      <c r="H2907" s="242">
        <v>0</v>
      </c>
      <c r="I2907" s="34">
        <v>470000000</v>
      </c>
      <c r="J2907" s="21" t="s">
        <v>1330</v>
      </c>
      <c r="K2907" s="17" t="s">
        <v>9836</v>
      </c>
      <c r="L2907" s="236" t="s">
        <v>3930</v>
      </c>
      <c r="M2907" s="141" t="s">
        <v>383</v>
      </c>
      <c r="N2907" s="364" t="s">
        <v>6116</v>
      </c>
      <c r="O2907" s="3" t="s">
        <v>1382</v>
      </c>
      <c r="P2907" s="140">
        <v>112</v>
      </c>
      <c r="Q2907" s="12" t="s">
        <v>2292</v>
      </c>
      <c r="R2907" s="9">
        <v>1500</v>
      </c>
      <c r="S2907" s="9">
        <v>815</v>
      </c>
      <c r="T2907" s="254">
        <f t="shared" ref="T2907" si="547">R2907*S2907</f>
        <v>1222500</v>
      </c>
      <c r="U2907" s="83">
        <f t="shared" ref="U2907" si="548">T2907*1.12</f>
        <v>1369200.0000000002</v>
      </c>
      <c r="V2907" s="9" t="s">
        <v>1331</v>
      </c>
      <c r="W2907" s="153" t="s">
        <v>1410</v>
      </c>
      <c r="X2907" s="244"/>
    </row>
    <row r="2908" spans="1:24" s="226" customFormat="1" ht="102">
      <c r="A2908" s="9" t="s">
        <v>8657</v>
      </c>
      <c r="B2908" s="3" t="s">
        <v>1332</v>
      </c>
      <c r="C2908" s="183" t="s">
        <v>6028</v>
      </c>
      <c r="D2908" s="87" t="s">
        <v>6024</v>
      </c>
      <c r="E2908" s="200" t="s">
        <v>6032</v>
      </c>
      <c r="F2908" s="244"/>
      <c r="G2908" s="162" t="s">
        <v>385</v>
      </c>
      <c r="H2908" s="242">
        <v>0</v>
      </c>
      <c r="I2908" s="34">
        <v>470000000</v>
      </c>
      <c r="J2908" s="21" t="s">
        <v>1330</v>
      </c>
      <c r="K2908" s="17" t="s">
        <v>1647</v>
      </c>
      <c r="L2908" s="236" t="s">
        <v>3930</v>
      </c>
      <c r="M2908" s="141" t="s">
        <v>383</v>
      </c>
      <c r="N2908" s="364" t="s">
        <v>6116</v>
      </c>
      <c r="O2908" s="3" t="s">
        <v>1382</v>
      </c>
      <c r="P2908" s="140">
        <v>112</v>
      </c>
      <c r="Q2908" s="12" t="s">
        <v>2292</v>
      </c>
      <c r="R2908" s="9">
        <v>2000</v>
      </c>
      <c r="S2908" s="9">
        <v>815</v>
      </c>
      <c r="T2908" s="299">
        <v>0</v>
      </c>
      <c r="U2908" s="303">
        <f t="shared" si="512"/>
        <v>0</v>
      </c>
      <c r="V2908" s="9" t="s">
        <v>1341</v>
      </c>
      <c r="W2908" s="153" t="s">
        <v>1410</v>
      </c>
      <c r="X2908" s="244" t="s">
        <v>9385</v>
      </c>
    </row>
    <row r="2909" spans="1:24" s="226" customFormat="1" ht="102">
      <c r="A2909" s="9" t="s">
        <v>9396</v>
      </c>
      <c r="B2909" s="3" t="s">
        <v>1332</v>
      </c>
      <c r="C2909" s="183" t="s">
        <v>6028</v>
      </c>
      <c r="D2909" s="87" t="s">
        <v>6024</v>
      </c>
      <c r="E2909" s="200" t="s">
        <v>6032</v>
      </c>
      <c r="F2909" s="244"/>
      <c r="G2909" s="162" t="s">
        <v>385</v>
      </c>
      <c r="H2909" s="242">
        <v>0</v>
      </c>
      <c r="I2909" s="34">
        <v>470000000</v>
      </c>
      <c r="J2909" s="21" t="s">
        <v>1330</v>
      </c>
      <c r="K2909" s="17" t="s">
        <v>1647</v>
      </c>
      <c r="L2909" s="236" t="s">
        <v>3930</v>
      </c>
      <c r="M2909" s="141" t="s">
        <v>383</v>
      </c>
      <c r="N2909" s="364" t="s">
        <v>6116</v>
      </c>
      <c r="O2909" s="3" t="s">
        <v>1382</v>
      </c>
      <c r="P2909" s="140">
        <v>112</v>
      </c>
      <c r="Q2909" s="12" t="s">
        <v>2292</v>
      </c>
      <c r="R2909" s="9">
        <v>2500</v>
      </c>
      <c r="S2909" s="9">
        <v>815</v>
      </c>
      <c r="T2909" s="299">
        <v>0</v>
      </c>
      <c r="U2909" s="83">
        <f t="shared" ref="U2909" si="549">T2909*1.12</f>
        <v>0</v>
      </c>
      <c r="V2909" s="9" t="s">
        <v>1341</v>
      </c>
      <c r="W2909" s="153" t="s">
        <v>1410</v>
      </c>
      <c r="X2909" s="244">
        <v>11.22</v>
      </c>
    </row>
    <row r="2910" spans="1:24" s="226" customFormat="1" ht="102">
      <c r="A2910" s="9" t="s">
        <v>9851</v>
      </c>
      <c r="B2910" s="3" t="s">
        <v>1332</v>
      </c>
      <c r="C2910" s="183" t="s">
        <v>6028</v>
      </c>
      <c r="D2910" s="87" t="s">
        <v>6024</v>
      </c>
      <c r="E2910" s="200" t="s">
        <v>6032</v>
      </c>
      <c r="F2910" s="244"/>
      <c r="G2910" s="162" t="s">
        <v>385</v>
      </c>
      <c r="H2910" s="242">
        <v>0</v>
      </c>
      <c r="I2910" s="34">
        <v>470000000</v>
      </c>
      <c r="J2910" s="21" t="s">
        <v>1330</v>
      </c>
      <c r="K2910" s="17" t="s">
        <v>9836</v>
      </c>
      <c r="L2910" s="236" t="s">
        <v>3930</v>
      </c>
      <c r="M2910" s="141" t="s">
        <v>383</v>
      </c>
      <c r="N2910" s="364" t="s">
        <v>6116</v>
      </c>
      <c r="O2910" s="3" t="s">
        <v>1382</v>
      </c>
      <c r="P2910" s="140">
        <v>112</v>
      </c>
      <c r="Q2910" s="12" t="s">
        <v>2292</v>
      </c>
      <c r="R2910" s="9">
        <v>2500</v>
      </c>
      <c r="S2910" s="9">
        <v>815</v>
      </c>
      <c r="T2910" s="254">
        <f t="shared" ref="T2910" si="550">R2910*S2910</f>
        <v>2037500</v>
      </c>
      <c r="U2910" s="83">
        <f t="shared" ref="U2910" si="551">T2910*1.12</f>
        <v>2282000</v>
      </c>
      <c r="V2910" s="9" t="s">
        <v>1331</v>
      </c>
      <c r="W2910" s="153" t="s">
        <v>1410</v>
      </c>
      <c r="X2910" s="244"/>
    </row>
    <row r="2911" spans="1:24" s="226" customFormat="1" ht="102">
      <c r="A2911" s="9" t="s">
        <v>8658</v>
      </c>
      <c r="B2911" s="3" t="s">
        <v>1332</v>
      </c>
      <c r="C2911" s="183" t="s">
        <v>6028</v>
      </c>
      <c r="D2911" s="87" t="s">
        <v>6024</v>
      </c>
      <c r="E2911" s="200" t="s">
        <v>6033</v>
      </c>
      <c r="F2911" s="244"/>
      <c r="G2911" s="162" t="s">
        <v>385</v>
      </c>
      <c r="H2911" s="242">
        <v>0</v>
      </c>
      <c r="I2911" s="34">
        <v>470000000</v>
      </c>
      <c r="J2911" s="21" t="s">
        <v>1330</v>
      </c>
      <c r="K2911" s="17" t="s">
        <v>1647</v>
      </c>
      <c r="L2911" s="236" t="s">
        <v>3930</v>
      </c>
      <c r="M2911" s="141" t="s">
        <v>383</v>
      </c>
      <c r="N2911" s="364" t="s">
        <v>6116</v>
      </c>
      <c r="O2911" s="3" t="s">
        <v>1382</v>
      </c>
      <c r="P2911" s="140">
        <v>112</v>
      </c>
      <c r="Q2911" s="12" t="s">
        <v>2292</v>
      </c>
      <c r="R2911" s="9">
        <v>1500</v>
      </c>
      <c r="S2911" s="9">
        <v>614.29999999999995</v>
      </c>
      <c r="T2911" s="299">
        <v>0</v>
      </c>
      <c r="U2911" s="303">
        <f t="shared" si="512"/>
        <v>0</v>
      </c>
      <c r="V2911" s="9" t="s">
        <v>1341</v>
      </c>
      <c r="W2911" s="153" t="s">
        <v>1410</v>
      </c>
      <c r="X2911" s="244" t="s">
        <v>9385</v>
      </c>
    </row>
    <row r="2912" spans="1:24" s="226" customFormat="1" ht="102">
      <c r="A2912" s="9" t="s">
        <v>9397</v>
      </c>
      <c r="B2912" s="3" t="s">
        <v>1332</v>
      </c>
      <c r="C2912" s="183" t="s">
        <v>6028</v>
      </c>
      <c r="D2912" s="87" t="s">
        <v>6024</v>
      </c>
      <c r="E2912" s="200" t="s">
        <v>6033</v>
      </c>
      <c r="F2912" s="244"/>
      <c r="G2912" s="162" t="s">
        <v>385</v>
      </c>
      <c r="H2912" s="242">
        <v>0</v>
      </c>
      <c r="I2912" s="34">
        <v>470000000</v>
      </c>
      <c r="J2912" s="21" t="s">
        <v>1330</v>
      </c>
      <c r="K2912" s="17" t="s">
        <v>1647</v>
      </c>
      <c r="L2912" s="236" t="s">
        <v>3930</v>
      </c>
      <c r="M2912" s="141" t="s">
        <v>383</v>
      </c>
      <c r="N2912" s="364" t="s">
        <v>6116</v>
      </c>
      <c r="O2912" s="3" t="s">
        <v>1382</v>
      </c>
      <c r="P2912" s="140">
        <v>112</v>
      </c>
      <c r="Q2912" s="12" t="s">
        <v>2292</v>
      </c>
      <c r="R2912" s="9">
        <v>950</v>
      </c>
      <c r="S2912" s="9">
        <v>614.29999999999995</v>
      </c>
      <c r="T2912" s="299">
        <v>0</v>
      </c>
      <c r="U2912" s="83">
        <f t="shared" ref="U2912" si="552">T2912*1.12</f>
        <v>0</v>
      </c>
      <c r="V2912" s="9" t="s">
        <v>1341</v>
      </c>
      <c r="W2912" s="153" t="s">
        <v>1410</v>
      </c>
      <c r="X2912" s="244">
        <v>11.22</v>
      </c>
    </row>
    <row r="2913" spans="1:24" s="226" customFormat="1" ht="102">
      <c r="A2913" s="9" t="s">
        <v>9852</v>
      </c>
      <c r="B2913" s="3" t="s">
        <v>1332</v>
      </c>
      <c r="C2913" s="183" t="s">
        <v>6028</v>
      </c>
      <c r="D2913" s="87" t="s">
        <v>6024</v>
      </c>
      <c r="E2913" s="200" t="s">
        <v>6033</v>
      </c>
      <c r="F2913" s="244"/>
      <c r="G2913" s="162" t="s">
        <v>385</v>
      </c>
      <c r="H2913" s="242">
        <v>0</v>
      </c>
      <c r="I2913" s="34">
        <v>470000000</v>
      </c>
      <c r="J2913" s="21" t="s">
        <v>1330</v>
      </c>
      <c r="K2913" s="17" t="s">
        <v>9836</v>
      </c>
      <c r="L2913" s="236" t="s">
        <v>3930</v>
      </c>
      <c r="M2913" s="141" t="s">
        <v>383</v>
      </c>
      <c r="N2913" s="364" t="s">
        <v>6116</v>
      </c>
      <c r="O2913" s="3" t="s">
        <v>1382</v>
      </c>
      <c r="P2913" s="140">
        <v>112</v>
      </c>
      <c r="Q2913" s="12" t="s">
        <v>2292</v>
      </c>
      <c r="R2913" s="9">
        <v>950</v>
      </c>
      <c r="S2913" s="9">
        <v>614.29999999999995</v>
      </c>
      <c r="T2913" s="254">
        <f t="shared" ref="T2913" si="553">R2913*S2913</f>
        <v>583585</v>
      </c>
      <c r="U2913" s="83">
        <f t="shared" ref="U2913" si="554">T2913*1.12</f>
        <v>653615.20000000007</v>
      </c>
      <c r="V2913" s="9" t="s">
        <v>1331</v>
      </c>
      <c r="W2913" s="153" t="s">
        <v>1410</v>
      </c>
      <c r="X2913" s="244"/>
    </row>
    <row r="2914" spans="1:24" s="226" customFormat="1" ht="102">
      <c r="A2914" s="9" t="s">
        <v>8659</v>
      </c>
      <c r="B2914" s="3" t="s">
        <v>1332</v>
      </c>
      <c r="C2914" s="85" t="s">
        <v>6034</v>
      </c>
      <c r="D2914" s="199" t="s">
        <v>4117</v>
      </c>
      <c r="E2914" s="200" t="s">
        <v>6035</v>
      </c>
      <c r="F2914" s="244"/>
      <c r="G2914" s="162" t="s">
        <v>385</v>
      </c>
      <c r="H2914" s="242">
        <v>0</v>
      </c>
      <c r="I2914" s="34">
        <v>470000000</v>
      </c>
      <c r="J2914" s="21" t="s">
        <v>1330</v>
      </c>
      <c r="K2914" s="17" t="s">
        <v>1647</v>
      </c>
      <c r="L2914" s="236" t="s">
        <v>3930</v>
      </c>
      <c r="M2914" s="141" t="s">
        <v>383</v>
      </c>
      <c r="N2914" s="364" t="s">
        <v>6116</v>
      </c>
      <c r="O2914" s="3" t="s">
        <v>1382</v>
      </c>
      <c r="P2914" s="7" t="s">
        <v>1355</v>
      </c>
      <c r="Q2914" s="30" t="s">
        <v>1196</v>
      </c>
      <c r="R2914" s="9">
        <v>100</v>
      </c>
      <c r="S2914" s="9">
        <v>1950</v>
      </c>
      <c r="T2914" s="299">
        <v>0</v>
      </c>
      <c r="U2914" s="303">
        <f t="shared" si="512"/>
        <v>0</v>
      </c>
      <c r="V2914" s="9" t="s">
        <v>1341</v>
      </c>
      <c r="W2914" s="153" t="s">
        <v>1410</v>
      </c>
      <c r="X2914" s="244" t="s">
        <v>9385</v>
      </c>
    </row>
    <row r="2915" spans="1:24" s="226" customFormat="1" ht="102">
      <c r="A2915" s="9" t="s">
        <v>9398</v>
      </c>
      <c r="B2915" s="3" t="s">
        <v>1332</v>
      </c>
      <c r="C2915" s="85" t="s">
        <v>6034</v>
      </c>
      <c r="D2915" s="199" t="s">
        <v>4117</v>
      </c>
      <c r="E2915" s="200" t="s">
        <v>6035</v>
      </c>
      <c r="F2915" s="244"/>
      <c r="G2915" s="162" t="s">
        <v>385</v>
      </c>
      <c r="H2915" s="242">
        <v>0</v>
      </c>
      <c r="I2915" s="34">
        <v>470000000</v>
      </c>
      <c r="J2915" s="21" t="s">
        <v>1330</v>
      </c>
      <c r="K2915" s="17" t="s">
        <v>1647</v>
      </c>
      <c r="L2915" s="236" t="s">
        <v>3930</v>
      </c>
      <c r="M2915" s="141" t="s">
        <v>383</v>
      </c>
      <c r="N2915" s="364" t="s">
        <v>6116</v>
      </c>
      <c r="O2915" s="3" t="s">
        <v>1382</v>
      </c>
      <c r="P2915" s="7" t="s">
        <v>1355</v>
      </c>
      <c r="Q2915" s="30" t="s">
        <v>1196</v>
      </c>
      <c r="R2915" s="9">
        <v>200</v>
      </c>
      <c r="S2915" s="9">
        <v>1950</v>
      </c>
      <c r="T2915" s="299">
        <v>0</v>
      </c>
      <c r="U2915" s="83">
        <f t="shared" ref="U2915" si="555">T2915*1.12</f>
        <v>0</v>
      </c>
      <c r="V2915" s="9" t="s">
        <v>1341</v>
      </c>
      <c r="W2915" s="153" t="s">
        <v>1410</v>
      </c>
      <c r="X2915" s="244">
        <v>11.22</v>
      </c>
    </row>
    <row r="2916" spans="1:24" s="226" customFormat="1" ht="102">
      <c r="A2916" s="9" t="s">
        <v>9853</v>
      </c>
      <c r="B2916" s="3" t="s">
        <v>1332</v>
      </c>
      <c r="C2916" s="85" t="s">
        <v>6034</v>
      </c>
      <c r="D2916" s="199" t="s">
        <v>4117</v>
      </c>
      <c r="E2916" s="200" t="s">
        <v>6035</v>
      </c>
      <c r="F2916" s="244"/>
      <c r="G2916" s="162" t="s">
        <v>385</v>
      </c>
      <c r="H2916" s="242">
        <v>0</v>
      </c>
      <c r="I2916" s="34">
        <v>470000000</v>
      </c>
      <c r="J2916" s="21" t="s">
        <v>1330</v>
      </c>
      <c r="K2916" s="17" t="s">
        <v>9836</v>
      </c>
      <c r="L2916" s="236" t="s">
        <v>3930</v>
      </c>
      <c r="M2916" s="141" t="s">
        <v>383</v>
      </c>
      <c r="N2916" s="364" t="s">
        <v>6116</v>
      </c>
      <c r="O2916" s="3" t="s">
        <v>1382</v>
      </c>
      <c r="P2916" s="7" t="s">
        <v>1355</v>
      </c>
      <c r="Q2916" s="30" t="s">
        <v>1196</v>
      </c>
      <c r="R2916" s="9">
        <v>200</v>
      </c>
      <c r="S2916" s="9">
        <v>1950</v>
      </c>
      <c r="T2916" s="254">
        <f t="shared" ref="T2916" si="556">R2916*S2916</f>
        <v>390000</v>
      </c>
      <c r="U2916" s="83">
        <f t="shared" ref="U2916" si="557">T2916*1.12</f>
        <v>436800.00000000006</v>
      </c>
      <c r="V2916" s="9" t="s">
        <v>1331</v>
      </c>
      <c r="W2916" s="153" t="s">
        <v>1410</v>
      </c>
      <c r="X2916" s="244"/>
    </row>
    <row r="2917" spans="1:24" s="226" customFormat="1" ht="102">
      <c r="A2917" s="9" t="s">
        <v>8660</v>
      </c>
      <c r="B2917" s="3" t="s">
        <v>1332</v>
      </c>
      <c r="C2917" s="85" t="s">
        <v>6034</v>
      </c>
      <c r="D2917" s="199" t="s">
        <v>4117</v>
      </c>
      <c r="E2917" s="200" t="s">
        <v>6036</v>
      </c>
      <c r="F2917" s="244"/>
      <c r="G2917" s="162" t="s">
        <v>385</v>
      </c>
      <c r="H2917" s="242">
        <v>0</v>
      </c>
      <c r="I2917" s="34">
        <v>470000000</v>
      </c>
      <c r="J2917" s="21" t="s">
        <v>1330</v>
      </c>
      <c r="K2917" s="17" t="s">
        <v>1647</v>
      </c>
      <c r="L2917" s="236" t="s">
        <v>3930</v>
      </c>
      <c r="M2917" s="141" t="s">
        <v>383</v>
      </c>
      <c r="N2917" s="364" t="s">
        <v>6116</v>
      </c>
      <c r="O2917" s="3" t="s">
        <v>1382</v>
      </c>
      <c r="P2917" s="7" t="s">
        <v>1355</v>
      </c>
      <c r="Q2917" s="30" t="s">
        <v>1196</v>
      </c>
      <c r="R2917" s="9">
        <v>100</v>
      </c>
      <c r="S2917" s="9">
        <v>4387.5</v>
      </c>
      <c r="T2917" s="299">
        <v>0</v>
      </c>
      <c r="U2917" s="303">
        <f t="shared" si="512"/>
        <v>0</v>
      </c>
      <c r="V2917" s="9" t="s">
        <v>1341</v>
      </c>
      <c r="W2917" s="153" t="s">
        <v>1410</v>
      </c>
      <c r="X2917" s="244" t="s">
        <v>9387</v>
      </c>
    </row>
    <row r="2918" spans="1:24" s="226" customFormat="1" ht="102">
      <c r="A2918" s="9" t="s">
        <v>9399</v>
      </c>
      <c r="B2918" s="3" t="s">
        <v>1332</v>
      </c>
      <c r="C2918" s="85" t="s">
        <v>6034</v>
      </c>
      <c r="D2918" s="199" t="s">
        <v>4117</v>
      </c>
      <c r="E2918" s="200" t="s">
        <v>6036</v>
      </c>
      <c r="F2918" s="244"/>
      <c r="G2918" s="162" t="s">
        <v>385</v>
      </c>
      <c r="H2918" s="242">
        <v>0</v>
      </c>
      <c r="I2918" s="34">
        <v>470000000</v>
      </c>
      <c r="J2918" s="21" t="s">
        <v>1330</v>
      </c>
      <c r="K2918" s="17" t="s">
        <v>1647</v>
      </c>
      <c r="L2918" s="236" t="s">
        <v>3930</v>
      </c>
      <c r="M2918" s="141" t="s">
        <v>383</v>
      </c>
      <c r="N2918" s="364" t="s">
        <v>6116</v>
      </c>
      <c r="O2918" s="3" t="s">
        <v>1382</v>
      </c>
      <c r="P2918" s="7" t="s">
        <v>1355</v>
      </c>
      <c r="Q2918" s="30" t="s">
        <v>1196</v>
      </c>
      <c r="R2918" s="9">
        <v>400</v>
      </c>
      <c r="S2918" s="325">
        <v>2018</v>
      </c>
      <c r="T2918" s="299">
        <v>0</v>
      </c>
      <c r="U2918" s="83">
        <f t="shared" ref="U2918" si="558">T2918*1.12</f>
        <v>0</v>
      </c>
      <c r="V2918" s="9" t="s">
        <v>1341</v>
      </c>
      <c r="W2918" s="153" t="s">
        <v>1410</v>
      </c>
      <c r="X2918" s="244">
        <v>11.22</v>
      </c>
    </row>
    <row r="2919" spans="1:24" s="226" customFormat="1" ht="102">
      <c r="A2919" s="9" t="s">
        <v>9854</v>
      </c>
      <c r="B2919" s="3" t="s">
        <v>1332</v>
      </c>
      <c r="C2919" s="85" t="s">
        <v>6034</v>
      </c>
      <c r="D2919" s="199" t="s">
        <v>4117</v>
      </c>
      <c r="E2919" s="200" t="s">
        <v>6036</v>
      </c>
      <c r="F2919" s="244"/>
      <c r="G2919" s="162" t="s">
        <v>385</v>
      </c>
      <c r="H2919" s="242">
        <v>0</v>
      </c>
      <c r="I2919" s="34">
        <v>470000000</v>
      </c>
      <c r="J2919" s="21" t="s">
        <v>1330</v>
      </c>
      <c r="K2919" s="17" t="s">
        <v>9836</v>
      </c>
      <c r="L2919" s="236" t="s">
        <v>3930</v>
      </c>
      <c r="M2919" s="141" t="s">
        <v>383</v>
      </c>
      <c r="N2919" s="364" t="s">
        <v>6116</v>
      </c>
      <c r="O2919" s="3" t="s">
        <v>1382</v>
      </c>
      <c r="P2919" s="7" t="s">
        <v>1355</v>
      </c>
      <c r="Q2919" s="30" t="s">
        <v>1196</v>
      </c>
      <c r="R2919" s="9">
        <v>400</v>
      </c>
      <c r="S2919" s="325">
        <v>2018</v>
      </c>
      <c r="T2919" s="254">
        <f t="shared" ref="T2919" si="559">R2919*S2919</f>
        <v>807200</v>
      </c>
      <c r="U2919" s="83">
        <f t="shared" ref="U2919" si="560">T2919*1.12</f>
        <v>904064.00000000012</v>
      </c>
      <c r="V2919" s="9" t="s">
        <v>1331</v>
      </c>
      <c r="W2919" s="153" t="s">
        <v>1410</v>
      </c>
      <c r="X2919" s="244"/>
    </row>
    <row r="2920" spans="1:24" s="226" customFormat="1" ht="102">
      <c r="A2920" s="9" t="s">
        <v>8661</v>
      </c>
      <c r="B2920" s="3" t="s">
        <v>1332</v>
      </c>
      <c r="C2920" s="85" t="s">
        <v>6034</v>
      </c>
      <c r="D2920" s="199" t="s">
        <v>8898</v>
      </c>
      <c r="E2920" s="200" t="s">
        <v>8899</v>
      </c>
      <c r="F2920" s="244"/>
      <c r="G2920" s="162" t="s">
        <v>385</v>
      </c>
      <c r="H2920" s="242">
        <v>0</v>
      </c>
      <c r="I2920" s="34">
        <v>470000000</v>
      </c>
      <c r="J2920" s="21" t="s">
        <v>1330</v>
      </c>
      <c r="K2920" s="17" t="s">
        <v>1647</v>
      </c>
      <c r="L2920" s="236" t="s">
        <v>3930</v>
      </c>
      <c r="M2920" s="141" t="s">
        <v>383</v>
      </c>
      <c r="N2920" s="364" t="s">
        <v>6116</v>
      </c>
      <c r="O2920" s="3" t="s">
        <v>1382</v>
      </c>
      <c r="P2920" s="7" t="s">
        <v>1355</v>
      </c>
      <c r="Q2920" s="30" t="s">
        <v>1196</v>
      </c>
      <c r="R2920" s="9">
        <v>100</v>
      </c>
      <c r="S2920" s="9">
        <v>1950</v>
      </c>
      <c r="T2920" s="299">
        <v>0</v>
      </c>
      <c r="U2920" s="303">
        <f t="shared" si="512"/>
        <v>0</v>
      </c>
      <c r="V2920" s="9" t="s">
        <v>1341</v>
      </c>
      <c r="W2920" s="153" t="s">
        <v>1410</v>
      </c>
      <c r="X2920" s="244" t="s">
        <v>9385</v>
      </c>
    </row>
    <row r="2921" spans="1:24" s="226" customFormat="1" ht="102">
      <c r="A2921" s="9" t="s">
        <v>9400</v>
      </c>
      <c r="B2921" s="3" t="s">
        <v>1332</v>
      </c>
      <c r="C2921" s="85" t="s">
        <v>6034</v>
      </c>
      <c r="D2921" s="199" t="s">
        <v>8898</v>
      </c>
      <c r="E2921" s="200" t="s">
        <v>8899</v>
      </c>
      <c r="F2921" s="244"/>
      <c r="G2921" s="162" t="s">
        <v>385</v>
      </c>
      <c r="H2921" s="242">
        <v>0</v>
      </c>
      <c r="I2921" s="34">
        <v>470000000</v>
      </c>
      <c r="J2921" s="21" t="s">
        <v>1330</v>
      </c>
      <c r="K2921" s="17" t="s">
        <v>1647</v>
      </c>
      <c r="L2921" s="236" t="s">
        <v>3930</v>
      </c>
      <c r="M2921" s="141" t="s">
        <v>383</v>
      </c>
      <c r="N2921" s="364" t="s">
        <v>6116</v>
      </c>
      <c r="O2921" s="3" t="s">
        <v>1382</v>
      </c>
      <c r="P2921" s="7" t="s">
        <v>1355</v>
      </c>
      <c r="Q2921" s="30" t="s">
        <v>1196</v>
      </c>
      <c r="R2921" s="9">
        <v>200</v>
      </c>
      <c r="S2921" s="9">
        <v>1950</v>
      </c>
      <c r="T2921" s="299">
        <v>0</v>
      </c>
      <c r="U2921" s="83">
        <f t="shared" ref="U2921" si="561">T2921*1.12</f>
        <v>0</v>
      </c>
      <c r="V2921" s="9" t="s">
        <v>1341</v>
      </c>
      <c r="W2921" s="153" t="s">
        <v>1410</v>
      </c>
      <c r="X2921" s="244">
        <v>11.22</v>
      </c>
    </row>
    <row r="2922" spans="1:24" s="226" customFormat="1" ht="102">
      <c r="A2922" s="9" t="s">
        <v>9855</v>
      </c>
      <c r="B2922" s="3" t="s">
        <v>1332</v>
      </c>
      <c r="C2922" s="85" t="s">
        <v>6034</v>
      </c>
      <c r="D2922" s="199" t="s">
        <v>8898</v>
      </c>
      <c r="E2922" s="200" t="s">
        <v>8899</v>
      </c>
      <c r="F2922" s="244"/>
      <c r="G2922" s="162" t="s">
        <v>385</v>
      </c>
      <c r="H2922" s="242">
        <v>0</v>
      </c>
      <c r="I2922" s="34">
        <v>470000000</v>
      </c>
      <c r="J2922" s="21" t="s">
        <v>1330</v>
      </c>
      <c r="K2922" s="17" t="s">
        <v>9836</v>
      </c>
      <c r="L2922" s="236" t="s">
        <v>3930</v>
      </c>
      <c r="M2922" s="141" t="s">
        <v>383</v>
      </c>
      <c r="N2922" s="364" t="s">
        <v>6116</v>
      </c>
      <c r="O2922" s="3" t="s">
        <v>1382</v>
      </c>
      <c r="P2922" s="7" t="s">
        <v>1355</v>
      </c>
      <c r="Q2922" s="30" t="s">
        <v>1196</v>
      </c>
      <c r="R2922" s="9">
        <v>200</v>
      </c>
      <c r="S2922" s="9">
        <v>1950</v>
      </c>
      <c r="T2922" s="254">
        <f t="shared" ref="T2922" si="562">R2922*S2922</f>
        <v>390000</v>
      </c>
      <c r="U2922" s="83">
        <f t="shared" ref="U2922" si="563">T2922*1.12</f>
        <v>436800.00000000006</v>
      </c>
      <c r="V2922" s="9" t="s">
        <v>1331</v>
      </c>
      <c r="W2922" s="153" t="s">
        <v>1410</v>
      </c>
      <c r="X2922" s="244"/>
    </row>
    <row r="2923" spans="1:24" s="226" customFormat="1" ht="102">
      <c r="A2923" s="9" t="s">
        <v>8662</v>
      </c>
      <c r="B2923" s="3" t="s">
        <v>1332</v>
      </c>
      <c r="C2923" s="85" t="s">
        <v>6034</v>
      </c>
      <c r="D2923" s="199" t="s">
        <v>6037</v>
      </c>
      <c r="E2923" s="200" t="s">
        <v>6038</v>
      </c>
      <c r="F2923" s="244"/>
      <c r="G2923" s="162" t="s">
        <v>385</v>
      </c>
      <c r="H2923" s="242">
        <v>0</v>
      </c>
      <c r="I2923" s="34">
        <v>470000000</v>
      </c>
      <c r="J2923" s="21" t="s">
        <v>1330</v>
      </c>
      <c r="K2923" s="17" t="s">
        <v>1647</v>
      </c>
      <c r="L2923" s="236" t="s">
        <v>3930</v>
      </c>
      <c r="M2923" s="141" t="s">
        <v>383</v>
      </c>
      <c r="N2923" s="364" t="s">
        <v>6116</v>
      </c>
      <c r="O2923" s="3" t="s">
        <v>1382</v>
      </c>
      <c r="P2923" s="7" t="s">
        <v>1355</v>
      </c>
      <c r="Q2923" s="30" t="s">
        <v>1196</v>
      </c>
      <c r="R2923" s="9">
        <v>100</v>
      </c>
      <c r="S2923" s="9">
        <v>2000</v>
      </c>
      <c r="T2923" s="299">
        <v>0</v>
      </c>
      <c r="U2923" s="303">
        <f t="shared" si="512"/>
        <v>0</v>
      </c>
      <c r="V2923" s="9" t="s">
        <v>1341</v>
      </c>
      <c r="W2923" s="153" t="s">
        <v>1410</v>
      </c>
      <c r="X2923" s="244" t="s">
        <v>9385</v>
      </c>
    </row>
    <row r="2924" spans="1:24" s="226" customFormat="1" ht="102">
      <c r="A2924" s="9" t="s">
        <v>9401</v>
      </c>
      <c r="B2924" s="3" t="s">
        <v>1332</v>
      </c>
      <c r="C2924" s="85" t="s">
        <v>6034</v>
      </c>
      <c r="D2924" s="199" t="s">
        <v>6037</v>
      </c>
      <c r="E2924" s="200" t="s">
        <v>6038</v>
      </c>
      <c r="F2924" s="244"/>
      <c r="G2924" s="162" t="s">
        <v>385</v>
      </c>
      <c r="H2924" s="242">
        <v>0</v>
      </c>
      <c r="I2924" s="34">
        <v>470000000</v>
      </c>
      <c r="J2924" s="21" t="s">
        <v>1330</v>
      </c>
      <c r="K2924" s="17" t="s">
        <v>1647</v>
      </c>
      <c r="L2924" s="236" t="s">
        <v>3930</v>
      </c>
      <c r="M2924" s="141" t="s">
        <v>383</v>
      </c>
      <c r="N2924" s="364" t="s">
        <v>6116</v>
      </c>
      <c r="O2924" s="3" t="s">
        <v>1382</v>
      </c>
      <c r="P2924" s="7" t="s">
        <v>1355</v>
      </c>
      <c r="Q2924" s="30" t="s">
        <v>1196</v>
      </c>
      <c r="R2924" s="9">
        <v>200</v>
      </c>
      <c r="S2924" s="9">
        <v>2000</v>
      </c>
      <c r="T2924" s="299">
        <v>0</v>
      </c>
      <c r="U2924" s="83">
        <f t="shared" ref="U2924" si="564">T2924*1.12</f>
        <v>0</v>
      </c>
      <c r="V2924" s="9" t="s">
        <v>1341</v>
      </c>
      <c r="W2924" s="153" t="s">
        <v>1410</v>
      </c>
      <c r="X2924" s="244">
        <v>11.22</v>
      </c>
    </row>
    <row r="2925" spans="1:24" s="226" customFormat="1" ht="102">
      <c r="A2925" s="9" t="s">
        <v>9856</v>
      </c>
      <c r="B2925" s="3" t="s">
        <v>1332</v>
      </c>
      <c r="C2925" s="85" t="s">
        <v>6034</v>
      </c>
      <c r="D2925" s="199" t="s">
        <v>6037</v>
      </c>
      <c r="E2925" s="200" t="s">
        <v>6038</v>
      </c>
      <c r="F2925" s="244"/>
      <c r="G2925" s="162" t="s">
        <v>385</v>
      </c>
      <c r="H2925" s="242">
        <v>0</v>
      </c>
      <c r="I2925" s="34">
        <v>470000000</v>
      </c>
      <c r="J2925" s="21" t="s">
        <v>1330</v>
      </c>
      <c r="K2925" s="17" t="s">
        <v>9836</v>
      </c>
      <c r="L2925" s="236" t="s">
        <v>3930</v>
      </c>
      <c r="M2925" s="141" t="s">
        <v>383</v>
      </c>
      <c r="N2925" s="364" t="s">
        <v>6116</v>
      </c>
      <c r="O2925" s="3" t="s">
        <v>1382</v>
      </c>
      <c r="P2925" s="7" t="s">
        <v>1355</v>
      </c>
      <c r="Q2925" s="30" t="s">
        <v>1196</v>
      </c>
      <c r="R2925" s="9">
        <v>200</v>
      </c>
      <c r="S2925" s="9">
        <v>2000</v>
      </c>
      <c r="T2925" s="254">
        <f t="shared" ref="T2925" si="565">R2925*S2925</f>
        <v>400000</v>
      </c>
      <c r="U2925" s="83">
        <f t="shared" ref="U2925" si="566">T2925*1.12</f>
        <v>448000.00000000006</v>
      </c>
      <c r="V2925" s="9" t="s">
        <v>1331</v>
      </c>
      <c r="W2925" s="153" t="s">
        <v>1410</v>
      </c>
      <c r="X2925" s="244"/>
    </row>
    <row r="2926" spans="1:24" s="226" customFormat="1" ht="102">
      <c r="A2926" s="9" t="s">
        <v>8663</v>
      </c>
      <c r="B2926" s="3" t="s">
        <v>1332</v>
      </c>
      <c r="C2926" s="85" t="s">
        <v>6034</v>
      </c>
      <c r="D2926" s="199" t="s">
        <v>6039</v>
      </c>
      <c r="E2926" s="200" t="s">
        <v>6040</v>
      </c>
      <c r="F2926" s="244"/>
      <c r="G2926" s="162" t="s">
        <v>385</v>
      </c>
      <c r="H2926" s="242">
        <v>0</v>
      </c>
      <c r="I2926" s="34">
        <v>470000000</v>
      </c>
      <c r="J2926" s="21" t="s">
        <v>1330</v>
      </c>
      <c r="K2926" s="17" t="s">
        <v>1647</v>
      </c>
      <c r="L2926" s="236" t="s">
        <v>3930</v>
      </c>
      <c r="M2926" s="141" t="s">
        <v>383</v>
      </c>
      <c r="N2926" s="364" t="s">
        <v>6116</v>
      </c>
      <c r="O2926" s="3" t="s">
        <v>1382</v>
      </c>
      <c r="P2926" s="7" t="s">
        <v>1355</v>
      </c>
      <c r="Q2926" s="30" t="s">
        <v>1196</v>
      </c>
      <c r="R2926" s="9">
        <v>100</v>
      </c>
      <c r="S2926" s="9">
        <v>1268</v>
      </c>
      <c r="T2926" s="299">
        <v>0</v>
      </c>
      <c r="U2926" s="303">
        <f t="shared" si="512"/>
        <v>0</v>
      </c>
      <c r="V2926" s="9" t="s">
        <v>1341</v>
      </c>
      <c r="W2926" s="153" t="s">
        <v>1410</v>
      </c>
      <c r="X2926" s="244" t="s">
        <v>9385</v>
      </c>
    </row>
    <row r="2927" spans="1:24" s="226" customFormat="1" ht="102">
      <c r="A2927" s="9" t="s">
        <v>9402</v>
      </c>
      <c r="B2927" s="3" t="s">
        <v>1332</v>
      </c>
      <c r="C2927" s="85" t="s">
        <v>6034</v>
      </c>
      <c r="D2927" s="199" t="s">
        <v>6039</v>
      </c>
      <c r="E2927" s="200" t="s">
        <v>6040</v>
      </c>
      <c r="F2927" s="244"/>
      <c r="G2927" s="162" t="s">
        <v>385</v>
      </c>
      <c r="H2927" s="242">
        <v>0</v>
      </c>
      <c r="I2927" s="34">
        <v>470000000</v>
      </c>
      <c r="J2927" s="21" t="s">
        <v>1330</v>
      </c>
      <c r="K2927" s="17" t="s">
        <v>1647</v>
      </c>
      <c r="L2927" s="236" t="s">
        <v>3930</v>
      </c>
      <c r="M2927" s="141" t="s">
        <v>383</v>
      </c>
      <c r="N2927" s="364" t="s">
        <v>6116</v>
      </c>
      <c r="O2927" s="3" t="s">
        <v>1382</v>
      </c>
      <c r="P2927" s="7" t="s">
        <v>1355</v>
      </c>
      <c r="Q2927" s="30" t="s">
        <v>1196</v>
      </c>
      <c r="R2927" s="9">
        <v>200</v>
      </c>
      <c r="S2927" s="9">
        <v>1268</v>
      </c>
      <c r="T2927" s="299">
        <v>0</v>
      </c>
      <c r="U2927" s="83">
        <f t="shared" ref="U2927" si="567">T2927*1.12</f>
        <v>0</v>
      </c>
      <c r="V2927" s="9" t="s">
        <v>1341</v>
      </c>
      <c r="W2927" s="153" t="s">
        <v>1410</v>
      </c>
      <c r="X2927" s="244">
        <v>11.22</v>
      </c>
    </row>
    <row r="2928" spans="1:24" s="226" customFormat="1" ht="102">
      <c r="A2928" s="9" t="s">
        <v>9857</v>
      </c>
      <c r="B2928" s="3" t="s">
        <v>1332</v>
      </c>
      <c r="C2928" s="85" t="s">
        <v>6034</v>
      </c>
      <c r="D2928" s="199" t="s">
        <v>6039</v>
      </c>
      <c r="E2928" s="200" t="s">
        <v>6040</v>
      </c>
      <c r="F2928" s="244"/>
      <c r="G2928" s="162" t="s">
        <v>385</v>
      </c>
      <c r="H2928" s="242">
        <v>0</v>
      </c>
      <c r="I2928" s="34">
        <v>470000000</v>
      </c>
      <c r="J2928" s="21" t="s">
        <v>1330</v>
      </c>
      <c r="K2928" s="17" t="s">
        <v>9836</v>
      </c>
      <c r="L2928" s="236" t="s">
        <v>3930</v>
      </c>
      <c r="M2928" s="141" t="s">
        <v>383</v>
      </c>
      <c r="N2928" s="364" t="s">
        <v>6116</v>
      </c>
      <c r="O2928" s="3" t="s">
        <v>1382</v>
      </c>
      <c r="P2928" s="7" t="s">
        <v>1355</v>
      </c>
      <c r="Q2928" s="30" t="s">
        <v>1196</v>
      </c>
      <c r="R2928" s="9">
        <v>200</v>
      </c>
      <c r="S2928" s="9">
        <v>1268</v>
      </c>
      <c r="T2928" s="254">
        <f t="shared" ref="T2928" si="568">R2928*S2928</f>
        <v>253600</v>
      </c>
      <c r="U2928" s="83">
        <f t="shared" ref="U2928" si="569">T2928*1.12</f>
        <v>284032</v>
      </c>
      <c r="V2928" s="9" t="s">
        <v>1331</v>
      </c>
      <c r="W2928" s="153" t="s">
        <v>1410</v>
      </c>
      <c r="X2928" s="244"/>
    </row>
    <row r="2929" spans="1:24" s="226" customFormat="1" ht="102">
      <c r="A2929" s="9" t="s">
        <v>8664</v>
      </c>
      <c r="B2929" s="3" t="s">
        <v>1332</v>
      </c>
      <c r="C2929" s="12" t="s">
        <v>4121</v>
      </c>
      <c r="D2929" s="199" t="s">
        <v>6041</v>
      </c>
      <c r="E2929" s="200" t="s">
        <v>6042</v>
      </c>
      <c r="F2929" s="244"/>
      <c r="G2929" s="162" t="s">
        <v>385</v>
      </c>
      <c r="H2929" s="242">
        <v>0</v>
      </c>
      <c r="I2929" s="34">
        <v>470000000</v>
      </c>
      <c r="J2929" s="21" t="s">
        <v>1330</v>
      </c>
      <c r="K2929" s="17" t="s">
        <v>1647</v>
      </c>
      <c r="L2929" s="236" t="s">
        <v>3930</v>
      </c>
      <c r="M2929" s="141" t="s">
        <v>383</v>
      </c>
      <c r="N2929" s="364" t="s">
        <v>6116</v>
      </c>
      <c r="O2929" s="3" t="s">
        <v>1382</v>
      </c>
      <c r="P2929" s="140">
        <v>112</v>
      </c>
      <c r="Q2929" s="12" t="s">
        <v>2292</v>
      </c>
      <c r="R2929" s="9">
        <v>100</v>
      </c>
      <c r="S2929" s="9">
        <v>1063</v>
      </c>
      <c r="T2929" s="299">
        <v>0</v>
      </c>
      <c r="U2929" s="303">
        <f t="shared" si="512"/>
        <v>0</v>
      </c>
      <c r="V2929" s="9" t="s">
        <v>1341</v>
      </c>
      <c r="W2929" s="153" t="s">
        <v>1410</v>
      </c>
      <c r="X2929" s="244" t="s">
        <v>9385</v>
      </c>
    </row>
    <row r="2930" spans="1:24" s="226" customFormat="1" ht="102">
      <c r="A2930" s="9" t="s">
        <v>9403</v>
      </c>
      <c r="B2930" s="3" t="s">
        <v>1332</v>
      </c>
      <c r="C2930" s="12" t="s">
        <v>4121</v>
      </c>
      <c r="D2930" s="199" t="s">
        <v>6041</v>
      </c>
      <c r="E2930" s="200" t="s">
        <v>6042</v>
      </c>
      <c r="F2930" s="244"/>
      <c r="G2930" s="162" t="s">
        <v>385</v>
      </c>
      <c r="H2930" s="242">
        <v>0</v>
      </c>
      <c r="I2930" s="34">
        <v>470000000</v>
      </c>
      <c r="J2930" s="21" t="s">
        <v>1330</v>
      </c>
      <c r="K2930" s="17" t="s">
        <v>1647</v>
      </c>
      <c r="L2930" s="236" t="s">
        <v>3930</v>
      </c>
      <c r="M2930" s="141" t="s">
        <v>383</v>
      </c>
      <c r="N2930" s="364" t="s">
        <v>6116</v>
      </c>
      <c r="O2930" s="3" t="s">
        <v>1382</v>
      </c>
      <c r="P2930" s="140">
        <v>112</v>
      </c>
      <c r="Q2930" s="12" t="s">
        <v>2292</v>
      </c>
      <c r="R2930" s="9">
        <v>200</v>
      </c>
      <c r="S2930" s="9">
        <v>1063</v>
      </c>
      <c r="T2930" s="299">
        <v>0</v>
      </c>
      <c r="U2930" s="83">
        <f t="shared" ref="U2930" si="570">T2930*1.12</f>
        <v>0</v>
      </c>
      <c r="V2930" s="9" t="s">
        <v>1341</v>
      </c>
      <c r="W2930" s="153" t="s">
        <v>1410</v>
      </c>
      <c r="X2930" s="244">
        <v>11.22</v>
      </c>
    </row>
    <row r="2931" spans="1:24" s="226" customFormat="1" ht="102">
      <c r="A2931" s="9" t="s">
        <v>9858</v>
      </c>
      <c r="B2931" s="3" t="s">
        <v>1332</v>
      </c>
      <c r="C2931" s="12" t="s">
        <v>4121</v>
      </c>
      <c r="D2931" s="199" t="s">
        <v>6041</v>
      </c>
      <c r="E2931" s="200" t="s">
        <v>6042</v>
      </c>
      <c r="F2931" s="244"/>
      <c r="G2931" s="162" t="s">
        <v>385</v>
      </c>
      <c r="H2931" s="242">
        <v>0</v>
      </c>
      <c r="I2931" s="34">
        <v>470000000</v>
      </c>
      <c r="J2931" s="21" t="s">
        <v>1330</v>
      </c>
      <c r="K2931" s="17" t="s">
        <v>9836</v>
      </c>
      <c r="L2931" s="236" t="s">
        <v>3930</v>
      </c>
      <c r="M2931" s="141" t="s">
        <v>383</v>
      </c>
      <c r="N2931" s="364" t="s">
        <v>6116</v>
      </c>
      <c r="O2931" s="3" t="s">
        <v>1382</v>
      </c>
      <c r="P2931" s="140">
        <v>112</v>
      </c>
      <c r="Q2931" s="12" t="s">
        <v>2292</v>
      </c>
      <c r="R2931" s="9">
        <v>200</v>
      </c>
      <c r="S2931" s="9">
        <v>1063</v>
      </c>
      <c r="T2931" s="254">
        <f t="shared" ref="T2931" si="571">R2931*S2931</f>
        <v>212600</v>
      </c>
      <c r="U2931" s="83">
        <f t="shared" ref="U2931" si="572">T2931*1.12</f>
        <v>238112.00000000003</v>
      </c>
      <c r="V2931" s="9" t="s">
        <v>1331</v>
      </c>
      <c r="W2931" s="153" t="s">
        <v>1410</v>
      </c>
      <c r="X2931" s="244"/>
    </row>
    <row r="2932" spans="1:24" s="226" customFormat="1" ht="102">
      <c r="A2932" s="9" t="s">
        <v>8665</v>
      </c>
      <c r="B2932" s="3" t="s">
        <v>1332</v>
      </c>
      <c r="C2932" s="12" t="s">
        <v>4121</v>
      </c>
      <c r="D2932" s="12" t="s">
        <v>6043</v>
      </c>
      <c r="E2932" s="198" t="s">
        <v>6044</v>
      </c>
      <c r="F2932" s="244"/>
      <c r="G2932" s="162" t="s">
        <v>385</v>
      </c>
      <c r="H2932" s="242">
        <v>0</v>
      </c>
      <c r="I2932" s="34">
        <v>470000000</v>
      </c>
      <c r="J2932" s="21" t="s">
        <v>1330</v>
      </c>
      <c r="K2932" s="17" t="s">
        <v>1647</v>
      </c>
      <c r="L2932" s="236" t="s">
        <v>3930</v>
      </c>
      <c r="M2932" s="141" t="s">
        <v>383</v>
      </c>
      <c r="N2932" s="364" t="s">
        <v>6116</v>
      </c>
      <c r="O2932" s="3" t="s">
        <v>1382</v>
      </c>
      <c r="P2932" s="140">
        <v>112</v>
      </c>
      <c r="Q2932" s="12" t="s">
        <v>2292</v>
      </c>
      <c r="R2932" s="9">
        <v>780</v>
      </c>
      <c r="S2932" s="9">
        <v>1500</v>
      </c>
      <c r="T2932" s="299">
        <v>0</v>
      </c>
      <c r="U2932" s="303">
        <f t="shared" si="512"/>
        <v>0</v>
      </c>
      <c r="V2932" s="9" t="s">
        <v>1341</v>
      </c>
      <c r="W2932" s="153" t="s">
        <v>1410</v>
      </c>
      <c r="X2932" s="244" t="s">
        <v>9387</v>
      </c>
    </row>
    <row r="2933" spans="1:24" s="226" customFormat="1" ht="102">
      <c r="A2933" s="9" t="s">
        <v>9404</v>
      </c>
      <c r="B2933" s="3" t="s">
        <v>1332</v>
      </c>
      <c r="C2933" s="12" t="s">
        <v>4121</v>
      </c>
      <c r="D2933" s="12" t="s">
        <v>6043</v>
      </c>
      <c r="E2933" s="198" t="s">
        <v>6044</v>
      </c>
      <c r="F2933" s="244"/>
      <c r="G2933" s="162" t="s">
        <v>385</v>
      </c>
      <c r="H2933" s="242">
        <v>0</v>
      </c>
      <c r="I2933" s="34">
        <v>470000000</v>
      </c>
      <c r="J2933" s="21" t="s">
        <v>1330</v>
      </c>
      <c r="K2933" s="17" t="s">
        <v>1647</v>
      </c>
      <c r="L2933" s="236" t="s">
        <v>3930</v>
      </c>
      <c r="M2933" s="141" t="s">
        <v>383</v>
      </c>
      <c r="N2933" s="364" t="s">
        <v>6116</v>
      </c>
      <c r="O2933" s="3" t="s">
        <v>1382</v>
      </c>
      <c r="P2933" s="140">
        <v>112</v>
      </c>
      <c r="Q2933" s="12" t="s">
        <v>2292</v>
      </c>
      <c r="R2933" s="9">
        <v>830</v>
      </c>
      <c r="S2933" s="9">
        <v>1063</v>
      </c>
      <c r="T2933" s="299">
        <v>0</v>
      </c>
      <c r="U2933" s="83">
        <f t="shared" ref="U2933" si="573">T2933*1.12</f>
        <v>0</v>
      </c>
      <c r="V2933" s="9" t="s">
        <v>1341</v>
      </c>
      <c r="W2933" s="153" t="s">
        <v>1410</v>
      </c>
      <c r="X2933" s="244">
        <v>11.22</v>
      </c>
    </row>
    <row r="2934" spans="1:24" s="226" customFormat="1" ht="102">
      <c r="A2934" s="9" t="s">
        <v>9859</v>
      </c>
      <c r="B2934" s="3" t="s">
        <v>1332</v>
      </c>
      <c r="C2934" s="12" t="s">
        <v>4121</v>
      </c>
      <c r="D2934" s="12" t="s">
        <v>6043</v>
      </c>
      <c r="E2934" s="198" t="s">
        <v>6044</v>
      </c>
      <c r="F2934" s="244"/>
      <c r="G2934" s="162" t="s">
        <v>385</v>
      </c>
      <c r="H2934" s="242">
        <v>0</v>
      </c>
      <c r="I2934" s="34">
        <v>470000000</v>
      </c>
      <c r="J2934" s="21" t="s">
        <v>1330</v>
      </c>
      <c r="K2934" s="17" t="s">
        <v>9836</v>
      </c>
      <c r="L2934" s="236" t="s">
        <v>3930</v>
      </c>
      <c r="M2934" s="141" t="s">
        <v>383</v>
      </c>
      <c r="N2934" s="364" t="s">
        <v>6116</v>
      </c>
      <c r="O2934" s="3" t="s">
        <v>1382</v>
      </c>
      <c r="P2934" s="140">
        <v>112</v>
      </c>
      <c r="Q2934" s="12" t="s">
        <v>2292</v>
      </c>
      <c r="R2934" s="9">
        <v>830</v>
      </c>
      <c r="S2934" s="9">
        <v>1063</v>
      </c>
      <c r="T2934" s="254">
        <f t="shared" ref="T2934" si="574">R2934*S2934</f>
        <v>882290</v>
      </c>
      <c r="U2934" s="83">
        <f t="shared" ref="U2934" si="575">T2934*1.12</f>
        <v>988164.8</v>
      </c>
      <c r="V2934" s="9" t="s">
        <v>1331</v>
      </c>
      <c r="W2934" s="153" t="s">
        <v>1410</v>
      </c>
      <c r="X2934" s="244"/>
    </row>
    <row r="2935" spans="1:24" s="226" customFormat="1" ht="102">
      <c r="A2935" s="9" t="s">
        <v>8666</v>
      </c>
      <c r="B2935" s="3" t="s">
        <v>1332</v>
      </c>
      <c r="C2935" s="183" t="s">
        <v>6045</v>
      </c>
      <c r="D2935" s="185" t="s">
        <v>6046</v>
      </c>
      <c r="E2935" s="1" t="s">
        <v>6047</v>
      </c>
      <c r="F2935" s="244"/>
      <c r="G2935" s="162" t="s">
        <v>385</v>
      </c>
      <c r="H2935" s="273">
        <v>1</v>
      </c>
      <c r="I2935" s="34">
        <v>470000000</v>
      </c>
      <c r="J2935" s="21" t="s">
        <v>1330</v>
      </c>
      <c r="K2935" s="17" t="s">
        <v>1647</v>
      </c>
      <c r="L2935" s="138" t="s">
        <v>6048</v>
      </c>
      <c r="M2935" s="141" t="s">
        <v>383</v>
      </c>
      <c r="N2935" s="364" t="s">
        <v>8873</v>
      </c>
      <c r="O2935" s="3" t="s">
        <v>1382</v>
      </c>
      <c r="P2935" s="140">
        <v>112</v>
      </c>
      <c r="Q2935" s="12" t="s">
        <v>2292</v>
      </c>
      <c r="R2935" s="9">
        <v>212922</v>
      </c>
      <c r="S2935" s="9">
        <v>123.62</v>
      </c>
      <c r="T2935" s="254">
        <f t="shared" si="513"/>
        <v>26321417.640000001</v>
      </c>
      <c r="U2935" s="83">
        <f t="shared" si="512"/>
        <v>29479987.756800003</v>
      </c>
      <c r="V2935" s="9" t="s">
        <v>1341</v>
      </c>
      <c r="W2935" s="153" t="s">
        <v>1410</v>
      </c>
      <c r="X2935" s="244"/>
    </row>
    <row r="2936" spans="1:24" s="226" customFormat="1" ht="102">
      <c r="A2936" s="9" t="s">
        <v>8667</v>
      </c>
      <c r="B2936" s="3" t="s">
        <v>1332</v>
      </c>
      <c r="C2936" s="183" t="s">
        <v>6049</v>
      </c>
      <c r="D2936" s="185" t="s">
        <v>6046</v>
      </c>
      <c r="E2936" s="1" t="s">
        <v>6050</v>
      </c>
      <c r="F2936" s="244"/>
      <c r="G2936" s="162" t="s">
        <v>385</v>
      </c>
      <c r="H2936" s="273">
        <v>1</v>
      </c>
      <c r="I2936" s="34">
        <v>470000000</v>
      </c>
      <c r="J2936" s="21" t="s">
        <v>1330</v>
      </c>
      <c r="K2936" s="17" t="s">
        <v>1647</v>
      </c>
      <c r="L2936" s="138" t="s">
        <v>6048</v>
      </c>
      <c r="M2936" s="141" t="s">
        <v>383</v>
      </c>
      <c r="N2936" s="364" t="s">
        <v>8874</v>
      </c>
      <c r="O2936" s="3" t="s">
        <v>1382</v>
      </c>
      <c r="P2936" s="140">
        <v>112</v>
      </c>
      <c r="Q2936" s="12" t="s">
        <v>2292</v>
      </c>
      <c r="R2936" s="9">
        <v>297450</v>
      </c>
      <c r="S2936" s="9">
        <v>116.29</v>
      </c>
      <c r="T2936" s="254">
        <f t="shared" si="513"/>
        <v>34590460.5</v>
      </c>
      <c r="U2936" s="83">
        <f t="shared" si="512"/>
        <v>38741315.760000005</v>
      </c>
      <c r="V2936" s="9" t="s">
        <v>1341</v>
      </c>
      <c r="W2936" s="153" t="s">
        <v>1410</v>
      </c>
      <c r="X2936" s="244"/>
    </row>
    <row r="2937" spans="1:24" s="226" customFormat="1" ht="102">
      <c r="A2937" s="9" t="s">
        <v>8668</v>
      </c>
      <c r="B2937" s="3" t="s">
        <v>1332</v>
      </c>
      <c r="C2937" s="183" t="s">
        <v>6051</v>
      </c>
      <c r="D2937" s="185" t="s">
        <v>368</v>
      </c>
      <c r="E2937" s="1" t="s">
        <v>6052</v>
      </c>
      <c r="F2937" s="244"/>
      <c r="G2937" s="162" t="s">
        <v>385</v>
      </c>
      <c r="H2937" s="273">
        <v>1</v>
      </c>
      <c r="I2937" s="34">
        <v>470000000</v>
      </c>
      <c r="J2937" s="21" t="s">
        <v>1330</v>
      </c>
      <c r="K2937" s="17" t="s">
        <v>1647</v>
      </c>
      <c r="L2937" s="138" t="s">
        <v>6048</v>
      </c>
      <c r="M2937" s="141" t="s">
        <v>383</v>
      </c>
      <c r="N2937" s="364" t="s">
        <v>8872</v>
      </c>
      <c r="O2937" s="3" t="s">
        <v>1382</v>
      </c>
      <c r="P2937" s="140">
        <v>112</v>
      </c>
      <c r="Q2937" s="12" t="s">
        <v>2292</v>
      </c>
      <c r="R2937" s="9">
        <v>420000</v>
      </c>
      <c r="S2937" s="9">
        <v>103.6</v>
      </c>
      <c r="T2937" s="254">
        <f t="shared" si="513"/>
        <v>43512000</v>
      </c>
      <c r="U2937" s="83">
        <f t="shared" si="512"/>
        <v>48733440.000000007</v>
      </c>
      <c r="V2937" s="9" t="s">
        <v>1341</v>
      </c>
      <c r="W2937" s="153" t="s">
        <v>1410</v>
      </c>
      <c r="X2937" s="244"/>
    </row>
    <row r="2938" spans="1:24" s="226" customFormat="1" ht="102">
      <c r="A2938" s="9" t="s">
        <v>8669</v>
      </c>
      <c r="B2938" s="3" t="s">
        <v>1332</v>
      </c>
      <c r="C2938" s="183" t="s">
        <v>6053</v>
      </c>
      <c r="D2938" s="185" t="s">
        <v>368</v>
      </c>
      <c r="E2938" s="1" t="s">
        <v>6054</v>
      </c>
      <c r="F2938" s="244"/>
      <c r="G2938" s="162" t="s">
        <v>385</v>
      </c>
      <c r="H2938" s="273">
        <v>1</v>
      </c>
      <c r="I2938" s="34">
        <v>470000000</v>
      </c>
      <c r="J2938" s="21" t="s">
        <v>1330</v>
      </c>
      <c r="K2938" s="17" t="s">
        <v>1647</v>
      </c>
      <c r="L2938" s="138" t="s">
        <v>6048</v>
      </c>
      <c r="M2938" s="141" t="s">
        <v>383</v>
      </c>
      <c r="N2938" s="364" t="s">
        <v>8872</v>
      </c>
      <c r="O2938" s="3" t="s">
        <v>1382</v>
      </c>
      <c r="P2938" s="140">
        <v>112</v>
      </c>
      <c r="Q2938" s="12" t="s">
        <v>2292</v>
      </c>
      <c r="R2938" s="9">
        <v>35988</v>
      </c>
      <c r="S2938" s="9">
        <v>121.23</v>
      </c>
      <c r="T2938" s="254">
        <f t="shared" si="513"/>
        <v>4362825.24</v>
      </c>
      <c r="U2938" s="83">
        <f t="shared" si="512"/>
        <v>4886364.2688000007</v>
      </c>
      <c r="V2938" s="9" t="s">
        <v>1341</v>
      </c>
      <c r="W2938" s="153" t="s">
        <v>1410</v>
      </c>
      <c r="X2938" s="244"/>
    </row>
    <row r="2939" spans="1:24" s="226" customFormat="1" ht="102">
      <c r="A2939" s="9" t="s">
        <v>8670</v>
      </c>
      <c r="B2939" s="3" t="s">
        <v>1332</v>
      </c>
      <c r="C2939" s="183" t="s">
        <v>6045</v>
      </c>
      <c r="D2939" s="185" t="s">
        <v>6046</v>
      </c>
      <c r="E2939" s="1" t="s">
        <v>6047</v>
      </c>
      <c r="F2939" s="244"/>
      <c r="G2939" s="162" t="s">
        <v>385</v>
      </c>
      <c r="H2939" s="273">
        <v>1</v>
      </c>
      <c r="I2939" s="34">
        <v>470000000</v>
      </c>
      <c r="J2939" s="21" t="s">
        <v>1330</v>
      </c>
      <c r="K2939" s="17" t="s">
        <v>1647</v>
      </c>
      <c r="L2939" s="138" t="s">
        <v>8883</v>
      </c>
      <c r="M2939" s="141" t="s">
        <v>383</v>
      </c>
      <c r="N2939" s="364" t="s">
        <v>8873</v>
      </c>
      <c r="O2939" s="3" t="s">
        <v>1382</v>
      </c>
      <c r="P2939" s="140">
        <v>112</v>
      </c>
      <c r="Q2939" s="12" t="s">
        <v>2292</v>
      </c>
      <c r="R2939" s="9">
        <v>1902638</v>
      </c>
      <c r="S2939" s="9">
        <v>123.62</v>
      </c>
      <c r="T2939" s="299">
        <v>0</v>
      </c>
      <c r="U2939" s="303">
        <f t="shared" si="512"/>
        <v>0</v>
      </c>
      <c r="V2939" s="9" t="s">
        <v>1341</v>
      </c>
      <c r="W2939" s="153" t="s">
        <v>1410</v>
      </c>
      <c r="X2939" s="244">
        <v>11</v>
      </c>
    </row>
    <row r="2940" spans="1:24" s="226" customFormat="1" ht="102">
      <c r="A2940" s="9" t="s">
        <v>9453</v>
      </c>
      <c r="B2940" s="3" t="s">
        <v>1332</v>
      </c>
      <c r="C2940" s="183" t="s">
        <v>6045</v>
      </c>
      <c r="D2940" s="185" t="s">
        <v>6046</v>
      </c>
      <c r="E2940" s="1" t="s">
        <v>6047</v>
      </c>
      <c r="F2940" s="244"/>
      <c r="G2940" s="162" t="s">
        <v>385</v>
      </c>
      <c r="H2940" s="273">
        <v>1</v>
      </c>
      <c r="I2940" s="34">
        <v>470000000</v>
      </c>
      <c r="J2940" s="21" t="s">
        <v>1330</v>
      </c>
      <c r="K2940" s="17" t="s">
        <v>9456</v>
      </c>
      <c r="L2940" s="138" t="s">
        <v>8883</v>
      </c>
      <c r="M2940" s="141" t="s">
        <v>383</v>
      </c>
      <c r="N2940" s="364" t="s">
        <v>8873</v>
      </c>
      <c r="O2940" s="3" t="s">
        <v>1382</v>
      </c>
      <c r="P2940" s="140">
        <v>112</v>
      </c>
      <c r="Q2940" s="12" t="s">
        <v>2292</v>
      </c>
      <c r="R2940" s="9">
        <v>1902638</v>
      </c>
      <c r="S2940" s="9">
        <v>123.62</v>
      </c>
      <c r="T2940" s="254">
        <f t="shared" ref="T2940" si="576">R2940*S2940</f>
        <v>235204109.56</v>
      </c>
      <c r="U2940" s="83">
        <f t="shared" ref="U2940" si="577">T2940*1.12</f>
        <v>263428602.70720002</v>
      </c>
      <c r="V2940" s="9" t="s">
        <v>1341</v>
      </c>
      <c r="W2940" s="153" t="s">
        <v>1410</v>
      </c>
      <c r="X2940" s="244"/>
    </row>
    <row r="2941" spans="1:24" s="226" customFormat="1" ht="102">
      <c r="A2941" s="9" t="s">
        <v>8671</v>
      </c>
      <c r="B2941" s="3" t="s">
        <v>1332</v>
      </c>
      <c r="C2941" s="183" t="s">
        <v>6049</v>
      </c>
      <c r="D2941" s="185" t="s">
        <v>6046</v>
      </c>
      <c r="E2941" s="1" t="s">
        <v>6050</v>
      </c>
      <c r="F2941" s="244"/>
      <c r="G2941" s="162" t="s">
        <v>385</v>
      </c>
      <c r="H2941" s="273">
        <v>1</v>
      </c>
      <c r="I2941" s="34">
        <v>470000000</v>
      </c>
      <c r="J2941" s="21" t="s">
        <v>1330</v>
      </c>
      <c r="K2941" s="17" t="s">
        <v>1647</v>
      </c>
      <c r="L2941" s="138" t="s">
        <v>8883</v>
      </c>
      <c r="M2941" s="141" t="s">
        <v>383</v>
      </c>
      <c r="N2941" s="364" t="s">
        <v>8874</v>
      </c>
      <c r="O2941" s="3" t="s">
        <v>1382</v>
      </c>
      <c r="P2941" s="140">
        <v>112</v>
      </c>
      <c r="Q2941" s="12" t="s">
        <v>2292</v>
      </c>
      <c r="R2941" s="9">
        <v>2500255</v>
      </c>
      <c r="S2941" s="32">
        <v>113.87</v>
      </c>
      <c r="T2941" s="299">
        <v>0</v>
      </c>
      <c r="U2941" s="303">
        <f t="shared" si="512"/>
        <v>0</v>
      </c>
      <c r="V2941" s="9" t="s">
        <v>1341</v>
      </c>
      <c r="W2941" s="153" t="s">
        <v>1410</v>
      </c>
      <c r="X2941" s="244" t="s">
        <v>9455</v>
      </c>
    </row>
    <row r="2942" spans="1:24" s="226" customFormat="1" ht="102">
      <c r="A2942" s="9" t="s">
        <v>9384</v>
      </c>
      <c r="B2942" s="3" t="s">
        <v>1332</v>
      </c>
      <c r="C2942" s="183" t="s">
        <v>6049</v>
      </c>
      <c r="D2942" s="185" t="s">
        <v>6046</v>
      </c>
      <c r="E2942" s="1" t="s">
        <v>6050</v>
      </c>
      <c r="F2942" s="244"/>
      <c r="G2942" s="162" t="s">
        <v>385</v>
      </c>
      <c r="H2942" s="273">
        <v>1</v>
      </c>
      <c r="I2942" s="34">
        <v>470000000</v>
      </c>
      <c r="J2942" s="21" t="s">
        <v>1330</v>
      </c>
      <c r="K2942" s="17" t="s">
        <v>9457</v>
      </c>
      <c r="L2942" s="138" t="s">
        <v>8883</v>
      </c>
      <c r="M2942" s="141" t="s">
        <v>383</v>
      </c>
      <c r="N2942" s="364" t="s">
        <v>8874</v>
      </c>
      <c r="O2942" s="3" t="s">
        <v>1382</v>
      </c>
      <c r="P2942" s="140">
        <v>112</v>
      </c>
      <c r="Q2942" s="12" t="s">
        <v>2292</v>
      </c>
      <c r="R2942" s="9">
        <v>2500155</v>
      </c>
      <c r="S2942" s="32">
        <v>113.868945325</v>
      </c>
      <c r="T2942" s="254">
        <f t="shared" ref="T2942" si="578">R2942*S2942</f>
        <v>284690012.99902534</v>
      </c>
      <c r="U2942" s="83">
        <f t="shared" ref="U2942" si="579">T2942*1.12</f>
        <v>318852814.5589084</v>
      </c>
      <c r="V2942" s="9" t="s">
        <v>1341</v>
      </c>
      <c r="W2942" s="153" t="s">
        <v>1410</v>
      </c>
      <c r="X2942" s="244"/>
    </row>
    <row r="2943" spans="1:24" s="226" customFormat="1" ht="102">
      <c r="A2943" s="9" t="s">
        <v>8672</v>
      </c>
      <c r="B2943" s="3" t="s">
        <v>1332</v>
      </c>
      <c r="C2943" s="183" t="s">
        <v>6051</v>
      </c>
      <c r="D2943" s="185" t="s">
        <v>368</v>
      </c>
      <c r="E2943" s="1" t="s">
        <v>6052</v>
      </c>
      <c r="F2943" s="244"/>
      <c r="G2943" s="162" t="s">
        <v>385</v>
      </c>
      <c r="H2943" s="273">
        <v>1</v>
      </c>
      <c r="I2943" s="34">
        <v>470000000</v>
      </c>
      <c r="J2943" s="21" t="s">
        <v>1330</v>
      </c>
      <c r="K2943" s="17" t="s">
        <v>1647</v>
      </c>
      <c r="L2943" s="138" t="s">
        <v>8883</v>
      </c>
      <c r="M2943" s="141" t="s">
        <v>383</v>
      </c>
      <c r="N2943" s="364" t="s">
        <v>8872</v>
      </c>
      <c r="O2943" s="3" t="s">
        <v>1382</v>
      </c>
      <c r="P2943" s="140">
        <v>112</v>
      </c>
      <c r="Q2943" s="12" t="s">
        <v>2292</v>
      </c>
      <c r="R2943" s="9">
        <v>170986</v>
      </c>
      <c r="S2943" s="32">
        <v>92.923794930499994</v>
      </c>
      <c r="T2943" s="299">
        <v>0</v>
      </c>
      <c r="U2943" s="303">
        <f t="shared" si="512"/>
        <v>0</v>
      </c>
      <c r="V2943" s="9" t="s">
        <v>1341</v>
      </c>
      <c r="W2943" s="153" t="s">
        <v>1410</v>
      </c>
      <c r="X2943" s="244">
        <v>11</v>
      </c>
    </row>
    <row r="2944" spans="1:24" s="226" customFormat="1" ht="102">
      <c r="A2944" s="9" t="s">
        <v>9458</v>
      </c>
      <c r="B2944" s="3" t="s">
        <v>1332</v>
      </c>
      <c r="C2944" s="183" t="s">
        <v>6051</v>
      </c>
      <c r="D2944" s="185" t="s">
        <v>368</v>
      </c>
      <c r="E2944" s="1" t="s">
        <v>6052</v>
      </c>
      <c r="F2944" s="244"/>
      <c r="G2944" s="162" t="s">
        <v>385</v>
      </c>
      <c r="H2944" s="273">
        <v>1</v>
      </c>
      <c r="I2944" s="34">
        <v>470000000</v>
      </c>
      <c r="J2944" s="21" t="s">
        <v>1330</v>
      </c>
      <c r="K2944" s="17" t="s">
        <v>9454</v>
      </c>
      <c r="L2944" s="138" t="s">
        <v>8883</v>
      </c>
      <c r="M2944" s="141" t="s">
        <v>383</v>
      </c>
      <c r="N2944" s="364" t="s">
        <v>8872</v>
      </c>
      <c r="O2944" s="3" t="s">
        <v>1382</v>
      </c>
      <c r="P2944" s="140">
        <v>112</v>
      </c>
      <c r="Q2944" s="12" t="s">
        <v>2292</v>
      </c>
      <c r="R2944" s="9">
        <v>170986</v>
      </c>
      <c r="S2944" s="32">
        <v>92.923794930499994</v>
      </c>
      <c r="T2944" s="254">
        <f t="shared" ref="T2944" si="580">R2944*S2944</f>
        <v>15888667.999986472</v>
      </c>
      <c r="U2944" s="83">
        <f t="shared" ref="U2944" si="581">T2944*1.12</f>
        <v>17795308.159984849</v>
      </c>
      <c r="V2944" s="9" t="s">
        <v>1341</v>
      </c>
      <c r="W2944" s="153" t="s">
        <v>1410</v>
      </c>
      <c r="X2944" s="244"/>
    </row>
    <row r="2945" spans="1:24" s="226" customFormat="1" ht="102">
      <c r="A2945" s="9" t="s">
        <v>8673</v>
      </c>
      <c r="B2945" s="3" t="s">
        <v>1332</v>
      </c>
      <c r="C2945" s="183" t="s">
        <v>6051</v>
      </c>
      <c r="D2945" s="185" t="s">
        <v>368</v>
      </c>
      <c r="E2945" s="1" t="s">
        <v>6055</v>
      </c>
      <c r="F2945" s="244"/>
      <c r="G2945" s="162" t="s">
        <v>385</v>
      </c>
      <c r="H2945" s="273">
        <v>1</v>
      </c>
      <c r="I2945" s="34">
        <v>470000000</v>
      </c>
      <c r="J2945" s="21" t="s">
        <v>1330</v>
      </c>
      <c r="K2945" s="17" t="s">
        <v>1647</v>
      </c>
      <c r="L2945" s="138" t="s">
        <v>8883</v>
      </c>
      <c r="M2945" s="141" t="s">
        <v>383</v>
      </c>
      <c r="N2945" s="364" t="s">
        <v>8872</v>
      </c>
      <c r="O2945" s="3" t="s">
        <v>1382</v>
      </c>
      <c r="P2945" s="140">
        <v>112</v>
      </c>
      <c r="Q2945" s="12" t="s">
        <v>2292</v>
      </c>
      <c r="R2945" s="9">
        <v>150000</v>
      </c>
      <c r="S2945" s="9">
        <v>81.25</v>
      </c>
      <c r="T2945" s="299">
        <v>0</v>
      </c>
      <c r="U2945" s="303">
        <f t="shared" si="512"/>
        <v>0</v>
      </c>
      <c r="V2945" s="9" t="s">
        <v>1341</v>
      </c>
      <c r="W2945" s="153" t="s">
        <v>1410</v>
      </c>
      <c r="X2945" s="244">
        <v>11</v>
      </c>
    </row>
    <row r="2946" spans="1:24" s="226" customFormat="1" ht="102">
      <c r="A2946" s="9" t="s">
        <v>9459</v>
      </c>
      <c r="B2946" s="3" t="s">
        <v>1332</v>
      </c>
      <c r="C2946" s="183" t="s">
        <v>6051</v>
      </c>
      <c r="D2946" s="185" t="s">
        <v>368</v>
      </c>
      <c r="E2946" s="1" t="s">
        <v>6055</v>
      </c>
      <c r="F2946" s="244"/>
      <c r="G2946" s="162" t="s">
        <v>385</v>
      </c>
      <c r="H2946" s="273">
        <v>1</v>
      </c>
      <c r="I2946" s="34">
        <v>470000000</v>
      </c>
      <c r="J2946" s="21" t="s">
        <v>1330</v>
      </c>
      <c r="K2946" s="17" t="s">
        <v>9454</v>
      </c>
      <c r="L2946" s="138" t="s">
        <v>8883</v>
      </c>
      <c r="M2946" s="141" t="s">
        <v>383</v>
      </c>
      <c r="N2946" s="364" t="s">
        <v>8872</v>
      </c>
      <c r="O2946" s="3" t="s">
        <v>1382</v>
      </c>
      <c r="P2946" s="140">
        <v>112</v>
      </c>
      <c r="Q2946" s="12" t="s">
        <v>2292</v>
      </c>
      <c r="R2946" s="9">
        <v>150000</v>
      </c>
      <c r="S2946" s="9">
        <v>81.25</v>
      </c>
      <c r="T2946" s="254">
        <f t="shared" ref="T2946" si="582">R2946*S2946</f>
        <v>12187500</v>
      </c>
      <c r="U2946" s="83">
        <f t="shared" ref="U2946" si="583">T2946*1.12</f>
        <v>13650000.000000002</v>
      </c>
      <c r="V2946" s="9" t="s">
        <v>1341</v>
      </c>
      <c r="W2946" s="153" t="s">
        <v>1410</v>
      </c>
      <c r="X2946" s="244"/>
    </row>
    <row r="2947" spans="1:24" s="226" customFormat="1" ht="102">
      <c r="A2947" s="9" t="s">
        <v>8674</v>
      </c>
      <c r="B2947" s="3" t="s">
        <v>1332</v>
      </c>
      <c r="C2947" s="183" t="s">
        <v>6053</v>
      </c>
      <c r="D2947" s="185" t="s">
        <v>368</v>
      </c>
      <c r="E2947" s="1" t="s">
        <v>6056</v>
      </c>
      <c r="F2947" s="244"/>
      <c r="G2947" s="162" t="s">
        <v>385</v>
      </c>
      <c r="H2947" s="273">
        <v>1</v>
      </c>
      <c r="I2947" s="34">
        <v>470000000</v>
      </c>
      <c r="J2947" s="21" t="s">
        <v>1330</v>
      </c>
      <c r="K2947" s="17" t="s">
        <v>1647</v>
      </c>
      <c r="L2947" s="138" t="s">
        <v>8883</v>
      </c>
      <c r="M2947" s="141" t="s">
        <v>383</v>
      </c>
      <c r="N2947" s="364" t="s">
        <v>8872</v>
      </c>
      <c r="O2947" s="3" t="s">
        <v>1382</v>
      </c>
      <c r="P2947" s="140">
        <v>112</v>
      </c>
      <c r="Q2947" s="12" t="s">
        <v>2292</v>
      </c>
      <c r="R2947" s="9">
        <v>14580</v>
      </c>
      <c r="S2947" s="9">
        <v>102.53</v>
      </c>
      <c r="T2947" s="299">
        <v>0</v>
      </c>
      <c r="U2947" s="303">
        <f t="shared" si="512"/>
        <v>0</v>
      </c>
      <c r="V2947" s="9" t="s">
        <v>1341</v>
      </c>
      <c r="W2947" s="153" t="s">
        <v>1410</v>
      </c>
      <c r="X2947" s="244" t="s">
        <v>9461</v>
      </c>
    </row>
    <row r="2948" spans="1:24" s="226" customFormat="1" ht="102">
      <c r="A2948" s="9" t="s">
        <v>9386</v>
      </c>
      <c r="B2948" s="3" t="s">
        <v>1332</v>
      </c>
      <c r="C2948" s="183" t="s">
        <v>6053</v>
      </c>
      <c r="D2948" s="185" t="s">
        <v>368</v>
      </c>
      <c r="E2948" s="1" t="s">
        <v>6056</v>
      </c>
      <c r="F2948" s="244"/>
      <c r="G2948" s="162" t="s">
        <v>385</v>
      </c>
      <c r="H2948" s="273">
        <v>1</v>
      </c>
      <c r="I2948" s="34">
        <v>470000000</v>
      </c>
      <c r="J2948" s="21" t="s">
        <v>1330</v>
      </c>
      <c r="K2948" s="17" t="s">
        <v>9454</v>
      </c>
      <c r="L2948" s="138" t="s">
        <v>8883</v>
      </c>
      <c r="M2948" s="141" t="s">
        <v>383</v>
      </c>
      <c r="N2948" s="364" t="s">
        <v>8872</v>
      </c>
      <c r="O2948" s="3" t="s">
        <v>1382</v>
      </c>
      <c r="P2948" s="140">
        <v>112</v>
      </c>
      <c r="Q2948" s="12" t="s">
        <v>2292</v>
      </c>
      <c r="R2948" s="9">
        <v>149494</v>
      </c>
      <c r="S2948" s="32">
        <v>100</v>
      </c>
      <c r="T2948" s="254">
        <f t="shared" ref="T2948" si="584">R2948*S2948</f>
        <v>14949400</v>
      </c>
      <c r="U2948" s="83">
        <f t="shared" ref="U2948:U2949" si="585">T2948*1.12</f>
        <v>16743328.000000002</v>
      </c>
      <c r="V2948" s="9" t="s">
        <v>1341</v>
      </c>
      <c r="W2948" s="153" t="s">
        <v>1410</v>
      </c>
      <c r="X2948" s="244"/>
    </row>
    <row r="2949" spans="1:24" s="226" customFormat="1" ht="102">
      <c r="A2949" s="9" t="s">
        <v>8675</v>
      </c>
      <c r="B2949" s="3" t="s">
        <v>1332</v>
      </c>
      <c r="C2949" s="183" t="s">
        <v>6057</v>
      </c>
      <c r="D2949" s="49" t="s">
        <v>368</v>
      </c>
      <c r="E2949" s="3" t="s">
        <v>6058</v>
      </c>
      <c r="F2949" s="244"/>
      <c r="G2949" s="162" t="s">
        <v>385</v>
      </c>
      <c r="H2949" s="273">
        <v>1</v>
      </c>
      <c r="I2949" s="34">
        <v>470000000</v>
      </c>
      <c r="J2949" s="21" t="s">
        <v>1330</v>
      </c>
      <c r="K2949" s="17" t="s">
        <v>1647</v>
      </c>
      <c r="L2949" s="138" t="s">
        <v>8883</v>
      </c>
      <c r="M2949" s="141" t="s">
        <v>383</v>
      </c>
      <c r="N2949" s="364" t="s">
        <v>8872</v>
      </c>
      <c r="O2949" s="3" t="s">
        <v>1382</v>
      </c>
      <c r="P2949" s="140">
        <v>112</v>
      </c>
      <c r="Q2949" s="12" t="s">
        <v>2292</v>
      </c>
      <c r="R2949" s="9">
        <v>12410</v>
      </c>
      <c r="S2949" s="32">
        <v>129.411764705</v>
      </c>
      <c r="T2949" s="299">
        <v>0</v>
      </c>
      <c r="U2949" s="303">
        <f t="shared" si="585"/>
        <v>0</v>
      </c>
      <c r="V2949" s="9" t="s">
        <v>1341</v>
      </c>
      <c r="W2949" s="153" t="s">
        <v>1410</v>
      </c>
      <c r="X2949" s="244">
        <v>11</v>
      </c>
    </row>
    <row r="2950" spans="1:24" s="226" customFormat="1" ht="102">
      <c r="A2950" s="9" t="s">
        <v>9460</v>
      </c>
      <c r="B2950" s="3" t="s">
        <v>1332</v>
      </c>
      <c r="C2950" s="183" t="s">
        <v>6057</v>
      </c>
      <c r="D2950" s="49" t="s">
        <v>368</v>
      </c>
      <c r="E2950" s="3" t="s">
        <v>6058</v>
      </c>
      <c r="F2950" s="244"/>
      <c r="G2950" s="162" t="s">
        <v>385</v>
      </c>
      <c r="H2950" s="273">
        <v>1</v>
      </c>
      <c r="I2950" s="34">
        <v>470000000</v>
      </c>
      <c r="J2950" s="21" t="s">
        <v>1330</v>
      </c>
      <c r="K2950" s="17" t="s">
        <v>9454</v>
      </c>
      <c r="L2950" s="138" t="s">
        <v>8883</v>
      </c>
      <c r="M2950" s="141" t="s">
        <v>383</v>
      </c>
      <c r="N2950" s="364" t="s">
        <v>8872</v>
      </c>
      <c r="O2950" s="3" t="s">
        <v>1382</v>
      </c>
      <c r="P2950" s="140">
        <v>112</v>
      </c>
      <c r="Q2950" s="12" t="s">
        <v>2292</v>
      </c>
      <c r="R2950" s="9">
        <v>12410</v>
      </c>
      <c r="S2950" s="32">
        <v>129.411764705</v>
      </c>
      <c r="T2950" s="254">
        <f t="shared" ref="T2950" si="586">R2950*S2950</f>
        <v>1605999.99998905</v>
      </c>
      <c r="U2950" s="83">
        <f t="shared" ref="U2950" si="587">T2950*1.12</f>
        <v>1798719.9999877361</v>
      </c>
      <c r="V2950" s="9" t="s">
        <v>1341</v>
      </c>
      <c r="W2950" s="153" t="s">
        <v>1410</v>
      </c>
      <c r="X2950" s="244"/>
    </row>
    <row r="2951" spans="1:24" s="226" customFormat="1" ht="102">
      <c r="A2951" s="9" t="s">
        <v>8676</v>
      </c>
      <c r="B2951" s="3" t="s">
        <v>1332</v>
      </c>
      <c r="C2951" s="193" t="s">
        <v>4098</v>
      </c>
      <c r="D2951" s="214" t="s">
        <v>6059</v>
      </c>
      <c r="E2951" s="199">
        <v>118</v>
      </c>
      <c r="F2951" s="244"/>
      <c r="G2951" s="162" t="s">
        <v>384</v>
      </c>
      <c r="H2951" s="242">
        <v>0</v>
      </c>
      <c r="I2951" s="34">
        <v>470000000</v>
      </c>
      <c r="J2951" s="21" t="s">
        <v>1330</v>
      </c>
      <c r="K2951" s="17" t="s">
        <v>1647</v>
      </c>
      <c r="L2951" s="236" t="s">
        <v>3930</v>
      </c>
      <c r="M2951" s="141" t="s">
        <v>383</v>
      </c>
      <c r="N2951" s="364" t="s">
        <v>6118</v>
      </c>
      <c r="O2951" s="3" t="s">
        <v>1382</v>
      </c>
      <c r="P2951" s="7" t="s">
        <v>1354</v>
      </c>
      <c r="Q2951" s="3" t="s">
        <v>1195</v>
      </c>
      <c r="R2951" s="260">
        <v>24</v>
      </c>
      <c r="S2951" s="261">
        <v>945</v>
      </c>
      <c r="T2951" s="254">
        <f t="shared" si="513"/>
        <v>22680</v>
      </c>
      <c r="U2951" s="83">
        <f t="shared" si="512"/>
        <v>25401.600000000002</v>
      </c>
      <c r="V2951" s="9" t="s">
        <v>1341</v>
      </c>
      <c r="W2951" s="153" t="s">
        <v>1410</v>
      </c>
      <c r="X2951" s="244"/>
    </row>
    <row r="2952" spans="1:24" s="226" customFormat="1" ht="102">
      <c r="A2952" s="9" t="s">
        <v>8677</v>
      </c>
      <c r="B2952" s="3" t="s">
        <v>1332</v>
      </c>
      <c r="C2952" s="193" t="s">
        <v>6060</v>
      </c>
      <c r="D2952" s="214" t="s">
        <v>6059</v>
      </c>
      <c r="E2952" s="199">
        <v>203</v>
      </c>
      <c r="F2952" s="244"/>
      <c r="G2952" s="162" t="s">
        <v>384</v>
      </c>
      <c r="H2952" s="242">
        <v>0</v>
      </c>
      <c r="I2952" s="34">
        <v>470000000</v>
      </c>
      <c r="J2952" s="21" t="s">
        <v>1330</v>
      </c>
      <c r="K2952" s="17" t="s">
        <v>1647</v>
      </c>
      <c r="L2952" s="236" t="s">
        <v>3930</v>
      </c>
      <c r="M2952" s="141" t="s">
        <v>383</v>
      </c>
      <c r="N2952" s="364" t="s">
        <v>6118</v>
      </c>
      <c r="O2952" s="3" t="s">
        <v>1382</v>
      </c>
      <c r="P2952" s="7" t="s">
        <v>1354</v>
      </c>
      <c r="Q2952" s="3" t="s">
        <v>1195</v>
      </c>
      <c r="R2952" s="260">
        <v>30</v>
      </c>
      <c r="S2952" s="261">
        <v>150</v>
      </c>
      <c r="T2952" s="254">
        <f t="shared" si="513"/>
        <v>4500</v>
      </c>
      <c r="U2952" s="83">
        <f t="shared" si="512"/>
        <v>5040.0000000000009</v>
      </c>
      <c r="V2952" s="9" t="s">
        <v>1341</v>
      </c>
      <c r="W2952" s="153" t="s">
        <v>1410</v>
      </c>
      <c r="X2952" s="244"/>
    </row>
    <row r="2953" spans="1:24" s="226" customFormat="1" ht="102">
      <c r="A2953" s="9" t="s">
        <v>8678</v>
      </c>
      <c r="B2953" s="3" t="s">
        <v>1332</v>
      </c>
      <c r="C2953" s="193" t="s">
        <v>6061</v>
      </c>
      <c r="D2953" s="214" t="s">
        <v>6059</v>
      </c>
      <c r="E2953" s="199">
        <v>206</v>
      </c>
      <c r="F2953" s="244"/>
      <c r="G2953" s="162" t="s">
        <v>384</v>
      </c>
      <c r="H2953" s="242">
        <v>0</v>
      </c>
      <c r="I2953" s="34">
        <v>470000000</v>
      </c>
      <c r="J2953" s="21" t="s">
        <v>1330</v>
      </c>
      <c r="K2953" s="17" t="s">
        <v>1647</v>
      </c>
      <c r="L2953" s="236" t="s">
        <v>3930</v>
      </c>
      <c r="M2953" s="141" t="s">
        <v>383</v>
      </c>
      <c r="N2953" s="364" t="s">
        <v>6118</v>
      </c>
      <c r="O2953" s="3" t="s">
        <v>1382</v>
      </c>
      <c r="P2953" s="7" t="s">
        <v>1354</v>
      </c>
      <c r="Q2953" s="3" t="s">
        <v>1195</v>
      </c>
      <c r="R2953" s="260">
        <v>40</v>
      </c>
      <c r="S2953" s="261">
        <v>310.74</v>
      </c>
      <c r="T2953" s="254">
        <f t="shared" si="513"/>
        <v>12429.6</v>
      </c>
      <c r="U2953" s="83">
        <f t="shared" si="512"/>
        <v>13921.152000000002</v>
      </c>
      <c r="V2953" s="9" t="s">
        <v>1341</v>
      </c>
      <c r="W2953" s="153" t="s">
        <v>1410</v>
      </c>
      <c r="X2953" s="244"/>
    </row>
    <row r="2954" spans="1:24" s="226" customFormat="1" ht="102">
      <c r="A2954" s="9" t="s">
        <v>8679</v>
      </c>
      <c r="B2954" s="3" t="s">
        <v>1332</v>
      </c>
      <c r="C2954" s="193" t="s">
        <v>6061</v>
      </c>
      <c r="D2954" s="214" t="s">
        <v>6059</v>
      </c>
      <c r="E2954" s="199" t="s">
        <v>6062</v>
      </c>
      <c r="F2954" s="244"/>
      <c r="G2954" s="162" t="s">
        <v>384</v>
      </c>
      <c r="H2954" s="242">
        <v>0</v>
      </c>
      <c r="I2954" s="34">
        <v>470000000</v>
      </c>
      <c r="J2954" s="21" t="s">
        <v>1330</v>
      </c>
      <c r="K2954" s="17" t="s">
        <v>1647</v>
      </c>
      <c r="L2954" s="236" t="s">
        <v>3930</v>
      </c>
      <c r="M2954" s="141" t="s">
        <v>383</v>
      </c>
      <c r="N2954" s="364" t="s">
        <v>6118</v>
      </c>
      <c r="O2954" s="3" t="s">
        <v>1382</v>
      </c>
      <c r="P2954" s="7" t="s">
        <v>1354</v>
      </c>
      <c r="Q2954" s="3" t="s">
        <v>1195</v>
      </c>
      <c r="R2954" s="260">
        <v>25</v>
      </c>
      <c r="S2954" s="261">
        <v>325.8</v>
      </c>
      <c r="T2954" s="254">
        <f t="shared" si="513"/>
        <v>8145</v>
      </c>
      <c r="U2954" s="83">
        <f t="shared" si="512"/>
        <v>9122.4000000000015</v>
      </c>
      <c r="V2954" s="9" t="s">
        <v>1341</v>
      </c>
      <c r="W2954" s="153" t="s">
        <v>1410</v>
      </c>
      <c r="X2954" s="244"/>
    </row>
    <row r="2955" spans="1:24" s="226" customFormat="1" ht="102">
      <c r="A2955" s="9" t="s">
        <v>8680</v>
      </c>
      <c r="B2955" s="3" t="s">
        <v>1332</v>
      </c>
      <c r="C2955" s="193" t="s">
        <v>6061</v>
      </c>
      <c r="D2955" s="214" t="s">
        <v>6059</v>
      </c>
      <c r="E2955" s="199">
        <v>209</v>
      </c>
      <c r="F2955" s="244"/>
      <c r="G2955" s="162" t="s">
        <v>384</v>
      </c>
      <c r="H2955" s="242">
        <v>0</v>
      </c>
      <c r="I2955" s="34">
        <v>470000000</v>
      </c>
      <c r="J2955" s="21" t="s">
        <v>1330</v>
      </c>
      <c r="K2955" s="17" t="s">
        <v>1647</v>
      </c>
      <c r="L2955" s="236" t="s">
        <v>3930</v>
      </c>
      <c r="M2955" s="141" t="s">
        <v>383</v>
      </c>
      <c r="N2955" s="364" t="s">
        <v>6118</v>
      </c>
      <c r="O2955" s="3" t="s">
        <v>1382</v>
      </c>
      <c r="P2955" s="7" t="s">
        <v>1354</v>
      </c>
      <c r="Q2955" s="3" t="s">
        <v>1195</v>
      </c>
      <c r="R2955" s="260">
        <v>20</v>
      </c>
      <c r="S2955" s="261">
        <v>408</v>
      </c>
      <c r="T2955" s="254">
        <f t="shared" si="513"/>
        <v>8160</v>
      </c>
      <c r="U2955" s="83">
        <f t="shared" si="512"/>
        <v>9139.2000000000007</v>
      </c>
      <c r="V2955" s="9" t="s">
        <v>1341</v>
      </c>
      <c r="W2955" s="153" t="s">
        <v>1410</v>
      </c>
      <c r="X2955" s="244"/>
    </row>
    <row r="2956" spans="1:24" s="226" customFormat="1" ht="102">
      <c r="A2956" s="9" t="s">
        <v>8681</v>
      </c>
      <c r="B2956" s="3" t="s">
        <v>1332</v>
      </c>
      <c r="C2956" s="193" t="s">
        <v>4098</v>
      </c>
      <c r="D2956" s="214" t="s">
        <v>6059</v>
      </c>
      <c r="E2956" s="199">
        <v>217</v>
      </c>
      <c r="F2956" s="244"/>
      <c r="G2956" s="162" t="s">
        <v>384</v>
      </c>
      <c r="H2956" s="242">
        <v>0</v>
      </c>
      <c r="I2956" s="34">
        <v>470000000</v>
      </c>
      <c r="J2956" s="21" t="s">
        <v>1330</v>
      </c>
      <c r="K2956" s="17" t="s">
        <v>1647</v>
      </c>
      <c r="L2956" s="236" t="s">
        <v>3930</v>
      </c>
      <c r="M2956" s="141" t="s">
        <v>383</v>
      </c>
      <c r="N2956" s="364" t="s">
        <v>6118</v>
      </c>
      <c r="O2956" s="3" t="s">
        <v>1382</v>
      </c>
      <c r="P2956" s="7" t="s">
        <v>1354</v>
      </c>
      <c r="Q2956" s="3" t="s">
        <v>1195</v>
      </c>
      <c r="R2956" s="260">
        <v>24</v>
      </c>
      <c r="S2956" s="261">
        <v>3368.21</v>
      </c>
      <c r="T2956" s="254">
        <f t="shared" si="513"/>
        <v>80837.040000000008</v>
      </c>
      <c r="U2956" s="83">
        <f t="shared" si="512"/>
        <v>90537.48480000002</v>
      </c>
      <c r="V2956" s="9" t="s">
        <v>1341</v>
      </c>
      <c r="W2956" s="153" t="s">
        <v>1410</v>
      </c>
      <c r="X2956" s="244"/>
    </row>
    <row r="2957" spans="1:24" s="226" customFormat="1" ht="102">
      <c r="A2957" s="9" t="s">
        <v>8682</v>
      </c>
      <c r="B2957" s="3" t="s">
        <v>1332</v>
      </c>
      <c r="C2957" s="193" t="s">
        <v>6061</v>
      </c>
      <c r="D2957" s="214" t="s">
        <v>6059</v>
      </c>
      <c r="E2957" s="199" t="s">
        <v>6063</v>
      </c>
      <c r="F2957" s="244"/>
      <c r="G2957" s="162" t="s">
        <v>384</v>
      </c>
      <c r="H2957" s="242">
        <v>0</v>
      </c>
      <c r="I2957" s="34">
        <v>470000000</v>
      </c>
      <c r="J2957" s="21" t="s">
        <v>1330</v>
      </c>
      <c r="K2957" s="17" t="s">
        <v>1647</v>
      </c>
      <c r="L2957" s="236" t="s">
        <v>3930</v>
      </c>
      <c r="M2957" s="141" t="s">
        <v>383</v>
      </c>
      <c r="N2957" s="364" t="s">
        <v>6118</v>
      </c>
      <c r="O2957" s="3" t="s">
        <v>1382</v>
      </c>
      <c r="P2957" s="7" t="s">
        <v>1354</v>
      </c>
      <c r="Q2957" s="3" t="s">
        <v>1195</v>
      </c>
      <c r="R2957" s="260">
        <v>20</v>
      </c>
      <c r="S2957" s="261">
        <v>474.61</v>
      </c>
      <c r="T2957" s="254">
        <f t="shared" si="513"/>
        <v>9492.2000000000007</v>
      </c>
      <c r="U2957" s="83">
        <f t="shared" si="512"/>
        <v>10631.264000000001</v>
      </c>
      <c r="V2957" s="9" t="s">
        <v>1341</v>
      </c>
      <c r="W2957" s="153" t="s">
        <v>1410</v>
      </c>
      <c r="X2957" s="244"/>
    </row>
    <row r="2958" spans="1:24" s="226" customFormat="1" ht="102">
      <c r="A2958" s="9" t="s">
        <v>8683</v>
      </c>
      <c r="B2958" s="3" t="s">
        <v>1332</v>
      </c>
      <c r="C2958" s="193" t="s">
        <v>6061</v>
      </c>
      <c r="D2958" s="214" t="s">
        <v>6059</v>
      </c>
      <c r="E2958" s="255">
        <v>306</v>
      </c>
      <c r="F2958" s="244"/>
      <c r="G2958" s="162" t="s">
        <v>384</v>
      </c>
      <c r="H2958" s="242">
        <v>0</v>
      </c>
      <c r="I2958" s="34">
        <v>470000000</v>
      </c>
      <c r="J2958" s="21" t="s">
        <v>1330</v>
      </c>
      <c r="K2958" s="17" t="s">
        <v>1647</v>
      </c>
      <c r="L2958" s="236" t="s">
        <v>3930</v>
      </c>
      <c r="M2958" s="141" t="s">
        <v>383</v>
      </c>
      <c r="N2958" s="364" t="s">
        <v>6118</v>
      </c>
      <c r="O2958" s="3" t="s">
        <v>1382</v>
      </c>
      <c r="P2958" s="7" t="s">
        <v>1354</v>
      </c>
      <c r="Q2958" s="3" t="s">
        <v>1195</v>
      </c>
      <c r="R2958" s="260">
        <v>20</v>
      </c>
      <c r="S2958" s="261">
        <v>336</v>
      </c>
      <c r="T2958" s="254">
        <f t="shared" si="513"/>
        <v>6720</v>
      </c>
      <c r="U2958" s="83">
        <f t="shared" si="512"/>
        <v>7526.4000000000005</v>
      </c>
      <c r="V2958" s="9" t="s">
        <v>1341</v>
      </c>
      <c r="W2958" s="153" t="s">
        <v>1410</v>
      </c>
      <c r="X2958" s="244"/>
    </row>
    <row r="2959" spans="1:24" s="226" customFormat="1" ht="102">
      <c r="A2959" s="9" t="s">
        <v>8684</v>
      </c>
      <c r="B2959" s="3" t="s">
        <v>1332</v>
      </c>
      <c r="C2959" s="193" t="s">
        <v>4098</v>
      </c>
      <c r="D2959" s="214" t="s">
        <v>6059</v>
      </c>
      <c r="E2959" s="255" t="s">
        <v>6064</v>
      </c>
      <c r="F2959" s="244"/>
      <c r="G2959" s="162" t="s">
        <v>384</v>
      </c>
      <c r="H2959" s="242">
        <v>0</v>
      </c>
      <c r="I2959" s="34">
        <v>470000000</v>
      </c>
      <c r="J2959" s="21" t="s">
        <v>1330</v>
      </c>
      <c r="K2959" s="17" t="s">
        <v>1647</v>
      </c>
      <c r="L2959" s="236" t="s">
        <v>3930</v>
      </c>
      <c r="M2959" s="141" t="s">
        <v>383</v>
      </c>
      <c r="N2959" s="364" t="s">
        <v>6118</v>
      </c>
      <c r="O2959" s="3" t="s">
        <v>1382</v>
      </c>
      <c r="P2959" s="7" t="s">
        <v>1354</v>
      </c>
      <c r="Q2959" s="3" t="s">
        <v>1195</v>
      </c>
      <c r="R2959" s="260">
        <v>20</v>
      </c>
      <c r="S2959" s="261">
        <v>2300</v>
      </c>
      <c r="T2959" s="254">
        <f t="shared" si="513"/>
        <v>46000</v>
      </c>
      <c r="U2959" s="83">
        <f t="shared" si="512"/>
        <v>51520.000000000007</v>
      </c>
      <c r="V2959" s="9" t="s">
        <v>1341</v>
      </c>
      <c r="W2959" s="153" t="s">
        <v>1410</v>
      </c>
      <c r="X2959" s="244"/>
    </row>
    <row r="2960" spans="1:24" s="226" customFormat="1" ht="102">
      <c r="A2960" s="9" t="s">
        <v>8685</v>
      </c>
      <c r="B2960" s="3" t="s">
        <v>1332</v>
      </c>
      <c r="C2960" s="193" t="s">
        <v>6065</v>
      </c>
      <c r="D2960" s="214" t="s">
        <v>6066</v>
      </c>
      <c r="E2960" s="255" t="s">
        <v>6067</v>
      </c>
      <c r="F2960" s="244"/>
      <c r="G2960" s="162" t="s">
        <v>384</v>
      </c>
      <c r="H2960" s="242">
        <v>0</v>
      </c>
      <c r="I2960" s="34">
        <v>470000000</v>
      </c>
      <c r="J2960" s="21" t="s">
        <v>1330</v>
      </c>
      <c r="K2960" s="17" t="s">
        <v>1647</v>
      </c>
      <c r="L2960" s="236" t="s">
        <v>3930</v>
      </c>
      <c r="M2960" s="141" t="s">
        <v>383</v>
      </c>
      <c r="N2960" s="364" t="s">
        <v>6118</v>
      </c>
      <c r="O2960" s="3" t="s">
        <v>1382</v>
      </c>
      <c r="P2960" s="7" t="s">
        <v>1354</v>
      </c>
      <c r="Q2960" s="3" t="s">
        <v>1195</v>
      </c>
      <c r="R2960" s="260">
        <v>32</v>
      </c>
      <c r="S2960" s="261">
        <v>4200</v>
      </c>
      <c r="T2960" s="254">
        <f t="shared" si="513"/>
        <v>134400</v>
      </c>
      <c r="U2960" s="83">
        <f t="shared" si="512"/>
        <v>150528</v>
      </c>
      <c r="V2960" s="9" t="s">
        <v>1341</v>
      </c>
      <c r="W2960" s="153" t="s">
        <v>1410</v>
      </c>
      <c r="X2960" s="244"/>
    </row>
    <row r="2961" spans="1:24" s="226" customFormat="1" ht="102">
      <c r="A2961" s="9" t="s">
        <v>8686</v>
      </c>
      <c r="B2961" s="3" t="s">
        <v>1332</v>
      </c>
      <c r="C2961" s="193" t="s">
        <v>4098</v>
      </c>
      <c r="D2961" s="214" t="s">
        <v>6059</v>
      </c>
      <c r="E2961" s="255">
        <v>6214</v>
      </c>
      <c r="F2961" s="244"/>
      <c r="G2961" s="162" t="s">
        <v>384</v>
      </c>
      <c r="H2961" s="242">
        <v>0</v>
      </c>
      <c r="I2961" s="34">
        <v>470000000</v>
      </c>
      <c r="J2961" s="21" t="s">
        <v>1330</v>
      </c>
      <c r="K2961" s="17" t="s">
        <v>1647</v>
      </c>
      <c r="L2961" s="236" t="s">
        <v>3930</v>
      </c>
      <c r="M2961" s="141" t="s">
        <v>383</v>
      </c>
      <c r="N2961" s="364" t="s">
        <v>6118</v>
      </c>
      <c r="O2961" s="3" t="s">
        <v>1382</v>
      </c>
      <c r="P2961" s="7" t="s">
        <v>1354</v>
      </c>
      <c r="Q2961" s="3" t="s">
        <v>1195</v>
      </c>
      <c r="R2961" s="260">
        <v>30</v>
      </c>
      <c r="S2961" s="261">
        <v>2553.3200000000002</v>
      </c>
      <c r="T2961" s="254">
        <f t="shared" si="513"/>
        <v>76599.600000000006</v>
      </c>
      <c r="U2961" s="83">
        <f t="shared" si="512"/>
        <v>85791.552000000011</v>
      </c>
      <c r="V2961" s="9" t="s">
        <v>1341</v>
      </c>
      <c r="W2961" s="153" t="s">
        <v>1410</v>
      </c>
      <c r="X2961" s="244"/>
    </row>
    <row r="2962" spans="1:24" s="226" customFormat="1" ht="102">
      <c r="A2962" s="9" t="s">
        <v>8687</v>
      </c>
      <c r="B2962" s="3" t="s">
        <v>1332</v>
      </c>
      <c r="C2962" s="193" t="s">
        <v>6065</v>
      </c>
      <c r="D2962" s="214" t="s">
        <v>6066</v>
      </c>
      <c r="E2962" s="255">
        <v>7214</v>
      </c>
      <c r="F2962" s="244"/>
      <c r="G2962" s="162" t="s">
        <v>384</v>
      </c>
      <c r="H2962" s="242">
        <v>0</v>
      </c>
      <c r="I2962" s="34">
        <v>470000000</v>
      </c>
      <c r="J2962" s="21" t="s">
        <v>1330</v>
      </c>
      <c r="K2962" s="17" t="s">
        <v>1647</v>
      </c>
      <c r="L2962" s="236" t="s">
        <v>3930</v>
      </c>
      <c r="M2962" s="141" t="s">
        <v>383</v>
      </c>
      <c r="N2962" s="364" t="s">
        <v>6118</v>
      </c>
      <c r="O2962" s="3" t="s">
        <v>1382</v>
      </c>
      <c r="P2962" s="7" t="s">
        <v>1354</v>
      </c>
      <c r="Q2962" s="3" t="s">
        <v>1195</v>
      </c>
      <c r="R2962" s="260">
        <v>20</v>
      </c>
      <c r="S2962" s="261">
        <v>3096.58</v>
      </c>
      <c r="T2962" s="254">
        <f t="shared" si="513"/>
        <v>61931.6</v>
      </c>
      <c r="U2962" s="83">
        <f t="shared" si="512"/>
        <v>69363.392000000007</v>
      </c>
      <c r="V2962" s="9" t="s">
        <v>1341</v>
      </c>
      <c r="W2962" s="153" t="s">
        <v>1410</v>
      </c>
      <c r="X2962" s="244"/>
    </row>
    <row r="2963" spans="1:24" s="226" customFormat="1" ht="102">
      <c r="A2963" s="9" t="s">
        <v>8688</v>
      </c>
      <c r="B2963" s="3" t="s">
        <v>1332</v>
      </c>
      <c r="C2963" s="193" t="s">
        <v>6065</v>
      </c>
      <c r="D2963" s="214" t="s">
        <v>6066</v>
      </c>
      <c r="E2963" s="255" t="s">
        <v>6068</v>
      </c>
      <c r="F2963" s="244"/>
      <c r="G2963" s="162" t="s">
        <v>384</v>
      </c>
      <c r="H2963" s="242">
        <v>0</v>
      </c>
      <c r="I2963" s="34">
        <v>470000000</v>
      </c>
      <c r="J2963" s="21" t="s">
        <v>1330</v>
      </c>
      <c r="K2963" s="17" t="s">
        <v>1647</v>
      </c>
      <c r="L2963" s="236" t="s">
        <v>3930</v>
      </c>
      <c r="M2963" s="141" t="s">
        <v>383</v>
      </c>
      <c r="N2963" s="364" t="s">
        <v>6118</v>
      </c>
      <c r="O2963" s="3" t="s">
        <v>1382</v>
      </c>
      <c r="P2963" s="7" t="s">
        <v>1354</v>
      </c>
      <c r="Q2963" s="3" t="s">
        <v>1195</v>
      </c>
      <c r="R2963" s="260">
        <v>12</v>
      </c>
      <c r="S2963" s="261">
        <v>3213.92</v>
      </c>
      <c r="T2963" s="254">
        <f t="shared" si="513"/>
        <v>38567.040000000001</v>
      </c>
      <c r="U2963" s="83">
        <f t="shared" si="512"/>
        <v>43195.084800000004</v>
      </c>
      <c r="V2963" s="9" t="s">
        <v>1341</v>
      </c>
      <c r="W2963" s="153" t="s">
        <v>1410</v>
      </c>
      <c r="X2963" s="244"/>
    </row>
    <row r="2964" spans="1:24" s="226" customFormat="1" ht="102">
      <c r="A2964" s="9" t="s">
        <v>8689</v>
      </c>
      <c r="B2964" s="3" t="s">
        <v>1332</v>
      </c>
      <c r="C2964" s="193" t="s">
        <v>6065</v>
      </c>
      <c r="D2964" s="214" t="s">
        <v>6066</v>
      </c>
      <c r="E2964" s="255" t="s">
        <v>6069</v>
      </c>
      <c r="F2964" s="244"/>
      <c r="G2964" s="162" t="s">
        <v>384</v>
      </c>
      <c r="H2964" s="242">
        <v>0</v>
      </c>
      <c r="I2964" s="34">
        <v>470000000</v>
      </c>
      <c r="J2964" s="21" t="s">
        <v>1330</v>
      </c>
      <c r="K2964" s="17" t="s">
        <v>1647</v>
      </c>
      <c r="L2964" s="236" t="s">
        <v>3930</v>
      </c>
      <c r="M2964" s="141" t="s">
        <v>383</v>
      </c>
      <c r="N2964" s="364" t="s">
        <v>6118</v>
      </c>
      <c r="O2964" s="3" t="s">
        <v>1382</v>
      </c>
      <c r="P2964" s="7" t="s">
        <v>1354</v>
      </c>
      <c r="Q2964" s="3" t="s">
        <v>1195</v>
      </c>
      <c r="R2964" s="260">
        <v>20</v>
      </c>
      <c r="S2964" s="261">
        <v>1146</v>
      </c>
      <c r="T2964" s="254">
        <f t="shared" si="513"/>
        <v>22920</v>
      </c>
      <c r="U2964" s="83">
        <f t="shared" si="512"/>
        <v>25670.400000000001</v>
      </c>
      <c r="V2964" s="9" t="s">
        <v>1341</v>
      </c>
      <c r="W2964" s="153" t="s">
        <v>1410</v>
      </c>
      <c r="X2964" s="244"/>
    </row>
    <row r="2965" spans="1:24" s="226" customFormat="1" ht="102">
      <c r="A2965" s="9" t="s">
        <v>8690</v>
      </c>
      <c r="B2965" s="3" t="s">
        <v>1332</v>
      </c>
      <c r="C2965" s="193" t="s">
        <v>4096</v>
      </c>
      <c r="D2965" s="214" t="s">
        <v>6066</v>
      </c>
      <c r="E2965" s="255" t="s">
        <v>6070</v>
      </c>
      <c r="F2965" s="244"/>
      <c r="G2965" s="162" t="s">
        <v>384</v>
      </c>
      <c r="H2965" s="242">
        <v>0</v>
      </c>
      <c r="I2965" s="34">
        <v>470000000</v>
      </c>
      <c r="J2965" s="21" t="s">
        <v>1330</v>
      </c>
      <c r="K2965" s="17" t="s">
        <v>1647</v>
      </c>
      <c r="L2965" s="236" t="s">
        <v>3930</v>
      </c>
      <c r="M2965" s="141" t="s">
        <v>383</v>
      </c>
      <c r="N2965" s="364" t="s">
        <v>6118</v>
      </c>
      <c r="O2965" s="3" t="s">
        <v>1382</v>
      </c>
      <c r="P2965" s="7" t="s">
        <v>1354</v>
      </c>
      <c r="Q2965" s="3" t="s">
        <v>1195</v>
      </c>
      <c r="R2965" s="260">
        <v>24</v>
      </c>
      <c r="S2965" s="261">
        <v>3936.63</v>
      </c>
      <c r="T2965" s="254">
        <f t="shared" si="513"/>
        <v>94479.12</v>
      </c>
      <c r="U2965" s="83">
        <f t="shared" si="512"/>
        <v>105816.61440000001</v>
      </c>
      <c r="V2965" s="9" t="s">
        <v>1341</v>
      </c>
      <c r="W2965" s="153" t="s">
        <v>1410</v>
      </c>
      <c r="X2965" s="244"/>
    </row>
    <row r="2966" spans="1:24" s="226" customFormat="1" ht="102">
      <c r="A2966" s="9" t="s">
        <v>8691</v>
      </c>
      <c r="B2966" s="3" t="s">
        <v>1332</v>
      </c>
      <c r="C2966" s="193" t="s">
        <v>6071</v>
      </c>
      <c r="D2966" s="214" t="s">
        <v>6066</v>
      </c>
      <c r="E2966" s="255" t="s">
        <v>6072</v>
      </c>
      <c r="F2966" s="244"/>
      <c r="G2966" s="162" t="s">
        <v>384</v>
      </c>
      <c r="H2966" s="242">
        <v>0</v>
      </c>
      <c r="I2966" s="34">
        <v>470000000</v>
      </c>
      <c r="J2966" s="21" t="s">
        <v>1330</v>
      </c>
      <c r="K2966" s="17" t="s">
        <v>1647</v>
      </c>
      <c r="L2966" s="236" t="s">
        <v>3930</v>
      </c>
      <c r="M2966" s="141" t="s">
        <v>383</v>
      </c>
      <c r="N2966" s="364" t="s">
        <v>6118</v>
      </c>
      <c r="O2966" s="3" t="s">
        <v>1382</v>
      </c>
      <c r="P2966" s="7" t="s">
        <v>1354</v>
      </c>
      <c r="Q2966" s="3" t="s">
        <v>1195</v>
      </c>
      <c r="R2966" s="260">
        <v>24</v>
      </c>
      <c r="S2966" s="261">
        <v>5003.41</v>
      </c>
      <c r="T2966" s="254">
        <f t="shared" si="513"/>
        <v>120081.84</v>
      </c>
      <c r="U2966" s="83">
        <f t="shared" si="512"/>
        <v>134491.66080000001</v>
      </c>
      <c r="V2966" s="9" t="s">
        <v>1341</v>
      </c>
      <c r="W2966" s="153" t="s">
        <v>1410</v>
      </c>
      <c r="X2966" s="244"/>
    </row>
    <row r="2967" spans="1:24" s="226" customFormat="1" ht="102">
      <c r="A2967" s="9" t="s">
        <v>8692</v>
      </c>
      <c r="B2967" s="3" t="s">
        <v>1332</v>
      </c>
      <c r="C2967" s="193" t="s">
        <v>6073</v>
      </c>
      <c r="D2967" s="214" t="s">
        <v>6066</v>
      </c>
      <c r="E2967" s="255" t="s">
        <v>6074</v>
      </c>
      <c r="F2967" s="244"/>
      <c r="G2967" s="162" t="s">
        <v>384</v>
      </c>
      <c r="H2967" s="242">
        <v>0</v>
      </c>
      <c r="I2967" s="34">
        <v>470000000</v>
      </c>
      <c r="J2967" s="21" t="s">
        <v>1330</v>
      </c>
      <c r="K2967" s="17" t="s">
        <v>1647</v>
      </c>
      <c r="L2967" s="236" t="s">
        <v>3930</v>
      </c>
      <c r="M2967" s="141" t="s">
        <v>383</v>
      </c>
      <c r="N2967" s="364" t="s">
        <v>6118</v>
      </c>
      <c r="O2967" s="3" t="s">
        <v>1382</v>
      </c>
      <c r="P2967" s="7" t="s">
        <v>1354</v>
      </c>
      <c r="Q2967" s="3" t="s">
        <v>1195</v>
      </c>
      <c r="R2967" s="260">
        <v>48</v>
      </c>
      <c r="S2967" s="261">
        <v>5500</v>
      </c>
      <c r="T2967" s="254">
        <f t="shared" si="513"/>
        <v>264000</v>
      </c>
      <c r="U2967" s="83">
        <f t="shared" si="512"/>
        <v>295680</v>
      </c>
      <c r="V2967" s="9" t="s">
        <v>1341</v>
      </c>
      <c r="W2967" s="153" t="s">
        <v>1410</v>
      </c>
      <c r="X2967" s="244"/>
    </row>
    <row r="2968" spans="1:24" s="226" customFormat="1" ht="102">
      <c r="A2968" s="9" t="s">
        <v>8693</v>
      </c>
      <c r="B2968" s="3" t="s">
        <v>1332</v>
      </c>
      <c r="C2968" s="193" t="s">
        <v>6075</v>
      </c>
      <c r="D2968" s="214" t="s">
        <v>6066</v>
      </c>
      <c r="E2968" s="255" t="s">
        <v>6076</v>
      </c>
      <c r="F2968" s="244"/>
      <c r="G2968" s="162" t="s">
        <v>384</v>
      </c>
      <c r="H2968" s="242">
        <v>0</v>
      </c>
      <c r="I2968" s="34">
        <v>470000000</v>
      </c>
      <c r="J2968" s="21" t="s">
        <v>1330</v>
      </c>
      <c r="K2968" s="17" t="s">
        <v>1647</v>
      </c>
      <c r="L2968" s="236" t="s">
        <v>3930</v>
      </c>
      <c r="M2968" s="141" t="s">
        <v>383</v>
      </c>
      <c r="N2968" s="364" t="s">
        <v>6118</v>
      </c>
      <c r="O2968" s="3" t="s">
        <v>1382</v>
      </c>
      <c r="P2968" s="7" t="s">
        <v>1354</v>
      </c>
      <c r="Q2968" s="3" t="s">
        <v>1195</v>
      </c>
      <c r="R2968" s="260">
        <v>12</v>
      </c>
      <c r="S2968" s="261">
        <v>7822.93</v>
      </c>
      <c r="T2968" s="254">
        <f t="shared" si="513"/>
        <v>93875.16</v>
      </c>
      <c r="U2968" s="83">
        <f t="shared" si="512"/>
        <v>105140.17920000001</v>
      </c>
      <c r="V2968" s="9" t="s">
        <v>1341</v>
      </c>
      <c r="W2968" s="153" t="s">
        <v>1410</v>
      </c>
      <c r="X2968" s="244"/>
    </row>
    <row r="2969" spans="1:24" s="226" customFormat="1" ht="102">
      <c r="A2969" s="9" t="s">
        <v>8694</v>
      </c>
      <c r="B2969" s="3" t="s">
        <v>1332</v>
      </c>
      <c r="C2969" s="193" t="s">
        <v>6077</v>
      </c>
      <c r="D2969" s="214" t="s">
        <v>6066</v>
      </c>
      <c r="E2969" s="255" t="s">
        <v>6078</v>
      </c>
      <c r="F2969" s="244"/>
      <c r="G2969" s="162" t="s">
        <v>384</v>
      </c>
      <c r="H2969" s="242">
        <v>0</v>
      </c>
      <c r="I2969" s="34">
        <v>470000000</v>
      </c>
      <c r="J2969" s="21" t="s">
        <v>1330</v>
      </c>
      <c r="K2969" s="17" t="s">
        <v>1647</v>
      </c>
      <c r="L2969" s="236" t="s">
        <v>3930</v>
      </c>
      <c r="M2969" s="141" t="s">
        <v>383</v>
      </c>
      <c r="N2969" s="364" t="s">
        <v>6118</v>
      </c>
      <c r="O2969" s="3" t="s">
        <v>1382</v>
      </c>
      <c r="P2969" s="7" t="s">
        <v>1354</v>
      </c>
      <c r="Q2969" s="3" t="s">
        <v>1195</v>
      </c>
      <c r="R2969" s="260">
        <v>24</v>
      </c>
      <c r="S2969" s="261">
        <v>1184.3</v>
      </c>
      <c r="T2969" s="254">
        <f t="shared" si="513"/>
        <v>28423.199999999997</v>
      </c>
      <c r="U2969" s="83">
        <f t="shared" si="512"/>
        <v>31833.984</v>
      </c>
      <c r="V2969" s="9" t="s">
        <v>1341</v>
      </c>
      <c r="W2969" s="153" t="s">
        <v>1410</v>
      </c>
      <c r="X2969" s="244"/>
    </row>
    <row r="2970" spans="1:24" s="226" customFormat="1" ht="102">
      <c r="A2970" s="9" t="s">
        <v>8695</v>
      </c>
      <c r="B2970" s="3" t="s">
        <v>1332</v>
      </c>
      <c r="C2970" s="193" t="s">
        <v>6079</v>
      </c>
      <c r="D2970" s="214" t="s">
        <v>6066</v>
      </c>
      <c r="E2970" s="255" t="s">
        <v>6080</v>
      </c>
      <c r="F2970" s="244"/>
      <c r="G2970" s="162" t="s">
        <v>384</v>
      </c>
      <c r="H2970" s="242">
        <v>0</v>
      </c>
      <c r="I2970" s="34">
        <v>470000000</v>
      </c>
      <c r="J2970" s="21" t="s">
        <v>1330</v>
      </c>
      <c r="K2970" s="17" t="s">
        <v>1647</v>
      </c>
      <c r="L2970" s="236" t="s">
        <v>3930</v>
      </c>
      <c r="M2970" s="141" t="s">
        <v>383</v>
      </c>
      <c r="N2970" s="364" t="s">
        <v>6118</v>
      </c>
      <c r="O2970" s="3" t="s">
        <v>1382</v>
      </c>
      <c r="P2970" s="7" t="s">
        <v>1354</v>
      </c>
      <c r="Q2970" s="3" t="s">
        <v>1195</v>
      </c>
      <c r="R2970" s="260">
        <v>24</v>
      </c>
      <c r="S2970" s="261">
        <v>1713.58</v>
      </c>
      <c r="T2970" s="254">
        <f t="shared" si="513"/>
        <v>41125.919999999998</v>
      </c>
      <c r="U2970" s="83">
        <f t="shared" ref="U2970:U3017" si="588">T2970*1.12</f>
        <v>46061.030400000003</v>
      </c>
      <c r="V2970" s="9" t="s">
        <v>1341</v>
      </c>
      <c r="W2970" s="153" t="s">
        <v>1410</v>
      </c>
      <c r="X2970" s="244"/>
    </row>
    <row r="2971" spans="1:24" s="226" customFormat="1" ht="102">
      <c r="A2971" s="9" t="s">
        <v>8696</v>
      </c>
      <c r="B2971" s="3" t="s">
        <v>1332</v>
      </c>
      <c r="C2971" s="193" t="s">
        <v>6081</v>
      </c>
      <c r="D2971" s="214" t="s">
        <v>6066</v>
      </c>
      <c r="E2971" s="255" t="s">
        <v>6082</v>
      </c>
      <c r="F2971" s="244"/>
      <c r="G2971" s="162" t="s">
        <v>384</v>
      </c>
      <c r="H2971" s="242">
        <v>0</v>
      </c>
      <c r="I2971" s="34">
        <v>470000000</v>
      </c>
      <c r="J2971" s="21" t="s">
        <v>1330</v>
      </c>
      <c r="K2971" s="17" t="s">
        <v>1647</v>
      </c>
      <c r="L2971" s="236" t="s">
        <v>3930</v>
      </c>
      <c r="M2971" s="141" t="s">
        <v>383</v>
      </c>
      <c r="N2971" s="364" t="s">
        <v>6118</v>
      </c>
      <c r="O2971" s="3" t="s">
        <v>1382</v>
      </c>
      <c r="P2971" s="7" t="s">
        <v>1354</v>
      </c>
      <c r="Q2971" s="3" t="s">
        <v>1195</v>
      </c>
      <c r="R2971" s="260">
        <v>20</v>
      </c>
      <c r="S2971" s="261">
        <v>2237.14</v>
      </c>
      <c r="T2971" s="254">
        <f t="shared" si="513"/>
        <v>44742.799999999996</v>
      </c>
      <c r="U2971" s="83">
        <f t="shared" si="588"/>
        <v>50111.936000000002</v>
      </c>
      <c r="V2971" s="9" t="s">
        <v>1341</v>
      </c>
      <c r="W2971" s="153" t="s">
        <v>1410</v>
      </c>
      <c r="X2971" s="244"/>
    </row>
    <row r="2972" spans="1:24" s="226" customFormat="1" ht="102">
      <c r="A2972" s="9" t="s">
        <v>8697</v>
      </c>
      <c r="B2972" s="3" t="s">
        <v>1332</v>
      </c>
      <c r="C2972" s="193" t="s">
        <v>6083</v>
      </c>
      <c r="D2972" s="214" t="s">
        <v>6066</v>
      </c>
      <c r="E2972" s="255" t="s">
        <v>6084</v>
      </c>
      <c r="F2972" s="244"/>
      <c r="G2972" s="162" t="s">
        <v>384</v>
      </c>
      <c r="H2972" s="242">
        <v>0</v>
      </c>
      <c r="I2972" s="34">
        <v>470000000</v>
      </c>
      <c r="J2972" s="21" t="s">
        <v>1330</v>
      </c>
      <c r="K2972" s="17" t="s">
        <v>1647</v>
      </c>
      <c r="L2972" s="236" t="s">
        <v>3930</v>
      </c>
      <c r="M2972" s="141" t="s">
        <v>383</v>
      </c>
      <c r="N2972" s="364" t="s">
        <v>6118</v>
      </c>
      <c r="O2972" s="3" t="s">
        <v>1382</v>
      </c>
      <c r="P2972" s="7" t="s">
        <v>1354</v>
      </c>
      <c r="Q2972" s="3" t="s">
        <v>1195</v>
      </c>
      <c r="R2972" s="260">
        <v>30</v>
      </c>
      <c r="S2972" s="261">
        <v>3074.85</v>
      </c>
      <c r="T2972" s="254">
        <f t="shared" si="513"/>
        <v>92245.5</v>
      </c>
      <c r="U2972" s="83">
        <f t="shared" si="588"/>
        <v>103314.96</v>
      </c>
      <c r="V2972" s="9" t="s">
        <v>1341</v>
      </c>
      <c r="W2972" s="153" t="s">
        <v>1410</v>
      </c>
      <c r="X2972" s="244"/>
    </row>
    <row r="2973" spans="1:24" s="226" customFormat="1" ht="102">
      <c r="A2973" s="9" t="s">
        <v>8698</v>
      </c>
      <c r="B2973" s="3" t="s">
        <v>1332</v>
      </c>
      <c r="C2973" s="193" t="s">
        <v>6085</v>
      </c>
      <c r="D2973" s="214" t="s">
        <v>6066</v>
      </c>
      <c r="E2973" s="255" t="s">
        <v>6086</v>
      </c>
      <c r="F2973" s="244"/>
      <c r="G2973" s="162" t="s">
        <v>384</v>
      </c>
      <c r="H2973" s="242">
        <v>0</v>
      </c>
      <c r="I2973" s="34">
        <v>470000000</v>
      </c>
      <c r="J2973" s="21" t="s">
        <v>1330</v>
      </c>
      <c r="K2973" s="17" t="s">
        <v>1647</v>
      </c>
      <c r="L2973" s="236" t="s">
        <v>3930</v>
      </c>
      <c r="M2973" s="141" t="s">
        <v>383</v>
      </c>
      <c r="N2973" s="364" t="s">
        <v>6118</v>
      </c>
      <c r="O2973" s="3" t="s">
        <v>1382</v>
      </c>
      <c r="P2973" s="7" t="s">
        <v>1354</v>
      </c>
      <c r="Q2973" s="3" t="s">
        <v>1195</v>
      </c>
      <c r="R2973" s="260">
        <v>24</v>
      </c>
      <c r="S2973" s="261">
        <v>3369.29</v>
      </c>
      <c r="T2973" s="254">
        <f t="shared" si="513"/>
        <v>80862.959999999992</v>
      </c>
      <c r="U2973" s="83">
        <f t="shared" si="588"/>
        <v>90566.515199999994</v>
      </c>
      <c r="V2973" s="9" t="s">
        <v>1341</v>
      </c>
      <c r="W2973" s="153" t="s">
        <v>1410</v>
      </c>
      <c r="X2973" s="244"/>
    </row>
    <row r="2974" spans="1:24" s="226" customFormat="1" ht="102">
      <c r="A2974" s="9" t="s">
        <v>8699</v>
      </c>
      <c r="B2974" s="3" t="s">
        <v>1332</v>
      </c>
      <c r="C2974" s="193" t="s">
        <v>4096</v>
      </c>
      <c r="D2974" s="214" t="s">
        <v>6066</v>
      </c>
      <c r="E2974" s="255" t="s">
        <v>6087</v>
      </c>
      <c r="F2974" s="244"/>
      <c r="G2974" s="162" t="s">
        <v>384</v>
      </c>
      <c r="H2974" s="242">
        <v>0</v>
      </c>
      <c r="I2974" s="34">
        <v>470000000</v>
      </c>
      <c r="J2974" s="21" t="s">
        <v>1330</v>
      </c>
      <c r="K2974" s="17" t="s">
        <v>1647</v>
      </c>
      <c r="L2974" s="236" t="s">
        <v>3930</v>
      </c>
      <c r="M2974" s="141" t="s">
        <v>383</v>
      </c>
      <c r="N2974" s="364" t="s">
        <v>6118</v>
      </c>
      <c r="O2974" s="3" t="s">
        <v>1382</v>
      </c>
      <c r="P2974" s="7" t="s">
        <v>1354</v>
      </c>
      <c r="Q2974" s="3" t="s">
        <v>1195</v>
      </c>
      <c r="R2974" s="260">
        <v>30</v>
      </c>
      <c r="S2974" s="261">
        <v>4775.66</v>
      </c>
      <c r="T2974" s="254">
        <f t="shared" si="513"/>
        <v>143269.79999999999</v>
      </c>
      <c r="U2974" s="83">
        <f t="shared" si="588"/>
        <v>160462.17600000001</v>
      </c>
      <c r="V2974" s="9" t="s">
        <v>1341</v>
      </c>
      <c r="W2974" s="153" t="s">
        <v>1410</v>
      </c>
      <c r="X2974" s="244"/>
    </row>
    <row r="2975" spans="1:24" s="226" customFormat="1" ht="102">
      <c r="A2975" s="9" t="s">
        <v>8700</v>
      </c>
      <c r="B2975" s="3" t="s">
        <v>1332</v>
      </c>
      <c r="C2975" s="193" t="s">
        <v>6073</v>
      </c>
      <c r="D2975" s="214" t="s">
        <v>6066</v>
      </c>
      <c r="E2975" s="255" t="s">
        <v>6088</v>
      </c>
      <c r="F2975" s="244"/>
      <c r="G2975" s="162" t="s">
        <v>384</v>
      </c>
      <c r="H2975" s="242">
        <v>0</v>
      </c>
      <c r="I2975" s="34">
        <v>470000000</v>
      </c>
      <c r="J2975" s="21" t="s">
        <v>1330</v>
      </c>
      <c r="K2975" s="17" t="s">
        <v>1647</v>
      </c>
      <c r="L2975" s="236" t="s">
        <v>3930</v>
      </c>
      <c r="M2975" s="141" t="s">
        <v>383</v>
      </c>
      <c r="N2975" s="364" t="s">
        <v>6118</v>
      </c>
      <c r="O2975" s="3" t="s">
        <v>1382</v>
      </c>
      <c r="P2975" s="7" t="s">
        <v>1354</v>
      </c>
      <c r="Q2975" s="3" t="s">
        <v>1195</v>
      </c>
      <c r="R2975" s="260">
        <v>48</v>
      </c>
      <c r="S2975" s="261">
        <v>5898.71</v>
      </c>
      <c r="T2975" s="254">
        <f t="shared" si="513"/>
        <v>283138.08</v>
      </c>
      <c r="U2975" s="83">
        <f t="shared" si="588"/>
        <v>317114.64960000006</v>
      </c>
      <c r="V2975" s="9" t="s">
        <v>1341</v>
      </c>
      <c r="W2975" s="153" t="s">
        <v>1410</v>
      </c>
      <c r="X2975" s="244"/>
    </row>
    <row r="2976" spans="1:24" s="226" customFormat="1" ht="102">
      <c r="A2976" s="9" t="s">
        <v>8701</v>
      </c>
      <c r="B2976" s="3" t="s">
        <v>1332</v>
      </c>
      <c r="C2976" s="193" t="s">
        <v>6089</v>
      </c>
      <c r="D2976" s="214" t="s">
        <v>6090</v>
      </c>
      <c r="E2976" s="255" t="s">
        <v>6091</v>
      </c>
      <c r="F2976" s="244"/>
      <c r="G2976" s="162" t="s">
        <v>384</v>
      </c>
      <c r="H2976" s="242">
        <v>0</v>
      </c>
      <c r="I2976" s="34">
        <v>470000000</v>
      </c>
      <c r="J2976" s="21" t="s">
        <v>1330</v>
      </c>
      <c r="K2976" s="17" t="s">
        <v>1647</v>
      </c>
      <c r="L2976" s="236" t="s">
        <v>3930</v>
      </c>
      <c r="M2976" s="141" t="s">
        <v>383</v>
      </c>
      <c r="N2976" s="364" t="s">
        <v>6118</v>
      </c>
      <c r="O2976" s="3" t="s">
        <v>1382</v>
      </c>
      <c r="P2976" s="7" t="s">
        <v>1354</v>
      </c>
      <c r="Q2976" s="3" t="s">
        <v>1195</v>
      </c>
      <c r="R2976" s="260">
        <v>48</v>
      </c>
      <c r="S2976" s="261">
        <v>4652.47</v>
      </c>
      <c r="T2976" s="254">
        <f t="shared" si="513"/>
        <v>223318.56</v>
      </c>
      <c r="U2976" s="83">
        <f t="shared" si="588"/>
        <v>250116.78720000002</v>
      </c>
      <c r="V2976" s="9" t="s">
        <v>1341</v>
      </c>
      <c r="W2976" s="153" t="s">
        <v>1410</v>
      </c>
      <c r="X2976" s="244"/>
    </row>
    <row r="2977" spans="1:24" s="226" customFormat="1" ht="102">
      <c r="A2977" s="9" t="s">
        <v>8702</v>
      </c>
      <c r="B2977" s="3" t="s">
        <v>1332</v>
      </c>
      <c r="C2977" s="193" t="s">
        <v>6092</v>
      </c>
      <c r="D2977" s="214" t="s">
        <v>6093</v>
      </c>
      <c r="E2977" s="255">
        <v>22218</v>
      </c>
      <c r="F2977" s="244"/>
      <c r="G2977" s="162" t="s">
        <v>384</v>
      </c>
      <c r="H2977" s="242">
        <v>0</v>
      </c>
      <c r="I2977" s="34">
        <v>470000000</v>
      </c>
      <c r="J2977" s="21" t="s">
        <v>1330</v>
      </c>
      <c r="K2977" s="17" t="s">
        <v>1647</v>
      </c>
      <c r="L2977" s="236" t="s">
        <v>3930</v>
      </c>
      <c r="M2977" s="141" t="s">
        <v>383</v>
      </c>
      <c r="N2977" s="364" t="s">
        <v>6118</v>
      </c>
      <c r="O2977" s="3" t="s">
        <v>1382</v>
      </c>
      <c r="P2977" s="7" t="s">
        <v>1354</v>
      </c>
      <c r="Q2977" s="3" t="s">
        <v>1195</v>
      </c>
      <c r="R2977" s="260">
        <v>24</v>
      </c>
      <c r="S2977" s="261">
        <v>51587.87</v>
      </c>
      <c r="T2977" s="254">
        <f t="shared" si="513"/>
        <v>1238108.8800000001</v>
      </c>
      <c r="U2977" s="83">
        <f t="shared" si="588"/>
        <v>1386681.9456000002</v>
      </c>
      <c r="V2977" s="9" t="s">
        <v>1341</v>
      </c>
      <c r="W2977" s="153" t="s">
        <v>1410</v>
      </c>
      <c r="X2977" s="244"/>
    </row>
    <row r="2978" spans="1:24" s="226" customFormat="1" ht="102">
      <c r="A2978" s="9" t="s">
        <v>8703</v>
      </c>
      <c r="B2978" s="3" t="s">
        <v>1332</v>
      </c>
      <c r="C2978" s="193" t="s">
        <v>6079</v>
      </c>
      <c r="D2978" s="214" t="s">
        <v>6066</v>
      </c>
      <c r="E2978" s="255">
        <v>27509</v>
      </c>
      <c r="F2978" s="244"/>
      <c r="G2978" s="162" t="s">
        <v>384</v>
      </c>
      <c r="H2978" s="242">
        <v>0</v>
      </c>
      <c r="I2978" s="34">
        <v>470000000</v>
      </c>
      <c r="J2978" s="21" t="s">
        <v>1330</v>
      </c>
      <c r="K2978" s="17" t="s">
        <v>1647</v>
      </c>
      <c r="L2978" s="236" t="s">
        <v>3930</v>
      </c>
      <c r="M2978" s="141" t="s">
        <v>383</v>
      </c>
      <c r="N2978" s="364" t="s">
        <v>6118</v>
      </c>
      <c r="O2978" s="3" t="s">
        <v>1382</v>
      </c>
      <c r="P2978" s="7" t="s">
        <v>1354</v>
      </c>
      <c r="Q2978" s="3" t="s">
        <v>1195</v>
      </c>
      <c r="R2978" s="158">
        <v>24</v>
      </c>
      <c r="S2978" s="261">
        <v>1575.45</v>
      </c>
      <c r="T2978" s="254">
        <f t="shared" si="513"/>
        <v>37810.800000000003</v>
      </c>
      <c r="U2978" s="83">
        <f t="shared" si="588"/>
        <v>42348.096000000005</v>
      </c>
      <c r="V2978" s="9" t="s">
        <v>1341</v>
      </c>
      <c r="W2978" s="153" t="s">
        <v>1410</v>
      </c>
      <c r="X2978" s="244"/>
    </row>
    <row r="2979" spans="1:24" s="226" customFormat="1" ht="102">
      <c r="A2979" s="9" t="s">
        <v>8704</v>
      </c>
      <c r="B2979" s="3" t="s">
        <v>1332</v>
      </c>
      <c r="C2979" s="193" t="s">
        <v>4098</v>
      </c>
      <c r="D2979" s="214" t="s">
        <v>6059</v>
      </c>
      <c r="E2979" s="255">
        <v>50411</v>
      </c>
      <c r="F2979" s="244"/>
      <c r="G2979" s="162" t="s">
        <v>384</v>
      </c>
      <c r="H2979" s="242">
        <v>0</v>
      </c>
      <c r="I2979" s="34">
        <v>470000000</v>
      </c>
      <c r="J2979" s="21" t="s">
        <v>1330</v>
      </c>
      <c r="K2979" s="17" t="s">
        <v>1647</v>
      </c>
      <c r="L2979" s="236" t="s">
        <v>3930</v>
      </c>
      <c r="M2979" s="141" t="s">
        <v>383</v>
      </c>
      <c r="N2979" s="364" t="s">
        <v>6118</v>
      </c>
      <c r="O2979" s="3" t="s">
        <v>1382</v>
      </c>
      <c r="P2979" s="7" t="s">
        <v>1354</v>
      </c>
      <c r="Q2979" s="3" t="s">
        <v>1195</v>
      </c>
      <c r="R2979" s="260">
        <v>12</v>
      </c>
      <c r="S2979" s="261">
        <v>5432.59</v>
      </c>
      <c r="T2979" s="254">
        <f t="shared" si="513"/>
        <v>65191.08</v>
      </c>
      <c r="U2979" s="83">
        <f t="shared" si="588"/>
        <v>73014.009600000005</v>
      </c>
      <c r="V2979" s="9" t="s">
        <v>1341</v>
      </c>
      <c r="W2979" s="153" t="s">
        <v>1410</v>
      </c>
      <c r="X2979" s="244"/>
    </row>
    <row r="2980" spans="1:24" s="226" customFormat="1" ht="102">
      <c r="A2980" s="9" t="s">
        <v>8705</v>
      </c>
      <c r="B2980" s="3" t="s">
        <v>1332</v>
      </c>
      <c r="C2980" s="193" t="s">
        <v>4098</v>
      </c>
      <c r="D2980" s="214" t="s">
        <v>6059</v>
      </c>
      <c r="E2980" s="255" t="s">
        <v>6094</v>
      </c>
      <c r="F2980" s="244"/>
      <c r="G2980" s="162" t="s">
        <v>384</v>
      </c>
      <c r="H2980" s="242">
        <v>0</v>
      </c>
      <c r="I2980" s="34">
        <v>470000000</v>
      </c>
      <c r="J2980" s="21" t="s">
        <v>1330</v>
      </c>
      <c r="K2980" s="17" t="s">
        <v>1647</v>
      </c>
      <c r="L2980" s="236" t="s">
        <v>3930</v>
      </c>
      <c r="M2980" s="141" t="s">
        <v>383</v>
      </c>
      <c r="N2980" s="364" t="s">
        <v>6118</v>
      </c>
      <c r="O2980" s="3" t="s">
        <v>1382</v>
      </c>
      <c r="P2980" s="7" t="s">
        <v>1354</v>
      </c>
      <c r="Q2980" s="3" t="s">
        <v>1195</v>
      </c>
      <c r="R2980" s="260">
        <v>12</v>
      </c>
      <c r="S2980" s="261">
        <v>4800</v>
      </c>
      <c r="T2980" s="254">
        <f t="shared" ref="T2980:T2990" si="589">R2980*S2980</f>
        <v>57600</v>
      </c>
      <c r="U2980" s="83">
        <f t="shared" si="588"/>
        <v>64512.000000000007</v>
      </c>
      <c r="V2980" s="9" t="s">
        <v>1341</v>
      </c>
      <c r="W2980" s="153" t="s">
        <v>1410</v>
      </c>
      <c r="X2980" s="244"/>
    </row>
    <row r="2981" spans="1:24" s="226" customFormat="1" ht="102">
      <c r="A2981" s="9" t="s">
        <v>8706</v>
      </c>
      <c r="B2981" s="3" t="s">
        <v>1332</v>
      </c>
      <c r="C2981" s="193" t="s">
        <v>6092</v>
      </c>
      <c r="D2981" s="214" t="s">
        <v>6093</v>
      </c>
      <c r="E2981" s="255">
        <v>53518</v>
      </c>
      <c r="F2981" s="244"/>
      <c r="G2981" s="162" t="s">
        <v>384</v>
      </c>
      <c r="H2981" s="242">
        <v>0</v>
      </c>
      <c r="I2981" s="34">
        <v>470000000</v>
      </c>
      <c r="J2981" s="21" t="s">
        <v>1330</v>
      </c>
      <c r="K2981" s="17" t="s">
        <v>1647</v>
      </c>
      <c r="L2981" s="236" t="s">
        <v>3930</v>
      </c>
      <c r="M2981" s="141" t="s">
        <v>383</v>
      </c>
      <c r="N2981" s="364" t="s">
        <v>6118</v>
      </c>
      <c r="O2981" s="3" t="s">
        <v>1382</v>
      </c>
      <c r="P2981" s="7" t="s">
        <v>1354</v>
      </c>
      <c r="Q2981" s="3" t="s">
        <v>1195</v>
      </c>
      <c r="R2981" s="260">
        <v>16</v>
      </c>
      <c r="S2981" s="261">
        <v>7953.31</v>
      </c>
      <c r="T2981" s="254">
        <f t="shared" si="589"/>
        <v>127252.96</v>
      </c>
      <c r="U2981" s="83">
        <f t="shared" si="588"/>
        <v>142523.31520000001</v>
      </c>
      <c r="V2981" s="9" t="s">
        <v>1341</v>
      </c>
      <c r="W2981" s="153" t="s">
        <v>1410</v>
      </c>
      <c r="X2981" s="244"/>
    </row>
    <row r="2982" spans="1:24" s="226" customFormat="1" ht="102">
      <c r="A2982" s="9" t="s">
        <v>8707</v>
      </c>
      <c r="B2982" s="3" t="s">
        <v>1332</v>
      </c>
      <c r="C2982" s="193" t="s">
        <v>6095</v>
      </c>
      <c r="D2982" s="214" t="s">
        <v>6066</v>
      </c>
      <c r="E2982" s="274" t="s">
        <v>6096</v>
      </c>
      <c r="F2982" s="244"/>
      <c r="G2982" s="162" t="s">
        <v>384</v>
      </c>
      <c r="H2982" s="242">
        <v>0</v>
      </c>
      <c r="I2982" s="34">
        <v>470000000</v>
      </c>
      <c r="J2982" s="21" t="s">
        <v>1330</v>
      </c>
      <c r="K2982" s="17" t="s">
        <v>1647</v>
      </c>
      <c r="L2982" s="236" t="s">
        <v>3930</v>
      </c>
      <c r="M2982" s="141" t="s">
        <v>383</v>
      </c>
      <c r="N2982" s="364" t="s">
        <v>6118</v>
      </c>
      <c r="O2982" s="3" t="s">
        <v>1382</v>
      </c>
      <c r="P2982" s="7" t="s">
        <v>1354</v>
      </c>
      <c r="Q2982" s="3" t="s">
        <v>1195</v>
      </c>
      <c r="R2982" s="260">
        <v>12</v>
      </c>
      <c r="S2982" s="261">
        <v>1116</v>
      </c>
      <c r="T2982" s="254">
        <f t="shared" si="589"/>
        <v>13392</v>
      </c>
      <c r="U2982" s="83">
        <f t="shared" si="588"/>
        <v>14999.04</v>
      </c>
      <c r="V2982" s="9" t="s">
        <v>1341</v>
      </c>
      <c r="W2982" s="153" t="s">
        <v>1410</v>
      </c>
      <c r="X2982" s="244"/>
    </row>
    <row r="2983" spans="1:24" s="226" customFormat="1" ht="102">
      <c r="A2983" s="9" t="s">
        <v>8708</v>
      </c>
      <c r="B2983" s="3" t="s">
        <v>1332</v>
      </c>
      <c r="C2983" s="193" t="s">
        <v>6079</v>
      </c>
      <c r="D2983" s="214" t="s">
        <v>6066</v>
      </c>
      <c r="E2983" s="255" t="s">
        <v>6097</v>
      </c>
      <c r="F2983" s="244"/>
      <c r="G2983" s="162" t="s">
        <v>384</v>
      </c>
      <c r="H2983" s="242">
        <v>0</v>
      </c>
      <c r="I2983" s="34">
        <v>470000000</v>
      </c>
      <c r="J2983" s="21" t="s">
        <v>1330</v>
      </c>
      <c r="K2983" s="17" t="s">
        <v>1647</v>
      </c>
      <c r="L2983" s="236" t="s">
        <v>3930</v>
      </c>
      <c r="M2983" s="141" t="s">
        <v>383</v>
      </c>
      <c r="N2983" s="364" t="s">
        <v>6118</v>
      </c>
      <c r="O2983" s="3" t="s">
        <v>1382</v>
      </c>
      <c r="P2983" s="7" t="s">
        <v>1354</v>
      </c>
      <c r="Q2983" s="3" t="s">
        <v>1195</v>
      </c>
      <c r="R2983" s="260">
        <v>10</v>
      </c>
      <c r="S2983" s="261">
        <v>1521.13</v>
      </c>
      <c r="T2983" s="254">
        <f t="shared" si="589"/>
        <v>15211.300000000001</v>
      </c>
      <c r="U2983" s="83">
        <f t="shared" si="588"/>
        <v>17036.656000000003</v>
      </c>
      <c r="V2983" s="9" t="s">
        <v>1341</v>
      </c>
      <c r="W2983" s="153" t="s">
        <v>1410</v>
      </c>
      <c r="X2983" s="244"/>
    </row>
    <row r="2984" spans="1:24" s="226" customFormat="1" ht="102">
      <c r="A2984" s="9" t="s">
        <v>8709</v>
      </c>
      <c r="B2984" s="3" t="s">
        <v>1332</v>
      </c>
      <c r="C2984" s="237"/>
      <c r="D2984" s="214" t="s">
        <v>6059</v>
      </c>
      <c r="E2984" s="255" t="s">
        <v>6098</v>
      </c>
      <c r="F2984" s="244"/>
      <c r="G2984" s="162" t="s">
        <v>384</v>
      </c>
      <c r="H2984" s="242">
        <v>0</v>
      </c>
      <c r="I2984" s="34">
        <v>470000000</v>
      </c>
      <c r="J2984" s="21" t="s">
        <v>1330</v>
      </c>
      <c r="K2984" s="17" t="s">
        <v>1647</v>
      </c>
      <c r="L2984" s="236" t="s">
        <v>3930</v>
      </c>
      <c r="M2984" s="141" t="s">
        <v>383</v>
      </c>
      <c r="N2984" s="364" t="s">
        <v>6118</v>
      </c>
      <c r="O2984" s="3" t="s">
        <v>1382</v>
      </c>
      <c r="P2984" s="7" t="s">
        <v>1354</v>
      </c>
      <c r="Q2984" s="3" t="s">
        <v>1195</v>
      </c>
      <c r="R2984" s="260">
        <v>8</v>
      </c>
      <c r="S2984" s="261">
        <v>77512.19</v>
      </c>
      <c r="T2984" s="254">
        <f t="shared" si="589"/>
        <v>620097.52</v>
      </c>
      <c r="U2984" s="83">
        <f t="shared" si="588"/>
        <v>694509.22240000009</v>
      </c>
      <c r="V2984" s="9" t="s">
        <v>1341</v>
      </c>
      <c r="W2984" s="153" t="s">
        <v>1410</v>
      </c>
      <c r="X2984" s="244"/>
    </row>
    <row r="2985" spans="1:24" s="226" customFormat="1" ht="102">
      <c r="A2985" s="9" t="s">
        <v>8710</v>
      </c>
      <c r="B2985" s="3" t="s">
        <v>1332</v>
      </c>
      <c r="C2985" s="193" t="s">
        <v>4096</v>
      </c>
      <c r="D2985" s="214" t="s">
        <v>6066</v>
      </c>
      <c r="E2985" s="255" t="s">
        <v>6099</v>
      </c>
      <c r="F2985" s="244"/>
      <c r="G2985" s="162" t="s">
        <v>384</v>
      </c>
      <c r="H2985" s="242">
        <v>0</v>
      </c>
      <c r="I2985" s="34">
        <v>470000000</v>
      </c>
      <c r="J2985" s="21" t="s">
        <v>1330</v>
      </c>
      <c r="K2985" s="17" t="s">
        <v>1647</v>
      </c>
      <c r="L2985" s="236" t="s">
        <v>3930</v>
      </c>
      <c r="M2985" s="141" t="s">
        <v>383</v>
      </c>
      <c r="N2985" s="364" t="s">
        <v>6118</v>
      </c>
      <c r="O2985" s="3" t="s">
        <v>1382</v>
      </c>
      <c r="P2985" s="7" t="s">
        <v>1354</v>
      </c>
      <c r="Q2985" s="3" t="s">
        <v>1195</v>
      </c>
      <c r="R2985" s="260">
        <v>12</v>
      </c>
      <c r="S2985" s="261">
        <v>1380</v>
      </c>
      <c r="T2985" s="254">
        <f t="shared" si="589"/>
        <v>16560</v>
      </c>
      <c r="U2985" s="83">
        <f t="shared" si="588"/>
        <v>18547.2</v>
      </c>
      <c r="V2985" s="9" t="s">
        <v>1341</v>
      </c>
      <c r="W2985" s="153" t="s">
        <v>1410</v>
      </c>
      <c r="X2985" s="244"/>
    </row>
    <row r="2986" spans="1:24" s="226" customFormat="1" ht="102">
      <c r="A2986" s="9" t="s">
        <v>8711</v>
      </c>
      <c r="B2986" s="3" t="s">
        <v>1332</v>
      </c>
      <c r="C2986" s="193" t="s">
        <v>6073</v>
      </c>
      <c r="D2986" s="214" t="s">
        <v>6066</v>
      </c>
      <c r="E2986" s="275">
        <v>32615</v>
      </c>
      <c r="F2986" s="244"/>
      <c r="G2986" s="162" t="s">
        <v>384</v>
      </c>
      <c r="H2986" s="242">
        <v>0</v>
      </c>
      <c r="I2986" s="34">
        <v>470000000</v>
      </c>
      <c r="J2986" s="21" t="s">
        <v>1330</v>
      </c>
      <c r="K2986" s="17" t="s">
        <v>1647</v>
      </c>
      <c r="L2986" s="236" t="s">
        <v>3930</v>
      </c>
      <c r="M2986" s="141" t="s">
        <v>383</v>
      </c>
      <c r="N2986" s="364" t="s">
        <v>6118</v>
      </c>
      <c r="O2986" s="3" t="s">
        <v>1382</v>
      </c>
      <c r="P2986" s="7" t="s">
        <v>1354</v>
      </c>
      <c r="Q2986" s="3" t="s">
        <v>1195</v>
      </c>
      <c r="R2986" s="158">
        <v>40</v>
      </c>
      <c r="S2986" s="261">
        <v>12386.3</v>
      </c>
      <c r="T2986" s="254">
        <f t="shared" si="589"/>
        <v>495452</v>
      </c>
      <c r="U2986" s="83">
        <f t="shared" si="588"/>
        <v>554906.24000000011</v>
      </c>
      <c r="V2986" s="9" t="s">
        <v>1341</v>
      </c>
      <c r="W2986" s="153" t="s">
        <v>1410</v>
      </c>
      <c r="X2986" s="244"/>
    </row>
    <row r="2987" spans="1:24" s="226" customFormat="1" ht="102">
      <c r="A2987" s="9" t="s">
        <v>8712</v>
      </c>
      <c r="B2987" s="3" t="s">
        <v>1332</v>
      </c>
      <c r="C2987" s="193" t="s">
        <v>6100</v>
      </c>
      <c r="D2987" s="214" t="s">
        <v>6101</v>
      </c>
      <c r="E2987" s="275" t="s">
        <v>6102</v>
      </c>
      <c r="F2987" s="244"/>
      <c r="G2987" s="162" t="s">
        <v>384</v>
      </c>
      <c r="H2987" s="242">
        <v>0</v>
      </c>
      <c r="I2987" s="34">
        <v>470000000</v>
      </c>
      <c r="J2987" s="21" t="s">
        <v>1330</v>
      </c>
      <c r="K2987" s="17" t="s">
        <v>1647</v>
      </c>
      <c r="L2987" s="236" t="s">
        <v>3930</v>
      </c>
      <c r="M2987" s="141" t="s">
        <v>383</v>
      </c>
      <c r="N2987" s="364" t="s">
        <v>6118</v>
      </c>
      <c r="O2987" s="3" t="s">
        <v>1382</v>
      </c>
      <c r="P2987" s="7" t="s">
        <v>1354</v>
      </c>
      <c r="Q2987" s="3" t="s">
        <v>1195</v>
      </c>
      <c r="R2987" s="158">
        <v>12</v>
      </c>
      <c r="S2987" s="261">
        <v>5470</v>
      </c>
      <c r="T2987" s="254">
        <f t="shared" si="589"/>
        <v>65640</v>
      </c>
      <c r="U2987" s="83">
        <f t="shared" si="588"/>
        <v>73516.800000000003</v>
      </c>
      <c r="V2987" s="9" t="s">
        <v>1341</v>
      </c>
      <c r="W2987" s="153" t="s">
        <v>1410</v>
      </c>
      <c r="X2987" s="244"/>
    </row>
    <row r="2988" spans="1:24" s="226" customFormat="1" ht="102">
      <c r="A2988" s="9" t="s">
        <v>8713</v>
      </c>
      <c r="B2988" s="3" t="s">
        <v>1332</v>
      </c>
      <c r="C2988" s="193" t="s">
        <v>6103</v>
      </c>
      <c r="D2988" s="214" t="s">
        <v>6066</v>
      </c>
      <c r="E2988" s="275">
        <v>502207</v>
      </c>
      <c r="F2988" s="244"/>
      <c r="G2988" s="162" t="s">
        <v>384</v>
      </c>
      <c r="H2988" s="242">
        <v>0</v>
      </c>
      <c r="I2988" s="34">
        <v>470000000</v>
      </c>
      <c r="J2988" s="21" t="s">
        <v>1330</v>
      </c>
      <c r="K2988" s="17" t="s">
        <v>1647</v>
      </c>
      <c r="L2988" s="236" t="s">
        <v>3930</v>
      </c>
      <c r="M2988" s="141" t="s">
        <v>383</v>
      </c>
      <c r="N2988" s="364" t="s">
        <v>6118</v>
      </c>
      <c r="O2988" s="3" t="s">
        <v>1382</v>
      </c>
      <c r="P2988" s="7" t="s">
        <v>1354</v>
      </c>
      <c r="Q2988" s="3" t="s">
        <v>1195</v>
      </c>
      <c r="R2988" s="158">
        <v>72</v>
      </c>
      <c r="S2988" s="261">
        <v>350</v>
      </c>
      <c r="T2988" s="254">
        <f t="shared" si="589"/>
        <v>25200</v>
      </c>
      <c r="U2988" s="83">
        <f t="shared" si="588"/>
        <v>28224.000000000004</v>
      </c>
      <c r="V2988" s="9" t="s">
        <v>1341</v>
      </c>
      <c r="W2988" s="153" t="s">
        <v>1410</v>
      </c>
      <c r="X2988" s="244"/>
    </row>
    <row r="2989" spans="1:24" s="226" customFormat="1" ht="102">
      <c r="A2989" s="9" t="s">
        <v>8714</v>
      </c>
      <c r="B2989" s="3" t="s">
        <v>1332</v>
      </c>
      <c r="C2989" s="193" t="s">
        <v>6104</v>
      </c>
      <c r="D2989" s="214" t="s">
        <v>6066</v>
      </c>
      <c r="E2989" s="275">
        <v>102304</v>
      </c>
      <c r="F2989" s="244"/>
      <c r="G2989" s="162" t="s">
        <v>384</v>
      </c>
      <c r="H2989" s="242">
        <v>0</v>
      </c>
      <c r="I2989" s="34">
        <v>470000000</v>
      </c>
      <c r="J2989" s="21" t="s">
        <v>1330</v>
      </c>
      <c r="K2989" s="17" t="s">
        <v>1647</v>
      </c>
      <c r="L2989" s="236" t="s">
        <v>3930</v>
      </c>
      <c r="M2989" s="141" t="s">
        <v>383</v>
      </c>
      <c r="N2989" s="364" t="s">
        <v>6118</v>
      </c>
      <c r="O2989" s="3" t="s">
        <v>1382</v>
      </c>
      <c r="P2989" s="7" t="s">
        <v>1354</v>
      </c>
      <c r="Q2989" s="3" t="s">
        <v>1195</v>
      </c>
      <c r="R2989" s="158">
        <v>60</v>
      </c>
      <c r="S2989" s="261">
        <v>306</v>
      </c>
      <c r="T2989" s="254">
        <f t="shared" si="589"/>
        <v>18360</v>
      </c>
      <c r="U2989" s="83">
        <f t="shared" si="588"/>
        <v>20563.2</v>
      </c>
      <c r="V2989" s="9" t="s">
        <v>1341</v>
      </c>
      <c r="W2989" s="153" t="s">
        <v>1410</v>
      </c>
      <c r="X2989" s="244"/>
    </row>
    <row r="2990" spans="1:24" s="226" customFormat="1" ht="102">
      <c r="A2990" s="9" t="s">
        <v>8715</v>
      </c>
      <c r="B2990" s="3" t="s">
        <v>1332</v>
      </c>
      <c r="C2990" s="193" t="s">
        <v>6065</v>
      </c>
      <c r="D2990" s="214" t="s">
        <v>6066</v>
      </c>
      <c r="E2990" s="275">
        <v>32612</v>
      </c>
      <c r="F2990" s="244"/>
      <c r="G2990" s="162" t="s">
        <v>384</v>
      </c>
      <c r="H2990" s="242">
        <v>0</v>
      </c>
      <c r="I2990" s="34">
        <v>470000000</v>
      </c>
      <c r="J2990" s="21" t="s">
        <v>1330</v>
      </c>
      <c r="K2990" s="17" t="s">
        <v>1647</v>
      </c>
      <c r="L2990" s="236" t="s">
        <v>3930</v>
      </c>
      <c r="M2990" s="141" t="s">
        <v>383</v>
      </c>
      <c r="N2990" s="364" t="s">
        <v>6118</v>
      </c>
      <c r="O2990" s="3" t="s">
        <v>1382</v>
      </c>
      <c r="P2990" s="7" t="s">
        <v>1354</v>
      </c>
      <c r="Q2990" s="3" t="s">
        <v>1195</v>
      </c>
      <c r="R2990" s="158">
        <v>30</v>
      </c>
      <c r="S2990" s="261">
        <v>2980</v>
      </c>
      <c r="T2990" s="254">
        <f t="shared" si="589"/>
        <v>89400</v>
      </c>
      <c r="U2990" s="83">
        <f t="shared" si="588"/>
        <v>100128.00000000001</v>
      </c>
      <c r="V2990" s="9" t="s">
        <v>1341</v>
      </c>
      <c r="W2990" s="153" t="s">
        <v>1410</v>
      </c>
      <c r="X2990" s="244"/>
    </row>
    <row r="2991" spans="1:24" s="145" customFormat="1" ht="114.75" customHeight="1">
      <c r="A2991" s="9" t="s">
        <v>8716</v>
      </c>
      <c r="B2991" s="1" t="s">
        <v>1332</v>
      </c>
      <c r="C2991" s="16" t="s">
        <v>2119</v>
      </c>
      <c r="D2991" s="16" t="s">
        <v>2120</v>
      </c>
      <c r="E2991" s="16" t="s">
        <v>2121</v>
      </c>
      <c r="F2991" s="138" t="s">
        <v>2122</v>
      </c>
      <c r="G2991" s="138" t="s">
        <v>385</v>
      </c>
      <c r="H2991" s="139">
        <v>0.8</v>
      </c>
      <c r="I2991" s="138">
        <v>470000000</v>
      </c>
      <c r="J2991" s="21" t="s">
        <v>1330</v>
      </c>
      <c r="K2991" s="140" t="s">
        <v>1339</v>
      </c>
      <c r="L2991" s="138" t="s">
        <v>2123</v>
      </c>
      <c r="M2991" s="141" t="s">
        <v>383</v>
      </c>
      <c r="N2991" s="365" t="s">
        <v>2124</v>
      </c>
      <c r="O2991" s="138" t="s">
        <v>2125</v>
      </c>
      <c r="P2991" s="7" t="s">
        <v>1349</v>
      </c>
      <c r="Q2991" s="3" t="s">
        <v>1348</v>
      </c>
      <c r="R2991" s="142">
        <v>1897</v>
      </c>
      <c r="S2991" s="143">
        <v>9120</v>
      </c>
      <c r="T2991" s="144">
        <f t="shared" si="284"/>
        <v>17300640</v>
      </c>
      <c r="U2991" s="144">
        <f t="shared" si="588"/>
        <v>19376716.800000001</v>
      </c>
      <c r="V2991" s="140" t="s">
        <v>1331</v>
      </c>
      <c r="W2991" s="148" t="s">
        <v>1410</v>
      </c>
      <c r="X2991" s="15"/>
    </row>
    <row r="2992" spans="1:24" s="145" customFormat="1" ht="114.75" customHeight="1">
      <c r="A2992" s="9" t="s">
        <v>8717</v>
      </c>
      <c r="B2992" s="1" t="s">
        <v>1332</v>
      </c>
      <c r="C2992" s="16" t="s">
        <v>2119</v>
      </c>
      <c r="D2992" s="16" t="s">
        <v>2120</v>
      </c>
      <c r="E2992" s="16" t="s">
        <v>2121</v>
      </c>
      <c r="F2992" s="138" t="s">
        <v>2126</v>
      </c>
      <c r="G2992" s="138" t="s">
        <v>385</v>
      </c>
      <c r="H2992" s="139">
        <v>0.8</v>
      </c>
      <c r="I2992" s="138">
        <v>470000000</v>
      </c>
      <c r="J2992" s="21" t="s">
        <v>1330</v>
      </c>
      <c r="K2992" s="140" t="s">
        <v>1339</v>
      </c>
      <c r="L2992" s="138" t="s">
        <v>2123</v>
      </c>
      <c r="M2992" s="141" t="s">
        <v>383</v>
      </c>
      <c r="N2992" s="365" t="s">
        <v>2124</v>
      </c>
      <c r="O2992" s="138" t="s">
        <v>2127</v>
      </c>
      <c r="P2992" s="7" t="s">
        <v>1349</v>
      </c>
      <c r="Q2992" s="3" t="s">
        <v>1348</v>
      </c>
      <c r="R2992" s="146">
        <v>237</v>
      </c>
      <c r="S2992" s="143">
        <v>8985</v>
      </c>
      <c r="T2992" s="144">
        <f t="shared" si="284"/>
        <v>2129445</v>
      </c>
      <c r="U2992" s="144">
        <f t="shared" si="588"/>
        <v>2384978.4000000004</v>
      </c>
      <c r="V2992" s="140" t="s">
        <v>1331</v>
      </c>
      <c r="W2992" s="153" t="s">
        <v>1410</v>
      </c>
      <c r="X2992" s="15"/>
    </row>
    <row r="2993" spans="1:24" s="145" customFormat="1" ht="114.75" customHeight="1">
      <c r="A2993" s="9" t="s">
        <v>8718</v>
      </c>
      <c r="B2993" s="1" t="s">
        <v>1332</v>
      </c>
      <c r="C2993" s="16" t="s">
        <v>2128</v>
      </c>
      <c r="D2993" s="16" t="s">
        <v>2129</v>
      </c>
      <c r="E2993" s="16" t="s">
        <v>2130</v>
      </c>
      <c r="F2993" s="138" t="s">
        <v>2131</v>
      </c>
      <c r="G2993" s="138" t="s">
        <v>385</v>
      </c>
      <c r="H2993" s="139">
        <v>0.8</v>
      </c>
      <c r="I2993" s="138">
        <v>470000000</v>
      </c>
      <c r="J2993" s="21" t="s">
        <v>1330</v>
      </c>
      <c r="K2993" s="140" t="s">
        <v>1339</v>
      </c>
      <c r="L2993" s="138" t="s">
        <v>2123</v>
      </c>
      <c r="M2993" s="141" t="s">
        <v>383</v>
      </c>
      <c r="N2993" s="365" t="s">
        <v>2124</v>
      </c>
      <c r="O2993" s="138" t="s">
        <v>2127</v>
      </c>
      <c r="P2993" s="7" t="s">
        <v>1349</v>
      </c>
      <c r="Q2993" s="3" t="s">
        <v>1348</v>
      </c>
      <c r="R2993" s="146">
        <v>150</v>
      </c>
      <c r="S2993" s="143">
        <v>8184</v>
      </c>
      <c r="T2993" s="144">
        <f t="shared" si="284"/>
        <v>1227600</v>
      </c>
      <c r="U2993" s="144">
        <f t="shared" si="588"/>
        <v>1374912.0000000002</v>
      </c>
      <c r="V2993" s="140" t="s">
        <v>1331</v>
      </c>
      <c r="W2993" s="148" t="s">
        <v>1410</v>
      </c>
      <c r="X2993" s="15"/>
    </row>
    <row r="2994" spans="1:24" s="145" customFormat="1" ht="267.75" customHeight="1">
      <c r="A2994" s="9" t="s">
        <v>8719</v>
      </c>
      <c r="B2994" s="1" t="s">
        <v>1332</v>
      </c>
      <c r="C2994" s="16" t="s">
        <v>2132</v>
      </c>
      <c r="D2994" s="16" t="s">
        <v>2120</v>
      </c>
      <c r="E2994" s="16" t="s">
        <v>2133</v>
      </c>
      <c r="F2994" s="276" t="s">
        <v>2134</v>
      </c>
      <c r="G2994" s="138" t="s">
        <v>385</v>
      </c>
      <c r="H2994" s="139">
        <v>0.8</v>
      </c>
      <c r="I2994" s="138">
        <v>470000000</v>
      </c>
      <c r="J2994" s="21" t="s">
        <v>1330</v>
      </c>
      <c r="K2994" s="147" t="s">
        <v>2135</v>
      </c>
      <c r="L2994" s="138" t="s">
        <v>2123</v>
      </c>
      <c r="M2994" s="141" t="s">
        <v>383</v>
      </c>
      <c r="N2994" s="360" t="s">
        <v>8876</v>
      </c>
      <c r="O2994" s="138" t="s">
        <v>2127</v>
      </c>
      <c r="P2994" s="7" t="s">
        <v>1349</v>
      </c>
      <c r="Q2994" s="3" t="s">
        <v>1348</v>
      </c>
      <c r="R2994" s="277">
        <v>759</v>
      </c>
      <c r="S2994" s="278">
        <v>17000</v>
      </c>
      <c r="T2994" s="144">
        <f t="shared" si="284"/>
        <v>12903000</v>
      </c>
      <c r="U2994" s="144">
        <f t="shared" si="588"/>
        <v>14451360.000000002</v>
      </c>
      <c r="V2994" s="140" t="s">
        <v>1331</v>
      </c>
      <c r="W2994" s="153" t="s">
        <v>1410</v>
      </c>
      <c r="X2994" s="15"/>
    </row>
    <row r="2995" spans="1:24" s="145" customFormat="1" ht="114.75" customHeight="1">
      <c r="A2995" s="9" t="s">
        <v>8720</v>
      </c>
      <c r="B2995" s="1" t="s">
        <v>1332</v>
      </c>
      <c r="C2995" s="16" t="s">
        <v>2132</v>
      </c>
      <c r="D2995" s="16" t="s">
        <v>2120</v>
      </c>
      <c r="E2995" s="16" t="s">
        <v>2133</v>
      </c>
      <c r="F2995" s="149" t="s">
        <v>2136</v>
      </c>
      <c r="G2995" s="138" t="s">
        <v>385</v>
      </c>
      <c r="H2995" s="139">
        <v>0.8</v>
      </c>
      <c r="I2995" s="138">
        <v>470000000</v>
      </c>
      <c r="J2995" s="21" t="s">
        <v>1330</v>
      </c>
      <c r="K2995" s="147" t="s">
        <v>2135</v>
      </c>
      <c r="L2995" s="138" t="s">
        <v>2123</v>
      </c>
      <c r="M2995" s="141" t="s">
        <v>383</v>
      </c>
      <c r="N2995" s="360" t="s">
        <v>8875</v>
      </c>
      <c r="O2995" s="138" t="s">
        <v>2127</v>
      </c>
      <c r="P2995" s="7" t="s">
        <v>1349</v>
      </c>
      <c r="Q2995" s="3" t="s">
        <v>1348</v>
      </c>
      <c r="R2995" s="146">
        <v>95</v>
      </c>
      <c r="S2995" s="142">
        <v>17800</v>
      </c>
      <c r="T2995" s="144">
        <f t="shared" si="284"/>
        <v>1691000</v>
      </c>
      <c r="U2995" s="144">
        <f t="shared" si="588"/>
        <v>1893920.0000000002</v>
      </c>
      <c r="V2995" s="140" t="s">
        <v>1331</v>
      </c>
      <c r="W2995" s="148" t="s">
        <v>1410</v>
      </c>
      <c r="X2995" s="15"/>
    </row>
    <row r="2996" spans="1:24" s="145" customFormat="1" ht="191.25" customHeight="1">
      <c r="A2996" s="9" t="s">
        <v>8721</v>
      </c>
      <c r="B2996" s="1" t="s">
        <v>1332</v>
      </c>
      <c r="C2996" s="16" t="s">
        <v>2128</v>
      </c>
      <c r="D2996" s="16" t="s">
        <v>2129</v>
      </c>
      <c r="E2996" s="16" t="s">
        <v>2130</v>
      </c>
      <c r="F2996" s="279" t="s">
        <v>2137</v>
      </c>
      <c r="G2996" s="138" t="s">
        <v>385</v>
      </c>
      <c r="H2996" s="139">
        <v>0.8</v>
      </c>
      <c r="I2996" s="138">
        <v>470000000</v>
      </c>
      <c r="J2996" s="21" t="s">
        <v>1330</v>
      </c>
      <c r="K2996" s="147" t="s">
        <v>2135</v>
      </c>
      <c r="L2996" s="138" t="s">
        <v>2123</v>
      </c>
      <c r="M2996" s="141" t="s">
        <v>383</v>
      </c>
      <c r="N2996" s="360" t="s">
        <v>8875</v>
      </c>
      <c r="O2996" s="138" t="s">
        <v>2127</v>
      </c>
      <c r="P2996" s="7" t="s">
        <v>1349</v>
      </c>
      <c r="Q2996" s="3" t="s">
        <v>1348</v>
      </c>
      <c r="R2996" s="146">
        <v>60</v>
      </c>
      <c r="S2996" s="184">
        <v>10700</v>
      </c>
      <c r="T2996" s="302">
        <v>0</v>
      </c>
      <c r="U2996" s="302">
        <v>0</v>
      </c>
      <c r="V2996" s="140" t="s">
        <v>1331</v>
      </c>
      <c r="W2996" s="153" t="s">
        <v>1410</v>
      </c>
      <c r="X2996" s="15">
        <v>11.14</v>
      </c>
    </row>
    <row r="2997" spans="1:24" s="145" customFormat="1" ht="191.25" customHeight="1">
      <c r="A2997" s="9" t="s">
        <v>9572</v>
      </c>
      <c r="B2997" s="1" t="s">
        <v>1332</v>
      </c>
      <c r="C2997" s="16" t="s">
        <v>2128</v>
      </c>
      <c r="D2997" s="16" t="s">
        <v>2129</v>
      </c>
      <c r="E2997" s="16" t="s">
        <v>2130</v>
      </c>
      <c r="F2997" s="279" t="s">
        <v>2137</v>
      </c>
      <c r="G2997" s="138" t="s">
        <v>385</v>
      </c>
      <c r="H2997" s="139">
        <v>0.8</v>
      </c>
      <c r="I2997" s="138">
        <v>470000000</v>
      </c>
      <c r="J2997" s="21" t="s">
        <v>1330</v>
      </c>
      <c r="K2997" s="147" t="s">
        <v>9573</v>
      </c>
      <c r="L2997" s="138" t="s">
        <v>2123</v>
      </c>
      <c r="M2997" s="141" t="s">
        <v>383</v>
      </c>
      <c r="N2997" s="360" t="s">
        <v>8876</v>
      </c>
      <c r="O2997" s="138" t="s">
        <v>2127</v>
      </c>
      <c r="P2997" s="7" t="s">
        <v>1349</v>
      </c>
      <c r="Q2997" s="3" t="s">
        <v>1348</v>
      </c>
      <c r="R2997" s="146">
        <v>60</v>
      </c>
      <c r="S2997" s="184">
        <v>10700</v>
      </c>
      <c r="T2997" s="144">
        <f>R2997*S2997</f>
        <v>642000</v>
      </c>
      <c r="U2997" s="144">
        <f>T2997*1.12</f>
        <v>719040.00000000012</v>
      </c>
      <c r="V2997" s="140" t="s">
        <v>1331</v>
      </c>
      <c r="W2997" s="153" t="s">
        <v>1410</v>
      </c>
      <c r="X2997" s="15"/>
    </row>
    <row r="2998" spans="1:24" s="145" customFormat="1" ht="114.75" customHeight="1">
      <c r="A2998" s="9" t="s">
        <v>8722</v>
      </c>
      <c r="B2998" s="1" t="s">
        <v>1332</v>
      </c>
      <c r="C2998" s="16" t="s">
        <v>2138</v>
      </c>
      <c r="D2998" s="16" t="s">
        <v>2139</v>
      </c>
      <c r="E2998" s="16" t="s">
        <v>2140</v>
      </c>
      <c r="F2998" s="280" t="s">
        <v>2141</v>
      </c>
      <c r="G2998" s="138" t="s">
        <v>384</v>
      </c>
      <c r="H2998" s="139">
        <v>0.8</v>
      </c>
      <c r="I2998" s="138">
        <v>470000000</v>
      </c>
      <c r="J2998" s="21" t="s">
        <v>1330</v>
      </c>
      <c r="K2998" s="147" t="s">
        <v>2135</v>
      </c>
      <c r="L2998" s="138" t="s">
        <v>2123</v>
      </c>
      <c r="M2998" s="141" t="s">
        <v>383</v>
      </c>
      <c r="N2998" s="360" t="s">
        <v>8875</v>
      </c>
      <c r="O2998" s="138" t="s">
        <v>2127</v>
      </c>
      <c r="P2998" s="7" t="s">
        <v>1349</v>
      </c>
      <c r="Q2998" s="3" t="s">
        <v>1348</v>
      </c>
      <c r="R2998" s="146">
        <v>99</v>
      </c>
      <c r="S2998" s="184">
        <v>9800</v>
      </c>
      <c r="T2998" s="304">
        <v>0</v>
      </c>
      <c r="U2998" s="304">
        <f t="shared" ref="U2998" si="590">T2998*1.12</f>
        <v>0</v>
      </c>
      <c r="V2998" s="140" t="s">
        <v>1331</v>
      </c>
      <c r="W2998" s="148" t="s">
        <v>1410</v>
      </c>
      <c r="X2998" s="15">
        <v>11.14</v>
      </c>
    </row>
    <row r="2999" spans="1:24" s="145" customFormat="1" ht="114.75" customHeight="1">
      <c r="A2999" s="9" t="s">
        <v>9574</v>
      </c>
      <c r="B2999" s="1" t="s">
        <v>1332</v>
      </c>
      <c r="C2999" s="16" t="s">
        <v>2138</v>
      </c>
      <c r="D2999" s="16" t="s">
        <v>2139</v>
      </c>
      <c r="E2999" s="16" t="s">
        <v>2140</v>
      </c>
      <c r="F2999" s="280" t="s">
        <v>2141</v>
      </c>
      <c r="G2999" s="138" t="s">
        <v>384</v>
      </c>
      <c r="H2999" s="139">
        <v>0.8</v>
      </c>
      <c r="I2999" s="138">
        <v>470000000</v>
      </c>
      <c r="J2999" s="21" t="s">
        <v>1330</v>
      </c>
      <c r="K2999" s="147" t="s">
        <v>9575</v>
      </c>
      <c r="L2999" s="138" t="s">
        <v>2123</v>
      </c>
      <c r="M2999" s="141" t="s">
        <v>383</v>
      </c>
      <c r="N2999" s="360" t="s">
        <v>8876</v>
      </c>
      <c r="O2999" s="138" t="s">
        <v>2127</v>
      </c>
      <c r="P2999" s="7" t="s">
        <v>1349</v>
      </c>
      <c r="Q2999" s="3" t="s">
        <v>1348</v>
      </c>
      <c r="R2999" s="146">
        <v>99</v>
      </c>
      <c r="S2999" s="184">
        <v>9800</v>
      </c>
      <c r="T2999" s="304">
        <v>0</v>
      </c>
      <c r="U2999" s="304">
        <f t="shared" ref="U2999" si="591">T2999*1.12</f>
        <v>0</v>
      </c>
      <c r="V2999" s="140" t="s">
        <v>1331</v>
      </c>
      <c r="W2999" s="148" t="s">
        <v>1410</v>
      </c>
      <c r="X2999" s="15">
        <v>11</v>
      </c>
    </row>
    <row r="3000" spans="1:24" s="145" customFormat="1" ht="114.75" customHeight="1">
      <c r="A3000" s="9" t="s">
        <v>10471</v>
      </c>
      <c r="B3000" s="1" t="s">
        <v>1332</v>
      </c>
      <c r="C3000" s="16" t="s">
        <v>2138</v>
      </c>
      <c r="D3000" s="16" t="s">
        <v>2139</v>
      </c>
      <c r="E3000" s="16" t="s">
        <v>2140</v>
      </c>
      <c r="F3000" s="280" t="s">
        <v>2141</v>
      </c>
      <c r="G3000" s="138" t="s">
        <v>384</v>
      </c>
      <c r="H3000" s="139">
        <v>0.8</v>
      </c>
      <c r="I3000" s="138">
        <v>470000000</v>
      </c>
      <c r="J3000" s="21" t="s">
        <v>1330</v>
      </c>
      <c r="K3000" s="147" t="s">
        <v>3035</v>
      </c>
      <c r="L3000" s="138" t="s">
        <v>2123</v>
      </c>
      <c r="M3000" s="141" t="s">
        <v>383</v>
      </c>
      <c r="N3000" s="360" t="s">
        <v>8876</v>
      </c>
      <c r="O3000" s="138" t="s">
        <v>2127</v>
      </c>
      <c r="P3000" s="7" t="s">
        <v>1349</v>
      </c>
      <c r="Q3000" s="3" t="s">
        <v>1348</v>
      </c>
      <c r="R3000" s="146">
        <v>99</v>
      </c>
      <c r="S3000" s="184">
        <v>9800</v>
      </c>
      <c r="T3000" s="144">
        <f>R3000*S3000</f>
        <v>970200</v>
      </c>
      <c r="U3000" s="144">
        <f>T3000*1.12</f>
        <v>1086624</v>
      </c>
      <c r="V3000" s="140" t="s">
        <v>1331</v>
      </c>
      <c r="W3000" s="148" t="s">
        <v>1410</v>
      </c>
      <c r="X3000" s="15"/>
    </row>
    <row r="3001" spans="1:24" s="145" customFormat="1" ht="140.25" customHeight="1">
      <c r="A3001" s="9" t="s">
        <v>8723</v>
      </c>
      <c r="B3001" s="1" t="s">
        <v>1332</v>
      </c>
      <c r="C3001" s="16" t="s">
        <v>2142</v>
      </c>
      <c r="D3001" s="16" t="s">
        <v>2139</v>
      </c>
      <c r="E3001" s="16" t="s">
        <v>2143</v>
      </c>
      <c r="F3001" s="281" t="s">
        <v>2144</v>
      </c>
      <c r="G3001" s="138" t="s">
        <v>384</v>
      </c>
      <c r="H3001" s="139">
        <v>0.8</v>
      </c>
      <c r="I3001" s="138">
        <v>470000000</v>
      </c>
      <c r="J3001" s="21" t="s">
        <v>1330</v>
      </c>
      <c r="K3001" s="147" t="s">
        <v>2135</v>
      </c>
      <c r="L3001" s="138" t="s">
        <v>2123</v>
      </c>
      <c r="M3001" s="141" t="s">
        <v>383</v>
      </c>
      <c r="N3001" s="360" t="s">
        <v>8875</v>
      </c>
      <c r="O3001" s="138" t="s">
        <v>2127</v>
      </c>
      <c r="P3001" s="7" t="s">
        <v>1349</v>
      </c>
      <c r="Q3001" s="3" t="s">
        <v>1348</v>
      </c>
      <c r="R3001" s="146">
        <v>40</v>
      </c>
      <c r="S3001" s="184">
        <v>14800</v>
      </c>
      <c r="T3001" s="302">
        <v>0</v>
      </c>
      <c r="U3001" s="302">
        <v>0</v>
      </c>
      <c r="V3001" s="140" t="s">
        <v>1331</v>
      </c>
      <c r="W3001" s="153" t="s">
        <v>1410</v>
      </c>
      <c r="X3001" s="15">
        <v>11.14</v>
      </c>
    </row>
    <row r="3002" spans="1:24" s="145" customFormat="1" ht="140.25" customHeight="1">
      <c r="A3002" s="9" t="s">
        <v>9576</v>
      </c>
      <c r="B3002" s="1" t="s">
        <v>1332</v>
      </c>
      <c r="C3002" s="16" t="s">
        <v>2142</v>
      </c>
      <c r="D3002" s="16" t="s">
        <v>2139</v>
      </c>
      <c r="E3002" s="16" t="s">
        <v>2143</v>
      </c>
      <c r="F3002" s="281" t="s">
        <v>2144</v>
      </c>
      <c r="G3002" s="138" t="s">
        <v>384</v>
      </c>
      <c r="H3002" s="139">
        <v>0.8</v>
      </c>
      <c r="I3002" s="138">
        <v>470000000</v>
      </c>
      <c r="J3002" s="21" t="s">
        <v>1330</v>
      </c>
      <c r="K3002" s="147" t="s">
        <v>9575</v>
      </c>
      <c r="L3002" s="138" t="s">
        <v>2123</v>
      </c>
      <c r="M3002" s="141" t="s">
        <v>383</v>
      </c>
      <c r="N3002" s="360" t="s">
        <v>8876</v>
      </c>
      <c r="O3002" s="138" t="s">
        <v>2127</v>
      </c>
      <c r="P3002" s="7" t="s">
        <v>1349</v>
      </c>
      <c r="Q3002" s="3" t="s">
        <v>1348</v>
      </c>
      <c r="R3002" s="146">
        <v>40</v>
      </c>
      <c r="S3002" s="184">
        <v>14800</v>
      </c>
      <c r="T3002" s="144">
        <f>R3002*S3002</f>
        <v>592000</v>
      </c>
      <c r="U3002" s="144">
        <f>T3002*1.12</f>
        <v>663040.00000000012</v>
      </c>
      <c r="V3002" s="140" t="s">
        <v>1331</v>
      </c>
      <c r="W3002" s="153" t="s">
        <v>1410</v>
      </c>
      <c r="X3002" s="15"/>
    </row>
    <row r="3003" spans="1:24" s="145" customFormat="1" ht="114.75" customHeight="1">
      <c r="A3003" s="9" t="s">
        <v>8724</v>
      </c>
      <c r="B3003" s="1" t="s">
        <v>1332</v>
      </c>
      <c r="C3003" s="16" t="s">
        <v>2145</v>
      </c>
      <c r="D3003" s="16" t="s">
        <v>2146</v>
      </c>
      <c r="E3003" s="16" t="s">
        <v>2147</v>
      </c>
      <c r="F3003" s="282" t="s">
        <v>2148</v>
      </c>
      <c r="G3003" s="138" t="s">
        <v>384</v>
      </c>
      <c r="H3003" s="139">
        <v>0.8</v>
      </c>
      <c r="I3003" s="138">
        <v>470000000</v>
      </c>
      <c r="J3003" s="21" t="s">
        <v>1330</v>
      </c>
      <c r="K3003" s="147" t="s">
        <v>2135</v>
      </c>
      <c r="L3003" s="138" t="s">
        <v>2123</v>
      </c>
      <c r="M3003" s="141" t="s">
        <v>383</v>
      </c>
      <c r="N3003" s="360" t="s">
        <v>8875</v>
      </c>
      <c r="O3003" s="138" t="s">
        <v>2127</v>
      </c>
      <c r="P3003" s="7" t="s">
        <v>1354</v>
      </c>
      <c r="Q3003" s="3" t="s">
        <v>1195</v>
      </c>
      <c r="R3003" s="146">
        <v>99</v>
      </c>
      <c r="S3003" s="142">
        <v>2800</v>
      </c>
      <c r="T3003" s="302">
        <v>0</v>
      </c>
      <c r="U3003" s="302">
        <v>0</v>
      </c>
      <c r="V3003" s="140" t="s">
        <v>1331</v>
      </c>
      <c r="W3003" s="148" t="s">
        <v>1410</v>
      </c>
      <c r="X3003" s="15">
        <v>11.14</v>
      </c>
    </row>
    <row r="3004" spans="1:24" s="145" customFormat="1" ht="114.75" customHeight="1">
      <c r="A3004" s="9" t="s">
        <v>9577</v>
      </c>
      <c r="B3004" s="1" t="s">
        <v>1332</v>
      </c>
      <c r="C3004" s="16" t="s">
        <v>2145</v>
      </c>
      <c r="D3004" s="16" t="s">
        <v>2146</v>
      </c>
      <c r="E3004" s="16" t="s">
        <v>2147</v>
      </c>
      <c r="F3004" s="282" t="s">
        <v>2148</v>
      </c>
      <c r="G3004" s="138" t="s">
        <v>384</v>
      </c>
      <c r="H3004" s="139">
        <v>0.8</v>
      </c>
      <c r="I3004" s="138">
        <v>470000000</v>
      </c>
      <c r="J3004" s="21" t="s">
        <v>1330</v>
      </c>
      <c r="K3004" s="147" t="s">
        <v>9575</v>
      </c>
      <c r="L3004" s="138" t="s">
        <v>2123</v>
      </c>
      <c r="M3004" s="141" t="s">
        <v>383</v>
      </c>
      <c r="N3004" s="360" t="s">
        <v>8876</v>
      </c>
      <c r="O3004" s="138" t="s">
        <v>2127</v>
      </c>
      <c r="P3004" s="7" t="s">
        <v>1354</v>
      </c>
      <c r="Q3004" s="3" t="s">
        <v>1195</v>
      </c>
      <c r="R3004" s="146">
        <v>99</v>
      </c>
      <c r="S3004" s="142">
        <v>2800</v>
      </c>
      <c r="T3004" s="302">
        <v>0</v>
      </c>
      <c r="U3004" s="302">
        <v>0</v>
      </c>
      <c r="V3004" s="140" t="s">
        <v>1331</v>
      </c>
      <c r="W3004" s="148" t="s">
        <v>1410</v>
      </c>
      <c r="X3004" s="15">
        <v>11</v>
      </c>
    </row>
    <row r="3005" spans="1:24" s="145" customFormat="1" ht="114.75" customHeight="1">
      <c r="A3005" s="9" t="s">
        <v>10472</v>
      </c>
      <c r="B3005" s="1" t="s">
        <v>1332</v>
      </c>
      <c r="C3005" s="16" t="s">
        <v>2145</v>
      </c>
      <c r="D3005" s="16" t="s">
        <v>2146</v>
      </c>
      <c r="E3005" s="16" t="s">
        <v>2147</v>
      </c>
      <c r="F3005" s="282" t="s">
        <v>2148</v>
      </c>
      <c r="G3005" s="138" t="s">
        <v>384</v>
      </c>
      <c r="H3005" s="139">
        <v>0.8</v>
      </c>
      <c r="I3005" s="138">
        <v>470000000</v>
      </c>
      <c r="J3005" s="21" t="s">
        <v>1330</v>
      </c>
      <c r="K3005" s="147" t="s">
        <v>3035</v>
      </c>
      <c r="L3005" s="138" t="s">
        <v>2123</v>
      </c>
      <c r="M3005" s="141" t="s">
        <v>383</v>
      </c>
      <c r="N3005" s="360" t="s">
        <v>8876</v>
      </c>
      <c r="O3005" s="138" t="s">
        <v>2127</v>
      </c>
      <c r="P3005" s="7" t="s">
        <v>1354</v>
      </c>
      <c r="Q3005" s="3" t="s">
        <v>1195</v>
      </c>
      <c r="R3005" s="146">
        <v>99</v>
      </c>
      <c r="S3005" s="142">
        <v>2800</v>
      </c>
      <c r="T3005" s="144">
        <f>R3005*S3005</f>
        <v>277200</v>
      </c>
      <c r="U3005" s="144">
        <f>T3005*1.12</f>
        <v>310464.00000000006</v>
      </c>
      <c r="V3005" s="140" t="s">
        <v>1331</v>
      </c>
      <c r="W3005" s="148" t="s">
        <v>1410</v>
      </c>
      <c r="X3005" s="15"/>
    </row>
    <row r="3006" spans="1:24" s="145" customFormat="1" ht="114.75" customHeight="1">
      <c r="A3006" s="9" t="s">
        <v>8725</v>
      </c>
      <c r="B3006" s="1" t="s">
        <v>1332</v>
      </c>
      <c r="C3006" s="16" t="s">
        <v>2149</v>
      </c>
      <c r="D3006" s="16" t="s">
        <v>2150</v>
      </c>
      <c r="E3006" s="16" t="s">
        <v>2151</v>
      </c>
      <c r="F3006" s="280" t="s">
        <v>2152</v>
      </c>
      <c r="G3006" s="138" t="s">
        <v>384</v>
      </c>
      <c r="H3006" s="139">
        <v>0.8</v>
      </c>
      <c r="I3006" s="138">
        <v>470000000</v>
      </c>
      <c r="J3006" s="21" t="s">
        <v>1330</v>
      </c>
      <c r="K3006" s="147" t="s">
        <v>2135</v>
      </c>
      <c r="L3006" s="138" t="s">
        <v>2123</v>
      </c>
      <c r="M3006" s="141" t="s">
        <v>383</v>
      </c>
      <c r="N3006" s="360" t="s">
        <v>8875</v>
      </c>
      <c r="O3006" s="138" t="s">
        <v>2127</v>
      </c>
      <c r="P3006" s="7" t="s">
        <v>1354</v>
      </c>
      <c r="Q3006" s="3" t="s">
        <v>1195</v>
      </c>
      <c r="R3006" s="146">
        <v>99</v>
      </c>
      <c r="S3006" s="142">
        <v>1800</v>
      </c>
      <c r="T3006" s="302">
        <v>0</v>
      </c>
      <c r="U3006" s="302">
        <f t="shared" ref="U3006" si="592">T3006*1.12</f>
        <v>0</v>
      </c>
      <c r="V3006" s="140" t="s">
        <v>1331</v>
      </c>
      <c r="W3006" s="153" t="s">
        <v>1410</v>
      </c>
      <c r="X3006" s="15">
        <v>11.14</v>
      </c>
    </row>
    <row r="3007" spans="1:24" s="145" customFormat="1" ht="114.75" customHeight="1">
      <c r="A3007" s="9" t="s">
        <v>9578</v>
      </c>
      <c r="B3007" s="1" t="s">
        <v>1332</v>
      </c>
      <c r="C3007" s="16" t="s">
        <v>2149</v>
      </c>
      <c r="D3007" s="16" t="s">
        <v>2150</v>
      </c>
      <c r="E3007" s="16" t="s">
        <v>2151</v>
      </c>
      <c r="F3007" s="280" t="s">
        <v>2152</v>
      </c>
      <c r="G3007" s="138" t="s">
        <v>384</v>
      </c>
      <c r="H3007" s="139">
        <v>0.8</v>
      </c>
      <c r="I3007" s="138">
        <v>470000000</v>
      </c>
      <c r="J3007" s="21" t="s">
        <v>1330</v>
      </c>
      <c r="K3007" s="147" t="s">
        <v>9575</v>
      </c>
      <c r="L3007" s="138" t="s">
        <v>2123</v>
      </c>
      <c r="M3007" s="141" t="s">
        <v>383</v>
      </c>
      <c r="N3007" s="360" t="s">
        <v>8876</v>
      </c>
      <c r="O3007" s="138" t="s">
        <v>2127</v>
      </c>
      <c r="P3007" s="7" t="s">
        <v>1354</v>
      </c>
      <c r="Q3007" s="3" t="s">
        <v>1195</v>
      </c>
      <c r="R3007" s="146">
        <v>99</v>
      </c>
      <c r="S3007" s="142">
        <v>1800</v>
      </c>
      <c r="T3007" s="144">
        <f>R3007*S3007</f>
        <v>178200</v>
      </c>
      <c r="U3007" s="144">
        <f>T3007*1.12</f>
        <v>199584.00000000003</v>
      </c>
      <c r="V3007" s="140" t="s">
        <v>1331</v>
      </c>
      <c r="W3007" s="153" t="s">
        <v>1410</v>
      </c>
      <c r="X3007" s="15"/>
    </row>
    <row r="3008" spans="1:24" s="145" customFormat="1" ht="114.75" customHeight="1">
      <c r="A3008" s="9" t="s">
        <v>8726</v>
      </c>
      <c r="B3008" s="1" t="s">
        <v>1332</v>
      </c>
      <c r="C3008" s="16" t="s">
        <v>2153</v>
      </c>
      <c r="D3008" s="16" t="s">
        <v>2154</v>
      </c>
      <c r="E3008" s="16" t="s">
        <v>2155</v>
      </c>
      <c r="F3008" s="1" t="s">
        <v>2156</v>
      </c>
      <c r="G3008" s="138" t="s">
        <v>384</v>
      </c>
      <c r="H3008" s="139">
        <v>0.8</v>
      </c>
      <c r="I3008" s="138">
        <v>470000000</v>
      </c>
      <c r="J3008" s="21" t="s">
        <v>1330</v>
      </c>
      <c r="K3008" s="147" t="s">
        <v>2157</v>
      </c>
      <c r="L3008" s="138" t="s">
        <v>2123</v>
      </c>
      <c r="M3008" s="141" t="s">
        <v>383</v>
      </c>
      <c r="N3008" s="360" t="s">
        <v>8879</v>
      </c>
      <c r="O3008" s="138" t="s">
        <v>2127</v>
      </c>
      <c r="P3008" s="7" t="s">
        <v>1354</v>
      </c>
      <c r="Q3008" s="3" t="s">
        <v>1195</v>
      </c>
      <c r="R3008" s="146">
        <v>51</v>
      </c>
      <c r="S3008" s="150">
        <v>1607.1</v>
      </c>
      <c r="T3008" s="144">
        <f t="shared" si="284"/>
        <v>81962.099999999991</v>
      </c>
      <c r="U3008" s="144">
        <f t="shared" si="588"/>
        <v>91797.551999999996</v>
      </c>
      <c r="V3008" s="140" t="s">
        <v>1331</v>
      </c>
      <c r="W3008" s="148" t="s">
        <v>1410</v>
      </c>
      <c r="X3008" s="15"/>
    </row>
    <row r="3009" spans="1:24" s="145" customFormat="1" ht="114.75" customHeight="1">
      <c r="A3009" s="9" t="s">
        <v>8727</v>
      </c>
      <c r="B3009" s="1" t="s">
        <v>1332</v>
      </c>
      <c r="C3009" s="16" t="s">
        <v>2158</v>
      </c>
      <c r="D3009" s="16" t="s">
        <v>2159</v>
      </c>
      <c r="E3009" s="16" t="s">
        <v>2160</v>
      </c>
      <c r="F3009" s="149" t="s">
        <v>2161</v>
      </c>
      <c r="G3009" s="138" t="s">
        <v>384</v>
      </c>
      <c r="H3009" s="139">
        <v>0.8</v>
      </c>
      <c r="I3009" s="138">
        <v>470000000</v>
      </c>
      <c r="J3009" s="21" t="s">
        <v>1330</v>
      </c>
      <c r="K3009" s="147" t="s">
        <v>2157</v>
      </c>
      <c r="L3009" s="138" t="s">
        <v>2123</v>
      </c>
      <c r="M3009" s="141" t="s">
        <v>383</v>
      </c>
      <c r="N3009" s="360" t="s">
        <v>8879</v>
      </c>
      <c r="O3009" s="138" t="s">
        <v>2127</v>
      </c>
      <c r="P3009" s="7" t="s">
        <v>1354</v>
      </c>
      <c r="Q3009" s="3" t="s">
        <v>1195</v>
      </c>
      <c r="R3009" s="146">
        <v>1243</v>
      </c>
      <c r="S3009" s="142">
        <v>1467</v>
      </c>
      <c r="T3009" s="144">
        <f t="shared" si="284"/>
        <v>1823481</v>
      </c>
      <c r="U3009" s="144">
        <f t="shared" si="588"/>
        <v>2042298.7200000002</v>
      </c>
      <c r="V3009" s="140" t="s">
        <v>1331</v>
      </c>
      <c r="W3009" s="153" t="s">
        <v>1410</v>
      </c>
      <c r="X3009" s="15"/>
    </row>
    <row r="3010" spans="1:24" s="145" customFormat="1" ht="114.75" customHeight="1">
      <c r="A3010" s="9" t="s">
        <v>8728</v>
      </c>
      <c r="B3010" s="1" t="s">
        <v>1332</v>
      </c>
      <c r="C3010" s="16" t="s">
        <v>2162</v>
      </c>
      <c r="D3010" s="16" t="s">
        <v>2163</v>
      </c>
      <c r="E3010" s="16" t="s">
        <v>2164</v>
      </c>
      <c r="F3010" s="1" t="s">
        <v>2165</v>
      </c>
      <c r="G3010" s="138" t="s">
        <v>384</v>
      </c>
      <c r="H3010" s="139">
        <v>0.7</v>
      </c>
      <c r="I3010" s="138">
        <v>470000000</v>
      </c>
      <c r="J3010" s="21" t="s">
        <v>1330</v>
      </c>
      <c r="K3010" s="147" t="s">
        <v>2157</v>
      </c>
      <c r="L3010" s="138" t="s">
        <v>2123</v>
      </c>
      <c r="M3010" s="141" t="s">
        <v>383</v>
      </c>
      <c r="N3010" s="360" t="s">
        <v>8879</v>
      </c>
      <c r="O3010" s="138" t="s">
        <v>2127</v>
      </c>
      <c r="P3010" s="7" t="s">
        <v>1354</v>
      </c>
      <c r="Q3010" s="3" t="s">
        <v>1195</v>
      </c>
      <c r="R3010" s="146">
        <v>44</v>
      </c>
      <c r="S3010" s="150">
        <v>1696.42</v>
      </c>
      <c r="T3010" s="304">
        <v>0</v>
      </c>
      <c r="U3010" s="304">
        <f t="shared" si="588"/>
        <v>0</v>
      </c>
      <c r="V3010" s="140" t="s">
        <v>1331</v>
      </c>
      <c r="W3010" s="148" t="s">
        <v>1410</v>
      </c>
      <c r="X3010" s="15" t="s">
        <v>9103</v>
      </c>
    </row>
    <row r="3011" spans="1:24" s="145" customFormat="1" ht="114.75" customHeight="1">
      <c r="A3011" s="9" t="s">
        <v>8729</v>
      </c>
      <c r="B3011" s="1" t="s">
        <v>1332</v>
      </c>
      <c r="C3011" s="16" t="s">
        <v>2166</v>
      </c>
      <c r="D3011" s="16" t="s">
        <v>2167</v>
      </c>
      <c r="E3011" s="16" t="s">
        <v>2168</v>
      </c>
      <c r="F3011" s="149" t="s">
        <v>2169</v>
      </c>
      <c r="G3011" s="138" t="s">
        <v>384</v>
      </c>
      <c r="H3011" s="139">
        <v>0.8</v>
      </c>
      <c r="I3011" s="138">
        <v>470000000</v>
      </c>
      <c r="J3011" s="21" t="s">
        <v>1330</v>
      </c>
      <c r="K3011" s="140" t="s">
        <v>1339</v>
      </c>
      <c r="L3011" s="138" t="s">
        <v>2123</v>
      </c>
      <c r="M3011" s="141" t="s">
        <v>383</v>
      </c>
      <c r="N3011" s="365" t="s">
        <v>3442</v>
      </c>
      <c r="O3011" s="138" t="s">
        <v>2127</v>
      </c>
      <c r="P3011" s="140">
        <v>715</v>
      </c>
      <c r="Q3011" s="140" t="s">
        <v>2170</v>
      </c>
      <c r="R3011" s="146">
        <v>759</v>
      </c>
      <c r="S3011" s="150">
        <v>6696.42</v>
      </c>
      <c r="T3011" s="144">
        <f t="shared" si="284"/>
        <v>5082582.78</v>
      </c>
      <c r="U3011" s="144">
        <f t="shared" si="588"/>
        <v>5692492.7136000013</v>
      </c>
      <c r="V3011" s="140" t="s">
        <v>1331</v>
      </c>
      <c r="W3011" s="153" t="s">
        <v>1410</v>
      </c>
      <c r="X3011" s="15"/>
    </row>
    <row r="3012" spans="1:24" s="145" customFormat="1" ht="114.75" customHeight="1">
      <c r="A3012" s="9" t="s">
        <v>8730</v>
      </c>
      <c r="B3012" s="1" t="s">
        <v>1332</v>
      </c>
      <c r="C3012" s="16" t="s">
        <v>2171</v>
      </c>
      <c r="D3012" s="16" t="s">
        <v>2172</v>
      </c>
      <c r="E3012" s="16" t="s">
        <v>2173</v>
      </c>
      <c r="F3012" s="149" t="s">
        <v>2174</v>
      </c>
      <c r="G3012" s="138" t="s">
        <v>384</v>
      </c>
      <c r="H3012" s="139">
        <v>0.8</v>
      </c>
      <c r="I3012" s="138">
        <v>470000000</v>
      </c>
      <c r="J3012" s="21" t="s">
        <v>1330</v>
      </c>
      <c r="K3012" s="140" t="s">
        <v>1339</v>
      </c>
      <c r="L3012" s="138" t="s">
        <v>2123</v>
      </c>
      <c r="M3012" s="141" t="s">
        <v>383</v>
      </c>
      <c r="N3012" s="365" t="s">
        <v>3442</v>
      </c>
      <c r="O3012" s="138" t="s">
        <v>2127</v>
      </c>
      <c r="P3012" s="140">
        <v>715</v>
      </c>
      <c r="Q3012" s="140" t="s">
        <v>2170</v>
      </c>
      <c r="R3012" s="146">
        <v>132</v>
      </c>
      <c r="S3012" s="150">
        <v>6696.42</v>
      </c>
      <c r="T3012" s="144">
        <f t="shared" si="284"/>
        <v>883927.44000000006</v>
      </c>
      <c r="U3012" s="144">
        <f t="shared" si="588"/>
        <v>989998.73280000011</v>
      </c>
      <c r="V3012" s="140" t="s">
        <v>1331</v>
      </c>
      <c r="W3012" s="148" t="s">
        <v>1410</v>
      </c>
      <c r="X3012" s="15"/>
    </row>
    <row r="3013" spans="1:24" s="145" customFormat="1" ht="140.25" customHeight="1">
      <c r="A3013" s="9" t="s">
        <v>8731</v>
      </c>
      <c r="B3013" s="1" t="s">
        <v>1332</v>
      </c>
      <c r="C3013" s="16" t="s">
        <v>2175</v>
      </c>
      <c r="D3013" s="16" t="s">
        <v>2167</v>
      </c>
      <c r="E3013" s="16" t="s">
        <v>2176</v>
      </c>
      <c r="F3013" s="11" t="s">
        <v>2177</v>
      </c>
      <c r="G3013" s="138" t="s">
        <v>385</v>
      </c>
      <c r="H3013" s="139">
        <v>0.7</v>
      </c>
      <c r="I3013" s="138">
        <v>470000000</v>
      </c>
      <c r="J3013" s="21" t="s">
        <v>1330</v>
      </c>
      <c r="K3013" s="147" t="s">
        <v>2178</v>
      </c>
      <c r="L3013" s="138" t="s">
        <v>2123</v>
      </c>
      <c r="M3013" s="141" t="s">
        <v>383</v>
      </c>
      <c r="N3013" s="360" t="s">
        <v>8875</v>
      </c>
      <c r="O3013" s="138" t="s">
        <v>2127</v>
      </c>
      <c r="P3013" s="140">
        <v>715</v>
      </c>
      <c r="Q3013" s="140" t="s">
        <v>2170</v>
      </c>
      <c r="R3013" s="146">
        <v>1980</v>
      </c>
      <c r="S3013" s="142">
        <v>4200</v>
      </c>
      <c r="T3013" s="144">
        <f t="shared" si="284"/>
        <v>8316000</v>
      </c>
      <c r="U3013" s="144">
        <f t="shared" si="588"/>
        <v>9313920</v>
      </c>
      <c r="V3013" s="140" t="s">
        <v>1331</v>
      </c>
      <c r="W3013" s="153" t="s">
        <v>1410</v>
      </c>
      <c r="X3013" s="15"/>
    </row>
    <row r="3014" spans="1:24" s="145" customFormat="1" ht="114.75" customHeight="1">
      <c r="A3014" s="9" t="s">
        <v>8732</v>
      </c>
      <c r="B3014" s="1" t="s">
        <v>1332</v>
      </c>
      <c r="C3014" s="16" t="s">
        <v>2179</v>
      </c>
      <c r="D3014" s="16" t="s">
        <v>2172</v>
      </c>
      <c r="E3014" s="16" t="s">
        <v>2180</v>
      </c>
      <c r="F3014" s="11" t="s">
        <v>2181</v>
      </c>
      <c r="G3014" s="138" t="s">
        <v>384</v>
      </c>
      <c r="H3014" s="139">
        <v>0.7</v>
      </c>
      <c r="I3014" s="138">
        <v>470000000</v>
      </c>
      <c r="J3014" s="21" t="s">
        <v>1330</v>
      </c>
      <c r="K3014" s="147" t="s">
        <v>2178</v>
      </c>
      <c r="L3014" s="138" t="s">
        <v>2123</v>
      </c>
      <c r="M3014" s="141" t="s">
        <v>383</v>
      </c>
      <c r="N3014" s="360" t="s">
        <v>8875</v>
      </c>
      <c r="O3014" s="138" t="s">
        <v>2127</v>
      </c>
      <c r="P3014" s="140">
        <v>715</v>
      </c>
      <c r="Q3014" s="140" t="s">
        <v>2170</v>
      </c>
      <c r="R3014" s="146">
        <v>330</v>
      </c>
      <c r="S3014" s="146">
        <v>4000</v>
      </c>
      <c r="T3014" s="144">
        <f t="shared" ref="T3014:T3088" si="593">R3014*S3014</f>
        <v>1320000</v>
      </c>
      <c r="U3014" s="144">
        <f t="shared" si="588"/>
        <v>1478400.0000000002</v>
      </c>
      <c r="V3014" s="140" t="s">
        <v>1331</v>
      </c>
      <c r="W3014" s="148" t="s">
        <v>1410</v>
      </c>
      <c r="X3014" s="15"/>
    </row>
    <row r="3015" spans="1:24" s="145" customFormat="1" ht="114.75" customHeight="1">
      <c r="A3015" s="9" t="s">
        <v>8733</v>
      </c>
      <c r="B3015" s="1" t="s">
        <v>1332</v>
      </c>
      <c r="C3015" s="16" t="s">
        <v>2182</v>
      </c>
      <c r="D3015" s="16" t="s">
        <v>2183</v>
      </c>
      <c r="E3015" s="16" t="s">
        <v>2184</v>
      </c>
      <c r="F3015" s="1" t="s">
        <v>2185</v>
      </c>
      <c r="G3015" s="138" t="s">
        <v>384</v>
      </c>
      <c r="H3015" s="139">
        <v>0.5</v>
      </c>
      <c r="I3015" s="138">
        <v>470000000</v>
      </c>
      <c r="J3015" s="21" t="s">
        <v>1330</v>
      </c>
      <c r="K3015" s="147" t="s">
        <v>2186</v>
      </c>
      <c r="L3015" s="138" t="s">
        <v>2123</v>
      </c>
      <c r="M3015" s="141" t="s">
        <v>383</v>
      </c>
      <c r="N3015" s="360" t="s">
        <v>8875</v>
      </c>
      <c r="O3015" s="138" t="s">
        <v>2187</v>
      </c>
      <c r="P3015" s="140">
        <v>715</v>
      </c>
      <c r="Q3015" s="140" t="s">
        <v>2170</v>
      </c>
      <c r="R3015" s="146">
        <v>194</v>
      </c>
      <c r="S3015" s="150">
        <v>3571.42</v>
      </c>
      <c r="T3015" s="302">
        <v>0</v>
      </c>
      <c r="U3015" s="83">
        <f>T3015*1.12</f>
        <v>0</v>
      </c>
      <c r="V3015" s="9" t="s">
        <v>1341</v>
      </c>
      <c r="W3015" s="153" t="s">
        <v>1410</v>
      </c>
      <c r="X3015" s="15" t="s">
        <v>9579</v>
      </c>
    </row>
    <row r="3016" spans="1:24" s="145" customFormat="1" ht="114.75" customHeight="1">
      <c r="A3016" s="9" t="s">
        <v>9580</v>
      </c>
      <c r="B3016" s="1" t="s">
        <v>1332</v>
      </c>
      <c r="C3016" s="16" t="s">
        <v>2182</v>
      </c>
      <c r="D3016" s="16" t="s">
        <v>2183</v>
      </c>
      <c r="E3016" s="16" t="s">
        <v>2184</v>
      </c>
      <c r="F3016" s="1" t="s">
        <v>2185</v>
      </c>
      <c r="G3016" s="138" t="s">
        <v>384</v>
      </c>
      <c r="H3016" s="139">
        <v>0.5</v>
      </c>
      <c r="I3016" s="138">
        <v>470000000</v>
      </c>
      <c r="J3016" s="21" t="s">
        <v>1330</v>
      </c>
      <c r="K3016" s="147" t="s">
        <v>9581</v>
      </c>
      <c r="L3016" s="138" t="s">
        <v>2123</v>
      </c>
      <c r="M3016" s="141" t="s">
        <v>383</v>
      </c>
      <c r="N3016" s="360" t="s">
        <v>8876</v>
      </c>
      <c r="O3016" s="138" t="s">
        <v>2187</v>
      </c>
      <c r="P3016" s="140">
        <v>715</v>
      </c>
      <c r="Q3016" s="140" t="s">
        <v>2170</v>
      </c>
      <c r="R3016" s="146">
        <v>496</v>
      </c>
      <c r="S3016" s="150">
        <v>2630</v>
      </c>
      <c r="T3016" s="144">
        <f>R3016*S3016</f>
        <v>1304480</v>
      </c>
      <c r="U3016" s="83">
        <f>T3016*1.12</f>
        <v>1461017.6000000001</v>
      </c>
      <c r="V3016" s="9" t="s">
        <v>1341</v>
      </c>
      <c r="W3016" s="153" t="s">
        <v>1410</v>
      </c>
      <c r="X3016" s="15"/>
    </row>
    <row r="3017" spans="1:24" s="145" customFormat="1" ht="114.75" customHeight="1">
      <c r="A3017" s="9" t="s">
        <v>8734</v>
      </c>
      <c r="B3017" s="1" t="s">
        <v>1332</v>
      </c>
      <c r="C3017" s="16" t="s">
        <v>2188</v>
      </c>
      <c r="D3017" s="16" t="s">
        <v>2183</v>
      </c>
      <c r="E3017" s="16" t="s">
        <v>2189</v>
      </c>
      <c r="F3017" s="1" t="s">
        <v>2190</v>
      </c>
      <c r="G3017" s="138" t="s">
        <v>384</v>
      </c>
      <c r="H3017" s="139">
        <v>0.5</v>
      </c>
      <c r="I3017" s="138">
        <v>470000000</v>
      </c>
      <c r="J3017" s="21" t="s">
        <v>1330</v>
      </c>
      <c r="K3017" s="147" t="s">
        <v>2186</v>
      </c>
      <c r="L3017" s="138" t="s">
        <v>2123</v>
      </c>
      <c r="M3017" s="141" t="s">
        <v>383</v>
      </c>
      <c r="N3017" s="360" t="s">
        <v>8875</v>
      </c>
      <c r="O3017" s="138" t="s">
        <v>2187</v>
      </c>
      <c r="P3017" s="140">
        <v>715</v>
      </c>
      <c r="Q3017" s="140" t="s">
        <v>2170</v>
      </c>
      <c r="R3017" s="146">
        <v>127</v>
      </c>
      <c r="S3017" s="150">
        <v>4848.2</v>
      </c>
      <c r="T3017" s="304">
        <v>0</v>
      </c>
      <c r="U3017" s="303">
        <f t="shared" si="588"/>
        <v>0</v>
      </c>
      <c r="V3017" s="9" t="s">
        <v>1341</v>
      </c>
      <c r="W3017" s="153" t="s">
        <v>1410</v>
      </c>
      <c r="X3017" s="15" t="s">
        <v>9103</v>
      </c>
    </row>
    <row r="3018" spans="1:24" s="145" customFormat="1" ht="127.5" customHeight="1">
      <c r="A3018" s="9" t="s">
        <v>8735</v>
      </c>
      <c r="B3018" s="1" t="s">
        <v>1332</v>
      </c>
      <c r="C3018" s="6" t="s">
        <v>10402</v>
      </c>
      <c r="D3018" s="16" t="s">
        <v>2191</v>
      </c>
      <c r="E3018" s="16" t="s">
        <v>2192</v>
      </c>
      <c r="F3018" s="1" t="s">
        <v>2193</v>
      </c>
      <c r="G3018" s="138" t="s">
        <v>384</v>
      </c>
      <c r="H3018" s="139">
        <v>0.5</v>
      </c>
      <c r="I3018" s="138">
        <v>470000000</v>
      </c>
      <c r="J3018" s="21" t="s">
        <v>1330</v>
      </c>
      <c r="K3018" s="14" t="s">
        <v>2194</v>
      </c>
      <c r="L3018" s="138" t="s">
        <v>2123</v>
      </c>
      <c r="M3018" s="141" t="s">
        <v>383</v>
      </c>
      <c r="N3018" s="365" t="s">
        <v>3444</v>
      </c>
      <c r="O3018" s="138" t="s">
        <v>2195</v>
      </c>
      <c r="P3018" s="140">
        <v>715</v>
      </c>
      <c r="Q3018" s="140" t="s">
        <v>2170</v>
      </c>
      <c r="R3018" s="146">
        <v>308</v>
      </c>
      <c r="S3018" s="151">
        <v>5267.8</v>
      </c>
      <c r="T3018" s="353">
        <v>0</v>
      </c>
      <c r="U3018" s="353">
        <v>0</v>
      </c>
      <c r="V3018" s="140" t="s">
        <v>1331</v>
      </c>
      <c r="W3018" s="153" t="s">
        <v>1410</v>
      </c>
      <c r="X3018" s="15" t="s">
        <v>9455</v>
      </c>
    </row>
    <row r="3019" spans="1:24" s="145" customFormat="1" ht="127.5" customHeight="1">
      <c r="A3019" s="9" t="s">
        <v>9582</v>
      </c>
      <c r="B3019" s="1" t="s">
        <v>1332</v>
      </c>
      <c r="C3019" s="6" t="s">
        <v>10402</v>
      </c>
      <c r="D3019" s="16" t="s">
        <v>2191</v>
      </c>
      <c r="E3019" s="16" t="s">
        <v>2192</v>
      </c>
      <c r="F3019" s="1" t="s">
        <v>2193</v>
      </c>
      <c r="G3019" s="138" t="s">
        <v>384</v>
      </c>
      <c r="H3019" s="139">
        <v>0.5</v>
      </c>
      <c r="I3019" s="138">
        <v>470000000</v>
      </c>
      <c r="J3019" s="21" t="s">
        <v>1330</v>
      </c>
      <c r="K3019" s="14" t="s">
        <v>9583</v>
      </c>
      <c r="L3019" s="138" t="s">
        <v>2123</v>
      </c>
      <c r="M3019" s="141" t="s">
        <v>383</v>
      </c>
      <c r="N3019" s="365" t="s">
        <v>3444</v>
      </c>
      <c r="O3019" s="138" t="s">
        <v>2195</v>
      </c>
      <c r="P3019" s="140">
        <v>715</v>
      </c>
      <c r="Q3019" s="140" t="s">
        <v>2170</v>
      </c>
      <c r="R3019" s="146">
        <v>309</v>
      </c>
      <c r="S3019" s="151">
        <v>5267.8</v>
      </c>
      <c r="T3019" s="353">
        <v>0</v>
      </c>
      <c r="U3019" s="353">
        <v>0</v>
      </c>
      <c r="V3019" s="140" t="s">
        <v>1331</v>
      </c>
      <c r="W3019" s="153" t="s">
        <v>1410</v>
      </c>
      <c r="X3019" s="15">
        <v>11.14</v>
      </c>
    </row>
    <row r="3020" spans="1:24" s="145" customFormat="1" ht="127.5" customHeight="1">
      <c r="A3020" s="9" t="s">
        <v>10638</v>
      </c>
      <c r="B3020" s="1" t="s">
        <v>1332</v>
      </c>
      <c r="C3020" s="6" t="s">
        <v>10402</v>
      </c>
      <c r="D3020" s="16" t="s">
        <v>2191</v>
      </c>
      <c r="E3020" s="16" t="s">
        <v>2192</v>
      </c>
      <c r="F3020" s="1" t="s">
        <v>2193</v>
      </c>
      <c r="G3020" s="138" t="s">
        <v>384</v>
      </c>
      <c r="H3020" s="139">
        <v>0.5</v>
      </c>
      <c r="I3020" s="138">
        <v>470000000</v>
      </c>
      <c r="J3020" s="21" t="s">
        <v>1330</v>
      </c>
      <c r="K3020" s="14" t="s">
        <v>10639</v>
      </c>
      <c r="L3020" s="138" t="s">
        <v>2123</v>
      </c>
      <c r="M3020" s="141" t="s">
        <v>383</v>
      </c>
      <c r="N3020" s="14" t="s">
        <v>8879</v>
      </c>
      <c r="O3020" s="138" t="s">
        <v>2195</v>
      </c>
      <c r="P3020" s="140">
        <v>715</v>
      </c>
      <c r="Q3020" s="140" t="s">
        <v>2170</v>
      </c>
      <c r="R3020" s="146">
        <v>309</v>
      </c>
      <c r="S3020" s="151">
        <v>5267.8</v>
      </c>
      <c r="T3020" s="144">
        <f>R3020*S3020</f>
        <v>1627750.2</v>
      </c>
      <c r="U3020" s="144">
        <f>T3020*1.12</f>
        <v>1823080.2240000002</v>
      </c>
      <c r="V3020" s="140" t="s">
        <v>1331</v>
      </c>
      <c r="W3020" s="153" t="s">
        <v>1410</v>
      </c>
      <c r="X3020" s="15"/>
    </row>
    <row r="3021" spans="1:24" s="145" customFormat="1" ht="114.75" customHeight="1">
      <c r="A3021" s="9" t="s">
        <v>8736</v>
      </c>
      <c r="B3021" s="1" t="s">
        <v>1332</v>
      </c>
      <c r="C3021" s="16" t="s">
        <v>2196</v>
      </c>
      <c r="D3021" s="16" t="s">
        <v>2197</v>
      </c>
      <c r="E3021" s="16" t="s">
        <v>2198</v>
      </c>
      <c r="F3021" s="1" t="s">
        <v>2199</v>
      </c>
      <c r="G3021" s="138" t="s">
        <v>385</v>
      </c>
      <c r="H3021" s="139">
        <v>0.4</v>
      </c>
      <c r="I3021" s="138">
        <v>470000000</v>
      </c>
      <c r="J3021" s="21" t="s">
        <v>1330</v>
      </c>
      <c r="K3021" s="14" t="s">
        <v>3445</v>
      </c>
      <c r="L3021" s="138" t="s">
        <v>2123</v>
      </c>
      <c r="M3021" s="141" t="s">
        <v>383</v>
      </c>
      <c r="N3021" s="365" t="s">
        <v>3444</v>
      </c>
      <c r="O3021" s="138" t="s">
        <v>2127</v>
      </c>
      <c r="P3021" s="140">
        <v>715</v>
      </c>
      <c r="Q3021" s="140" t="s">
        <v>2170</v>
      </c>
      <c r="R3021" s="146">
        <v>25199</v>
      </c>
      <c r="S3021" s="146">
        <v>232.13800000000001</v>
      </c>
      <c r="T3021" s="144">
        <f t="shared" si="593"/>
        <v>5849645.4620000003</v>
      </c>
      <c r="U3021" s="144">
        <f t="shared" ref="U3021:U3045" si="594">T3021*1.12</f>
        <v>6551602.9174400009</v>
      </c>
      <c r="V3021" s="140" t="s">
        <v>1331</v>
      </c>
      <c r="W3021" s="148" t="s">
        <v>1410</v>
      </c>
      <c r="X3021" s="15"/>
    </row>
    <row r="3022" spans="1:24" s="145" customFormat="1" ht="114.75" customHeight="1">
      <c r="A3022" s="9" t="s">
        <v>8737</v>
      </c>
      <c r="B3022" s="1" t="s">
        <v>1332</v>
      </c>
      <c r="C3022" s="16" t="s">
        <v>2200</v>
      </c>
      <c r="D3022" s="16" t="s">
        <v>2201</v>
      </c>
      <c r="E3022" s="16" t="s">
        <v>2202</v>
      </c>
      <c r="F3022" s="1"/>
      <c r="G3022" s="138" t="s">
        <v>385</v>
      </c>
      <c r="H3022" s="139">
        <v>0.4</v>
      </c>
      <c r="I3022" s="138">
        <v>470000000</v>
      </c>
      <c r="J3022" s="21" t="s">
        <v>1330</v>
      </c>
      <c r="K3022" s="14" t="s">
        <v>2203</v>
      </c>
      <c r="L3022" s="138" t="s">
        <v>2123</v>
      </c>
      <c r="M3022" s="141" t="s">
        <v>383</v>
      </c>
      <c r="N3022" s="365" t="s">
        <v>3444</v>
      </c>
      <c r="O3022" s="138" t="s">
        <v>2127</v>
      </c>
      <c r="P3022" s="140">
        <v>715</v>
      </c>
      <c r="Q3022" s="140" t="s">
        <v>2170</v>
      </c>
      <c r="R3022" s="146">
        <v>2191</v>
      </c>
      <c r="S3022" s="146">
        <v>350</v>
      </c>
      <c r="T3022" s="144">
        <f t="shared" si="593"/>
        <v>766850</v>
      </c>
      <c r="U3022" s="144">
        <f t="shared" si="594"/>
        <v>858872.00000000012</v>
      </c>
      <c r="V3022" s="140" t="s">
        <v>1331</v>
      </c>
      <c r="W3022" s="153" t="s">
        <v>1410</v>
      </c>
      <c r="X3022" s="15"/>
    </row>
    <row r="3023" spans="1:24" s="145" customFormat="1" ht="114.75" customHeight="1">
      <c r="A3023" s="9" t="s">
        <v>8738</v>
      </c>
      <c r="B3023" s="1" t="s">
        <v>1332</v>
      </c>
      <c r="C3023" s="16" t="s">
        <v>2204</v>
      </c>
      <c r="D3023" s="16" t="s">
        <v>2201</v>
      </c>
      <c r="E3023" s="16" t="s">
        <v>2205</v>
      </c>
      <c r="F3023" s="152"/>
      <c r="G3023" s="138" t="s">
        <v>385</v>
      </c>
      <c r="H3023" s="139">
        <v>0.4</v>
      </c>
      <c r="I3023" s="138">
        <v>470000000</v>
      </c>
      <c r="J3023" s="21" t="s">
        <v>1330</v>
      </c>
      <c r="K3023" s="14" t="s">
        <v>2206</v>
      </c>
      <c r="L3023" s="138" t="s">
        <v>2123</v>
      </c>
      <c r="M3023" s="141" t="s">
        <v>383</v>
      </c>
      <c r="N3023" s="365" t="s">
        <v>3444</v>
      </c>
      <c r="O3023" s="138" t="s">
        <v>2127</v>
      </c>
      <c r="P3023" s="140">
        <v>715</v>
      </c>
      <c r="Q3023" s="140" t="s">
        <v>2170</v>
      </c>
      <c r="R3023" s="146">
        <v>1584</v>
      </c>
      <c r="S3023" s="146">
        <v>180.8</v>
      </c>
      <c r="T3023" s="144">
        <f t="shared" si="593"/>
        <v>286387.20000000001</v>
      </c>
      <c r="U3023" s="144">
        <f t="shared" si="594"/>
        <v>320753.66400000005</v>
      </c>
      <c r="V3023" s="140" t="s">
        <v>1331</v>
      </c>
      <c r="W3023" s="148" t="s">
        <v>1410</v>
      </c>
      <c r="X3023" s="15"/>
    </row>
    <row r="3024" spans="1:24" s="145" customFormat="1" ht="114.75" customHeight="1">
      <c r="A3024" s="9" t="s">
        <v>8739</v>
      </c>
      <c r="B3024" s="1" t="s">
        <v>1332</v>
      </c>
      <c r="C3024" s="16" t="s">
        <v>2207</v>
      </c>
      <c r="D3024" s="16" t="s">
        <v>2208</v>
      </c>
      <c r="E3024" s="16" t="s">
        <v>2209</v>
      </c>
      <c r="F3024" s="1"/>
      <c r="G3024" s="138" t="s">
        <v>385</v>
      </c>
      <c r="H3024" s="139">
        <v>0.4</v>
      </c>
      <c r="I3024" s="138">
        <v>470000000</v>
      </c>
      <c r="J3024" s="21" t="s">
        <v>1330</v>
      </c>
      <c r="K3024" s="14" t="s">
        <v>2203</v>
      </c>
      <c r="L3024" s="138" t="s">
        <v>2123</v>
      </c>
      <c r="M3024" s="141" t="s">
        <v>383</v>
      </c>
      <c r="N3024" s="365" t="s">
        <v>3444</v>
      </c>
      <c r="O3024" s="138" t="s">
        <v>2127</v>
      </c>
      <c r="P3024" s="140">
        <v>715</v>
      </c>
      <c r="Q3024" s="140" t="s">
        <v>2170</v>
      </c>
      <c r="R3024" s="146">
        <v>1808</v>
      </c>
      <c r="S3024" s="146">
        <v>982.1</v>
      </c>
      <c r="T3024" s="144">
        <f t="shared" si="593"/>
        <v>1775636.8</v>
      </c>
      <c r="U3024" s="144">
        <f t="shared" si="594"/>
        <v>1988713.2160000002</v>
      </c>
      <c r="V3024" s="140" t="s">
        <v>1331</v>
      </c>
      <c r="W3024" s="153" t="s">
        <v>1410</v>
      </c>
      <c r="X3024" s="15"/>
    </row>
    <row r="3025" spans="1:24" s="145" customFormat="1" ht="114.75" customHeight="1">
      <c r="A3025" s="9" t="s">
        <v>8740</v>
      </c>
      <c r="B3025" s="1" t="s">
        <v>1332</v>
      </c>
      <c r="C3025" s="16" t="s">
        <v>2210</v>
      </c>
      <c r="D3025" s="16" t="s">
        <v>2201</v>
      </c>
      <c r="E3025" s="16" t="s">
        <v>2211</v>
      </c>
      <c r="F3025" s="1"/>
      <c r="G3025" s="138" t="s">
        <v>385</v>
      </c>
      <c r="H3025" s="139">
        <v>0.4</v>
      </c>
      <c r="I3025" s="138">
        <v>470000000</v>
      </c>
      <c r="J3025" s="21" t="s">
        <v>1330</v>
      </c>
      <c r="K3025" s="14" t="s">
        <v>2203</v>
      </c>
      <c r="L3025" s="138" t="s">
        <v>2123</v>
      </c>
      <c r="M3025" s="141" t="s">
        <v>383</v>
      </c>
      <c r="N3025" s="365" t="s">
        <v>3444</v>
      </c>
      <c r="O3025" s="138" t="s">
        <v>2127</v>
      </c>
      <c r="P3025" s="140">
        <v>715</v>
      </c>
      <c r="Q3025" s="140" t="s">
        <v>2170</v>
      </c>
      <c r="R3025" s="146">
        <v>7920</v>
      </c>
      <c r="S3025" s="146">
        <v>133.9</v>
      </c>
      <c r="T3025" s="144">
        <f t="shared" si="593"/>
        <v>1060488</v>
      </c>
      <c r="U3025" s="144">
        <f t="shared" si="594"/>
        <v>1187746.56</v>
      </c>
      <c r="V3025" s="140" t="s">
        <v>1331</v>
      </c>
      <c r="W3025" s="148" t="s">
        <v>1410</v>
      </c>
      <c r="X3025" s="15"/>
    </row>
    <row r="3026" spans="1:24" s="145" customFormat="1" ht="114.75" customHeight="1">
      <c r="A3026" s="9" t="s">
        <v>8741</v>
      </c>
      <c r="B3026" s="1" t="s">
        <v>1332</v>
      </c>
      <c r="C3026" s="16" t="s">
        <v>2212</v>
      </c>
      <c r="D3026" s="16" t="s">
        <v>2201</v>
      </c>
      <c r="E3026" s="16" t="s">
        <v>2213</v>
      </c>
      <c r="F3026" s="1"/>
      <c r="G3026" s="138" t="s">
        <v>385</v>
      </c>
      <c r="H3026" s="139">
        <v>0.4</v>
      </c>
      <c r="I3026" s="138">
        <v>470000000</v>
      </c>
      <c r="J3026" s="21" t="s">
        <v>1330</v>
      </c>
      <c r="K3026" s="14" t="s">
        <v>2203</v>
      </c>
      <c r="L3026" s="138" t="s">
        <v>2123</v>
      </c>
      <c r="M3026" s="141" t="s">
        <v>383</v>
      </c>
      <c r="N3026" s="365" t="s">
        <v>3444</v>
      </c>
      <c r="O3026" s="138" t="s">
        <v>2127</v>
      </c>
      <c r="P3026" s="140">
        <v>715</v>
      </c>
      <c r="Q3026" s="140" t="s">
        <v>2170</v>
      </c>
      <c r="R3026" s="146">
        <v>550</v>
      </c>
      <c r="S3026" s="146">
        <v>267.85000000000002</v>
      </c>
      <c r="T3026" s="144">
        <f t="shared" si="593"/>
        <v>147317.5</v>
      </c>
      <c r="U3026" s="144">
        <f t="shared" si="594"/>
        <v>164995.6</v>
      </c>
      <c r="V3026" s="140" t="s">
        <v>1331</v>
      </c>
      <c r="W3026" s="153" t="s">
        <v>1410</v>
      </c>
      <c r="X3026" s="15"/>
    </row>
    <row r="3027" spans="1:24" s="145" customFormat="1" ht="102" customHeight="1">
      <c r="A3027" s="9" t="s">
        <v>8742</v>
      </c>
      <c r="B3027" s="1" t="s">
        <v>1332</v>
      </c>
      <c r="C3027" s="16" t="s">
        <v>2214</v>
      </c>
      <c r="D3027" s="16" t="s">
        <v>2215</v>
      </c>
      <c r="E3027" s="16" t="s">
        <v>2216</v>
      </c>
      <c r="F3027" s="1" t="s">
        <v>2217</v>
      </c>
      <c r="G3027" s="138" t="s">
        <v>384</v>
      </c>
      <c r="H3027" s="139">
        <v>0.4</v>
      </c>
      <c r="I3027" s="138">
        <v>470000000</v>
      </c>
      <c r="J3027" s="21" t="s">
        <v>1330</v>
      </c>
      <c r="K3027" s="140" t="s">
        <v>2218</v>
      </c>
      <c r="L3027" s="138" t="s">
        <v>2123</v>
      </c>
      <c r="M3027" s="141" t="s">
        <v>383</v>
      </c>
      <c r="N3027" s="360" t="s">
        <v>8879</v>
      </c>
      <c r="O3027" s="3" t="s">
        <v>1382</v>
      </c>
      <c r="P3027" s="7" t="s">
        <v>1354</v>
      </c>
      <c r="Q3027" s="3" t="s">
        <v>1195</v>
      </c>
      <c r="R3027" s="142">
        <v>13662</v>
      </c>
      <c r="S3027" s="146">
        <v>53.57</v>
      </c>
      <c r="T3027" s="144">
        <f t="shared" si="593"/>
        <v>731873.34</v>
      </c>
      <c r="U3027" s="83">
        <f t="shared" si="594"/>
        <v>819698.14080000005</v>
      </c>
      <c r="V3027" s="9" t="s">
        <v>1341</v>
      </c>
      <c r="W3027" s="153" t="s">
        <v>1410</v>
      </c>
      <c r="X3027" s="15"/>
    </row>
    <row r="3028" spans="1:24" s="145" customFormat="1" ht="102" customHeight="1">
      <c r="A3028" s="9" t="s">
        <v>8743</v>
      </c>
      <c r="B3028" s="1" t="s">
        <v>1332</v>
      </c>
      <c r="C3028" s="16" t="s">
        <v>2219</v>
      </c>
      <c r="D3028" s="16" t="s">
        <v>2215</v>
      </c>
      <c r="E3028" s="16" t="s">
        <v>2220</v>
      </c>
      <c r="F3028" s="149" t="s">
        <v>2221</v>
      </c>
      <c r="G3028" s="138" t="s">
        <v>384</v>
      </c>
      <c r="H3028" s="139">
        <v>0.4</v>
      </c>
      <c r="I3028" s="138">
        <v>470000000</v>
      </c>
      <c r="J3028" s="21" t="s">
        <v>1330</v>
      </c>
      <c r="K3028" s="140" t="s">
        <v>2218</v>
      </c>
      <c r="L3028" s="138" t="s">
        <v>2123</v>
      </c>
      <c r="M3028" s="141" t="s">
        <v>383</v>
      </c>
      <c r="N3028" s="360" t="s">
        <v>8879</v>
      </c>
      <c r="O3028" s="3" t="s">
        <v>1382</v>
      </c>
      <c r="P3028" s="7" t="s">
        <v>1354</v>
      </c>
      <c r="Q3028" s="3" t="s">
        <v>1195</v>
      </c>
      <c r="R3028" s="142">
        <v>1139</v>
      </c>
      <c r="S3028" s="146">
        <v>350</v>
      </c>
      <c r="T3028" s="144">
        <f t="shared" si="593"/>
        <v>398650</v>
      </c>
      <c r="U3028" s="83">
        <f t="shared" si="594"/>
        <v>446488.00000000006</v>
      </c>
      <c r="V3028" s="9" t="s">
        <v>1341</v>
      </c>
      <c r="W3028" s="153" t="s">
        <v>1410</v>
      </c>
      <c r="X3028" s="15"/>
    </row>
    <row r="3029" spans="1:24" s="145" customFormat="1" ht="102" customHeight="1">
      <c r="A3029" s="9" t="s">
        <v>8744</v>
      </c>
      <c r="B3029" s="1" t="s">
        <v>1332</v>
      </c>
      <c r="C3029" s="16" t="s">
        <v>2222</v>
      </c>
      <c r="D3029" s="16" t="s">
        <v>2215</v>
      </c>
      <c r="E3029" s="16" t="s">
        <v>2223</v>
      </c>
      <c r="F3029" s="149" t="s">
        <v>2224</v>
      </c>
      <c r="G3029" s="138" t="s">
        <v>384</v>
      </c>
      <c r="H3029" s="139">
        <v>0.4</v>
      </c>
      <c r="I3029" s="138">
        <v>470000000</v>
      </c>
      <c r="J3029" s="21" t="s">
        <v>1330</v>
      </c>
      <c r="K3029" s="140" t="s">
        <v>2218</v>
      </c>
      <c r="L3029" s="138" t="s">
        <v>2123</v>
      </c>
      <c r="M3029" s="141" t="s">
        <v>383</v>
      </c>
      <c r="N3029" s="360" t="s">
        <v>8879</v>
      </c>
      <c r="O3029" s="3" t="s">
        <v>1382</v>
      </c>
      <c r="P3029" s="7" t="s">
        <v>1354</v>
      </c>
      <c r="Q3029" s="3" t="s">
        <v>1195</v>
      </c>
      <c r="R3029" s="146">
        <v>301</v>
      </c>
      <c r="S3029" s="146">
        <v>133.9</v>
      </c>
      <c r="T3029" s="144">
        <f t="shared" si="593"/>
        <v>40303.9</v>
      </c>
      <c r="U3029" s="83">
        <f t="shared" si="594"/>
        <v>45140.368000000009</v>
      </c>
      <c r="V3029" s="9" t="s">
        <v>1341</v>
      </c>
      <c r="W3029" s="153" t="s">
        <v>1410</v>
      </c>
      <c r="X3029" s="15"/>
    </row>
    <row r="3030" spans="1:24" s="145" customFormat="1" ht="102" customHeight="1">
      <c r="A3030" s="9" t="s">
        <v>8745</v>
      </c>
      <c r="B3030" s="1" t="s">
        <v>1332</v>
      </c>
      <c r="C3030" s="16" t="s">
        <v>2225</v>
      </c>
      <c r="D3030" s="16" t="s">
        <v>2226</v>
      </c>
      <c r="E3030" s="16" t="s">
        <v>2227</v>
      </c>
      <c r="F3030" s="1" t="s">
        <v>2228</v>
      </c>
      <c r="G3030" s="138" t="s">
        <v>384</v>
      </c>
      <c r="H3030" s="139">
        <v>0.4</v>
      </c>
      <c r="I3030" s="138">
        <v>470000000</v>
      </c>
      <c r="J3030" s="21" t="s">
        <v>1330</v>
      </c>
      <c r="K3030" s="140" t="s">
        <v>2218</v>
      </c>
      <c r="L3030" s="138" t="s">
        <v>2123</v>
      </c>
      <c r="M3030" s="141" t="s">
        <v>383</v>
      </c>
      <c r="N3030" s="360" t="s">
        <v>8879</v>
      </c>
      <c r="O3030" s="3" t="s">
        <v>1382</v>
      </c>
      <c r="P3030" s="7" t="s">
        <v>1354</v>
      </c>
      <c r="Q3030" s="3" t="s">
        <v>1195</v>
      </c>
      <c r="R3030" s="146">
        <v>22</v>
      </c>
      <c r="S3030" s="150">
        <v>2812.5</v>
      </c>
      <c r="T3030" s="304">
        <v>0</v>
      </c>
      <c r="U3030" s="303">
        <f t="shared" si="594"/>
        <v>0</v>
      </c>
      <c r="V3030" s="9" t="s">
        <v>1341</v>
      </c>
      <c r="W3030" s="153" t="s">
        <v>1410</v>
      </c>
      <c r="X3030" s="15" t="s">
        <v>9103</v>
      </c>
    </row>
    <row r="3031" spans="1:24" s="145" customFormat="1" ht="102" customHeight="1">
      <c r="A3031" s="9" t="s">
        <v>8746</v>
      </c>
      <c r="B3031" s="1" t="s">
        <v>1332</v>
      </c>
      <c r="C3031" s="16" t="s">
        <v>2229</v>
      </c>
      <c r="D3031" s="16" t="s">
        <v>2230</v>
      </c>
      <c r="E3031" s="16" t="s">
        <v>2231</v>
      </c>
      <c r="F3031" s="149" t="s">
        <v>2232</v>
      </c>
      <c r="G3031" s="138" t="s">
        <v>384</v>
      </c>
      <c r="H3031" s="139">
        <v>0</v>
      </c>
      <c r="I3031" s="138">
        <v>470000000</v>
      </c>
      <c r="J3031" s="21" t="s">
        <v>1330</v>
      </c>
      <c r="K3031" s="147" t="s">
        <v>2135</v>
      </c>
      <c r="L3031" s="138" t="s">
        <v>2123</v>
      </c>
      <c r="M3031" s="141" t="s">
        <v>383</v>
      </c>
      <c r="N3031" s="360" t="s">
        <v>8876</v>
      </c>
      <c r="O3031" s="3" t="s">
        <v>1382</v>
      </c>
      <c r="P3031" s="7" t="s">
        <v>1354</v>
      </c>
      <c r="Q3031" s="3" t="s">
        <v>1195</v>
      </c>
      <c r="R3031" s="146">
        <v>151</v>
      </c>
      <c r="S3031" s="150">
        <v>1785.7</v>
      </c>
      <c r="T3031" s="144">
        <f t="shared" si="593"/>
        <v>269640.7</v>
      </c>
      <c r="U3031" s="83">
        <f t="shared" si="594"/>
        <v>301997.58400000003</v>
      </c>
      <c r="V3031" s="9" t="s">
        <v>1341</v>
      </c>
      <c r="W3031" s="153" t="s">
        <v>1410</v>
      </c>
      <c r="X3031" s="15"/>
    </row>
    <row r="3032" spans="1:24" s="145" customFormat="1" ht="102" customHeight="1">
      <c r="A3032" s="9" t="s">
        <v>8747</v>
      </c>
      <c r="B3032" s="1" t="s">
        <v>1332</v>
      </c>
      <c r="C3032" s="16" t="s">
        <v>2233</v>
      </c>
      <c r="D3032" s="16" t="s">
        <v>2234</v>
      </c>
      <c r="E3032" s="16" t="s">
        <v>2235</v>
      </c>
      <c r="F3032" s="1" t="s">
        <v>2236</v>
      </c>
      <c r="G3032" s="138" t="s">
        <v>384</v>
      </c>
      <c r="H3032" s="139">
        <v>0</v>
      </c>
      <c r="I3032" s="138">
        <v>470000000</v>
      </c>
      <c r="J3032" s="21" t="s">
        <v>1330</v>
      </c>
      <c r="K3032" s="147" t="s">
        <v>2135</v>
      </c>
      <c r="L3032" s="138" t="s">
        <v>2123</v>
      </c>
      <c r="M3032" s="141" t="s">
        <v>383</v>
      </c>
      <c r="N3032" s="360" t="s">
        <v>8876</v>
      </c>
      <c r="O3032" s="3" t="s">
        <v>1382</v>
      </c>
      <c r="P3032" s="7" t="s">
        <v>1354</v>
      </c>
      <c r="Q3032" s="3" t="s">
        <v>1195</v>
      </c>
      <c r="R3032" s="146">
        <v>548</v>
      </c>
      <c r="S3032" s="146">
        <v>93.75</v>
      </c>
      <c r="T3032" s="304">
        <v>0</v>
      </c>
      <c r="U3032" s="303">
        <f t="shared" si="594"/>
        <v>0</v>
      </c>
      <c r="V3032" s="9" t="s">
        <v>1341</v>
      </c>
      <c r="W3032" s="153" t="s">
        <v>1410</v>
      </c>
      <c r="X3032" s="15" t="s">
        <v>9103</v>
      </c>
    </row>
    <row r="3033" spans="1:24" s="145" customFormat="1" ht="102" customHeight="1">
      <c r="A3033" s="9" t="s">
        <v>8748</v>
      </c>
      <c r="B3033" s="1" t="s">
        <v>1332</v>
      </c>
      <c r="C3033" s="16" t="s">
        <v>2237</v>
      </c>
      <c r="D3033" s="16" t="s">
        <v>2238</v>
      </c>
      <c r="E3033" s="16" t="s">
        <v>2239</v>
      </c>
      <c r="F3033" s="1" t="s">
        <v>2240</v>
      </c>
      <c r="G3033" s="138" t="s">
        <v>384</v>
      </c>
      <c r="H3033" s="139">
        <v>0</v>
      </c>
      <c r="I3033" s="138">
        <v>470000000</v>
      </c>
      <c r="J3033" s="21" t="s">
        <v>1330</v>
      </c>
      <c r="K3033" s="147" t="s">
        <v>2135</v>
      </c>
      <c r="L3033" s="138" t="s">
        <v>2123</v>
      </c>
      <c r="M3033" s="141" t="s">
        <v>383</v>
      </c>
      <c r="N3033" s="360" t="s">
        <v>8876</v>
      </c>
      <c r="O3033" s="3" t="s">
        <v>1382</v>
      </c>
      <c r="P3033" s="7" t="s">
        <v>1354</v>
      </c>
      <c r="Q3033" s="3" t="s">
        <v>1195</v>
      </c>
      <c r="R3033" s="146">
        <v>550</v>
      </c>
      <c r="S3033" s="146">
        <v>491.07</v>
      </c>
      <c r="T3033" s="144">
        <f t="shared" si="593"/>
        <v>270088.5</v>
      </c>
      <c r="U3033" s="83">
        <f t="shared" si="594"/>
        <v>302499.12000000005</v>
      </c>
      <c r="V3033" s="9" t="s">
        <v>1341</v>
      </c>
      <c r="W3033" s="153" t="s">
        <v>1410</v>
      </c>
      <c r="X3033" s="15"/>
    </row>
    <row r="3034" spans="1:24" s="145" customFormat="1" ht="102" customHeight="1">
      <c r="A3034" s="9" t="s">
        <v>8749</v>
      </c>
      <c r="B3034" s="1" t="s">
        <v>1332</v>
      </c>
      <c r="C3034" s="16" t="s">
        <v>2241</v>
      </c>
      <c r="D3034" s="16" t="s">
        <v>2238</v>
      </c>
      <c r="E3034" s="16" t="s">
        <v>2242</v>
      </c>
      <c r="F3034" s="1" t="s">
        <v>2243</v>
      </c>
      <c r="G3034" s="138" t="s">
        <v>384</v>
      </c>
      <c r="H3034" s="139">
        <v>0</v>
      </c>
      <c r="I3034" s="138">
        <v>470000000</v>
      </c>
      <c r="J3034" s="21" t="s">
        <v>1330</v>
      </c>
      <c r="K3034" s="147" t="s">
        <v>2135</v>
      </c>
      <c r="L3034" s="138" t="s">
        <v>2123</v>
      </c>
      <c r="M3034" s="141" t="s">
        <v>383</v>
      </c>
      <c r="N3034" s="360" t="s">
        <v>8876</v>
      </c>
      <c r="O3034" s="3" t="s">
        <v>1382</v>
      </c>
      <c r="P3034" s="7" t="s">
        <v>1354</v>
      </c>
      <c r="Q3034" s="3" t="s">
        <v>1195</v>
      </c>
      <c r="R3034" s="146">
        <v>2135</v>
      </c>
      <c r="S3034" s="146">
        <v>963</v>
      </c>
      <c r="T3034" s="144">
        <f t="shared" si="593"/>
        <v>2056005</v>
      </c>
      <c r="U3034" s="83">
        <f t="shared" si="594"/>
        <v>2302725.6</v>
      </c>
      <c r="V3034" s="9" t="s">
        <v>1341</v>
      </c>
      <c r="W3034" s="153" t="s">
        <v>1410</v>
      </c>
      <c r="X3034" s="15"/>
    </row>
    <row r="3035" spans="1:24" s="145" customFormat="1" ht="102" customHeight="1">
      <c r="A3035" s="9" t="s">
        <v>8750</v>
      </c>
      <c r="B3035" s="1" t="s">
        <v>1332</v>
      </c>
      <c r="C3035" s="16" t="s">
        <v>2244</v>
      </c>
      <c r="D3035" s="16" t="s">
        <v>2245</v>
      </c>
      <c r="E3035" s="16" t="s">
        <v>2246</v>
      </c>
      <c r="F3035" s="149" t="s">
        <v>2247</v>
      </c>
      <c r="G3035" s="138" t="s">
        <v>384</v>
      </c>
      <c r="H3035" s="139">
        <v>0</v>
      </c>
      <c r="I3035" s="138">
        <v>470000000</v>
      </c>
      <c r="J3035" s="21" t="s">
        <v>1330</v>
      </c>
      <c r="K3035" s="147" t="s">
        <v>2135</v>
      </c>
      <c r="L3035" s="138" t="s">
        <v>2123</v>
      </c>
      <c r="M3035" s="141" t="s">
        <v>383</v>
      </c>
      <c r="N3035" s="360" t="s">
        <v>8876</v>
      </c>
      <c r="O3035" s="3" t="s">
        <v>1382</v>
      </c>
      <c r="P3035" s="7" t="s">
        <v>1354</v>
      </c>
      <c r="Q3035" s="3" t="s">
        <v>1195</v>
      </c>
      <c r="R3035" s="146">
        <v>151</v>
      </c>
      <c r="S3035" s="142">
        <v>3757</v>
      </c>
      <c r="T3035" s="304">
        <v>0</v>
      </c>
      <c r="U3035" s="83">
        <f t="shared" si="594"/>
        <v>0</v>
      </c>
      <c r="V3035" s="9" t="s">
        <v>1341</v>
      </c>
      <c r="W3035" s="153" t="s">
        <v>1410</v>
      </c>
      <c r="X3035" s="15" t="s">
        <v>9103</v>
      </c>
    </row>
    <row r="3036" spans="1:24" s="145" customFormat="1" ht="102" customHeight="1">
      <c r="A3036" s="9" t="s">
        <v>8751</v>
      </c>
      <c r="B3036" s="1" t="s">
        <v>1332</v>
      </c>
      <c r="C3036" s="16" t="s">
        <v>2248</v>
      </c>
      <c r="D3036" s="16" t="s">
        <v>2249</v>
      </c>
      <c r="E3036" s="16" t="s">
        <v>2250</v>
      </c>
      <c r="F3036" s="1"/>
      <c r="G3036" s="138" t="s">
        <v>384</v>
      </c>
      <c r="H3036" s="139">
        <v>0.7</v>
      </c>
      <c r="I3036" s="138">
        <v>470000000</v>
      </c>
      <c r="J3036" s="21" t="s">
        <v>1330</v>
      </c>
      <c r="K3036" s="14" t="s">
        <v>2203</v>
      </c>
      <c r="L3036" s="138" t="s">
        <v>2123</v>
      </c>
      <c r="M3036" s="141" t="s">
        <v>383</v>
      </c>
      <c r="N3036" s="365" t="s">
        <v>2251</v>
      </c>
      <c r="O3036" s="3" t="s">
        <v>1382</v>
      </c>
      <c r="P3036" s="7" t="s">
        <v>1354</v>
      </c>
      <c r="Q3036" s="3" t="s">
        <v>1195</v>
      </c>
      <c r="R3036" s="142">
        <v>17735</v>
      </c>
      <c r="S3036" s="146">
        <v>99.63</v>
      </c>
      <c r="T3036" s="144">
        <f t="shared" si="593"/>
        <v>1766938.0499999998</v>
      </c>
      <c r="U3036" s="83">
        <f t="shared" si="594"/>
        <v>1978970.6159999999</v>
      </c>
      <c r="V3036" s="9" t="s">
        <v>1341</v>
      </c>
      <c r="W3036" s="153" t="s">
        <v>1410</v>
      </c>
      <c r="X3036" s="15"/>
    </row>
    <row r="3037" spans="1:24" s="145" customFormat="1" ht="140.25" customHeight="1">
      <c r="A3037" s="9" t="s">
        <v>8752</v>
      </c>
      <c r="B3037" s="1" t="s">
        <v>1332</v>
      </c>
      <c r="C3037" s="16" t="s">
        <v>2252</v>
      </c>
      <c r="D3037" s="16" t="s">
        <v>2253</v>
      </c>
      <c r="E3037" s="16" t="s">
        <v>2246</v>
      </c>
      <c r="F3037" s="1" t="s">
        <v>2254</v>
      </c>
      <c r="G3037" s="138" t="s">
        <v>384</v>
      </c>
      <c r="H3037" s="139">
        <v>0</v>
      </c>
      <c r="I3037" s="138">
        <v>470000000</v>
      </c>
      <c r="J3037" s="21" t="s">
        <v>1330</v>
      </c>
      <c r="K3037" s="147" t="s">
        <v>2255</v>
      </c>
      <c r="L3037" s="138" t="s">
        <v>2123</v>
      </c>
      <c r="M3037" s="141" t="s">
        <v>383</v>
      </c>
      <c r="N3037" s="360" t="s">
        <v>8876</v>
      </c>
      <c r="O3037" s="3" t="s">
        <v>1382</v>
      </c>
      <c r="P3037" s="7" t="s">
        <v>1354</v>
      </c>
      <c r="Q3037" s="3" t="s">
        <v>1195</v>
      </c>
      <c r="R3037" s="146">
        <v>220</v>
      </c>
      <c r="S3037" s="146">
        <v>950</v>
      </c>
      <c r="T3037" s="302">
        <v>0</v>
      </c>
      <c r="U3037" s="83">
        <f t="shared" si="594"/>
        <v>0</v>
      </c>
      <c r="V3037" s="9" t="s">
        <v>1341</v>
      </c>
      <c r="W3037" s="153" t="s">
        <v>1410</v>
      </c>
      <c r="X3037" s="15">
        <v>11</v>
      </c>
    </row>
    <row r="3038" spans="1:24" s="145" customFormat="1" ht="140.25" customHeight="1">
      <c r="A3038" s="9" t="s">
        <v>9584</v>
      </c>
      <c r="B3038" s="1" t="s">
        <v>1332</v>
      </c>
      <c r="C3038" s="16" t="s">
        <v>2252</v>
      </c>
      <c r="D3038" s="16" t="s">
        <v>2253</v>
      </c>
      <c r="E3038" s="16" t="s">
        <v>2246</v>
      </c>
      <c r="F3038" s="1" t="s">
        <v>2254</v>
      </c>
      <c r="G3038" s="138" t="s">
        <v>384</v>
      </c>
      <c r="H3038" s="139">
        <v>0</v>
      </c>
      <c r="I3038" s="138">
        <v>470000000</v>
      </c>
      <c r="J3038" s="21" t="s">
        <v>1330</v>
      </c>
      <c r="K3038" s="147" t="s">
        <v>9583</v>
      </c>
      <c r="L3038" s="138" t="s">
        <v>2123</v>
      </c>
      <c r="M3038" s="141" t="s">
        <v>383</v>
      </c>
      <c r="N3038" s="360" t="s">
        <v>8876</v>
      </c>
      <c r="O3038" s="3" t="s">
        <v>1382</v>
      </c>
      <c r="P3038" s="7" t="s">
        <v>1354</v>
      </c>
      <c r="Q3038" s="3" t="s">
        <v>1195</v>
      </c>
      <c r="R3038" s="146">
        <v>220</v>
      </c>
      <c r="S3038" s="146">
        <v>950</v>
      </c>
      <c r="T3038" s="144">
        <f>R3038*S3038</f>
        <v>209000</v>
      </c>
      <c r="U3038" s="83">
        <f>T3038*1.12</f>
        <v>234080.00000000003</v>
      </c>
      <c r="V3038" s="9" t="s">
        <v>1341</v>
      </c>
      <c r="W3038" s="153" t="s">
        <v>1410</v>
      </c>
      <c r="X3038" s="15"/>
    </row>
    <row r="3039" spans="1:24" s="145" customFormat="1" ht="102" customHeight="1">
      <c r="A3039" s="9" t="s">
        <v>8753</v>
      </c>
      <c r="B3039" s="1" t="s">
        <v>1332</v>
      </c>
      <c r="C3039" s="16" t="s">
        <v>2252</v>
      </c>
      <c r="D3039" s="16" t="s">
        <v>2253</v>
      </c>
      <c r="E3039" s="16" t="s">
        <v>2256</v>
      </c>
      <c r="F3039" s="149" t="s">
        <v>2257</v>
      </c>
      <c r="G3039" s="138" t="s">
        <v>384</v>
      </c>
      <c r="H3039" s="139">
        <v>0</v>
      </c>
      <c r="I3039" s="138">
        <v>470000000</v>
      </c>
      <c r="J3039" s="21" t="s">
        <v>1330</v>
      </c>
      <c r="K3039" s="147" t="s">
        <v>2255</v>
      </c>
      <c r="L3039" s="138" t="s">
        <v>2123</v>
      </c>
      <c r="M3039" s="141" t="s">
        <v>383</v>
      </c>
      <c r="N3039" s="360" t="s">
        <v>8876</v>
      </c>
      <c r="O3039" s="3" t="s">
        <v>1382</v>
      </c>
      <c r="P3039" s="7" t="s">
        <v>1354</v>
      </c>
      <c r="Q3039" s="3" t="s">
        <v>1195</v>
      </c>
      <c r="R3039" s="146">
        <v>1650</v>
      </c>
      <c r="S3039" s="146">
        <v>700</v>
      </c>
      <c r="T3039" s="302">
        <v>0</v>
      </c>
      <c r="U3039" s="83">
        <f t="shared" ref="U3039" si="595">T3039*1.12</f>
        <v>0</v>
      </c>
      <c r="V3039" s="9" t="s">
        <v>1341</v>
      </c>
      <c r="W3039" s="153" t="s">
        <v>1410</v>
      </c>
      <c r="X3039" s="15" t="s">
        <v>9455</v>
      </c>
    </row>
    <row r="3040" spans="1:24" s="145" customFormat="1" ht="102" customHeight="1">
      <c r="A3040" s="9" t="s">
        <v>9585</v>
      </c>
      <c r="B3040" s="1" t="s">
        <v>1332</v>
      </c>
      <c r="C3040" s="16" t="s">
        <v>2252</v>
      </c>
      <c r="D3040" s="16" t="s">
        <v>2253</v>
      </c>
      <c r="E3040" s="16" t="s">
        <v>2256</v>
      </c>
      <c r="F3040" s="149" t="s">
        <v>2257</v>
      </c>
      <c r="G3040" s="138" t="s">
        <v>384</v>
      </c>
      <c r="H3040" s="139">
        <v>0</v>
      </c>
      <c r="I3040" s="138">
        <v>470000000</v>
      </c>
      <c r="J3040" s="21" t="s">
        <v>1330</v>
      </c>
      <c r="K3040" s="147" t="s">
        <v>9583</v>
      </c>
      <c r="L3040" s="138" t="s">
        <v>2123</v>
      </c>
      <c r="M3040" s="141" t="s">
        <v>383</v>
      </c>
      <c r="N3040" s="360" t="s">
        <v>8876</v>
      </c>
      <c r="O3040" s="3" t="s">
        <v>1382</v>
      </c>
      <c r="P3040" s="7" t="s">
        <v>1354</v>
      </c>
      <c r="Q3040" s="3" t="s">
        <v>1195</v>
      </c>
      <c r="R3040" s="146">
        <v>1645</v>
      </c>
      <c r="S3040" s="146">
        <v>700</v>
      </c>
      <c r="T3040" s="144">
        <f>R3040*S3040</f>
        <v>1151500</v>
      </c>
      <c r="U3040" s="83">
        <f>T3040*1.12</f>
        <v>1289680.0000000002</v>
      </c>
      <c r="V3040" s="9" t="s">
        <v>1341</v>
      </c>
      <c r="W3040" s="153" t="s">
        <v>1410</v>
      </c>
      <c r="X3040" s="15"/>
    </row>
    <row r="3041" spans="1:24" s="145" customFormat="1" ht="178.5" customHeight="1">
      <c r="A3041" s="9" t="s">
        <v>8754</v>
      </c>
      <c r="B3041" s="1" t="s">
        <v>1332</v>
      </c>
      <c r="C3041" s="16" t="s">
        <v>2258</v>
      </c>
      <c r="D3041" s="16" t="s">
        <v>2259</v>
      </c>
      <c r="E3041" s="16" t="s">
        <v>2260</v>
      </c>
      <c r="F3041" s="283" t="s">
        <v>2261</v>
      </c>
      <c r="G3041" s="138" t="s">
        <v>384</v>
      </c>
      <c r="H3041" s="139">
        <v>0.4</v>
      </c>
      <c r="I3041" s="138">
        <v>470000000</v>
      </c>
      <c r="J3041" s="21" t="s">
        <v>1330</v>
      </c>
      <c r="K3041" s="147" t="s">
        <v>2255</v>
      </c>
      <c r="L3041" s="138" t="s">
        <v>2123</v>
      </c>
      <c r="M3041" s="141" t="s">
        <v>383</v>
      </c>
      <c r="N3041" s="360" t="s">
        <v>8876</v>
      </c>
      <c r="O3041" s="3" t="s">
        <v>1382</v>
      </c>
      <c r="P3041" s="7" t="s">
        <v>1354</v>
      </c>
      <c r="Q3041" s="3" t="s">
        <v>1195</v>
      </c>
      <c r="R3041" s="146">
        <v>62</v>
      </c>
      <c r="S3041" s="146">
        <v>6000</v>
      </c>
      <c r="T3041" s="302">
        <v>0</v>
      </c>
      <c r="U3041" s="83">
        <f t="shared" ref="U3041" si="596">T3041*1.12</f>
        <v>0</v>
      </c>
      <c r="V3041" s="9" t="s">
        <v>1341</v>
      </c>
      <c r="W3041" s="153" t="s">
        <v>1410</v>
      </c>
      <c r="X3041" s="15" t="s">
        <v>9586</v>
      </c>
    </row>
    <row r="3042" spans="1:24" s="145" customFormat="1" ht="178.5" customHeight="1">
      <c r="A3042" s="9" t="s">
        <v>9587</v>
      </c>
      <c r="B3042" s="1" t="s">
        <v>1332</v>
      </c>
      <c r="C3042" s="16" t="s">
        <v>2258</v>
      </c>
      <c r="D3042" s="16" t="s">
        <v>2259</v>
      </c>
      <c r="E3042" s="16" t="s">
        <v>2260</v>
      </c>
      <c r="F3042" s="283" t="s">
        <v>9588</v>
      </c>
      <c r="G3042" s="138" t="s">
        <v>384</v>
      </c>
      <c r="H3042" s="139">
        <v>0.4</v>
      </c>
      <c r="I3042" s="138">
        <v>470000000</v>
      </c>
      <c r="J3042" s="21" t="s">
        <v>1330</v>
      </c>
      <c r="K3042" s="147" t="s">
        <v>9589</v>
      </c>
      <c r="L3042" s="138" t="s">
        <v>2123</v>
      </c>
      <c r="M3042" s="141" t="s">
        <v>383</v>
      </c>
      <c r="N3042" s="360" t="s">
        <v>8876</v>
      </c>
      <c r="O3042" s="3" t="s">
        <v>1382</v>
      </c>
      <c r="P3042" s="7" t="s">
        <v>1354</v>
      </c>
      <c r="Q3042" s="3" t="s">
        <v>1195</v>
      </c>
      <c r="R3042" s="146">
        <v>1900</v>
      </c>
      <c r="S3042" s="146">
        <v>800</v>
      </c>
      <c r="T3042" s="302">
        <v>0</v>
      </c>
      <c r="U3042" s="83">
        <f>T3042*1.12</f>
        <v>0</v>
      </c>
      <c r="V3042" s="9" t="s">
        <v>1341</v>
      </c>
      <c r="W3042" s="153" t="s">
        <v>1410</v>
      </c>
      <c r="X3042" s="15">
        <v>11.14</v>
      </c>
    </row>
    <row r="3043" spans="1:24" s="145" customFormat="1" ht="178.5" customHeight="1">
      <c r="A3043" s="9" t="s">
        <v>10640</v>
      </c>
      <c r="B3043" s="1" t="s">
        <v>1332</v>
      </c>
      <c r="C3043" s="16" t="s">
        <v>2258</v>
      </c>
      <c r="D3043" s="16" t="s">
        <v>2259</v>
      </c>
      <c r="E3043" s="16" t="s">
        <v>2260</v>
      </c>
      <c r="F3043" s="283" t="s">
        <v>9588</v>
      </c>
      <c r="G3043" s="138" t="s">
        <v>384</v>
      </c>
      <c r="H3043" s="139">
        <v>0.4</v>
      </c>
      <c r="I3043" s="138">
        <v>470000000</v>
      </c>
      <c r="J3043" s="21" t="s">
        <v>1330</v>
      </c>
      <c r="K3043" s="147" t="s">
        <v>10641</v>
      </c>
      <c r="L3043" s="138" t="s">
        <v>2123</v>
      </c>
      <c r="M3043" s="141" t="s">
        <v>383</v>
      </c>
      <c r="N3043" s="360" t="s">
        <v>8879</v>
      </c>
      <c r="O3043" s="3" t="s">
        <v>1382</v>
      </c>
      <c r="P3043" s="7" t="s">
        <v>1354</v>
      </c>
      <c r="Q3043" s="3" t="s">
        <v>1195</v>
      </c>
      <c r="R3043" s="146">
        <v>1900</v>
      </c>
      <c r="S3043" s="146">
        <v>800</v>
      </c>
      <c r="T3043" s="144">
        <f>R3043*S3043</f>
        <v>1520000</v>
      </c>
      <c r="U3043" s="83">
        <f>T3043*1.12</f>
        <v>1702400.0000000002</v>
      </c>
      <c r="V3043" s="9" t="s">
        <v>1341</v>
      </c>
      <c r="W3043" s="153" t="s">
        <v>1410</v>
      </c>
      <c r="X3043" s="15"/>
    </row>
    <row r="3044" spans="1:24" s="145" customFormat="1" ht="102" customHeight="1">
      <c r="A3044" s="9" t="s">
        <v>8755</v>
      </c>
      <c r="B3044" s="1" t="s">
        <v>1332</v>
      </c>
      <c r="C3044" s="16" t="s">
        <v>2262</v>
      </c>
      <c r="D3044" s="16" t="s">
        <v>2263</v>
      </c>
      <c r="E3044" s="16" t="s">
        <v>2264</v>
      </c>
      <c r="F3044" s="1" t="s">
        <v>2265</v>
      </c>
      <c r="G3044" s="138" t="s">
        <v>384</v>
      </c>
      <c r="H3044" s="139">
        <v>0</v>
      </c>
      <c r="I3044" s="138">
        <v>470000000</v>
      </c>
      <c r="J3044" s="21" t="s">
        <v>1330</v>
      </c>
      <c r="K3044" s="147" t="s">
        <v>2266</v>
      </c>
      <c r="L3044" s="138" t="s">
        <v>2123</v>
      </c>
      <c r="M3044" s="141" t="s">
        <v>383</v>
      </c>
      <c r="N3044" s="360" t="s">
        <v>8879</v>
      </c>
      <c r="O3044" s="3" t="s">
        <v>1382</v>
      </c>
      <c r="P3044" s="7" t="s">
        <v>1354</v>
      </c>
      <c r="Q3044" s="3" t="s">
        <v>1195</v>
      </c>
      <c r="R3044" s="146">
        <v>30</v>
      </c>
      <c r="S3044" s="150">
        <v>8035.7</v>
      </c>
      <c r="T3044" s="144">
        <f t="shared" si="593"/>
        <v>241071</v>
      </c>
      <c r="U3044" s="83">
        <f t="shared" si="594"/>
        <v>269999.52</v>
      </c>
      <c r="V3044" s="9" t="s">
        <v>1341</v>
      </c>
      <c r="W3044" s="153" t="s">
        <v>1410</v>
      </c>
      <c r="X3044" s="15"/>
    </row>
    <row r="3045" spans="1:24" s="145" customFormat="1" ht="102" customHeight="1">
      <c r="A3045" s="9" t="s">
        <v>8756</v>
      </c>
      <c r="B3045" s="1" t="s">
        <v>1332</v>
      </c>
      <c r="C3045" s="16" t="s">
        <v>2267</v>
      </c>
      <c r="D3045" s="16" t="s">
        <v>2268</v>
      </c>
      <c r="E3045" s="16" t="s">
        <v>2269</v>
      </c>
      <c r="F3045" s="1" t="s">
        <v>2270</v>
      </c>
      <c r="G3045" s="138" t="s">
        <v>384</v>
      </c>
      <c r="H3045" s="139">
        <v>0.15</v>
      </c>
      <c r="I3045" s="138">
        <v>470000000</v>
      </c>
      <c r="J3045" s="21" t="s">
        <v>1330</v>
      </c>
      <c r="K3045" s="140" t="s">
        <v>2135</v>
      </c>
      <c r="L3045" s="138" t="s">
        <v>2123</v>
      </c>
      <c r="M3045" s="141" t="s">
        <v>383</v>
      </c>
      <c r="N3045" s="360" t="s">
        <v>8879</v>
      </c>
      <c r="O3045" s="3" t="s">
        <v>1382</v>
      </c>
      <c r="P3045" s="7" t="s">
        <v>1354</v>
      </c>
      <c r="Q3045" s="3" t="s">
        <v>1195</v>
      </c>
      <c r="R3045" s="146">
        <v>500</v>
      </c>
      <c r="S3045" s="155">
        <v>2000</v>
      </c>
      <c r="T3045" s="144">
        <f t="shared" si="593"/>
        <v>1000000</v>
      </c>
      <c r="U3045" s="83">
        <f t="shared" si="594"/>
        <v>1120000</v>
      </c>
      <c r="V3045" s="9" t="s">
        <v>1341</v>
      </c>
      <c r="W3045" s="153" t="s">
        <v>1410</v>
      </c>
      <c r="X3045" s="15"/>
    </row>
    <row r="3046" spans="1:24" s="145" customFormat="1" ht="114.75" customHeight="1">
      <c r="A3046" s="9" t="s">
        <v>8757</v>
      </c>
      <c r="B3046" s="1" t="s">
        <v>1332</v>
      </c>
      <c r="C3046" s="16" t="s">
        <v>2271</v>
      </c>
      <c r="D3046" s="16" t="s">
        <v>2272</v>
      </c>
      <c r="E3046" s="16" t="s">
        <v>2273</v>
      </c>
      <c r="F3046" s="284" t="s">
        <v>2274</v>
      </c>
      <c r="G3046" s="138" t="s">
        <v>384</v>
      </c>
      <c r="H3046" s="139">
        <v>1</v>
      </c>
      <c r="I3046" s="138">
        <v>470000000</v>
      </c>
      <c r="J3046" s="21" t="s">
        <v>1330</v>
      </c>
      <c r="K3046" s="140" t="s">
        <v>2266</v>
      </c>
      <c r="L3046" s="138" t="s">
        <v>2123</v>
      </c>
      <c r="M3046" s="141" t="s">
        <v>383</v>
      </c>
      <c r="N3046" s="360" t="s">
        <v>8879</v>
      </c>
      <c r="O3046" s="3" t="s">
        <v>1382</v>
      </c>
      <c r="P3046" s="7" t="s">
        <v>1361</v>
      </c>
      <c r="Q3046" s="3" t="s">
        <v>1345</v>
      </c>
      <c r="R3046" s="146">
        <v>80</v>
      </c>
      <c r="S3046" s="146">
        <v>3571.4</v>
      </c>
      <c r="T3046" s="144">
        <f t="shared" si="593"/>
        <v>285712</v>
      </c>
      <c r="U3046" s="144">
        <f>T3046*1.12</f>
        <v>319997.44</v>
      </c>
      <c r="V3046" s="140" t="s">
        <v>1331</v>
      </c>
      <c r="W3046" s="153" t="s">
        <v>1410</v>
      </c>
      <c r="X3046" s="15"/>
    </row>
    <row r="3047" spans="1:24" s="145" customFormat="1" ht="114.75" customHeight="1">
      <c r="A3047" s="9" t="s">
        <v>8758</v>
      </c>
      <c r="B3047" s="1" t="s">
        <v>1332</v>
      </c>
      <c r="C3047" s="138" t="s">
        <v>2275</v>
      </c>
      <c r="D3047" s="138" t="s">
        <v>2276</v>
      </c>
      <c r="E3047" s="138" t="s">
        <v>2277</v>
      </c>
      <c r="F3047" s="152" t="s">
        <v>2278</v>
      </c>
      <c r="G3047" s="140" t="s">
        <v>384</v>
      </c>
      <c r="H3047" s="153">
        <v>0</v>
      </c>
      <c r="I3047" s="138">
        <v>470000000</v>
      </c>
      <c r="J3047" s="21" t="s">
        <v>1330</v>
      </c>
      <c r="K3047" s="140" t="s">
        <v>2266</v>
      </c>
      <c r="L3047" s="138" t="s">
        <v>2123</v>
      </c>
      <c r="M3047" s="141" t="s">
        <v>383</v>
      </c>
      <c r="N3047" s="360" t="s">
        <v>8879</v>
      </c>
      <c r="O3047" s="3" t="s">
        <v>1382</v>
      </c>
      <c r="P3047" s="7" t="s">
        <v>1354</v>
      </c>
      <c r="Q3047" s="3" t="s">
        <v>1195</v>
      </c>
      <c r="R3047" s="154">
        <v>68</v>
      </c>
      <c r="S3047" s="155">
        <v>5803.5</v>
      </c>
      <c r="T3047" s="144">
        <f t="shared" si="593"/>
        <v>394638</v>
      </c>
      <c r="U3047" s="83">
        <f t="shared" ref="U3047:U3114" si="597">T3047*1.12</f>
        <v>441994.56000000006</v>
      </c>
      <c r="V3047" s="9" t="s">
        <v>1341</v>
      </c>
      <c r="W3047" s="153" t="s">
        <v>1410</v>
      </c>
      <c r="X3047" s="15"/>
    </row>
    <row r="3048" spans="1:24" s="145" customFormat="1" ht="191.25" customHeight="1">
      <c r="A3048" s="9" t="s">
        <v>8759</v>
      </c>
      <c r="B3048" s="1" t="s">
        <v>1332</v>
      </c>
      <c r="C3048" s="138" t="s">
        <v>2275</v>
      </c>
      <c r="D3048" s="138" t="s">
        <v>2276</v>
      </c>
      <c r="E3048" s="138" t="s">
        <v>2277</v>
      </c>
      <c r="F3048" s="152" t="s">
        <v>2279</v>
      </c>
      <c r="G3048" s="140" t="s">
        <v>384</v>
      </c>
      <c r="H3048" s="153">
        <v>0</v>
      </c>
      <c r="I3048" s="138">
        <v>470000000</v>
      </c>
      <c r="J3048" s="21" t="s">
        <v>1330</v>
      </c>
      <c r="K3048" s="140" t="s">
        <v>2266</v>
      </c>
      <c r="L3048" s="138" t="s">
        <v>2123</v>
      </c>
      <c r="M3048" s="141" t="s">
        <v>383</v>
      </c>
      <c r="N3048" s="360" t="s">
        <v>8876</v>
      </c>
      <c r="O3048" s="3" t="s">
        <v>1382</v>
      </c>
      <c r="P3048" s="7" t="s">
        <v>1354</v>
      </c>
      <c r="Q3048" s="3" t="s">
        <v>1195</v>
      </c>
      <c r="R3048" s="154">
        <v>68</v>
      </c>
      <c r="S3048" s="155">
        <v>6696.4</v>
      </c>
      <c r="T3048" s="144">
        <f t="shared" si="593"/>
        <v>455355.19999999995</v>
      </c>
      <c r="U3048" s="83">
        <f t="shared" si="597"/>
        <v>509997.82400000002</v>
      </c>
      <c r="V3048" s="9" t="s">
        <v>1341</v>
      </c>
      <c r="W3048" s="153" t="s">
        <v>1410</v>
      </c>
      <c r="X3048" s="15"/>
    </row>
    <row r="3049" spans="1:24" s="145" customFormat="1" ht="178.5" customHeight="1">
      <c r="A3049" s="9" t="s">
        <v>8760</v>
      </c>
      <c r="B3049" s="1" t="s">
        <v>1332</v>
      </c>
      <c r="C3049" s="138" t="s">
        <v>2275</v>
      </c>
      <c r="D3049" s="138" t="s">
        <v>2276</v>
      </c>
      <c r="E3049" s="138" t="s">
        <v>2277</v>
      </c>
      <c r="F3049" s="152" t="s">
        <v>2280</v>
      </c>
      <c r="G3049" s="140" t="s">
        <v>384</v>
      </c>
      <c r="H3049" s="153">
        <v>0</v>
      </c>
      <c r="I3049" s="138">
        <v>470000000</v>
      </c>
      <c r="J3049" s="21" t="s">
        <v>1330</v>
      </c>
      <c r="K3049" s="140" t="s">
        <v>2266</v>
      </c>
      <c r="L3049" s="138" t="s">
        <v>2123</v>
      </c>
      <c r="M3049" s="141" t="s">
        <v>383</v>
      </c>
      <c r="N3049" s="360" t="s">
        <v>8876</v>
      </c>
      <c r="O3049" s="3" t="s">
        <v>1382</v>
      </c>
      <c r="P3049" s="7" t="s">
        <v>1354</v>
      </c>
      <c r="Q3049" s="3" t="s">
        <v>1195</v>
      </c>
      <c r="R3049" s="154">
        <v>400</v>
      </c>
      <c r="S3049" s="155">
        <v>4017.85</v>
      </c>
      <c r="T3049" s="144">
        <f t="shared" si="593"/>
        <v>1607140</v>
      </c>
      <c r="U3049" s="83">
        <f t="shared" si="597"/>
        <v>1799996.8000000003</v>
      </c>
      <c r="V3049" s="9" t="s">
        <v>1341</v>
      </c>
      <c r="W3049" s="153" t="s">
        <v>1410</v>
      </c>
      <c r="X3049" s="15"/>
    </row>
    <row r="3050" spans="1:24" s="145" customFormat="1" ht="102" customHeight="1">
      <c r="A3050" s="9" t="s">
        <v>8761</v>
      </c>
      <c r="B3050" s="14" t="s">
        <v>1332</v>
      </c>
      <c r="C3050" s="138" t="s">
        <v>2281</v>
      </c>
      <c r="D3050" s="138" t="s">
        <v>2282</v>
      </c>
      <c r="E3050" s="138" t="s">
        <v>2283</v>
      </c>
      <c r="F3050" s="140"/>
      <c r="G3050" s="138" t="s">
        <v>384</v>
      </c>
      <c r="H3050" s="139">
        <v>0.1</v>
      </c>
      <c r="I3050" s="138">
        <v>470000000</v>
      </c>
      <c r="J3050" s="21" t="s">
        <v>1330</v>
      </c>
      <c r="K3050" s="14" t="s">
        <v>2284</v>
      </c>
      <c r="L3050" s="138" t="s">
        <v>2285</v>
      </c>
      <c r="M3050" s="141" t="s">
        <v>383</v>
      </c>
      <c r="N3050" s="365" t="s">
        <v>3446</v>
      </c>
      <c r="O3050" s="3" t="s">
        <v>1382</v>
      </c>
      <c r="P3050" s="140">
        <v>5111</v>
      </c>
      <c r="Q3050" s="154" t="s">
        <v>2335</v>
      </c>
      <c r="R3050" s="156">
        <v>993</v>
      </c>
      <c r="S3050" s="157">
        <v>248</v>
      </c>
      <c r="T3050" s="144">
        <f t="shared" si="593"/>
        <v>246264</v>
      </c>
      <c r="U3050" s="83">
        <f t="shared" si="597"/>
        <v>275815.68000000005</v>
      </c>
      <c r="V3050" s="9" t="s">
        <v>1341</v>
      </c>
      <c r="W3050" s="153" t="s">
        <v>1410</v>
      </c>
      <c r="X3050" s="15"/>
    </row>
    <row r="3051" spans="1:24" s="145" customFormat="1" ht="102" customHeight="1">
      <c r="A3051" s="9" t="s">
        <v>8762</v>
      </c>
      <c r="B3051" s="14" t="s">
        <v>1332</v>
      </c>
      <c r="C3051" s="138" t="s">
        <v>2286</v>
      </c>
      <c r="D3051" s="138" t="s">
        <v>2287</v>
      </c>
      <c r="E3051" s="138" t="s">
        <v>2288</v>
      </c>
      <c r="F3051" s="1"/>
      <c r="G3051" s="138" t="s">
        <v>384</v>
      </c>
      <c r="H3051" s="153">
        <v>0.1</v>
      </c>
      <c r="I3051" s="138">
        <v>470000000</v>
      </c>
      <c r="J3051" s="21" t="s">
        <v>1330</v>
      </c>
      <c r="K3051" s="14" t="s">
        <v>2289</v>
      </c>
      <c r="L3051" s="138" t="s">
        <v>2285</v>
      </c>
      <c r="M3051" s="141" t="s">
        <v>383</v>
      </c>
      <c r="N3051" s="360" t="s">
        <v>8876</v>
      </c>
      <c r="O3051" s="3" t="s">
        <v>1382</v>
      </c>
      <c r="P3051" s="140">
        <v>5111</v>
      </c>
      <c r="Q3051" s="154" t="s">
        <v>2335</v>
      </c>
      <c r="R3051" s="156">
        <v>400</v>
      </c>
      <c r="S3051" s="157">
        <v>187.5</v>
      </c>
      <c r="T3051" s="144">
        <f t="shared" si="593"/>
        <v>75000</v>
      </c>
      <c r="U3051" s="83">
        <f t="shared" si="597"/>
        <v>84000.000000000015</v>
      </c>
      <c r="V3051" s="9" t="s">
        <v>1341</v>
      </c>
      <c r="W3051" s="153" t="s">
        <v>1410</v>
      </c>
      <c r="X3051" s="15"/>
    </row>
    <row r="3052" spans="1:24" s="145" customFormat="1" ht="102" customHeight="1">
      <c r="A3052" s="9" t="s">
        <v>8763</v>
      </c>
      <c r="B3052" s="14" t="s">
        <v>1332</v>
      </c>
      <c r="C3052" s="138" t="s">
        <v>2290</v>
      </c>
      <c r="D3052" s="138" t="s">
        <v>2287</v>
      </c>
      <c r="E3052" s="138" t="s">
        <v>2291</v>
      </c>
      <c r="F3052" s="1"/>
      <c r="G3052" s="138" t="s">
        <v>384</v>
      </c>
      <c r="H3052" s="153">
        <v>0.1</v>
      </c>
      <c r="I3052" s="138">
        <v>470000000</v>
      </c>
      <c r="J3052" s="21" t="s">
        <v>1330</v>
      </c>
      <c r="K3052" s="14" t="s">
        <v>2289</v>
      </c>
      <c r="L3052" s="138" t="s">
        <v>2285</v>
      </c>
      <c r="M3052" s="141" t="s">
        <v>383</v>
      </c>
      <c r="N3052" s="360" t="s">
        <v>8876</v>
      </c>
      <c r="O3052" s="3" t="s">
        <v>1382</v>
      </c>
      <c r="P3052" s="140">
        <v>112</v>
      </c>
      <c r="Q3052" s="12" t="s">
        <v>2292</v>
      </c>
      <c r="R3052" s="156">
        <v>336</v>
      </c>
      <c r="S3052" s="157">
        <v>350</v>
      </c>
      <c r="T3052" s="144">
        <f t="shared" si="593"/>
        <v>117600</v>
      </c>
      <c r="U3052" s="83">
        <f t="shared" si="597"/>
        <v>131712</v>
      </c>
      <c r="V3052" s="9" t="s">
        <v>1341</v>
      </c>
      <c r="W3052" s="153" t="s">
        <v>1410</v>
      </c>
      <c r="X3052" s="15"/>
    </row>
    <row r="3053" spans="1:24" s="145" customFormat="1" ht="102" customHeight="1">
      <c r="A3053" s="9" t="s">
        <v>8764</v>
      </c>
      <c r="B3053" s="14" t="s">
        <v>1332</v>
      </c>
      <c r="C3053" s="138" t="s">
        <v>2293</v>
      </c>
      <c r="D3053" s="138" t="s">
        <v>2294</v>
      </c>
      <c r="E3053" s="138" t="s">
        <v>2295</v>
      </c>
      <c r="F3053" s="140"/>
      <c r="G3053" s="138" t="s">
        <v>384</v>
      </c>
      <c r="H3053" s="153">
        <v>0.1</v>
      </c>
      <c r="I3053" s="138">
        <v>470000000</v>
      </c>
      <c r="J3053" s="21" t="s">
        <v>1330</v>
      </c>
      <c r="K3053" s="14" t="s">
        <v>2289</v>
      </c>
      <c r="L3053" s="138" t="s">
        <v>2285</v>
      </c>
      <c r="M3053" s="141" t="s">
        <v>383</v>
      </c>
      <c r="N3053" s="360" t="s">
        <v>8876</v>
      </c>
      <c r="O3053" s="3" t="s">
        <v>1382</v>
      </c>
      <c r="P3053" s="140">
        <v>868</v>
      </c>
      <c r="Q3053" s="158" t="s">
        <v>2296</v>
      </c>
      <c r="R3053" s="156">
        <v>236</v>
      </c>
      <c r="S3053" s="157">
        <v>437.5</v>
      </c>
      <c r="T3053" s="144">
        <f t="shared" si="593"/>
        <v>103250</v>
      </c>
      <c r="U3053" s="83">
        <f t="shared" si="597"/>
        <v>115640.00000000001</v>
      </c>
      <c r="V3053" s="9" t="s">
        <v>1341</v>
      </c>
      <c r="W3053" s="153" t="s">
        <v>1410</v>
      </c>
      <c r="X3053" s="15"/>
    </row>
    <row r="3054" spans="1:24" s="145" customFormat="1" ht="102" customHeight="1">
      <c r="A3054" s="9" t="s">
        <v>8765</v>
      </c>
      <c r="B3054" s="14" t="s">
        <v>1332</v>
      </c>
      <c r="C3054" s="138" t="s">
        <v>2297</v>
      </c>
      <c r="D3054" s="138" t="s">
        <v>2298</v>
      </c>
      <c r="E3054" s="138" t="s">
        <v>2299</v>
      </c>
      <c r="F3054" s="11"/>
      <c r="G3054" s="138" t="s">
        <v>384</v>
      </c>
      <c r="H3054" s="139">
        <v>0.4</v>
      </c>
      <c r="I3054" s="138">
        <v>470000000</v>
      </c>
      <c r="J3054" s="21" t="s">
        <v>1330</v>
      </c>
      <c r="K3054" s="14" t="s">
        <v>2289</v>
      </c>
      <c r="L3054" s="138" t="s">
        <v>2285</v>
      </c>
      <c r="M3054" s="141" t="s">
        <v>383</v>
      </c>
      <c r="N3054" s="360" t="s">
        <v>8876</v>
      </c>
      <c r="O3054" s="3" t="s">
        <v>1382</v>
      </c>
      <c r="P3054" s="7" t="s">
        <v>1354</v>
      </c>
      <c r="Q3054" s="3" t="s">
        <v>1195</v>
      </c>
      <c r="R3054" s="154">
        <v>222</v>
      </c>
      <c r="S3054" s="155">
        <v>375.95</v>
      </c>
      <c r="T3054" s="144">
        <f t="shared" si="593"/>
        <v>83460.899999999994</v>
      </c>
      <c r="U3054" s="83">
        <f t="shared" si="597"/>
        <v>93476.207999999999</v>
      </c>
      <c r="V3054" s="9" t="s">
        <v>1341</v>
      </c>
      <c r="W3054" s="153" t="s">
        <v>1410</v>
      </c>
      <c r="X3054" s="15"/>
    </row>
    <row r="3055" spans="1:24" s="145" customFormat="1" ht="102" customHeight="1">
      <c r="A3055" s="9" t="s">
        <v>8766</v>
      </c>
      <c r="B3055" s="14" t="s">
        <v>1332</v>
      </c>
      <c r="C3055" s="138" t="s">
        <v>2300</v>
      </c>
      <c r="D3055" s="138" t="s">
        <v>2301</v>
      </c>
      <c r="E3055" s="138" t="s">
        <v>2302</v>
      </c>
      <c r="F3055" s="1"/>
      <c r="G3055" s="138" t="s">
        <v>384</v>
      </c>
      <c r="H3055" s="139">
        <v>0.4</v>
      </c>
      <c r="I3055" s="138">
        <v>470000000</v>
      </c>
      <c r="J3055" s="21" t="s">
        <v>1330</v>
      </c>
      <c r="K3055" s="14" t="s">
        <v>2289</v>
      </c>
      <c r="L3055" s="138" t="s">
        <v>2285</v>
      </c>
      <c r="M3055" s="141" t="s">
        <v>383</v>
      </c>
      <c r="N3055" s="360" t="s">
        <v>8876</v>
      </c>
      <c r="O3055" s="3" t="s">
        <v>1382</v>
      </c>
      <c r="P3055" s="7" t="s">
        <v>1350</v>
      </c>
      <c r="Q3055" s="3" t="s">
        <v>1335</v>
      </c>
      <c r="R3055" s="154">
        <v>1120</v>
      </c>
      <c r="S3055" s="155">
        <v>172</v>
      </c>
      <c r="T3055" s="144">
        <f t="shared" si="593"/>
        <v>192640</v>
      </c>
      <c r="U3055" s="83">
        <f t="shared" si="597"/>
        <v>215756.80000000002</v>
      </c>
      <c r="V3055" s="9" t="s">
        <v>1341</v>
      </c>
      <c r="W3055" s="153" t="s">
        <v>1410</v>
      </c>
      <c r="X3055" s="15"/>
    </row>
    <row r="3056" spans="1:24" s="145" customFormat="1" ht="102" customHeight="1">
      <c r="A3056" s="9" t="s">
        <v>8767</v>
      </c>
      <c r="B3056" s="14" t="s">
        <v>1332</v>
      </c>
      <c r="C3056" s="138" t="s">
        <v>2303</v>
      </c>
      <c r="D3056" s="138" t="s">
        <v>2304</v>
      </c>
      <c r="E3056" s="138" t="s">
        <v>2305</v>
      </c>
      <c r="F3056" s="1"/>
      <c r="G3056" s="138" t="s">
        <v>384</v>
      </c>
      <c r="H3056" s="139">
        <v>0.4</v>
      </c>
      <c r="I3056" s="138">
        <v>470000000</v>
      </c>
      <c r="J3056" s="21" t="s">
        <v>1330</v>
      </c>
      <c r="K3056" s="14" t="s">
        <v>2289</v>
      </c>
      <c r="L3056" s="138" t="s">
        <v>2285</v>
      </c>
      <c r="M3056" s="141" t="s">
        <v>383</v>
      </c>
      <c r="N3056" s="360" t="s">
        <v>8876</v>
      </c>
      <c r="O3056" s="3" t="s">
        <v>1382</v>
      </c>
      <c r="P3056" s="7" t="s">
        <v>1354</v>
      </c>
      <c r="Q3056" s="3" t="s">
        <v>1195</v>
      </c>
      <c r="R3056" s="154">
        <v>204</v>
      </c>
      <c r="S3056" s="155">
        <v>535.72</v>
      </c>
      <c r="T3056" s="144">
        <f t="shared" si="593"/>
        <v>109286.88</v>
      </c>
      <c r="U3056" s="83">
        <f t="shared" si="597"/>
        <v>122401.30560000002</v>
      </c>
      <c r="V3056" s="9" t="s">
        <v>1341</v>
      </c>
      <c r="W3056" s="153" t="s">
        <v>1410</v>
      </c>
      <c r="X3056" s="15"/>
    </row>
    <row r="3057" spans="1:24" s="145" customFormat="1" ht="102" customHeight="1">
      <c r="A3057" s="9" t="s">
        <v>8768</v>
      </c>
      <c r="B3057" s="14" t="s">
        <v>1332</v>
      </c>
      <c r="C3057" s="16" t="s">
        <v>2306</v>
      </c>
      <c r="D3057" s="16" t="s">
        <v>2201</v>
      </c>
      <c r="E3057" s="16" t="s">
        <v>2307</v>
      </c>
      <c r="F3057" s="149"/>
      <c r="G3057" s="138" t="s">
        <v>384</v>
      </c>
      <c r="H3057" s="139">
        <v>0.4</v>
      </c>
      <c r="I3057" s="138">
        <v>470000000</v>
      </c>
      <c r="J3057" s="21" t="s">
        <v>1330</v>
      </c>
      <c r="K3057" s="14" t="s">
        <v>2308</v>
      </c>
      <c r="L3057" s="138" t="s">
        <v>2123</v>
      </c>
      <c r="M3057" s="141" t="s">
        <v>383</v>
      </c>
      <c r="N3057" s="360" t="s">
        <v>8876</v>
      </c>
      <c r="O3057" s="3" t="s">
        <v>1382</v>
      </c>
      <c r="P3057" s="140">
        <v>715</v>
      </c>
      <c r="Q3057" s="140" t="s">
        <v>2170</v>
      </c>
      <c r="R3057" s="146">
        <v>756</v>
      </c>
      <c r="S3057" s="159">
        <v>150</v>
      </c>
      <c r="T3057" s="144">
        <f t="shared" si="593"/>
        <v>113400</v>
      </c>
      <c r="U3057" s="83">
        <f t="shared" si="597"/>
        <v>127008.00000000001</v>
      </c>
      <c r="V3057" s="9" t="s">
        <v>1341</v>
      </c>
      <c r="W3057" s="153" t="s">
        <v>1410</v>
      </c>
      <c r="X3057" s="15"/>
    </row>
    <row r="3058" spans="1:24" s="145" customFormat="1" ht="102" customHeight="1">
      <c r="A3058" s="9" t="s">
        <v>8769</v>
      </c>
      <c r="B3058" s="14" t="s">
        <v>1332</v>
      </c>
      <c r="C3058" s="16" t="s">
        <v>2309</v>
      </c>
      <c r="D3058" s="16" t="s">
        <v>2310</v>
      </c>
      <c r="E3058" s="16" t="s">
        <v>2311</v>
      </c>
      <c r="F3058" s="1"/>
      <c r="G3058" s="138" t="s">
        <v>384</v>
      </c>
      <c r="H3058" s="153">
        <v>0.1</v>
      </c>
      <c r="I3058" s="138">
        <v>470000000</v>
      </c>
      <c r="J3058" s="21" t="s">
        <v>1330</v>
      </c>
      <c r="K3058" s="14" t="s">
        <v>2308</v>
      </c>
      <c r="L3058" s="138" t="s">
        <v>2285</v>
      </c>
      <c r="M3058" s="141" t="s">
        <v>383</v>
      </c>
      <c r="N3058" s="360" t="s">
        <v>8876</v>
      </c>
      <c r="O3058" s="3" t="s">
        <v>1382</v>
      </c>
      <c r="P3058" s="140">
        <v>868</v>
      </c>
      <c r="Q3058" s="158" t="s">
        <v>2296</v>
      </c>
      <c r="R3058" s="154">
        <v>330</v>
      </c>
      <c r="S3058" s="155">
        <v>4732.1499999999996</v>
      </c>
      <c r="T3058" s="144">
        <f t="shared" si="593"/>
        <v>1561609.4999999998</v>
      </c>
      <c r="U3058" s="83">
        <f t="shared" si="597"/>
        <v>1749002.64</v>
      </c>
      <c r="V3058" s="9" t="s">
        <v>1341</v>
      </c>
      <c r="W3058" s="153" t="s">
        <v>1410</v>
      </c>
      <c r="X3058" s="15"/>
    </row>
    <row r="3059" spans="1:24" s="145" customFormat="1" ht="102" customHeight="1">
      <c r="A3059" s="9" t="s">
        <v>8770</v>
      </c>
      <c r="B3059" s="14" t="s">
        <v>1332</v>
      </c>
      <c r="C3059" s="138" t="s">
        <v>2312</v>
      </c>
      <c r="D3059" s="138" t="s">
        <v>2313</v>
      </c>
      <c r="E3059" s="138" t="s">
        <v>2314</v>
      </c>
      <c r="F3059" s="140"/>
      <c r="G3059" s="138" t="s">
        <v>384</v>
      </c>
      <c r="H3059" s="139">
        <v>0.4</v>
      </c>
      <c r="I3059" s="138">
        <v>470000000</v>
      </c>
      <c r="J3059" s="21" t="s">
        <v>1330</v>
      </c>
      <c r="K3059" s="14" t="s">
        <v>2308</v>
      </c>
      <c r="L3059" s="138" t="s">
        <v>2285</v>
      </c>
      <c r="M3059" s="141" t="s">
        <v>383</v>
      </c>
      <c r="N3059" s="360" t="s">
        <v>8876</v>
      </c>
      <c r="O3059" s="3" t="s">
        <v>1382</v>
      </c>
      <c r="P3059" s="7" t="s">
        <v>1354</v>
      </c>
      <c r="Q3059" s="3" t="s">
        <v>1195</v>
      </c>
      <c r="R3059" s="154">
        <v>144</v>
      </c>
      <c r="S3059" s="155">
        <v>428.57</v>
      </c>
      <c r="T3059" s="144">
        <f t="shared" si="593"/>
        <v>61714.080000000002</v>
      </c>
      <c r="U3059" s="83">
        <f t="shared" si="597"/>
        <v>69119.769600000014</v>
      </c>
      <c r="V3059" s="9" t="s">
        <v>1341</v>
      </c>
      <c r="W3059" s="153" t="s">
        <v>1410</v>
      </c>
      <c r="X3059" s="15"/>
    </row>
    <row r="3060" spans="1:24" s="145" customFormat="1" ht="102" customHeight="1">
      <c r="A3060" s="9" t="s">
        <v>8771</v>
      </c>
      <c r="B3060" s="14" t="s">
        <v>1332</v>
      </c>
      <c r="C3060" s="138" t="s">
        <v>2315</v>
      </c>
      <c r="D3060" s="138" t="s">
        <v>2316</v>
      </c>
      <c r="E3060" s="138" t="s">
        <v>2317</v>
      </c>
      <c r="F3060" s="1"/>
      <c r="G3060" s="138" t="s">
        <v>384</v>
      </c>
      <c r="H3060" s="139">
        <v>0.1</v>
      </c>
      <c r="I3060" s="138">
        <v>470000000</v>
      </c>
      <c r="J3060" s="21" t="s">
        <v>1330</v>
      </c>
      <c r="K3060" s="14" t="s">
        <v>2308</v>
      </c>
      <c r="L3060" s="138" t="s">
        <v>2285</v>
      </c>
      <c r="M3060" s="141" t="s">
        <v>383</v>
      </c>
      <c r="N3060" s="360" t="s">
        <v>8876</v>
      </c>
      <c r="O3060" s="3" t="s">
        <v>1382</v>
      </c>
      <c r="P3060" s="140">
        <v>868</v>
      </c>
      <c r="Q3060" s="158" t="s">
        <v>2296</v>
      </c>
      <c r="R3060" s="154">
        <v>12</v>
      </c>
      <c r="S3060" s="155">
        <v>446.43</v>
      </c>
      <c r="T3060" s="144">
        <f t="shared" si="593"/>
        <v>5357.16</v>
      </c>
      <c r="U3060" s="83">
        <f t="shared" si="597"/>
        <v>6000.0192000000006</v>
      </c>
      <c r="V3060" s="9" t="s">
        <v>1341</v>
      </c>
      <c r="W3060" s="153" t="s">
        <v>1410</v>
      </c>
      <c r="X3060" s="15"/>
    </row>
    <row r="3061" spans="1:24" s="145" customFormat="1" ht="102" customHeight="1">
      <c r="A3061" s="9" t="s">
        <v>8772</v>
      </c>
      <c r="B3061" s="14" t="s">
        <v>1332</v>
      </c>
      <c r="C3061" s="138" t="s">
        <v>2318</v>
      </c>
      <c r="D3061" s="138" t="s">
        <v>2319</v>
      </c>
      <c r="E3061" s="138" t="s">
        <v>2320</v>
      </c>
      <c r="F3061" s="1"/>
      <c r="G3061" s="138" t="s">
        <v>384</v>
      </c>
      <c r="H3061" s="139">
        <v>0.4</v>
      </c>
      <c r="I3061" s="138">
        <v>470000000</v>
      </c>
      <c r="J3061" s="21" t="s">
        <v>1330</v>
      </c>
      <c r="K3061" s="14" t="s">
        <v>2308</v>
      </c>
      <c r="L3061" s="138" t="s">
        <v>2285</v>
      </c>
      <c r="M3061" s="141" t="s">
        <v>383</v>
      </c>
      <c r="N3061" s="360" t="s">
        <v>8876</v>
      </c>
      <c r="O3061" s="3" t="s">
        <v>1382</v>
      </c>
      <c r="P3061" s="140">
        <v>736</v>
      </c>
      <c r="Q3061" s="158" t="s">
        <v>2113</v>
      </c>
      <c r="R3061" s="154">
        <v>24</v>
      </c>
      <c r="S3061" s="155">
        <v>57</v>
      </c>
      <c r="T3061" s="144">
        <f t="shared" si="593"/>
        <v>1368</v>
      </c>
      <c r="U3061" s="83">
        <f t="shared" si="597"/>
        <v>1532.16</v>
      </c>
      <c r="V3061" s="9" t="s">
        <v>1341</v>
      </c>
      <c r="W3061" s="153" t="s">
        <v>1410</v>
      </c>
      <c r="X3061" s="15"/>
    </row>
    <row r="3062" spans="1:24" s="145" customFormat="1" ht="102" customHeight="1">
      <c r="A3062" s="9" t="s">
        <v>8773</v>
      </c>
      <c r="B3062" s="14" t="s">
        <v>1332</v>
      </c>
      <c r="C3062" s="138" t="s">
        <v>2321</v>
      </c>
      <c r="D3062" s="138" t="s">
        <v>2322</v>
      </c>
      <c r="E3062" s="138" t="s">
        <v>2323</v>
      </c>
      <c r="F3062" s="1"/>
      <c r="G3062" s="138" t="s">
        <v>384</v>
      </c>
      <c r="H3062" s="153">
        <v>0.1</v>
      </c>
      <c r="I3062" s="138">
        <v>470000000</v>
      </c>
      <c r="J3062" s="21" t="s">
        <v>1330</v>
      </c>
      <c r="K3062" s="14" t="s">
        <v>2308</v>
      </c>
      <c r="L3062" s="138" t="s">
        <v>2285</v>
      </c>
      <c r="M3062" s="141" t="s">
        <v>383</v>
      </c>
      <c r="N3062" s="360" t="s">
        <v>8876</v>
      </c>
      <c r="O3062" s="3" t="s">
        <v>1382</v>
      </c>
      <c r="P3062" s="7" t="s">
        <v>1354</v>
      </c>
      <c r="Q3062" s="3" t="s">
        <v>1195</v>
      </c>
      <c r="R3062" s="154">
        <v>12</v>
      </c>
      <c r="S3062" s="155">
        <v>491.08</v>
      </c>
      <c r="T3062" s="144">
        <f t="shared" si="593"/>
        <v>5892.96</v>
      </c>
      <c r="U3062" s="83">
        <f t="shared" si="597"/>
        <v>6600.1152000000011</v>
      </c>
      <c r="V3062" s="9" t="s">
        <v>1341</v>
      </c>
      <c r="W3062" s="153" t="s">
        <v>1410</v>
      </c>
      <c r="X3062" s="15"/>
    </row>
    <row r="3063" spans="1:24" s="145" customFormat="1" ht="102" customHeight="1">
      <c r="A3063" s="9" t="s">
        <v>8774</v>
      </c>
      <c r="B3063" s="14" t="s">
        <v>1332</v>
      </c>
      <c r="C3063" s="138" t="s">
        <v>2324</v>
      </c>
      <c r="D3063" s="138" t="s">
        <v>2325</v>
      </c>
      <c r="E3063" s="138" t="s">
        <v>2326</v>
      </c>
      <c r="F3063" s="160"/>
      <c r="G3063" s="140" t="s">
        <v>384</v>
      </c>
      <c r="H3063" s="153">
        <v>0.1</v>
      </c>
      <c r="I3063" s="138">
        <v>470000000</v>
      </c>
      <c r="J3063" s="21" t="s">
        <v>1330</v>
      </c>
      <c r="K3063" s="140" t="s">
        <v>1339</v>
      </c>
      <c r="L3063" s="138" t="s">
        <v>2285</v>
      </c>
      <c r="M3063" s="141" t="s">
        <v>383</v>
      </c>
      <c r="N3063" s="365" t="s">
        <v>3447</v>
      </c>
      <c r="O3063" s="3" t="s">
        <v>1382</v>
      </c>
      <c r="P3063" s="140">
        <v>5111</v>
      </c>
      <c r="Q3063" s="154" t="s">
        <v>2335</v>
      </c>
      <c r="R3063" s="154">
        <v>3920</v>
      </c>
      <c r="S3063" s="155">
        <v>611.61</v>
      </c>
      <c r="T3063" s="144">
        <f t="shared" si="593"/>
        <v>2397511.2000000002</v>
      </c>
      <c r="U3063" s="83">
        <f t="shared" si="597"/>
        <v>2685212.5440000007</v>
      </c>
      <c r="V3063" s="9" t="s">
        <v>1341</v>
      </c>
      <c r="W3063" s="153" t="s">
        <v>1410</v>
      </c>
      <c r="X3063" s="15"/>
    </row>
    <row r="3064" spans="1:24" s="145" customFormat="1" ht="102" customHeight="1">
      <c r="A3064" s="9" t="s">
        <v>8775</v>
      </c>
      <c r="B3064" s="14" t="s">
        <v>1332</v>
      </c>
      <c r="C3064" s="138" t="s">
        <v>2327</v>
      </c>
      <c r="D3064" s="138" t="s">
        <v>2325</v>
      </c>
      <c r="E3064" s="138" t="s">
        <v>2328</v>
      </c>
      <c r="F3064" s="160"/>
      <c r="G3064" s="140" t="s">
        <v>384</v>
      </c>
      <c r="H3064" s="153">
        <v>0.1</v>
      </c>
      <c r="I3064" s="138">
        <v>470000000</v>
      </c>
      <c r="J3064" s="21" t="s">
        <v>1330</v>
      </c>
      <c r="K3064" s="140" t="s">
        <v>1339</v>
      </c>
      <c r="L3064" s="138" t="s">
        <v>2285</v>
      </c>
      <c r="M3064" s="141" t="s">
        <v>383</v>
      </c>
      <c r="N3064" s="365" t="s">
        <v>3447</v>
      </c>
      <c r="O3064" s="3" t="s">
        <v>1382</v>
      </c>
      <c r="P3064" s="140">
        <v>5111</v>
      </c>
      <c r="Q3064" s="154" t="s">
        <v>2335</v>
      </c>
      <c r="R3064" s="154">
        <v>28</v>
      </c>
      <c r="S3064" s="155">
        <v>1696.43</v>
      </c>
      <c r="T3064" s="144">
        <f t="shared" si="593"/>
        <v>47500.04</v>
      </c>
      <c r="U3064" s="83">
        <f t="shared" si="597"/>
        <v>53200.044800000003</v>
      </c>
      <c r="V3064" s="9" t="s">
        <v>1341</v>
      </c>
      <c r="W3064" s="153" t="s">
        <v>1410</v>
      </c>
      <c r="X3064" s="15"/>
    </row>
    <row r="3065" spans="1:24" s="145" customFormat="1" ht="102" customHeight="1">
      <c r="A3065" s="9" t="s">
        <v>8776</v>
      </c>
      <c r="B3065" s="14" t="s">
        <v>1332</v>
      </c>
      <c r="C3065" s="138" t="s">
        <v>2329</v>
      </c>
      <c r="D3065" s="138" t="s">
        <v>2330</v>
      </c>
      <c r="E3065" s="138" t="s">
        <v>2331</v>
      </c>
      <c r="F3065" s="161"/>
      <c r="G3065" s="140" t="s">
        <v>384</v>
      </c>
      <c r="H3065" s="153">
        <v>0.1</v>
      </c>
      <c r="I3065" s="138">
        <v>470000000</v>
      </c>
      <c r="J3065" s="21" t="s">
        <v>1330</v>
      </c>
      <c r="K3065" s="140" t="s">
        <v>1339</v>
      </c>
      <c r="L3065" s="138" t="s">
        <v>2285</v>
      </c>
      <c r="M3065" s="141" t="s">
        <v>383</v>
      </c>
      <c r="N3065" s="365" t="s">
        <v>3447</v>
      </c>
      <c r="O3065" s="3" t="s">
        <v>1382</v>
      </c>
      <c r="P3065" s="140">
        <v>736</v>
      </c>
      <c r="Q3065" s="154" t="s">
        <v>2113</v>
      </c>
      <c r="R3065" s="154">
        <v>1624</v>
      </c>
      <c r="S3065" s="155">
        <v>258.93</v>
      </c>
      <c r="T3065" s="144">
        <f t="shared" si="593"/>
        <v>420502.32</v>
      </c>
      <c r="U3065" s="83">
        <f t="shared" si="597"/>
        <v>470962.59840000008</v>
      </c>
      <c r="V3065" s="9" t="s">
        <v>1341</v>
      </c>
      <c r="W3065" s="153" t="s">
        <v>1410</v>
      </c>
      <c r="X3065" s="15"/>
    </row>
    <row r="3066" spans="1:24" s="145" customFormat="1" ht="102" customHeight="1">
      <c r="A3066" s="9" t="s">
        <v>8777</v>
      </c>
      <c r="B3066" s="14" t="s">
        <v>1332</v>
      </c>
      <c r="C3066" s="138" t="s">
        <v>2332</v>
      </c>
      <c r="D3066" s="138" t="s">
        <v>2333</v>
      </c>
      <c r="E3066" s="138" t="s">
        <v>2334</v>
      </c>
      <c r="F3066" s="160"/>
      <c r="G3066" s="140" t="s">
        <v>384</v>
      </c>
      <c r="H3066" s="153">
        <v>0.1</v>
      </c>
      <c r="I3066" s="138">
        <v>470000000</v>
      </c>
      <c r="J3066" s="21" t="s">
        <v>1330</v>
      </c>
      <c r="K3066" s="140" t="s">
        <v>1339</v>
      </c>
      <c r="L3066" s="138" t="s">
        <v>2285</v>
      </c>
      <c r="M3066" s="141" t="s">
        <v>383</v>
      </c>
      <c r="N3066" s="365" t="s">
        <v>3447</v>
      </c>
      <c r="O3066" s="3" t="s">
        <v>1382</v>
      </c>
      <c r="P3066" s="140">
        <v>5111</v>
      </c>
      <c r="Q3066" s="154" t="s">
        <v>2335</v>
      </c>
      <c r="R3066" s="154">
        <v>220</v>
      </c>
      <c r="S3066" s="155">
        <v>120</v>
      </c>
      <c r="T3066" s="144">
        <f t="shared" si="593"/>
        <v>26400</v>
      </c>
      <c r="U3066" s="83">
        <f t="shared" si="597"/>
        <v>29568.000000000004</v>
      </c>
      <c r="V3066" s="9" t="s">
        <v>1341</v>
      </c>
      <c r="W3066" s="153" t="s">
        <v>1410</v>
      </c>
      <c r="X3066" s="15"/>
    </row>
    <row r="3067" spans="1:24" s="145" customFormat="1" ht="102" customHeight="1">
      <c r="A3067" s="9" t="s">
        <v>8778</v>
      </c>
      <c r="B3067" s="10" t="s">
        <v>97</v>
      </c>
      <c r="C3067" s="16" t="s">
        <v>1086</v>
      </c>
      <c r="D3067" s="16" t="s">
        <v>1087</v>
      </c>
      <c r="E3067" s="16" t="s">
        <v>1088</v>
      </c>
      <c r="F3067" s="1"/>
      <c r="G3067" s="138" t="s">
        <v>384</v>
      </c>
      <c r="H3067" s="139">
        <v>0</v>
      </c>
      <c r="I3067" s="138">
        <v>470000000</v>
      </c>
      <c r="J3067" s="21" t="s">
        <v>1330</v>
      </c>
      <c r="K3067" s="140" t="s">
        <v>2135</v>
      </c>
      <c r="L3067" s="138" t="s">
        <v>2123</v>
      </c>
      <c r="M3067" s="141" t="s">
        <v>383</v>
      </c>
      <c r="N3067" s="360" t="s">
        <v>8879</v>
      </c>
      <c r="O3067" s="3" t="s">
        <v>1382</v>
      </c>
      <c r="P3067" s="7" t="s">
        <v>1354</v>
      </c>
      <c r="Q3067" s="3" t="s">
        <v>1195</v>
      </c>
      <c r="R3067" s="146">
        <v>80</v>
      </c>
      <c r="S3067" s="155">
        <v>2500</v>
      </c>
      <c r="T3067" s="144">
        <f>R3067*S3067</f>
        <v>200000</v>
      </c>
      <c r="U3067" s="83">
        <f t="shared" si="597"/>
        <v>224000.00000000003</v>
      </c>
      <c r="V3067" s="9" t="s">
        <v>1341</v>
      </c>
      <c r="W3067" s="153" t="s">
        <v>1410</v>
      </c>
      <c r="X3067" s="138"/>
    </row>
    <row r="3068" spans="1:24" s="145" customFormat="1" ht="114.75" customHeight="1">
      <c r="A3068" s="9" t="s">
        <v>8779</v>
      </c>
      <c r="B3068" s="10" t="s">
        <v>97</v>
      </c>
      <c r="C3068" s="138" t="s">
        <v>2336</v>
      </c>
      <c r="D3068" s="138" t="s">
        <v>2337</v>
      </c>
      <c r="E3068" s="138" t="s">
        <v>2338</v>
      </c>
      <c r="F3068" s="1" t="s">
        <v>2339</v>
      </c>
      <c r="G3068" s="138" t="s">
        <v>384</v>
      </c>
      <c r="H3068" s="153">
        <v>0.1</v>
      </c>
      <c r="I3068" s="138">
        <v>470000000</v>
      </c>
      <c r="J3068" s="21" t="s">
        <v>1330</v>
      </c>
      <c r="K3068" s="140" t="s">
        <v>2340</v>
      </c>
      <c r="L3068" s="138" t="s">
        <v>2285</v>
      </c>
      <c r="M3068" s="141" t="s">
        <v>383</v>
      </c>
      <c r="N3068" s="360" t="s">
        <v>8879</v>
      </c>
      <c r="O3068" s="3" t="s">
        <v>1382</v>
      </c>
      <c r="P3068" s="7" t="s">
        <v>1350</v>
      </c>
      <c r="Q3068" s="3" t="s">
        <v>1335</v>
      </c>
      <c r="R3068" s="154">
        <v>170</v>
      </c>
      <c r="S3068" s="155">
        <v>2321.4299999999998</v>
      </c>
      <c r="T3068" s="144">
        <f t="shared" si="593"/>
        <v>394643.1</v>
      </c>
      <c r="U3068" s="83">
        <f t="shared" si="597"/>
        <v>442000.272</v>
      </c>
      <c r="V3068" s="9" t="s">
        <v>1341</v>
      </c>
      <c r="W3068" s="153" t="s">
        <v>1410</v>
      </c>
      <c r="X3068" s="15"/>
    </row>
    <row r="3069" spans="1:24" s="145" customFormat="1" ht="102" customHeight="1">
      <c r="A3069" s="9" t="s">
        <v>8780</v>
      </c>
      <c r="B3069" s="10" t="s">
        <v>97</v>
      </c>
      <c r="C3069" s="138" t="s">
        <v>2341</v>
      </c>
      <c r="D3069" s="138" t="s">
        <v>2342</v>
      </c>
      <c r="E3069" s="138" t="s">
        <v>2343</v>
      </c>
      <c r="F3069" s="1" t="s">
        <v>2344</v>
      </c>
      <c r="G3069" s="140" t="s">
        <v>385</v>
      </c>
      <c r="H3069" s="139">
        <v>0.4</v>
      </c>
      <c r="I3069" s="138">
        <v>470000000</v>
      </c>
      <c r="J3069" s="21" t="s">
        <v>1330</v>
      </c>
      <c r="K3069" s="140" t="s">
        <v>2284</v>
      </c>
      <c r="L3069" s="138" t="s">
        <v>2285</v>
      </c>
      <c r="M3069" s="141" t="s">
        <v>383</v>
      </c>
      <c r="N3069" s="360" t="s">
        <v>8875</v>
      </c>
      <c r="O3069" s="3" t="s">
        <v>1382</v>
      </c>
      <c r="P3069" s="7" t="s">
        <v>1349</v>
      </c>
      <c r="Q3069" s="3" t="s">
        <v>1348</v>
      </c>
      <c r="R3069" s="154">
        <v>1200</v>
      </c>
      <c r="S3069" s="155">
        <v>5357.15</v>
      </c>
      <c r="T3069" s="302">
        <v>0</v>
      </c>
      <c r="U3069" s="302">
        <v>0</v>
      </c>
      <c r="V3069" s="140" t="s">
        <v>1331</v>
      </c>
      <c r="W3069" s="148" t="s">
        <v>1410</v>
      </c>
      <c r="X3069" s="15">
        <v>11.14</v>
      </c>
    </row>
    <row r="3070" spans="1:24" s="145" customFormat="1" ht="102" customHeight="1">
      <c r="A3070" s="9" t="s">
        <v>9590</v>
      </c>
      <c r="B3070" s="10" t="s">
        <v>97</v>
      </c>
      <c r="C3070" s="138" t="s">
        <v>2341</v>
      </c>
      <c r="D3070" s="138" t="s">
        <v>2342</v>
      </c>
      <c r="E3070" s="138" t="s">
        <v>2343</v>
      </c>
      <c r="F3070" s="1" t="s">
        <v>2344</v>
      </c>
      <c r="G3070" s="140" t="s">
        <v>385</v>
      </c>
      <c r="H3070" s="139">
        <v>0.4</v>
      </c>
      <c r="I3070" s="138">
        <v>470000000</v>
      </c>
      <c r="J3070" s="21" t="s">
        <v>1330</v>
      </c>
      <c r="K3070" s="140" t="s">
        <v>10286</v>
      </c>
      <c r="L3070" s="138" t="s">
        <v>2285</v>
      </c>
      <c r="M3070" s="141" t="s">
        <v>383</v>
      </c>
      <c r="N3070" s="360" t="s">
        <v>8876</v>
      </c>
      <c r="O3070" s="3" t="s">
        <v>9592</v>
      </c>
      <c r="P3070" s="7" t="s">
        <v>1349</v>
      </c>
      <c r="Q3070" s="3" t="s">
        <v>1348</v>
      </c>
      <c r="R3070" s="154">
        <v>1200</v>
      </c>
      <c r="S3070" s="155">
        <v>5357.15</v>
      </c>
      <c r="T3070" s="144">
        <f t="shared" ref="T3070" si="598">R3070*S3070</f>
        <v>6428580</v>
      </c>
      <c r="U3070" s="144">
        <f t="shared" ref="U3070" si="599">T3070*1.12</f>
        <v>7200009.6000000006</v>
      </c>
      <c r="V3070" s="140" t="s">
        <v>1331</v>
      </c>
      <c r="W3070" s="148" t="s">
        <v>1410</v>
      </c>
      <c r="X3070" s="15"/>
    </row>
    <row r="3071" spans="1:24" s="145" customFormat="1" ht="114.75" customHeight="1">
      <c r="A3071" s="9" t="s">
        <v>8781</v>
      </c>
      <c r="B3071" s="10" t="s">
        <v>97</v>
      </c>
      <c r="C3071" s="138" t="s">
        <v>2345</v>
      </c>
      <c r="D3071" s="138" t="s">
        <v>2346</v>
      </c>
      <c r="E3071" s="138" t="s">
        <v>2347</v>
      </c>
      <c r="F3071" s="1" t="s">
        <v>2348</v>
      </c>
      <c r="G3071" s="138" t="s">
        <v>384</v>
      </c>
      <c r="H3071" s="153">
        <v>0.1</v>
      </c>
      <c r="I3071" s="138">
        <v>470000000</v>
      </c>
      <c r="J3071" s="21" t="s">
        <v>1330</v>
      </c>
      <c r="K3071" s="140" t="s">
        <v>2349</v>
      </c>
      <c r="L3071" s="138" t="s">
        <v>2285</v>
      </c>
      <c r="M3071" s="141" t="s">
        <v>383</v>
      </c>
      <c r="N3071" s="360" t="s">
        <v>8881</v>
      </c>
      <c r="O3071" s="3" t="s">
        <v>1382</v>
      </c>
      <c r="P3071" s="140">
        <v>5108</v>
      </c>
      <c r="Q3071" s="154" t="s">
        <v>8868</v>
      </c>
      <c r="R3071" s="154">
        <v>7</v>
      </c>
      <c r="S3071" s="155">
        <v>22321.43</v>
      </c>
      <c r="T3071" s="144">
        <f t="shared" si="593"/>
        <v>156250.01</v>
      </c>
      <c r="U3071" s="83">
        <f t="shared" si="597"/>
        <v>175000.01120000004</v>
      </c>
      <c r="V3071" s="9" t="s">
        <v>1341</v>
      </c>
      <c r="W3071" s="153" t="s">
        <v>1410</v>
      </c>
      <c r="X3071" s="15"/>
    </row>
    <row r="3072" spans="1:24" s="145" customFormat="1" ht="102" customHeight="1">
      <c r="A3072" s="9" t="s">
        <v>8782</v>
      </c>
      <c r="B3072" s="10" t="s">
        <v>97</v>
      </c>
      <c r="C3072" s="138" t="s">
        <v>2350</v>
      </c>
      <c r="D3072" s="138" t="s">
        <v>2351</v>
      </c>
      <c r="E3072" s="138" t="s">
        <v>2352</v>
      </c>
      <c r="F3072" s="1" t="s">
        <v>2353</v>
      </c>
      <c r="G3072" s="138" t="s">
        <v>384</v>
      </c>
      <c r="H3072" s="153">
        <v>0.1</v>
      </c>
      <c r="I3072" s="138">
        <v>470000000</v>
      </c>
      <c r="J3072" s="21" t="s">
        <v>1330</v>
      </c>
      <c r="K3072" s="140" t="s">
        <v>2349</v>
      </c>
      <c r="L3072" s="138" t="s">
        <v>2285</v>
      </c>
      <c r="M3072" s="141" t="s">
        <v>383</v>
      </c>
      <c r="N3072" s="360" t="s">
        <v>8881</v>
      </c>
      <c r="O3072" s="3" t="s">
        <v>1382</v>
      </c>
      <c r="P3072" s="7" t="s">
        <v>1354</v>
      </c>
      <c r="Q3072" s="3" t="s">
        <v>1195</v>
      </c>
      <c r="R3072" s="154">
        <v>5</v>
      </c>
      <c r="S3072" s="155">
        <v>33928.57</v>
      </c>
      <c r="T3072" s="144">
        <f t="shared" si="593"/>
        <v>169642.85</v>
      </c>
      <c r="U3072" s="83">
        <f t="shared" si="597"/>
        <v>189999.99200000003</v>
      </c>
      <c r="V3072" s="9" t="s">
        <v>1341</v>
      </c>
      <c r="W3072" s="153" t="s">
        <v>1410</v>
      </c>
      <c r="X3072" s="15"/>
    </row>
    <row r="3073" spans="1:24" s="145" customFormat="1" ht="102" customHeight="1">
      <c r="A3073" s="9" t="s">
        <v>8783</v>
      </c>
      <c r="B3073" s="10" t="s">
        <v>97</v>
      </c>
      <c r="C3073" s="138" t="s">
        <v>2350</v>
      </c>
      <c r="D3073" s="138" t="s">
        <v>2351</v>
      </c>
      <c r="E3073" s="138" t="s">
        <v>2352</v>
      </c>
      <c r="F3073" s="1" t="s">
        <v>2354</v>
      </c>
      <c r="G3073" s="138" t="s">
        <v>384</v>
      </c>
      <c r="H3073" s="153">
        <v>0.1</v>
      </c>
      <c r="I3073" s="138">
        <v>470000000</v>
      </c>
      <c r="J3073" s="21" t="s">
        <v>1330</v>
      </c>
      <c r="K3073" s="140" t="s">
        <v>2349</v>
      </c>
      <c r="L3073" s="138" t="s">
        <v>2285</v>
      </c>
      <c r="M3073" s="141" t="s">
        <v>383</v>
      </c>
      <c r="N3073" s="360" t="s">
        <v>8881</v>
      </c>
      <c r="O3073" s="3" t="s">
        <v>1382</v>
      </c>
      <c r="P3073" s="7" t="s">
        <v>1354</v>
      </c>
      <c r="Q3073" s="3" t="s">
        <v>1195</v>
      </c>
      <c r="R3073" s="154">
        <v>5</v>
      </c>
      <c r="S3073" s="155">
        <v>25000</v>
      </c>
      <c r="T3073" s="144">
        <f t="shared" si="593"/>
        <v>125000</v>
      </c>
      <c r="U3073" s="83">
        <f t="shared" si="597"/>
        <v>140000</v>
      </c>
      <c r="V3073" s="9" t="s">
        <v>1341</v>
      </c>
      <c r="W3073" s="153" t="s">
        <v>1410</v>
      </c>
      <c r="X3073" s="15"/>
    </row>
    <row r="3074" spans="1:24" s="145" customFormat="1" ht="102" customHeight="1">
      <c r="A3074" s="9" t="s">
        <v>8784</v>
      </c>
      <c r="B3074" s="10" t="s">
        <v>97</v>
      </c>
      <c r="C3074" s="138" t="s">
        <v>2355</v>
      </c>
      <c r="D3074" s="138" t="s">
        <v>2356</v>
      </c>
      <c r="E3074" s="138" t="s">
        <v>2357</v>
      </c>
      <c r="F3074" s="11" t="s">
        <v>2358</v>
      </c>
      <c r="G3074" s="138" t="s">
        <v>384</v>
      </c>
      <c r="H3074" s="153">
        <v>0.1</v>
      </c>
      <c r="I3074" s="138">
        <v>470000000</v>
      </c>
      <c r="J3074" s="21" t="s">
        <v>1330</v>
      </c>
      <c r="K3074" s="140" t="s">
        <v>2349</v>
      </c>
      <c r="L3074" s="138" t="s">
        <v>2285</v>
      </c>
      <c r="M3074" s="141" t="s">
        <v>383</v>
      </c>
      <c r="N3074" s="360" t="s">
        <v>8881</v>
      </c>
      <c r="O3074" s="3" t="s">
        <v>1382</v>
      </c>
      <c r="P3074" s="7" t="s">
        <v>1354</v>
      </c>
      <c r="Q3074" s="3" t="s">
        <v>1195</v>
      </c>
      <c r="R3074" s="154">
        <v>30</v>
      </c>
      <c r="S3074" s="155">
        <v>178.58</v>
      </c>
      <c r="T3074" s="144">
        <f t="shared" si="593"/>
        <v>5357.4000000000005</v>
      </c>
      <c r="U3074" s="83">
        <f t="shared" si="597"/>
        <v>6000.2880000000014</v>
      </c>
      <c r="V3074" s="9" t="s">
        <v>1341</v>
      </c>
      <c r="W3074" s="153" t="s">
        <v>1410</v>
      </c>
      <c r="X3074" s="15"/>
    </row>
    <row r="3075" spans="1:24" s="145" customFormat="1" ht="102" customHeight="1">
      <c r="A3075" s="9" t="s">
        <v>8785</v>
      </c>
      <c r="B3075" s="10" t="s">
        <v>97</v>
      </c>
      <c r="C3075" s="138" t="s">
        <v>2359</v>
      </c>
      <c r="D3075" s="138" t="s">
        <v>2360</v>
      </c>
      <c r="E3075" s="138" t="s">
        <v>2361</v>
      </c>
      <c r="F3075" s="1" t="s">
        <v>2362</v>
      </c>
      <c r="G3075" s="140" t="s">
        <v>384</v>
      </c>
      <c r="H3075" s="153">
        <v>0.1</v>
      </c>
      <c r="I3075" s="138">
        <v>470000000</v>
      </c>
      <c r="J3075" s="21" t="s">
        <v>1330</v>
      </c>
      <c r="K3075" s="140" t="s">
        <v>2363</v>
      </c>
      <c r="L3075" s="138" t="s">
        <v>2285</v>
      </c>
      <c r="M3075" s="141" t="s">
        <v>383</v>
      </c>
      <c r="N3075" s="360" t="s">
        <v>8876</v>
      </c>
      <c r="O3075" s="3" t="s">
        <v>1382</v>
      </c>
      <c r="P3075" s="7" t="s">
        <v>1354</v>
      </c>
      <c r="Q3075" s="3" t="s">
        <v>1195</v>
      </c>
      <c r="R3075" s="154">
        <v>57</v>
      </c>
      <c r="S3075" s="155">
        <v>39900</v>
      </c>
      <c r="T3075" s="302">
        <v>0</v>
      </c>
      <c r="U3075" s="83">
        <f t="shared" si="597"/>
        <v>0</v>
      </c>
      <c r="V3075" s="9" t="s">
        <v>1341</v>
      </c>
      <c r="W3075" s="153" t="s">
        <v>1410</v>
      </c>
      <c r="X3075" s="15" t="s">
        <v>9593</v>
      </c>
    </row>
    <row r="3076" spans="1:24" s="145" customFormat="1" ht="102" customHeight="1">
      <c r="A3076" s="9" t="s">
        <v>9594</v>
      </c>
      <c r="B3076" s="10" t="s">
        <v>97</v>
      </c>
      <c r="C3076" s="138" t="s">
        <v>2359</v>
      </c>
      <c r="D3076" s="138" t="s">
        <v>2360</v>
      </c>
      <c r="E3076" s="138" t="s">
        <v>2361</v>
      </c>
      <c r="F3076" s="1"/>
      <c r="G3076" s="140" t="s">
        <v>384</v>
      </c>
      <c r="H3076" s="153">
        <v>0</v>
      </c>
      <c r="I3076" s="138">
        <v>470000000</v>
      </c>
      <c r="J3076" s="21" t="s">
        <v>1330</v>
      </c>
      <c r="K3076" s="140" t="s">
        <v>9591</v>
      </c>
      <c r="L3076" s="138" t="s">
        <v>2285</v>
      </c>
      <c r="M3076" s="141" t="s">
        <v>383</v>
      </c>
      <c r="N3076" s="360" t="s">
        <v>8876</v>
      </c>
      <c r="O3076" s="3" t="s">
        <v>1382</v>
      </c>
      <c r="P3076" s="7" t="s">
        <v>1354</v>
      </c>
      <c r="Q3076" s="3" t="s">
        <v>1195</v>
      </c>
      <c r="R3076" s="154">
        <v>40</v>
      </c>
      <c r="S3076" s="155">
        <v>39900</v>
      </c>
      <c r="T3076" s="144">
        <f>R3076*S3076</f>
        <v>1596000</v>
      </c>
      <c r="U3076" s="83">
        <f>T3076*1.12</f>
        <v>1787520.0000000002</v>
      </c>
      <c r="V3076" s="9" t="s">
        <v>1341</v>
      </c>
      <c r="W3076" s="153" t="s">
        <v>1410</v>
      </c>
      <c r="X3076" s="15"/>
    </row>
    <row r="3077" spans="1:24" s="145" customFormat="1" ht="102" customHeight="1">
      <c r="A3077" s="9" t="s">
        <v>8786</v>
      </c>
      <c r="B3077" s="1" t="s">
        <v>97</v>
      </c>
      <c r="C3077" s="138" t="s">
        <v>1450</v>
      </c>
      <c r="D3077" s="138" t="s">
        <v>1449</v>
      </c>
      <c r="E3077" s="138" t="s">
        <v>1448</v>
      </c>
      <c r="F3077" s="1" t="s">
        <v>2364</v>
      </c>
      <c r="G3077" s="140" t="s">
        <v>385</v>
      </c>
      <c r="H3077" s="153">
        <v>0.1</v>
      </c>
      <c r="I3077" s="138">
        <v>470000000</v>
      </c>
      <c r="J3077" s="21" t="s">
        <v>1330</v>
      </c>
      <c r="K3077" s="14" t="s">
        <v>2363</v>
      </c>
      <c r="L3077" s="138" t="s">
        <v>2285</v>
      </c>
      <c r="M3077" s="141" t="s">
        <v>383</v>
      </c>
      <c r="N3077" s="360" t="s">
        <v>8876</v>
      </c>
      <c r="O3077" s="3" t="s">
        <v>1382</v>
      </c>
      <c r="P3077" s="7" t="s">
        <v>1354</v>
      </c>
      <c r="Q3077" s="3" t="s">
        <v>1195</v>
      </c>
      <c r="R3077" s="154">
        <v>30</v>
      </c>
      <c r="S3077" s="155">
        <v>51900</v>
      </c>
      <c r="T3077" s="302">
        <v>0</v>
      </c>
      <c r="U3077" s="83">
        <f t="shared" ref="U3077" si="600">T3077*1.12</f>
        <v>0</v>
      </c>
      <c r="V3077" s="9" t="s">
        <v>1341</v>
      </c>
      <c r="W3077" s="153" t="s">
        <v>1410</v>
      </c>
      <c r="X3077" s="15" t="s">
        <v>9595</v>
      </c>
    </row>
    <row r="3078" spans="1:24" s="145" customFormat="1" ht="102" customHeight="1">
      <c r="A3078" s="9" t="s">
        <v>9596</v>
      </c>
      <c r="B3078" s="1" t="s">
        <v>97</v>
      </c>
      <c r="C3078" s="138" t="s">
        <v>1450</v>
      </c>
      <c r="D3078" s="138" t="s">
        <v>1449</v>
      </c>
      <c r="E3078" s="138" t="s">
        <v>1448</v>
      </c>
      <c r="F3078" s="1" t="s">
        <v>9597</v>
      </c>
      <c r="G3078" s="140" t="s">
        <v>384</v>
      </c>
      <c r="H3078" s="153">
        <v>0</v>
      </c>
      <c r="I3078" s="138">
        <v>470000000</v>
      </c>
      <c r="J3078" s="21" t="s">
        <v>1330</v>
      </c>
      <c r="K3078" s="140" t="s">
        <v>9591</v>
      </c>
      <c r="L3078" s="138" t="s">
        <v>2285</v>
      </c>
      <c r="M3078" s="141" t="s">
        <v>383</v>
      </c>
      <c r="N3078" s="360" t="s">
        <v>8876</v>
      </c>
      <c r="O3078" s="3" t="s">
        <v>1382</v>
      </c>
      <c r="P3078" s="7" t="s">
        <v>1354</v>
      </c>
      <c r="Q3078" s="3" t="s">
        <v>1195</v>
      </c>
      <c r="R3078" s="154">
        <v>45</v>
      </c>
      <c r="S3078" s="155">
        <v>51900</v>
      </c>
      <c r="T3078" s="144">
        <f>R3078*S3078</f>
        <v>2335500</v>
      </c>
      <c r="U3078" s="83">
        <f>T3078*1.12</f>
        <v>2615760.0000000005</v>
      </c>
      <c r="V3078" s="9" t="s">
        <v>1341</v>
      </c>
      <c r="W3078" s="153" t="s">
        <v>1410</v>
      </c>
      <c r="X3078" s="15"/>
    </row>
    <row r="3079" spans="1:24" s="145" customFormat="1" ht="102" customHeight="1">
      <c r="A3079" s="9" t="s">
        <v>8787</v>
      </c>
      <c r="B3079" s="1" t="s">
        <v>97</v>
      </c>
      <c r="C3079" s="138" t="s">
        <v>1450</v>
      </c>
      <c r="D3079" s="138" t="s">
        <v>1449</v>
      </c>
      <c r="E3079" s="138" t="s">
        <v>1448</v>
      </c>
      <c r="F3079" s="1" t="s">
        <v>2365</v>
      </c>
      <c r="G3079" s="140" t="s">
        <v>385</v>
      </c>
      <c r="H3079" s="153">
        <v>0.1</v>
      </c>
      <c r="I3079" s="162">
        <v>470000000</v>
      </c>
      <c r="J3079" s="21" t="s">
        <v>1330</v>
      </c>
      <c r="K3079" s="14" t="s">
        <v>2363</v>
      </c>
      <c r="L3079" s="138" t="s">
        <v>2285</v>
      </c>
      <c r="M3079" s="141" t="s">
        <v>383</v>
      </c>
      <c r="N3079" s="360" t="s">
        <v>8876</v>
      </c>
      <c r="O3079" s="3" t="s">
        <v>1382</v>
      </c>
      <c r="P3079" s="7" t="s">
        <v>1354</v>
      </c>
      <c r="Q3079" s="3" t="s">
        <v>1195</v>
      </c>
      <c r="R3079" s="154">
        <v>44</v>
      </c>
      <c r="S3079" s="155">
        <v>78900</v>
      </c>
      <c r="T3079" s="304">
        <v>0</v>
      </c>
      <c r="U3079" s="83">
        <f t="shared" si="597"/>
        <v>0</v>
      </c>
      <c r="V3079" s="9" t="s">
        <v>1341</v>
      </c>
      <c r="W3079" s="153" t="s">
        <v>1410</v>
      </c>
      <c r="X3079" s="15" t="s">
        <v>9103</v>
      </c>
    </row>
    <row r="3080" spans="1:24" s="145" customFormat="1" ht="102" customHeight="1">
      <c r="A3080" s="9" t="s">
        <v>8788</v>
      </c>
      <c r="B3080" s="10" t="s">
        <v>97</v>
      </c>
      <c r="C3080" s="138" t="s">
        <v>2366</v>
      </c>
      <c r="D3080" s="138" t="s">
        <v>2367</v>
      </c>
      <c r="E3080" s="138" t="s">
        <v>2368</v>
      </c>
      <c r="F3080" s="1" t="s">
        <v>9598</v>
      </c>
      <c r="G3080" s="140" t="s">
        <v>384</v>
      </c>
      <c r="H3080" s="153">
        <v>0.1</v>
      </c>
      <c r="I3080" s="138">
        <v>470000000</v>
      </c>
      <c r="J3080" s="21" t="s">
        <v>1330</v>
      </c>
      <c r="K3080" s="14" t="s">
        <v>2363</v>
      </c>
      <c r="L3080" s="138" t="s">
        <v>2285</v>
      </c>
      <c r="M3080" s="141" t="s">
        <v>383</v>
      </c>
      <c r="N3080" s="360" t="s">
        <v>8876</v>
      </c>
      <c r="O3080" s="3" t="s">
        <v>1382</v>
      </c>
      <c r="P3080" s="7" t="s">
        <v>1354</v>
      </c>
      <c r="Q3080" s="3" t="s">
        <v>1195</v>
      </c>
      <c r="R3080" s="154">
        <v>32</v>
      </c>
      <c r="S3080" s="155">
        <v>15000</v>
      </c>
      <c r="T3080" s="302">
        <v>0</v>
      </c>
      <c r="U3080" s="83">
        <f t="shared" si="597"/>
        <v>0</v>
      </c>
      <c r="V3080" s="9" t="s">
        <v>1341</v>
      </c>
      <c r="W3080" s="153" t="s">
        <v>1410</v>
      </c>
      <c r="X3080" s="15" t="s">
        <v>9593</v>
      </c>
    </row>
    <row r="3081" spans="1:24" s="145" customFormat="1" ht="102" customHeight="1">
      <c r="A3081" s="9" t="s">
        <v>9599</v>
      </c>
      <c r="B3081" s="10" t="s">
        <v>97</v>
      </c>
      <c r="C3081" s="138" t="s">
        <v>2366</v>
      </c>
      <c r="D3081" s="138" t="s">
        <v>2367</v>
      </c>
      <c r="E3081" s="138" t="s">
        <v>2368</v>
      </c>
      <c r="F3081" s="1" t="s">
        <v>9600</v>
      </c>
      <c r="G3081" s="140" t="s">
        <v>384</v>
      </c>
      <c r="H3081" s="153">
        <v>0</v>
      </c>
      <c r="I3081" s="138">
        <v>470000000</v>
      </c>
      <c r="J3081" s="21" t="s">
        <v>1330</v>
      </c>
      <c r="K3081" s="140" t="s">
        <v>9591</v>
      </c>
      <c r="L3081" s="138" t="s">
        <v>2285</v>
      </c>
      <c r="M3081" s="141" t="s">
        <v>383</v>
      </c>
      <c r="N3081" s="360" t="s">
        <v>8876</v>
      </c>
      <c r="O3081" s="3" t="s">
        <v>1382</v>
      </c>
      <c r="P3081" s="7" t="s">
        <v>1354</v>
      </c>
      <c r="Q3081" s="3" t="s">
        <v>1195</v>
      </c>
      <c r="R3081" s="154">
        <v>20</v>
      </c>
      <c r="S3081" s="155">
        <v>15000</v>
      </c>
      <c r="T3081" s="144">
        <f>R3081*S3081</f>
        <v>300000</v>
      </c>
      <c r="U3081" s="83">
        <f>T3081*1.12</f>
        <v>336000.00000000006</v>
      </c>
      <c r="V3081" s="9" t="s">
        <v>1341</v>
      </c>
      <c r="W3081" s="153" t="s">
        <v>1410</v>
      </c>
      <c r="X3081" s="15"/>
    </row>
    <row r="3082" spans="1:24" s="145" customFormat="1" ht="102" customHeight="1">
      <c r="A3082" s="9" t="s">
        <v>8789</v>
      </c>
      <c r="B3082" s="10" t="s">
        <v>97</v>
      </c>
      <c r="C3082" s="16" t="s">
        <v>2369</v>
      </c>
      <c r="D3082" s="16" t="s">
        <v>2370</v>
      </c>
      <c r="E3082" s="16" t="s">
        <v>2371</v>
      </c>
      <c r="F3082" s="1" t="s">
        <v>2372</v>
      </c>
      <c r="G3082" s="138" t="s">
        <v>384</v>
      </c>
      <c r="H3082" s="139">
        <v>0.1</v>
      </c>
      <c r="I3082" s="138">
        <v>470000000</v>
      </c>
      <c r="J3082" s="21" t="s">
        <v>1330</v>
      </c>
      <c r="K3082" s="147" t="s">
        <v>2373</v>
      </c>
      <c r="L3082" s="138" t="s">
        <v>2285</v>
      </c>
      <c r="M3082" s="141" t="s">
        <v>383</v>
      </c>
      <c r="N3082" s="366" t="s">
        <v>2374</v>
      </c>
      <c r="O3082" s="3" t="s">
        <v>1382</v>
      </c>
      <c r="P3082" s="7" t="s">
        <v>1354</v>
      </c>
      <c r="Q3082" s="3" t="s">
        <v>1195</v>
      </c>
      <c r="R3082" s="11">
        <v>34</v>
      </c>
      <c r="S3082" s="4">
        <v>4017.86</v>
      </c>
      <c r="T3082" s="144">
        <f t="shared" si="593"/>
        <v>136607.24</v>
      </c>
      <c r="U3082" s="83">
        <f t="shared" si="597"/>
        <v>153000.10880000002</v>
      </c>
      <c r="V3082" s="9" t="s">
        <v>1341</v>
      </c>
      <c r="W3082" s="153" t="s">
        <v>1410</v>
      </c>
      <c r="X3082" s="138"/>
    </row>
    <row r="3083" spans="1:24" s="145" customFormat="1" ht="102" customHeight="1">
      <c r="A3083" s="9" t="s">
        <v>8790</v>
      </c>
      <c r="B3083" s="10" t="s">
        <v>97</v>
      </c>
      <c r="C3083" s="16" t="s">
        <v>2369</v>
      </c>
      <c r="D3083" s="16" t="s">
        <v>2370</v>
      </c>
      <c r="E3083" s="16" t="s">
        <v>2371</v>
      </c>
      <c r="F3083" s="1" t="s">
        <v>2375</v>
      </c>
      <c r="G3083" s="138" t="s">
        <v>384</v>
      </c>
      <c r="H3083" s="139">
        <v>0.1</v>
      </c>
      <c r="I3083" s="138">
        <v>470000000</v>
      </c>
      <c r="J3083" s="21" t="s">
        <v>1330</v>
      </c>
      <c r="K3083" s="147" t="s">
        <v>2373</v>
      </c>
      <c r="L3083" s="138" t="s">
        <v>2285</v>
      </c>
      <c r="M3083" s="141" t="s">
        <v>383</v>
      </c>
      <c r="N3083" s="366" t="s">
        <v>2376</v>
      </c>
      <c r="O3083" s="3" t="s">
        <v>1382</v>
      </c>
      <c r="P3083" s="7" t="s">
        <v>1354</v>
      </c>
      <c r="Q3083" s="3" t="s">
        <v>1195</v>
      </c>
      <c r="R3083" s="11">
        <v>18</v>
      </c>
      <c r="S3083" s="4">
        <v>3571.43</v>
      </c>
      <c r="T3083" s="144">
        <f t="shared" si="593"/>
        <v>64285.74</v>
      </c>
      <c r="U3083" s="83">
        <f t="shared" si="597"/>
        <v>72000.0288</v>
      </c>
      <c r="V3083" s="9" t="s">
        <v>1341</v>
      </c>
      <c r="W3083" s="153" t="s">
        <v>1410</v>
      </c>
      <c r="X3083" s="138"/>
    </row>
    <row r="3084" spans="1:24" s="145" customFormat="1" ht="102" customHeight="1">
      <c r="A3084" s="9" t="s">
        <v>8791</v>
      </c>
      <c r="B3084" s="10" t="s">
        <v>97</v>
      </c>
      <c r="C3084" s="16" t="s">
        <v>2369</v>
      </c>
      <c r="D3084" s="16" t="s">
        <v>2370</v>
      </c>
      <c r="E3084" s="16" t="s">
        <v>2371</v>
      </c>
      <c r="F3084" s="1" t="s">
        <v>2377</v>
      </c>
      <c r="G3084" s="138" t="s">
        <v>384</v>
      </c>
      <c r="H3084" s="139">
        <v>0.1</v>
      </c>
      <c r="I3084" s="138">
        <v>470000000</v>
      </c>
      <c r="J3084" s="21" t="s">
        <v>1330</v>
      </c>
      <c r="K3084" s="147" t="s">
        <v>2373</v>
      </c>
      <c r="L3084" s="138" t="s">
        <v>2285</v>
      </c>
      <c r="M3084" s="141" t="s">
        <v>383</v>
      </c>
      <c r="N3084" s="366" t="s">
        <v>2376</v>
      </c>
      <c r="O3084" s="3" t="s">
        <v>1382</v>
      </c>
      <c r="P3084" s="7" t="s">
        <v>1354</v>
      </c>
      <c r="Q3084" s="3" t="s">
        <v>1195</v>
      </c>
      <c r="R3084" s="11">
        <v>30</v>
      </c>
      <c r="S3084" s="4">
        <v>3571.43</v>
      </c>
      <c r="T3084" s="144">
        <f t="shared" si="593"/>
        <v>107142.9</v>
      </c>
      <c r="U3084" s="83">
        <f t="shared" si="597"/>
        <v>120000.04800000001</v>
      </c>
      <c r="V3084" s="9" t="s">
        <v>1341</v>
      </c>
      <c r="W3084" s="153" t="s">
        <v>1410</v>
      </c>
      <c r="X3084" s="138"/>
    </row>
    <row r="3085" spans="1:24" s="145" customFormat="1" ht="102" customHeight="1">
      <c r="A3085" s="9" t="s">
        <v>8792</v>
      </c>
      <c r="B3085" s="10" t="s">
        <v>97</v>
      </c>
      <c r="C3085" s="16" t="s">
        <v>2369</v>
      </c>
      <c r="D3085" s="16" t="s">
        <v>2370</v>
      </c>
      <c r="E3085" s="16" t="s">
        <v>2371</v>
      </c>
      <c r="F3085" s="1" t="s">
        <v>2378</v>
      </c>
      <c r="G3085" s="138" t="s">
        <v>384</v>
      </c>
      <c r="H3085" s="139">
        <v>0.1</v>
      </c>
      <c r="I3085" s="138">
        <v>470000000</v>
      </c>
      <c r="J3085" s="21" t="s">
        <v>1330</v>
      </c>
      <c r="K3085" s="147" t="s">
        <v>2373</v>
      </c>
      <c r="L3085" s="138" t="s">
        <v>2285</v>
      </c>
      <c r="M3085" s="141" t="s">
        <v>383</v>
      </c>
      <c r="N3085" s="366" t="s">
        <v>2376</v>
      </c>
      <c r="O3085" s="3" t="s">
        <v>1382</v>
      </c>
      <c r="P3085" s="7" t="s">
        <v>1354</v>
      </c>
      <c r="Q3085" s="3" t="s">
        <v>1195</v>
      </c>
      <c r="R3085" s="11">
        <v>20</v>
      </c>
      <c r="S3085" s="4">
        <v>3571.43</v>
      </c>
      <c r="T3085" s="144">
        <f t="shared" si="593"/>
        <v>71428.599999999991</v>
      </c>
      <c r="U3085" s="83">
        <f t="shared" si="597"/>
        <v>80000.031999999992</v>
      </c>
      <c r="V3085" s="9" t="s">
        <v>1341</v>
      </c>
      <c r="W3085" s="153" t="s">
        <v>1410</v>
      </c>
      <c r="X3085" s="138"/>
    </row>
    <row r="3086" spans="1:24" s="145" customFormat="1" ht="102" customHeight="1">
      <c r="A3086" s="9" t="s">
        <v>8793</v>
      </c>
      <c r="B3086" s="10" t="s">
        <v>97</v>
      </c>
      <c r="C3086" s="16" t="s">
        <v>2369</v>
      </c>
      <c r="D3086" s="16" t="s">
        <v>2370</v>
      </c>
      <c r="E3086" s="16" t="s">
        <v>2371</v>
      </c>
      <c r="F3086" s="1" t="s">
        <v>2379</v>
      </c>
      <c r="G3086" s="138" t="s">
        <v>384</v>
      </c>
      <c r="H3086" s="139">
        <v>0.1</v>
      </c>
      <c r="I3086" s="138">
        <v>470000000</v>
      </c>
      <c r="J3086" s="21" t="s">
        <v>1330</v>
      </c>
      <c r="K3086" s="147" t="s">
        <v>2373</v>
      </c>
      <c r="L3086" s="138" t="s">
        <v>2285</v>
      </c>
      <c r="M3086" s="141" t="s">
        <v>383</v>
      </c>
      <c r="N3086" s="366" t="s">
        <v>2376</v>
      </c>
      <c r="O3086" s="3" t="s">
        <v>1382</v>
      </c>
      <c r="P3086" s="7" t="s">
        <v>1354</v>
      </c>
      <c r="Q3086" s="3" t="s">
        <v>1195</v>
      </c>
      <c r="R3086" s="11">
        <v>30</v>
      </c>
      <c r="S3086" s="4">
        <v>8383.93</v>
      </c>
      <c r="T3086" s="144">
        <f t="shared" si="593"/>
        <v>251517.90000000002</v>
      </c>
      <c r="U3086" s="83">
        <f t="shared" si="597"/>
        <v>281700.04800000007</v>
      </c>
      <c r="V3086" s="9" t="s">
        <v>1341</v>
      </c>
      <c r="W3086" s="153" t="s">
        <v>1410</v>
      </c>
      <c r="X3086" s="138"/>
    </row>
    <row r="3087" spans="1:24" s="145" customFormat="1" ht="102" customHeight="1">
      <c r="A3087" s="9" t="s">
        <v>8794</v>
      </c>
      <c r="B3087" s="10" t="s">
        <v>97</v>
      </c>
      <c r="C3087" s="16" t="s">
        <v>2369</v>
      </c>
      <c r="D3087" s="16" t="s">
        <v>2370</v>
      </c>
      <c r="E3087" s="16" t="s">
        <v>2371</v>
      </c>
      <c r="F3087" s="1" t="s">
        <v>2380</v>
      </c>
      <c r="G3087" s="138" t="s">
        <v>384</v>
      </c>
      <c r="H3087" s="139">
        <v>0.1</v>
      </c>
      <c r="I3087" s="138">
        <v>470000000</v>
      </c>
      <c r="J3087" s="21" t="s">
        <v>1330</v>
      </c>
      <c r="K3087" s="147" t="s">
        <v>2373</v>
      </c>
      <c r="L3087" s="138" t="s">
        <v>2285</v>
      </c>
      <c r="M3087" s="141" t="s">
        <v>383</v>
      </c>
      <c r="N3087" s="366" t="s">
        <v>2376</v>
      </c>
      <c r="O3087" s="3" t="s">
        <v>1382</v>
      </c>
      <c r="P3087" s="7" t="s">
        <v>1354</v>
      </c>
      <c r="Q3087" s="3" t="s">
        <v>1195</v>
      </c>
      <c r="R3087" s="11">
        <v>40</v>
      </c>
      <c r="S3087" s="4">
        <v>3571.43</v>
      </c>
      <c r="T3087" s="144">
        <f t="shared" si="593"/>
        <v>142857.19999999998</v>
      </c>
      <c r="U3087" s="83">
        <f t="shared" si="597"/>
        <v>160000.06399999998</v>
      </c>
      <c r="V3087" s="9" t="s">
        <v>1341</v>
      </c>
      <c r="W3087" s="153" t="s">
        <v>1410</v>
      </c>
      <c r="X3087" s="138"/>
    </row>
    <row r="3088" spans="1:24" s="145" customFormat="1" ht="102" customHeight="1">
      <c r="A3088" s="9" t="s">
        <v>8795</v>
      </c>
      <c r="B3088" s="10" t="s">
        <v>97</v>
      </c>
      <c r="C3088" s="16" t="s">
        <v>2369</v>
      </c>
      <c r="D3088" s="16" t="s">
        <v>2370</v>
      </c>
      <c r="E3088" s="16" t="s">
        <v>2371</v>
      </c>
      <c r="F3088" s="1" t="s">
        <v>2381</v>
      </c>
      <c r="G3088" s="138" t="s">
        <v>384</v>
      </c>
      <c r="H3088" s="139">
        <v>0.1</v>
      </c>
      <c r="I3088" s="138">
        <v>470000000</v>
      </c>
      <c r="J3088" s="21" t="s">
        <v>1330</v>
      </c>
      <c r="K3088" s="147" t="s">
        <v>2373</v>
      </c>
      <c r="L3088" s="138" t="s">
        <v>2285</v>
      </c>
      <c r="M3088" s="141" t="s">
        <v>383</v>
      </c>
      <c r="N3088" s="366" t="s">
        <v>2376</v>
      </c>
      <c r="O3088" s="3" t="s">
        <v>1382</v>
      </c>
      <c r="P3088" s="7" t="s">
        <v>1354</v>
      </c>
      <c r="Q3088" s="3" t="s">
        <v>1195</v>
      </c>
      <c r="R3088" s="11">
        <v>25</v>
      </c>
      <c r="S3088" s="4">
        <v>3571.43</v>
      </c>
      <c r="T3088" s="144">
        <f t="shared" si="593"/>
        <v>89285.75</v>
      </c>
      <c r="U3088" s="83">
        <f t="shared" si="597"/>
        <v>100000.04000000001</v>
      </c>
      <c r="V3088" s="9" t="s">
        <v>1341</v>
      </c>
      <c r="W3088" s="153" t="s">
        <v>1410</v>
      </c>
      <c r="X3088" s="138"/>
    </row>
    <row r="3089" spans="1:24" s="145" customFormat="1" ht="102" customHeight="1">
      <c r="A3089" s="9" t="s">
        <v>8796</v>
      </c>
      <c r="B3089" s="10" t="s">
        <v>97</v>
      </c>
      <c r="C3089" s="16" t="s">
        <v>2369</v>
      </c>
      <c r="D3089" s="16" t="s">
        <v>2370</v>
      </c>
      <c r="E3089" s="16" t="s">
        <v>2371</v>
      </c>
      <c r="F3089" s="1" t="s">
        <v>2382</v>
      </c>
      <c r="G3089" s="138" t="s">
        <v>384</v>
      </c>
      <c r="H3089" s="139">
        <v>0.1</v>
      </c>
      <c r="I3089" s="138">
        <v>470000000</v>
      </c>
      <c r="J3089" s="21" t="s">
        <v>1330</v>
      </c>
      <c r="K3089" s="147" t="s">
        <v>2373</v>
      </c>
      <c r="L3089" s="138" t="s">
        <v>2285</v>
      </c>
      <c r="M3089" s="141" t="s">
        <v>383</v>
      </c>
      <c r="N3089" s="366" t="s">
        <v>2376</v>
      </c>
      <c r="O3089" s="3" t="s">
        <v>1382</v>
      </c>
      <c r="P3089" s="7" t="s">
        <v>1354</v>
      </c>
      <c r="Q3089" s="3" t="s">
        <v>1195</v>
      </c>
      <c r="R3089" s="11">
        <v>6</v>
      </c>
      <c r="S3089" s="4">
        <v>3571.43</v>
      </c>
      <c r="T3089" s="144">
        <f t="shared" ref="T3089:T3128" si="601">R3089*S3089</f>
        <v>21428.579999999998</v>
      </c>
      <c r="U3089" s="83">
        <f t="shared" si="597"/>
        <v>24000.009600000001</v>
      </c>
      <c r="V3089" s="9" t="s">
        <v>1341</v>
      </c>
      <c r="W3089" s="153" t="s">
        <v>1410</v>
      </c>
      <c r="X3089" s="138"/>
    </row>
    <row r="3090" spans="1:24" s="145" customFormat="1" ht="102" customHeight="1">
      <c r="A3090" s="9" t="s">
        <v>8797</v>
      </c>
      <c r="B3090" s="10" t="s">
        <v>97</v>
      </c>
      <c r="C3090" s="16" t="s">
        <v>2369</v>
      </c>
      <c r="D3090" s="16" t="s">
        <v>2370</v>
      </c>
      <c r="E3090" s="16" t="s">
        <v>2371</v>
      </c>
      <c r="F3090" s="1" t="s">
        <v>2383</v>
      </c>
      <c r="G3090" s="138" t="s">
        <v>384</v>
      </c>
      <c r="H3090" s="139">
        <v>0.1</v>
      </c>
      <c r="I3090" s="138">
        <v>470000000</v>
      </c>
      <c r="J3090" s="21" t="s">
        <v>1330</v>
      </c>
      <c r="K3090" s="147" t="s">
        <v>2373</v>
      </c>
      <c r="L3090" s="138" t="s">
        <v>2285</v>
      </c>
      <c r="M3090" s="141" t="s">
        <v>383</v>
      </c>
      <c r="N3090" s="366" t="s">
        <v>2376</v>
      </c>
      <c r="O3090" s="3" t="s">
        <v>1382</v>
      </c>
      <c r="P3090" s="7" t="s">
        <v>1354</v>
      </c>
      <c r="Q3090" s="3" t="s">
        <v>1195</v>
      </c>
      <c r="R3090" s="11">
        <v>16</v>
      </c>
      <c r="S3090" s="4">
        <v>3571.43</v>
      </c>
      <c r="T3090" s="144">
        <f t="shared" si="601"/>
        <v>57142.879999999997</v>
      </c>
      <c r="U3090" s="83">
        <f t="shared" si="597"/>
        <v>64000.025600000001</v>
      </c>
      <c r="V3090" s="9" t="s">
        <v>1341</v>
      </c>
      <c r="W3090" s="153" t="s">
        <v>1410</v>
      </c>
      <c r="X3090" s="138"/>
    </row>
    <row r="3091" spans="1:24" s="145" customFormat="1" ht="102" customHeight="1">
      <c r="A3091" s="9" t="s">
        <v>8798</v>
      </c>
      <c r="B3091" s="10" t="s">
        <v>97</v>
      </c>
      <c r="C3091" s="16" t="s">
        <v>2369</v>
      </c>
      <c r="D3091" s="16" t="s">
        <v>2370</v>
      </c>
      <c r="E3091" s="16" t="s">
        <v>2371</v>
      </c>
      <c r="F3091" s="163" t="s">
        <v>2384</v>
      </c>
      <c r="G3091" s="138" t="s">
        <v>384</v>
      </c>
      <c r="H3091" s="139">
        <v>0.1</v>
      </c>
      <c r="I3091" s="138">
        <v>470000000</v>
      </c>
      <c r="J3091" s="21" t="s">
        <v>1330</v>
      </c>
      <c r="K3091" s="147" t="s">
        <v>2373</v>
      </c>
      <c r="L3091" s="138" t="s">
        <v>2285</v>
      </c>
      <c r="M3091" s="141" t="s">
        <v>383</v>
      </c>
      <c r="N3091" s="366" t="s">
        <v>2376</v>
      </c>
      <c r="O3091" s="3" t="s">
        <v>1382</v>
      </c>
      <c r="P3091" s="7" t="s">
        <v>1354</v>
      </c>
      <c r="Q3091" s="3" t="s">
        <v>1195</v>
      </c>
      <c r="R3091" s="11">
        <v>4</v>
      </c>
      <c r="S3091" s="4">
        <v>3571.43</v>
      </c>
      <c r="T3091" s="144">
        <f t="shared" si="601"/>
        <v>14285.72</v>
      </c>
      <c r="U3091" s="83">
        <f t="shared" si="597"/>
        <v>16000.0064</v>
      </c>
      <c r="V3091" s="9" t="s">
        <v>1341</v>
      </c>
      <c r="W3091" s="153" t="s">
        <v>1410</v>
      </c>
      <c r="X3091" s="138"/>
    </row>
    <row r="3092" spans="1:24" s="145" customFormat="1" ht="102" customHeight="1">
      <c r="A3092" s="9" t="s">
        <v>8799</v>
      </c>
      <c r="B3092" s="10" t="s">
        <v>97</v>
      </c>
      <c r="C3092" s="16" t="s">
        <v>2369</v>
      </c>
      <c r="D3092" s="16" t="s">
        <v>2370</v>
      </c>
      <c r="E3092" s="16" t="s">
        <v>2371</v>
      </c>
      <c r="F3092" s="1" t="s">
        <v>2385</v>
      </c>
      <c r="G3092" s="138" t="s">
        <v>384</v>
      </c>
      <c r="H3092" s="139">
        <v>0.1</v>
      </c>
      <c r="I3092" s="138">
        <v>470000000</v>
      </c>
      <c r="J3092" s="21" t="s">
        <v>1330</v>
      </c>
      <c r="K3092" s="147" t="s">
        <v>2373</v>
      </c>
      <c r="L3092" s="138" t="s">
        <v>2285</v>
      </c>
      <c r="M3092" s="141" t="s">
        <v>383</v>
      </c>
      <c r="N3092" s="366" t="s">
        <v>2376</v>
      </c>
      <c r="O3092" s="3" t="s">
        <v>1382</v>
      </c>
      <c r="P3092" s="7" t="s">
        <v>1354</v>
      </c>
      <c r="Q3092" s="3" t="s">
        <v>1195</v>
      </c>
      <c r="R3092" s="11">
        <v>4</v>
      </c>
      <c r="S3092" s="4">
        <v>5803.57</v>
      </c>
      <c r="T3092" s="144">
        <f t="shared" si="601"/>
        <v>23214.28</v>
      </c>
      <c r="U3092" s="83">
        <f t="shared" si="597"/>
        <v>25999.993600000002</v>
      </c>
      <c r="V3092" s="9" t="s">
        <v>1341</v>
      </c>
      <c r="W3092" s="153" t="s">
        <v>1410</v>
      </c>
      <c r="X3092" s="138"/>
    </row>
    <row r="3093" spans="1:24" s="145" customFormat="1" ht="102" customHeight="1">
      <c r="A3093" s="9" t="s">
        <v>8800</v>
      </c>
      <c r="B3093" s="10" t="s">
        <v>97</v>
      </c>
      <c r="C3093" s="16" t="s">
        <v>2369</v>
      </c>
      <c r="D3093" s="16" t="s">
        <v>2370</v>
      </c>
      <c r="E3093" s="16" t="s">
        <v>2371</v>
      </c>
      <c r="F3093" s="1" t="s">
        <v>2386</v>
      </c>
      <c r="G3093" s="138" t="s">
        <v>384</v>
      </c>
      <c r="H3093" s="139">
        <v>0.1</v>
      </c>
      <c r="I3093" s="138">
        <v>470000000</v>
      </c>
      <c r="J3093" s="21" t="s">
        <v>1330</v>
      </c>
      <c r="K3093" s="147" t="s">
        <v>2373</v>
      </c>
      <c r="L3093" s="138" t="s">
        <v>2285</v>
      </c>
      <c r="M3093" s="141" t="s">
        <v>383</v>
      </c>
      <c r="N3093" s="366" t="s">
        <v>2376</v>
      </c>
      <c r="O3093" s="3" t="s">
        <v>1382</v>
      </c>
      <c r="P3093" s="7" t="s">
        <v>1354</v>
      </c>
      <c r="Q3093" s="3" t="s">
        <v>1195</v>
      </c>
      <c r="R3093" s="11">
        <v>4</v>
      </c>
      <c r="S3093" s="4">
        <v>11723.21</v>
      </c>
      <c r="T3093" s="144">
        <f t="shared" si="601"/>
        <v>46892.84</v>
      </c>
      <c r="U3093" s="83">
        <f t="shared" si="597"/>
        <v>52519.980799999998</v>
      </c>
      <c r="V3093" s="9" t="s">
        <v>1341</v>
      </c>
      <c r="W3093" s="153" t="s">
        <v>1410</v>
      </c>
      <c r="X3093" s="138"/>
    </row>
    <row r="3094" spans="1:24" s="145" customFormat="1" ht="102" customHeight="1">
      <c r="A3094" s="9" t="s">
        <v>8801</v>
      </c>
      <c r="B3094" s="10" t="s">
        <v>97</v>
      </c>
      <c r="C3094" s="16" t="s">
        <v>2369</v>
      </c>
      <c r="D3094" s="16" t="s">
        <v>2370</v>
      </c>
      <c r="E3094" s="16" t="s">
        <v>2371</v>
      </c>
      <c r="F3094" s="1" t="s">
        <v>2387</v>
      </c>
      <c r="G3094" s="138" t="s">
        <v>384</v>
      </c>
      <c r="H3094" s="139">
        <v>0.1</v>
      </c>
      <c r="I3094" s="138">
        <v>470000000</v>
      </c>
      <c r="J3094" s="21" t="s">
        <v>1330</v>
      </c>
      <c r="K3094" s="147" t="s">
        <v>2373</v>
      </c>
      <c r="L3094" s="138" t="s">
        <v>2285</v>
      </c>
      <c r="M3094" s="141" t="s">
        <v>383</v>
      </c>
      <c r="N3094" s="366" t="s">
        <v>2376</v>
      </c>
      <c r="O3094" s="3" t="s">
        <v>1382</v>
      </c>
      <c r="P3094" s="7" t="s">
        <v>1354</v>
      </c>
      <c r="Q3094" s="3" t="s">
        <v>1195</v>
      </c>
      <c r="R3094" s="11">
        <v>4</v>
      </c>
      <c r="S3094" s="4">
        <v>14517.86</v>
      </c>
      <c r="T3094" s="144">
        <f t="shared" si="601"/>
        <v>58071.44</v>
      </c>
      <c r="U3094" s="83">
        <f t="shared" si="597"/>
        <v>65040.012800000011</v>
      </c>
      <c r="V3094" s="9" t="s">
        <v>1341</v>
      </c>
      <c r="W3094" s="153" t="s">
        <v>1410</v>
      </c>
      <c r="X3094" s="138"/>
    </row>
    <row r="3095" spans="1:24" s="145" customFormat="1" ht="102" customHeight="1">
      <c r="A3095" s="9" t="s">
        <v>8802</v>
      </c>
      <c r="B3095" s="10" t="s">
        <v>97</v>
      </c>
      <c r="C3095" s="16" t="s">
        <v>2388</v>
      </c>
      <c r="D3095" s="16" t="s">
        <v>2370</v>
      </c>
      <c r="E3095" s="16" t="s">
        <v>2389</v>
      </c>
      <c r="F3095" s="1" t="s">
        <v>2390</v>
      </c>
      <c r="G3095" s="138" t="s">
        <v>384</v>
      </c>
      <c r="H3095" s="139">
        <v>0.1</v>
      </c>
      <c r="I3095" s="138">
        <v>470000000</v>
      </c>
      <c r="J3095" s="21" t="s">
        <v>1330</v>
      </c>
      <c r="K3095" s="147" t="s">
        <v>2373</v>
      </c>
      <c r="L3095" s="138" t="s">
        <v>2285</v>
      </c>
      <c r="M3095" s="141" t="s">
        <v>383</v>
      </c>
      <c r="N3095" s="366" t="s">
        <v>2376</v>
      </c>
      <c r="O3095" s="3" t="s">
        <v>1382</v>
      </c>
      <c r="P3095" s="7" t="s">
        <v>1354</v>
      </c>
      <c r="Q3095" s="3" t="s">
        <v>1195</v>
      </c>
      <c r="R3095" s="11">
        <v>4</v>
      </c>
      <c r="S3095" s="4">
        <v>9375</v>
      </c>
      <c r="T3095" s="144">
        <f t="shared" si="601"/>
        <v>37500</v>
      </c>
      <c r="U3095" s="83">
        <f t="shared" si="597"/>
        <v>42000.000000000007</v>
      </c>
      <c r="V3095" s="9" t="s">
        <v>1341</v>
      </c>
      <c r="W3095" s="153" t="s">
        <v>1410</v>
      </c>
      <c r="X3095" s="138"/>
    </row>
    <row r="3096" spans="1:24" s="145" customFormat="1" ht="102" customHeight="1">
      <c r="A3096" s="9" t="s">
        <v>8803</v>
      </c>
      <c r="B3096" s="10" t="s">
        <v>97</v>
      </c>
      <c r="C3096" s="16" t="s">
        <v>2388</v>
      </c>
      <c r="D3096" s="16" t="s">
        <v>2370</v>
      </c>
      <c r="E3096" s="16" t="s">
        <v>2389</v>
      </c>
      <c r="F3096" s="1" t="s">
        <v>2391</v>
      </c>
      <c r="G3096" s="138" t="s">
        <v>384</v>
      </c>
      <c r="H3096" s="139">
        <v>0.1</v>
      </c>
      <c r="I3096" s="138">
        <v>470000000</v>
      </c>
      <c r="J3096" s="21" t="s">
        <v>1330</v>
      </c>
      <c r="K3096" s="147" t="s">
        <v>2373</v>
      </c>
      <c r="L3096" s="138" t="s">
        <v>2285</v>
      </c>
      <c r="M3096" s="141" t="s">
        <v>383</v>
      </c>
      <c r="N3096" s="366" t="s">
        <v>2376</v>
      </c>
      <c r="O3096" s="3" t="s">
        <v>1382</v>
      </c>
      <c r="P3096" s="7" t="s">
        <v>1354</v>
      </c>
      <c r="Q3096" s="3" t="s">
        <v>1195</v>
      </c>
      <c r="R3096" s="11">
        <v>4</v>
      </c>
      <c r="S3096" s="4">
        <v>9375</v>
      </c>
      <c r="T3096" s="144">
        <f t="shared" si="601"/>
        <v>37500</v>
      </c>
      <c r="U3096" s="83">
        <f t="shared" si="597"/>
        <v>42000.000000000007</v>
      </c>
      <c r="V3096" s="9" t="s">
        <v>1341</v>
      </c>
      <c r="W3096" s="153" t="s">
        <v>1410</v>
      </c>
      <c r="X3096" s="138"/>
    </row>
    <row r="3097" spans="1:24" s="145" customFormat="1" ht="102" customHeight="1">
      <c r="A3097" s="9" t="s">
        <v>8804</v>
      </c>
      <c r="B3097" s="10" t="s">
        <v>97</v>
      </c>
      <c r="C3097" s="16" t="s">
        <v>2388</v>
      </c>
      <c r="D3097" s="16" t="s">
        <v>2370</v>
      </c>
      <c r="E3097" s="16" t="s">
        <v>2389</v>
      </c>
      <c r="F3097" s="1" t="s">
        <v>2392</v>
      </c>
      <c r="G3097" s="138" t="s">
        <v>384</v>
      </c>
      <c r="H3097" s="139">
        <v>0.1</v>
      </c>
      <c r="I3097" s="138">
        <v>470000000</v>
      </c>
      <c r="J3097" s="21" t="s">
        <v>1330</v>
      </c>
      <c r="K3097" s="147" t="s">
        <v>2373</v>
      </c>
      <c r="L3097" s="138" t="s">
        <v>2285</v>
      </c>
      <c r="M3097" s="141" t="s">
        <v>383</v>
      </c>
      <c r="N3097" s="366" t="s">
        <v>2376</v>
      </c>
      <c r="O3097" s="3" t="s">
        <v>1382</v>
      </c>
      <c r="P3097" s="7" t="s">
        <v>1354</v>
      </c>
      <c r="Q3097" s="3" t="s">
        <v>1195</v>
      </c>
      <c r="R3097" s="11">
        <v>4</v>
      </c>
      <c r="S3097" s="4">
        <v>9375</v>
      </c>
      <c r="T3097" s="144">
        <f t="shared" si="601"/>
        <v>37500</v>
      </c>
      <c r="U3097" s="83">
        <f t="shared" si="597"/>
        <v>42000.000000000007</v>
      </c>
      <c r="V3097" s="9" t="s">
        <v>1341</v>
      </c>
      <c r="W3097" s="153" t="s">
        <v>1410</v>
      </c>
      <c r="X3097" s="138"/>
    </row>
    <row r="3098" spans="1:24" s="145" customFormat="1" ht="102" customHeight="1">
      <c r="A3098" s="9" t="s">
        <v>8805</v>
      </c>
      <c r="B3098" s="10" t="s">
        <v>97</v>
      </c>
      <c r="C3098" s="16" t="s">
        <v>2388</v>
      </c>
      <c r="D3098" s="16" t="s">
        <v>2370</v>
      </c>
      <c r="E3098" s="16" t="s">
        <v>2389</v>
      </c>
      <c r="F3098" s="1" t="s">
        <v>2393</v>
      </c>
      <c r="G3098" s="138" t="s">
        <v>384</v>
      </c>
      <c r="H3098" s="139">
        <v>0.1</v>
      </c>
      <c r="I3098" s="138">
        <v>470000000</v>
      </c>
      <c r="J3098" s="21" t="s">
        <v>1330</v>
      </c>
      <c r="K3098" s="147" t="s">
        <v>2373</v>
      </c>
      <c r="L3098" s="138" t="s">
        <v>2285</v>
      </c>
      <c r="M3098" s="141" t="s">
        <v>383</v>
      </c>
      <c r="N3098" s="366" t="s">
        <v>2376</v>
      </c>
      <c r="O3098" s="3" t="s">
        <v>1382</v>
      </c>
      <c r="P3098" s="7" t="s">
        <v>1354</v>
      </c>
      <c r="Q3098" s="3" t="s">
        <v>1195</v>
      </c>
      <c r="R3098" s="11">
        <v>4</v>
      </c>
      <c r="S3098" s="4">
        <v>9375</v>
      </c>
      <c r="T3098" s="144">
        <f t="shared" si="601"/>
        <v>37500</v>
      </c>
      <c r="U3098" s="83">
        <f t="shared" si="597"/>
        <v>42000.000000000007</v>
      </c>
      <c r="V3098" s="9" t="s">
        <v>1341</v>
      </c>
      <c r="W3098" s="153" t="s">
        <v>1410</v>
      </c>
      <c r="X3098" s="138"/>
    </row>
    <row r="3099" spans="1:24" s="145" customFormat="1" ht="102" customHeight="1">
      <c r="A3099" s="9" t="s">
        <v>8806</v>
      </c>
      <c r="B3099" s="10" t="s">
        <v>97</v>
      </c>
      <c r="C3099" s="16" t="s">
        <v>2369</v>
      </c>
      <c r="D3099" s="16" t="s">
        <v>2370</v>
      </c>
      <c r="E3099" s="16" t="s">
        <v>2371</v>
      </c>
      <c r="F3099" s="163" t="s">
        <v>2394</v>
      </c>
      <c r="G3099" s="138" t="s">
        <v>384</v>
      </c>
      <c r="H3099" s="139">
        <v>0.1</v>
      </c>
      <c r="I3099" s="138">
        <v>470000000</v>
      </c>
      <c r="J3099" s="21" t="s">
        <v>1330</v>
      </c>
      <c r="K3099" s="147" t="s">
        <v>2373</v>
      </c>
      <c r="L3099" s="138" t="s">
        <v>2285</v>
      </c>
      <c r="M3099" s="141" t="s">
        <v>383</v>
      </c>
      <c r="N3099" s="366" t="s">
        <v>2376</v>
      </c>
      <c r="O3099" s="3" t="s">
        <v>1382</v>
      </c>
      <c r="P3099" s="7" t="s">
        <v>1354</v>
      </c>
      <c r="Q3099" s="3" t="s">
        <v>1195</v>
      </c>
      <c r="R3099" s="11">
        <v>3</v>
      </c>
      <c r="S3099" s="4">
        <v>14285.71</v>
      </c>
      <c r="T3099" s="144">
        <f t="shared" si="601"/>
        <v>42857.13</v>
      </c>
      <c r="U3099" s="83">
        <f t="shared" si="597"/>
        <v>47999.9856</v>
      </c>
      <c r="V3099" s="9" t="s">
        <v>1341</v>
      </c>
      <c r="W3099" s="153" t="s">
        <v>1410</v>
      </c>
      <c r="X3099" s="138"/>
    </row>
    <row r="3100" spans="1:24" s="145" customFormat="1" ht="102" customHeight="1">
      <c r="A3100" s="9" t="s">
        <v>8807</v>
      </c>
      <c r="B3100" s="10" t="s">
        <v>97</v>
      </c>
      <c r="C3100" s="16" t="s">
        <v>2369</v>
      </c>
      <c r="D3100" s="16" t="s">
        <v>2370</v>
      </c>
      <c r="E3100" s="16" t="s">
        <v>2371</v>
      </c>
      <c r="F3100" s="11" t="s">
        <v>2395</v>
      </c>
      <c r="G3100" s="138" t="s">
        <v>384</v>
      </c>
      <c r="H3100" s="139">
        <v>0.1</v>
      </c>
      <c r="I3100" s="138">
        <v>470000000</v>
      </c>
      <c r="J3100" s="21" t="s">
        <v>1330</v>
      </c>
      <c r="K3100" s="147" t="s">
        <v>2373</v>
      </c>
      <c r="L3100" s="138" t="s">
        <v>2285</v>
      </c>
      <c r="M3100" s="141" t="s">
        <v>383</v>
      </c>
      <c r="N3100" s="366" t="s">
        <v>2376</v>
      </c>
      <c r="O3100" s="3" t="s">
        <v>1382</v>
      </c>
      <c r="P3100" s="7" t="s">
        <v>1354</v>
      </c>
      <c r="Q3100" s="3" t="s">
        <v>1195</v>
      </c>
      <c r="R3100" s="11">
        <v>1</v>
      </c>
      <c r="S3100" s="4">
        <v>13651.79</v>
      </c>
      <c r="T3100" s="144">
        <f t="shared" si="601"/>
        <v>13651.79</v>
      </c>
      <c r="U3100" s="83">
        <f t="shared" si="597"/>
        <v>15290.004800000002</v>
      </c>
      <c r="V3100" s="9" t="s">
        <v>1341</v>
      </c>
      <c r="W3100" s="153" t="s">
        <v>1410</v>
      </c>
      <c r="X3100" s="138"/>
    </row>
    <row r="3101" spans="1:24" s="145" customFormat="1" ht="102" customHeight="1">
      <c r="A3101" s="9" t="s">
        <v>8808</v>
      </c>
      <c r="B3101" s="10" t="s">
        <v>97</v>
      </c>
      <c r="C3101" s="16" t="s">
        <v>2369</v>
      </c>
      <c r="D3101" s="16" t="s">
        <v>2370</v>
      </c>
      <c r="E3101" s="16" t="s">
        <v>2371</v>
      </c>
      <c r="F3101" s="11" t="s">
        <v>2396</v>
      </c>
      <c r="G3101" s="138" t="s">
        <v>384</v>
      </c>
      <c r="H3101" s="139">
        <v>0.1</v>
      </c>
      <c r="I3101" s="138">
        <v>470000000</v>
      </c>
      <c r="J3101" s="21" t="s">
        <v>1330</v>
      </c>
      <c r="K3101" s="147" t="s">
        <v>2373</v>
      </c>
      <c r="L3101" s="138" t="s">
        <v>2285</v>
      </c>
      <c r="M3101" s="141" t="s">
        <v>383</v>
      </c>
      <c r="N3101" s="366" t="s">
        <v>2376</v>
      </c>
      <c r="O3101" s="3" t="s">
        <v>1382</v>
      </c>
      <c r="P3101" s="7" t="s">
        <v>1354</v>
      </c>
      <c r="Q3101" s="3" t="s">
        <v>1195</v>
      </c>
      <c r="R3101" s="11">
        <v>6</v>
      </c>
      <c r="S3101" s="4">
        <v>31241.07</v>
      </c>
      <c r="T3101" s="144">
        <f t="shared" si="601"/>
        <v>187446.41999999998</v>
      </c>
      <c r="U3101" s="83">
        <f t="shared" si="597"/>
        <v>209939.99040000001</v>
      </c>
      <c r="V3101" s="9" t="s">
        <v>1341</v>
      </c>
      <c r="W3101" s="153" t="s">
        <v>1410</v>
      </c>
      <c r="X3101" s="138"/>
    </row>
    <row r="3102" spans="1:24" s="145" customFormat="1" ht="102" customHeight="1">
      <c r="A3102" s="9" t="s">
        <v>8809</v>
      </c>
      <c r="B3102" s="10" t="s">
        <v>97</v>
      </c>
      <c r="C3102" s="16" t="s">
        <v>2369</v>
      </c>
      <c r="D3102" s="16" t="s">
        <v>2370</v>
      </c>
      <c r="E3102" s="16" t="s">
        <v>2371</v>
      </c>
      <c r="F3102" s="11" t="s">
        <v>2397</v>
      </c>
      <c r="G3102" s="138" t="s">
        <v>384</v>
      </c>
      <c r="H3102" s="139">
        <v>0.1</v>
      </c>
      <c r="I3102" s="138">
        <v>470000000</v>
      </c>
      <c r="J3102" s="21" t="s">
        <v>1330</v>
      </c>
      <c r="K3102" s="147" t="s">
        <v>2373</v>
      </c>
      <c r="L3102" s="138" t="s">
        <v>2285</v>
      </c>
      <c r="M3102" s="141" t="s">
        <v>383</v>
      </c>
      <c r="N3102" s="366" t="s">
        <v>2376</v>
      </c>
      <c r="O3102" s="3" t="s">
        <v>1382</v>
      </c>
      <c r="P3102" s="7" t="s">
        <v>1354</v>
      </c>
      <c r="Q3102" s="3" t="s">
        <v>1195</v>
      </c>
      <c r="R3102" s="11">
        <v>6</v>
      </c>
      <c r="S3102" s="4">
        <v>3383.93</v>
      </c>
      <c r="T3102" s="144">
        <f t="shared" si="601"/>
        <v>20303.579999999998</v>
      </c>
      <c r="U3102" s="83">
        <f t="shared" si="597"/>
        <v>22740.009600000001</v>
      </c>
      <c r="V3102" s="9" t="s">
        <v>1341</v>
      </c>
      <c r="W3102" s="153" t="s">
        <v>1410</v>
      </c>
      <c r="X3102" s="138"/>
    </row>
    <row r="3103" spans="1:24" s="145" customFormat="1" ht="102" customHeight="1">
      <c r="A3103" s="9" t="s">
        <v>8810</v>
      </c>
      <c r="B3103" s="10" t="s">
        <v>97</v>
      </c>
      <c r="C3103" s="16" t="s">
        <v>2369</v>
      </c>
      <c r="D3103" s="16" t="s">
        <v>2370</v>
      </c>
      <c r="E3103" s="16" t="s">
        <v>2371</v>
      </c>
      <c r="F3103" s="164" t="s">
        <v>2398</v>
      </c>
      <c r="G3103" s="138" t="s">
        <v>384</v>
      </c>
      <c r="H3103" s="139">
        <v>0.1</v>
      </c>
      <c r="I3103" s="138">
        <v>470000000</v>
      </c>
      <c r="J3103" s="21" t="s">
        <v>1330</v>
      </c>
      <c r="K3103" s="147" t="s">
        <v>2373</v>
      </c>
      <c r="L3103" s="138" t="s">
        <v>2285</v>
      </c>
      <c r="M3103" s="141" t="s">
        <v>383</v>
      </c>
      <c r="N3103" s="366" t="s">
        <v>2376</v>
      </c>
      <c r="O3103" s="3" t="s">
        <v>1382</v>
      </c>
      <c r="P3103" s="7" t="s">
        <v>1354</v>
      </c>
      <c r="Q3103" s="3" t="s">
        <v>1195</v>
      </c>
      <c r="R3103" s="11">
        <v>3</v>
      </c>
      <c r="S3103" s="4">
        <v>12232.14</v>
      </c>
      <c r="T3103" s="144">
        <f t="shared" si="601"/>
        <v>36696.42</v>
      </c>
      <c r="U3103" s="83">
        <f t="shared" si="597"/>
        <v>41099.990400000002</v>
      </c>
      <c r="V3103" s="9" t="s">
        <v>1341</v>
      </c>
      <c r="W3103" s="153" t="s">
        <v>1410</v>
      </c>
      <c r="X3103" s="138"/>
    </row>
    <row r="3104" spans="1:24" s="145" customFormat="1" ht="102" customHeight="1">
      <c r="A3104" s="9" t="s">
        <v>8811</v>
      </c>
      <c r="B3104" s="10" t="s">
        <v>97</v>
      </c>
      <c r="C3104" s="16" t="s">
        <v>2369</v>
      </c>
      <c r="D3104" s="16" t="s">
        <v>2370</v>
      </c>
      <c r="E3104" s="16" t="s">
        <v>2371</v>
      </c>
      <c r="F3104" s="164" t="s">
        <v>2399</v>
      </c>
      <c r="G3104" s="138" t="s">
        <v>384</v>
      </c>
      <c r="H3104" s="139">
        <v>0.1</v>
      </c>
      <c r="I3104" s="138">
        <v>470000000</v>
      </c>
      <c r="J3104" s="21" t="s">
        <v>1330</v>
      </c>
      <c r="K3104" s="147" t="s">
        <v>2373</v>
      </c>
      <c r="L3104" s="138" t="s">
        <v>2285</v>
      </c>
      <c r="M3104" s="141" t="s">
        <v>383</v>
      </c>
      <c r="N3104" s="366" t="s">
        <v>2376</v>
      </c>
      <c r="O3104" s="3" t="s">
        <v>1382</v>
      </c>
      <c r="P3104" s="7" t="s">
        <v>1354</v>
      </c>
      <c r="Q3104" s="3" t="s">
        <v>1195</v>
      </c>
      <c r="R3104" s="11">
        <v>3</v>
      </c>
      <c r="S3104" s="4">
        <v>25669.64</v>
      </c>
      <c r="T3104" s="144">
        <f t="shared" si="601"/>
        <v>77008.92</v>
      </c>
      <c r="U3104" s="83">
        <f t="shared" si="597"/>
        <v>86249.99040000001</v>
      </c>
      <c r="V3104" s="9" t="s">
        <v>1341</v>
      </c>
      <c r="W3104" s="153" t="s">
        <v>1410</v>
      </c>
      <c r="X3104" s="138"/>
    </row>
    <row r="3105" spans="1:24" s="145" customFormat="1" ht="102" customHeight="1">
      <c r="A3105" s="9" t="s">
        <v>8812</v>
      </c>
      <c r="B3105" s="10" t="s">
        <v>97</v>
      </c>
      <c r="C3105" s="16" t="s">
        <v>2369</v>
      </c>
      <c r="D3105" s="16" t="s">
        <v>2370</v>
      </c>
      <c r="E3105" s="16" t="s">
        <v>2371</v>
      </c>
      <c r="F3105" s="11" t="s">
        <v>2400</v>
      </c>
      <c r="G3105" s="138" t="s">
        <v>384</v>
      </c>
      <c r="H3105" s="139">
        <v>0.1</v>
      </c>
      <c r="I3105" s="138">
        <v>470000000</v>
      </c>
      <c r="J3105" s="21" t="s">
        <v>1330</v>
      </c>
      <c r="K3105" s="147" t="s">
        <v>2373</v>
      </c>
      <c r="L3105" s="138" t="s">
        <v>2285</v>
      </c>
      <c r="M3105" s="141" t="s">
        <v>383</v>
      </c>
      <c r="N3105" s="366" t="s">
        <v>2376</v>
      </c>
      <c r="O3105" s="3" t="s">
        <v>1382</v>
      </c>
      <c r="P3105" s="7" t="s">
        <v>1354</v>
      </c>
      <c r="Q3105" s="3" t="s">
        <v>1195</v>
      </c>
      <c r="R3105" s="11">
        <v>1</v>
      </c>
      <c r="S3105" s="4">
        <v>22785.71</v>
      </c>
      <c r="T3105" s="144">
        <f t="shared" si="601"/>
        <v>22785.71</v>
      </c>
      <c r="U3105" s="83">
        <f t="shared" si="597"/>
        <v>25519.995200000001</v>
      </c>
      <c r="V3105" s="9" t="s">
        <v>1341</v>
      </c>
      <c r="W3105" s="153" t="s">
        <v>1410</v>
      </c>
      <c r="X3105" s="138"/>
    </row>
    <row r="3106" spans="1:24" s="145" customFormat="1" ht="102" customHeight="1">
      <c r="A3106" s="9" t="s">
        <v>8813</v>
      </c>
      <c r="B3106" s="10" t="s">
        <v>97</v>
      </c>
      <c r="C3106" s="16" t="s">
        <v>2369</v>
      </c>
      <c r="D3106" s="16" t="s">
        <v>2370</v>
      </c>
      <c r="E3106" s="16" t="s">
        <v>2371</v>
      </c>
      <c r="F3106" s="11" t="s">
        <v>2401</v>
      </c>
      <c r="G3106" s="138" t="s">
        <v>384</v>
      </c>
      <c r="H3106" s="139">
        <v>0.1</v>
      </c>
      <c r="I3106" s="138">
        <v>470000000</v>
      </c>
      <c r="J3106" s="21" t="s">
        <v>1330</v>
      </c>
      <c r="K3106" s="147" t="s">
        <v>2373</v>
      </c>
      <c r="L3106" s="138" t="s">
        <v>2285</v>
      </c>
      <c r="M3106" s="141" t="s">
        <v>383</v>
      </c>
      <c r="N3106" s="366" t="s">
        <v>2376</v>
      </c>
      <c r="O3106" s="3" t="s">
        <v>1382</v>
      </c>
      <c r="P3106" s="7" t="s">
        <v>1354</v>
      </c>
      <c r="Q3106" s="3" t="s">
        <v>1195</v>
      </c>
      <c r="R3106" s="11">
        <v>1</v>
      </c>
      <c r="S3106" s="4">
        <v>30330.36</v>
      </c>
      <c r="T3106" s="144">
        <f t="shared" si="601"/>
        <v>30330.36</v>
      </c>
      <c r="U3106" s="83">
        <f t="shared" si="597"/>
        <v>33970.003200000006</v>
      </c>
      <c r="V3106" s="9" t="s">
        <v>1341</v>
      </c>
      <c r="W3106" s="153" t="s">
        <v>1410</v>
      </c>
      <c r="X3106" s="140"/>
    </row>
    <row r="3107" spans="1:24" s="145" customFormat="1" ht="102" customHeight="1">
      <c r="A3107" s="9" t="s">
        <v>8814</v>
      </c>
      <c r="B3107" s="10" t="s">
        <v>97</v>
      </c>
      <c r="C3107" s="16" t="s">
        <v>2369</v>
      </c>
      <c r="D3107" s="16" t="s">
        <v>2370</v>
      </c>
      <c r="E3107" s="16" t="s">
        <v>2371</v>
      </c>
      <c r="F3107" s="1" t="s">
        <v>2402</v>
      </c>
      <c r="G3107" s="138" t="s">
        <v>384</v>
      </c>
      <c r="H3107" s="139">
        <v>0.1</v>
      </c>
      <c r="I3107" s="138">
        <v>470000000</v>
      </c>
      <c r="J3107" s="21" t="s">
        <v>1330</v>
      </c>
      <c r="K3107" s="147" t="s">
        <v>2373</v>
      </c>
      <c r="L3107" s="138" t="s">
        <v>2285</v>
      </c>
      <c r="M3107" s="141" t="s">
        <v>383</v>
      </c>
      <c r="N3107" s="366" t="s">
        <v>2376</v>
      </c>
      <c r="O3107" s="3" t="s">
        <v>1382</v>
      </c>
      <c r="P3107" s="7" t="s">
        <v>1354</v>
      </c>
      <c r="Q3107" s="3" t="s">
        <v>1195</v>
      </c>
      <c r="R3107" s="11">
        <v>17</v>
      </c>
      <c r="S3107" s="4">
        <v>3125</v>
      </c>
      <c r="T3107" s="144">
        <f t="shared" si="601"/>
        <v>53125</v>
      </c>
      <c r="U3107" s="83">
        <f t="shared" si="597"/>
        <v>59500.000000000007</v>
      </c>
      <c r="V3107" s="9" t="s">
        <v>1341</v>
      </c>
      <c r="W3107" s="153" t="s">
        <v>1410</v>
      </c>
      <c r="X3107" s="140"/>
    </row>
    <row r="3108" spans="1:24" s="145" customFormat="1" ht="102" customHeight="1">
      <c r="A3108" s="9" t="s">
        <v>8815</v>
      </c>
      <c r="B3108" s="10" t="s">
        <v>97</v>
      </c>
      <c r="C3108" s="138" t="s">
        <v>2403</v>
      </c>
      <c r="D3108" s="138" t="s">
        <v>2404</v>
      </c>
      <c r="E3108" s="138" t="s">
        <v>2404</v>
      </c>
      <c r="F3108" s="1" t="s">
        <v>2405</v>
      </c>
      <c r="G3108" s="138" t="s">
        <v>384</v>
      </c>
      <c r="H3108" s="139">
        <v>0.1</v>
      </c>
      <c r="I3108" s="138">
        <v>470000000</v>
      </c>
      <c r="J3108" s="21" t="s">
        <v>1330</v>
      </c>
      <c r="K3108" s="147" t="s">
        <v>2373</v>
      </c>
      <c r="L3108" s="138" t="s">
        <v>2285</v>
      </c>
      <c r="M3108" s="141" t="s">
        <v>383</v>
      </c>
      <c r="N3108" s="366" t="s">
        <v>2376</v>
      </c>
      <c r="O3108" s="3" t="s">
        <v>1382</v>
      </c>
      <c r="P3108" s="7" t="s">
        <v>1354</v>
      </c>
      <c r="Q3108" s="3" t="s">
        <v>1195</v>
      </c>
      <c r="R3108" s="11">
        <v>12</v>
      </c>
      <c r="S3108" s="4">
        <v>1339.29</v>
      </c>
      <c r="T3108" s="144">
        <f t="shared" si="601"/>
        <v>16071.48</v>
      </c>
      <c r="U3108" s="83">
        <f t="shared" si="597"/>
        <v>18000.0576</v>
      </c>
      <c r="V3108" s="9" t="s">
        <v>1341</v>
      </c>
      <c r="W3108" s="153" t="s">
        <v>1410</v>
      </c>
      <c r="X3108" s="140"/>
    </row>
    <row r="3109" spans="1:24" s="145" customFormat="1" ht="102" customHeight="1">
      <c r="A3109" s="9" t="s">
        <v>8816</v>
      </c>
      <c r="B3109" s="10" t="s">
        <v>97</v>
      </c>
      <c r="C3109" s="138" t="s">
        <v>2406</v>
      </c>
      <c r="D3109" s="138" t="s">
        <v>2407</v>
      </c>
      <c r="E3109" s="138" t="s">
        <v>2408</v>
      </c>
      <c r="F3109" s="1" t="s">
        <v>2409</v>
      </c>
      <c r="G3109" s="138" t="s">
        <v>384</v>
      </c>
      <c r="H3109" s="139">
        <v>0.1</v>
      </c>
      <c r="I3109" s="138">
        <v>470000000</v>
      </c>
      <c r="J3109" s="21" t="s">
        <v>1330</v>
      </c>
      <c r="K3109" s="147" t="s">
        <v>2373</v>
      </c>
      <c r="L3109" s="138" t="s">
        <v>2285</v>
      </c>
      <c r="M3109" s="141" t="s">
        <v>383</v>
      </c>
      <c r="N3109" s="366" t="s">
        <v>2376</v>
      </c>
      <c r="O3109" s="3" t="s">
        <v>1382</v>
      </c>
      <c r="P3109" s="7" t="s">
        <v>1354</v>
      </c>
      <c r="Q3109" s="3" t="s">
        <v>1195</v>
      </c>
      <c r="R3109" s="11">
        <v>140</v>
      </c>
      <c r="S3109" s="4">
        <v>473.21</v>
      </c>
      <c r="T3109" s="144">
        <f t="shared" si="601"/>
        <v>66249.399999999994</v>
      </c>
      <c r="U3109" s="83">
        <f t="shared" si="597"/>
        <v>74199.327999999994</v>
      </c>
      <c r="V3109" s="9" t="s">
        <v>1341</v>
      </c>
      <c r="W3109" s="153" t="s">
        <v>1410</v>
      </c>
      <c r="X3109" s="140"/>
    </row>
    <row r="3110" spans="1:24" s="145" customFormat="1" ht="102" customHeight="1">
      <c r="A3110" s="9" t="s">
        <v>8817</v>
      </c>
      <c r="B3110" s="10" t="s">
        <v>97</v>
      </c>
      <c r="C3110" s="138" t="s">
        <v>2406</v>
      </c>
      <c r="D3110" s="138" t="s">
        <v>2407</v>
      </c>
      <c r="E3110" s="138" t="s">
        <v>2408</v>
      </c>
      <c r="F3110" s="1" t="s">
        <v>2410</v>
      </c>
      <c r="G3110" s="138" t="s">
        <v>384</v>
      </c>
      <c r="H3110" s="139">
        <v>0.1</v>
      </c>
      <c r="I3110" s="138">
        <v>470000000</v>
      </c>
      <c r="J3110" s="21" t="s">
        <v>1330</v>
      </c>
      <c r="K3110" s="147" t="s">
        <v>2373</v>
      </c>
      <c r="L3110" s="138" t="s">
        <v>2285</v>
      </c>
      <c r="M3110" s="141" t="s">
        <v>383</v>
      </c>
      <c r="N3110" s="366" t="s">
        <v>2376</v>
      </c>
      <c r="O3110" s="3" t="s">
        <v>1382</v>
      </c>
      <c r="P3110" s="7" t="s">
        <v>1354</v>
      </c>
      <c r="Q3110" s="3" t="s">
        <v>1195</v>
      </c>
      <c r="R3110" s="11">
        <v>143</v>
      </c>
      <c r="S3110" s="4">
        <v>464.29</v>
      </c>
      <c r="T3110" s="144">
        <f t="shared" si="601"/>
        <v>66393.47</v>
      </c>
      <c r="U3110" s="83">
        <f t="shared" si="597"/>
        <v>74360.686400000006</v>
      </c>
      <c r="V3110" s="9" t="s">
        <v>1341</v>
      </c>
      <c r="W3110" s="153" t="s">
        <v>1410</v>
      </c>
      <c r="X3110" s="140"/>
    </row>
    <row r="3111" spans="1:24" s="145" customFormat="1" ht="102" customHeight="1">
      <c r="A3111" s="9" t="s">
        <v>8818</v>
      </c>
      <c r="B3111" s="10" t="s">
        <v>97</v>
      </c>
      <c r="C3111" s="138" t="s">
        <v>2406</v>
      </c>
      <c r="D3111" s="138" t="s">
        <v>2407</v>
      </c>
      <c r="E3111" s="138" t="s">
        <v>2408</v>
      </c>
      <c r="F3111" s="1" t="s">
        <v>2411</v>
      </c>
      <c r="G3111" s="138" t="s">
        <v>384</v>
      </c>
      <c r="H3111" s="139">
        <v>0.1</v>
      </c>
      <c r="I3111" s="138">
        <v>470000000</v>
      </c>
      <c r="J3111" s="21" t="s">
        <v>1330</v>
      </c>
      <c r="K3111" s="147" t="s">
        <v>2373</v>
      </c>
      <c r="L3111" s="138" t="s">
        <v>2285</v>
      </c>
      <c r="M3111" s="141" t="s">
        <v>383</v>
      </c>
      <c r="N3111" s="366" t="s">
        <v>2376</v>
      </c>
      <c r="O3111" s="3" t="s">
        <v>1382</v>
      </c>
      <c r="P3111" s="7" t="s">
        <v>1354</v>
      </c>
      <c r="Q3111" s="3" t="s">
        <v>1195</v>
      </c>
      <c r="R3111" s="11">
        <v>15</v>
      </c>
      <c r="S3111" s="4">
        <v>473.21</v>
      </c>
      <c r="T3111" s="144">
        <f t="shared" si="601"/>
        <v>7098.15</v>
      </c>
      <c r="U3111" s="83">
        <f t="shared" si="597"/>
        <v>7949.9280000000008</v>
      </c>
      <c r="V3111" s="9" t="s">
        <v>1341</v>
      </c>
      <c r="W3111" s="153" t="s">
        <v>1410</v>
      </c>
      <c r="X3111" s="140"/>
    </row>
    <row r="3112" spans="1:24" s="145" customFormat="1" ht="102" customHeight="1">
      <c r="A3112" s="9" t="s">
        <v>8819</v>
      </c>
      <c r="B3112" s="10" t="s">
        <v>97</v>
      </c>
      <c r="C3112" s="138" t="s">
        <v>2412</v>
      </c>
      <c r="D3112" s="138" t="s">
        <v>2413</v>
      </c>
      <c r="E3112" s="138" t="s">
        <v>2414</v>
      </c>
      <c r="F3112" s="3" t="s">
        <v>2415</v>
      </c>
      <c r="G3112" s="138" t="s">
        <v>384</v>
      </c>
      <c r="H3112" s="139">
        <v>0.1</v>
      </c>
      <c r="I3112" s="138">
        <v>470000000</v>
      </c>
      <c r="J3112" s="21" t="s">
        <v>1330</v>
      </c>
      <c r="K3112" s="147" t="s">
        <v>2373</v>
      </c>
      <c r="L3112" s="138" t="s">
        <v>2285</v>
      </c>
      <c r="M3112" s="141" t="s">
        <v>383</v>
      </c>
      <c r="N3112" s="366" t="s">
        <v>2376</v>
      </c>
      <c r="O3112" s="3" t="s">
        <v>1382</v>
      </c>
      <c r="P3112" s="7" t="s">
        <v>1354</v>
      </c>
      <c r="Q3112" s="3" t="s">
        <v>1195</v>
      </c>
      <c r="R3112" s="11">
        <v>22</v>
      </c>
      <c r="S3112" s="4">
        <v>1339.29</v>
      </c>
      <c r="T3112" s="144">
        <f t="shared" si="601"/>
        <v>29464.379999999997</v>
      </c>
      <c r="U3112" s="83">
        <f t="shared" si="597"/>
        <v>33000.105600000003</v>
      </c>
      <c r="V3112" s="9" t="s">
        <v>1341</v>
      </c>
      <c r="W3112" s="153" t="s">
        <v>1410</v>
      </c>
      <c r="X3112" s="140"/>
    </row>
    <row r="3113" spans="1:24" s="145" customFormat="1" ht="102" customHeight="1">
      <c r="A3113" s="9" t="s">
        <v>8820</v>
      </c>
      <c r="B3113" s="10" t="s">
        <v>97</v>
      </c>
      <c r="C3113" s="138" t="s">
        <v>2412</v>
      </c>
      <c r="D3113" s="138" t="s">
        <v>2413</v>
      </c>
      <c r="E3113" s="138" t="s">
        <v>2414</v>
      </c>
      <c r="F3113" s="3" t="s">
        <v>2416</v>
      </c>
      <c r="G3113" s="138" t="s">
        <v>384</v>
      </c>
      <c r="H3113" s="139">
        <v>0.1</v>
      </c>
      <c r="I3113" s="138">
        <v>470000000</v>
      </c>
      <c r="J3113" s="21" t="s">
        <v>1330</v>
      </c>
      <c r="K3113" s="147" t="s">
        <v>2373</v>
      </c>
      <c r="L3113" s="138" t="s">
        <v>2285</v>
      </c>
      <c r="M3113" s="141" t="s">
        <v>383</v>
      </c>
      <c r="N3113" s="366" t="s">
        <v>2376</v>
      </c>
      <c r="O3113" s="3" t="s">
        <v>1382</v>
      </c>
      <c r="P3113" s="7" t="s">
        <v>1354</v>
      </c>
      <c r="Q3113" s="3" t="s">
        <v>1195</v>
      </c>
      <c r="R3113" s="11">
        <v>15</v>
      </c>
      <c r="S3113" s="4">
        <v>1339.29</v>
      </c>
      <c r="T3113" s="144">
        <f t="shared" si="601"/>
        <v>20089.349999999999</v>
      </c>
      <c r="U3113" s="83">
        <f t="shared" si="597"/>
        <v>22500.072</v>
      </c>
      <c r="V3113" s="9" t="s">
        <v>1341</v>
      </c>
      <c r="W3113" s="153" t="s">
        <v>1410</v>
      </c>
      <c r="X3113" s="140"/>
    </row>
    <row r="3114" spans="1:24" s="145" customFormat="1" ht="102" customHeight="1">
      <c r="A3114" s="9" t="s">
        <v>8821</v>
      </c>
      <c r="B3114" s="10" t="s">
        <v>97</v>
      </c>
      <c r="C3114" s="138" t="s">
        <v>2412</v>
      </c>
      <c r="D3114" s="138" t="s">
        <v>2413</v>
      </c>
      <c r="E3114" s="138" t="s">
        <v>2414</v>
      </c>
      <c r="F3114" s="3" t="s">
        <v>2417</v>
      </c>
      <c r="G3114" s="138" t="s">
        <v>384</v>
      </c>
      <c r="H3114" s="139">
        <v>0.1</v>
      </c>
      <c r="I3114" s="138">
        <v>470000000</v>
      </c>
      <c r="J3114" s="21" t="s">
        <v>1330</v>
      </c>
      <c r="K3114" s="147" t="s">
        <v>2373</v>
      </c>
      <c r="L3114" s="138" t="s">
        <v>2285</v>
      </c>
      <c r="M3114" s="141" t="s">
        <v>383</v>
      </c>
      <c r="N3114" s="366" t="s">
        <v>2376</v>
      </c>
      <c r="O3114" s="3" t="s">
        <v>1382</v>
      </c>
      <c r="P3114" s="7" t="s">
        <v>1354</v>
      </c>
      <c r="Q3114" s="3" t="s">
        <v>1195</v>
      </c>
      <c r="R3114" s="11">
        <v>48</v>
      </c>
      <c r="S3114" s="4">
        <v>1339.29</v>
      </c>
      <c r="T3114" s="144">
        <f t="shared" si="601"/>
        <v>64285.919999999998</v>
      </c>
      <c r="U3114" s="83">
        <f t="shared" si="597"/>
        <v>72000.2304</v>
      </c>
      <c r="V3114" s="9" t="s">
        <v>1341</v>
      </c>
      <c r="W3114" s="153" t="s">
        <v>1410</v>
      </c>
      <c r="X3114" s="140"/>
    </row>
    <row r="3115" spans="1:24" s="145" customFormat="1" ht="102" customHeight="1">
      <c r="A3115" s="9" t="s">
        <v>8822</v>
      </c>
      <c r="B3115" s="10" t="s">
        <v>97</v>
      </c>
      <c r="C3115" s="138" t="s">
        <v>2412</v>
      </c>
      <c r="D3115" s="138" t="s">
        <v>2413</v>
      </c>
      <c r="E3115" s="138" t="s">
        <v>2414</v>
      </c>
      <c r="F3115" s="3" t="s">
        <v>2418</v>
      </c>
      <c r="G3115" s="138" t="s">
        <v>384</v>
      </c>
      <c r="H3115" s="139">
        <v>0.1</v>
      </c>
      <c r="I3115" s="138">
        <v>470000000</v>
      </c>
      <c r="J3115" s="21" t="s">
        <v>1330</v>
      </c>
      <c r="K3115" s="147" t="s">
        <v>2373</v>
      </c>
      <c r="L3115" s="138" t="s">
        <v>2285</v>
      </c>
      <c r="M3115" s="141" t="s">
        <v>383</v>
      </c>
      <c r="N3115" s="366" t="s">
        <v>2376</v>
      </c>
      <c r="O3115" s="3" t="s">
        <v>1382</v>
      </c>
      <c r="P3115" s="7" t="s">
        <v>1354</v>
      </c>
      <c r="Q3115" s="3" t="s">
        <v>1195</v>
      </c>
      <c r="R3115" s="11">
        <v>20</v>
      </c>
      <c r="S3115" s="4">
        <v>1339.29</v>
      </c>
      <c r="T3115" s="144">
        <f t="shared" si="601"/>
        <v>26785.8</v>
      </c>
      <c r="U3115" s="83">
        <f t="shared" ref="U3115:U3216" si="602">T3115*1.12</f>
        <v>30000.096000000001</v>
      </c>
      <c r="V3115" s="9" t="s">
        <v>1341</v>
      </c>
      <c r="W3115" s="153" t="s">
        <v>1410</v>
      </c>
      <c r="X3115" s="15"/>
    </row>
    <row r="3116" spans="1:24" s="145" customFormat="1" ht="102" customHeight="1">
      <c r="A3116" s="9" t="s">
        <v>8823</v>
      </c>
      <c r="B3116" s="10" t="s">
        <v>97</v>
      </c>
      <c r="C3116" s="138" t="s">
        <v>2419</v>
      </c>
      <c r="D3116" s="138" t="s">
        <v>2420</v>
      </c>
      <c r="E3116" s="138" t="s">
        <v>2421</v>
      </c>
      <c r="F3116" s="1" t="s">
        <v>2422</v>
      </c>
      <c r="G3116" s="138" t="s">
        <v>384</v>
      </c>
      <c r="H3116" s="139">
        <v>0.1</v>
      </c>
      <c r="I3116" s="138">
        <v>470000000</v>
      </c>
      <c r="J3116" s="21" t="s">
        <v>1330</v>
      </c>
      <c r="K3116" s="147" t="s">
        <v>2373</v>
      </c>
      <c r="L3116" s="138" t="s">
        <v>2285</v>
      </c>
      <c r="M3116" s="141" t="s">
        <v>383</v>
      </c>
      <c r="N3116" s="366" t="s">
        <v>2376</v>
      </c>
      <c r="O3116" s="3" t="s">
        <v>1382</v>
      </c>
      <c r="P3116" s="7" t="s">
        <v>1354</v>
      </c>
      <c r="Q3116" s="3" t="s">
        <v>1195</v>
      </c>
      <c r="R3116" s="11">
        <v>6</v>
      </c>
      <c r="S3116" s="4">
        <v>19642.86</v>
      </c>
      <c r="T3116" s="144">
        <f t="shared" si="601"/>
        <v>117857.16</v>
      </c>
      <c r="U3116" s="83">
        <f t="shared" si="602"/>
        <v>132000.01920000001</v>
      </c>
      <c r="V3116" s="9" t="s">
        <v>1341</v>
      </c>
      <c r="W3116" s="153" t="s">
        <v>1410</v>
      </c>
      <c r="X3116" s="15"/>
    </row>
    <row r="3117" spans="1:24" s="145" customFormat="1" ht="102" customHeight="1">
      <c r="A3117" s="9" t="s">
        <v>8824</v>
      </c>
      <c r="B3117" s="10" t="s">
        <v>97</v>
      </c>
      <c r="C3117" s="138" t="s">
        <v>2423</v>
      </c>
      <c r="D3117" s="138" t="s">
        <v>2424</v>
      </c>
      <c r="E3117" s="138" t="s">
        <v>2425</v>
      </c>
      <c r="F3117" s="10" t="s">
        <v>2426</v>
      </c>
      <c r="G3117" s="138" t="s">
        <v>384</v>
      </c>
      <c r="H3117" s="139">
        <v>0.1</v>
      </c>
      <c r="I3117" s="138">
        <v>470000000</v>
      </c>
      <c r="J3117" s="21" t="s">
        <v>1330</v>
      </c>
      <c r="K3117" s="147" t="s">
        <v>2373</v>
      </c>
      <c r="L3117" s="138" t="s">
        <v>2285</v>
      </c>
      <c r="M3117" s="141" t="s">
        <v>383</v>
      </c>
      <c r="N3117" s="366" t="s">
        <v>2376</v>
      </c>
      <c r="O3117" s="3" t="s">
        <v>1382</v>
      </c>
      <c r="P3117" s="7" t="s">
        <v>1354</v>
      </c>
      <c r="Q3117" s="3" t="s">
        <v>1195</v>
      </c>
      <c r="R3117" s="11">
        <v>6</v>
      </c>
      <c r="S3117" s="4">
        <v>1339.29</v>
      </c>
      <c r="T3117" s="144">
        <f t="shared" si="601"/>
        <v>8035.74</v>
      </c>
      <c r="U3117" s="83">
        <f t="shared" si="602"/>
        <v>9000.0288</v>
      </c>
      <c r="V3117" s="9" t="s">
        <v>1341</v>
      </c>
      <c r="W3117" s="153" t="s">
        <v>1410</v>
      </c>
      <c r="X3117" s="15"/>
    </row>
    <row r="3118" spans="1:24" s="145" customFormat="1" ht="102" customHeight="1">
      <c r="A3118" s="9" t="s">
        <v>8825</v>
      </c>
      <c r="B3118" s="10" t="s">
        <v>97</v>
      </c>
      <c r="C3118" s="138" t="s">
        <v>2427</v>
      </c>
      <c r="D3118" s="138" t="s">
        <v>2428</v>
      </c>
      <c r="E3118" s="138" t="s">
        <v>2429</v>
      </c>
      <c r="F3118" s="10" t="s">
        <v>2430</v>
      </c>
      <c r="G3118" s="138" t="s">
        <v>384</v>
      </c>
      <c r="H3118" s="139">
        <v>0.1</v>
      </c>
      <c r="I3118" s="138">
        <v>470000000</v>
      </c>
      <c r="J3118" s="21" t="s">
        <v>1330</v>
      </c>
      <c r="K3118" s="147" t="s">
        <v>2373</v>
      </c>
      <c r="L3118" s="138" t="s">
        <v>2285</v>
      </c>
      <c r="M3118" s="141" t="s">
        <v>383</v>
      </c>
      <c r="N3118" s="366" t="s">
        <v>2376</v>
      </c>
      <c r="O3118" s="3" t="s">
        <v>1382</v>
      </c>
      <c r="P3118" s="7" t="s">
        <v>1354</v>
      </c>
      <c r="Q3118" s="3" t="s">
        <v>1195</v>
      </c>
      <c r="R3118" s="11">
        <v>6</v>
      </c>
      <c r="S3118" s="4">
        <v>9821.43</v>
      </c>
      <c r="T3118" s="144">
        <f t="shared" si="601"/>
        <v>58928.58</v>
      </c>
      <c r="U3118" s="83">
        <f t="shared" si="602"/>
        <v>66000.009600000005</v>
      </c>
      <c r="V3118" s="9" t="s">
        <v>1341</v>
      </c>
      <c r="W3118" s="153" t="s">
        <v>1410</v>
      </c>
      <c r="X3118" s="15"/>
    </row>
    <row r="3119" spans="1:24" s="145" customFormat="1" ht="102" customHeight="1">
      <c r="A3119" s="9" t="s">
        <v>8826</v>
      </c>
      <c r="B3119" s="10" t="s">
        <v>97</v>
      </c>
      <c r="C3119" s="138" t="s">
        <v>2431</v>
      </c>
      <c r="D3119" s="138" t="s">
        <v>2432</v>
      </c>
      <c r="E3119" s="138" t="s">
        <v>2433</v>
      </c>
      <c r="F3119" s="10" t="s">
        <v>2434</v>
      </c>
      <c r="G3119" s="138" t="s">
        <v>384</v>
      </c>
      <c r="H3119" s="139">
        <v>0.1</v>
      </c>
      <c r="I3119" s="138">
        <v>470000000</v>
      </c>
      <c r="J3119" s="21" t="s">
        <v>1330</v>
      </c>
      <c r="K3119" s="147" t="s">
        <v>2373</v>
      </c>
      <c r="L3119" s="138" t="s">
        <v>2285</v>
      </c>
      <c r="M3119" s="141" t="s">
        <v>383</v>
      </c>
      <c r="N3119" s="366" t="s">
        <v>2376</v>
      </c>
      <c r="O3119" s="3" t="s">
        <v>1382</v>
      </c>
      <c r="P3119" s="7" t="s">
        <v>1354</v>
      </c>
      <c r="Q3119" s="3" t="s">
        <v>1195</v>
      </c>
      <c r="R3119" s="11">
        <v>6</v>
      </c>
      <c r="S3119" s="4">
        <v>6696.43</v>
      </c>
      <c r="T3119" s="144">
        <f t="shared" si="601"/>
        <v>40178.58</v>
      </c>
      <c r="U3119" s="83">
        <f t="shared" si="602"/>
        <v>45000.009600000005</v>
      </c>
      <c r="V3119" s="9" t="s">
        <v>1341</v>
      </c>
      <c r="W3119" s="153" t="s">
        <v>1410</v>
      </c>
      <c r="X3119" s="15"/>
    </row>
    <row r="3120" spans="1:24" s="145" customFormat="1" ht="102" customHeight="1">
      <c r="A3120" s="9" t="s">
        <v>8827</v>
      </c>
      <c r="B3120" s="10" t="s">
        <v>97</v>
      </c>
      <c r="C3120" s="138" t="s">
        <v>2435</v>
      </c>
      <c r="D3120" s="138" t="s">
        <v>2436</v>
      </c>
      <c r="E3120" s="138" t="s">
        <v>2437</v>
      </c>
      <c r="F3120" s="10" t="s">
        <v>2438</v>
      </c>
      <c r="G3120" s="138" t="s">
        <v>384</v>
      </c>
      <c r="H3120" s="139">
        <v>0.1</v>
      </c>
      <c r="I3120" s="138">
        <v>470000000</v>
      </c>
      <c r="J3120" s="21" t="s">
        <v>1330</v>
      </c>
      <c r="K3120" s="147" t="s">
        <v>2373</v>
      </c>
      <c r="L3120" s="138" t="s">
        <v>2285</v>
      </c>
      <c r="M3120" s="141" t="s">
        <v>383</v>
      </c>
      <c r="N3120" s="366" t="s">
        <v>2376</v>
      </c>
      <c r="O3120" s="3" t="s">
        <v>1382</v>
      </c>
      <c r="P3120" s="7" t="s">
        <v>1354</v>
      </c>
      <c r="Q3120" s="3" t="s">
        <v>1195</v>
      </c>
      <c r="R3120" s="138">
        <v>6</v>
      </c>
      <c r="S3120" s="4">
        <v>5020.24</v>
      </c>
      <c r="T3120" s="144">
        <f t="shared" si="601"/>
        <v>30121.439999999999</v>
      </c>
      <c r="U3120" s="83">
        <f t="shared" si="602"/>
        <v>33736.012800000004</v>
      </c>
      <c r="V3120" s="9" t="s">
        <v>1341</v>
      </c>
      <c r="W3120" s="153" t="s">
        <v>1410</v>
      </c>
      <c r="X3120" s="15"/>
    </row>
    <row r="3121" spans="1:24" s="145" customFormat="1" ht="102" customHeight="1">
      <c r="A3121" s="9" t="s">
        <v>8828</v>
      </c>
      <c r="B3121" s="10" t="s">
        <v>97</v>
      </c>
      <c r="C3121" s="138" t="s">
        <v>2439</v>
      </c>
      <c r="D3121" s="138" t="s">
        <v>2440</v>
      </c>
      <c r="E3121" s="138" t="s">
        <v>2441</v>
      </c>
      <c r="F3121" s="10" t="s">
        <v>2442</v>
      </c>
      <c r="G3121" s="138" t="s">
        <v>384</v>
      </c>
      <c r="H3121" s="139">
        <v>0.1</v>
      </c>
      <c r="I3121" s="138">
        <v>470000000</v>
      </c>
      <c r="J3121" s="21" t="s">
        <v>1330</v>
      </c>
      <c r="K3121" s="147" t="s">
        <v>2373</v>
      </c>
      <c r="L3121" s="138" t="s">
        <v>2285</v>
      </c>
      <c r="M3121" s="141" t="s">
        <v>383</v>
      </c>
      <c r="N3121" s="366" t="s">
        <v>2376</v>
      </c>
      <c r="O3121" s="3" t="s">
        <v>1382</v>
      </c>
      <c r="P3121" s="7" t="s">
        <v>1354</v>
      </c>
      <c r="Q3121" s="3" t="s">
        <v>1195</v>
      </c>
      <c r="R3121" s="11">
        <v>6</v>
      </c>
      <c r="S3121" s="4">
        <v>10044.64</v>
      </c>
      <c r="T3121" s="144">
        <f t="shared" si="601"/>
        <v>60267.839999999997</v>
      </c>
      <c r="U3121" s="83">
        <f t="shared" si="602"/>
        <v>67499.980800000005</v>
      </c>
      <c r="V3121" s="9" t="s">
        <v>1341</v>
      </c>
      <c r="W3121" s="153" t="s">
        <v>1410</v>
      </c>
      <c r="X3121" s="15"/>
    </row>
    <row r="3122" spans="1:24" s="145" customFormat="1" ht="102" customHeight="1">
      <c r="A3122" s="9" t="s">
        <v>8829</v>
      </c>
      <c r="B3122" s="10" t="s">
        <v>97</v>
      </c>
      <c r="C3122" s="138" t="s">
        <v>2443</v>
      </c>
      <c r="D3122" s="138" t="s">
        <v>2444</v>
      </c>
      <c r="E3122" s="138" t="s">
        <v>2445</v>
      </c>
      <c r="F3122" s="10" t="s">
        <v>2446</v>
      </c>
      <c r="G3122" s="138" t="s">
        <v>384</v>
      </c>
      <c r="H3122" s="139">
        <v>0.1</v>
      </c>
      <c r="I3122" s="138">
        <v>470000000</v>
      </c>
      <c r="J3122" s="21" t="s">
        <v>1330</v>
      </c>
      <c r="K3122" s="147" t="s">
        <v>2373</v>
      </c>
      <c r="L3122" s="138" t="s">
        <v>2285</v>
      </c>
      <c r="M3122" s="141" t="s">
        <v>383</v>
      </c>
      <c r="N3122" s="366" t="s">
        <v>2376</v>
      </c>
      <c r="O3122" s="3" t="s">
        <v>1382</v>
      </c>
      <c r="P3122" s="7" t="s">
        <v>1354</v>
      </c>
      <c r="Q3122" s="3" t="s">
        <v>1195</v>
      </c>
      <c r="R3122" s="11">
        <v>6</v>
      </c>
      <c r="S3122" s="4">
        <v>4464.29</v>
      </c>
      <c r="T3122" s="144">
        <f t="shared" si="601"/>
        <v>26785.739999999998</v>
      </c>
      <c r="U3122" s="83">
        <f t="shared" si="602"/>
        <v>30000.0288</v>
      </c>
      <c r="V3122" s="9" t="s">
        <v>1341</v>
      </c>
      <c r="W3122" s="153" t="s">
        <v>1410</v>
      </c>
      <c r="X3122" s="15"/>
    </row>
    <row r="3123" spans="1:24" s="145" customFormat="1" ht="102" customHeight="1">
      <c r="A3123" s="9" t="s">
        <v>8830</v>
      </c>
      <c r="B3123" s="10" t="s">
        <v>97</v>
      </c>
      <c r="C3123" s="138" t="s">
        <v>2447</v>
      </c>
      <c r="D3123" s="138" t="s">
        <v>2448</v>
      </c>
      <c r="E3123" s="138" t="s">
        <v>2449</v>
      </c>
      <c r="F3123" s="10" t="s">
        <v>2450</v>
      </c>
      <c r="G3123" s="138" t="s">
        <v>384</v>
      </c>
      <c r="H3123" s="139">
        <v>0.1</v>
      </c>
      <c r="I3123" s="138">
        <v>470000000</v>
      </c>
      <c r="J3123" s="21" t="s">
        <v>1330</v>
      </c>
      <c r="K3123" s="147" t="s">
        <v>2373</v>
      </c>
      <c r="L3123" s="138" t="s">
        <v>2285</v>
      </c>
      <c r="M3123" s="141" t="s">
        <v>383</v>
      </c>
      <c r="N3123" s="366" t="s">
        <v>2376</v>
      </c>
      <c r="O3123" s="3" t="s">
        <v>1382</v>
      </c>
      <c r="P3123" s="7" t="s">
        <v>1354</v>
      </c>
      <c r="Q3123" s="3" t="s">
        <v>1195</v>
      </c>
      <c r="R3123" s="11">
        <v>6</v>
      </c>
      <c r="S3123" s="4">
        <v>8482.14</v>
      </c>
      <c r="T3123" s="144">
        <f t="shared" si="601"/>
        <v>50892.84</v>
      </c>
      <c r="U3123" s="83">
        <f t="shared" si="602"/>
        <v>56999.980800000005</v>
      </c>
      <c r="V3123" s="9" t="s">
        <v>1341</v>
      </c>
      <c r="W3123" s="153" t="s">
        <v>1410</v>
      </c>
      <c r="X3123" s="15"/>
    </row>
    <row r="3124" spans="1:24" s="145" customFormat="1" ht="102" customHeight="1">
      <c r="A3124" s="9" t="s">
        <v>8831</v>
      </c>
      <c r="B3124" s="10" t="s">
        <v>97</v>
      </c>
      <c r="C3124" s="138" t="s">
        <v>2451</v>
      </c>
      <c r="D3124" s="138" t="s">
        <v>2452</v>
      </c>
      <c r="E3124" s="138" t="s">
        <v>2453</v>
      </c>
      <c r="F3124" s="3" t="s">
        <v>2454</v>
      </c>
      <c r="G3124" s="138" t="s">
        <v>384</v>
      </c>
      <c r="H3124" s="139">
        <v>0.1</v>
      </c>
      <c r="I3124" s="138">
        <v>470000000</v>
      </c>
      <c r="J3124" s="21" t="s">
        <v>1330</v>
      </c>
      <c r="K3124" s="147" t="s">
        <v>2373</v>
      </c>
      <c r="L3124" s="138" t="s">
        <v>2285</v>
      </c>
      <c r="M3124" s="141" t="s">
        <v>383</v>
      </c>
      <c r="N3124" s="366" t="s">
        <v>2376</v>
      </c>
      <c r="O3124" s="3" t="s">
        <v>1382</v>
      </c>
      <c r="P3124" s="7" t="s">
        <v>1354</v>
      </c>
      <c r="Q3124" s="3" t="s">
        <v>1195</v>
      </c>
      <c r="R3124" s="11">
        <v>15</v>
      </c>
      <c r="S3124" s="4">
        <v>1071.43</v>
      </c>
      <c r="T3124" s="144">
        <f t="shared" si="601"/>
        <v>16071.45</v>
      </c>
      <c r="U3124" s="83">
        <f t="shared" si="602"/>
        <v>18000.024000000001</v>
      </c>
      <c r="V3124" s="9" t="s">
        <v>1341</v>
      </c>
      <c r="W3124" s="153" t="s">
        <v>1410</v>
      </c>
      <c r="X3124" s="15"/>
    </row>
    <row r="3125" spans="1:24" s="145" customFormat="1" ht="102" customHeight="1">
      <c r="A3125" s="9" t="s">
        <v>8832</v>
      </c>
      <c r="B3125" s="10" t="s">
        <v>97</v>
      </c>
      <c r="C3125" s="138" t="s">
        <v>2455</v>
      </c>
      <c r="D3125" s="138" t="s">
        <v>2456</v>
      </c>
      <c r="E3125" s="138" t="s">
        <v>2457</v>
      </c>
      <c r="F3125" s="146" t="s">
        <v>2458</v>
      </c>
      <c r="G3125" s="138" t="s">
        <v>384</v>
      </c>
      <c r="H3125" s="139">
        <v>0.1</v>
      </c>
      <c r="I3125" s="138">
        <v>470000000</v>
      </c>
      <c r="J3125" s="21" t="s">
        <v>1330</v>
      </c>
      <c r="K3125" s="147" t="s">
        <v>2373</v>
      </c>
      <c r="L3125" s="138" t="s">
        <v>2285</v>
      </c>
      <c r="M3125" s="141" t="s">
        <v>383</v>
      </c>
      <c r="N3125" s="366" t="s">
        <v>2376</v>
      </c>
      <c r="O3125" s="3" t="s">
        <v>1382</v>
      </c>
      <c r="P3125" s="7" t="s">
        <v>1354</v>
      </c>
      <c r="Q3125" s="3" t="s">
        <v>1195</v>
      </c>
      <c r="R3125" s="11">
        <v>115</v>
      </c>
      <c r="S3125" s="4">
        <v>22.32</v>
      </c>
      <c r="T3125" s="144">
        <f t="shared" si="601"/>
        <v>2566.8000000000002</v>
      </c>
      <c r="U3125" s="83">
        <f t="shared" si="602"/>
        <v>2874.8160000000003</v>
      </c>
      <c r="V3125" s="9" t="s">
        <v>1341</v>
      </c>
      <c r="W3125" s="153" t="s">
        <v>1410</v>
      </c>
      <c r="X3125" s="15"/>
    </row>
    <row r="3126" spans="1:24" s="145" customFormat="1" ht="102" customHeight="1">
      <c r="A3126" s="9" t="s">
        <v>8833</v>
      </c>
      <c r="B3126" s="10" t="s">
        <v>97</v>
      </c>
      <c r="C3126" s="138" t="s">
        <v>2459</v>
      </c>
      <c r="D3126" s="138" t="s">
        <v>2460</v>
      </c>
      <c r="E3126" s="138" t="s">
        <v>2461</v>
      </c>
      <c r="F3126" s="3" t="s">
        <v>2462</v>
      </c>
      <c r="G3126" s="138" t="s">
        <v>384</v>
      </c>
      <c r="H3126" s="139">
        <v>0.1</v>
      </c>
      <c r="I3126" s="138">
        <v>470000000</v>
      </c>
      <c r="J3126" s="21" t="s">
        <v>1330</v>
      </c>
      <c r="K3126" s="147" t="s">
        <v>2373</v>
      </c>
      <c r="L3126" s="138" t="s">
        <v>2285</v>
      </c>
      <c r="M3126" s="141" t="s">
        <v>383</v>
      </c>
      <c r="N3126" s="366" t="s">
        <v>2376</v>
      </c>
      <c r="O3126" s="3" t="s">
        <v>1382</v>
      </c>
      <c r="P3126" s="7" t="s">
        <v>1354</v>
      </c>
      <c r="Q3126" s="3" t="s">
        <v>1195</v>
      </c>
      <c r="R3126" s="11">
        <v>6</v>
      </c>
      <c r="S3126" s="4">
        <v>1339.2</v>
      </c>
      <c r="T3126" s="144">
        <f t="shared" si="601"/>
        <v>8035.2000000000007</v>
      </c>
      <c r="U3126" s="83">
        <f t="shared" si="602"/>
        <v>8999.4240000000009</v>
      </c>
      <c r="V3126" s="9" t="s">
        <v>1341</v>
      </c>
      <c r="W3126" s="153" t="s">
        <v>1410</v>
      </c>
      <c r="X3126" s="15"/>
    </row>
    <row r="3127" spans="1:24" s="145" customFormat="1" ht="102" customHeight="1">
      <c r="A3127" s="9" t="s">
        <v>8834</v>
      </c>
      <c r="B3127" s="10" t="s">
        <v>97</v>
      </c>
      <c r="C3127" s="138" t="s">
        <v>2463</v>
      </c>
      <c r="D3127" s="138" t="s">
        <v>2464</v>
      </c>
      <c r="E3127" s="138" t="s">
        <v>2465</v>
      </c>
      <c r="F3127" s="3" t="s">
        <v>2466</v>
      </c>
      <c r="G3127" s="138" t="s">
        <v>384</v>
      </c>
      <c r="H3127" s="139">
        <v>0.1</v>
      </c>
      <c r="I3127" s="138">
        <v>470000000</v>
      </c>
      <c r="J3127" s="21" t="s">
        <v>1330</v>
      </c>
      <c r="K3127" s="147" t="s">
        <v>2373</v>
      </c>
      <c r="L3127" s="138" t="s">
        <v>2285</v>
      </c>
      <c r="M3127" s="141" t="s">
        <v>383</v>
      </c>
      <c r="N3127" s="366" t="s">
        <v>2376</v>
      </c>
      <c r="O3127" s="3" t="s">
        <v>1382</v>
      </c>
      <c r="P3127" s="7" t="s">
        <v>1354</v>
      </c>
      <c r="Q3127" s="3" t="s">
        <v>1195</v>
      </c>
      <c r="R3127" s="11">
        <v>2</v>
      </c>
      <c r="S3127" s="4">
        <v>4464.29</v>
      </c>
      <c r="T3127" s="144">
        <f t="shared" si="601"/>
        <v>8928.58</v>
      </c>
      <c r="U3127" s="83">
        <f t="shared" si="602"/>
        <v>10000.009600000001</v>
      </c>
      <c r="V3127" s="9" t="s">
        <v>1341</v>
      </c>
      <c r="W3127" s="148" t="s">
        <v>1410</v>
      </c>
      <c r="X3127" s="15"/>
    </row>
    <row r="3128" spans="1:24" s="145" customFormat="1" ht="102" customHeight="1">
      <c r="A3128" s="9" t="s">
        <v>8835</v>
      </c>
      <c r="B3128" s="10" t="s">
        <v>97</v>
      </c>
      <c r="C3128" s="138" t="s">
        <v>2467</v>
      </c>
      <c r="D3128" s="138" t="s">
        <v>2468</v>
      </c>
      <c r="E3128" s="138" t="s">
        <v>2469</v>
      </c>
      <c r="F3128" s="165" t="s">
        <v>2470</v>
      </c>
      <c r="G3128" s="138" t="s">
        <v>384</v>
      </c>
      <c r="H3128" s="139">
        <v>0</v>
      </c>
      <c r="I3128" s="138">
        <v>470000000</v>
      </c>
      <c r="J3128" s="21" t="s">
        <v>1330</v>
      </c>
      <c r="K3128" s="147" t="s">
        <v>2373</v>
      </c>
      <c r="L3128" s="138" t="s">
        <v>2285</v>
      </c>
      <c r="M3128" s="141" t="s">
        <v>383</v>
      </c>
      <c r="N3128" s="374" t="s">
        <v>2471</v>
      </c>
      <c r="O3128" s="3" t="s">
        <v>1382</v>
      </c>
      <c r="P3128" s="7" t="s">
        <v>1354</v>
      </c>
      <c r="Q3128" s="3" t="s">
        <v>1195</v>
      </c>
      <c r="R3128" s="11">
        <v>100</v>
      </c>
      <c r="S3128" s="4">
        <v>7602.68</v>
      </c>
      <c r="T3128" s="144">
        <f t="shared" si="601"/>
        <v>760268</v>
      </c>
      <c r="U3128" s="83">
        <f t="shared" si="602"/>
        <v>851500.16</v>
      </c>
      <c r="V3128" s="9" t="s">
        <v>1341</v>
      </c>
      <c r="W3128" s="153" t="s">
        <v>1410</v>
      </c>
      <c r="X3128" s="15"/>
    </row>
    <row r="3129" spans="1:24" s="145" customFormat="1" ht="102" customHeight="1">
      <c r="A3129" s="9" t="s">
        <v>8836</v>
      </c>
      <c r="B3129" s="10" t="s">
        <v>97</v>
      </c>
      <c r="C3129" s="138" t="s">
        <v>2472</v>
      </c>
      <c r="D3129" s="138" t="s">
        <v>2473</v>
      </c>
      <c r="E3129" s="138" t="s">
        <v>2473</v>
      </c>
      <c r="F3129" s="138" t="s">
        <v>2474</v>
      </c>
      <c r="G3129" s="140" t="s">
        <v>384</v>
      </c>
      <c r="H3129" s="153">
        <v>0</v>
      </c>
      <c r="I3129" s="138">
        <v>470000000</v>
      </c>
      <c r="J3129" s="21" t="s">
        <v>1330</v>
      </c>
      <c r="K3129" s="140" t="s">
        <v>2475</v>
      </c>
      <c r="L3129" s="138" t="s">
        <v>2285</v>
      </c>
      <c r="M3129" s="141" t="s">
        <v>383</v>
      </c>
      <c r="N3129" s="374" t="s">
        <v>2471</v>
      </c>
      <c r="O3129" s="3" t="s">
        <v>1382</v>
      </c>
      <c r="P3129" s="7" t="s">
        <v>1354</v>
      </c>
      <c r="Q3129" s="3" t="s">
        <v>1195</v>
      </c>
      <c r="R3129" s="154">
        <v>5</v>
      </c>
      <c r="S3129" s="155">
        <v>71429</v>
      </c>
      <c r="T3129" s="302">
        <v>0</v>
      </c>
      <c r="U3129" s="83">
        <f t="shared" si="602"/>
        <v>0</v>
      </c>
      <c r="V3129" s="9" t="s">
        <v>1341</v>
      </c>
      <c r="W3129" s="148" t="s">
        <v>1410</v>
      </c>
      <c r="X3129" s="15">
        <v>11</v>
      </c>
    </row>
    <row r="3130" spans="1:24" s="145" customFormat="1" ht="102" customHeight="1">
      <c r="A3130" s="9" t="s">
        <v>9601</v>
      </c>
      <c r="B3130" s="10" t="s">
        <v>97</v>
      </c>
      <c r="C3130" s="138" t="s">
        <v>2472</v>
      </c>
      <c r="D3130" s="138" t="s">
        <v>2473</v>
      </c>
      <c r="E3130" s="138" t="s">
        <v>2473</v>
      </c>
      <c r="F3130" s="138" t="s">
        <v>2474</v>
      </c>
      <c r="G3130" s="140" t="s">
        <v>384</v>
      </c>
      <c r="H3130" s="153">
        <v>0</v>
      </c>
      <c r="I3130" s="138">
        <v>470000000</v>
      </c>
      <c r="J3130" s="21" t="s">
        <v>1330</v>
      </c>
      <c r="K3130" s="140" t="s">
        <v>9602</v>
      </c>
      <c r="L3130" s="138" t="s">
        <v>2285</v>
      </c>
      <c r="M3130" s="141" t="s">
        <v>383</v>
      </c>
      <c r="N3130" s="374" t="s">
        <v>2471</v>
      </c>
      <c r="O3130" s="3" t="s">
        <v>1382</v>
      </c>
      <c r="P3130" s="7" t="s">
        <v>1354</v>
      </c>
      <c r="Q3130" s="3" t="s">
        <v>1195</v>
      </c>
      <c r="R3130" s="154">
        <v>5</v>
      </c>
      <c r="S3130" s="155">
        <v>71429</v>
      </c>
      <c r="T3130" s="302">
        <v>0</v>
      </c>
      <c r="U3130" s="83">
        <f>T3130*1.12</f>
        <v>0</v>
      </c>
      <c r="V3130" s="9" t="s">
        <v>1341</v>
      </c>
      <c r="W3130" s="148" t="s">
        <v>1410</v>
      </c>
      <c r="X3130" s="15">
        <v>11</v>
      </c>
    </row>
    <row r="3131" spans="1:24" s="145" customFormat="1" ht="102" customHeight="1">
      <c r="A3131" s="9" t="s">
        <v>11151</v>
      </c>
      <c r="B3131" s="10" t="s">
        <v>97</v>
      </c>
      <c r="C3131" s="138" t="s">
        <v>2472</v>
      </c>
      <c r="D3131" s="138" t="s">
        <v>2473</v>
      </c>
      <c r="E3131" s="138" t="s">
        <v>2473</v>
      </c>
      <c r="F3131" s="138" t="s">
        <v>2474</v>
      </c>
      <c r="G3131" s="140" t="s">
        <v>384</v>
      </c>
      <c r="H3131" s="153">
        <v>0</v>
      </c>
      <c r="I3131" s="138">
        <v>470000000</v>
      </c>
      <c r="J3131" s="21" t="s">
        <v>1330</v>
      </c>
      <c r="K3131" s="140" t="s">
        <v>11149</v>
      </c>
      <c r="L3131" s="138" t="s">
        <v>2285</v>
      </c>
      <c r="M3131" s="141" t="s">
        <v>383</v>
      </c>
      <c r="N3131" s="374" t="s">
        <v>2471</v>
      </c>
      <c r="O3131" s="3" t="s">
        <v>1382</v>
      </c>
      <c r="P3131" s="7" t="s">
        <v>1354</v>
      </c>
      <c r="Q3131" s="3" t="s">
        <v>1195</v>
      </c>
      <c r="R3131" s="154">
        <v>5</v>
      </c>
      <c r="S3131" s="155">
        <v>71429</v>
      </c>
      <c r="T3131" s="144">
        <f>R3131*S3131</f>
        <v>357145</v>
      </c>
      <c r="U3131" s="83">
        <f>T3131*1.12</f>
        <v>400002.4</v>
      </c>
      <c r="V3131" s="9" t="s">
        <v>1341</v>
      </c>
      <c r="W3131" s="148" t="s">
        <v>1410</v>
      </c>
      <c r="X3131" s="15"/>
    </row>
    <row r="3132" spans="1:24" s="145" customFormat="1" ht="102" customHeight="1">
      <c r="A3132" s="9" t="s">
        <v>8837</v>
      </c>
      <c r="B3132" s="10" t="s">
        <v>97</v>
      </c>
      <c r="C3132" s="138" t="s">
        <v>2472</v>
      </c>
      <c r="D3132" s="138" t="s">
        <v>2473</v>
      </c>
      <c r="E3132" s="138" t="s">
        <v>2473</v>
      </c>
      <c r="F3132" s="138" t="s">
        <v>2476</v>
      </c>
      <c r="G3132" s="140" t="s">
        <v>384</v>
      </c>
      <c r="H3132" s="153">
        <v>0</v>
      </c>
      <c r="I3132" s="138">
        <v>470000000</v>
      </c>
      <c r="J3132" s="21" t="s">
        <v>1330</v>
      </c>
      <c r="K3132" s="140" t="s">
        <v>2475</v>
      </c>
      <c r="L3132" s="138" t="s">
        <v>2285</v>
      </c>
      <c r="M3132" s="141" t="s">
        <v>383</v>
      </c>
      <c r="N3132" s="374" t="s">
        <v>2471</v>
      </c>
      <c r="O3132" s="3" t="s">
        <v>1382</v>
      </c>
      <c r="P3132" s="7" t="s">
        <v>1354</v>
      </c>
      <c r="Q3132" s="3" t="s">
        <v>1195</v>
      </c>
      <c r="R3132" s="154">
        <v>50</v>
      </c>
      <c r="S3132" s="155">
        <v>31250</v>
      </c>
      <c r="T3132" s="302">
        <v>0</v>
      </c>
      <c r="U3132" s="83">
        <f t="shared" ref="U3132" si="603">T3132*1.12</f>
        <v>0</v>
      </c>
      <c r="V3132" s="9" t="s">
        <v>1341</v>
      </c>
      <c r="W3132" s="153" t="s">
        <v>1410</v>
      </c>
      <c r="X3132" s="15">
        <v>11</v>
      </c>
    </row>
    <row r="3133" spans="1:24" s="145" customFormat="1" ht="102" customHeight="1">
      <c r="A3133" s="9" t="s">
        <v>9603</v>
      </c>
      <c r="B3133" s="10" t="s">
        <v>97</v>
      </c>
      <c r="C3133" s="138" t="s">
        <v>2472</v>
      </c>
      <c r="D3133" s="138" t="s">
        <v>2473</v>
      </c>
      <c r="E3133" s="138" t="s">
        <v>2473</v>
      </c>
      <c r="F3133" s="138" t="s">
        <v>2476</v>
      </c>
      <c r="G3133" s="140" t="s">
        <v>384</v>
      </c>
      <c r="H3133" s="153">
        <v>0</v>
      </c>
      <c r="I3133" s="138">
        <v>470000000</v>
      </c>
      <c r="J3133" s="21" t="s">
        <v>1330</v>
      </c>
      <c r="K3133" s="140" t="s">
        <v>9602</v>
      </c>
      <c r="L3133" s="138" t="s">
        <v>2285</v>
      </c>
      <c r="M3133" s="141" t="s">
        <v>383</v>
      </c>
      <c r="N3133" s="374" t="s">
        <v>2471</v>
      </c>
      <c r="O3133" s="3" t="s">
        <v>1382</v>
      </c>
      <c r="P3133" s="7" t="s">
        <v>1354</v>
      </c>
      <c r="Q3133" s="3" t="s">
        <v>1195</v>
      </c>
      <c r="R3133" s="154">
        <v>50</v>
      </c>
      <c r="S3133" s="155">
        <v>31250</v>
      </c>
      <c r="T3133" s="302">
        <v>0</v>
      </c>
      <c r="U3133" s="83">
        <f>T3133*1.12</f>
        <v>0</v>
      </c>
      <c r="V3133" s="9" t="s">
        <v>1341</v>
      </c>
      <c r="W3133" s="153" t="s">
        <v>1410</v>
      </c>
      <c r="X3133" s="15">
        <v>11</v>
      </c>
    </row>
    <row r="3134" spans="1:24" s="145" customFormat="1" ht="102" customHeight="1">
      <c r="A3134" s="9" t="s">
        <v>11150</v>
      </c>
      <c r="B3134" s="10" t="s">
        <v>97</v>
      </c>
      <c r="C3134" s="138" t="s">
        <v>2472</v>
      </c>
      <c r="D3134" s="138" t="s">
        <v>2473</v>
      </c>
      <c r="E3134" s="138" t="s">
        <v>2473</v>
      </c>
      <c r="F3134" s="138" t="s">
        <v>2476</v>
      </c>
      <c r="G3134" s="140" t="s">
        <v>384</v>
      </c>
      <c r="H3134" s="153">
        <v>0</v>
      </c>
      <c r="I3134" s="138">
        <v>470000000</v>
      </c>
      <c r="J3134" s="21" t="s">
        <v>1330</v>
      </c>
      <c r="K3134" s="140" t="s">
        <v>11149</v>
      </c>
      <c r="L3134" s="138" t="s">
        <v>2285</v>
      </c>
      <c r="M3134" s="141" t="s">
        <v>383</v>
      </c>
      <c r="N3134" s="374" t="s">
        <v>2471</v>
      </c>
      <c r="O3134" s="3" t="s">
        <v>1382</v>
      </c>
      <c r="P3134" s="7" t="s">
        <v>1354</v>
      </c>
      <c r="Q3134" s="3" t="s">
        <v>1195</v>
      </c>
      <c r="R3134" s="154">
        <v>50</v>
      </c>
      <c r="S3134" s="155">
        <v>31250</v>
      </c>
      <c r="T3134" s="144">
        <f>R3134*S3134</f>
        <v>1562500</v>
      </c>
      <c r="U3134" s="83">
        <f>T3134*1.12</f>
        <v>1750000.0000000002</v>
      </c>
      <c r="V3134" s="9" t="s">
        <v>1341</v>
      </c>
      <c r="W3134" s="153" t="s">
        <v>1410</v>
      </c>
      <c r="X3134" s="15"/>
    </row>
    <row r="3135" spans="1:24" s="145" customFormat="1" ht="102" customHeight="1">
      <c r="A3135" s="9" t="s">
        <v>8838</v>
      </c>
      <c r="B3135" s="10" t="s">
        <v>97</v>
      </c>
      <c r="C3135" s="138" t="s">
        <v>2472</v>
      </c>
      <c r="D3135" s="138" t="s">
        <v>2473</v>
      </c>
      <c r="E3135" s="138" t="s">
        <v>2473</v>
      </c>
      <c r="F3135" s="138" t="s">
        <v>2477</v>
      </c>
      <c r="G3135" s="140" t="s">
        <v>384</v>
      </c>
      <c r="H3135" s="153">
        <v>0</v>
      </c>
      <c r="I3135" s="138">
        <v>470000000</v>
      </c>
      <c r="J3135" s="21" t="s">
        <v>1330</v>
      </c>
      <c r="K3135" s="140" t="s">
        <v>2475</v>
      </c>
      <c r="L3135" s="138" t="s">
        <v>2285</v>
      </c>
      <c r="M3135" s="141" t="s">
        <v>383</v>
      </c>
      <c r="N3135" s="374" t="s">
        <v>2471</v>
      </c>
      <c r="O3135" s="3" t="s">
        <v>1382</v>
      </c>
      <c r="P3135" s="7" t="s">
        <v>1354</v>
      </c>
      <c r="Q3135" s="3" t="s">
        <v>1195</v>
      </c>
      <c r="R3135" s="154">
        <v>22</v>
      </c>
      <c r="S3135" s="155">
        <v>33035.71</v>
      </c>
      <c r="T3135" s="302">
        <v>0</v>
      </c>
      <c r="U3135" s="83">
        <f t="shared" ref="U3135" si="604">T3135*1.12</f>
        <v>0</v>
      </c>
      <c r="V3135" s="9" t="s">
        <v>1341</v>
      </c>
      <c r="W3135" s="148" t="s">
        <v>1410</v>
      </c>
      <c r="X3135" s="15">
        <v>11</v>
      </c>
    </row>
    <row r="3136" spans="1:24" s="145" customFormat="1" ht="102" customHeight="1">
      <c r="A3136" s="9" t="s">
        <v>9604</v>
      </c>
      <c r="B3136" s="10" t="s">
        <v>97</v>
      </c>
      <c r="C3136" s="138" t="s">
        <v>2472</v>
      </c>
      <c r="D3136" s="138" t="s">
        <v>2473</v>
      </c>
      <c r="E3136" s="138" t="s">
        <v>2473</v>
      </c>
      <c r="F3136" s="138" t="s">
        <v>2477</v>
      </c>
      <c r="G3136" s="140" t="s">
        <v>384</v>
      </c>
      <c r="H3136" s="153">
        <v>0</v>
      </c>
      <c r="I3136" s="138">
        <v>470000000</v>
      </c>
      <c r="J3136" s="21" t="s">
        <v>1330</v>
      </c>
      <c r="K3136" s="140" t="s">
        <v>9602</v>
      </c>
      <c r="L3136" s="138" t="s">
        <v>2285</v>
      </c>
      <c r="M3136" s="141" t="s">
        <v>383</v>
      </c>
      <c r="N3136" s="374" t="s">
        <v>2471</v>
      </c>
      <c r="O3136" s="3" t="s">
        <v>1382</v>
      </c>
      <c r="P3136" s="7" t="s">
        <v>1354</v>
      </c>
      <c r="Q3136" s="3" t="s">
        <v>1195</v>
      </c>
      <c r="R3136" s="154">
        <v>22</v>
      </c>
      <c r="S3136" s="155">
        <v>33035.71</v>
      </c>
      <c r="T3136" s="302">
        <v>0</v>
      </c>
      <c r="U3136" s="83">
        <f>T3136*1.12</f>
        <v>0</v>
      </c>
      <c r="V3136" s="9" t="s">
        <v>1341</v>
      </c>
      <c r="W3136" s="148" t="s">
        <v>1410</v>
      </c>
      <c r="X3136" s="15">
        <v>11</v>
      </c>
    </row>
    <row r="3137" spans="1:24" s="145" customFormat="1" ht="102" customHeight="1">
      <c r="A3137" s="9" t="s">
        <v>11148</v>
      </c>
      <c r="B3137" s="10" t="s">
        <v>97</v>
      </c>
      <c r="C3137" s="138" t="s">
        <v>2472</v>
      </c>
      <c r="D3137" s="138" t="s">
        <v>2473</v>
      </c>
      <c r="E3137" s="138" t="s">
        <v>2473</v>
      </c>
      <c r="F3137" s="138" t="s">
        <v>2477</v>
      </c>
      <c r="G3137" s="140" t="s">
        <v>384</v>
      </c>
      <c r="H3137" s="153">
        <v>0</v>
      </c>
      <c r="I3137" s="138">
        <v>470000000</v>
      </c>
      <c r="J3137" s="21" t="s">
        <v>1330</v>
      </c>
      <c r="K3137" s="140" t="s">
        <v>11149</v>
      </c>
      <c r="L3137" s="138" t="s">
        <v>2285</v>
      </c>
      <c r="M3137" s="141" t="s">
        <v>383</v>
      </c>
      <c r="N3137" s="374" t="s">
        <v>2471</v>
      </c>
      <c r="O3137" s="3" t="s">
        <v>1382</v>
      </c>
      <c r="P3137" s="7" t="s">
        <v>1354</v>
      </c>
      <c r="Q3137" s="3" t="s">
        <v>1195</v>
      </c>
      <c r="R3137" s="154">
        <v>22</v>
      </c>
      <c r="S3137" s="155">
        <v>33035.71</v>
      </c>
      <c r="T3137" s="144">
        <f>R3137*S3137</f>
        <v>726785.62</v>
      </c>
      <c r="U3137" s="83">
        <f>T3137*1.12</f>
        <v>813999.89440000011</v>
      </c>
      <c r="V3137" s="9" t="s">
        <v>1341</v>
      </c>
      <c r="W3137" s="148" t="s">
        <v>1410</v>
      </c>
      <c r="X3137" s="15"/>
    </row>
    <row r="3138" spans="1:24" s="145" customFormat="1" ht="102" customHeight="1">
      <c r="A3138" s="9" t="s">
        <v>8839</v>
      </c>
      <c r="B3138" s="10" t="s">
        <v>97</v>
      </c>
      <c r="C3138" s="138" t="s">
        <v>2472</v>
      </c>
      <c r="D3138" s="138" t="s">
        <v>2473</v>
      </c>
      <c r="E3138" s="138" t="s">
        <v>2473</v>
      </c>
      <c r="F3138" s="138" t="s">
        <v>2478</v>
      </c>
      <c r="G3138" s="140" t="s">
        <v>384</v>
      </c>
      <c r="H3138" s="153">
        <v>0</v>
      </c>
      <c r="I3138" s="138">
        <v>470000000</v>
      </c>
      <c r="J3138" s="21" t="s">
        <v>1330</v>
      </c>
      <c r="K3138" s="140" t="s">
        <v>2475</v>
      </c>
      <c r="L3138" s="138" t="s">
        <v>2285</v>
      </c>
      <c r="M3138" s="141" t="s">
        <v>383</v>
      </c>
      <c r="N3138" s="152" t="s">
        <v>2471</v>
      </c>
      <c r="O3138" s="3" t="s">
        <v>1382</v>
      </c>
      <c r="P3138" s="7" t="s">
        <v>1354</v>
      </c>
      <c r="Q3138" s="3" t="s">
        <v>1195</v>
      </c>
      <c r="R3138" s="154">
        <v>100</v>
      </c>
      <c r="S3138" s="155">
        <v>4598</v>
      </c>
      <c r="T3138" s="302">
        <v>0</v>
      </c>
      <c r="U3138" s="83">
        <f t="shared" ref="U3138" si="605">T3138*1.12</f>
        <v>0</v>
      </c>
      <c r="V3138" s="9" t="s">
        <v>1341</v>
      </c>
      <c r="W3138" s="153" t="s">
        <v>1410</v>
      </c>
      <c r="X3138" s="15" t="s">
        <v>9455</v>
      </c>
    </row>
    <row r="3139" spans="1:24" s="145" customFormat="1" ht="102" customHeight="1">
      <c r="A3139" s="9" t="s">
        <v>9605</v>
      </c>
      <c r="B3139" s="10" t="s">
        <v>97</v>
      </c>
      <c r="C3139" s="138" t="s">
        <v>2472</v>
      </c>
      <c r="D3139" s="138" t="s">
        <v>2473</v>
      </c>
      <c r="E3139" s="138" t="s">
        <v>2473</v>
      </c>
      <c r="F3139" s="138" t="s">
        <v>2478</v>
      </c>
      <c r="G3139" s="140" t="s">
        <v>384</v>
      </c>
      <c r="H3139" s="153">
        <v>0</v>
      </c>
      <c r="I3139" s="138">
        <v>470000000</v>
      </c>
      <c r="J3139" s="21" t="s">
        <v>1330</v>
      </c>
      <c r="K3139" s="140" t="s">
        <v>9602</v>
      </c>
      <c r="L3139" s="138" t="s">
        <v>2285</v>
      </c>
      <c r="M3139" s="141" t="s">
        <v>383</v>
      </c>
      <c r="N3139" s="152" t="s">
        <v>2471</v>
      </c>
      <c r="O3139" s="3" t="s">
        <v>1382</v>
      </c>
      <c r="P3139" s="7" t="s">
        <v>1354</v>
      </c>
      <c r="Q3139" s="3" t="s">
        <v>1195</v>
      </c>
      <c r="R3139" s="154">
        <v>70</v>
      </c>
      <c r="S3139" s="155">
        <v>4598</v>
      </c>
      <c r="T3139" s="144">
        <f>R3139*S3139</f>
        <v>321860</v>
      </c>
      <c r="U3139" s="83">
        <f>T3139*1.12</f>
        <v>360483.2</v>
      </c>
      <c r="V3139" s="9" t="s">
        <v>1341</v>
      </c>
      <c r="W3139" s="153" t="s">
        <v>1410</v>
      </c>
      <c r="X3139" s="15"/>
    </row>
    <row r="3140" spans="1:24" s="145" customFormat="1" ht="102" customHeight="1">
      <c r="A3140" s="9" t="s">
        <v>8840</v>
      </c>
      <c r="B3140" s="10" t="s">
        <v>97</v>
      </c>
      <c r="C3140" s="138" t="s">
        <v>2479</v>
      </c>
      <c r="D3140" s="138" t="s">
        <v>2480</v>
      </c>
      <c r="E3140" s="138" t="s">
        <v>2481</v>
      </c>
      <c r="F3140" s="138" t="s">
        <v>2482</v>
      </c>
      <c r="G3140" s="140" t="s">
        <v>384</v>
      </c>
      <c r="H3140" s="153">
        <v>0</v>
      </c>
      <c r="I3140" s="138">
        <v>470000000</v>
      </c>
      <c r="J3140" s="21" t="s">
        <v>1330</v>
      </c>
      <c r="K3140" s="140" t="s">
        <v>2475</v>
      </c>
      <c r="L3140" s="138" t="s">
        <v>2285</v>
      </c>
      <c r="M3140" s="141" t="s">
        <v>383</v>
      </c>
      <c r="N3140" s="152" t="s">
        <v>2471</v>
      </c>
      <c r="O3140" s="3" t="s">
        <v>1382</v>
      </c>
      <c r="P3140" s="7" t="s">
        <v>1354</v>
      </c>
      <c r="Q3140" s="3" t="s">
        <v>1195</v>
      </c>
      <c r="R3140" s="154">
        <v>1</v>
      </c>
      <c r="S3140" s="155">
        <v>544800</v>
      </c>
      <c r="T3140" s="302">
        <v>0</v>
      </c>
      <c r="U3140" s="83">
        <f t="shared" ref="U3140:U3142" si="606">T3140*1.12</f>
        <v>0</v>
      </c>
      <c r="V3140" s="9" t="s">
        <v>1341</v>
      </c>
      <c r="W3140" s="148" t="s">
        <v>1410</v>
      </c>
      <c r="X3140" s="15">
        <v>11</v>
      </c>
    </row>
    <row r="3141" spans="1:24" s="145" customFormat="1" ht="102" customHeight="1">
      <c r="A3141" s="9" t="s">
        <v>9606</v>
      </c>
      <c r="B3141" s="10" t="s">
        <v>97</v>
      </c>
      <c r="C3141" s="138" t="s">
        <v>2479</v>
      </c>
      <c r="D3141" s="138" t="s">
        <v>2480</v>
      </c>
      <c r="E3141" s="138" t="s">
        <v>2481</v>
      </c>
      <c r="F3141" s="138" t="s">
        <v>2482</v>
      </c>
      <c r="G3141" s="140" t="s">
        <v>384</v>
      </c>
      <c r="H3141" s="153">
        <v>0</v>
      </c>
      <c r="I3141" s="138">
        <v>470000000</v>
      </c>
      <c r="J3141" s="21" t="s">
        <v>1330</v>
      </c>
      <c r="K3141" s="140" t="s">
        <v>9607</v>
      </c>
      <c r="L3141" s="138" t="s">
        <v>2285</v>
      </c>
      <c r="M3141" s="141" t="s">
        <v>383</v>
      </c>
      <c r="N3141" s="152" t="s">
        <v>2471</v>
      </c>
      <c r="O3141" s="3" t="s">
        <v>1382</v>
      </c>
      <c r="P3141" s="7" t="s">
        <v>1354</v>
      </c>
      <c r="Q3141" s="3" t="s">
        <v>1195</v>
      </c>
      <c r="R3141" s="154">
        <v>1</v>
      </c>
      <c r="S3141" s="155">
        <v>544800</v>
      </c>
      <c r="T3141" s="302">
        <v>0</v>
      </c>
      <c r="U3141" s="83">
        <f t="shared" si="606"/>
        <v>0</v>
      </c>
      <c r="V3141" s="9" t="s">
        <v>1341</v>
      </c>
      <c r="W3141" s="148" t="s">
        <v>1410</v>
      </c>
      <c r="X3141" s="15" t="s">
        <v>9103</v>
      </c>
    </row>
    <row r="3142" spans="1:24" s="145" customFormat="1" ht="102" customHeight="1">
      <c r="A3142" s="9" t="s">
        <v>8841</v>
      </c>
      <c r="B3142" s="10" t="s">
        <v>97</v>
      </c>
      <c r="C3142" s="138" t="s">
        <v>2483</v>
      </c>
      <c r="D3142" s="138" t="s">
        <v>2484</v>
      </c>
      <c r="E3142" s="138" t="s">
        <v>2485</v>
      </c>
      <c r="F3142" s="1" t="s">
        <v>2486</v>
      </c>
      <c r="G3142" s="140" t="s">
        <v>384</v>
      </c>
      <c r="H3142" s="153">
        <v>0.1</v>
      </c>
      <c r="I3142" s="138">
        <v>470000000</v>
      </c>
      <c r="J3142" s="21" t="s">
        <v>1330</v>
      </c>
      <c r="K3142" s="140" t="s">
        <v>2363</v>
      </c>
      <c r="L3142" s="138" t="s">
        <v>2285</v>
      </c>
      <c r="M3142" s="141" t="s">
        <v>383</v>
      </c>
      <c r="N3142" s="141" t="s">
        <v>2376</v>
      </c>
      <c r="O3142" s="3" t="s">
        <v>1382</v>
      </c>
      <c r="P3142" s="7" t="s">
        <v>1354</v>
      </c>
      <c r="Q3142" s="3" t="s">
        <v>1195</v>
      </c>
      <c r="R3142" s="154">
        <v>480</v>
      </c>
      <c r="S3142" s="155">
        <v>187.5</v>
      </c>
      <c r="T3142" s="302">
        <v>0</v>
      </c>
      <c r="U3142" s="83">
        <f t="shared" si="606"/>
        <v>0</v>
      </c>
      <c r="V3142" s="9" t="s">
        <v>1341</v>
      </c>
      <c r="W3142" s="153" t="s">
        <v>1410</v>
      </c>
      <c r="X3142" s="15" t="s">
        <v>9092</v>
      </c>
    </row>
    <row r="3143" spans="1:24" s="145" customFormat="1" ht="102" customHeight="1">
      <c r="A3143" s="9" t="s">
        <v>9608</v>
      </c>
      <c r="B3143" s="10" t="s">
        <v>97</v>
      </c>
      <c r="C3143" s="138" t="s">
        <v>2483</v>
      </c>
      <c r="D3143" s="138" t="s">
        <v>2484</v>
      </c>
      <c r="E3143" s="138" t="s">
        <v>2485</v>
      </c>
      <c r="F3143" s="1" t="s">
        <v>2486</v>
      </c>
      <c r="G3143" s="140" t="s">
        <v>384</v>
      </c>
      <c r="H3143" s="153">
        <v>0.1</v>
      </c>
      <c r="I3143" s="138">
        <v>470000000</v>
      </c>
      <c r="J3143" s="21" t="s">
        <v>1330</v>
      </c>
      <c r="K3143" s="140" t="s">
        <v>2266</v>
      </c>
      <c r="L3143" s="138" t="s">
        <v>2285</v>
      </c>
      <c r="M3143" s="141" t="s">
        <v>383</v>
      </c>
      <c r="N3143" s="152" t="s">
        <v>9609</v>
      </c>
      <c r="O3143" s="3" t="s">
        <v>1382</v>
      </c>
      <c r="P3143" s="7" t="s">
        <v>1354</v>
      </c>
      <c r="Q3143" s="3" t="s">
        <v>1195</v>
      </c>
      <c r="R3143" s="154">
        <v>248</v>
      </c>
      <c r="S3143" s="155">
        <v>187.5</v>
      </c>
      <c r="T3143" s="144">
        <f>R3143*S3143</f>
        <v>46500</v>
      </c>
      <c r="U3143" s="83">
        <f>T3143*1.12</f>
        <v>52080.000000000007</v>
      </c>
      <c r="V3143" s="9" t="s">
        <v>1341</v>
      </c>
      <c r="W3143" s="153" t="s">
        <v>1410</v>
      </c>
      <c r="X3143" s="15"/>
    </row>
    <row r="3144" spans="1:24" s="145" customFormat="1" ht="102" customHeight="1">
      <c r="A3144" s="9" t="s">
        <v>8842</v>
      </c>
      <c r="B3144" s="10" t="s">
        <v>97</v>
      </c>
      <c r="C3144" s="138" t="s">
        <v>2487</v>
      </c>
      <c r="D3144" s="138" t="s">
        <v>2488</v>
      </c>
      <c r="E3144" s="138" t="s">
        <v>2489</v>
      </c>
      <c r="F3144" s="160" t="s">
        <v>2490</v>
      </c>
      <c r="G3144" s="140" t="s">
        <v>384</v>
      </c>
      <c r="H3144" s="153">
        <v>0.1</v>
      </c>
      <c r="I3144" s="138">
        <v>470000000</v>
      </c>
      <c r="J3144" s="21" t="s">
        <v>1330</v>
      </c>
      <c r="K3144" s="140" t="s">
        <v>2363</v>
      </c>
      <c r="L3144" s="138" t="s">
        <v>2285</v>
      </c>
      <c r="M3144" s="141" t="s">
        <v>383</v>
      </c>
      <c r="N3144" s="141" t="s">
        <v>2376</v>
      </c>
      <c r="O3144" s="3" t="s">
        <v>1382</v>
      </c>
      <c r="P3144" s="7" t="s">
        <v>1354</v>
      </c>
      <c r="Q3144" s="3" t="s">
        <v>1195</v>
      </c>
      <c r="R3144" s="154">
        <v>460</v>
      </c>
      <c r="S3144" s="155">
        <v>93.75</v>
      </c>
      <c r="T3144" s="302">
        <v>0</v>
      </c>
      <c r="U3144" s="83">
        <f t="shared" ref="U3144" si="607">T3144*1.12</f>
        <v>0</v>
      </c>
      <c r="V3144" s="9" t="s">
        <v>1341</v>
      </c>
      <c r="W3144" s="148" t="s">
        <v>1410</v>
      </c>
      <c r="X3144" s="15">
        <v>11.14</v>
      </c>
    </row>
    <row r="3145" spans="1:24" s="145" customFormat="1" ht="102" customHeight="1">
      <c r="A3145" s="9" t="s">
        <v>9610</v>
      </c>
      <c r="B3145" s="10" t="s">
        <v>97</v>
      </c>
      <c r="C3145" s="138" t="s">
        <v>2487</v>
      </c>
      <c r="D3145" s="138" t="s">
        <v>2488</v>
      </c>
      <c r="E3145" s="138" t="s">
        <v>2489</v>
      </c>
      <c r="F3145" s="160" t="s">
        <v>2490</v>
      </c>
      <c r="G3145" s="140" t="s">
        <v>384</v>
      </c>
      <c r="H3145" s="153">
        <v>0.1</v>
      </c>
      <c r="I3145" s="138">
        <v>470000000</v>
      </c>
      <c r="J3145" s="21" t="s">
        <v>1330</v>
      </c>
      <c r="K3145" s="140" t="s">
        <v>2266</v>
      </c>
      <c r="L3145" s="138" t="s">
        <v>2285</v>
      </c>
      <c r="M3145" s="141" t="s">
        <v>383</v>
      </c>
      <c r="N3145" s="152" t="s">
        <v>9609</v>
      </c>
      <c r="O3145" s="3" t="s">
        <v>1382</v>
      </c>
      <c r="P3145" s="7" t="s">
        <v>1354</v>
      </c>
      <c r="Q3145" s="3" t="s">
        <v>1195</v>
      </c>
      <c r="R3145" s="154">
        <v>460</v>
      </c>
      <c r="S3145" s="155">
        <v>93.75</v>
      </c>
      <c r="T3145" s="144">
        <f>R3145*S3145</f>
        <v>43125</v>
      </c>
      <c r="U3145" s="83">
        <f>T3145*1.12</f>
        <v>48300.000000000007</v>
      </c>
      <c r="V3145" s="9" t="s">
        <v>1341</v>
      </c>
      <c r="W3145" s="148" t="s">
        <v>1410</v>
      </c>
      <c r="X3145" s="15"/>
    </row>
    <row r="3146" spans="1:24" s="145" customFormat="1" ht="102" customHeight="1">
      <c r="A3146" s="9" t="s">
        <v>8843</v>
      </c>
      <c r="B3146" s="10" t="s">
        <v>97</v>
      </c>
      <c r="C3146" s="138" t="s">
        <v>2491</v>
      </c>
      <c r="D3146" s="138" t="s">
        <v>2492</v>
      </c>
      <c r="E3146" s="138" t="s">
        <v>2493</v>
      </c>
      <c r="F3146" s="160" t="s">
        <v>2494</v>
      </c>
      <c r="G3146" s="140" t="s">
        <v>384</v>
      </c>
      <c r="H3146" s="153">
        <v>0.1</v>
      </c>
      <c r="I3146" s="138">
        <v>470000000</v>
      </c>
      <c r="J3146" s="21" t="s">
        <v>1330</v>
      </c>
      <c r="K3146" s="140" t="s">
        <v>2363</v>
      </c>
      <c r="L3146" s="138" t="s">
        <v>2285</v>
      </c>
      <c r="M3146" s="141" t="s">
        <v>383</v>
      </c>
      <c r="N3146" s="141" t="s">
        <v>2376</v>
      </c>
      <c r="O3146" s="3" t="s">
        <v>1382</v>
      </c>
      <c r="P3146" s="7" t="s">
        <v>1354</v>
      </c>
      <c r="Q3146" s="3" t="s">
        <v>1195</v>
      </c>
      <c r="R3146" s="154">
        <v>274</v>
      </c>
      <c r="S3146" s="155">
        <v>44.65</v>
      </c>
      <c r="T3146" s="302">
        <v>0</v>
      </c>
      <c r="U3146" s="83">
        <f t="shared" ref="U3146" si="608">T3146*1.12</f>
        <v>0</v>
      </c>
      <c r="V3146" s="9" t="s">
        <v>1341</v>
      </c>
      <c r="W3146" s="153" t="s">
        <v>1410</v>
      </c>
      <c r="X3146" s="15">
        <v>11.14</v>
      </c>
    </row>
    <row r="3147" spans="1:24" s="145" customFormat="1" ht="102" customHeight="1">
      <c r="A3147" s="9" t="s">
        <v>9611</v>
      </c>
      <c r="B3147" s="10" t="s">
        <v>97</v>
      </c>
      <c r="C3147" s="138" t="s">
        <v>2491</v>
      </c>
      <c r="D3147" s="138" t="s">
        <v>2492</v>
      </c>
      <c r="E3147" s="138" t="s">
        <v>2493</v>
      </c>
      <c r="F3147" s="160" t="s">
        <v>2494</v>
      </c>
      <c r="G3147" s="140" t="s">
        <v>384</v>
      </c>
      <c r="H3147" s="153">
        <v>0.1</v>
      </c>
      <c r="I3147" s="138">
        <v>470000000</v>
      </c>
      <c r="J3147" s="21" t="s">
        <v>1330</v>
      </c>
      <c r="K3147" s="140" t="s">
        <v>2266</v>
      </c>
      <c r="L3147" s="138" t="s">
        <v>2285</v>
      </c>
      <c r="M3147" s="141" t="s">
        <v>383</v>
      </c>
      <c r="N3147" s="152" t="s">
        <v>9609</v>
      </c>
      <c r="O3147" s="3" t="s">
        <v>1382</v>
      </c>
      <c r="P3147" s="7" t="s">
        <v>1354</v>
      </c>
      <c r="Q3147" s="3" t="s">
        <v>1195</v>
      </c>
      <c r="R3147" s="154">
        <v>274</v>
      </c>
      <c r="S3147" s="155">
        <v>44.65</v>
      </c>
      <c r="T3147" s="144">
        <f>R3147*S3147</f>
        <v>12234.1</v>
      </c>
      <c r="U3147" s="83">
        <f>T3147*1.12</f>
        <v>13702.192000000001</v>
      </c>
      <c r="V3147" s="9" t="s">
        <v>1341</v>
      </c>
      <c r="W3147" s="153" t="s">
        <v>1410</v>
      </c>
      <c r="X3147" s="15"/>
    </row>
    <row r="3148" spans="1:24" s="145" customFormat="1" ht="102" customHeight="1">
      <c r="A3148" s="9" t="s">
        <v>8844</v>
      </c>
      <c r="B3148" s="10" t="s">
        <v>97</v>
      </c>
      <c r="C3148" s="138" t="s">
        <v>2495</v>
      </c>
      <c r="D3148" s="138" t="s">
        <v>2496</v>
      </c>
      <c r="E3148" s="138" t="s">
        <v>2497</v>
      </c>
      <c r="F3148" s="160" t="s">
        <v>2498</v>
      </c>
      <c r="G3148" s="140" t="s">
        <v>384</v>
      </c>
      <c r="H3148" s="153">
        <v>0.1</v>
      </c>
      <c r="I3148" s="138">
        <v>470000000</v>
      </c>
      <c r="J3148" s="21" t="s">
        <v>1330</v>
      </c>
      <c r="K3148" s="140" t="s">
        <v>2363</v>
      </c>
      <c r="L3148" s="138" t="s">
        <v>2285</v>
      </c>
      <c r="M3148" s="141" t="s">
        <v>383</v>
      </c>
      <c r="N3148" s="141" t="s">
        <v>2376</v>
      </c>
      <c r="O3148" s="3" t="s">
        <v>1382</v>
      </c>
      <c r="P3148" s="140">
        <v>5111</v>
      </c>
      <c r="Q3148" s="154" t="s">
        <v>2335</v>
      </c>
      <c r="R3148" s="154">
        <v>900</v>
      </c>
      <c r="S3148" s="155">
        <v>62.5</v>
      </c>
      <c r="T3148" s="302">
        <v>0</v>
      </c>
      <c r="U3148" s="83">
        <f t="shared" ref="U3148" si="609">T3148*1.12</f>
        <v>0</v>
      </c>
      <c r="V3148" s="9" t="s">
        <v>1341</v>
      </c>
      <c r="W3148" s="148" t="s">
        <v>1410</v>
      </c>
      <c r="X3148" s="15">
        <v>11.14</v>
      </c>
    </row>
    <row r="3149" spans="1:24" s="145" customFormat="1" ht="102" customHeight="1">
      <c r="A3149" s="9" t="s">
        <v>9612</v>
      </c>
      <c r="B3149" s="10" t="s">
        <v>97</v>
      </c>
      <c r="C3149" s="138" t="s">
        <v>2495</v>
      </c>
      <c r="D3149" s="138" t="s">
        <v>2496</v>
      </c>
      <c r="E3149" s="138" t="s">
        <v>2497</v>
      </c>
      <c r="F3149" s="160" t="s">
        <v>2498</v>
      </c>
      <c r="G3149" s="140" t="s">
        <v>384</v>
      </c>
      <c r="H3149" s="153">
        <v>0.1</v>
      </c>
      <c r="I3149" s="138">
        <v>470000000</v>
      </c>
      <c r="J3149" s="21" t="s">
        <v>1330</v>
      </c>
      <c r="K3149" s="140" t="s">
        <v>2266</v>
      </c>
      <c r="L3149" s="138" t="s">
        <v>2285</v>
      </c>
      <c r="M3149" s="141" t="s">
        <v>383</v>
      </c>
      <c r="N3149" s="152" t="s">
        <v>9609</v>
      </c>
      <c r="O3149" s="3" t="s">
        <v>1382</v>
      </c>
      <c r="P3149" s="140">
        <v>5111</v>
      </c>
      <c r="Q3149" s="154" t="s">
        <v>2335</v>
      </c>
      <c r="R3149" s="154">
        <v>900</v>
      </c>
      <c r="S3149" s="155">
        <v>62.5</v>
      </c>
      <c r="T3149" s="144">
        <f>R3149*S3149</f>
        <v>56250</v>
      </c>
      <c r="U3149" s="83">
        <f>T3149*1.12</f>
        <v>63000.000000000007</v>
      </c>
      <c r="V3149" s="9" t="s">
        <v>1341</v>
      </c>
      <c r="W3149" s="148" t="s">
        <v>1410</v>
      </c>
      <c r="X3149" s="15"/>
    </row>
    <row r="3150" spans="1:24" s="145" customFormat="1" ht="102" customHeight="1">
      <c r="A3150" s="9" t="s">
        <v>8845</v>
      </c>
      <c r="B3150" s="10" t="s">
        <v>97</v>
      </c>
      <c r="C3150" s="138" t="s">
        <v>2499</v>
      </c>
      <c r="D3150" s="138" t="s">
        <v>2500</v>
      </c>
      <c r="E3150" s="138" t="s">
        <v>2501</v>
      </c>
      <c r="F3150" s="285" t="s">
        <v>2502</v>
      </c>
      <c r="G3150" s="140" t="s">
        <v>384</v>
      </c>
      <c r="H3150" s="153">
        <v>0.1</v>
      </c>
      <c r="I3150" s="138">
        <v>470000000</v>
      </c>
      <c r="J3150" s="21" t="s">
        <v>1330</v>
      </c>
      <c r="K3150" s="140" t="s">
        <v>2363</v>
      </c>
      <c r="L3150" s="138" t="s">
        <v>2285</v>
      </c>
      <c r="M3150" s="141" t="s">
        <v>383</v>
      </c>
      <c r="N3150" s="141" t="s">
        <v>2376</v>
      </c>
      <c r="O3150" s="3" t="s">
        <v>1382</v>
      </c>
      <c r="P3150" s="140">
        <v>778</v>
      </c>
      <c r="Q3150" s="154" t="s">
        <v>1356</v>
      </c>
      <c r="R3150" s="154">
        <v>572</v>
      </c>
      <c r="S3150" s="155">
        <v>66.97</v>
      </c>
      <c r="T3150" s="302">
        <v>0</v>
      </c>
      <c r="U3150" s="83">
        <f t="shared" ref="U3150" si="610">T3150*1.12</f>
        <v>0</v>
      </c>
      <c r="V3150" s="9" t="s">
        <v>1341</v>
      </c>
      <c r="W3150" s="153" t="s">
        <v>1410</v>
      </c>
      <c r="X3150" s="15">
        <v>11.14</v>
      </c>
    </row>
    <row r="3151" spans="1:24" s="145" customFormat="1" ht="102" customHeight="1">
      <c r="A3151" s="9" t="s">
        <v>9613</v>
      </c>
      <c r="B3151" s="10" t="s">
        <v>97</v>
      </c>
      <c r="C3151" s="138" t="s">
        <v>2499</v>
      </c>
      <c r="D3151" s="138" t="s">
        <v>2500</v>
      </c>
      <c r="E3151" s="138" t="s">
        <v>2501</v>
      </c>
      <c r="F3151" s="285" t="s">
        <v>2502</v>
      </c>
      <c r="G3151" s="140" t="s">
        <v>384</v>
      </c>
      <c r="H3151" s="153">
        <v>0.1</v>
      </c>
      <c r="I3151" s="138">
        <v>470000000</v>
      </c>
      <c r="J3151" s="21" t="s">
        <v>1330</v>
      </c>
      <c r="K3151" s="140" t="s">
        <v>2266</v>
      </c>
      <c r="L3151" s="138" t="s">
        <v>2285</v>
      </c>
      <c r="M3151" s="141" t="s">
        <v>383</v>
      </c>
      <c r="N3151" s="152" t="s">
        <v>9609</v>
      </c>
      <c r="O3151" s="3" t="s">
        <v>1382</v>
      </c>
      <c r="P3151" s="140">
        <v>778</v>
      </c>
      <c r="Q3151" s="154" t="s">
        <v>1356</v>
      </c>
      <c r="R3151" s="154">
        <v>572</v>
      </c>
      <c r="S3151" s="155">
        <v>66.97</v>
      </c>
      <c r="T3151" s="144">
        <f>R3151*S3151</f>
        <v>38306.839999999997</v>
      </c>
      <c r="U3151" s="83">
        <f>T3151*1.12</f>
        <v>42903.660799999998</v>
      </c>
      <c r="V3151" s="9" t="s">
        <v>1341</v>
      </c>
      <c r="W3151" s="153" t="s">
        <v>1410</v>
      </c>
      <c r="X3151" s="15"/>
    </row>
    <row r="3152" spans="1:24" s="145" customFormat="1" ht="102" customHeight="1">
      <c r="A3152" s="9" t="s">
        <v>8846</v>
      </c>
      <c r="B3152" s="10" t="s">
        <v>97</v>
      </c>
      <c r="C3152" s="138" t="s">
        <v>2503</v>
      </c>
      <c r="D3152" s="138" t="s">
        <v>2504</v>
      </c>
      <c r="E3152" s="138" t="s">
        <v>2505</v>
      </c>
      <c r="F3152" s="160" t="s">
        <v>2506</v>
      </c>
      <c r="G3152" s="140" t="s">
        <v>384</v>
      </c>
      <c r="H3152" s="153">
        <v>0.1</v>
      </c>
      <c r="I3152" s="138">
        <v>470000000</v>
      </c>
      <c r="J3152" s="21" t="s">
        <v>1330</v>
      </c>
      <c r="K3152" s="140" t="s">
        <v>2363</v>
      </c>
      <c r="L3152" s="138" t="s">
        <v>2285</v>
      </c>
      <c r="M3152" s="141" t="s">
        <v>383</v>
      </c>
      <c r="N3152" s="141" t="s">
        <v>2376</v>
      </c>
      <c r="O3152" s="3" t="s">
        <v>1382</v>
      </c>
      <c r="P3152" s="7" t="s">
        <v>1354</v>
      </c>
      <c r="Q3152" s="3" t="s">
        <v>1195</v>
      </c>
      <c r="R3152" s="154">
        <v>110</v>
      </c>
      <c r="S3152" s="155">
        <v>50</v>
      </c>
      <c r="T3152" s="302">
        <v>0</v>
      </c>
      <c r="U3152" s="83">
        <f t="shared" ref="U3152" si="611">T3152*1.12</f>
        <v>0</v>
      </c>
      <c r="V3152" s="9" t="s">
        <v>1341</v>
      </c>
      <c r="W3152" s="148" t="s">
        <v>1410</v>
      </c>
      <c r="X3152" s="15">
        <v>11.14</v>
      </c>
    </row>
    <row r="3153" spans="1:24" s="145" customFormat="1" ht="102" customHeight="1">
      <c r="A3153" s="9" t="s">
        <v>9614</v>
      </c>
      <c r="B3153" s="10" t="s">
        <v>97</v>
      </c>
      <c r="C3153" s="138" t="s">
        <v>2503</v>
      </c>
      <c r="D3153" s="138" t="s">
        <v>2504</v>
      </c>
      <c r="E3153" s="138" t="s">
        <v>2505</v>
      </c>
      <c r="F3153" s="160" t="s">
        <v>2506</v>
      </c>
      <c r="G3153" s="140" t="s">
        <v>384</v>
      </c>
      <c r="H3153" s="153">
        <v>0.1</v>
      </c>
      <c r="I3153" s="138">
        <v>470000000</v>
      </c>
      <c r="J3153" s="21" t="s">
        <v>1330</v>
      </c>
      <c r="K3153" s="140" t="s">
        <v>2266</v>
      </c>
      <c r="L3153" s="138" t="s">
        <v>2285</v>
      </c>
      <c r="M3153" s="141" t="s">
        <v>383</v>
      </c>
      <c r="N3153" s="152" t="s">
        <v>9609</v>
      </c>
      <c r="O3153" s="3" t="s">
        <v>1382</v>
      </c>
      <c r="P3153" s="7" t="s">
        <v>1354</v>
      </c>
      <c r="Q3153" s="3" t="s">
        <v>1195</v>
      </c>
      <c r="R3153" s="154">
        <v>110</v>
      </c>
      <c r="S3153" s="155">
        <v>50</v>
      </c>
      <c r="T3153" s="144">
        <f>R3153*S3153</f>
        <v>5500</v>
      </c>
      <c r="U3153" s="83">
        <f>T3153*1.12</f>
        <v>6160.0000000000009</v>
      </c>
      <c r="V3153" s="9" t="s">
        <v>1341</v>
      </c>
      <c r="W3153" s="148" t="s">
        <v>1410</v>
      </c>
      <c r="X3153" s="15"/>
    </row>
    <row r="3154" spans="1:24" s="145" customFormat="1" ht="102" customHeight="1">
      <c r="A3154" s="9" t="s">
        <v>8847</v>
      </c>
      <c r="B3154" s="10" t="s">
        <v>97</v>
      </c>
      <c r="C3154" s="138" t="s">
        <v>2507</v>
      </c>
      <c r="D3154" s="138" t="s">
        <v>2508</v>
      </c>
      <c r="E3154" s="138" t="s">
        <v>2509</v>
      </c>
      <c r="F3154" s="1" t="s">
        <v>2510</v>
      </c>
      <c r="G3154" s="140" t="s">
        <v>384</v>
      </c>
      <c r="H3154" s="153">
        <v>0.1</v>
      </c>
      <c r="I3154" s="138">
        <v>470000000</v>
      </c>
      <c r="J3154" s="21" t="s">
        <v>1330</v>
      </c>
      <c r="K3154" s="140" t="s">
        <v>2363</v>
      </c>
      <c r="L3154" s="138" t="s">
        <v>2285</v>
      </c>
      <c r="M3154" s="141" t="s">
        <v>383</v>
      </c>
      <c r="N3154" s="366" t="s">
        <v>2376</v>
      </c>
      <c r="O3154" s="3" t="s">
        <v>1382</v>
      </c>
      <c r="P3154" s="140">
        <v>5111</v>
      </c>
      <c r="Q3154" s="154" t="s">
        <v>2335</v>
      </c>
      <c r="R3154" s="154">
        <v>660</v>
      </c>
      <c r="S3154" s="155">
        <v>169.65</v>
      </c>
      <c r="T3154" s="304">
        <v>0</v>
      </c>
      <c r="U3154" s="303">
        <f t="shared" si="602"/>
        <v>0</v>
      </c>
      <c r="V3154" s="9" t="s">
        <v>1341</v>
      </c>
      <c r="W3154" s="153" t="s">
        <v>1410</v>
      </c>
      <c r="X3154" s="15" t="s">
        <v>9103</v>
      </c>
    </row>
    <row r="3155" spans="1:24" s="145" customFormat="1" ht="102" customHeight="1">
      <c r="A3155" s="9" t="s">
        <v>8848</v>
      </c>
      <c r="B3155" s="10" t="s">
        <v>97</v>
      </c>
      <c r="C3155" s="138" t="s">
        <v>2511</v>
      </c>
      <c r="D3155" s="138" t="s">
        <v>2512</v>
      </c>
      <c r="E3155" s="138" t="s">
        <v>2513</v>
      </c>
      <c r="F3155" s="160" t="s">
        <v>2514</v>
      </c>
      <c r="G3155" s="140" t="s">
        <v>384</v>
      </c>
      <c r="H3155" s="153">
        <v>0.1</v>
      </c>
      <c r="I3155" s="138">
        <v>470000000</v>
      </c>
      <c r="J3155" s="21" t="s">
        <v>1330</v>
      </c>
      <c r="K3155" s="140" t="s">
        <v>2363</v>
      </c>
      <c r="L3155" s="138" t="s">
        <v>2285</v>
      </c>
      <c r="M3155" s="141" t="s">
        <v>383</v>
      </c>
      <c r="N3155" s="141" t="s">
        <v>2376</v>
      </c>
      <c r="O3155" s="3" t="s">
        <v>1382</v>
      </c>
      <c r="P3155" s="140">
        <v>778</v>
      </c>
      <c r="Q3155" s="154" t="s">
        <v>1356</v>
      </c>
      <c r="R3155" s="154">
        <v>360</v>
      </c>
      <c r="S3155" s="155">
        <v>187.5</v>
      </c>
      <c r="T3155" s="302">
        <v>0</v>
      </c>
      <c r="U3155" s="83">
        <f t="shared" si="602"/>
        <v>0</v>
      </c>
      <c r="V3155" s="9" t="s">
        <v>1341</v>
      </c>
      <c r="W3155" s="148" t="s">
        <v>1410</v>
      </c>
      <c r="X3155" s="15" t="s">
        <v>9092</v>
      </c>
    </row>
    <row r="3156" spans="1:24" s="145" customFormat="1" ht="102" customHeight="1">
      <c r="A3156" s="9" t="s">
        <v>9615</v>
      </c>
      <c r="B3156" s="10" t="s">
        <v>97</v>
      </c>
      <c r="C3156" s="138" t="s">
        <v>2511</v>
      </c>
      <c r="D3156" s="138" t="s">
        <v>2512</v>
      </c>
      <c r="E3156" s="138" t="s">
        <v>2513</v>
      </c>
      <c r="F3156" s="160" t="s">
        <v>2514</v>
      </c>
      <c r="G3156" s="140" t="s">
        <v>384</v>
      </c>
      <c r="H3156" s="153">
        <v>0.1</v>
      </c>
      <c r="I3156" s="138">
        <v>470000000</v>
      </c>
      <c r="J3156" s="21" t="s">
        <v>1330</v>
      </c>
      <c r="K3156" s="140" t="s">
        <v>2266</v>
      </c>
      <c r="L3156" s="138" t="s">
        <v>2285</v>
      </c>
      <c r="M3156" s="141" t="s">
        <v>383</v>
      </c>
      <c r="N3156" s="152" t="s">
        <v>9609</v>
      </c>
      <c r="O3156" s="3" t="s">
        <v>1382</v>
      </c>
      <c r="P3156" s="140">
        <v>778</v>
      </c>
      <c r="Q3156" s="154" t="s">
        <v>1356</v>
      </c>
      <c r="R3156" s="154">
        <v>100</v>
      </c>
      <c r="S3156" s="155">
        <v>187.5</v>
      </c>
      <c r="T3156" s="144">
        <f>R3156*S3156</f>
        <v>18750</v>
      </c>
      <c r="U3156" s="83">
        <f>T3156*1.12</f>
        <v>21000.000000000004</v>
      </c>
      <c r="V3156" s="9" t="s">
        <v>1341</v>
      </c>
      <c r="W3156" s="148" t="s">
        <v>1410</v>
      </c>
      <c r="X3156" s="15"/>
    </row>
    <row r="3157" spans="1:24" s="145" customFormat="1" ht="102" customHeight="1">
      <c r="A3157" s="9" t="s">
        <v>8849</v>
      </c>
      <c r="B3157" s="10" t="s">
        <v>97</v>
      </c>
      <c r="C3157" s="138" t="s">
        <v>2515</v>
      </c>
      <c r="D3157" s="138" t="s">
        <v>2516</v>
      </c>
      <c r="E3157" s="138" t="s">
        <v>2517</v>
      </c>
      <c r="F3157" s="1" t="s">
        <v>2518</v>
      </c>
      <c r="G3157" s="140" t="s">
        <v>384</v>
      </c>
      <c r="H3157" s="153">
        <v>0.1</v>
      </c>
      <c r="I3157" s="138">
        <v>470000000</v>
      </c>
      <c r="J3157" s="21" t="s">
        <v>1330</v>
      </c>
      <c r="K3157" s="140" t="s">
        <v>2363</v>
      </c>
      <c r="L3157" s="138" t="s">
        <v>2285</v>
      </c>
      <c r="M3157" s="141" t="s">
        <v>383</v>
      </c>
      <c r="N3157" s="141" t="s">
        <v>2376</v>
      </c>
      <c r="O3157" s="3" t="s">
        <v>1382</v>
      </c>
      <c r="P3157" s="7" t="s">
        <v>1354</v>
      </c>
      <c r="Q3157" s="3" t="s">
        <v>1195</v>
      </c>
      <c r="R3157" s="154">
        <v>100</v>
      </c>
      <c r="S3157" s="155">
        <v>400</v>
      </c>
      <c r="T3157" s="302">
        <v>0</v>
      </c>
      <c r="U3157" s="83">
        <f t="shared" ref="U3157" si="612">T3157*1.12</f>
        <v>0</v>
      </c>
      <c r="V3157" s="9" t="s">
        <v>1341</v>
      </c>
      <c r="W3157" s="153" t="s">
        <v>1410</v>
      </c>
      <c r="X3157" s="15">
        <v>11.14</v>
      </c>
    </row>
    <row r="3158" spans="1:24" s="145" customFormat="1" ht="102" customHeight="1">
      <c r="A3158" s="9" t="s">
        <v>9616</v>
      </c>
      <c r="B3158" s="10" t="s">
        <v>97</v>
      </c>
      <c r="C3158" s="138" t="s">
        <v>2515</v>
      </c>
      <c r="D3158" s="138" t="s">
        <v>2516</v>
      </c>
      <c r="E3158" s="138" t="s">
        <v>2517</v>
      </c>
      <c r="F3158" s="1" t="s">
        <v>2518</v>
      </c>
      <c r="G3158" s="140" t="s">
        <v>384</v>
      </c>
      <c r="H3158" s="153">
        <v>0.1</v>
      </c>
      <c r="I3158" s="138">
        <v>470000000</v>
      </c>
      <c r="J3158" s="21" t="s">
        <v>1330</v>
      </c>
      <c r="K3158" s="140" t="s">
        <v>2266</v>
      </c>
      <c r="L3158" s="138" t="s">
        <v>2285</v>
      </c>
      <c r="M3158" s="141" t="s">
        <v>383</v>
      </c>
      <c r="N3158" s="152" t="s">
        <v>9609</v>
      </c>
      <c r="O3158" s="3" t="s">
        <v>1382</v>
      </c>
      <c r="P3158" s="7" t="s">
        <v>1354</v>
      </c>
      <c r="Q3158" s="3" t="s">
        <v>1195</v>
      </c>
      <c r="R3158" s="154">
        <v>100</v>
      </c>
      <c r="S3158" s="155">
        <v>400</v>
      </c>
      <c r="T3158" s="144">
        <f>R3158*S3158</f>
        <v>40000</v>
      </c>
      <c r="U3158" s="83">
        <f>T3158*1.12</f>
        <v>44800.000000000007</v>
      </c>
      <c r="V3158" s="9" t="s">
        <v>1341</v>
      </c>
      <c r="W3158" s="153" t="s">
        <v>1410</v>
      </c>
      <c r="X3158" s="15"/>
    </row>
    <row r="3159" spans="1:24" s="145" customFormat="1" ht="102" customHeight="1">
      <c r="A3159" s="9" t="s">
        <v>8850</v>
      </c>
      <c r="B3159" s="10" t="s">
        <v>97</v>
      </c>
      <c r="C3159" s="138" t="s">
        <v>2519</v>
      </c>
      <c r="D3159" s="138" t="s">
        <v>2520</v>
      </c>
      <c r="E3159" s="138" t="s">
        <v>2521</v>
      </c>
      <c r="F3159" s="1" t="s">
        <v>2520</v>
      </c>
      <c r="G3159" s="140" t="s">
        <v>384</v>
      </c>
      <c r="H3159" s="153">
        <v>0.1</v>
      </c>
      <c r="I3159" s="138">
        <v>470000000</v>
      </c>
      <c r="J3159" s="21" t="s">
        <v>1330</v>
      </c>
      <c r="K3159" s="140" t="s">
        <v>2363</v>
      </c>
      <c r="L3159" s="138" t="s">
        <v>2285</v>
      </c>
      <c r="M3159" s="141" t="s">
        <v>383</v>
      </c>
      <c r="N3159" s="141" t="s">
        <v>2376</v>
      </c>
      <c r="O3159" s="3" t="s">
        <v>1382</v>
      </c>
      <c r="P3159" s="7" t="s">
        <v>1354</v>
      </c>
      <c r="Q3159" s="3" t="s">
        <v>1195</v>
      </c>
      <c r="R3159" s="154">
        <v>55</v>
      </c>
      <c r="S3159" s="155">
        <v>120</v>
      </c>
      <c r="T3159" s="302">
        <v>0</v>
      </c>
      <c r="U3159" s="83">
        <f t="shared" ref="U3159" si="613">T3159*1.12</f>
        <v>0</v>
      </c>
      <c r="V3159" s="9" t="s">
        <v>1341</v>
      </c>
      <c r="W3159" s="148" t="s">
        <v>1410</v>
      </c>
      <c r="X3159" s="15">
        <v>11.14</v>
      </c>
    </row>
    <row r="3160" spans="1:24" s="145" customFormat="1" ht="102" customHeight="1">
      <c r="A3160" s="9" t="s">
        <v>9617</v>
      </c>
      <c r="B3160" s="10" t="s">
        <v>97</v>
      </c>
      <c r="C3160" s="138" t="s">
        <v>2519</v>
      </c>
      <c r="D3160" s="138" t="s">
        <v>2520</v>
      </c>
      <c r="E3160" s="138" t="s">
        <v>2521</v>
      </c>
      <c r="F3160" s="1" t="s">
        <v>2520</v>
      </c>
      <c r="G3160" s="140" t="s">
        <v>384</v>
      </c>
      <c r="H3160" s="153">
        <v>0.1</v>
      </c>
      <c r="I3160" s="138">
        <v>470000000</v>
      </c>
      <c r="J3160" s="21" t="s">
        <v>1330</v>
      </c>
      <c r="K3160" s="140" t="s">
        <v>2266</v>
      </c>
      <c r="L3160" s="138" t="s">
        <v>2285</v>
      </c>
      <c r="M3160" s="141" t="s">
        <v>383</v>
      </c>
      <c r="N3160" s="152" t="s">
        <v>9609</v>
      </c>
      <c r="O3160" s="3" t="s">
        <v>1382</v>
      </c>
      <c r="P3160" s="7" t="s">
        <v>1354</v>
      </c>
      <c r="Q3160" s="3" t="s">
        <v>1195</v>
      </c>
      <c r="R3160" s="154">
        <v>55</v>
      </c>
      <c r="S3160" s="155">
        <v>120</v>
      </c>
      <c r="T3160" s="144">
        <f>R3160*S3160</f>
        <v>6600</v>
      </c>
      <c r="U3160" s="83">
        <f>T3160*1.12</f>
        <v>7392.0000000000009</v>
      </c>
      <c r="V3160" s="9" t="s">
        <v>1341</v>
      </c>
      <c r="W3160" s="148" t="s">
        <v>1410</v>
      </c>
      <c r="X3160" s="15"/>
    </row>
    <row r="3161" spans="1:24" s="145" customFormat="1" ht="102" customHeight="1">
      <c r="A3161" s="9" t="s">
        <v>8851</v>
      </c>
      <c r="B3161" s="10" t="s">
        <v>97</v>
      </c>
      <c r="C3161" s="138" t="s">
        <v>2522</v>
      </c>
      <c r="D3161" s="138" t="s">
        <v>1578</v>
      </c>
      <c r="E3161" s="138" t="s">
        <v>2523</v>
      </c>
      <c r="F3161" s="160" t="s">
        <v>2524</v>
      </c>
      <c r="G3161" s="140" t="s">
        <v>384</v>
      </c>
      <c r="H3161" s="153">
        <v>0.1</v>
      </c>
      <c r="I3161" s="138">
        <v>470000000</v>
      </c>
      <c r="J3161" s="21" t="s">
        <v>1330</v>
      </c>
      <c r="K3161" s="140" t="s">
        <v>2363</v>
      </c>
      <c r="L3161" s="138" t="s">
        <v>2285</v>
      </c>
      <c r="M3161" s="141" t="s">
        <v>383</v>
      </c>
      <c r="N3161" s="141" t="s">
        <v>2376</v>
      </c>
      <c r="O3161" s="3" t="s">
        <v>1382</v>
      </c>
      <c r="P3161" s="140">
        <v>778</v>
      </c>
      <c r="Q3161" s="154" t="s">
        <v>1356</v>
      </c>
      <c r="R3161" s="154">
        <v>73</v>
      </c>
      <c r="S3161" s="155">
        <v>301.37</v>
      </c>
      <c r="T3161" s="302">
        <v>0</v>
      </c>
      <c r="U3161" s="83">
        <f t="shared" ref="U3161" si="614">T3161*1.12</f>
        <v>0</v>
      </c>
      <c r="V3161" s="9" t="s">
        <v>1341</v>
      </c>
      <c r="W3161" s="153" t="s">
        <v>1410</v>
      </c>
      <c r="X3161" s="15" t="s">
        <v>9092</v>
      </c>
    </row>
    <row r="3162" spans="1:24" s="145" customFormat="1" ht="102" customHeight="1">
      <c r="A3162" s="9" t="s">
        <v>9618</v>
      </c>
      <c r="B3162" s="10" t="s">
        <v>97</v>
      </c>
      <c r="C3162" s="138" t="s">
        <v>2522</v>
      </c>
      <c r="D3162" s="138" t="s">
        <v>1578</v>
      </c>
      <c r="E3162" s="138" t="s">
        <v>2523</v>
      </c>
      <c r="F3162" s="160" t="s">
        <v>2524</v>
      </c>
      <c r="G3162" s="140" t="s">
        <v>384</v>
      </c>
      <c r="H3162" s="153">
        <v>0.1</v>
      </c>
      <c r="I3162" s="138">
        <v>470000000</v>
      </c>
      <c r="J3162" s="21" t="s">
        <v>1330</v>
      </c>
      <c r="K3162" s="140" t="s">
        <v>2266</v>
      </c>
      <c r="L3162" s="138" t="s">
        <v>2285</v>
      </c>
      <c r="M3162" s="141" t="s">
        <v>383</v>
      </c>
      <c r="N3162" s="152" t="s">
        <v>9609</v>
      </c>
      <c r="O3162" s="3" t="s">
        <v>1382</v>
      </c>
      <c r="P3162" s="140">
        <v>778</v>
      </c>
      <c r="Q3162" s="154" t="s">
        <v>1356</v>
      </c>
      <c r="R3162" s="154">
        <v>50</v>
      </c>
      <c r="S3162" s="155">
        <v>301.37</v>
      </c>
      <c r="T3162" s="144">
        <f>R3162*S3162</f>
        <v>15068.5</v>
      </c>
      <c r="U3162" s="83">
        <f>T3162*1.12</f>
        <v>16876.72</v>
      </c>
      <c r="V3162" s="9" t="s">
        <v>1341</v>
      </c>
      <c r="W3162" s="153" t="s">
        <v>1410</v>
      </c>
      <c r="X3162" s="15"/>
    </row>
    <row r="3163" spans="1:24" s="145" customFormat="1" ht="102" customHeight="1">
      <c r="A3163" s="9" t="s">
        <v>8852</v>
      </c>
      <c r="B3163" s="10" t="s">
        <v>97</v>
      </c>
      <c r="C3163" s="138" t="s">
        <v>2525</v>
      </c>
      <c r="D3163" s="138" t="s">
        <v>2526</v>
      </c>
      <c r="E3163" s="138" t="s">
        <v>2527</v>
      </c>
      <c r="F3163" s="160" t="s">
        <v>2528</v>
      </c>
      <c r="G3163" s="140" t="s">
        <v>384</v>
      </c>
      <c r="H3163" s="153">
        <v>0.1</v>
      </c>
      <c r="I3163" s="138">
        <v>470000000</v>
      </c>
      <c r="J3163" s="21" t="s">
        <v>1330</v>
      </c>
      <c r="K3163" s="140" t="s">
        <v>2363</v>
      </c>
      <c r="L3163" s="138" t="s">
        <v>2285</v>
      </c>
      <c r="M3163" s="141" t="s">
        <v>383</v>
      </c>
      <c r="N3163" s="141" t="s">
        <v>2376</v>
      </c>
      <c r="O3163" s="3" t="s">
        <v>1382</v>
      </c>
      <c r="P3163" s="7" t="s">
        <v>1354</v>
      </c>
      <c r="Q3163" s="3" t="s">
        <v>1195</v>
      </c>
      <c r="R3163" s="154">
        <v>47</v>
      </c>
      <c r="S3163" s="155">
        <v>2232.15</v>
      </c>
      <c r="T3163" s="302">
        <v>0</v>
      </c>
      <c r="U3163" s="83">
        <f t="shared" ref="U3163" si="615">T3163*1.12</f>
        <v>0</v>
      </c>
      <c r="V3163" s="9" t="s">
        <v>1341</v>
      </c>
      <c r="W3163" s="148" t="s">
        <v>1410</v>
      </c>
      <c r="X3163" s="15" t="s">
        <v>9092</v>
      </c>
    </row>
    <row r="3164" spans="1:24" s="145" customFormat="1" ht="102" customHeight="1">
      <c r="A3164" s="9" t="s">
        <v>9619</v>
      </c>
      <c r="B3164" s="10" t="s">
        <v>97</v>
      </c>
      <c r="C3164" s="138" t="s">
        <v>2525</v>
      </c>
      <c r="D3164" s="138" t="s">
        <v>2526</v>
      </c>
      <c r="E3164" s="138" t="s">
        <v>2527</v>
      </c>
      <c r="F3164" s="160" t="s">
        <v>2528</v>
      </c>
      <c r="G3164" s="140" t="s">
        <v>384</v>
      </c>
      <c r="H3164" s="153">
        <v>0.1</v>
      </c>
      <c r="I3164" s="138">
        <v>470000000</v>
      </c>
      <c r="J3164" s="21" t="s">
        <v>1330</v>
      </c>
      <c r="K3164" s="140" t="s">
        <v>2266</v>
      </c>
      <c r="L3164" s="138" t="s">
        <v>2285</v>
      </c>
      <c r="M3164" s="141" t="s">
        <v>383</v>
      </c>
      <c r="N3164" s="152" t="s">
        <v>9609</v>
      </c>
      <c r="O3164" s="3" t="s">
        <v>1382</v>
      </c>
      <c r="P3164" s="7" t="s">
        <v>1354</v>
      </c>
      <c r="Q3164" s="3" t="s">
        <v>1195</v>
      </c>
      <c r="R3164" s="154">
        <v>37</v>
      </c>
      <c r="S3164" s="155">
        <v>2232.15</v>
      </c>
      <c r="T3164" s="144">
        <f>R3164*S3164</f>
        <v>82589.55</v>
      </c>
      <c r="U3164" s="83">
        <f>T3164*1.12</f>
        <v>92500.296000000017</v>
      </c>
      <c r="V3164" s="9" t="s">
        <v>1341</v>
      </c>
      <c r="W3164" s="148" t="s">
        <v>1410</v>
      </c>
      <c r="X3164" s="15"/>
    </row>
    <row r="3165" spans="1:24" s="145" customFormat="1" ht="102" customHeight="1">
      <c r="A3165" s="9" t="s">
        <v>8853</v>
      </c>
      <c r="B3165" s="10" t="s">
        <v>97</v>
      </c>
      <c r="C3165" s="138" t="s">
        <v>2529</v>
      </c>
      <c r="D3165" s="138" t="s">
        <v>2530</v>
      </c>
      <c r="E3165" s="138" t="s">
        <v>2531</v>
      </c>
      <c r="F3165" s="160" t="s">
        <v>2532</v>
      </c>
      <c r="G3165" s="140" t="s">
        <v>384</v>
      </c>
      <c r="H3165" s="153">
        <v>0.1</v>
      </c>
      <c r="I3165" s="138">
        <v>470000000</v>
      </c>
      <c r="J3165" s="21" t="s">
        <v>1330</v>
      </c>
      <c r="K3165" s="140" t="s">
        <v>2363</v>
      </c>
      <c r="L3165" s="138" t="s">
        <v>2285</v>
      </c>
      <c r="M3165" s="141" t="s">
        <v>383</v>
      </c>
      <c r="N3165" s="141" t="s">
        <v>2376</v>
      </c>
      <c r="O3165" s="3" t="s">
        <v>1382</v>
      </c>
      <c r="P3165" s="7" t="s">
        <v>1354</v>
      </c>
      <c r="Q3165" s="3" t="s">
        <v>1195</v>
      </c>
      <c r="R3165" s="154">
        <v>20</v>
      </c>
      <c r="S3165" s="155">
        <v>304</v>
      </c>
      <c r="T3165" s="302">
        <v>0</v>
      </c>
      <c r="U3165" s="83">
        <f t="shared" ref="U3165" si="616">T3165*1.12</f>
        <v>0</v>
      </c>
      <c r="V3165" s="9" t="s">
        <v>1341</v>
      </c>
      <c r="W3165" s="153" t="s">
        <v>1410</v>
      </c>
      <c r="X3165" s="15">
        <v>11.14</v>
      </c>
    </row>
    <row r="3166" spans="1:24" s="145" customFormat="1" ht="102" customHeight="1">
      <c r="A3166" s="9" t="s">
        <v>9620</v>
      </c>
      <c r="B3166" s="10" t="s">
        <v>97</v>
      </c>
      <c r="C3166" s="138" t="s">
        <v>2529</v>
      </c>
      <c r="D3166" s="138" t="s">
        <v>2530</v>
      </c>
      <c r="E3166" s="138" t="s">
        <v>2531</v>
      </c>
      <c r="F3166" s="160" t="s">
        <v>2532</v>
      </c>
      <c r="G3166" s="140" t="s">
        <v>384</v>
      </c>
      <c r="H3166" s="153">
        <v>0.1</v>
      </c>
      <c r="I3166" s="138">
        <v>470000000</v>
      </c>
      <c r="J3166" s="21" t="s">
        <v>1330</v>
      </c>
      <c r="K3166" s="140" t="s">
        <v>2266</v>
      </c>
      <c r="L3166" s="138" t="s">
        <v>2285</v>
      </c>
      <c r="M3166" s="141" t="s">
        <v>383</v>
      </c>
      <c r="N3166" s="152" t="s">
        <v>9609</v>
      </c>
      <c r="O3166" s="3" t="s">
        <v>1382</v>
      </c>
      <c r="P3166" s="7" t="s">
        <v>1354</v>
      </c>
      <c r="Q3166" s="3" t="s">
        <v>1195</v>
      </c>
      <c r="R3166" s="154">
        <v>20</v>
      </c>
      <c r="S3166" s="155">
        <v>304</v>
      </c>
      <c r="T3166" s="144">
        <f>R3166*S3166</f>
        <v>6080</v>
      </c>
      <c r="U3166" s="83">
        <f>T3166*1.12</f>
        <v>6809.6</v>
      </c>
      <c r="V3166" s="9" t="s">
        <v>1341</v>
      </c>
      <c r="W3166" s="153" t="s">
        <v>1410</v>
      </c>
      <c r="X3166" s="15"/>
    </row>
    <row r="3167" spans="1:24" s="145" customFormat="1" ht="102" customHeight="1">
      <c r="A3167" s="9" t="s">
        <v>8854</v>
      </c>
      <c r="B3167" s="10" t="s">
        <v>97</v>
      </c>
      <c r="C3167" s="138" t="s">
        <v>2533</v>
      </c>
      <c r="D3167" s="138" t="s">
        <v>2534</v>
      </c>
      <c r="E3167" s="138" t="s">
        <v>2535</v>
      </c>
      <c r="F3167" s="1" t="s">
        <v>2536</v>
      </c>
      <c r="G3167" s="140" t="s">
        <v>384</v>
      </c>
      <c r="H3167" s="153">
        <v>0.1</v>
      </c>
      <c r="I3167" s="138">
        <v>470000000</v>
      </c>
      <c r="J3167" s="21" t="s">
        <v>1330</v>
      </c>
      <c r="K3167" s="140" t="s">
        <v>2363</v>
      </c>
      <c r="L3167" s="138" t="s">
        <v>2285</v>
      </c>
      <c r="M3167" s="141" t="s">
        <v>383</v>
      </c>
      <c r="N3167" s="141" t="s">
        <v>2376</v>
      </c>
      <c r="O3167" s="3" t="s">
        <v>1382</v>
      </c>
      <c r="P3167" s="7" t="s">
        <v>1354</v>
      </c>
      <c r="Q3167" s="3" t="s">
        <v>1195</v>
      </c>
      <c r="R3167" s="154">
        <v>275</v>
      </c>
      <c r="S3167" s="155">
        <v>500</v>
      </c>
      <c r="T3167" s="302">
        <v>0</v>
      </c>
      <c r="U3167" s="83">
        <f t="shared" ref="U3167" si="617">T3167*1.12</f>
        <v>0</v>
      </c>
      <c r="V3167" s="9" t="s">
        <v>1341</v>
      </c>
      <c r="W3167" s="148" t="s">
        <v>1410</v>
      </c>
      <c r="X3167" s="15" t="s">
        <v>9092</v>
      </c>
    </row>
    <row r="3168" spans="1:24" s="145" customFormat="1" ht="102" customHeight="1">
      <c r="A3168" s="9" t="s">
        <v>9621</v>
      </c>
      <c r="B3168" s="10" t="s">
        <v>97</v>
      </c>
      <c r="C3168" s="138" t="s">
        <v>2533</v>
      </c>
      <c r="D3168" s="138" t="s">
        <v>2534</v>
      </c>
      <c r="E3168" s="138" t="s">
        <v>2535</v>
      </c>
      <c r="F3168" s="1" t="s">
        <v>2536</v>
      </c>
      <c r="G3168" s="140" t="s">
        <v>384</v>
      </c>
      <c r="H3168" s="153">
        <v>0.1</v>
      </c>
      <c r="I3168" s="138">
        <v>470000000</v>
      </c>
      <c r="J3168" s="21" t="s">
        <v>1330</v>
      </c>
      <c r="K3168" s="140" t="s">
        <v>2266</v>
      </c>
      <c r="L3168" s="138" t="s">
        <v>2285</v>
      </c>
      <c r="M3168" s="141" t="s">
        <v>383</v>
      </c>
      <c r="N3168" s="152" t="s">
        <v>9609</v>
      </c>
      <c r="O3168" s="3" t="s">
        <v>1382</v>
      </c>
      <c r="P3168" s="7" t="s">
        <v>1354</v>
      </c>
      <c r="Q3168" s="3" t="s">
        <v>1195</v>
      </c>
      <c r="R3168" s="154">
        <v>175</v>
      </c>
      <c r="S3168" s="155">
        <v>500</v>
      </c>
      <c r="T3168" s="144">
        <f>R3168*S3168</f>
        <v>87500</v>
      </c>
      <c r="U3168" s="83">
        <f>T3168*1.12</f>
        <v>98000.000000000015</v>
      </c>
      <c r="V3168" s="9" t="s">
        <v>1341</v>
      </c>
      <c r="W3168" s="148" t="s">
        <v>1410</v>
      </c>
      <c r="X3168" s="15"/>
    </row>
    <row r="3169" spans="1:24" s="145" customFormat="1" ht="102" customHeight="1">
      <c r="A3169" s="9" t="s">
        <v>8855</v>
      </c>
      <c r="B3169" s="10" t="s">
        <v>97</v>
      </c>
      <c r="C3169" s="138" t="s">
        <v>2537</v>
      </c>
      <c r="D3169" s="138" t="s">
        <v>2538</v>
      </c>
      <c r="E3169" s="138" t="s">
        <v>2539</v>
      </c>
      <c r="F3169" s="160" t="s">
        <v>2540</v>
      </c>
      <c r="G3169" s="140" t="s">
        <v>384</v>
      </c>
      <c r="H3169" s="153">
        <v>0.1</v>
      </c>
      <c r="I3169" s="138">
        <v>470000000</v>
      </c>
      <c r="J3169" s="21" t="s">
        <v>1330</v>
      </c>
      <c r="K3169" s="140" t="s">
        <v>2363</v>
      </c>
      <c r="L3169" s="138" t="s">
        <v>2285</v>
      </c>
      <c r="M3169" s="141" t="s">
        <v>383</v>
      </c>
      <c r="N3169" s="141" t="s">
        <v>2376</v>
      </c>
      <c r="O3169" s="3" t="s">
        <v>1382</v>
      </c>
      <c r="P3169" s="7" t="s">
        <v>1354</v>
      </c>
      <c r="Q3169" s="3" t="s">
        <v>1195</v>
      </c>
      <c r="R3169" s="154">
        <v>110</v>
      </c>
      <c r="S3169" s="155">
        <v>70</v>
      </c>
      <c r="T3169" s="302">
        <v>0</v>
      </c>
      <c r="U3169" s="83">
        <f t="shared" ref="U3169" si="618">T3169*1.12</f>
        <v>0</v>
      </c>
      <c r="V3169" s="9" t="s">
        <v>1341</v>
      </c>
      <c r="W3169" s="153" t="s">
        <v>1410</v>
      </c>
      <c r="X3169" s="15">
        <v>11.14</v>
      </c>
    </row>
    <row r="3170" spans="1:24" s="145" customFormat="1" ht="102" customHeight="1">
      <c r="A3170" s="9" t="s">
        <v>9622</v>
      </c>
      <c r="B3170" s="10" t="s">
        <v>97</v>
      </c>
      <c r="C3170" s="138" t="s">
        <v>2537</v>
      </c>
      <c r="D3170" s="138" t="s">
        <v>2538</v>
      </c>
      <c r="E3170" s="138" t="s">
        <v>2539</v>
      </c>
      <c r="F3170" s="160" t="s">
        <v>2540</v>
      </c>
      <c r="G3170" s="140" t="s">
        <v>384</v>
      </c>
      <c r="H3170" s="153">
        <v>0.1</v>
      </c>
      <c r="I3170" s="138">
        <v>470000000</v>
      </c>
      <c r="J3170" s="21" t="s">
        <v>1330</v>
      </c>
      <c r="K3170" s="140" t="s">
        <v>2266</v>
      </c>
      <c r="L3170" s="138" t="s">
        <v>2285</v>
      </c>
      <c r="M3170" s="141" t="s">
        <v>383</v>
      </c>
      <c r="N3170" s="152" t="s">
        <v>9609</v>
      </c>
      <c r="O3170" s="3" t="s">
        <v>1382</v>
      </c>
      <c r="P3170" s="7" t="s">
        <v>1354</v>
      </c>
      <c r="Q3170" s="3" t="s">
        <v>1195</v>
      </c>
      <c r="R3170" s="154">
        <v>110</v>
      </c>
      <c r="S3170" s="155">
        <v>70</v>
      </c>
      <c r="T3170" s="144">
        <f>R3170*S3170</f>
        <v>7700</v>
      </c>
      <c r="U3170" s="83">
        <f>T3170*1.12</f>
        <v>8624</v>
      </c>
      <c r="V3170" s="9" t="s">
        <v>1341</v>
      </c>
      <c r="W3170" s="153" t="s">
        <v>1410</v>
      </c>
      <c r="X3170" s="15"/>
    </row>
    <row r="3171" spans="1:24" s="145" customFormat="1" ht="102" customHeight="1">
      <c r="A3171" s="9" t="s">
        <v>8856</v>
      </c>
      <c r="B3171" s="10" t="s">
        <v>97</v>
      </c>
      <c r="C3171" s="138" t="s">
        <v>2541</v>
      </c>
      <c r="D3171" s="138" t="s">
        <v>2542</v>
      </c>
      <c r="E3171" s="138" t="s">
        <v>2543</v>
      </c>
      <c r="F3171" s="1" t="s">
        <v>2544</v>
      </c>
      <c r="G3171" s="140" t="s">
        <v>384</v>
      </c>
      <c r="H3171" s="153">
        <v>0.1</v>
      </c>
      <c r="I3171" s="138">
        <v>470000000</v>
      </c>
      <c r="J3171" s="21" t="s">
        <v>1330</v>
      </c>
      <c r="K3171" s="140" t="s">
        <v>2363</v>
      </c>
      <c r="L3171" s="138" t="s">
        <v>2285</v>
      </c>
      <c r="M3171" s="141" t="s">
        <v>383</v>
      </c>
      <c r="N3171" s="366" t="s">
        <v>2376</v>
      </c>
      <c r="O3171" s="3" t="s">
        <v>1382</v>
      </c>
      <c r="P3171" s="7" t="s">
        <v>1354</v>
      </c>
      <c r="Q3171" s="3" t="s">
        <v>1195</v>
      </c>
      <c r="R3171" s="154">
        <v>100</v>
      </c>
      <c r="S3171" s="155">
        <v>39</v>
      </c>
      <c r="T3171" s="304">
        <v>0</v>
      </c>
      <c r="U3171" s="83">
        <f t="shared" si="602"/>
        <v>0</v>
      </c>
      <c r="V3171" s="9" t="s">
        <v>1341</v>
      </c>
      <c r="W3171" s="148" t="s">
        <v>1410</v>
      </c>
      <c r="X3171" s="15" t="s">
        <v>9103</v>
      </c>
    </row>
    <row r="3172" spans="1:24" s="145" customFormat="1" ht="102" customHeight="1">
      <c r="A3172" s="9" t="s">
        <v>8857</v>
      </c>
      <c r="B3172" s="10" t="s">
        <v>97</v>
      </c>
      <c r="C3172" s="138" t="s">
        <v>1260</v>
      </c>
      <c r="D3172" s="138" t="s">
        <v>2545</v>
      </c>
      <c r="E3172" s="138" t="s">
        <v>2546</v>
      </c>
      <c r="F3172" s="397" t="s">
        <v>2547</v>
      </c>
      <c r="G3172" s="140" t="s">
        <v>384</v>
      </c>
      <c r="H3172" s="153">
        <v>0.1</v>
      </c>
      <c r="I3172" s="138">
        <v>470000000</v>
      </c>
      <c r="J3172" s="21" t="s">
        <v>1330</v>
      </c>
      <c r="K3172" s="140" t="s">
        <v>2363</v>
      </c>
      <c r="L3172" s="138" t="s">
        <v>2285</v>
      </c>
      <c r="M3172" s="141" t="s">
        <v>383</v>
      </c>
      <c r="N3172" s="366" t="s">
        <v>2376</v>
      </c>
      <c r="O3172" s="3" t="s">
        <v>1382</v>
      </c>
      <c r="P3172" s="7" t="s">
        <v>1354</v>
      </c>
      <c r="Q3172" s="3" t="s">
        <v>1195</v>
      </c>
      <c r="R3172" s="154">
        <v>100</v>
      </c>
      <c r="S3172" s="155">
        <v>20</v>
      </c>
      <c r="T3172" s="304">
        <v>0</v>
      </c>
      <c r="U3172" s="83">
        <f t="shared" si="602"/>
        <v>0</v>
      </c>
      <c r="V3172" s="9" t="s">
        <v>1341</v>
      </c>
      <c r="W3172" s="153" t="s">
        <v>1410</v>
      </c>
      <c r="X3172" s="15" t="s">
        <v>9103</v>
      </c>
    </row>
    <row r="3173" spans="1:24" s="145" customFormat="1" ht="102" customHeight="1">
      <c r="A3173" s="9" t="s">
        <v>8858</v>
      </c>
      <c r="B3173" s="10" t="s">
        <v>97</v>
      </c>
      <c r="C3173" s="138" t="s">
        <v>2548</v>
      </c>
      <c r="D3173" s="138" t="s">
        <v>2549</v>
      </c>
      <c r="E3173" s="138" t="s">
        <v>2550</v>
      </c>
      <c r="F3173" s="397" t="s">
        <v>2551</v>
      </c>
      <c r="G3173" s="140" t="s">
        <v>384</v>
      </c>
      <c r="H3173" s="153">
        <v>0.1</v>
      </c>
      <c r="I3173" s="138">
        <v>470000000</v>
      </c>
      <c r="J3173" s="21" t="s">
        <v>1330</v>
      </c>
      <c r="K3173" s="140" t="s">
        <v>2363</v>
      </c>
      <c r="L3173" s="138" t="s">
        <v>2285</v>
      </c>
      <c r="M3173" s="141" t="s">
        <v>383</v>
      </c>
      <c r="N3173" s="366" t="s">
        <v>2376</v>
      </c>
      <c r="O3173" s="3" t="s">
        <v>1382</v>
      </c>
      <c r="P3173" s="7" t="s">
        <v>1354</v>
      </c>
      <c r="Q3173" s="3" t="s">
        <v>1195</v>
      </c>
      <c r="R3173" s="154">
        <v>100</v>
      </c>
      <c r="S3173" s="155">
        <v>30</v>
      </c>
      <c r="T3173" s="304">
        <v>0</v>
      </c>
      <c r="U3173" s="83">
        <f t="shared" si="602"/>
        <v>0</v>
      </c>
      <c r="V3173" s="9" t="s">
        <v>1341</v>
      </c>
      <c r="W3173" s="148" t="s">
        <v>1410</v>
      </c>
      <c r="X3173" s="15" t="s">
        <v>9103</v>
      </c>
    </row>
    <row r="3174" spans="1:24" s="145" customFormat="1" ht="102" customHeight="1">
      <c r="A3174" s="9" t="s">
        <v>8859</v>
      </c>
      <c r="B3174" s="10" t="s">
        <v>97</v>
      </c>
      <c r="C3174" s="138" t="s">
        <v>2552</v>
      </c>
      <c r="D3174" s="138" t="s">
        <v>2553</v>
      </c>
      <c r="E3174" s="138" t="s">
        <v>2554</v>
      </c>
      <c r="F3174" s="160" t="s">
        <v>2555</v>
      </c>
      <c r="G3174" s="140" t="s">
        <v>384</v>
      </c>
      <c r="H3174" s="153">
        <v>0.1</v>
      </c>
      <c r="I3174" s="138">
        <v>470000000</v>
      </c>
      <c r="J3174" s="21" t="s">
        <v>1330</v>
      </c>
      <c r="K3174" s="140" t="s">
        <v>2363</v>
      </c>
      <c r="L3174" s="138" t="s">
        <v>2285</v>
      </c>
      <c r="M3174" s="141" t="s">
        <v>383</v>
      </c>
      <c r="N3174" s="141" t="s">
        <v>2376</v>
      </c>
      <c r="O3174" s="3" t="s">
        <v>1382</v>
      </c>
      <c r="P3174" s="7" t="s">
        <v>1354</v>
      </c>
      <c r="Q3174" s="3" t="s">
        <v>1195</v>
      </c>
      <c r="R3174" s="154">
        <v>1096</v>
      </c>
      <c r="S3174" s="155">
        <v>339.29</v>
      </c>
      <c r="T3174" s="302">
        <v>0</v>
      </c>
      <c r="U3174" s="83">
        <f t="shared" si="602"/>
        <v>0</v>
      </c>
      <c r="V3174" s="9" t="s">
        <v>1341</v>
      </c>
      <c r="W3174" s="153" t="s">
        <v>1410</v>
      </c>
      <c r="X3174" s="15" t="s">
        <v>9092</v>
      </c>
    </row>
    <row r="3175" spans="1:24" s="145" customFormat="1" ht="102" customHeight="1">
      <c r="A3175" s="9" t="s">
        <v>9623</v>
      </c>
      <c r="B3175" s="10" t="s">
        <v>97</v>
      </c>
      <c r="C3175" s="138" t="s">
        <v>2552</v>
      </c>
      <c r="D3175" s="138" t="s">
        <v>2553</v>
      </c>
      <c r="E3175" s="138" t="s">
        <v>2554</v>
      </c>
      <c r="F3175" s="160" t="s">
        <v>2555</v>
      </c>
      <c r="G3175" s="140" t="s">
        <v>384</v>
      </c>
      <c r="H3175" s="153">
        <v>0.1</v>
      </c>
      <c r="I3175" s="138">
        <v>470000000</v>
      </c>
      <c r="J3175" s="21" t="s">
        <v>1330</v>
      </c>
      <c r="K3175" s="140" t="s">
        <v>2266</v>
      </c>
      <c r="L3175" s="138" t="s">
        <v>2285</v>
      </c>
      <c r="M3175" s="141" t="s">
        <v>383</v>
      </c>
      <c r="N3175" s="152" t="s">
        <v>9609</v>
      </c>
      <c r="O3175" s="3" t="s">
        <v>1382</v>
      </c>
      <c r="P3175" s="7" t="s">
        <v>1354</v>
      </c>
      <c r="Q3175" s="3" t="s">
        <v>1195</v>
      </c>
      <c r="R3175" s="154">
        <v>400</v>
      </c>
      <c r="S3175" s="155">
        <v>339.29</v>
      </c>
      <c r="T3175" s="144">
        <f>R3175*S3175</f>
        <v>135716</v>
      </c>
      <c r="U3175" s="83">
        <f>T3175*1.12</f>
        <v>152001.92000000001</v>
      </c>
      <c r="V3175" s="9" t="s">
        <v>1341</v>
      </c>
      <c r="W3175" s="153" t="s">
        <v>1410</v>
      </c>
      <c r="X3175" s="15"/>
    </row>
    <row r="3176" spans="1:24" s="145" customFormat="1" ht="102" customHeight="1">
      <c r="A3176" s="9" t="s">
        <v>8860</v>
      </c>
      <c r="B3176" s="10" t="s">
        <v>97</v>
      </c>
      <c r="C3176" s="138" t="s">
        <v>2556</v>
      </c>
      <c r="D3176" s="138" t="s">
        <v>2557</v>
      </c>
      <c r="E3176" s="138" t="s">
        <v>2558</v>
      </c>
      <c r="F3176" s="1" t="s">
        <v>2559</v>
      </c>
      <c r="G3176" s="140" t="s">
        <v>384</v>
      </c>
      <c r="H3176" s="153">
        <v>0.1</v>
      </c>
      <c r="I3176" s="138">
        <v>470000000</v>
      </c>
      <c r="J3176" s="21" t="s">
        <v>1330</v>
      </c>
      <c r="K3176" s="140" t="s">
        <v>2363</v>
      </c>
      <c r="L3176" s="138" t="s">
        <v>2285</v>
      </c>
      <c r="M3176" s="141" t="s">
        <v>383</v>
      </c>
      <c r="N3176" s="141" t="s">
        <v>2376</v>
      </c>
      <c r="O3176" s="3" t="s">
        <v>1382</v>
      </c>
      <c r="P3176" s="7" t="s">
        <v>1354</v>
      </c>
      <c r="Q3176" s="3" t="s">
        <v>1195</v>
      </c>
      <c r="R3176" s="154">
        <v>220</v>
      </c>
      <c r="S3176" s="155">
        <v>280</v>
      </c>
      <c r="T3176" s="302">
        <v>0</v>
      </c>
      <c r="U3176" s="83">
        <f t="shared" ref="U3176" si="619">T3176*1.12</f>
        <v>0</v>
      </c>
      <c r="V3176" s="9" t="s">
        <v>1341</v>
      </c>
      <c r="W3176" s="148" t="s">
        <v>1410</v>
      </c>
      <c r="X3176" s="15">
        <v>11.14</v>
      </c>
    </row>
    <row r="3177" spans="1:24" s="145" customFormat="1" ht="102" customHeight="1">
      <c r="A3177" s="9" t="s">
        <v>9624</v>
      </c>
      <c r="B3177" s="10" t="s">
        <v>97</v>
      </c>
      <c r="C3177" s="138" t="s">
        <v>2556</v>
      </c>
      <c r="D3177" s="138" t="s">
        <v>2557</v>
      </c>
      <c r="E3177" s="138" t="s">
        <v>2558</v>
      </c>
      <c r="F3177" s="1" t="s">
        <v>2559</v>
      </c>
      <c r="G3177" s="140" t="s">
        <v>384</v>
      </c>
      <c r="H3177" s="153">
        <v>0.1</v>
      </c>
      <c r="I3177" s="138">
        <v>470000000</v>
      </c>
      <c r="J3177" s="21" t="s">
        <v>1330</v>
      </c>
      <c r="K3177" s="140" t="s">
        <v>2266</v>
      </c>
      <c r="L3177" s="138" t="s">
        <v>2285</v>
      </c>
      <c r="M3177" s="141" t="s">
        <v>383</v>
      </c>
      <c r="N3177" s="152" t="s">
        <v>9609</v>
      </c>
      <c r="O3177" s="3" t="s">
        <v>1382</v>
      </c>
      <c r="P3177" s="7" t="s">
        <v>1354</v>
      </c>
      <c r="Q3177" s="3" t="s">
        <v>1195</v>
      </c>
      <c r="R3177" s="154">
        <v>220</v>
      </c>
      <c r="S3177" s="155">
        <v>280</v>
      </c>
      <c r="T3177" s="144">
        <f>R3177*S3177</f>
        <v>61600</v>
      </c>
      <c r="U3177" s="83">
        <f>T3177*1.12</f>
        <v>68992</v>
      </c>
      <c r="V3177" s="9" t="s">
        <v>1341</v>
      </c>
      <c r="W3177" s="148" t="s">
        <v>1410</v>
      </c>
      <c r="X3177" s="15"/>
    </row>
    <row r="3178" spans="1:24" s="145" customFormat="1" ht="102" customHeight="1">
      <c r="A3178" s="9" t="s">
        <v>8861</v>
      </c>
      <c r="B3178" s="10" t="s">
        <v>97</v>
      </c>
      <c r="C3178" s="138" t="s">
        <v>2560</v>
      </c>
      <c r="D3178" s="138" t="s">
        <v>2561</v>
      </c>
      <c r="E3178" s="138" t="s">
        <v>2562</v>
      </c>
      <c r="F3178" s="160" t="s">
        <v>2563</v>
      </c>
      <c r="G3178" s="140" t="s">
        <v>384</v>
      </c>
      <c r="H3178" s="153">
        <v>0.1</v>
      </c>
      <c r="I3178" s="138">
        <v>470000000</v>
      </c>
      <c r="J3178" s="21" t="s">
        <v>1330</v>
      </c>
      <c r="K3178" s="140" t="s">
        <v>2363</v>
      </c>
      <c r="L3178" s="138" t="s">
        <v>2285</v>
      </c>
      <c r="M3178" s="141" t="s">
        <v>383</v>
      </c>
      <c r="N3178" s="141" t="s">
        <v>2376</v>
      </c>
      <c r="O3178" s="3" t="s">
        <v>1382</v>
      </c>
      <c r="P3178" s="7" t="s">
        <v>1354</v>
      </c>
      <c r="Q3178" s="3" t="s">
        <v>1195</v>
      </c>
      <c r="R3178" s="154">
        <v>1140</v>
      </c>
      <c r="S3178" s="155">
        <v>53.58</v>
      </c>
      <c r="T3178" s="302">
        <v>0</v>
      </c>
      <c r="U3178" s="83">
        <f t="shared" ref="U3178" si="620">T3178*1.12</f>
        <v>0</v>
      </c>
      <c r="V3178" s="9" t="s">
        <v>1341</v>
      </c>
      <c r="W3178" s="153" t="s">
        <v>1410</v>
      </c>
      <c r="X3178" s="15">
        <v>11.14</v>
      </c>
    </row>
    <row r="3179" spans="1:24" s="145" customFormat="1" ht="102" customHeight="1">
      <c r="A3179" s="9" t="s">
        <v>9625</v>
      </c>
      <c r="B3179" s="10" t="s">
        <v>97</v>
      </c>
      <c r="C3179" s="138" t="s">
        <v>2560</v>
      </c>
      <c r="D3179" s="138" t="s">
        <v>2561</v>
      </c>
      <c r="E3179" s="138" t="s">
        <v>2562</v>
      </c>
      <c r="F3179" s="160" t="s">
        <v>2563</v>
      </c>
      <c r="G3179" s="140" t="s">
        <v>384</v>
      </c>
      <c r="H3179" s="153">
        <v>0.1</v>
      </c>
      <c r="I3179" s="138">
        <v>470000000</v>
      </c>
      <c r="J3179" s="21" t="s">
        <v>1330</v>
      </c>
      <c r="K3179" s="140" t="s">
        <v>2266</v>
      </c>
      <c r="L3179" s="138" t="s">
        <v>2285</v>
      </c>
      <c r="M3179" s="141" t="s">
        <v>383</v>
      </c>
      <c r="N3179" s="152" t="s">
        <v>9609</v>
      </c>
      <c r="O3179" s="3" t="s">
        <v>1382</v>
      </c>
      <c r="P3179" s="7" t="s">
        <v>1354</v>
      </c>
      <c r="Q3179" s="3" t="s">
        <v>1195</v>
      </c>
      <c r="R3179" s="154">
        <v>1140</v>
      </c>
      <c r="S3179" s="155">
        <v>53.58</v>
      </c>
      <c r="T3179" s="144">
        <f>R3179*S3179</f>
        <v>61081.2</v>
      </c>
      <c r="U3179" s="83">
        <f>T3179*1.12</f>
        <v>68410.944000000003</v>
      </c>
      <c r="V3179" s="9" t="s">
        <v>1341</v>
      </c>
      <c r="W3179" s="153" t="s">
        <v>1410</v>
      </c>
      <c r="X3179" s="15"/>
    </row>
    <row r="3180" spans="1:24" s="145" customFormat="1" ht="102" customHeight="1">
      <c r="A3180" s="9" t="s">
        <v>8862</v>
      </c>
      <c r="B3180" s="10" t="s">
        <v>97</v>
      </c>
      <c r="C3180" s="138" t="s">
        <v>2564</v>
      </c>
      <c r="D3180" s="138" t="s">
        <v>2557</v>
      </c>
      <c r="E3180" s="138" t="s">
        <v>2565</v>
      </c>
      <c r="F3180" s="160" t="s">
        <v>2566</v>
      </c>
      <c r="G3180" s="140" t="s">
        <v>384</v>
      </c>
      <c r="H3180" s="153">
        <v>0.1</v>
      </c>
      <c r="I3180" s="138">
        <v>470000000</v>
      </c>
      <c r="J3180" s="21" t="s">
        <v>1330</v>
      </c>
      <c r="K3180" s="140" t="s">
        <v>2363</v>
      </c>
      <c r="L3180" s="138" t="s">
        <v>2285</v>
      </c>
      <c r="M3180" s="141" t="s">
        <v>383</v>
      </c>
      <c r="N3180" s="366" t="s">
        <v>2376</v>
      </c>
      <c r="O3180" s="3" t="s">
        <v>1382</v>
      </c>
      <c r="P3180" s="7" t="s">
        <v>1354</v>
      </c>
      <c r="Q3180" s="3" t="s">
        <v>1195</v>
      </c>
      <c r="R3180" s="154">
        <v>220</v>
      </c>
      <c r="S3180" s="155">
        <v>50</v>
      </c>
      <c r="T3180" s="304">
        <v>0</v>
      </c>
      <c r="U3180" s="303">
        <f t="shared" si="602"/>
        <v>0</v>
      </c>
      <c r="V3180" s="9" t="s">
        <v>1341</v>
      </c>
      <c r="W3180" s="148" t="s">
        <v>1410</v>
      </c>
      <c r="X3180" s="15" t="s">
        <v>9103</v>
      </c>
    </row>
    <row r="3181" spans="1:24" s="145" customFormat="1" ht="102" customHeight="1">
      <c r="A3181" s="9" t="s">
        <v>8965</v>
      </c>
      <c r="B3181" s="10" t="s">
        <v>97</v>
      </c>
      <c r="C3181" s="138" t="s">
        <v>2567</v>
      </c>
      <c r="D3181" s="138" t="s">
        <v>2568</v>
      </c>
      <c r="E3181" s="138" t="s">
        <v>2569</v>
      </c>
      <c r="F3181" s="1" t="s">
        <v>2570</v>
      </c>
      <c r="G3181" s="140" t="s">
        <v>384</v>
      </c>
      <c r="H3181" s="153">
        <v>0.1</v>
      </c>
      <c r="I3181" s="138">
        <v>470000000</v>
      </c>
      <c r="J3181" s="21" t="s">
        <v>1330</v>
      </c>
      <c r="K3181" s="140" t="s">
        <v>2363</v>
      </c>
      <c r="L3181" s="138" t="s">
        <v>2285</v>
      </c>
      <c r="M3181" s="141" t="s">
        <v>383</v>
      </c>
      <c r="N3181" s="141" t="s">
        <v>2376</v>
      </c>
      <c r="O3181" s="3" t="s">
        <v>1382</v>
      </c>
      <c r="P3181" s="7" t="s">
        <v>1354</v>
      </c>
      <c r="Q3181" s="3" t="s">
        <v>1195</v>
      </c>
      <c r="R3181" s="154">
        <v>19400</v>
      </c>
      <c r="S3181" s="155">
        <v>10.72</v>
      </c>
      <c r="T3181" s="302">
        <v>0</v>
      </c>
      <c r="U3181" s="83">
        <f t="shared" si="602"/>
        <v>0</v>
      </c>
      <c r="V3181" s="9" t="s">
        <v>1341</v>
      </c>
      <c r="W3181" s="153" t="s">
        <v>1410</v>
      </c>
      <c r="X3181" s="15" t="s">
        <v>9092</v>
      </c>
    </row>
    <row r="3182" spans="1:24" s="145" customFormat="1" ht="102" customHeight="1">
      <c r="A3182" s="9" t="s">
        <v>9626</v>
      </c>
      <c r="B3182" s="10" t="s">
        <v>97</v>
      </c>
      <c r="C3182" s="138" t="s">
        <v>2567</v>
      </c>
      <c r="D3182" s="138" t="s">
        <v>2568</v>
      </c>
      <c r="E3182" s="138" t="s">
        <v>2569</v>
      </c>
      <c r="F3182" s="1" t="s">
        <v>2570</v>
      </c>
      <c r="G3182" s="140" t="s">
        <v>384</v>
      </c>
      <c r="H3182" s="153">
        <v>0.1</v>
      </c>
      <c r="I3182" s="138">
        <v>470000000</v>
      </c>
      <c r="J3182" s="21" t="s">
        <v>1330</v>
      </c>
      <c r="K3182" s="140" t="s">
        <v>2266</v>
      </c>
      <c r="L3182" s="138" t="s">
        <v>2285</v>
      </c>
      <c r="M3182" s="141" t="s">
        <v>383</v>
      </c>
      <c r="N3182" s="152" t="s">
        <v>9609</v>
      </c>
      <c r="O3182" s="3" t="s">
        <v>1382</v>
      </c>
      <c r="P3182" s="7" t="s">
        <v>1354</v>
      </c>
      <c r="Q3182" s="3" t="s">
        <v>1195</v>
      </c>
      <c r="R3182" s="154">
        <v>17400</v>
      </c>
      <c r="S3182" s="155">
        <v>10.72</v>
      </c>
      <c r="T3182" s="144">
        <f>R3182*S3182</f>
        <v>186528</v>
      </c>
      <c r="U3182" s="83">
        <f>T3182*1.12</f>
        <v>208911.36000000002</v>
      </c>
      <c r="V3182" s="9" t="s">
        <v>1341</v>
      </c>
      <c r="W3182" s="153" t="s">
        <v>1410</v>
      </c>
      <c r="X3182" s="15"/>
    </row>
    <row r="3183" spans="1:24" s="145" customFormat="1" ht="102" customHeight="1">
      <c r="A3183" s="9" t="s">
        <v>8966</v>
      </c>
      <c r="B3183" s="10" t="s">
        <v>97</v>
      </c>
      <c r="C3183" s="138" t="s">
        <v>2571</v>
      </c>
      <c r="D3183" s="138" t="s">
        <v>2572</v>
      </c>
      <c r="E3183" s="138" t="s">
        <v>2573</v>
      </c>
      <c r="F3183" s="1" t="s">
        <v>2574</v>
      </c>
      <c r="G3183" s="140" t="s">
        <v>384</v>
      </c>
      <c r="H3183" s="153">
        <v>0.1</v>
      </c>
      <c r="I3183" s="138">
        <v>470000000</v>
      </c>
      <c r="J3183" s="21" t="s">
        <v>1330</v>
      </c>
      <c r="K3183" s="140" t="s">
        <v>2363</v>
      </c>
      <c r="L3183" s="138" t="s">
        <v>2285</v>
      </c>
      <c r="M3183" s="141" t="s">
        <v>383</v>
      </c>
      <c r="N3183" s="141" t="s">
        <v>2376</v>
      </c>
      <c r="O3183" s="3" t="s">
        <v>1382</v>
      </c>
      <c r="P3183" s="7" t="s">
        <v>1354</v>
      </c>
      <c r="Q3183" s="3" t="s">
        <v>1195</v>
      </c>
      <c r="R3183" s="154">
        <v>1344</v>
      </c>
      <c r="S3183" s="155">
        <v>40.18</v>
      </c>
      <c r="T3183" s="302">
        <v>0</v>
      </c>
      <c r="U3183" s="83">
        <f t="shared" ref="U3183" si="621">T3183*1.12</f>
        <v>0</v>
      </c>
      <c r="V3183" s="9" t="s">
        <v>1341</v>
      </c>
      <c r="W3183" s="148" t="s">
        <v>1410</v>
      </c>
      <c r="X3183" s="15" t="s">
        <v>9092</v>
      </c>
    </row>
    <row r="3184" spans="1:24" s="145" customFormat="1" ht="102" customHeight="1">
      <c r="A3184" s="9" t="s">
        <v>9627</v>
      </c>
      <c r="B3184" s="10" t="s">
        <v>97</v>
      </c>
      <c r="C3184" s="138" t="s">
        <v>2571</v>
      </c>
      <c r="D3184" s="138" t="s">
        <v>2572</v>
      </c>
      <c r="E3184" s="138" t="s">
        <v>2573</v>
      </c>
      <c r="F3184" s="1" t="s">
        <v>2574</v>
      </c>
      <c r="G3184" s="140" t="s">
        <v>384</v>
      </c>
      <c r="H3184" s="153">
        <v>0.1</v>
      </c>
      <c r="I3184" s="138">
        <v>470000000</v>
      </c>
      <c r="J3184" s="21" t="s">
        <v>1330</v>
      </c>
      <c r="K3184" s="140" t="s">
        <v>2266</v>
      </c>
      <c r="L3184" s="138" t="s">
        <v>2285</v>
      </c>
      <c r="M3184" s="141" t="s">
        <v>383</v>
      </c>
      <c r="N3184" s="152" t="s">
        <v>9609</v>
      </c>
      <c r="O3184" s="3" t="s">
        <v>1382</v>
      </c>
      <c r="P3184" s="7" t="s">
        <v>1354</v>
      </c>
      <c r="Q3184" s="3" t="s">
        <v>1195</v>
      </c>
      <c r="R3184" s="154">
        <v>304</v>
      </c>
      <c r="S3184" s="155">
        <v>40.18</v>
      </c>
      <c r="T3184" s="144">
        <f>R3184*S3184</f>
        <v>12214.72</v>
      </c>
      <c r="U3184" s="83">
        <f>T3184*1.12</f>
        <v>13680.4864</v>
      </c>
      <c r="V3184" s="9" t="s">
        <v>1341</v>
      </c>
      <c r="W3184" s="148" t="s">
        <v>1410</v>
      </c>
      <c r="X3184" s="15"/>
    </row>
    <row r="3185" spans="1:24" s="145" customFormat="1" ht="102" customHeight="1">
      <c r="A3185" s="9" t="s">
        <v>8972</v>
      </c>
      <c r="B3185" s="10" t="s">
        <v>97</v>
      </c>
      <c r="C3185" s="138" t="s">
        <v>2575</v>
      </c>
      <c r="D3185" s="138" t="s">
        <v>2576</v>
      </c>
      <c r="E3185" s="138" t="s">
        <v>2576</v>
      </c>
      <c r="F3185" s="160" t="s">
        <v>2577</v>
      </c>
      <c r="G3185" s="140" t="s">
        <v>384</v>
      </c>
      <c r="H3185" s="153">
        <v>0.1</v>
      </c>
      <c r="I3185" s="138">
        <v>470000000</v>
      </c>
      <c r="J3185" s="21" t="s">
        <v>1330</v>
      </c>
      <c r="K3185" s="140" t="s">
        <v>2363</v>
      </c>
      <c r="L3185" s="138" t="s">
        <v>2285</v>
      </c>
      <c r="M3185" s="141" t="s">
        <v>383</v>
      </c>
      <c r="N3185" s="141" t="s">
        <v>2376</v>
      </c>
      <c r="O3185" s="3" t="s">
        <v>1382</v>
      </c>
      <c r="P3185" s="7" t="s">
        <v>1354</v>
      </c>
      <c r="Q3185" s="3" t="s">
        <v>1195</v>
      </c>
      <c r="R3185" s="154">
        <v>1344</v>
      </c>
      <c r="S3185" s="155">
        <v>17.86</v>
      </c>
      <c r="T3185" s="302">
        <v>0</v>
      </c>
      <c r="U3185" s="83">
        <f t="shared" ref="U3185" si="622">T3185*1.12</f>
        <v>0</v>
      </c>
      <c r="V3185" s="9" t="s">
        <v>1341</v>
      </c>
      <c r="W3185" s="153" t="s">
        <v>1410</v>
      </c>
      <c r="X3185" s="15" t="s">
        <v>9092</v>
      </c>
    </row>
    <row r="3186" spans="1:24" s="145" customFormat="1" ht="102" customHeight="1">
      <c r="A3186" s="9" t="s">
        <v>9628</v>
      </c>
      <c r="B3186" s="10" t="s">
        <v>97</v>
      </c>
      <c r="C3186" s="138" t="s">
        <v>2575</v>
      </c>
      <c r="D3186" s="138" t="s">
        <v>2576</v>
      </c>
      <c r="E3186" s="138" t="s">
        <v>2576</v>
      </c>
      <c r="F3186" s="160" t="s">
        <v>2577</v>
      </c>
      <c r="G3186" s="140" t="s">
        <v>384</v>
      </c>
      <c r="H3186" s="153">
        <v>0.1</v>
      </c>
      <c r="I3186" s="138">
        <v>470000000</v>
      </c>
      <c r="J3186" s="21" t="s">
        <v>1330</v>
      </c>
      <c r="K3186" s="140" t="s">
        <v>2266</v>
      </c>
      <c r="L3186" s="138" t="s">
        <v>2285</v>
      </c>
      <c r="M3186" s="141" t="s">
        <v>383</v>
      </c>
      <c r="N3186" s="152" t="s">
        <v>9609</v>
      </c>
      <c r="O3186" s="3" t="s">
        <v>1382</v>
      </c>
      <c r="P3186" s="7" t="s">
        <v>1354</v>
      </c>
      <c r="Q3186" s="3" t="s">
        <v>1195</v>
      </c>
      <c r="R3186" s="154">
        <v>304</v>
      </c>
      <c r="S3186" s="155">
        <v>17.86</v>
      </c>
      <c r="T3186" s="144">
        <f>R3186*S3186</f>
        <v>5429.44</v>
      </c>
      <c r="U3186" s="83">
        <f>T3186*1.12</f>
        <v>6080.9728000000005</v>
      </c>
      <c r="V3186" s="9" t="s">
        <v>1341</v>
      </c>
      <c r="W3186" s="153" t="s">
        <v>1410</v>
      </c>
      <c r="X3186" s="15"/>
    </row>
    <row r="3187" spans="1:24" s="145" customFormat="1" ht="102" customHeight="1">
      <c r="A3187" s="9" t="s">
        <v>8973</v>
      </c>
      <c r="B3187" s="10" t="s">
        <v>97</v>
      </c>
      <c r="C3187" s="138" t="s">
        <v>2578</v>
      </c>
      <c r="D3187" s="138" t="s">
        <v>2579</v>
      </c>
      <c r="E3187" s="138" t="s">
        <v>2580</v>
      </c>
      <c r="F3187" s="1"/>
      <c r="G3187" s="140" t="s">
        <v>384</v>
      </c>
      <c r="H3187" s="153">
        <v>0.1</v>
      </c>
      <c r="I3187" s="138">
        <v>470000000</v>
      </c>
      <c r="J3187" s="21" t="s">
        <v>1330</v>
      </c>
      <c r="K3187" s="140" t="s">
        <v>2363</v>
      </c>
      <c r="L3187" s="138" t="s">
        <v>2285</v>
      </c>
      <c r="M3187" s="141" t="s">
        <v>383</v>
      </c>
      <c r="N3187" s="141" t="s">
        <v>2376</v>
      </c>
      <c r="O3187" s="3" t="s">
        <v>1382</v>
      </c>
      <c r="P3187" s="7" t="s">
        <v>1354</v>
      </c>
      <c r="Q3187" s="3" t="s">
        <v>1195</v>
      </c>
      <c r="R3187" s="154">
        <v>224</v>
      </c>
      <c r="S3187" s="155">
        <v>98.22</v>
      </c>
      <c r="T3187" s="302">
        <v>0</v>
      </c>
      <c r="U3187" s="83">
        <f t="shared" ref="U3187" si="623">T3187*1.12</f>
        <v>0</v>
      </c>
      <c r="V3187" s="9" t="s">
        <v>1341</v>
      </c>
      <c r="W3187" s="148" t="s">
        <v>1410</v>
      </c>
      <c r="X3187" s="15" t="s">
        <v>9092</v>
      </c>
    </row>
    <row r="3188" spans="1:24" s="145" customFormat="1" ht="102" customHeight="1">
      <c r="A3188" s="9" t="s">
        <v>9629</v>
      </c>
      <c r="B3188" s="10" t="s">
        <v>97</v>
      </c>
      <c r="C3188" s="138" t="s">
        <v>2578</v>
      </c>
      <c r="D3188" s="138" t="s">
        <v>2579</v>
      </c>
      <c r="E3188" s="138" t="s">
        <v>2580</v>
      </c>
      <c r="F3188" s="1"/>
      <c r="G3188" s="140" t="s">
        <v>384</v>
      </c>
      <c r="H3188" s="153">
        <v>0.1</v>
      </c>
      <c r="I3188" s="138">
        <v>470000000</v>
      </c>
      <c r="J3188" s="21" t="s">
        <v>1330</v>
      </c>
      <c r="K3188" s="140" t="s">
        <v>2266</v>
      </c>
      <c r="L3188" s="138" t="s">
        <v>2285</v>
      </c>
      <c r="M3188" s="141" t="s">
        <v>383</v>
      </c>
      <c r="N3188" s="152" t="s">
        <v>9609</v>
      </c>
      <c r="O3188" s="3" t="s">
        <v>1382</v>
      </c>
      <c r="P3188" s="7" t="s">
        <v>1354</v>
      </c>
      <c r="Q3188" s="3" t="s">
        <v>1195</v>
      </c>
      <c r="R3188" s="154">
        <v>120</v>
      </c>
      <c r="S3188" s="155">
        <v>98.22</v>
      </c>
      <c r="T3188" s="144">
        <f>R3188*S3188</f>
        <v>11786.4</v>
      </c>
      <c r="U3188" s="83">
        <f>T3188*1.12</f>
        <v>13200.768</v>
      </c>
      <c r="V3188" s="9" t="s">
        <v>1341</v>
      </c>
      <c r="W3188" s="148" t="s">
        <v>1410</v>
      </c>
      <c r="X3188" s="15"/>
    </row>
    <row r="3189" spans="1:24" s="145" customFormat="1" ht="102" customHeight="1">
      <c r="A3189" s="9" t="s">
        <v>8974</v>
      </c>
      <c r="B3189" s="10" t="s">
        <v>97</v>
      </c>
      <c r="C3189" s="138" t="s">
        <v>2581</v>
      </c>
      <c r="D3189" s="138" t="s">
        <v>2582</v>
      </c>
      <c r="E3189" s="138" t="s">
        <v>2583</v>
      </c>
      <c r="F3189" s="138" t="s">
        <v>2584</v>
      </c>
      <c r="G3189" s="140" t="s">
        <v>384</v>
      </c>
      <c r="H3189" s="153">
        <v>0</v>
      </c>
      <c r="I3189" s="138">
        <v>470000000</v>
      </c>
      <c r="J3189" s="21" t="s">
        <v>1330</v>
      </c>
      <c r="K3189" s="140" t="s">
        <v>2475</v>
      </c>
      <c r="L3189" s="138" t="s">
        <v>2285</v>
      </c>
      <c r="M3189" s="141" t="s">
        <v>383</v>
      </c>
      <c r="N3189" s="374" t="s">
        <v>2585</v>
      </c>
      <c r="O3189" s="3" t="s">
        <v>1382</v>
      </c>
      <c r="P3189" s="7" t="s">
        <v>1354</v>
      </c>
      <c r="Q3189" s="3" t="s">
        <v>1195</v>
      </c>
      <c r="R3189" s="154">
        <v>20</v>
      </c>
      <c r="S3189" s="155">
        <v>26786</v>
      </c>
      <c r="T3189" s="144">
        <f t="shared" ref="T3189:T3230" si="624">R3189*S3189</f>
        <v>535720</v>
      </c>
      <c r="U3189" s="83">
        <f t="shared" si="602"/>
        <v>600006.40000000002</v>
      </c>
      <c r="V3189" s="9" t="s">
        <v>1341</v>
      </c>
      <c r="W3189" s="153" t="s">
        <v>1410</v>
      </c>
      <c r="X3189" s="15"/>
    </row>
    <row r="3190" spans="1:24" s="145" customFormat="1" ht="229.5" customHeight="1">
      <c r="A3190" s="9" t="s">
        <v>8975</v>
      </c>
      <c r="B3190" s="10" t="s">
        <v>97</v>
      </c>
      <c r="C3190" s="138" t="s">
        <v>2586</v>
      </c>
      <c r="D3190" s="138" t="s">
        <v>2587</v>
      </c>
      <c r="E3190" s="138" t="s">
        <v>2588</v>
      </c>
      <c r="F3190" s="138" t="s">
        <v>2589</v>
      </c>
      <c r="G3190" s="140" t="s">
        <v>384</v>
      </c>
      <c r="H3190" s="153">
        <v>0</v>
      </c>
      <c r="I3190" s="138">
        <v>470000000</v>
      </c>
      <c r="J3190" s="21" t="s">
        <v>1330</v>
      </c>
      <c r="K3190" s="140" t="s">
        <v>2475</v>
      </c>
      <c r="L3190" s="138" t="s">
        <v>2285</v>
      </c>
      <c r="M3190" s="141" t="s">
        <v>383</v>
      </c>
      <c r="N3190" s="374" t="s">
        <v>2585</v>
      </c>
      <c r="O3190" s="3" t="s">
        <v>1382</v>
      </c>
      <c r="P3190" s="7" t="s">
        <v>1354</v>
      </c>
      <c r="Q3190" s="3" t="s">
        <v>1195</v>
      </c>
      <c r="R3190" s="154">
        <v>20</v>
      </c>
      <c r="S3190" s="155">
        <v>98839</v>
      </c>
      <c r="T3190" s="144">
        <f t="shared" si="624"/>
        <v>1976780</v>
      </c>
      <c r="U3190" s="83">
        <f t="shared" si="602"/>
        <v>2213993.6</v>
      </c>
      <c r="V3190" s="9" t="s">
        <v>1341</v>
      </c>
      <c r="W3190" s="148" t="s">
        <v>1410</v>
      </c>
      <c r="X3190" s="15"/>
    </row>
    <row r="3191" spans="1:24" s="145" customFormat="1" ht="102" customHeight="1">
      <c r="A3191" s="9" t="s">
        <v>8976</v>
      </c>
      <c r="B3191" s="10" t="s">
        <v>97</v>
      </c>
      <c r="C3191" s="138" t="s">
        <v>2590</v>
      </c>
      <c r="D3191" s="138" t="s">
        <v>2591</v>
      </c>
      <c r="E3191" s="138" t="s">
        <v>2592</v>
      </c>
      <c r="F3191" s="138" t="s">
        <v>2593</v>
      </c>
      <c r="G3191" s="140" t="s">
        <v>384</v>
      </c>
      <c r="H3191" s="153">
        <v>0</v>
      </c>
      <c r="I3191" s="138">
        <v>470000000</v>
      </c>
      <c r="J3191" s="21" t="s">
        <v>1330</v>
      </c>
      <c r="K3191" s="140" t="s">
        <v>2475</v>
      </c>
      <c r="L3191" s="138" t="s">
        <v>2285</v>
      </c>
      <c r="M3191" s="141" t="s">
        <v>383</v>
      </c>
      <c r="N3191" s="374" t="s">
        <v>2585</v>
      </c>
      <c r="O3191" s="3" t="s">
        <v>1382</v>
      </c>
      <c r="P3191" s="7" t="s">
        <v>1354</v>
      </c>
      <c r="Q3191" s="3" t="s">
        <v>1195</v>
      </c>
      <c r="R3191" s="154">
        <v>30</v>
      </c>
      <c r="S3191" s="155">
        <v>33035.71</v>
      </c>
      <c r="T3191" s="144">
        <f t="shared" si="624"/>
        <v>991071.29999999993</v>
      </c>
      <c r="U3191" s="83">
        <f t="shared" si="602"/>
        <v>1109999.8559999999</v>
      </c>
      <c r="V3191" s="9" t="s">
        <v>1341</v>
      </c>
      <c r="W3191" s="153" t="s">
        <v>1410</v>
      </c>
      <c r="X3191" s="15"/>
    </row>
    <row r="3192" spans="1:24" s="145" customFormat="1" ht="102" customHeight="1">
      <c r="A3192" s="9" t="s">
        <v>8977</v>
      </c>
      <c r="B3192" s="10" t="s">
        <v>97</v>
      </c>
      <c r="C3192" s="138" t="s">
        <v>2594</v>
      </c>
      <c r="D3192" s="138" t="s">
        <v>2595</v>
      </c>
      <c r="E3192" s="138" t="s">
        <v>2596</v>
      </c>
      <c r="F3192" s="138" t="s">
        <v>2597</v>
      </c>
      <c r="G3192" s="140" t="s">
        <v>384</v>
      </c>
      <c r="H3192" s="153">
        <v>0</v>
      </c>
      <c r="I3192" s="138">
        <v>470000000</v>
      </c>
      <c r="J3192" s="21" t="s">
        <v>1330</v>
      </c>
      <c r="K3192" s="140" t="s">
        <v>2475</v>
      </c>
      <c r="L3192" s="138" t="s">
        <v>2285</v>
      </c>
      <c r="M3192" s="141" t="s">
        <v>383</v>
      </c>
      <c r="N3192" s="374" t="s">
        <v>2585</v>
      </c>
      <c r="O3192" s="3" t="s">
        <v>1382</v>
      </c>
      <c r="P3192" s="7" t="s">
        <v>1354</v>
      </c>
      <c r="Q3192" s="3" t="s">
        <v>1195</v>
      </c>
      <c r="R3192" s="154">
        <v>1</v>
      </c>
      <c r="S3192" s="155">
        <v>111607.14</v>
      </c>
      <c r="T3192" s="144">
        <f t="shared" si="624"/>
        <v>111607.14</v>
      </c>
      <c r="U3192" s="83">
        <f t="shared" si="602"/>
        <v>124999.99680000001</v>
      </c>
      <c r="V3192" s="9" t="s">
        <v>1341</v>
      </c>
      <c r="W3192" s="148" t="s">
        <v>1410</v>
      </c>
      <c r="X3192" s="15"/>
    </row>
    <row r="3193" spans="1:24" s="145" customFormat="1" ht="216.75" customHeight="1">
      <c r="A3193" s="9" t="s">
        <v>8978</v>
      </c>
      <c r="B3193" s="10" t="s">
        <v>97</v>
      </c>
      <c r="C3193" s="138" t="s">
        <v>2598</v>
      </c>
      <c r="D3193" s="138" t="s">
        <v>2591</v>
      </c>
      <c r="E3193" s="138" t="s">
        <v>2599</v>
      </c>
      <c r="F3193" s="138" t="s">
        <v>2600</v>
      </c>
      <c r="G3193" s="140" t="s">
        <v>384</v>
      </c>
      <c r="H3193" s="153">
        <v>0</v>
      </c>
      <c r="I3193" s="138">
        <v>470000000</v>
      </c>
      <c r="J3193" s="21" t="s">
        <v>1330</v>
      </c>
      <c r="K3193" s="140" t="s">
        <v>2475</v>
      </c>
      <c r="L3193" s="138" t="s">
        <v>2285</v>
      </c>
      <c r="M3193" s="141" t="s">
        <v>383</v>
      </c>
      <c r="N3193" s="374" t="s">
        <v>2585</v>
      </c>
      <c r="O3193" s="3" t="s">
        <v>1382</v>
      </c>
      <c r="P3193" s="7" t="s">
        <v>1354</v>
      </c>
      <c r="Q3193" s="3" t="s">
        <v>1195</v>
      </c>
      <c r="R3193" s="154">
        <v>1</v>
      </c>
      <c r="S3193" s="155">
        <v>604464.29</v>
      </c>
      <c r="T3193" s="144">
        <f t="shared" si="624"/>
        <v>604464.29</v>
      </c>
      <c r="U3193" s="83">
        <f t="shared" si="602"/>
        <v>677000.00480000011</v>
      </c>
      <c r="V3193" s="9" t="s">
        <v>1341</v>
      </c>
      <c r="W3193" s="153" t="s">
        <v>1410</v>
      </c>
      <c r="X3193" s="15"/>
    </row>
    <row r="3194" spans="1:24" s="145" customFormat="1" ht="127.5" customHeight="1">
      <c r="A3194" s="9" t="s">
        <v>8979</v>
      </c>
      <c r="B3194" s="10" t="s">
        <v>97</v>
      </c>
      <c r="C3194" s="138" t="s">
        <v>2601</v>
      </c>
      <c r="D3194" s="138" t="s">
        <v>2602</v>
      </c>
      <c r="E3194" s="138" t="s">
        <v>2603</v>
      </c>
      <c r="F3194" s="286" t="s">
        <v>2604</v>
      </c>
      <c r="G3194" s="140" t="s">
        <v>384</v>
      </c>
      <c r="H3194" s="153">
        <v>0</v>
      </c>
      <c r="I3194" s="138">
        <v>470000000</v>
      </c>
      <c r="J3194" s="21" t="s">
        <v>1330</v>
      </c>
      <c r="K3194" s="140" t="s">
        <v>2475</v>
      </c>
      <c r="L3194" s="138" t="s">
        <v>2285</v>
      </c>
      <c r="M3194" s="141" t="s">
        <v>383</v>
      </c>
      <c r="N3194" s="374" t="s">
        <v>2585</v>
      </c>
      <c r="O3194" s="3" t="s">
        <v>1382</v>
      </c>
      <c r="P3194" s="7" t="s">
        <v>1354</v>
      </c>
      <c r="Q3194" s="3" t="s">
        <v>1195</v>
      </c>
      <c r="R3194" s="154">
        <v>2</v>
      </c>
      <c r="S3194" s="155">
        <v>133928.57</v>
      </c>
      <c r="T3194" s="144">
        <f t="shared" si="624"/>
        <v>267857.14</v>
      </c>
      <c r="U3194" s="83">
        <f t="shared" si="602"/>
        <v>299999.99680000002</v>
      </c>
      <c r="V3194" s="9" t="s">
        <v>1341</v>
      </c>
      <c r="W3194" s="148" t="s">
        <v>1410</v>
      </c>
      <c r="X3194" s="15"/>
    </row>
    <row r="3195" spans="1:24" s="145" customFormat="1" ht="102" customHeight="1">
      <c r="A3195" s="9" t="s">
        <v>8980</v>
      </c>
      <c r="B3195" s="10" t="s">
        <v>97</v>
      </c>
      <c r="C3195" s="138" t="s">
        <v>2605</v>
      </c>
      <c r="D3195" s="138" t="s">
        <v>2606</v>
      </c>
      <c r="E3195" s="138" t="s">
        <v>2607</v>
      </c>
      <c r="F3195" s="140"/>
      <c r="G3195" s="140" t="s">
        <v>384</v>
      </c>
      <c r="H3195" s="153">
        <v>0.8</v>
      </c>
      <c r="I3195" s="138">
        <v>470000000</v>
      </c>
      <c r="J3195" s="21" t="s">
        <v>1330</v>
      </c>
      <c r="K3195" s="140" t="s">
        <v>2608</v>
      </c>
      <c r="L3195" s="138" t="s">
        <v>2285</v>
      </c>
      <c r="M3195" s="141" t="s">
        <v>383</v>
      </c>
      <c r="N3195" s="367" t="s">
        <v>2609</v>
      </c>
      <c r="O3195" s="3" t="s">
        <v>1382</v>
      </c>
      <c r="P3195" s="7" t="s">
        <v>1354</v>
      </c>
      <c r="Q3195" s="3" t="s">
        <v>1195</v>
      </c>
      <c r="R3195" s="140">
        <v>2400</v>
      </c>
      <c r="S3195" s="155">
        <v>1340</v>
      </c>
      <c r="T3195" s="166">
        <f t="shared" si="624"/>
        <v>3216000</v>
      </c>
      <c r="U3195" s="166">
        <f t="shared" si="602"/>
        <v>3601920.0000000005</v>
      </c>
      <c r="V3195" s="140" t="s">
        <v>1331</v>
      </c>
      <c r="W3195" s="153" t="s">
        <v>1410</v>
      </c>
      <c r="X3195" s="15"/>
    </row>
    <row r="3196" spans="1:24" s="145" customFormat="1" ht="102" customHeight="1">
      <c r="A3196" s="9" t="s">
        <v>8981</v>
      </c>
      <c r="B3196" s="10" t="s">
        <v>97</v>
      </c>
      <c r="C3196" s="138" t="s">
        <v>2610</v>
      </c>
      <c r="D3196" s="138" t="s">
        <v>2611</v>
      </c>
      <c r="E3196" s="138" t="s">
        <v>2612</v>
      </c>
      <c r="F3196" s="140" t="s">
        <v>2613</v>
      </c>
      <c r="G3196" s="140" t="s">
        <v>1446</v>
      </c>
      <c r="H3196" s="153">
        <v>0</v>
      </c>
      <c r="I3196" s="138">
        <v>470000000</v>
      </c>
      <c r="J3196" s="21" t="s">
        <v>1330</v>
      </c>
      <c r="K3196" s="140" t="s">
        <v>2614</v>
      </c>
      <c r="L3196" s="138" t="s">
        <v>2285</v>
      </c>
      <c r="M3196" s="141" t="s">
        <v>383</v>
      </c>
      <c r="N3196" s="367" t="s">
        <v>2615</v>
      </c>
      <c r="O3196" s="3" t="s">
        <v>1382</v>
      </c>
      <c r="P3196" s="7" t="s">
        <v>1354</v>
      </c>
      <c r="Q3196" s="3" t="s">
        <v>1195</v>
      </c>
      <c r="R3196" s="140">
        <v>2</v>
      </c>
      <c r="S3196" s="155">
        <v>10000</v>
      </c>
      <c r="T3196" s="301">
        <v>0</v>
      </c>
      <c r="U3196" s="83">
        <f t="shared" si="602"/>
        <v>0</v>
      </c>
      <c r="V3196" s="9" t="s">
        <v>1341</v>
      </c>
      <c r="W3196" s="148" t="s">
        <v>1410</v>
      </c>
      <c r="X3196" s="15">
        <v>11.14</v>
      </c>
    </row>
    <row r="3197" spans="1:24" s="145" customFormat="1" ht="102" customHeight="1">
      <c r="A3197" s="9" t="s">
        <v>10655</v>
      </c>
      <c r="B3197" s="10" t="s">
        <v>97</v>
      </c>
      <c r="C3197" s="138" t="s">
        <v>2610</v>
      </c>
      <c r="D3197" s="138" t="s">
        <v>2611</v>
      </c>
      <c r="E3197" s="138" t="s">
        <v>2612</v>
      </c>
      <c r="F3197" s="140" t="s">
        <v>2613</v>
      </c>
      <c r="G3197" s="140" t="s">
        <v>1446</v>
      </c>
      <c r="H3197" s="153">
        <v>0</v>
      </c>
      <c r="I3197" s="138">
        <v>470000000</v>
      </c>
      <c r="J3197" s="21" t="s">
        <v>1330</v>
      </c>
      <c r="K3197" s="140" t="s">
        <v>10653</v>
      </c>
      <c r="L3197" s="138" t="s">
        <v>2285</v>
      </c>
      <c r="M3197" s="141" t="s">
        <v>383</v>
      </c>
      <c r="N3197" s="365" t="s">
        <v>10654</v>
      </c>
      <c r="O3197" s="3" t="s">
        <v>1382</v>
      </c>
      <c r="P3197" s="7" t="s">
        <v>1354</v>
      </c>
      <c r="Q3197" s="3" t="s">
        <v>1195</v>
      </c>
      <c r="R3197" s="140">
        <v>2</v>
      </c>
      <c r="S3197" s="155">
        <v>10000</v>
      </c>
      <c r="T3197" s="166">
        <f t="shared" ref="T3197" si="625">R3197*S3197</f>
        <v>20000</v>
      </c>
      <c r="U3197" s="83">
        <f t="shared" ref="U3197" si="626">T3197*1.12</f>
        <v>22400.000000000004</v>
      </c>
      <c r="V3197" s="9" t="s">
        <v>1341</v>
      </c>
      <c r="W3197" s="148" t="s">
        <v>1410</v>
      </c>
      <c r="X3197" s="15"/>
    </row>
    <row r="3198" spans="1:24" s="145" customFormat="1" ht="102" customHeight="1">
      <c r="A3198" s="9" t="s">
        <v>8982</v>
      </c>
      <c r="B3198" s="10" t="s">
        <v>97</v>
      </c>
      <c r="C3198" s="138" t="s">
        <v>2616</v>
      </c>
      <c r="D3198" s="138" t="s">
        <v>2617</v>
      </c>
      <c r="E3198" s="138" t="s">
        <v>2618</v>
      </c>
      <c r="F3198" s="14" t="s">
        <v>2619</v>
      </c>
      <c r="G3198" s="140" t="s">
        <v>1446</v>
      </c>
      <c r="H3198" s="153">
        <v>0</v>
      </c>
      <c r="I3198" s="138">
        <v>470000000</v>
      </c>
      <c r="J3198" s="21" t="s">
        <v>1330</v>
      </c>
      <c r="K3198" s="140" t="s">
        <v>2614</v>
      </c>
      <c r="L3198" s="138" t="s">
        <v>2285</v>
      </c>
      <c r="M3198" s="141" t="s">
        <v>383</v>
      </c>
      <c r="N3198" s="367" t="s">
        <v>2615</v>
      </c>
      <c r="O3198" s="3" t="s">
        <v>1382</v>
      </c>
      <c r="P3198" s="7" t="s">
        <v>1354</v>
      </c>
      <c r="Q3198" s="3" t="s">
        <v>1195</v>
      </c>
      <c r="R3198" s="140">
        <v>27</v>
      </c>
      <c r="S3198" s="155">
        <v>700</v>
      </c>
      <c r="T3198" s="301">
        <v>0</v>
      </c>
      <c r="U3198" s="83">
        <f t="shared" si="602"/>
        <v>0</v>
      </c>
      <c r="V3198" s="9" t="s">
        <v>1341</v>
      </c>
      <c r="W3198" s="153" t="s">
        <v>1410</v>
      </c>
      <c r="X3198" s="15">
        <v>11.14</v>
      </c>
    </row>
    <row r="3199" spans="1:24" s="145" customFormat="1" ht="102" customHeight="1">
      <c r="A3199" s="9" t="s">
        <v>10652</v>
      </c>
      <c r="B3199" s="10" t="s">
        <v>97</v>
      </c>
      <c r="C3199" s="138" t="s">
        <v>2616</v>
      </c>
      <c r="D3199" s="138" t="s">
        <v>2617</v>
      </c>
      <c r="E3199" s="138" t="s">
        <v>2618</v>
      </c>
      <c r="F3199" s="14" t="s">
        <v>2619</v>
      </c>
      <c r="G3199" s="140" t="s">
        <v>1446</v>
      </c>
      <c r="H3199" s="153">
        <v>0</v>
      </c>
      <c r="I3199" s="138">
        <v>470000000</v>
      </c>
      <c r="J3199" s="21" t="s">
        <v>1330</v>
      </c>
      <c r="K3199" s="140" t="s">
        <v>10653</v>
      </c>
      <c r="L3199" s="138" t="s">
        <v>2285</v>
      </c>
      <c r="M3199" s="141" t="s">
        <v>383</v>
      </c>
      <c r="N3199" s="365" t="s">
        <v>10654</v>
      </c>
      <c r="O3199" s="3" t="s">
        <v>1382</v>
      </c>
      <c r="P3199" s="7" t="s">
        <v>1354</v>
      </c>
      <c r="Q3199" s="3" t="s">
        <v>1195</v>
      </c>
      <c r="R3199" s="140">
        <v>27</v>
      </c>
      <c r="S3199" s="155">
        <v>700</v>
      </c>
      <c r="T3199" s="166">
        <f t="shared" ref="T3199" si="627">R3199*S3199</f>
        <v>18900</v>
      </c>
      <c r="U3199" s="83">
        <f t="shared" ref="U3199" si="628">T3199*1.12</f>
        <v>21168.000000000004</v>
      </c>
      <c r="V3199" s="9" t="s">
        <v>1341</v>
      </c>
      <c r="W3199" s="153" t="s">
        <v>1410</v>
      </c>
      <c r="X3199" s="15"/>
    </row>
    <row r="3200" spans="1:24" s="145" customFormat="1" ht="102" customHeight="1">
      <c r="A3200" s="9" t="s">
        <v>8983</v>
      </c>
      <c r="B3200" s="10" t="s">
        <v>97</v>
      </c>
      <c r="C3200" s="138" t="s">
        <v>2620</v>
      </c>
      <c r="D3200" s="138" t="s">
        <v>2621</v>
      </c>
      <c r="E3200" s="138" t="s">
        <v>2622</v>
      </c>
      <c r="F3200" s="140" t="s">
        <v>2623</v>
      </c>
      <c r="G3200" s="140" t="s">
        <v>1446</v>
      </c>
      <c r="H3200" s="153">
        <v>0</v>
      </c>
      <c r="I3200" s="138">
        <v>470000000</v>
      </c>
      <c r="J3200" s="21" t="s">
        <v>1330</v>
      </c>
      <c r="K3200" s="140" t="s">
        <v>2614</v>
      </c>
      <c r="L3200" s="138" t="s">
        <v>2285</v>
      </c>
      <c r="M3200" s="141" t="s">
        <v>383</v>
      </c>
      <c r="N3200" s="367" t="s">
        <v>2615</v>
      </c>
      <c r="O3200" s="3" t="s">
        <v>1382</v>
      </c>
      <c r="P3200" s="7" t="s">
        <v>1354</v>
      </c>
      <c r="Q3200" s="3" t="s">
        <v>1195</v>
      </c>
      <c r="R3200" s="140">
        <v>4</v>
      </c>
      <c r="S3200" s="155">
        <v>8600</v>
      </c>
      <c r="T3200" s="301">
        <v>0</v>
      </c>
      <c r="U3200" s="83">
        <f t="shared" si="602"/>
        <v>0</v>
      </c>
      <c r="V3200" s="9" t="s">
        <v>1341</v>
      </c>
      <c r="W3200" s="148" t="s">
        <v>1410</v>
      </c>
      <c r="X3200" s="15">
        <v>11.14</v>
      </c>
    </row>
    <row r="3201" spans="1:24" s="145" customFormat="1" ht="102" customHeight="1">
      <c r="A3201" s="9" t="s">
        <v>10656</v>
      </c>
      <c r="B3201" s="10" t="s">
        <v>97</v>
      </c>
      <c r="C3201" s="138" t="s">
        <v>2620</v>
      </c>
      <c r="D3201" s="138" t="s">
        <v>2621</v>
      </c>
      <c r="E3201" s="138" t="s">
        <v>2622</v>
      </c>
      <c r="F3201" s="140" t="s">
        <v>2623</v>
      </c>
      <c r="G3201" s="140" t="s">
        <v>1446</v>
      </c>
      <c r="H3201" s="153">
        <v>0</v>
      </c>
      <c r="I3201" s="138">
        <v>470000000</v>
      </c>
      <c r="J3201" s="21" t="s">
        <v>1330</v>
      </c>
      <c r="K3201" s="140" t="s">
        <v>10653</v>
      </c>
      <c r="L3201" s="138" t="s">
        <v>2285</v>
      </c>
      <c r="M3201" s="141" t="s">
        <v>383</v>
      </c>
      <c r="N3201" s="365" t="s">
        <v>10654</v>
      </c>
      <c r="O3201" s="3" t="s">
        <v>1382</v>
      </c>
      <c r="P3201" s="7" t="s">
        <v>1354</v>
      </c>
      <c r="Q3201" s="3" t="s">
        <v>1195</v>
      </c>
      <c r="R3201" s="140">
        <v>4</v>
      </c>
      <c r="S3201" s="155">
        <v>8600</v>
      </c>
      <c r="T3201" s="166">
        <f t="shared" ref="T3201" si="629">R3201*S3201</f>
        <v>34400</v>
      </c>
      <c r="U3201" s="83">
        <f t="shared" ref="U3201" si="630">T3201*1.12</f>
        <v>38528.000000000007</v>
      </c>
      <c r="V3201" s="9" t="s">
        <v>1341</v>
      </c>
      <c r="W3201" s="148" t="s">
        <v>1410</v>
      </c>
      <c r="X3201" s="15"/>
    </row>
    <row r="3202" spans="1:24" s="145" customFormat="1" ht="102" customHeight="1">
      <c r="A3202" s="9" t="s">
        <v>8984</v>
      </c>
      <c r="B3202" s="10" t="s">
        <v>97</v>
      </c>
      <c r="C3202" s="138" t="s">
        <v>2620</v>
      </c>
      <c r="D3202" s="138" t="s">
        <v>2621</v>
      </c>
      <c r="E3202" s="138" t="s">
        <v>2622</v>
      </c>
      <c r="F3202" s="140" t="s">
        <v>2624</v>
      </c>
      <c r="G3202" s="140" t="s">
        <v>1446</v>
      </c>
      <c r="H3202" s="153">
        <v>0</v>
      </c>
      <c r="I3202" s="138">
        <v>470000000</v>
      </c>
      <c r="J3202" s="21" t="s">
        <v>1330</v>
      </c>
      <c r="K3202" s="140" t="s">
        <v>2614</v>
      </c>
      <c r="L3202" s="138" t="s">
        <v>2285</v>
      </c>
      <c r="M3202" s="141" t="s">
        <v>383</v>
      </c>
      <c r="N3202" s="367" t="s">
        <v>2615</v>
      </c>
      <c r="O3202" s="3" t="s">
        <v>1382</v>
      </c>
      <c r="P3202" s="7" t="s">
        <v>1354</v>
      </c>
      <c r="Q3202" s="3" t="s">
        <v>1195</v>
      </c>
      <c r="R3202" s="140">
        <v>2</v>
      </c>
      <c r="S3202" s="155">
        <v>7400</v>
      </c>
      <c r="T3202" s="301">
        <v>0</v>
      </c>
      <c r="U3202" s="83">
        <f t="shared" si="602"/>
        <v>0</v>
      </c>
      <c r="V3202" s="9" t="s">
        <v>1341</v>
      </c>
      <c r="W3202" s="153" t="s">
        <v>1410</v>
      </c>
      <c r="X3202" s="15">
        <v>11.14</v>
      </c>
    </row>
    <row r="3203" spans="1:24" s="145" customFormat="1" ht="102" customHeight="1">
      <c r="A3203" s="9" t="s">
        <v>10657</v>
      </c>
      <c r="B3203" s="10" t="s">
        <v>97</v>
      </c>
      <c r="C3203" s="138" t="s">
        <v>2620</v>
      </c>
      <c r="D3203" s="138" t="s">
        <v>2621</v>
      </c>
      <c r="E3203" s="138" t="s">
        <v>2622</v>
      </c>
      <c r="F3203" s="140" t="s">
        <v>2624</v>
      </c>
      <c r="G3203" s="140" t="s">
        <v>1446</v>
      </c>
      <c r="H3203" s="153">
        <v>0</v>
      </c>
      <c r="I3203" s="138">
        <v>470000000</v>
      </c>
      <c r="J3203" s="21" t="s">
        <v>1330</v>
      </c>
      <c r="K3203" s="140" t="s">
        <v>10653</v>
      </c>
      <c r="L3203" s="138" t="s">
        <v>2285</v>
      </c>
      <c r="M3203" s="141" t="s">
        <v>383</v>
      </c>
      <c r="N3203" s="365" t="s">
        <v>10654</v>
      </c>
      <c r="O3203" s="3" t="s">
        <v>1382</v>
      </c>
      <c r="P3203" s="7" t="s">
        <v>1354</v>
      </c>
      <c r="Q3203" s="3" t="s">
        <v>1195</v>
      </c>
      <c r="R3203" s="140">
        <v>2</v>
      </c>
      <c r="S3203" s="155">
        <v>7400</v>
      </c>
      <c r="T3203" s="166">
        <f t="shared" ref="T3203" si="631">R3203*S3203</f>
        <v>14800</v>
      </c>
      <c r="U3203" s="83">
        <f t="shared" ref="U3203" si="632">T3203*1.12</f>
        <v>16576</v>
      </c>
      <c r="V3203" s="9" t="s">
        <v>1341</v>
      </c>
      <c r="W3203" s="153" t="s">
        <v>1410</v>
      </c>
      <c r="X3203" s="15"/>
    </row>
    <row r="3204" spans="1:24" s="145" customFormat="1" ht="102" customHeight="1">
      <c r="A3204" s="9" t="s">
        <v>9007</v>
      </c>
      <c r="B3204" s="10" t="s">
        <v>97</v>
      </c>
      <c r="C3204" s="138" t="s">
        <v>2625</v>
      </c>
      <c r="D3204" s="138" t="s">
        <v>2626</v>
      </c>
      <c r="E3204" s="138" t="s">
        <v>2627</v>
      </c>
      <c r="F3204" s="138" t="s">
        <v>2628</v>
      </c>
      <c r="G3204" s="140" t="s">
        <v>1446</v>
      </c>
      <c r="H3204" s="153">
        <v>0</v>
      </c>
      <c r="I3204" s="138">
        <v>470000000</v>
      </c>
      <c r="J3204" s="21" t="s">
        <v>1330</v>
      </c>
      <c r="K3204" s="140" t="s">
        <v>2614</v>
      </c>
      <c r="L3204" s="138" t="s">
        <v>2285</v>
      </c>
      <c r="M3204" s="141" t="s">
        <v>383</v>
      </c>
      <c r="N3204" s="367" t="s">
        <v>2615</v>
      </c>
      <c r="O3204" s="3" t="s">
        <v>1382</v>
      </c>
      <c r="P3204" s="7" t="s">
        <v>1354</v>
      </c>
      <c r="Q3204" s="3" t="s">
        <v>1195</v>
      </c>
      <c r="R3204" s="140">
        <v>3</v>
      </c>
      <c r="S3204" s="155">
        <v>8400</v>
      </c>
      <c r="T3204" s="301">
        <v>0</v>
      </c>
      <c r="U3204" s="83">
        <f t="shared" si="602"/>
        <v>0</v>
      </c>
      <c r="V3204" s="9" t="s">
        <v>1341</v>
      </c>
      <c r="W3204" s="148" t="s">
        <v>1410</v>
      </c>
      <c r="X3204" s="15">
        <v>11.14</v>
      </c>
    </row>
    <row r="3205" spans="1:24" s="145" customFormat="1" ht="102" customHeight="1">
      <c r="A3205" s="9" t="s">
        <v>10658</v>
      </c>
      <c r="B3205" s="10" t="s">
        <v>97</v>
      </c>
      <c r="C3205" s="138" t="s">
        <v>2625</v>
      </c>
      <c r="D3205" s="138" t="s">
        <v>2626</v>
      </c>
      <c r="E3205" s="138" t="s">
        <v>2627</v>
      </c>
      <c r="F3205" s="138" t="s">
        <v>2628</v>
      </c>
      <c r="G3205" s="140" t="s">
        <v>1446</v>
      </c>
      <c r="H3205" s="153">
        <v>0</v>
      </c>
      <c r="I3205" s="138">
        <v>470000000</v>
      </c>
      <c r="J3205" s="21" t="s">
        <v>1330</v>
      </c>
      <c r="K3205" s="140" t="s">
        <v>10653</v>
      </c>
      <c r="L3205" s="138" t="s">
        <v>2285</v>
      </c>
      <c r="M3205" s="141" t="s">
        <v>383</v>
      </c>
      <c r="N3205" s="365" t="s">
        <v>10654</v>
      </c>
      <c r="O3205" s="3" t="s">
        <v>1382</v>
      </c>
      <c r="P3205" s="7" t="s">
        <v>1354</v>
      </c>
      <c r="Q3205" s="3" t="s">
        <v>1195</v>
      </c>
      <c r="R3205" s="140">
        <v>3</v>
      </c>
      <c r="S3205" s="155">
        <v>8400</v>
      </c>
      <c r="T3205" s="166">
        <f t="shared" ref="T3205" si="633">R3205*S3205</f>
        <v>25200</v>
      </c>
      <c r="U3205" s="83">
        <f t="shared" ref="U3205" si="634">T3205*1.12</f>
        <v>28224.000000000004</v>
      </c>
      <c r="V3205" s="9" t="s">
        <v>1341</v>
      </c>
      <c r="W3205" s="148" t="s">
        <v>1410</v>
      </c>
      <c r="X3205" s="15"/>
    </row>
    <row r="3206" spans="1:24" s="145" customFormat="1" ht="102" customHeight="1">
      <c r="A3206" s="9" t="s">
        <v>9008</v>
      </c>
      <c r="B3206" s="10" t="s">
        <v>97</v>
      </c>
      <c r="C3206" s="138" t="s">
        <v>2629</v>
      </c>
      <c r="D3206" s="138" t="s">
        <v>2630</v>
      </c>
      <c r="E3206" s="138" t="s">
        <v>2631</v>
      </c>
      <c r="F3206" s="138" t="s">
        <v>2632</v>
      </c>
      <c r="G3206" s="140" t="s">
        <v>384</v>
      </c>
      <c r="H3206" s="153">
        <v>0.5</v>
      </c>
      <c r="I3206" s="138">
        <v>470000000</v>
      </c>
      <c r="J3206" s="21" t="s">
        <v>1330</v>
      </c>
      <c r="K3206" s="140" t="s">
        <v>2614</v>
      </c>
      <c r="L3206" s="138" t="s">
        <v>2285</v>
      </c>
      <c r="M3206" s="141" t="s">
        <v>383</v>
      </c>
      <c r="N3206" s="367" t="s">
        <v>2615</v>
      </c>
      <c r="O3206" s="3" t="s">
        <v>1382</v>
      </c>
      <c r="P3206" s="7" t="s">
        <v>1354</v>
      </c>
      <c r="Q3206" s="3" t="s">
        <v>1195</v>
      </c>
      <c r="R3206" s="140">
        <v>15</v>
      </c>
      <c r="S3206" s="155">
        <v>6200</v>
      </c>
      <c r="T3206" s="83">
        <v>0</v>
      </c>
      <c r="U3206" s="83">
        <f t="shared" si="602"/>
        <v>0</v>
      </c>
      <c r="V3206" s="140" t="s">
        <v>1341</v>
      </c>
      <c r="W3206" s="153" t="s">
        <v>1410</v>
      </c>
      <c r="X3206" s="15">
        <v>7</v>
      </c>
    </row>
    <row r="3207" spans="1:24" s="145" customFormat="1" ht="102" customHeight="1">
      <c r="A3207" s="9" t="s">
        <v>9093</v>
      </c>
      <c r="B3207" s="10" t="s">
        <v>97</v>
      </c>
      <c r="C3207" s="138" t="s">
        <v>2629</v>
      </c>
      <c r="D3207" s="138" t="s">
        <v>2630</v>
      </c>
      <c r="E3207" s="138" t="s">
        <v>2631</v>
      </c>
      <c r="F3207" s="138" t="s">
        <v>2632</v>
      </c>
      <c r="G3207" s="140" t="s">
        <v>1446</v>
      </c>
      <c r="H3207" s="153">
        <v>0.5</v>
      </c>
      <c r="I3207" s="138">
        <v>470000000</v>
      </c>
      <c r="J3207" s="21" t="s">
        <v>1330</v>
      </c>
      <c r="K3207" s="140" t="s">
        <v>2614</v>
      </c>
      <c r="L3207" s="138" t="s">
        <v>2285</v>
      </c>
      <c r="M3207" s="141" t="s">
        <v>383</v>
      </c>
      <c r="N3207" s="367" t="s">
        <v>2615</v>
      </c>
      <c r="O3207" s="3" t="s">
        <v>1382</v>
      </c>
      <c r="P3207" s="7" t="s">
        <v>1354</v>
      </c>
      <c r="Q3207" s="3" t="s">
        <v>1195</v>
      </c>
      <c r="R3207" s="140">
        <v>15</v>
      </c>
      <c r="S3207" s="155">
        <v>6200</v>
      </c>
      <c r="T3207" s="166">
        <f t="shared" ref="T3207" si="635">R3207*S3207</f>
        <v>93000</v>
      </c>
      <c r="U3207" s="83">
        <f t="shared" si="602"/>
        <v>104160.00000000001</v>
      </c>
      <c r="V3207" s="140" t="s">
        <v>1341</v>
      </c>
      <c r="W3207" s="153" t="s">
        <v>1410</v>
      </c>
      <c r="X3207" s="15"/>
    </row>
    <row r="3208" spans="1:24" s="145" customFormat="1" ht="102" customHeight="1">
      <c r="A3208" s="9" t="s">
        <v>9009</v>
      </c>
      <c r="B3208" s="10" t="s">
        <v>97</v>
      </c>
      <c r="C3208" s="138" t="s">
        <v>2633</v>
      </c>
      <c r="D3208" s="138" t="s">
        <v>2634</v>
      </c>
      <c r="E3208" s="138" t="s">
        <v>2635</v>
      </c>
      <c r="F3208" s="140" t="s">
        <v>2636</v>
      </c>
      <c r="G3208" s="140" t="s">
        <v>384</v>
      </c>
      <c r="H3208" s="153">
        <v>0.5</v>
      </c>
      <c r="I3208" s="138">
        <v>470000000</v>
      </c>
      <c r="J3208" s="21" t="s">
        <v>1330</v>
      </c>
      <c r="K3208" s="140" t="s">
        <v>2614</v>
      </c>
      <c r="L3208" s="138" t="s">
        <v>2285</v>
      </c>
      <c r="M3208" s="141" t="s">
        <v>383</v>
      </c>
      <c r="N3208" s="367" t="s">
        <v>2615</v>
      </c>
      <c r="O3208" s="3" t="s">
        <v>1382</v>
      </c>
      <c r="P3208" s="140">
        <v>715</v>
      </c>
      <c r="Q3208" s="154" t="s">
        <v>2170</v>
      </c>
      <c r="R3208" s="140">
        <v>15</v>
      </c>
      <c r="S3208" s="155">
        <v>1200</v>
      </c>
      <c r="T3208" s="301">
        <v>0</v>
      </c>
      <c r="U3208" s="83">
        <f t="shared" si="602"/>
        <v>0</v>
      </c>
      <c r="V3208" s="140" t="s">
        <v>1341</v>
      </c>
      <c r="W3208" s="148" t="s">
        <v>1410</v>
      </c>
      <c r="X3208" s="15">
        <v>7</v>
      </c>
    </row>
    <row r="3209" spans="1:24" s="145" customFormat="1" ht="102" customHeight="1">
      <c r="A3209" s="9" t="s">
        <v>9094</v>
      </c>
      <c r="B3209" s="10" t="s">
        <v>97</v>
      </c>
      <c r="C3209" s="138" t="s">
        <v>2633</v>
      </c>
      <c r="D3209" s="138" t="s">
        <v>2634</v>
      </c>
      <c r="E3209" s="138" t="s">
        <v>2635</v>
      </c>
      <c r="F3209" s="140" t="s">
        <v>2636</v>
      </c>
      <c r="G3209" s="140" t="s">
        <v>1446</v>
      </c>
      <c r="H3209" s="153">
        <v>0.5</v>
      </c>
      <c r="I3209" s="138">
        <v>470000000</v>
      </c>
      <c r="J3209" s="21" t="s">
        <v>1330</v>
      </c>
      <c r="K3209" s="140" t="s">
        <v>2614</v>
      </c>
      <c r="L3209" s="138" t="s">
        <v>2285</v>
      </c>
      <c r="M3209" s="141" t="s">
        <v>383</v>
      </c>
      <c r="N3209" s="367" t="s">
        <v>2615</v>
      </c>
      <c r="O3209" s="3" t="s">
        <v>1382</v>
      </c>
      <c r="P3209" s="140">
        <v>715</v>
      </c>
      <c r="Q3209" s="154" t="s">
        <v>2170</v>
      </c>
      <c r="R3209" s="140">
        <v>15</v>
      </c>
      <c r="S3209" s="155">
        <v>1200</v>
      </c>
      <c r="T3209" s="166">
        <f t="shared" ref="T3209" si="636">R3209*S3209</f>
        <v>18000</v>
      </c>
      <c r="U3209" s="83">
        <f t="shared" si="602"/>
        <v>20160.000000000004</v>
      </c>
      <c r="V3209" s="140" t="s">
        <v>1341</v>
      </c>
      <c r="W3209" s="148" t="s">
        <v>1410</v>
      </c>
      <c r="X3209" s="15"/>
    </row>
    <row r="3210" spans="1:24" s="145" customFormat="1" ht="102" customHeight="1">
      <c r="A3210" s="9" t="s">
        <v>9010</v>
      </c>
      <c r="B3210" s="10" t="s">
        <v>97</v>
      </c>
      <c r="C3210" s="138" t="s">
        <v>2629</v>
      </c>
      <c r="D3210" s="138" t="s">
        <v>2630</v>
      </c>
      <c r="E3210" s="138" t="s">
        <v>2631</v>
      </c>
      <c r="F3210" s="11" t="s">
        <v>2637</v>
      </c>
      <c r="G3210" s="140" t="s">
        <v>384</v>
      </c>
      <c r="H3210" s="153">
        <v>0.5</v>
      </c>
      <c r="I3210" s="138">
        <v>470000000</v>
      </c>
      <c r="J3210" s="21" t="s">
        <v>1330</v>
      </c>
      <c r="K3210" s="140" t="s">
        <v>2614</v>
      </c>
      <c r="L3210" s="138" t="s">
        <v>2285</v>
      </c>
      <c r="M3210" s="141" t="s">
        <v>383</v>
      </c>
      <c r="N3210" s="367" t="s">
        <v>2615</v>
      </c>
      <c r="O3210" s="3" t="s">
        <v>1382</v>
      </c>
      <c r="P3210" s="7" t="s">
        <v>1354</v>
      </c>
      <c r="Q3210" s="3" t="s">
        <v>1195</v>
      </c>
      <c r="R3210" s="154">
        <v>20</v>
      </c>
      <c r="S3210" s="155">
        <v>2500</v>
      </c>
      <c r="T3210" s="301">
        <v>0</v>
      </c>
      <c r="U3210" s="83">
        <f t="shared" si="602"/>
        <v>0</v>
      </c>
      <c r="V3210" s="140" t="s">
        <v>1341</v>
      </c>
      <c r="W3210" s="153" t="s">
        <v>1410</v>
      </c>
      <c r="X3210" s="15">
        <v>7</v>
      </c>
    </row>
    <row r="3211" spans="1:24" s="145" customFormat="1" ht="102" customHeight="1">
      <c r="A3211" s="9" t="s">
        <v>9095</v>
      </c>
      <c r="B3211" s="10" t="s">
        <v>97</v>
      </c>
      <c r="C3211" s="138" t="s">
        <v>2629</v>
      </c>
      <c r="D3211" s="138" t="s">
        <v>2630</v>
      </c>
      <c r="E3211" s="138" t="s">
        <v>2631</v>
      </c>
      <c r="F3211" s="11" t="s">
        <v>2637</v>
      </c>
      <c r="G3211" s="140" t="s">
        <v>1446</v>
      </c>
      <c r="H3211" s="153">
        <v>0.5</v>
      </c>
      <c r="I3211" s="138">
        <v>470000000</v>
      </c>
      <c r="J3211" s="21" t="s">
        <v>1330</v>
      </c>
      <c r="K3211" s="140" t="s">
        <v>2614</v>
      </c>
      <c r="L3211" s="138" t="s">
        <v>2285</v>
      </c>
      <c r="M3211" s="141" t="s">
        <v>383</v>
      </c>
      <c r="N3211" s="367" t="s">
        <v>2615</v>
      </c>
      <c r="O3211" s="3" t="s">
        <v>1382</v>
      </c>
      <c r="P3211" s="7" t="s">
        <v>1354</v>
      </c>
      <c r="Q3211" s="3" t="s">
        <v>1195</v>
      </c>
      <c r="R3211" s="154">
        <v>20</v>
      </c>
      <c r="S3211" s="155">
        <v>2500</v>
      </c>
      <c r="T3211" s="144">
        <f t="shared" ref="T3211" si="637">R3211*S3211</f>
        <v>50000</v>
      </c>
      <c r="U3211" s="83">
        <f t="shared" si="602"/>
        <v>56000.000000000007</v>
      </c>
      <c r="V3211" s="140" t="s">
        <v>1341</v>
      </c>
      <c r="W3211" s="153" t="s">
        <v>1410</v>
      </c>
      <c r="X3211" s="15"/>
    </row>
    <row r="3212" spans="1:24" s="145" customFormat="1" ht="102" customHeight="1">
      <c r="A3212" s="9" t="s">
        <v>9011</v>
      </c>
      <c r="B3212" s="10" t="s">
        <v>97</v>
      </c>
      <c r="C3212" s="138" t="s">
        <v>2638</v>
      </c>
      <c r="D3212" s="138" t="s">
        <v>2639</v>
      </c>
      <c r="E3212" s="138" t="s">
        <v>2640</v>
      </c>
      <c r="F3212" s="11"/>
      <c r="G3212" s="140" t="s">
        <v>384</v>
      </c>
      <c r="H3212" s="153">
        <v>0</v>
      </c>
      <c r="I3212" s="138">
        <v>470000000</v>
      </c>
      <c r="J3212" s="21" t="s">
        <v>1330</v>
      </c>
      <c r="K3212" s="140" t="s">
        <v>2641</v>
      </c>
      <c r="L3212" s="138" t="s">
        <v>2285</v>
      </c>
      <c r="M3212" s="141" t="s">
        <v>383</v>
      </c>
      <c r="N3212" s="366" t="s">
        <v>2642</v>
      </c>
      <c r="O3212" s="3" t="s">
        <v>1382</v>
      </c>
      <c r="P3212" s="7" t="s">
        <v>1354</v>
      </c>
      <c r="Q3212" s="3" t="s">
        <v>1195</v>
      </c>
      <c r="R3212" s="154">
        <v>17</v>
      </c>
      <c r="S3212" s="155">
        <v>25000</v>
      </c>
      <c r="T3212" s="304">
        <v>0</v>
      </c>
      <c r="U3212" s="303">
        <f t="shared" si="602"/>
        <v>0</v>
      </c>
      <c r="V3212" s="140" t="s">
        <v>1341</v>
      </c>
      <c r="W3212" s="148" t="s">
        <v>1410</v>
      </c>
      <c r="X3212" s="15" t="s">
        <v>9092</v>
      </c>
    </row>
    <row r="3213" spans="1:24" s="145" customFormat="1" ht="102" customHeight="1">
      <c r="A3213" s="9" t="s">
        <v>9483</v>
      </c>
      <c r="B3213" s="10" t="s">
        <v>97</v>
      </c>
      <c r="C3213" s="138" t="s">
        <v>2638</v>
      </c>
      <c r="D3213" s="138" t="s">
        <v>2639</v>
      </c>
      <c r="E3213" s="138" t="s">
        <v>2640</v>
      </c>
      <c r="F3213" s="11"/>
      <c r="G3213" s="140" t="s">
        <v>384</v>
      </c>
      <c r="H3213" s="153">
        <v>0</v>
      </c>
      <c r="I3213" s="138">
        <v>470000000</v>
      </c>
      <c r="J3213" s="21" t="s">
        <v>1330</v>
      </c>
      <c r="K3213" s="140" t="s">
        <v>9484</v>
      </c>
      <c r="L3213" s="138" t="s">
        <v>2285</v>
      </c>
      <c r="M3213" s="141" t="s">
        <v>383</v>
      </c>
      <c r="N3213" s="366" t="s">
        <v>9485</v>
      </c>
      <c r="O3213" s="3" t="s">
        <v>1382</v>
      </c>
      <c r="P3213" s="7" t="s">
        <v>1354</v>
      </c>
      <c r="Q3213" s="3" t="s">
        <v>1195</v>
      </c>
      <c r="R3213" s="154">
        <v>15</v>
      </c>
      <c r="S3213" s="155">
        <v>25000</v>
      </c>
      <c r="T3213" s="83">
        <v>0</v>
      </c>
      <c r="U3213" s="83">
        <f t="shared" ref="U3213" si="638">T3213*1.12</f>
        <v>0</v>
      </c>
      <c r="V3213" s="140" t="s">
        <v>1341</v>
      </c>
      <c r="W3213" s="148" t="s">
        <v>1410</v>
      </c>
      <c r="X3213" s="15" t="s">
        <v>9103</v>
      </c>
    </row>
    <row r="3214" spans="1:24" s="145" customFormat="1" ht="102" customHeight="1">
      <c r="A3214" s="9" t="s">
        <v>9012</v>
      </c>
      <c r="B3214" s="10" t="s">
        <v>97</v>
      </c>
      <c r="C3214" s="138" t="s">
        <v>2643</v>
      </c>
      <c r="D3214" s="138" t="s">
        <v>2644</v>
      </c>
      <c r="E3214" s="138" t="s">
        <v>2645</v>
      </c>
      <c r="F3214" s="11"/>
      <c r="G3214" s="140" t="s">
        <v>384</v>
      </c>
      <c r="H3214" s="153">
        <v>0</v>
      </c>
      <c r="I3214" s="138">
        <v>470000000</v>
      </c>
      <c r="J3214" s="21" t="s">
        <v>1330</v>
      </c>
      <c r="K3214" s="140" t="s">
        <v>2641</v>
      </c>
      <c r="L3214" s="138" t="s">
        <v>2285</v>
      </c>
      <c r="M3214" s="141" t="s">
        <v>383</v>
      </c>
      <c r="N3214" s="366" t="s">
        <v>2646</v>
      </c>
      <c r="O3214" s="3" t="s">
        <v>1382</v>
      </c>
      <c r="P3214" s="7" t="s">
        <v>1354</v>
      </c>
      <c r="Q3214" s="3" t="s">
        <v>1195</v>
      </c>
      <c r="R3214" s="154">
        <v>4</v>
      </c>
      <c r="S3214" s="155">
        <v>20000</v>
      </c>
      <c r="T3214" s="304">
        <v>0</v>
      </c>
      <c r="U3214" s="303">
        <f t="shared" si="602"/>
        <v>0</v>
      </c>
      <c r="V3214" s="140" t="s">
        <v>1341</v>
      </c>
      <c r="W3214" s="153" t="s">
        <v>1410</v>
      </c>
      <c r="X3214" s="15" t="s">
        <v>9103</v>
      </c>
    </row>
    <row r="3215" spans="1:24" s="145" customFormat="1" ht="102" customHeight="1">
      <c r="A3215" s="9" t="s">
        <v>9013</v>
      </c>
      <c r="B3215" s="10" t="s">
        <v>97</v>
      </c>
      <c r="C3215" s="138" t="s">
        <v>2647</v>
      </c>
      <c r="D3215" s="138" t="s">
        <v>2648</v>
      </c>
      <c r="E3215" s="138" t="s">
        <v>2649</v>
      </c>
      <c r="F3215" s="11"/>
      <c r="G3215" s="140" t="s">
        <v>384</v>
      </c>
      <c r="H3215" s="153">
        <v>0</v>
      </c>
      <c r="I3215" s="138">
        <v>470000000</v>
      </c>
      <c r="J3215" s="21" t="s">
        <v>1330</v>
      </c>
      <c r="K3215" s="140" t="s">
        <v>2641</v>
      </c>
      <c r="L3215" s="138" t="s">
        <v>2285</v>
      </c>
      <c r="M3215" s="141" t="s">
        <v>383</v>
      </c>
      <c r="N3215" s="366" t="s">
        <v>2646</v>
      </c>
      <c r="O3215" s="3" t="s">
        <v>1382</v>
      </c>
      <c r="P3215" s="7" t="s">
        <v>1354</v>
      </c>
      <c r="Q3215" s="3" t="s">
        <v>1195</v>
      </c>
      <c r="R3215" s="154">
        <v>2</v>
      </c>
      <c r="S3215" s="155">
        <v>10000</v>
      </c>
      <c r="T3215" s="304">
        <v>0</v>
      </c>
      <c r="U3215" s="303">
        <f t="shared" ref="U3215" si="639">T3215*1.12</f>
        <v>0</v>
      </c>
      <c r="V3215" s="140" t="s">
        <v>1341</v>
      </c>
      <c r="W3215" s="148" t="s">
        <v>1410</v>
      </c>
      <c r="X3215" s="15" t="s">
        <v>9103</v>
      </c>
    </row>
    <row r="3216" spans="1:24" s="145" customFormat="1" ht="102" customHeight="1">
      <c r="A3216" s="9" t="s">
        <v>9014</v>
      </c>
      <c r="B3216" s="10" t="s">
        <v>97</v>
      </c>
      <c r="C3216" s="138" t="s">
        <v>2650</v>
      </c>
      <c r="D3216" s="138" t="s">
        <v>420</v>
      </c>
      <c r="E3216" s="138" t="s">
        <v>2651</v>
      </c>
      <c r="F3216" s="11"/>
      <c r="G3216" s="140" t="s">
        <v>384</v>
      </c>
      <c r="H3216" s="153">
        <v>0</v>
      </c>
      <c r="I3216" s="138">
        <v>470000000</v>
      </c>
      <c r="J3216" s="21" t="s">
        <v>1330</v>
      </c>
      <c r="K3216" s="33" t="s">
        <v>1391</v>
      </c>
      <c r="L3216" s="138" t="s">
        <v>2285</v>
      </c>
      <c r="M3216" s="141" t="s">
        <v>383</v>
      </c>
      <c r="N3216" s="360" t="s">
        <v>8881</v>
      </c>
      <c r="O3216" s="3" t="s">
        <v>1382</v>
      </c>
      <c r="P3216" s="7" t="s">
        <v>1354</v>
      </c>
      <c r="Q3216" s="3" t="s">
        <v>1195</v>
      </c>
      <c r="R3216" s="154">
        <v>6</v>
      </c>
      <c r="S3216" s="155">
        <v>15000</v>
      </c>
      <c r="T3216" s="83">
        <v>0</v>
      </c>
      <c r="U3216" s="83">
        <f t="shared" si="602"/>
        <v>0</v>
      </c>
      <c r="V3216" s="140" t="s">
        <v>1341</v>
      </c>
      <c r="W3216" s="153" t="s">
        <v>1410</v>
      </c>
      <c r="X3216" s="15" t="s">
        <v>9103</v>
      </c>
    </row>
    <row r="3217" spans="1:24" s="145" customFormat="1" ht="102" customHeight="1">
      <c r="A3217" s="9" t="s">
        <v>9015</v>
      </c>
      <c r="B3217" s="10" t="s">
        <v>97</v>
      </c>
      <c r="C3217" s="138" t="s">
        <v>2654</v>
      </c>
      <c r="D3217" s="138" t="s">
        <v>420</v>
      </c>
      <c r="E3217" s="138" t="s">
        <v>2655</v>
      </c>
      <c r="F3217" s="11"/>
      <c r="G3217" s="140" t="s">
        <v>384</v>
      </c>
      <c r="H3217" s="153">
        <v>0</v>
      </c>
      <c r="I3217" s="138">
        <v>470000000</v>
      </c>
      <c r="J3217" s="21" t="s">
        <v>1330</v>
      </c>
      <c r="K3217" s="33" t="s">
        <v>1391</v>
      </c>
      <c r="L3217" s="138" t="s">
        <v>2285</v>
      </c>
      <c r="M3217" s="141" t="s">
        <v>383</v>
      </c>
      <c r="N3217" s="360" t="s">
        <v>8881</v>
      </c>
      <c r="O3217" s="3" t="s">
        <v>1382</v>
      </c>
      <c r="P3217" s="7" t="s">
        <v>1354</v>
      </c>
      <c r="Q3217" s="3" t="s">
        <v>1195</v>
      </c>
      <c r="R3217" s="154">
        <v>5</v>
      </c>
      <c r="S3217" s="155">
        <v>20000</v>
      </c>
      <c r="T3217" s="83">
        <v>0</v>
      </c>
      <c r="U3217" s="83">
        <f t="shared" ref="U3217:U3230" si="640">T3217*1.12</f>
        <v>0</v>
      </c>
      <c r="V3217" s="140" t="s">
        <v>1341</v>
      </c>
      <c r="W3217" s="148" t="s">
        <v>1410</v>
      </c>
      <c r="X3217" s="15" t="s">
        <v>9103</v>
      </c>
    </row>
    <row r="3218" spans="1:24" s="145" customFormat="1" ht="102" customHeight="1">
      <c r="A3218" s="9" t="s">
        <v>9016</v>
      </c>
      <c r="B3218" s="10" t="s">
        <v>97</v>
      </c>
      <c r="C3218" s="138" t="s">
        <v>2656</v>
      </c>
      <c r="D3218" s="138" t="s">
        <v>2657</v>
      </c>
      <c r="E3218" s="138" t="s">
        <v>2658</v>
      </c>
      <c r="F3218" s="11"/>
      <c r="G3218" s="140" t="s">
        <v>384</v>
      </c>
      <c r="H3218" s="153">
        <v>0</v>
      </c>
      <c r="I3218" s="138">
        <v>470000000</v>
      </c>
      <c r="J3218" s="21" t="s">
        <v>1330</v>
      </c>
      <c r="K3218" s="141" t="s">
        <v>2652</v>
      </c>
      <c r="L3218" s="138" t="s">
        <v>2285</v>
      </c>
      <c r="M3218" s="141" t="s">
        <v>383</v>
      </c>
      <c r="N3218" s="366" t="s">
        <v>2653</v>
      </c>
      <c r="O3218" s="3" t="s">
        <v>1382</v>
      </c>
      <c r="P3218" s="140">
        <v>704</v>
      </c>
      <c r="Q3218" s="154" t="s">
        <v>2659</v>
      </c>
      <c r="R3218" s="154">
        <v>8</v>
      </c>
      <c r="S3218" s="155">
        <v>27500</v>
      </c>
      <c r="T3218" s="83">
        <v>0</v>
      </c>
      <c r="U3218" s="83">
        <f t="shared" si="640"/>
        <v>0</v>
      </c>
      <c r="V3218" s="140" t="s">
        <v>1341</v>
      </c>
      <c r="W3218" s="153" t="s">
        <v>1410</v>
      </c>
      <c r="X3218" s="15" t="s">
        <v>9103</v>
      </c>
    </row>
    <row r="3219" spans="1:24" s="145" customFormat="1" ht="102" customHeight="1">
      <c r="A3219" s="9" t="s">
        <v>9017</v>
      </c>
      <c r="B3219" s="10" t="s">
        <v>97</v>
      </c>
      <c r="C3219" s="138" t="s">
        <v>2660</v>
      </c>
      <c r="D3219" s="138" t="s">
        <v>2661</v>
      </c>
      <c r="E3219" s="138" t="s">
        <v>2662</v>
      </c>
      <c r="F3219" s="11"/>
      <c r="G3219" s="140" t="s">
        <v>384</v>
      </c>
      <c r="H3219" s="153">
        <v>0</v>
      </c>
      <c r="I3219" s="138">
        <v>470000000</v>
      </c>
      <c r="J3219" s="21" t="s">
        <v>1330</v>
      </c>
      <c r="K3219" s="141" t="s">
        <v>2652</v>
      </c>
      <c r="L3219" s="138" t="s">
        <v>2285</v>
      </c>
      <c r="M3219" s="141" t="s">
        <v>383</v>
      </c>
      <c r="N3219" s="366" t="s">
        <v>2653</v>
      </c>
      <c r="O3219" s="3" t="s">
        <v>1382</v>
      </c>
      <c r="P3219" s="7" t="s">
        <v>1354</v>
      </c>
      <c r="Q3219" s="3" t="s">
        <v>1195</v>
      </c>
      <c r="R3219" s="154">
        <v>10</v>
      </c>
      <c r="S3219" s="155">
        <v>12000</v>
      </c>
      <c r="T3219" s="83">
        <v>0</v>
      </c>
      <c r="U3219" s="83">
        <f t="shared" si="640"/>
        <v>0</v>
      </c>
      <c r="V3219" s="140" t="s">
        <v>1341</v>
      </c>
      <c r="W3219" s="148" t="s">
        <v>1410</v>
      </c>
      <c r="X3219" s="15" t="s">
        <v>9103</v>
      </c>
    </row>
    <row r="3220" spans="1:24" s="145" customFormat="1" ht="102" customHeight="1">
      <c r="A3220" s="9" t="s">
        <v>9018</v>
      </c>
      <c r="B3220" s="10" t="s">
        <v>97</v>
      </c>
      <c r="C3220" s="138" t="s">
        <v>2663</v>
      </c>
      <c r="D3220" s="138" t="s">
        <v>2664</v>
      </c>
      <c r="E3220" s="138" t="s">
        <v>2665</v>
      </c>
      <c r="F3220" s="11"/>
      <c r="G3220" s="140" t="s">
        <v>384</v>
      </c>
      <c r="H3220" s="153">
        <v>0</v>
      </c>
      <c r="I3220" s="138">
        <v>470000000</v>
      </c>
      <c r="J3220" s="21" t="s">
        <v>1330</v>
      </c>
      <c r="K3220" s="141" t="s">
        <v>2652</v>
      </c>
      <c r="L3220" s="138" t="s">
        <v>2285</v>
      </c>
      <c r="M3220" s="141" t="s">
        <v>383</v>
      </c>
      <c r="N3220" s="366" t="s">
        <v>2653</v>
      </c>
      <c r="O3220" s="3" t="s">
        <v>1382</v>
      </c>
      <c r="P3220" s="7" t="s">
        <v>1354</v>
      </c>
      <c r="Q3220" s="3" t="s">
        <v>1195</v>
      </c>
      <c r="R3220" s="154">
        <v>13</v>
      </c>
      <c r="S3220" s="155">
        <v>15000</v>
      </c>
      <c r="T3220" s="83">
        <v>0</v>
      </c>
      <c r="U3220" s="83">
        <f t="shared" si="640"/>
        <v>0</v>
      </c>
      <c r="V3220" s="140" t="s">
        <v>1341</v>
      </c>
      <c r="W3220" s="153" t="s">
        <v>1410</v>
      </c>
      <c r="X3220" s="15" t="s">
        <v>9103</v>
      </c>
    </row>
    <row r="3221" spans="1:24" s="145" customFormat="1" ht="114.75">
      <c r="A3221" s="146" t="s">
        <v>9121</v>
      </c>
      <c r="B3221" s="1" t="s">
        <v>1332</v>
      </c>
      <c r="C3221" s="326" t="s">
        <v>9122</v>
      </c>
      <c r="D3221" s="306" t="s">
        <v>9123</v>
      </c>
      <c r="E3221" s="306" t="s">
        <v>9124</v>
      </c>
      <c r="F3221" s="138" t="s">
        <v>9125</v>
      </c>
      <c r="G3221" s="15" t="s">
        <v>384</v>
      </c>
      <c r="H3221" s="289">
        <v>0</v>
      </c>
      <c r="I3221" s="138">
        <v>470000000</v>
      </c>
      <c r="J3221" s="14" t="s">
        <v>1330</v>
      </c>
      <c r="K3221" s="1" t="s">
        <v>1339</v>
      </c>
      <c r="L3221" s="1" t="s">
        <v>8960</v>
      </c>
      <c r="M3221" s="1" t="s">
        <v>383</v>
      </c>
      <c r="N3221" s="362" t="s">
        <v>9352</v>
      </c>
      <c r="O3221" s="1" t="s">
        <v>8962</v>
      </c>
      <c r="P3221" s="1">
        <v>796</v>
      </c>
      <c r="Q3221" s="327" t="s">
        <v>1195</v>
      </c>
      <c r="R3221" s="328">
        <v>1</v>
      </c>
      <c r="S3221" s="329">
        <v>2452892</v>
      </c>
      <c r="T3221" s="316">
        <f t="shared" si="624"/>
        <v>2452892</v>
      </c>
      <c r="U3221" s="291">
        <f t="shared" si="640"/>
        <v>2747239.04</v>
      </c>
      <c r="V3221" s="9" t="s">
        <v>1341</v>
      </c>
      <c r="W3221" s="15" t="s">
        <v>1410</v>
      </c>
      <c r="X3221" s="317"/>
    </row>
    <row r="3222" spans="1:24" s="145" customFormat="1" ht="114.75">
      <c r="A3222" s="146" t="s">
        <v>9126</v>
      </c>
      <c r="B3222" s="1" t="s">
        <v>1332</v>
      </c>
      <c r="C3222" s="326" t="s">
        <v>9127</v>
      </c>
      <c r="D3222" s="306" t="s">
        <v>9128</v>
      </c>
      <c r="E3222" s="306" t="s">
        <v>9129</v>
      </c>
      <c r="F3222" s="138" t="s">
        <v>9130</v>
      </c>
      <c r="G3222" s="15" t="s">
        <v>384</v>
      </c>
      <c r="H3222" s="289">
        <v>0</v>
      </c>
      <c r="I3222" s="138">
        <v>470000000</v>
      </c>
      <c r="J3222" s="14" t="s">
        <v>1330</v>
      </c>
      <c r="K3222" s="1" t="s">
        <v>9131</v>
      </c>
      <c r="L3222" s="1" t="s">
        <v>8960</v>
      </c>
      <c r="M3222" s="1" t="s">
        <v>383</v>
      </c>
      <c r="N3222" s="360" t="s">
        <v>8879</v>
      </c>
      <c r="O3222" s="1" t="s">
        <v>8962</v>
      </c>
      <c r="P3222" s="1">
        <v>796</v>
      </c>
      <c r="Q3222" s="327" t="s">
        <v>1195</v>
      </c>
      <c r="R3222" s="162">
        <v>4</v>
      </c>
      <c r="S3222" s="330">
        <v>147350</v>
      </c>
      <c r="T3222" s="439">
        <v>0</v>
      </c>
      <c r="U3222" s="439">
        <v>0</v>
      </c>
      <c r="V3222" s="9" t="s">
        <v>1341</v>
      </c>
      <c r="W3222" s="15" t="s">
        <v>1410</v>
      </c>
      <c r="X3222" s="317">
        <v>11</v>
      </c>
    </row>
    <row r="3223" spans="1:24" s="145" customFormat="1" ht="114.75">
      <c r="A3223" s="146" t="s">
        <v>10469</v>
      </c>
      <c r="B3223" s="1" t="s">
        <v>1332</v>
      </c>
      <c r="C3223" s="326" t="s">
        <v>9127</v>
      </c>
      <c r="D3223" s="306" t="s">
        <v>9128</v>
      </c>
      <c r="E3223" s="306" t="s">
        <v>9129</v>
      </c>
      <c r="F3223" s="138" t="s">
        <v>9130</v>
      </c>
      <c r="G3223" s="15" t="s">
        <v>384</v>
      </c>
      <c r="H3223" s="289">
        <v>0</v>
      </c>
      <c r="I3223" s="138">
        <v>470000000</v>
      </c>
      <c r="J3223" s="14" t="s">
        <v>1330</v>
      </c>
      <c r="K3223" s="1" t="s">
        <v>10470</v>
      </c>
      <c r="L3223" s="1" t="s">
        <v>8960</v>
      </c>
      <c r="M3223" s="1" t="s">
        <v>383</v>
      </c>
      <c r="N3223" s="360" t="s">
        <v>8879</v>
      </c>
      <c r="O3223" s="1" t="s">
        <v>8962</v>
      </c>
      <c r="P3223" s="1">
        <v>796</v>
      </c>
      <c r="Q3223" s="327" t="s">
        <v>1195</v>
      </c>
      <c r="R3223" s="162">
        <v>4</v>
      </c>
      <c r="S3223" s="330">
        <v>147350</v>
      </c>
      <c r="T3223" s="218">
        <f>R3223*S3223</f>
        <v>589400</v>
      </c>
      <c r="U3223" s="291">
        <f>T3223*1.12</f>
        <v>660128.00000000012</v>
      </c>
      <c r="V3223" s="9" t="s">
        <v>1341</v>
      </c>
      <c r="W3223" s="15" t="s">
        <v>1410</v>
      </c>
      <c r="X3223" s="317"/>
    </row>
    <row r="3224" spans="1:24" s="145" customFormat="1" ht="102">
      <c r="A3224" s="146" t="s">
        <v>9132</v>
      </c>
      <c r="B3224" s="100" t="s">
        <v>97</v>
      </c>
      <c r="C3224" s="7" t="s">
        <v>933</v>
      </c>
      <c r="D3224" s="3" t="s">
        <v>926</v>
      </c>
      <c r="E3224" s="3" t="s">
        <v>932</v>
      </c>
      <c r="F3224" s="3" t="s">
        <v>9133</v>
      </c>
      <c r="G3224" s="3" t="s">
        <v>385</v>
      </c>
      <c r="H3224" s="20">
        <v>1</v>
      </c>
      <c r="I3224" s="114">
        <v>470000000</v>
      </c>
      <c r="J3224" s="21" t="s">
        <v>1330</v>
      </c>
      <c r="K3224" s="1" t="s">
        <v>9131</v>
      </c>
      <c r="L3224" s="138" t="s">
        <v>3428</v>
      </c>
      <c r="M3224" s="141" t="s">
        <v>383</v>
      </c>
      <c r="N3224" s="360" t="s">
        <v>9134</v>
      </c>
      <c r="O3224" s="3" t="s">
        <v>1382</v>
      </c>
      <c r="P3224" s="7" t="s">
        <v>1353</v>
      </c>
      <c r="Q3224" s="3" t="s">
        <v>1344</v>
      </c>
      <c r="R3224" s="24">
        <v>6043</v>
      </c>
      <c r="S3224" s="25">
        <v>1776.0714876699999</v>
      </c>
      <c r="T3224" s="439">
        <v>0</v>
      </c>
      <c r="U3224" s="439">
        <v>0</v>
      </c>
      <c r="V3224" s="9" t="s">
        <v>1341</v>
      </c>
      <c r="W3224" s="153" t="s">
        <v>1410</v>
      </c>
      <c r="X3224" s="9" t="s">
        <v>9385</v>
      </c>
    </row>
    <row r="3225" spans="1:24" s="145" customFormat="1" ht="102">
      <c r="A3225" s="146" t="s">
        <v>11126</v>
      </c>
      <c r="B3225" s="100" t="s">
        <v>97</v>
      </c>
      <c r="C3225" s="7" t="s">
        <v>933</v>
      </c>
      <c r="D3225" s="3" t="s">
        <v>926</v>
      </c>
      <c r="E3225" s="3" t="s">
        <v>932</v>
      </c>
      <c r="F3225" s="3" t="s">
        <v>9133</v>
      </c>
      <c r="G3225" s="3" t="s">
        <v>385</v>
      </c>
      <c r="H3225" s="20">
        <v>1</v>
      </c>
      <c r="I3225" s="114">
        <v>470000000</v>
      </c>
      <c r="J3225" s="21" t="s">
        <v>1330</v>
      </c>
      <c r="K3225" s="1" t="s">
        <v>9131</v>
      </c>
      <c r="L3225" s="138" t="s">
        <v>3428</v>
      </c>
      <c r="M3225" s="141" t="s">
        <v>383</v>
      </c>
      <c r="N3225" s="360" t="s">
        <v>9134</v>
      </c>
      <c r="O3225" s="3" t="s">
        <v>1382</v>
      </c>
      <c r="P3225" s="7" t="s">
        <v>1353</v>
      </c>
      <c r="Q3225" s="3" t="s">
        <v>1344</v>
      </c>
      <c r="R3225" s="24">
        <v>11043</v>
      </c>
      <c r="S3225" s="25">
        <v>1776.0714876699999</v>
      </c>
      <c r="T3225" s="318">
        <f t="shared" ref="T3225" si="641">R3225*S3225</f>
        <v>19613157.438339807</v>
      </c>
      <c r="U3225" s="319">
        <f t="shared" ref="U3225" si="642">T3225*1.12</f>
        <v>21966736.330940586</v>
      </c>
      <c r="V3225" s="9" t="s">
        <v>1341</v>
      </c>
      <c r="W3225" s="153" t="s">
        <v>1410</v>
      </c>
      <c r="X3225" s="9"/>
    </row>
    <row r="3226" spans="1:24" s="145" customFormat="1" ht="102">
      <c r="A3226" s="146" t="s">
        <v>9135</v>
      </c>
      <c r="B3226" s="10" t="s">
        <v>97</v>
      </c>
      <c r="C3226" s="138" t="s">
        <v>9136</v>
      </c>
      <c r="D3226" s="138" t="s">
        <v>9137</v>
      </c>
      <c r="E3226" s="138" t="s">
        <v>9138</v>
      </c>
      <c r="F3226" s="11"/>
      <c r="G3226" s="140" t="s">
        <v>1446</v>
      </c>
      <c r="H3226" s="153">
        <v>0.75</v>
      </c>
      <c r="I3226" s="138">
        <v>470000000</v>
      </c>
      <c r="J3226" s="21" t="s">
        <v>1330</v>
      </c>
      <c r="K3226" s="141" t="s">
        <v>2704</v>
      </c>
      <c r="L3226" s="138" t="s">
        <v>9139</v>
      </c>
      <c r="M3226" s="141" t="s">
        <v>383</v>
      </c>
      <c r="N3226" s="359" t="s">
        <v>1944</v>
      </c>
      <c r="O3226" s="3" t="s">
        <v>1382</v>
      </c>
      <c r="P3226" s="140">
        <v>113</v>
      </c>
      <c r="Q3226" s="3" t="s">
        <v>9140</v>
      </c>
      <c r="R3226" s="154">
        <v>42900</v>
      </c>
      <c r="S3226" s="155">
        <v>580</v>
      </c>
      <c r="T3226" s="320">
        <f t="shared" si="624"/>
        <v>24882000</v>
      </c>
      <c r="U3226" s="318">
        <f t="shared" si="640"/>
        <v>27867840.000000004</v>
      </c>
      <c r="V3226" s="140" t="s">
        <v>2745</v>
      </c>
      <c r="W3226" s="153" t="s">
        <v>1410</v>
      </c>
      <c r="X3226" s="15"/>
    </row>
    <row r="3227" spans="1:24" s="145" customFormat="1" ht="102">
      <c r="A3227" s="146" t="s">
        <v>9141</v>
      </c>
      <c r="B3227" s="10" t="s">
        <v>97</v>
      </c>
      <c r="C3227" s="138" t="s">
        <v>9136</v>
      </c>
      <c r="D3227" s="138" t="s">
        <v>9137</v>
      </c>
      <c r="E3227" s="138" t="s">
        <v>9138</v>
      </c>
      <c r="F3227" s="11" t="s">
        <v>9142</v>
      </c>
      <c r="G3227" s="140" t="s">
        <v>1446</v>
      </c>
      <c r="H3227" s="153">
        <v>0.75</v>
      </c>
      <c r="I3227" s="138">
        <v>470000000</v>
      </c>
      <c r="J3227" s="21" t="s">
        <v>1330</v>
      </c>
      <c r="K3227" s="141" t="s">
        <v>2704</v>
      </c>
      <c r="L3227" s="138" t="s">
        <v>9143</v>
      </c>
      <c r="M3227" s="141" t="s">
        <v>383</v>
      </c>
      <c r="N3227" s="359" t="s">
        <v>1944</v>
      </c>
      <c r="O3227" s="3" t="s">
        <v>1382</v>
      </c>
      <c r="P3227" s="140">
        <v>113</v>
      </c>
      <c r="Q3227" s="3" t="s">
        <v>9140</v>
      </c>
      <c r="R3227" s="154">
        <v>18150</v>
      </c>
      <c r="S3227" s="155">
        <v>537.91</v>
      </c>
      <c r="T3227" s="320">
        <f t="shared" si="624"/>
        <v>9763066.5</v>
      </c>
      <c r="U3227" s="318">
        <f t="shared" si="640"/>
        <v>10934634.48</v>
      </c>
      <c r="V3227" s="140" t="s">
        <v>2745</v>
      </c>
      <c r="W3227" s="15" t="s">
        <v>1410</v>
      </c>
      <c r="X3227" s="15"/>
    </row>
    <row r="3228" spans="1:24" s="145" customFormat="1" ht="102">
      <c r="A3228" s="146" t="s">
        <v>9144</v>
      </c>
      <c r="B3228" s="10" t="s">
        <v>97</v>
      </c>
      <c r="C3228" s="138" t="s">
        <v>9145</v>
      </c>
      <c r="D3228" s="138" t="s">
        <v>9146</v>
      </c>
      <c r="E3228" s="138" t="s">
        <v>9147</v>
      </c>
      <c r="F3228" s="11" t="s">
        <v>9148</v>
      </c>
      <c r="G3228" s="140" t="s">
        <v>1446</v>
      </c>
      <c r="H3228" s="153">
        <v>0.75</v>
      </c>
      <c r="I3228" s="138">
        <v>470000000</v>
      </c>
      <c r="J3228" s="21" t="s">
        <v>1330</v>
      </c>
      <c r="K3228" s="141" t="s">
        <v>2704</v>
      </c>
      <c r="L3228" s="138" t="s">
        <v>9139</v>
      </c>
      <c r="M3228" s="141" t="s">
        <v>383</v>
      </c>
      <c r="N3228" s="359" t="s">
        <v>1944</v>
      </c>
      <c r="O3228" s="3" t="s">
        <v>1382</v>
      </c>
      <c r="P3228" s="140">
        <v>113</v>
      </c>
      <c r="Q3228" s="3" t="s">
        <v>9140</v>
      </c>
      <c r="R3228" s="154">
        <v>17930</v>
      </c>
      <c r="S3228" s="155">
        <v>30.98</v>
      </c>
      <c r="T3228" s="320">
        <f t="shared" si="624"/>
        <v>555471.4</v>
      </c>
      <c r="U3228" s="318">
        <f t="shared" si="640"/>
        <v>622127.96800000011</v>
      </c>
      <c r="V3228" s="140" t="s">
        <v>2745</v>
      </c>
      <c r="W3228" s="15" t="s">
        <v>1410</v>
      </c>
      <c r="X3228" s="15"/>
    </row>
    <row r="3229" spans="1:24" s="145" customFormat="1" ht="102">
      <c r="A3229" s="146" t="s">
        <v>9149</v>
      </c>
      <c r="B3229" s="10" t="s">
        <v>97</v>
      </c>
      <c r="C3229" s="138" t="s">
        <v>9145</v>
      </c>
      <c r="D3229" s="138" t="s">
        <v>9146</v>
      </c>
      <c r="E3229" s="138" t="s">
        <v>9147</v>
      </c>
      <c r="F3229" s="11" t="s">
        <v>9150</v>
      </c>
      <c r="G3229" s="140" t="s">
        <v>1446</v>
      </c>
      <c r="H3229" s="153">
        <v>0.75</v>
      </c>
      <c r="I3229" s="138">
        <v>470000000</v>
      </c>
      <c r="J3229" s="21" t="s">
        <v>1330</v>
      </c>
      <c r="K3229" s="141" t="s">
        <v>2704</v>
      </c>
      <c r="L3229" s="138" t="s">
        <v>9143</v>
      </c>
      <c r="M3229" s="141" t="s">
        <v>383</v>
      </c>
      <c r="N3229" s="359" t="s">
        <v>1944</v>
      </c>
      <c r="O3229" s="3" t="s">
        <v>1382</v>
      </c>
      <c r="P3229" s="140">
        <v>113</v>
      </c>
      <c r="Q3229" s="3" t="s">
        <v>9140</v>
      </c>
      <c r="R3229" s="154">
        <v>6745</v>
      </c>
      <c r="S3229" s="155">
        <v>523.91</v>
      </c>
      <c r="T3229" s="320">
        <f t="shared" si="624"/>
        <v>3533772.9499999997</v>
      </c>
      <c r="U3229" s="318">
        <f t="shared" si="640"/>
        <v>3957825.7039999999</v>
      </c>
      <c r="V3229" s="140" t="s">
        <v>2745</v>
      </c>
      <c r="W3229" s="153" t="s">
        <v>1410</v>
      </c>
      <c r="X3229" s="15"/>
    </row>
    <row r="3230" spans="1:24" s="145" customFormat="1" ht="63.75">
      <c r="A3230" s="146" t="s">
        <v>9151</v>
      </c>
      <c r="B3230" s="10" t="s">
        <v>97</v>
      </c>
      <c r="C3230" s="138" t="s">
        <v>9136</v>
      </c>
      <c r="D3230" s="138" t="s">
        <v>9137</v>
      </c>
      <c r="E3230" s="138" t="s">
        <v>9138</v>
      </c>
      <c r="F3230" s="11"/>
      <c r="G3230" s="140" t="s">
        <v>1446</v>
      </c>
      <c r="H3230" s="153">
        <v>0.8</v>
      </c>
      <c r="I3230" s="138">
        <v>470000000</v>
      </c>
      <c r="J3230" s="21" t="s">
        <v>1330</v>
      </c>
      <c r="K3230" s="141" t="s">
        <v>2704</v>
      </c>
      <c r="L3230" s="138" t="s">
        <v>9152</v>
      </c>
      <c r="M3230" s="141" t="s">
        <v>383</v>
      </c>
      <c r="N3230" s="363" t="s">
        <v>9153</v>
      </c>
      <c r="O3230" s="3" t="s">
        <v>9154</v>
      </c>
      <c r="P3230" s="140">
        <v>113</v>
      </c>
      <c r="Q3230" s="3" t="s">
        <v>9140</v>
      </c>
      <c r="R3230" s="154">
        <v>5844</v>
      </c>
      <c r="S3230" s="155">
        <v>158.38999999999999</v>
      </c>
      <c r="T3230" s="320">
        <f t="shared" si="624"/>
        <v>925631.15999999992</v>
      </c>
      <c r="U3230" s="318">
        <f t="shared" si="640"/>
        <v>1036706.8992</v>
      </c>
      <c r="V3230" s="140" t="s">
        <v>2745</v>
      </c>
      <c r="W3230" s="153" t="s">
        <v>1410</v>
      </c>
      <c r="X3230" s="15"/>
    </row>
    <row r="3231" spans="1:24" s="145" customFormat="1" ht="76.5">
      <c r="A3231" s="146" t="s">
        <v>9155</v>
      </c>
      <c r="B3231" s="14" t="s">
        <v>97</v>
      </c>
      <c r="C3231" s="253" t="s">
        <v>9156</v>
      </c>
      <c r="D3231" s="253" t="s">
        <v>9157</v>
      </c>
      <c r="E3231" s="307" t="s">
        <v>9157</v>
      </c>
      <c r="F3231" s="9"/>
      <c r="G3231" s="9" t="s">
        <v>385</v>
      </c>
      <c r="H3231" s="20">
        <v>0</v>
      </c>
      <c r="I3231" s="138">
        <v>470000000</v>
      </c>
      <c r="J3231" s="21" t="s">
        <v>1330</v>
      </c>
      <c r="K3231" s="141" t="s">
        <v>9158</v>
      </c>
      <c r="L3231" s="138" t="s">
        <v>3428</v>
      </c>
      <c r="M3231" s="141" t="s">
        <v>383</v>
      </c>
      <c r="N3231" s="360" t="s">
        <v>8876</v>
      </c>
      <c r="O3231" s="26" t="s">
        <v>2788</v>
      </c>
      <c r="P3231" s="1">
        <v>796</v>
      </c>
      <c r="Q3231" s="236" t="s">
        <v>1195</v>
      </c>
      <c r="R3231" s="331">
        <v>956</v>
      </c>
      <c r="S3231" s="332">
        <v>320</v>
      </c>
      <c r="T3231" s="526">
        <v>0</v>
      </c>
      <c r="U3231" s="526">
        <f>T3231*1.12</f>
        <v>0</v>
      </c>
      <c r="V3231" s="9" t="s">
        <v>1341</v>
      </c>
      <c r="W3231" s="153" t="s">
        <v>1410</v>
      </c>
      <c r="X3231" s="146" t="s">
        <v>11155</v>
      </c>
    </row>
    <row r="3232" spans="1:24" s="145" customFormat="1" ht="102">
      <c r="A3232" s="146" t="s">
        <v>11177</v>
      </c>
      <c r="B3232" s="14" t="s">
        <v>97</v>
      </c>
      <c r="C3232" s="253" t="s">
        <v>9156</v>
      </c>
      <c r="D3232" s="253" t="s">
        <v>9157</v>
      </c>
      <c r="E3232" s="307" t="s">
        <v>9157</v>
      </c>
      <c r="F3232" s="9"/>
      <c r="G3232" s="9" t="s">
        <v>385</v>
      </c>
      <c r="H3232" s="20">
        <v>0</v>
      </c>
      <c r="I3232" s="138">
        <v>470000000</v>
      </c>
      <c r="J3232" s="21" t="s">
        <v>1330</v>
      </c>
      <c r="K3232" s="141" t="s">
        <v>3344</v>
      </c>
      <c r="L3232" s="138" t="s">
        <v>3428</v>
      </c>
      <c r="M3232" s="141" t="s">
        <v>383</v>
      </c>
      <c r="N3232" s="360" t="s">
        <v>11178</v>
      </c>
      <c r="O3232" s="1" t="s">
        <v>11157</v>
      </c>
      <c r="P3232" s="1">
        <v>796</v>
      </c>
      <c r="Q3232" s="236" t="s">
        <v>1195</v>
      </c>
      <c r="R3232" s="331">
        <v>956</v>
      </c>
      <c r="S3232" s="332">
        <v>320</v>
      </c>
      <c r="T3232" s="321">
        <v>305920</v>
      </c>
      <c r="U3232" s="322">
        <f>T3232*1.12</f>
        <v>342630.40000000002</v>
      </c>
      <c r="V3232" s="9" t="s">
        <v>1341</v>
      </c>
      <c r="W3232" s="153" t="s">
        <v>1410</v>
      </c>
      <c r="X3232" s="317"/>
    </row>
    <row r="3233" spans="1:24" s="145" customFormat="1" ht="76.5">
      <c r="A3233" s="146" t="s">
        <v>9159</v>
      </c>
      <c r="B3233" s="14" t="s">
        <v>97</v>
      </c>
      <c r="C3233" s="253" t="s">
        <v>9160</v>
      </c>
      <c r="D3233" s="253" t="s">
        <v>9161</v>
      </c>
      <c r="E3233" s="253" t="s">
        <v>9162</v>
      </c>
      <c r="F3233" s="307" t="s">
        <v>9163</v>
      </c>
      <c r="G3233" s="9" t="s">
        <v>385</v>
      </c>
      <c r="H3233" s="20">
        <v>0</v>
      </c>
      <c r="I3233" s="138">
        <v>470000000</v>
      </c>
      <c r="J3233" s="21" t="s">
        <v>1330</v>
      </c>
      <c r="K3233" s="141" t="s">
        <v>9158</v>
      </c>
      <c r="L3233" s="138" t="s">
        <v>3428</v>
      </c>
      <c r="M3233" s="141" t="s">
        <v>383</v>
      </c>
      <c r="N3233" s="360" t="s">
        <v>8876</v>
      </c>
      <c r="O3233" s="26" t="s">
        <v>2788</v>
      </c>
      <c r="P3233" s="1">
        <v>796</v>
      </c>
      <c r="Q3233" s="236" t="s">
        <v>1195</v>
      </c>
      <c r="R3233" s="331">
        <v>600</v>
      </c>
      <c r="S3233" s="332">
        <v>150</v>
      </c>
      <c r="T3233" s="526">
        <v>0</v>
      </c>
      <c r="U3233" s="526">
        <v>0</v>
      </c>
      <c r="V3233" s="9" t="s">
        <v>1341</v>
      </c>
      <c r="W3233" s="15" t="s">
        <v>1410</v>
      </c>
      <c r="X3233" s="146" t="s">
        <v>11155</v>
      </c>
    </row>
    <row r="3234" spans="1:24" s="145" customFormat="1" ht="102">
      <c r="A3234" s="146" t="s">
        <v>11179</v>
      </c>
      <c r="B3234" s="14" t="s">
        <v>97</v>
      </c>
      <c r="C3234" s="253" t="s">
        <v>9160</v>
      </c>
      <c r="D3234" s="253" t="s">
        <v>9161</v>
      </c>
      <c r="E3234" s="253" t="s">
        <v>9162</v>
      </c>
      <c r="F3234" s="307" t="s">
        <v>9163</v>
      </c>
      <c r="G3234" s="9" t="s">
        <v>385</v>
      </c>
      <c r="H3234" s="20">
        <v>0</v>
      </c>
      <c r="I3234" s="138">
        <v>470000000</v>
      </c>
      <c r="J3234" s="21" t="s">
        <v>1330</v>
      </c>
      <c r="K3234" s="141" t="s">
        <v>3344</v>
      </c>
      <c r="L3234" s="138" t="s">
        <v>3428</v>
      </c>
      <c r="M3234" s="141" t="s">
        <v>383</v>
      </c>
      <c r="N3234" s="360" t="s">
        <v>11178</v>
      </c>
      <c r="O3234" s="1" t="s">
        <v>11157</v>
      </c>
      <c r="P3234" s="1">
        <v>796</v>
      </c>
      <c r="Q3234" s="236" t="s">
        <v>1195</v>
      </c>
      <c r="R3234" s="331">
        <v>600</v>
      </c>
      <c r="S3234" s="332">
        <v>150</v>
      </c>
      <c r="T3234" s="321">
        <v>90000</v>
      </c>
      <c r="U3234" s="322">
        <f t="shared" ref="U3234" si="643">T3234*1.12</f>
        <v>100800.00000000001</v>
      </c>
      <c r="V3234" s="9" t="s">
        <v>1341</v>
      </c>
      <c r="W3234" s="15" t="s">
        <v>1410</v>
      </c>
      <c r="X3234" s="317"/>
    </row>
    <row r="3235" spans="1:24" s="145" customFormat="1" ht="76.5">
      <c r="A3235" s="146" t="s">
        <v>9164</v>
      </c>
      <c r="B3235" s="14" t="s">
        <v>97</v>
      </c>
      <c r="C3235" s="253" t="s">
        <v>9165</v>
      </c>
      <c r="D3235" s="253" t="s">
        <v>9166</v>
      </c>
      <c r="E3235" s="253" t="s">
        <v>9167</v>
      </c>
      <c r="F3235" s="307" t="s">
        <v>9168</v>
      </c>
      <c r="G3235" s="9" t="s">
        <v>385</v>
      </c>
      <c r="H3235" s="20">
        <v>0</v>
      </c>
      <c r="I3235" s="138">
        <v>470000000</v>
      </c>
      <c r="J3235" s="21" t="s">
        <v>1330</v>
      </c>
      <c r="K3235" s="141" t="s">
        <v>9158</v>
      </c>
      <c r="L3235" s="138" t="s">
        <v>3428</v>
      </c>
      <c r="M3235" s="141" t="s">
        <v>383</v>
      </c>
      <c r="N3235" s="360" t="s">
        <v>8876</v>
      </c>
      <c r="O3235" s="26" t="s">
        <v>2788</v>
      </c>
      <c r="P3235" s="1">
        <v>796</v>
      </c>
      <c r="Q3235" s="236" t="s">
        <v>1195</v>
      </c>
      <c r="R3235" s="331">
        <v>480</v>
      </c>
      <c r="S3235" s="332">
        <v>220</v>
      </c>
      <c r="T3235" s="526">
        <v>0</v>
      </c>
      <c r="U3235" s="526">
        <v>0</v>
      </c>
      <c r="V3235" s="9" t="s">
        <v>1341</v>
      </c>
      <c r="W3235" s="15" t="s">
        <v>1410</v>
      </c>
      <c r="X3235" s="146" t="s">
        <v>11155</v>
      </c>
    </row>
    <row r="3236" spans="1:24" s="145" customFormat="1" ht="102">
      <c r="A3236" s="146" t="s">
        <v>11180</v>
      </c>
      <c r="B3236" s="14" t="s">
        <v>97</v>
      </c>
      <c r="C3236" s="253" t="s">
        <v>9165</v>
      </c>
      <c r="D3236" s="253" t="s">
        <v>9166</v>
      </c>
      <c r="E3236" s="253" t="s">
        <v>9167</v>
      </c>
      <c r="F3236" s="307" t="s">
        <v>9168</v>
      </c>
      <c r="G3236" s="9" t="s">
        <v>385</v>
      </c>
      <c r="H3236" s="20">
        <v>0</v>
      </c>
      <c r="I3236" s="138">
        <v>470000000</v>
      </c>
      <c r="J3236" s="21" t="s">
        <v>1330</v>
      </c>
      <c r="K3236" s="141" t="s">
        <v>3344</v>
      </c>
      <c r="L3236" s="138" t="s">
        <v>3428</v>
      </c>
      <c r="M3236" s="141" t="s">
        <v>383</v>
      </c>
      <c r="N3236" s="360" t="s">
        <v>11178</v>
      </c>
      <c r="O3236" s="1" t="s">
        <v>11157</v>
      </c>
      <c r="P3236" s="1">
        <v>796</v>
      </c>
      <c r="Q3236" s="236" t="s">
        <v>1195</v>
      </c>
      <c r="R3236" s="331">
        <v>480</v>
      </c>
      <c r="S3236" s="332">
        <v>220</v>
      </c>
      <c r="T3236" s="321">
        <v>105600</v>
      </c>
      <c r="U3236" s="322">
        <f t="shared" ref="U3236" si="644">T3236*1.12</f>
        <v>118272.00000000001</v>
      </c>
      <c r="V3236" s="9" t="s">
        <v>1341</v>
      </c>
      <c r="W3236" s="15" t="s">
        <v>1410</v>
      </c>
      <c r="X3236" s="317"/>
    </row>
    <row r="3237" spans="1:24" s="145" customFormat="1" ht="76.5">
      <c r="A3237" s="146" t="s">
        <v>9169</v>
      </c>
      <c r="B3237" s="14" t="s">
        <v>97</v>
      </c>
      <c r="C3237" s="253" t="s">
        <v>9165</v>
      </c>
      <c r="D3237" s="253" t="s">
        <v>9166</v>
      </c>
      <c r="E3237" s="253" t="s">
        <v>9167</v>
      </c>
      <c r="F3237" s="307" t="s">
        <v>9170</v>
      </c>
      <c r="G3237" s="9" t="s">
        <v>385</v>
      </c>
      <c r="H3237" s="20">
        <v>0</v>
      </c>
      <c r="I3237" s="138">
        <v>470000000</v>
      </c>
      <c r="J3237" s="21" t="s">
        <v>1330</v>
      </c>
      <c r="K3237" s="141" t="s">
        <v>9158</v>
      </c>
      <c r="L3237" s="138" t="s">
        <v>3428</v>
      </c>
      <c r="M3237" s="141" t="s">
        <v>383</v>
      </c>
      <c r="N3237" s="360" t="s">
        <v>8876</v>
      </c>
      <c r="O3237" s="26" t="s">
        <v>2788</v>
      </c>
      <c r="P3237" s="1">
        <v>796</v>
      </c>
      <c r="Q3237" s="236" t="s">
        <v>1195</v>
      </c>
      <c r="R3237" s="331">
        <v>460</v>
      </c>
      <c r="S3237" s="332">
        <v>250</v>
      </c>
      <c r="T3237" s="526">
        <v>0</v>
      </c>
      <c r="U3237" s="526">
        <v>0</v>
      </c>
      <c r="V3237" s="9" t="s">
        <v>1341</v>
      </c>
      <c r="W3237" s="153" t="s">
        <v>1410</v>
      </c>
      <c r="X3237" s="146" t="s">
        <v>11155</v>
      </c>
    </row>
    <row r="3238" spans="1:24" s="145" customFormat="1" ht="102">
      <c r="A3238" s="146" t="s">
        <v>11181</v>
      </c>
      <c r="B3238" s="14" t="s">
        <v>97</v>
      </c>
      <c r="C3238" s="253" t="s">
        <v>9165</v>
      </c>
      <c r="D3238" s="253" t="s">
        <v>9166</v>
      </c>
      <c r="E3238" s="253" t="s">
        <v>9167</v>
      </c>
      <c r="F3238" s="307" t="s">
        <v>9170</v>
      </c>
      <c r="G3238" s="9" t="s">
        <v>385</v>
      </c>
      <c r="H3238" s="20">
        <v>0</v>
      </c>
      <c r="I3238" s="138">
        <v>470000000</v>
      </c>
      <c r="J3238" s="21" t="s">
        <v>1330</v>
      </c>
      <c r="K3238" s="141" t="s">
        <v>3344</v>
      </c>
      <c r="L3238" s="138" t="s">
        <v>3428</v>
      </c>
      <c r="M3238" s="141" t="s">
        <v>383</v>
      </c>
      <c r="N3238" s="360" t="s">
        <v>11178</v>
      </c>
      <c r="O3238" s="1" t="s">
        <v>11157</v>
      </c>
      <c r="P3238" s="1">
        <v>796</v>
      </c>
      <c r="Q3238" s="236" t="s">
        <v>1195</v>
      </c>
      <c r="R3238" s="331">
        <v>460</v>
      </c>
      <c r="S3238" s="332">
        <v>250</v>
      </c>
      <c r="T3238" s="321">
        <v>115000</v>
      </c>
      <c r="U3238" s="322">
        <f t="shared" ref="U3238" si="645">T3238*1.12</f>
        <v>128800.00000000001</v>
      </c>
      <c r="V3238" s="9" t="s">
        <v>1341</v>
      </c>
      <c r="W3238" s="153" t="s">
        <v>1410</v>
      </c>
      <c r="X3238" s="317"/>
    </row>
    <row r="3239" spans="1:24" s="145" customFormat="1" ht="76.5">
      <c r="A3239" s="146" t="s">
        <v>9171</v>
      </c>
      <c r="B3239" s="14" t="s">
        <v>97</v>
      </c>
      <c r="C3239" s="253" t="s">
        <v>9165</v>
      </c>
      <c r="D3239" s="253" t="s">
        <v>9166</v>
      </c>
      <c r="E3239" s="253" t="s">
        <v>9167</v>
      </c>
      <c r="F3239" s="307" t="s">
        <v>9172</v>
      </c>
      <c r="G3239" s="9" t="s">
        <v>385</v>
      </c>
      <c r="H3239" s="20">
        <v>0</v>
      </c>
      <c r="I3239" s="138">
        <v>470000000</v>
      </c>
      <c r="J3239" s="21" t="s">
        <v>1330</v>
      </c>
      <c r="K3239" s="141" t="s">
        <v>9158</v>
      </c>
      <c r="L3239" s="138" t="s">
        <v>3428</v>
      </c>
      <c r="M3239" s="141" t="s">
        <v>383</v>
      </c>
      <c r="N3239" s="360" t="s">
        <v>8876</v>
      </c>
      <c r="O3239" s="26" t="s">
        <v>2788</v>
      </c>
      <c r="P3239" s="1">
        <v>796</v>
      </c>
      <c r="Q3239" s="236" t="s">
        <v>1195</v>
      </c>
      <c r="R3239" s="331">
        <v>490</v>
      </c>
      <c r="S3239" s="332">
        <v>280</v>
      </c>
      <c r="T3239" s="526">
        <v>0</v>
      </c>
      <c r="U3239" s="526">
        <v>0</v>
      </c>
      <c r="V3239" s="9" t="s">
        <v>1341</v>
      </c>
      <c r="W3239" s="153" t="s">
        <v>1410</v>
      </c>
      <c r="X3239" s="146" t="s">
        <v>11155</v>
      </c>
    </row>
    <row r="3240" spans="1:24" s="145" customFormat="1" ht="102">
      <c r="A3240" s="146" t="s">
        <v>11182</v>
      </c>
      <c r="B3240" s="14" t="s">
        <v>97</v>
      </c>
      <c r="C3240" s="253" t="s">
        <v>9165</v>
      </c>
      <c r="D3240" s="253" t="s">
        <v>9166</v>
      </c>
      <c r="E3240" s="253" t="s">
        <v>9167</v>
      </c>
      <c r="F3240" s="307" t="s">
        <v>9172</v>
      </c>
      <c r="G3240" s="9" t="s">
        <v>385</v>
      </c>
      <c r="H3240" s="20">
        <v>0</v>
      </c>
      <c r="I3240" s="138">
        <v>470000000</v>
      </c>
      <c r="J3240" s="21" t="s">
        <v>1330</v>
      </c>
      <c r="K3240" s="141" t="s">
        <v>3344</v>
      </c>
      <c r="L3240" s="138" t="s">
        <v>3428</v>
      </c>
      <c r="M3240" s="141" t="s">
        <v>383</v>
      </c>
      <c r="N3240" s="360" t="s">
        <v>11178</v>
      </c>
      <c r="O3240" s="1" t="s">
        <v>11157</v>
      </c>
      <c r="P3240" s="1">
        <v>796</v>
      </c>
      <c r="Q3240" s="236" t="s">
        <v>1195</v>
      </c>
      <c r="R3240" s="331">
        <v>490</v>
      </c>
      <c r="S3240" s="332">
        <v>280</v>
      </c>
      <c r="T3240" s="321">
        <v>137200</v>
      </c>
      <c r="U3240" s="322">
        <f t="shared" ref="U3240" si="646">T3240*1.12</f>
        <v>153664.00000000003</v>
      </c>
      <c r="V3240" s="9" t="s">
        <v>1341</v>
      </c>
      <c r="W3240" s="153" t="s">
        <v>1410</v>
      </c>
      <c r="X3240" s="317"/>
    </row>
    <row r="3241" spans="1:24" s="145" customFormat="1" ht="76.5">
      <c r="A3241" s="146" t="s">
        <v>9173</v>
      </c>
      <c r="B3241" s="14" t="s">
        <v>97</v>
      </c>
      <c r="C3241" s="253" t="s">
        <v>9174</v>
      </c>
      <c r="D3241" s="253" t="s">
        <v>9166</v>
      </c>
      <c r="E3241" s="308" t="s">
        <v>9175</v>
      </c>
      <c r="F3241" s="307" t="s">
        <v>9176</v>
      </c>
      <c r="G3241" s="9" t="s">
        <v>385</v>
      </c>
      <c r="H3241" s="20">
        <v>0</v>
      </c>
      <c r="I3241" s="138">
        <v>470000000</v>
      </c>
      <c r="J3241" s="21" t="s">
        <v>1330</v>
      </c>
      <c r="K3241" s="141" t="s">
        <v>9158</v>
      </c>
      <c r="L3241" s="138" t="s">
        <v>3428</v>
      </c>
      <c r="M3241" s="141" t="s">
        <v>383</v>
      </c>
      <c r="N3241" s="360" t="s">
        <v>8876</v>
      </c>
      <c r="O3241" s="26" t="s">
        <v>2788</v>
      </c>
      <c r="P3241" s="1">
        <v>796</v>
      </c>
      <c r="Q3241" s="236" t="s">
        <v>1195</v>
      </c>
      <c r="R3241" s="331">
        <v>100</v>
      </c>
      <c r="S3241" s="332">
        <v>190</v>
      </c>
      <c r="T3241" s="526">
        <v>0</v>
      </c>
      <c r="U3241" s="526">
        <v>0</v>
      </c>
      <c r="V3241" s="9" t="s">
        <v>1341</v>
      </c>
      <c r="W3241" s="15" t="s">
        <v>1410</v>
      </c>
      <c r="X3241" s="146" t="s">
        <v>11155</v>
      </c>
    </row>
    <row r="3242" spans="1:24" s="145" customFormat="1" ht="102">
      <c r="A3242" s="146" t="s">
        <v>11184</v>
      </c>
      <c r="B3242" s="14" t="s">
        <v>97</v>
      </c>
      <c r="C3242" s="253" t="s">
        <v>9174</v>
      </c>
      <c r="D3242" s="253" t="s">
        <v>9166</v>
      </c>
      <c r="E3242" s="308" t="s">
        <v>9175</v>
      </c>
      <c r="F3242" s="307" t="s">
        <v>9176</v>
      </c>
      <c r="G3242" s="9" t="s">
        <v>385</v>
      </c>
      <c r="H3242" s="20">
        <v>0</v>
      </c>
      <c r="I3242" s="138">
        <v>470000000</v>
      </c>
      <c r="J3242" s="21" t="s">
        <v>1330</v>
      </c>
      <c r="K3242" s="141" t="s">
        <v>3344</v>
      </c>
      <c r="L3242" s="138" t="s">
        <v>3428</v>
      </c>
      <c r="M3242" s="141" t="s">
        <v>383</v>
      </c>
      <c r="N3242" s="360" t="s">
        <v>11178</v>
      </c>
      <c r="O3242" s="1" t="s">
        <v>11157</v>
      </c>
      <c r="P3242" s="1">
        <v>796</v>
      </c>
      <c r="Q3242" s="236" t="s">
        <v>1195</v>
      </c>
      <c r="R3242" s="331">
        <v>100</v>
      </c>
      <c r="S3242" s="332">
        <v>190</v>
      </c>
      <c r="T3242" s="321">
        <v>19000</v>
      </c>
      <c r="U3242" s="322">
        <f t="shared" ref="U3242" si="647">T3242*1.12</f>
        <v>21280.000000000004</v>
      </c>
      <c r="V3242" s="9" t="s">
        <v>1341</v>
      </c>
      <c r="W3242" s="15" t="s">
        <v>1410</v>
      </c>
      <c r="X3242" s="317"/>
    </row>
    <row r="3243" spans="1:24" s="145" customFormat="1" ht="76.5">
      <c r="A3243" s="146" t="s">
        <v>9177</v>
      </c>
      <c r="B3243" s="14" t="s">
        <v>97</v>
      </c>
      <c r="C3243" s="27" t="s">
        <v>9178</v>
      </c>
      <c r="D3243" s="309" t="s">
        <v>9179</v>
      </c>
      <c r="E3243" s="310" t="s">
        <v>9180</v>
      </c>
      <c r="F3243" s="307" t="s">
        <v>9181</v>
      </c>
      <c r="G3243" s="9" t="s">
        <v>385</v>
      </c>
      <c r="H3243" s="20">
        <v>0</v>
      </c>
      <c r="I3243" s="138">
        <v>470000000</v>
      </c>
      <c r="J3243" s="21" t="s">
        <v>1330</v>
      </c>
      <c r="K3243" s="141" t="s">
        <v>9158</v>
      </c>
      <c r="L3243" s="138" t="s">
        <v>3428</v>
      </c>
      <c r="M3243" s="141" t="s">
        <v>383</v>
      </c>
      <c r="N3243" s="360" t="s">
        <v>8876</v>
      </c>
      <c r="O3243" s="26" t="s">
        <v>2788</v>
      </c>
      <c r="P3243" s="1">
        <v>796</v>
      </c>
      <c r="Q3243" s="236" t="s">
        <v>1195</v>
      </c>
      <c r="R3243" s="331">
        <v>50</v>
      </c>
      <c r="S3243" s="332">
        <v>220</v>
      </c>
      <c r="T3243" s="526">
        <v>0</v>
      </c>
      <c r="U3243" s="526">
        <v>0</v>
      </c>
      <c r="V3243" s="9" t="s">
        <v>1341</v>
      </c>
      <c r="W3243" s="15" t="s">
        <v>1410</v>
      </c>
      <c r="X3243" s="146" t="s">
        <v>11155</v>
      </c>
    </row>
    <row r="3244" spans="1:24" s="145" customFormat="1" ht="102">
      <c r="A3244" s="146" t="s">
        <v>11185</v>
      </c>
      <c r="B3244" s="14" t="s">
        <v>97</v>
      </c>
      <c r="C3244" s="27" t="s">
        <v>9178</v>
      </c>
      <c r="D3244" s="309" t="s">
        <v>9179</v>
      </c>
      <c r="E3244" s="310" t="s">
        <v>9180</v>
      </c>
      <c r="F3244" s="307" t="s">
        <v>9181</v>
      </c>
      <c r="G3244" s="9" t="s">
        <v>385</v>
      </c>
      <c r="H3244" s="20">
        <v>0</v>
      </c>
      <c r="I3244" s="138">
        <v>470000000</v>
      </c>
      <c r="J3244" s="21" t="s">
        <v>1330</v>
      </c>
      <c r="K3244" s="141" t="s">
        <v>3344</v>
      </c>
      <c r="L3244" s="138" t="s">
        <v>3428</v>
      </c>
      <c r="M3244" s="141" t="s">
        <v>383</v>
      </c>
      <c r="N3244" s="360" t="s">
        <v>11178</v>
      </c>
      <c r="O3244" s="1" t="s">
        <v>11157</v>
      </c>
      <c r="P3244" s="1">
        <v>796</v>
      </c>
      <c r="Q3244" s="236" t="s">
        <v>1195</v>
      </c>
      <c r="R3244" s="331">
        <v>50</v>
      </c>
      <c r="S3244" s="332">
        <v>220</v>
      </c>
      <c r="T3244" s="321">
        <v>11000</v>
      </c>
      <c r="U3244" s="322">
        <f t="shared" ref="U3244" si="648">T3244*1.12</f>
        <v>12320.000000000002</v>
      </c>
      <c r="V3244" s="9" t="s">
        <v>1341</v>
      </c>
      <c r="W3244" s="15" t="s">
        <v>1410</v>
      </c>
      <c r="X3244" s="9"/>
    </row>
    <row r="3245" spans="1:24" s="145" customFormat="1" ht="76.5">
      <c r="A3245" s="146" t="s">
        <v>9182</v>
      </c>
      <c r="B3245" s="14" t="s">
        <v>97</v>
      </c>
      <c r="C3245" s="27" t="s">
        <v>9183</v>
      </c>
      <c r="D3245" s="309" t="s">
        <v>9179</v>
      </c>
      <c r="E3245" s="310" t="s">
        <v>9184</v>
      </c>
      <c r="F3245" s="307" t="s">
        <v>9185</v>
      </c>
      <c r="G3245" s="9" t="s">
        <v>385</v>
      </c>
      <c r="H3245" s="20">
        <v>0</v>
      </c>
      <c r="I3245" s="138">
        <v>470000000</v>
      </c>
      <c r="J3245" s="21" t="s">
        <v>1330</v>
      </c>
      <c r="K3245" s="141" t="s">
        <v>9158</v>
      </c>
      <c r="L3245" s="138" t="s">
        <v>3428</v>
      </c>
      <c r="M3245" s="141" t="s">
        <v>383</v>
      </c>
      <c r="N3245" s="360" t="s">
        <v>8876</v>
      </c>
      <c r="O3245" s="26" t="s">
        <v>2788</v>
      </c>
      <c r="P3245" s="1">
        <v>796</v>
      </c>
      <c r="Q3245" s="236" t="s">
        <v>1195</v>
      </c>
      <c r="R3245" s="331">
        <v>60</v>
      </c>
      <c r="S3245" s="332">
        <v>330</v>
      </c>
      <c r="T3245" s="526">
        <v>0</v>
      </c>
      <c r="U3245" s="526">
        <v>0</v>
      </c>
      <c r="V3245" s="9" t="s">
        <v>1341</v>
      </c>
      <c r="W3245" s="153" t="s">
        <v>1410</v>
      </c>
      <c r="X3245" s="146" t="s">
        <v>11155</v>
      </c>
    </row>
    <row r="3246" spans="1:24" s="145" customFormat="1" ht="102">
      <c r="A3246" s="146" t="s">
        <v>11186</v>
      </c>
      <c r="B3246" s="14" t="s">
        <v>97</v>
      </c>
      <c r="C3246" s="27" t="s">
        <v>9183</v>
      </c>
      <c r="D3246" s="309" t="s">
        <v>9179</v>
      </c>
      <c r="E3246" s="310" t="s">
        <v>9184</v>
      </c>
      <c r="F3246" s="307" t="s">
        <v>9185</v>
      </c>
      <c r="G3246" s="9" t="s">
        <v>385</v>
      </c>
      <c r="H3246" s="20">
        <v>0</v>
      </c>
      <c r="I3246" s="138">
        <v>470000000</v>
      </c>
      <c r="J3246" s="21" t="s">
        <v>1330</v>
      </c>
      <c r="K3246" s="141" t="s">
        <v>3344</v>
      </c>
      <c r="L3246" s="138" t="s">
        <v>3428</v>
      </c>
      <c r="M3246" s="141" t="s">
        <v>383</v>
      </c>
      <c r="N3246" s="360" t="s">
        <v>11178</v>
      </c>
      <c r="O3246" s="1" t="s">
        <v>11157</v>
      </c>
      <c r="P3246" s="1">
        <v>796</v>
      </c>
      <c r="Q3246" s="236" t="s">
        <v>1195</v>
      </c>
      <c r="R3246" s="331">
        <v>60</v>
      </c>
      <c r="S3246" s="332">
        <v>330</v>
      </c>
      <c r="T3246" s="321">
        <v>19800</v>
      </c>
      <c r="U3246" s="322">
        <f t="shared" ref="U3246" si="649">T3246*1.12</f>
        <v>22176.000000000004</v>
      </c>
      <c r="V3246" s="9" t="s">
        <v>1341</v>
      </c>
      <c r="W3246" s="153" t="s">
        <v>1410</v>
      </c>
      <c r="X3246" s="317"/>
    </row>
    <row r="3247" spans="1:24" s="145" customFormat="1" ht="76.5">
      <c r="A3247" s="146" t="s">
        <v>9186</v>
      </c>
      <c r="B3247" s="14" t="s">
        <v>97</v>
      </c>
      <c r="C3247" s="27" t="s">
        <v>9187</v>
      </c>
      <c r="D3247" s="309" t="s">
        <v>9179</v>
      </c>
      <c r="E3247" s="310" t="s">
        <v>9188</v>
      </c>
      <c r="F3247" s="307" t="s">
        <v>9189</v>
      </c>
      <c r="G3247" s="9" t="s">
        <v>385</v>
      </c>
      <c r="H3247" s="20">
        <v>0</v>
      </c>
      <c r="I3247" s="138">
        <v>470000000</v>
      </c>
      <c r="J3247" s="21" t="s">
        <v>1330</v>
      </c>
      <c r="K3247" s="141" t="s">
        <v>9158</v>
      </c>
      <c r="L3247" s="138" t="s">
        <v>3428</v>
      </c>
      <c r="M3247" s="141" t="s">
        <v>383</v>
      </c>
      <c r="N3247" s="360" t="s">
        <v>8876</v>
      </c>
      <c r="O3247" s="26" t="s">
        <v>2788</v>
      </c>
      <c r="P3247" s="1">
        <v>796</v>
      </c>
      <c r="Q3247" s="236" t="s">
        <v>1195</v>
      </c>
      <c r="R3247" s="331">
        <v>40</v>
      </c>
      <c r="S3247" s="332">
        <v>345</v>
      </c>
      <c r="T3247" s="526">
        <v>0</v>
      </c>
      <c r="U3247" s="526">
        <v>0</v>
      </c>
      <c r="V3247" s="9" t="s">
        <v>1341</v>
      </c>
      <c r="W3247" s="153" t="s">
        <v>1410</v>
      </c>
      <c r="X3247" s="146" t="s">
        <v>11155</v>
      </c>
    </row>
    <row r="3248" spans="1:24" s="145" customFormat="1" ht="102">
      <c r="A3248" s="146" t="s">
        <v>11187</v>
      </c>
      <c r="B3248" s="14" t="s">
        <v>97</v>
      </c>
      <c r="C3248" s="27" t="s">
        <v>9187</v>
      </c>
      <c r="D3248" s="309" t="s">
        <v>9179</v>
      </c>
      <c r="E3248" s="310" t="s">
        <v>9188</v>
      </c>
      <c r="F3248" s="307" t="s">
        <v>9189</v>
      </c>
      <c r="G3248" s="9" t="s">
        <v>385</v>
      </c>
      <c r="H3248" s="20">
        <v>0</v>
      </c>
      <c r="I3248" s="138">
        <v>470000000</v>
      </c>
      <c r="J3248" s="21" t="s">
        <v>1330</v>
      </c>
      <c r="K3248" s="141" t="s">
        <v>3344</v>
      </c>
      <c r="L3248" s="138" t="s">
        <v>3428</v>
      </c>
      <c r="M3248" s="141" t="s">
        <v>383</v>
      </c>
      <c r="N3248" s="360" t="s">
        <v>11178</v>
      </c>
      <c r="O3248" s="1" t="s">
        <v>11157</v>
      </c>
      <c r="P3248" s="1">
        <v>796</v>
      </c>
      <c r="Q3248" s="236" t="s">
        <v>1195</v>
      </c>
      <c r="R3248" s="331">
        <v>40</v>
      </c>
      <c r="S3248" s="332">
        <v>345</v>
      </c>
      <c r="T3248" s="321">
        <v>13800</v>
      </c>
      <c r="U3248" s="322">
        <f t="shared" ref="U3248" si="650">T3248*1.12</f>
        <v>15456.000000000002</v>
      </c>
      <c r="V3248" s="9" t="s">
        <v>1341</v>
      </c>
      <c r="W3248" s="153" t="s">
        <v>1410</v>
      </c>
      <c r="X3248" s="317"/>
    </row>
    <row r="3249" spans="1:24" s="145" customFormat="1" ht="76.5">
      <c r="A3249" s="146" t="s">
        <v>9190</v>
      </c>
      <c r="B3249" s="14" t="s">
        <v>97</v>
      </c>
      <c r="C3249" s="27" t="s">
        <v>9191</v>
      </c>
      <c r="D3249" s="309" t="s">
        <v>9179</v>
      </c>
      <c r="E3249" s="310" t="s">
        <v>9192</v>
      </c>
      <c r="F3249" s="307" t="s">
        <v>9193</v>
      </c>
      <c r="G3249" s="9" t="s">
        <v>385</v>
      </c>
      <c r="H3249" s="20">
        <v>0</v>
      </c>
      <c r="I3249" s="138">
        <v>470000000</v>
      </c>
      <c r="J3249" s="21" t="s">
        <v>1330</v>
      </c>
      <c r="K3249" s="141" t="s">
        <v>9158</v>
      </c>
      <c r="L3249" s="138" t="s">
        <v>3428</v>
      </c>
      <c r="M3249" s="141" t="s">
        <v>383</v>
      </c>
      <c r="N3249" s="360" t="s">
        <v>8876</v>
      </c>
      <c r="O3249" s="26" t="s">
        <v>2788</v>
      </c>
      <c r="P3249" s="1">
        <v>796</v>
      </c>
      <c r="Q3249" s="236" t="s">
        <v>1195</v>
      </c>
      <c r="R3249" s="331">
        <v>20</v>
      </c>
      <c r="S3249" s="332">
        <v>350</v>
      </c>
      <c r="T3249" s="526">
        <v>0</v>
      </c>
      <c r="U3249" s="526">
        <v>0</v>
      </c>
      <c r="V3249" s="9" t="s">
        <v>1341</v>
      </c>
      <c r="W3249" s="15" t="s">
        <v>1410</v>
      </c>
      <c r="X3249" s="146" t="s">
        <v>11155</v>
      </c>
    </row>
    <row r="3250" spans="1:24" s="145" customFormat="1" ht="102">
      <c r="A3250" s="146" t="s">
        <v>11188</v>
      </c>
      <c r="B3250" s="14" t="s">
        <v>97</v>
      </c>
      <c r="C3250" s="27" t="s">
        <v>9191</v>
      </c>
      <c r="D3250" s="309" t="s">
        <v>9179</v>
      </c>
      <c r="E3250" s="310" t="s">
        <v>9192</v>
      </c>
      <c r="F3250" s="307" t="s">
        <v>9193</v>
      </c>
      <c r="G3250" s="9" t="s">
        <v>385</v>
      </c>
      <c r="H3250" s="20">
        <v>0</v>
      </c>
      <c r="I3250" s="138">
        <v>470000000</v>
      </c>
      <c r="J3250" s="21" t="s">
        <v>1330</v>
      </c>
      <c r="K3250" s="141" t="s">
        <v>3344</v>
      </c>
      <c r="L3250" s="138" t="s">
        <v>3428</v>
      </c>
      <c r="M3250" s="141" t="s">
        <v>383</v>
      </c>
      <c r="N3250" s="360" t="s">
        <v>11178</v>
      </c>
      <c r="O3250" s="1" t="s">
        <v>11157</v>
      </c>
      <c r="P3250" s="1">
        <v>796</v>
      </c>
      <c r="Q3250" s="236" t="s">
        <v>1195</v>
      </c>
      <c r="R3250" s="331">
        <v>20</v>
      </c>
      <c r="S3250" s="332">
        <v>350</v>
      </c>
      <c r="T3250" s="321">
        <v>7000</v>
      </c>
      <c r="U3250" s="322">
        <f t="shared" ref="U3250" si="651">T3250*1.12</f>
        <v>7840.0000000000009</v>
      </c>
      <c r="V3250" s="9" t="s">
        <v>1341</v>
      </c>
      <c r="W3250" s="15" t="s">
        <v>1410</v>
      </c>
      <c r="X3250" s="317"/>
    </row>
    <row r="3251" spans="1:24" s="145" customFormat="1" ht="76.5">
      <c r="A3251" s="146" t="s">
        <v>9194</v>
      </c>
      <c r="B3251" s="14" t="s">
        <v>97</v>
      </c>
      <c r="C3251" s="27" t="s">
        <v>9178</v>
      </c>
      <c r="D3251" s="309" t="s">
        <v>9179</v>
      </c>
      <c r="E3251" s="310" t="s">
        <v>9180</v>
      </c>
      <c r="F3251" s="9"/>
      <c r="G3251" s="9" t="s">
        <v>385</v>
      </c>
      <c r="H3251" s="20">
        <v>0</v>
      </c>
      <c r="I3251" s="138">
        <v>470000000</v>
      </c>
      <c r="J3251" s="21" t="s">
        <v>1330</v>
      </c>
      <c r="K3251" s="141" t="s">
        <v>9158</v>
      </c>
      <c r="L3251" s="138" t="s">
        <v>3428</v>
      </c>
      <c r="M3251" s="141" t="s">
        <v>383</v>
      </c>
      <c r="N3251" s="360" t="s">
        <v>8876</v>
      </c>
      <c r="O3251" s="26" t="s">
        <v>2788</v>
      </c>
      <c r="P3251" s="1">
        <v>796</v>
      </c>
      <c r="Q3251" s="236" t="s">
        <v>1195</v>
      </c>
      <c r="R3251" s="331">
        <v>40</v>
      </c>
      <c r="S3251" s="332">
        <v>190</v>
      </c>
      <c r="T3251" s="526">
        <v>0</v>
      </c>
      <c r="U3251" s="526">
        <v>0</v>
      </c>
      <c r="V3251" s="9" t="s">
        <v>1341</v>
      </c>
      <c r="W3251" s="15" t="s">
        <v>1410</v>
      </c>
      <c r="X3251" s="146" t="s">
        <v>11155</v>
      </c>
    </row>
    <row r="3252" spans="1:24" s="145" customFormat="1" ht="102">
      <c r="A3252" s="146" t="s">
        <v>11189</v>
      </c>
      <c r="B3252" s="14" t="s">
        <v>97</v>
      </c>
      <c r="C3252" s="27" t="s">
        <v>9178</v>
      </c>
      <c r="D3252" s="309" t="s">
        <v>9179</v>
      </c>
      <c r="E3252" s="310" t="s">
        <v>9180</v>
      </c>
      <c r="F3252" s="9"/>
      <c r="G3252" s="9" t="s">
        <v>385</v>
      </c>
      <c r="H3252" s="20">
        <v>0</v>
      </c>
      <c r="I3252" s="138">
        <v>470000000</v>
      </c>
      <c r="J3252" s="21" t="s">
        <v>1330</v>
      </c>
      <c r="K3252" s="141" t="s">
        <v>3344</v>
      </c>
      <c r="L3252" s="138" t="s">
        <v>3428</v>
      </c>
      <c r="M3252" s="141" t="s">
        <v>383</v>
      </c>
      <c r="N3252" s="360" t="s">
        <v>11178</v>
      </c>
      <c r="O3252" s="1" t="s">
        <v>11157</v>
      </c>
      <c r="P3252" s="1">
        <v>796</v>
      </c>
      <c r="Q3252" s="236" t="s">
        <v>1195</v>
      </c>
      <c r="R3252" s="331">
        <v>40</v>
      </c>
      <c r="S3252" s="332">
        <v>190</v>
      </c>
      <c r="T3252" s="321">
        <v>7600</v>
      </c>
      <c r="U3252" s="322">
        <f t="shared" ref="U3252" si="652">T3252*1.12</f>
        <v>8512</v>
      </c>
      <c r="V3252" s="9" t="s">
        <v>1341</v>
      </c>
      <c r="W3252" s="15" t="s">
        <v>1410</v>
      </c>
      <c r="X3252" s="317"/>
    </row>
    <row r="3253" spans="1:24" s="145" customFormat="1" ht="76.5">
      <c r="A3253" s="146" t="s">
        <v>9195</v>
      </c>
      <c r="B3253" s="14" t="s">
        <v>97</v>
      </c>
      <c r="C3253" s="251" t="s">
        <v>9196</v>
      </c>
      <c r="D3253" s="251" t="s">
        <v>9197</v>
      </c>
      <c r="E3253" s="251" t="s">
        <v>9198</v>
      </c>
      <c r="F3253" s="307" t="s">
        <v>9199</v>
      </c>
      <c r="G3253" s="9" t="s">
        <v>385</v>
      </c>
      <c r="H3253" s="20">
        <v>0</v>
      </c>
      <c r="I3253" s="138">
        <v>470000000</v>
      </c>
      <c r="J3253" s="21" t="s">
        <v>1330</v>
      </c>
      <c r="K3253" s="141" t="s">
        <v>9158</v>
      </c>
      <c r="L3253" s="138" t="s">
        <v>3428</v>
      </c>
      <c r="M3253" s="141" t="s">
        <v>383</v>
      </c>
      <c r="N3253" s="360" t="s">
        <v>8876</v>
      </c>
      <c r="O3253" s="26" t="s">
        <v>2788</v>
      </c>
      <c r="P3253" s="1">
        <v>796</v>
      </c>
      <c r="Q3253" s="236" t="s">
        <v>1195</v>
      </c>
      <c r="R3253" s="331">
        <v>1000</v>
      </c>
      <c r="S3253" s="332">
        <v>220</v>
      </c>
      <c r="T3253" s="526">
        <v>0</v>
      </c>
      <c r="U3253" s="526">
        <v>0</v>
      </c>
      <c r="V3253" s="9" t="s">
        <v>1341</v>
      </c>
      <c r="W3253" s="153" t="s">
        <v>1410</v>
      </c>
      <c r="X3253" s="146" t="s">
        <v>11155</v>
      </c>
    </row>
    <row r="3254" spans="1:24" s="145" customFormat="1" ht="102">
      <c r="A3254" s="146" t="s">
        <v>11190</v>
      </c>
      <c r="B3254" s="14" t="s">
        <v>97</v>
      </c>
      <c r="C3254" s="251" t="s">
        <v>9196</v>
      </c>
      <c r="D3254" s="251" t="s">
        <v>9197</v>
      </c>
      <c r="E3254" s="251" t="s">
        <v>9198</v>
      </c>
      <c r="F3254" s="307" t="s">
        <v>9199</v>
      </c>
      <c r="G3254" s="9" t="s">
        <v>385</v>
      </c>
      <c r="H3254" s="20">
        <v>0</v>
      </c>
      <c r="I3254" s="138">
        <v>470000000</v>
      </c>
      <c r="J3254" s="21" t="s">
        <v>1330</v>
      </c>
      <c r="K3254" s="141" t="s">
        <v>3344</v>
      </c>
      <c r="L3254" s="138" t="s">
        <v>3428</v>
      </c>
      <c r="M3254" s="141" t="s">
        <v>383</v>
      </c>
      <c r="N3254" s="360" t="s">
        <v>11178</v>
      </c>
      <c r="O3254" s="1" t="s">
        <v>11157</v>
      </c>
      <c r="P3254" s="1">
        <v>796</v>
      </c>
      <c r="Q3254" s="236" t="s">
        <v>1195</v>
      </c>
      <c r="R3254" s="331">
        <v>1000</v>
      </c>
      <c r="S3254" s="332">
        <v>220</v>
      </c>
      <c r="T3254" s="321">
        <v>220000</v>
      </c>
      <c r="U3254" s="322">
        <f t="shared" ref="U3254" si="653">T3254*1.12</f>
        <v>246400.00000000003</v>
      </c>
      <c r="V3254" s="9" t="s">
        <v>1341</v>
      </c>
      <c r="W3254" s="153" t="s">
        <v>1410</v>
      </c>
      <c r="X3254" s="9"/>
    </row>
    <row r="3255" spans="1:24" s="145" customFormat="1" ht="76.5">
      <c r="A3255" s="146" t="s">
        <v>9200</v>
      </c>
      <c r="B3255" s="14" t="s">
        <v>97</v>
      </c>
      <c r="C3255" s="251" t="s">
        <v>9201</v>
      </c>
      <c r="D3255" s="251" t="s">
        <v>9197</v>
      </c>
      <c r="E3255" s="251" t="s">
        <v>9202</v>
      </c>
      <c r="F3255" s="311" t="s">
        <v>9203</v>
      </c>
      <c r="G3255" s="9" t="s">
        <v>385</v>
      </c>
      <c r="H3255" s="20">
        <v>0</v>
      </c>
      <c r="I3255" s="138">
        <v>470000000</v>
      </c>
      <c r="J3255" s="21" t="s">
        <v>1330</v>
      </c>
      <c r="K3255" s="141" t="s">
        <v>9158</v>
      </c>
      <c r="L3255" s="138" t="s">
        <v>3428</v>
      </c>
      <c r="M3255" s="141" t="s">
        <v>383</v>
      </c>
      <c r="N3255" s="360" t="s">
        <v>8876</v>
      </c>
      <c r="O3255" s="26" t="s">
        <v>2788</v>
      </c>
      <c r="P3255" s="1">
        <v>796</v>
      </c>
      <c r="Q3255" s="236" t="s">
        <v>1195</v>
      </c>
      <c r="R3255" s="331">
        <v>1000</v>
      </c>
      <c r="S3255" s="332">
        <v>220</v>
      </c>
      <c r="T3255" s="526">
        <v>0</v>
      </c>
      <c r="U3255" s="526">
        <v>0</v>
      </c>
      <c r="V3255" s="9" t="s">
        <v>1341</v>
      </c>
      <c r="W3255" s="153" t="s">
        <v>1410</v>
      </c>
      <c r="X3255" s="146" t="s">
        <v>11155</v>
      </c>
    </row>
    <row r="3256" spans="1:24" s="145" customFormat="1" ht="102">
      <c r="A3256" s="146" t="s">
        <v>11191</v>
      </c>
      <c r="B3256" s="14" t="s">
        <v>97</v>
      </c>
      <c r="C3256" s="251" t="s">
        <v>9201</v>
      </c>
      <c r="D3256" s="251" t="s">
        <v>9197</v>
      </c>
      <c r="E3256" s="251" t="s">
        <v>9202</v>
      </c>
      <c r="F3256" s="311" t="s">
        <v>9203</v>
      </c>
      <c r="G3256" s="9" t="s">
        <v>385</v>
      </c>
      <c r="H3256" s="20">
        <v>0</v>
      </c>
      <c r="I3256" s="138">
        <v>470000000</v>
      </c>
      <c r="J3256" s="21" t="s">
        <v>1330</v>
      </c>
      <c r="K3256" s="141" t="s">
        <v>3344</v>
      </c>
      <c r="L3256" s="138" t="s">
        <v>3428</v>
      </c>
      <c r="M3256" s="141" t="s">
        <v>383</v>
      </c>
      <c r="N3256" s="360" t="s">
        <v>11178</v>
      </c>
      <c r="O3256" s="1" t="s">
        <v>11157</v>
      </c>
      <c r="P3256" s="1">
        <v>796</v>
      </c>
      <c r="Q3256" s="236" t="s">
        <v>1195</v>
      </c>
      <c r="R3256" s="331">
        <v>1000</v>
      </c>
      <c r="S3256" s="332">
        <v>220</v>
      </c>
      <c r="T3256" s="321">
        <v>220000</v>
      </c>
      <c r="U3256" s="322">
        <f t="shared" ref="U3256" si="654">T3256*1.12</f>
        <v>246400.00000000003</v>
      </c>
      <c r="V3256" s="9" t="s">
        <v>1341</v>
      </c>
      <c r="W3256" s="153" t="s">
        <v>1410</v>
      </c>
      <c r="X3256" s="9"/>
    </row>
    <row r="3257" spans="1:24" s="145" customFormat="1" ht="76.5">
      <c r="A3257" s="146" t="s">
        <v>9204</v>
      </c>
      <c r="B3257" s="14" t="s">
        <v>97</v>
      </c>
      <c r="C3257" s="251" t="s">
        <v>9196</v>
      </c>
      <c r="D3257" s="9" t="s">
        <v>9205</v>
      </c>
      <c r="E3257" s="9" t="s">
        <v>9206</v>
      </c>
      <c r="F3257" s="307" t="s">
        <v>9207</v>
      </c>
      <c r="G3257" s="9" t="s">
        <v>385</v>
      </c>
      <c r="H3257" s="20">
        <v>0</v>
      </c>
      <c r="I3257" s="138">
        <v>470000000</v>
      </c>
      <c r="J3257" s="21" t="s">
        <v>1330</v>
      </c>
      <c r="K3257" s="141" t="s">
        <v>9158</v>
      </c>
      <c r="L3257" s="138" t="s">
        <v>3428</v>
      </c>
      <c r="M3257" s="141" t="s">
        <v>383</v>
      </c>
      <c r="N3257" s="360" t="s">
        <v>8876</v>
      </c>
      <c r="O3257" s="26" t="s">
        <v>2788</v>
      </c>
      <c r="P3257" s="1">
        <v>796</v>
      </c>
      <c r="Q3257" s="236" t="s">
        <v>1195</v>
      </c>
      <c r="R3257" s="331">
        <v>2000</v>
      </c>
      <c r="S3257" s="332">
        <v>180</v>
      </c>
      <c r="T3257" s="526">
        <v>0</v>
      </c>
      <c r="U3257" s="526">
        <v>0</v>
      </c>
      <c r="V3257" s="9" t="s">
        <v>1341</v>
      </c>
      <c r="W3257" s="15" t="s">
        <v>1410</v>
      </c>
      <c r="X3257" s="146" t="s">
        <v>11155</v>
      </c>
    </row>
    <row r="3258" spans="1:24" s="145" customFormat="1" ht="102">
      <c r="A3258" s="146" t="s">
        <v>11192</v>
      </c>
      <c r="B3258" s="14" t="s">
        <v>97</v>
      </c>
      <c r="C3258" s="251" t="s">
        <v>9196</v>
      </c>
      <c r="D3258" s="9" t="s">
        <v>9205</v>
      </c>
      <c r="E3258" s="9" t="s">
        <v>9206</v>
      </c>
      <c r="F3258" s="307" t="s">
        <v>9207</v>
      </c>
      <c r="G3258" s="9" t="s">
        <v>385</v>
      </c>
      <c r="H3258" s="20">
        <v>0</v>
      </c>
      <c r="I3258" s="138">
        <v>470000000</v>
      </c>
      <c r="J3258" s="21" t="s">
        <v>1330</v>
      </c>
      <c r="K3258" s="141" t="s">
        <v>3344</v>
      </c>
      <c r="L3258" s="138" t="s">
        <v>3428</v>
      </c>
      <c r="M3258" s="141" t="s">
        <v>383</v>
      </c>
      <c r="N3258" s="360" t="s">
        <v>11178</v>
      </c>
      <c r="O3258" s="1" t="s">
        <v>11157</v>
      </c>
      <c r="P3258" s="1">
        <v>796</v>
      </c>
      <c r="Q3258" s="236" t="s">
        <v>1195</v>
      </c>
      <c r="R3258" s="331">
        <v>2000</v>
      </c>
      <c r="S3258" s="332">
        <v>180</v>
      </c>
      <c r="T3258" s="321">
        <v>360000</v>
      </c>
      <c r="U3258" s="322">
        <f t="shared" ref="U3258" si="655">T3258*1.12</f>
        <v>403200.00000000006</v>
      </c>
      <c r="V3258" s="9" t="s">
        <v>1341</v>
      </c>
      <c r="W3258" s="15" t="s">
        <v>1410</v>
      </c>
      <c r="X3258" s="153"/>
    </row>
    <row r="3259" spans="1:24" s="145" customFormat="1" ht="76.5">
      <c r="A3259" s="146" t="s">
        <v>9208</v>
      </c>
      <c r="B3259" s="14" t="s">
        <v>97</v>
      </c>
      <c r="C3259" s="251" t="s">
        <v>9209</v>
      </c>
      <c r="D3259" s="251" t="s">
        <v>9210</v>
      </c>
      <c r="E3259" s="312" t="s">
        <v>9211</v>
      </c>
      <c r="F3259" s="307" t="s">
        <v>9212</v>
      </c>
      <c r="G3259" s="9" t="s">
        <v>385</v>
      </c>
      <c r="H3259" s="20">
        <v>0</v>
      </c>
      <c r="I3259" s="138">
        <v>470000000</v>
      </c>
      <c r="J3259" s="21" t="s">
        <v>1330</v>
      </c>
      <c r="K3259" s="141" t="s">
        <v>9158</v>
      </c>
      <c r="L3259" s="138" t="s">
        <v>3428</v>
      </c>
      <c r="M3259" s="141" t="s">
        <v>383</v>
      </c>
      <c r="N3259" s="360" t="s">
        <v>8876</v>
      </c>
      <c r="O3259" s="26" t="s">
        <v>2788</v>
      </c>
      <c r="P3259" s="1">
        <v>796</v>
      </c>
      <c r="Q3259" s="236" t="s">
        <v>1195</v>
      </c>
      <c r="R3259" s="331">
        <v>100</v>
      </c>
      <c r="S3259" s="332">
        <v>800</v>
      </c>
      <c r="T3259" s="526">
        <v>0</v>
      </c>
      <c r="U3259" s="526">
        <v>0</v>
      </c>
      <c r="V3259" s="9" t="s">
        <v>1341</v>
      </c>
      <c r="W3259" s="15" t="s">
        <v>1410</v>
      </c>
      <c r="X3259" s="146" t="s">
        <v>11155</v>
      </c>
    </row>
    <row r="3260" spans="1:24" s="145" customFormat="1" ht="102">
      <c r="A3260" s="146" t="s">
        <v>11193</v>
      </c>
      <c r="B3260" s="14" t="s">
        <v>97</v>
      </c>
      <c r="C3260" s="251" t="s">
        <v>9209</v>
      </c>
      <c r="D3260" s="251" t="s">
        <v>9210</v>
      </c>
      <c r="E3260" s="312" t="s">
        <v>9211</v>
      </c>
      <c r="F3260" s="307" t="s">
        <v>9212</v>
      </c>
      <c r="G3260" s="9" t="s">
        <v>385</v>
      </c>
      <c r="H3260" s="20">
        <v>0</v>
      </c>
      <c r="I3260" s="138">
        <v>470000000</v>
      </c>
      <c r="J3260" s="21" t="s">
        <v>1330</v>
      </c>
      <c r="K3260" s="141" t="s">
        <v>3344</v>
      </c>
      <c r="L3260" s="138" t="s">
        <v>3428</v>
      </c>
      <c r="M3260" s="141" t="s">
        <v>383</v>
      </c>
      <c r="N3260" s="360" t="s">
        <v>11178</v>
      </c>
      <c r="O3260" s="1" t="s">
        <v>11157</v>
      </c>
      <c r="P3260" s="1">
        <v>796</v>
      </c>
      <c r="Q3260" s="236" t="s">
        <v>1195</v>
      </c>
      <c r="R3260" s="331">
        <v>100</v>
      </c>
      <c r="S3260" s="332">
        <v>800</v>
      </c>
      <c r="T3260" s="321">
        <v>80000</v>
      </c>
      <c r="U3260" s="322">
        <f t="shared" ref="U3260" si="656">T3260*1.12</f>
        <v>89600.000000000015</v>
      </c>
      <c r="V3260" s="9" t="s">
        <v>1341</v>
      </c>
      <c r="W3260" s="15" t="s">
        <v>1410</v>
      </c>
      <c r="X3260" s="317"/>
    </row>
    <row r="3261" spans="1:24" s="145" customFormat="1" ht="76.5">
      <c r="A3261" s="146" t="s">
        <v>9213</v>
      </c>
      <c r="B3261" s="14" t="s">
        <v>97</v>
      </c>
      <c r="C3261" s="251" t="s">
        <v>9214</v>
      </c>
      <c r="D3261" s="313" t="s">
        <v>9215</v>
      </c>
      <c r="E3261" s="251" t="s">
        <v>9216</v>
      </c>
      <c r="F3261" s="307" t="s">
        <v>9217</v>
      </c>
      <c r="G3261" s="9" t="s">
        <v>385</v>
      </c>
      <c r="H3261" s="20">
        <v>0</v>
      </c>
      <c r="I3261" s="138">
        <v>470000000</v>
      </c>
      <c r="J3261" s="21" t="s">
        <v>1330</v>
      </c>
      <c r="K3261" s="141" t="s">
        <v>9158</v>
      </c>
      <c r="L3261" s="138" t="s">
        <v>3428</v>
      </c>
      <c r="M3261" s="141" t="s">
        <v>383</v>
      </c>
      <c r="N3261" s="360" t="s">
        <v>8876</v>
      </c>
      <c r="O3261" s="26" t="s">
        <v>2788</v>
      </c>
      <c r="P3261" s="1">
        <v>796</v>
      </c>
      <c r="Q3261" s="236" t="s">
        <v>1195</v>
      </c>
      <c r="R3261" s="331">
        <v>50</v>
      </c>
      <c r="S3261" s="332">
        <v>950</v>
      </c>
      <c r="T3261" s="526">
        <v>0</v>
      </c>
      <c r="U3261" s="526">
        <v>0</v>
      </c>
      <c r="V3261" s="9" t="s">
        <v>1341</v>
      </c>
      <c r="W3261" s="153" t="s">
        <v>1410</v>
      </c>
      <c r="X3261" s="146" t="s">
        <v>11155</v>
      </c>
    </row>
    <row r="3262" spans="1:24" s="145" customFormat="1" ht="102">
      <c r="A3262" s="146" t="s">
        <v>11194</v>
      </c>
      <c r="B3262" s="14" t="s">
        <v>97</v>
      </c>
      <c r="C3262" s="251" t="s">
        <v>9214</v>
      </c>
      <c r="D3262" s="313" t="s">
        <v>9215</v>
      </c>
      <c r="E3262" s="251" t="s">
        <v>9216</v>
      </c>
      <c r="F3262" s="307" t="s">
        <v>9217</v>
      </c>
      <c r="G3262" s="9" t="s">
        <v>385</v>
      </c>
      <c r="H3262" s="20">
        <v>0</v>
      </c>
      <c r="I3262" s="138">
        <v>470000000</v>
      </c>
      <c r="J3262" s="21" t="s">
        <v>1330</v>
      </c>
      <c r="K3262" s="141" t="s">
        <v>3344</v>
      </c>
      <c r="L3262" s="138" t="s">
        <v>3428</v>
      </c>
      <c r="M3262" s="141" t="s">
        <v>383</v>
      </c>
      <c r="N3262" s="360" t="s">
        <v>11178</v>
      </c>
      <c r="O3262" s="1" t="s">
        <v>11157</v>
      </c>
      <c r="P3262" s="1">
        <v>796</v>
      </c>
      <c r="Q3262" s="236" t="s">
        <v>1195</v>
      </c>
      <c r="R3262" s="331">
        <v>50</v>
      </c>
      <c r="S3262" s="332">
        <v>950</v>
      </c>
      <c r="T3262" s="321">
        <v>47500</v>
      </c>
      <c r="U3262" s="322">
        <f t="shared" ref="U3262" si="657">T3262*1.12</f>
        <v>53200.000000000007</v>
      </c>
      <c r="V3262" s="9" t="s">
        <v>1341</v>
      </c>
      <c r="W3262" s="153" t="s">
        <v>1410</v>
      </c>
      <c r="X3262" s="317"/>
    </row>
    <row r="3263" spans="1:24" s="145" customFormat="1" ht="76.5">
      <c r="A3263" s="146" t="s">
        <v>9218</v>
      </c>
      <c r="B3263" s="14" t="s">
        <v>97</v>
      </c>
      <c r="C3263" s="251" t="s">
        <v>9219</v>
      </c>
      <c r="D3263" s="251" t="s">
        <v>9220</v>
      </c>
      <c r="E3263" s="307" t="s">
        <v>9221</v>
      </c>
      <c r="F3263" s="9"/>
      <c r="G3263" s="9" t="s">
        <v>385</v>
      </c>
      <c r="H3263" s="20">
        <v>0</v>
      </c>
      <c r="I3263" s="138">
        <v>470000000</v>
      </c>
      <c r="J3263" s="21" t="s">
        <v>1330</v>
      </c>
      <c r="K3263" s="141" t="s">
        <v>9158</v>
      </c>
      <c r="L3263" s="138" t="s">
        <v>3428</v>
      </c>
      <c r="M3263" s="141" t="s">
        <v>383</v>
      </c>
      <c r="N3263" s="360" t="s">
        <v>8876</v>
      </c>
      <c r="O3263" s="26" t="s">
        <v>2788</v>
      </c>
      <c r="P3263" s="1">
        <v>796</v>
      </c>
      <c r="Q3263" s="236" t="s">
        <v>1195</v>
      </c>
      <c r="R3263" s="331">
        <v>60</v>
      </c>
      <c r="S3263" s="332">
        <v>590</v>
      </c>
      <c r="T3263" s="526">
        <v>0</v>
      </c>
      <c r="U3263" s="526">
        <v>0</v>
      </c>
      <c r="V3263" s="9" t="s">
        <v>1341</v>
      </c>
      <c r="W3263" s="153" t="s">
        <v>1410</v>
      </c>
      <c r="X3263" s="146" t="s">
        <v>11155</v>
      </c>
    </row>
    <row r="3264" spans="1:24" s="145" customFormat="1" ht="102">
      <c r="A3264" s="146" t="s">
        <v>11195</v>
      </c>
      <c r="B3264" s="14" t="s">
        <v>97</v>
      </c>
      <c r="C3264" s="251" t="s">
        <v>9219</v>
      </c>
      <c r="D3264" s="251" t="s">
        <v>9220</v>
      </c>
      <c r="E3264" s="307" t="s">
        <v>9221</v>
      </c>
      <c r="F3264" s="9"/>
      <c r="G3264" s="9" t="s">
        <v>385</v>
      </c>
      <c r="H3264" s="20">
        <v>0</v>
      </c>
      <c r="I3264" s="138">
        <v>470000000</v>
      </c>
      <c r="J3264" s="21" t="s">
        <v>1330</v>
      </c>
      <c r="K3264" s="141" t="s">
        <v>3344</v>
      </c>
      <c r="L3264" s="138" t="s">
        <v>3428</v>
      </c>
      <c r="M3264" s="141" t="s">
        <v>383</v>
      </c>
      <c r="N3264" s="360" t="s">
        <v>11178</v>
      </c>
      <c r="O3264" s="1" t="s">
        <v>11157</v>
      </c>
      <c r="P3264" s="1">
        <v>796</v>
      </c>
      <c r="Q3264" s="236" t="s">
        <v>1195</v>
      </c>
      <c r="R3264" s="331">
        <v>60</v>
      </c>
      <c r="S3264" s="332">
        <v>590</v>
      </c>
      <c r="T3264" s="321">
        <v>35400</v>
      </c>
      <c r="U3264" s="322">
        <f t="shared" ref="U3264" si="658">T3264*1.12</f>
        <v>39648.000000000007</v>
      </c>
      <c r="V3264" s="9" t="s">
        <v>1341</v>
      </c>
      <c r="W3264" s="153" t="s">
        <v>1410</v>
      </c>
      <c r="X3264" s="317"/>
    </row>
    <row r="3265" spans="1:24" s="145" customFormat="1" ht="76.5">
      <c r="A3265" s="146" t="s">
        <v>9222</v>
      </c>
      <c r="B3265" s="14" t="s">
        <v>97</v>
      </c>
      <c r="C3265" s="251" t="s">
        <v>3884</v>
      </c>
      <c r="D3265" s="251" t="s">
        <v>9220</v>
      </c>
      <c r="E3265" s="307" t="s">
        <v>9223</v>
      </c>
      <c r="F3265" s="9"/>
      <c r="G3265" s="9" t="s">
        <v>385</v>
      </c>
      <c r="H3265" s="20">
        <v>0</v>
      </c>
      <c r="I3265" s="138">
        <v>470000000</v>
      </c>
      <c r="J3265" s="21" t="s">
        <v>1330</v>
      </c>
      <c r="K3265" s="141" t="s">
        <v>9158</v>
      </c>
      <c r="L3265" s="138" t="s">
        <v>3428</v>
      </c>
      <c r="M3265" s="141" t="s">
        <v>383</v>
      </c>
      <c r="N3265" s="360" t="s">
        <v>8876</v>
      </c>
      <c r="O3265" s="26" t="s">
        <v>2788</v>
      </c>
      <c r="P3265" s="1">
        <v>796</v>
      </c>
      <c r="Q3265" s="236" t="s">
        <v>1195</v>
      </c>
      <c r="R3265" s="331">
        <v>80</v>
      </c>
      <c r="S3265" s="332">
        <v>610</v>
      </c>
      <c r="T3265" s="526">
        <v>0</v>
      </c>
      <c r="U3265" s="526">
        <v>0</v>
      </c>
      <c r="V3265" s="9" t="s">
        <v>1341</v>
      </c>
      <c r="W3265" s="15" t="s">
        <v>1410</v>
      </c>
      <c r="X3265" s="146" t="s">
        <v>11155</v>
      </c>
    </row>
    <row r="3266" spans="1:24" s="145" customFormat="1" ht="102">
      <c r="A3266" s="146" t="s">
        <v>11196</v>
      </c>
      <c r="B3266" s="14" t="s">
        <v>97</v>
      </c>
      <c r="C3266" s="251" t="s">
        <v>3884</v>
      </c>
      <c r="D3266" s="251" t="s">
        <v>9220</v>
      </c>
      <c r="E3266" s="307" t="s">
        <v>9223</v>
      </c>
      <c r="F3266" s="9"/>
      <c r="G3266" s="9" t="s">
        <v>385</v>
      </c>
      <c r="H3266" s="20">
        <v>0</v>
      </c>
      <c r="I3266" s="138">
        <v>470000000</v>
      </c>
      <c r="J3266" s="21" t="s">
        <v>1330</v>
      </c>
      <c r="K3266" s="141" t="s">
        <v>3344</v>
      </c>
      <c r="L3266" s="138" t="s">
        <v>3428</v>
      </c>
      <c r="M3266" s="141" t="s">
        <v>383</v>
      </c>
      <c r="N3266" s="360" t="s">
        <v>11178</v>
      </c>
      <c r="O3266" s="1" t="s">
        <v>11157</v>
      </c>
      <c r="P3266" s="1">
        <v>796</v>
      </c>
      <c r="Q3266" s="236" t="s">
        <v>1195</v>
      </c>
      <c r="R3266" s="331">
        <v>80</v>
      </c>
      <c r="S3266" s="332">
        <v>610</v>
      </c>
      <c r="T3266" s="321">
        <v>48800</v>
      </c>
      <c r="U3266" s="322">
        <f t="shared" ref="U3266" si="659">T3266*1.12</f>
        <v>54656.000000000007</v>
      </c>
      <c r="V3266" s="9" t="s">
        <v>1341</v>
      </c>
      <c r="W3266" s="15" t="s">
        <v>1410</v>
      </c>
      <c r="X3266" s="317"/>
    </row>
    <row r="3267" spans="1:24" s="145" customFormat="1" ht="76.5">
      <c r="A3267" s="146" t="s">
        <v>9224</v>
      </c>
      <c r="B3267" s="14" t="s">
        <v>97</v>
      </c>
      <c r="C3267" s="251" t="s">
        <v>3884</v>
      </c>
      <c r="D3267" s="9" t="s">
        <v>9220</v>
      </c>
      <c r="E3267" s="307" t="s">
        <v>9225</v>
      </c>
      <c r="F3267" s="9"/>
      <c r="G3267" s="9" t="s">
        <v>385</v>
      </c>
      <c r="H3267" s="20">
        <v>0</v>
      </c>
      <c r="I3267" s="138">
        <v>470000000</v>
      </c>
      <c r="J3267" s="21" t="s">
        <v>1330</v>
      </c>
      <c r="K3267" s="141" t="s">
        <v>9158</v>
      </c>
      <c r="L3267" s="138" t="s">
        <v>3428</v>
      </c>
      <c r="M3267" s="141" t="s">
        <v>383</v>
      </c>
      <c r="N3267" s="360" t="s">
        <v>8876</v>
      </c>
      <c r="O3267" s="26" t="s">
        <v>2788</v>
      </c>
      <c r="P3267" s="1">
        <v>796</v>
      </c>
      <c r="Q3267" s="236" t="s">
        <v>1195</v>
      </c>
      <c r="R3267" s="331">
        <v>10</v>
      </c>
      <c r="S3267" s="332">
        <v>1200</v>
      </c>
      <c r="T3267" s="526">
        <v>0</v>
      </c>
      <c r="U3267" s="526">
        <v>0</v>
      </c>
      <c r="V3267" s="9" t="s">
        <v>1341</v>
      </c>
      <c r="W3267" s="15" t="s">
        <v>1410</v>
      </c>
      <c r="X3267" s="146" t="s">
        <v>11155</v>
      </c>
    </row>
    <row r="3268" spans="1:24" s="145" customFormat="1" ht="102">
      <c r="A3268" s="146" t="s">
        <v>11197</v>
      </c>
      <c r="B3268" s="14" t="s">
        <v>97</v>
      </c>
      <c r="C3268" s="251" t="s">
        <v>3884</v>
      </c>
      <c r="D3268" s="9" t="s">
        <v>9220</v>
      </c>
      <c r="E3268" s="307" t="s">
        <v>9225</v>
      </c>
      <c r="F3268" s="9"/>
      <c r="G3268" s="9" t="s">
        <v>385</v>
      </c>
      <c r="H3268" s="20">
        <v>0</v>
      </c>
      <c r="I3268" s="138">
        <v>470000000</v>
      </c>
      <c r="J3268" s="21" t="s">
        <v>1330</v>
      </c>
      <c r="K3268" s="141" t="s">
        <v>3344</v>
      </c>
      <c r="L3268" s="138" t="s">
        <v>3428</v>
      </c>
      <c r="M3268" s="141" t="s">
        <v>383</v>
      </c>
      <c r="N3268" s="360" t="s">
        <v>11178</v>
      </c>
      <c r="O3268" s="1" t="s">
        <v>11157</v>
      </c>
      <c r="P3268" s="1">
        <v>796</v>
      </c>
      <c r="Q3268" s="236" t="s">
        <v>1195</v>
      </c>
      <c r="R3268" s="331">
        <v>10</v>
      </c>
      <c r="S3268" s="332">
        <v>1200</v>
      </c>
      <c r="T3268" s="321">
        <v>12000</v>
      </c>
      <c r="U3268" s="322">
        <f t="shared" ref="U3268" si="660">T3268*1.12</f>
        <v>13440.000000000002</v>
      </c>
      <c r="V3268" s="9" t="s">
        <v>1341</v>
      </c>
      <c r="W3268" s="15" t="s">
        <v>1410</v>
      </c>
      <c r="X3268" s="317"/>
    </row>
    <row r="3269" spans="1:24" s="145" customFormat="1" ht="76.5">
      <c r="A3269" s="146" t="s">
        <v>9226</v>
      </c>
      <c r="B3269" s="14" t="s">
        <v>97</v>
      </c>
      <c r="C3269" s="251" t="s">
        <v>3881</v>
      </c>
      <c r="D3269" s="307" t="s">
        <v>9227</v>
      </c>
      <c r="E3269" s="9" t="s">
        <v>9228</v>
      </c>
      <c r="F3269" s="9"/>
      <c r="G3269" s="9" t="s">
        <v>385</v>
      </c>
      <c r="H3269" s="20">
        <v>0</v>
      </c>
      <c r="I3269" s="138">
        <v>470000000</v>
      </c>
      <c r="J3269" s="21" t="s">
        <v>1330</v>
      </c>
      <c r="K3269" s="141" t="s">
        <v>9158</v>
      </c>
      <c r="L3269" s="138" t="s">
        <v>3428</v>
      </c>
      <c r="M3269" s="141" t="s">
        <v>383</v>
      </c>
      <c r="N3269" s="360" t="s">
        <v>8876</v>
      </c>
      <c r="O3269" s="26" t="s">
        <v>2788</v>
      </c>
      <c r="P3269" s="1">
        <v>796</v>
      </c>
      <c r="Q3269" s="236" t="s">
        <v>1195</v>
      </c>
      <c r="R3269" s="331">
        <v>20</v>
      </c>
      <c r="S3269" s="332">
        <v>900</v>
      </c>
      <c r="T3269" s="526">
        <v>0</v>
      </c>
      <c r="U3269" s="526">
        <v>0</v>
      </c>
      <c r="V3269" s="9" t="s">
        <v>1341</v>
      </c>
      <c r="W3269" s="153" t="s">
        <v>1410</v>
      </c>
      <c r="X3269" s="146" t="s">
        <v>11155</v>
      </c>
    </row>
    <row r="3270" spans="1:24" s="145" customFormat="1" ht="102">
      <c r="A3270" s="146" t="s">
        <v>11198</v>
      </c>
      <c r="B3270" s="14" t="s">
        <v>97</v>
      </c>
      <c r="C3270" s="251" t="s">
        <v>3881</v>
      </c>
      <c r="D3270" s="307" t="s">
        <v>9227</v>
      </c>
      <c r="E3270" s="9" t="s">
        <v>9228</v>
      </c>
      <c r="F3270" s="9"/>
      <c r="G3270" s="9" t="s">
        <v>385</v>
      </c>
      <c r="H3270" s="20">
        <v>0</v>
      </c>
      <c r="I3270" s="138">
        <v>470000000</v>
      </c>
      <c r="J3270" s="21" t="s">
        <v>1330</v>
      </c>
      <c r="K3270" s="141" t="s">
        <v>3344</v>
      </c>
      <c r="L3270" s="138" t="s">
        <v>3428</v>
      </c>
      <c r="M3270" s="141" t="s">
        <v>383</v>
      </c>
      <c r="N3270" s="360" t="s">
        <v>11178</v>
      </c>
      <c r="O3270" s="1" t="s">
        <v>11157</v>
      </c>
      <c r="P3270" s="1">
        <v>796</v>
      </c>
      <c r="Q3270" s="236" t="s">
        <v>1195</v>
      </c>
      <c r="R3270" s="331">
        <v>20</v>
      </c>
      <c r="S3270" s="332">
        <v>900</v>
      </c>
      <c r="T3270" s="321">
        <v>18000</v>
      </c>
      <c r="U3270" s="322">
        <f t="shared" ref="U3270" si="661">T3270*1.12</f>
        <v>20160.000000000004</v>
      </c>
      <c r="V3270" s="9" t="s">
        <v>1341</v>
      </c>
      <c r="W3270" s="153" t="s">
        <v>1410</v>
      </c>
      <c r="X3270" s="317"/>
    </row>
    <row r="3271" spans="1:24" s="145" customFormat="1" ht="76.5">
      <c r="A3271" s="146" t="s">
        <v>9229</v>
      </c>
      <c r="B3271" s="14" t="s">
        <v>97</v>
      </c>
      <c r="C3271" s="251" t="s">
        <v>3881</v>
      </c>
      <c r="D3271" s="307" t="s">
        <v>9227</v>
      </c>
      <c r="E3271" s="9" t="s">
        <v>9230</v>
      </c>
      <c r="F3271" s="9"/>
      <c r="G3271" s="9" t="s">
        <v>385</v>
      </c>
      <c r="H3271" s="20">
        <v>0</v>
      </c>
      <c r="I3271" s="138">
        <v>470000000</v>
      </c>
      <c r="J3271" s="21" t="s">
        <v>1330</v>
      </c>
      <c r="K3271" s="141" t="s">
        <v>9158</v>
      </c>
      <c r="L3271" s="138" t="s">
        <v>3428</v>
      </c>
      <c r="M3271" s="141" t="s">
        <v>383</v>
      </c>
      <c r="N3271" s="360" t="s">
        <v>8876</v>
      </c>
      <c r="O3271" s="26" t="s">
        <v>2788</v>
      </c>
      <c r="P3271" s="1">
        <v>796</v>
      </c>
      <c r="Q3271" s="236" t="s">
        <v>1195</v>
      </c>
      <c r="R3271" s="331">
        <v>20</v>
      </c>
      <c r="S3271" s="332">
        <v>1000</v>
      </c>
      <c r="T3271" s="526">
        <v>0</v>
      </c>
      <c r="U3271" s="526">
        <v>0</v>
      </c>
      <c r="V3271" s="9" t="s">
        <v>1341</v>
      </c>
      <c r="W3271" s="153" t="s">
        <v>1410</v>
      </c>
      <c r="X3271" s="146" t="s">
        <v>11155</v>
      </c>
    </row>
    <row r="3272" spans="1:24" s="145" customFormat="1" ht="102">
      <c r="A3272" s="146" t="s">
        <v>11199</v>
      </c>
      <c r="B3272" s="14" t="s">
        <v>97</v>
      </c>
      <c r="C3272" s="251" t="s">
        <v>3881</v>
      </c>
      <c r="D3272" s="307" t="s">
        <v>9227</v>
      </c>
      <c r="E3272" s="9" t="s">
        <v>9230</v>
      </c>
      <c r="F3272" s="9"/>
      <c r="G3272" s="9" t="s">
        <v>385</v>
      </c>
      <c r="H3272" s="20">
        <v>0</v>
      </c>
      <c r="I3272" s="138">
        <v>470000000</v>
      </c>
      <c r="J3272" s="21" t="s">
        <v>1330</v>
      </c>
      <c r="K3272" s="141" t="s">
        <v>3344</v>
      </c>
      <c r="L3272" s="138" t="s">
        <v>3428</v>
      </c>
      <c r="M3272" s="141" t="s">
        <v>383</v>
      </c>
      <c r="N3272" s="360" t="s">
        <v>11178</v>
      </c>
      <c r="O3272" s="1" t="s">
        <v>11157</v>
      </c>
      <c r="P3272" s="1">
        <v>796</v>
      </c>
      <c r="Q3272" s="236" t="s">
        <v>1195</v>
      </c>
      <c r="R3272" s="331">
        <v>20</v>
      </c>
      <c r="S3272" s="332">
        <v>1000</v>
      </c>
      <c r="T3272" s="321">
        <v>20000</v>
      </c>
      <c r="U3272" s="322">
        <f t="shared" ref="U3272" si="662">T3272*1.12</f>
        <v>22400.000000000004</v>
      </c>
      <c r="V3272" s="9" t="s">
        <v>1341</v>
      </c>
      <c r="W3272" s="153" t="s">
        <v>1410</v>
      </c>
      <c r="X3272" s="317"/>
    </row>
    <row r="3273" spans="1:24" s="145" customFormat="1" ht="76.5">
      <c r="A3273" s="146" t="s">
        <v>9231</v>
      </c>
      <c r="B3273" s="14" t="s">
        <v>97</v>
      </c>
      <c r="C3273" s="251" t="s">
        <v>3881</v>
      </c>
      <c r="D3273" s="307" t="s">
        <v>9227</v>
      </c>
      <c r="E3273" s="9" t="s">
        <v>9232</v>
      </c>
      <c r="F3273" s="9"/>
      <c r="G3273" s="9" t="s">
        <v>385</v>
      </c>
      <c r="H3273" s="20">
        <v>0</v>
      </c>
      <c r="I3273" s="138">
        <v>470000000</v>
      </c>
      <c r="J3273" s="21" t="s">
        <v>1330</v>
      </c>
      <c r="K3273" s="141" t="s">
        <v>9158</v>
      </c>
      <c r="L3273" s="138" t="s">
        <v>3428</v>
      </c>
      <c r="M3273" s="141" t="s">
        <v>383</v>
      </c>
      <c r="N3273" s="360" t="s">
        <v>8876</v>
      </c>
      <c r="O3273" s="26" t="s">
        <v>2788</v>
      </c>
      <c r="P3273" s="1">
        <v>796</v>
      </c>
      <c r="Q3273" s="236" t="s">
        <v>1195</v>
      </c>
      <c r="R3273" s="331">
        <v>15</v>
      </c>
      <c r="S3273" s="332">
        <v>1100</v>
      </c>
      <c r="T3273" s="526">
        <v>0</v>
      </c>
      <c r="U3273" s="526">
        <v>0</v>
      </c>
      <c r="V3273" s="9" t="s">
        <v>1341</v>
      </c>
      <c r="W3273" s="15" t="s">
        <v>1410</v>
      </c>
      <c r="X3273" s="146" t="s">
        <v>11155</v>
      </c>
    </row>
    <row r="3274" spans="1:24" s="145" customFormat="1" ht="102">
      <c r="A3274" s="146" t="s">
        <v>11200</v>
      </c>
      <c r="B3274" s="14" t="s">
        <v>97</v>
      </c>
      <c r="C3274" s="251" t="s">
        <v>3881</v>
      </c>
      <c r="D3274" s="307" t="s">
        <v>9227</v>
      </c>
      <c r="E3274" s="9" t="s">
        <v>9232</v>
      </c>
      <c r="F3274" s="9"/>
      <c r="G3274" s="9" t="s">
        <v>385</v>
      </c>
      <c r="H3274" s="20">
        <v>0</v>
      </c>
      <c r="I3274" s="138">
        <v>470000000</v>
      </c>
      <c r="J3274" s="21" t="s">
        <v>1330</v>
      </c>
      <c r="K3274" s="141" t="s">
        <v>3344</v>
      </c>
      <c r="L3274" s="138" t="s">
        <v>3428</v>
      </c>
      <c r="M3274" s="141" t="s">
        <v>383</v>
      </c>
      <c r="N3274" s="360" t="s">
        <v>11178</v>
      </c>
      <c r="O3274" s="1" t="s">
        <v>11157</v>
      </c>
      <c r="P3274" s="1">
        <v>796</v>
      </c>
      <c r="Q3274" s="236" t="s">
        <v>1195</v>
      </c>
      <c r="R3274" s="331">
        <v>15</v>
      </c>
      <c r="S3274" s="332">
        <v>1100</v>
      </c>
      <c r="T3274" s="321">
        <v>16500</v>
      </c>
      <c r="U3274" s="322">
        <f t="shared" ref="U3274" si="663">T3274*1.12</f>
        <v>18480</v>
      </c>
      <c r="V3274" s="9" t="s">
        <v>1341</v>
      </c>
      <c r="W3274" s="15" t="s">
        <v>1410</v>
      </c>
      <c r="X3274" s="317"/>
    </row>
    <row r="3275" spans="1:24" s="145" customFormat="1" ht="76.5">
      <c r="A3275" s="146" t="s">
        <v>9233</v>
      </c>
      <c r="B3275" s="14" t="s">
        <v>97</v>
      </c>
      <c r="C3275" s="326" t="s">
        <v>9234</v>
      </c>
      <c r="D3275" s="306" t="s">
        <v>9235</v>
      </c>
      <c r="E3275" s="306" t="s">
        <v>9236</v>
      </c>
      <c r="F3275" s="307"/>
      <c r="G3275" s="9" t="s">
        <v>385</v>
      </c>
      <c r="H3275" s="20">
        <v>0</v>
      </c>
      <c r="I3275" s="138">
        <v>470000000</v>
      </c>
      <c r="J3275" s="21" t="s">
        <v>1330</v>
      </c>
      <c r="K3275" s="141" t="s">
        <v>9158</v>
      </c>
      <c r="L3275" s="138" t="s">
        <v>3428</v>
      </c>
      <c r="M3275" s="141" t="s">
        <v>383</v>
      </c>
      <c r="N3275" s="360" t="s">
        <v>8876</v>
      </c>
      <c r="O3275" s="26" t="s">
        <v>2788</v>
      </c>
      <c r="P3275" s="1">
        <v>796</v>
      </c>
      <c r="Q3275" s="236" t="s">
        <v>1195</v>
      </c>
      <c r="R3275" s="331">
        <v>30</v>
      </c>
      <c r="S3275" s="332">
        <v>300</v>
      </c>
      <c r="T3275" s="526">
        <v>0</v>
      </c>
      <c r="U3275" s="526">
        <v>0</v>
      </c>
      <c r="V3275" s="9" t="s">
        <v>1341</v>
      </c>
      <c r="W3275" s="15" t="s">
        <v>1410</v>
      </c>
      <c r="X3275" s="146" t="s">
        <v>11155</v>
      </c>
    </row>
    <row r="3276" spans="1:24" s="145" customFormat="1" ht="102">
      <c r="A3276" s="146" t="s">
        <v>11201</v>
      </c>
      <c r="B3276" s="14" t="s">
        <v>97</v>
      </c>
      <c r="C3276" s="326" t="s">
        <v>9234</v>
      </c>
      <c r="D3276" s="306" t="s">
        <v>9235</v>
      </c>
      <c r="E3276" s="306" t="s">
        <v>9236</v>
      </c>
      <c r="F3276" s="307"/>
      <c r="G3276" s="9" t="s">
        <v>385</v>
      </c>
      <c r="H3276" s="20">
        <v>0</v>
      </c>
      <c r="I3276" s="138">
        <v>470000000</v>
      </c>
      <c r="J3276" s="21" t="s">
        <v>1330</v>
      </c>
      <c r="K3276" s="141" t="s">
        <v>3344</v>
      </c>
      <c r="L3276" s="138" t="s">
        <v>3428</v>
      </c>
      <c r="M3276" s="141" t="s">
        <v>383</v>
      </c>
      <c r="N3276" s="360" t="s">
        <v>11178</v>
      </c>
      <c r="O3276" s="1" t="s">
        <v>11157</v>
      </c>
      <c r="P3276" s="1">
        <v>796</v>
      </c>
      <c r="Q3276" s="236" t="s">
        <v>1195</v>
      </c>
      <c r="R3276" s="331">
        <v>30</v>
      </c>
      <c r="S3276" s="332">
        <v>300</v>
      </c>
      <c r="T3276" s="321">
        <v>9000</v>
      </c>
      <c r="U3276" s="322">
        <f t="shared" ref="U3276" si="664">T3276*1.12</f>
        <v>10080.000000000002</v>
      </c>
      <c r="V3276" s="9" t="s">
        <v>1341</v>
      </c>
      <c r="W3276" s="15" t="s">
        <v>1410</v>
      </c>
      <c r="X3276" s="317"/>
    </row>
    <row r="3277" spans="1:24" s="145" customFormat="1" ht="76.5">
      <c r="A3277" s="146" t="s">
        <v>9237</v>
      </c>
      <c r="B3277" s="14" t="s">
        <v>97</v>
      </c>
      <c r="C3277" s="326" t="s">
        <v>9238</v>
      </c>
      <c r="D3277" s="306" t="s">
        <v>9235</v>
      </c>
      <c r="E3277" s="306" t="s">
        <v>9239</v>
      </c>
      <c r="F3277" s="307"/>
      <c r="G3277" s="9" t="s">
        <v>385</v>
      </c>
      <c r="H3277" s="20">
        <v>0</v>
      </c>
      <c r="I3277" s="138">
        <v>470000000</v>
      </c>
      <c r="J3277" s="21" t="s">
        <v>1330</v>
      </c>
      <c r="K3277" s="141" t="s">
        <v>9158</v>
      </c>
      <c r="L3277" s="138" t="s">
        <v>3428</v>
      </c>
      <c r="M3277" s="141" t="s">
        <v>383</v>
      </c>
      <c r="N3277" s="360" t="s">
        <v>8876</v>
      </c>
      <c r="O3277" s="26" t="s">
        <v>2788</v>
      </c>
      <c r="P3277" s="1">
        <v>796</v>
      </c>
      <c r="Q3277" s="236" t="s">
        <v>1195</v>
      </c>
      <c r="R3277" s="331">
        <v>50</v>
      </c>
      <c r="S3277" s="332">
        <v>350</v>
      </c>
      <c r="T3277" s="526">
        <v>0</v>
      </c>
      <c r="U3277" s="526">
        <v>0</v>
      </c>
      <c r="V3277" s="9" t="s">
        <v>1341</v>
      </c>
      <c r="W3277" s="153" t="s">
        <v>1410</v>
      </c>
      <c r="X3277" s="146" t="s">
        <v>11155</v>
      </c>
    </row>
    <row r="3278" spans="1:24" s="145" customFormat="1" ht="102">
      <c r="A3278" s="146" t="s">
        <v>11202</v>
      </c>
      <c r="B3278" s="14" t="s">
        <v>97</v>
      </c>
      <c r="C3278" s="326" t="s">
        <v>9238</v>
      </c>
      <c r="D3278" s="306" t="s">
        <v>9235</v>
      </c>
      <c r="E3278" s="306" t="s">
        <v>9239</v>
      </c>
      <c r="F3278" s="307"/>
      <c r="G3278" s="9" t="s">
        <v>385</v>
      </c>
      <c r="H3278" s="20">
        <v>0</v>
      </c>
      <c r="I3278" s="138">
        <v>470000000</v>
      </c>
      <c r="J3278" s="21" t="s">
        <v>1330</v>
      </c>
      <c r="K3278" s="141" t="s">
        <v>3344</v>
      </c>
      <c r="L3278" s="138" t="s">
        <v>3428</v>
      </c>
      <c r="M3278" s="141" t="s">
        <v>383</v>
      </c>
      <c r="N3278" s="360" t="s">
        <v>11178</v>
      </c>
      <c r="O3278" s="1" t="s">
        <v>11157</v>
      </c>
      <c r="P3278" s="1">
        <v>796</v>
      </c>
      <c r="Q3278" s="236" t="s">
        <v>1195</v>
      </c>
      <c r="R3278" s="331">
        <v>50</v>
      </c>
      <c r="S3278" s="332">
        <v>350</v>
      </c>
      <c r="T3278" s="321">
        <v>17500</v>
      </c>
      <c r="U3278" s="322">
        <f t="shared" ref="U3278" si="665">T3278*1.12</f>
        <v>19600.000000000004</v>
      </c>
      <c r="V3278" s="9" t="s">
        <v>1341</v>
      </c>
      <c r="W3278" s="153" t="s">
        <v>1410</v>
      </c>
      <c r="X3278" s="317"/>
    </row>
    <row r="3279" spans="1:24" s="145" customFormat="1" ht="76.5">
      <c r="A3279" s="146" t="s">
        <v>9240</v>
      </c>
      <c r="B3279" s="14" t="s">
        <v>97</v>
      </c>
      <c r="C3279" s="326" t="s">
        <v>9241</v>
      </c>
      <c r="D3279" s="306" t="s">
        <v>9235</v>
      </c>
      <c r="E3279" s="306" t="s">
        <v>9242</v>
      </c>
      <c r="F3279" s="307"/>
      <c r="G3279" s="9" t="s">
        <v>385</v>
      </c>
      <c r="H3279" s="20">
        <v>0</v>
      </c>
      <c r="I3279" s="138">
        <v>470000000</v>
      </c>
      <c r="J3279" s="21" t="s">
        <v>1330</v>
      </c>
      <c r="K3279" s="141" t="s">
        <v>9158</v>
      </c>
      <c r="L3279" s="138" t="s">
        <v>3428</v>
      </c>
      <c r="M3279" s="141" t="s">
        <v>383</v>
      </c>
      <c r="N3279" s="360" t="s">
        <v>8876</v>
      </c>
      <c r="O3279" s="26" t="s">
        <v>2788</v>
      </c>
      <c r="P3279" s="1">
        <v>796</v>
      </c>
      <c r="Q3279" s="236" t="s">
        <v>1195</v>
      </c>
      <c r="R3279" s="331">
        <v>50</v>
      </c>
      <c r="S3279" s="332">
        <v>510</v>
      </c>
      <c r="T3279" s="526">
        <v>0</v>
      </c>
      <c r="U3279" s="526">
        <v>0</v>
      </c>
      <c r="V3279" s="9" t="s">
        <v>1341</v>
      </c>
      <c r="W3279" s="153" t="s">
        <v>1410</v>
      </c>
      <c r="X3279" s="146" t="s">
        <v>11155</v>
      </c>
    </row>
    <row r="3280" spans="1:24" s="145" customFormat="1" ht="102">
      <c r="A3280" s="146" t="s">
        <v>11203</v>
      </c>
      <c r="B3280" s="14" t="s">
        <v>97</v>
      </c>
      <c r="C3280" s="326" t="s">
        <v>9241</v>
      </c>
      <c r="D3280" s="306" t="s">
        <v>9235</v>
      </c>
      <c r="E3280" s="306" t="s">
        <v>9242</v>
      </c>
      <c r="F3280" s="307"/>
      <c r="G3280" s="9" t="s">
        <v>385</v>
      </c>
      <c r="H3280" s="20">
        <v>0</v>
      </c>
      <c r="I3280" s="138">
        <v>470000000</v>
      </c>
      <c r="J3280" s="21" t="s">
        <v>1330</v>
      </c>
      <c r="K3280" s="141" t="s">
        <v>3344</v>
      </c>
      <c r="L3280" s="138" t="s">
        <v>3428</v>
      </c>
      <c r="M3280" s="141" t="s">
        <v>383</v>
      </c>
      <c r="N3280" s="360" t="s">
        <v>11178</v>
      </c>
      <c r="O3280" s="1" t="s">
        <v>11157</v>
      </c>
      <c r="P3280" s="1">
        <v>796</v>
      </c>
      <c r="Q3280" s="236" t="s">
        <v>1195</v>
      </c>
      <c r="R3280" s="331">
        <v>50</v>
      </c>
      <c r="S3280" s="332">
        <v>510</v>
      </c>
      <c r="T3280" s="321">
        <v>25500</v>
      </c>
      <c r="U3280" s="322">
        <f t="shared" ref="U3280" si="666">T3280*1.12</f>
        <v>28560.000000000004</v>
      </c>
      <c r="V3280" s="9" t="s">
        <v>1341</v>
      </c>
      <c r="W3280" s="153" t="s">
        <v>1410</v>
      </c>
      <c r="X3280" s="317"/>
    </row>
    <row r="3281" spans="1:24" s="145" customFormat="1" ht="76.5">
      <c r="A3281" s="146" t="s">
        <v>9243</v>
      </c>
      <c r="B3281" s="14" t="s">
        <v>97</v>
      </c>
      <c r="C3281" s="326" t="s">
        <v>9244</v>
      </c>
      <c r="D3281" s="306" t="s">
        <v>9235</v>
      </c>
      <c r="E3281" s="306" t="s">
        <v>9245</v>
      </c>
      <c r="F3281" s="307"/>
      <c r="G3281" s="9" t="s">
        <v>385</v>
      </c>
      <c r="H3281" s="20">
        <v>0</v>
      </c>
      <c r="I3281" s="138">
        <v>470000000</v>
      </c>
      <c r="J3281" s="21" t="s">
        <v>1330</v>
      </c>
      <c r="K3281" s="141" t="s">
        <v>9158</v>
      </c>
      <c r="L3281" s="138" t="s">
        <v>3428</v>
      </c>
      <c r="M3281" s="141" t="s">
        <v>383</v>
      </c>
      <c r="N3281" s="360" t="s">
        <v>8876</v>
      </c>
      <c r="O3281" s="26" t="s">
        <v>2788</v>
      </c>
      <c r="P3281" s="1">
        <v>796</v>
      </c>
      <c r="Q3281" s="236" t="s">
        <v>1195</v>
      </c>
      <c r="R3281" s="331">
        <v>15</v>
      </c>
      <c r="S3281" s="332">
        <v>680</v>
      </c>
      <c r="T3281" s="526">
        <v>0</v>
      </c>
      <c r="U3281" s="526">
        <v>0</v>
      </c>
      <c r="V3281" s="9" t="s">
        <v>1341</v>
      </c>
      <c r="W3281" s="15" t="s">
        <v>1410</v>
      </c>
      <c r="X3281" s="146" t="s">
        <v>11155</v>
      </c>
    </row>
    <row r="3282" spans="1:24" s="145" customFormat="1" ht="102">
      <c r="A3282" s="146" t="s">
        <v>11204</v>
      </c>
      <c r="B3282" s="14" t="s">
        <v>97</v>
      </c>
      <c r="C3282" s="326" t="s">
        <v>9244</v>
      </c>
      <c r="D3282" s="306" t="s">
        <v>9235</v>
      </c>
      <c r="E3282" s="306" t="s">
        <v>9245</v>
      </c>
      <c r="F3282" s="307"/>
      <c r="G3282" s="9" t="s">
        <v>385</v>
      </c>
      <c r="H3282" s="20">
        <v>0</v>
      </c>
      <c r="I3282" s="138">
        <v>470000000</v>
      </c>
      <c r="J3282" s="21" t="s">
        <v>1330</v>
      </c>
      <c r="K3282" s="141" t="s">
        <v>3344</v>
      </c>
      <c r="L3282" s="138" t="s">
        <v>3428</v>
      </c>
      <c r="M3282" s="141" t="s">
        <v>383</v>
      </c>
      <c r="N3282" s="360" t="s">
        <v>11178</v>
      </c>
      <c r="O3282" s="1" t="s">
        <v>11157</v>
      </c>
      <c r="P3282" s="1">
        <v>796</v>
      </c>
      <c r="Q3282" s="236" t="s">
        <v>1195</v>
      </c>
      <c r="R3282" s="331">
        <v>15</v>
      </c>
      <c r="S3282" s="332">
        <v>680</v>
      </c>
      <c r="T3282" s="321">
        <v>10200</v>
      </c>
      <c r="U3282" s="322">
        <f t="shared" ref="U3282" si="667">T3282*1.12</f>
        <v>11424.000000000002</v>
      </c>
      <c r="V3282" s="9" t="s">
        <v>1341</v>
      </c>
      <c r="W3282" s="15" t="s">
        <v>1410</v>
      </c>
      <c r="X3282" s="317"/>
    </row>
    <row r="3283" spans="1:24" s="145" customFormat="1" ht="76.5">
      <c r="A3283" s="146" t="s">
        <v>9246</v>
      </c>
      <c r="B3283" s="14" t="s">
        <v>97</v>
      </c>
      <c r="C3283" s="326" t="s">
        <v>9247</v>
      </c>
      <c r="D3283" s="306" t="s">
        <v>9235</v>
      </c>
      <c r="E3283" s="306" t="s">
        <v>9248</v>
      </c>
      <c r="F3283" s="307"/>
      <c r="G3283" s="9" t="s">
        <v>385</v>
      </c>
      <c r="H3283" s="20">
        <v>0</v>
      </c>
      <c r="I3283" s="138">
        <v>470000000</v>
      </c>
      <c r="J3283" s="21" t="s">
        <v>1330</v>
      </c>
      <c r="K3283" s="141" t="s">
        <v>9158</v>
      </c>
      <c r="L3283" s="138" t="s">
        <v>3428</v>
      </c>
      <c r="M3283" s="141" t="s">
        <v>383</v>
      </c>
      <c r="N3283" s="360" t="s">
        <v>8876</v>
      </c>
      <c r="O3283" s="26" t="s">
        <v>2788</v>
      </c>
      <c r="P3283" s="1">
        <v>796</v>
      </c>
      <c r="Q3283" s="236" t="s">
        <v>1195</v>
      </c>
      <c r="R3283" s="331">
        <v>20</v>
      </c>
      <c r="S3283" s="332">
        <v>690</v>
      </c>
      <c r="T3283" s="526">
        <v>0</v>
      </c>
      <c r="U3283" s="526">
        <v>0</v>
      </c>
      <c r="V3283" s="9" t="s">
        <v>1341</v>
      </c>
      <c r="W3283" s="15" t="s">
        <v>1410</v>
      </c>
      <c r="X3283" s="146" t="s">
        <v>11155</v>
      </c>
    </row>
    <row r="3284" spans="1:24" s="145" customFormat="1" ht="102">
      <c r="A3284" s="146" t="s">
        <v>11205</v>
      </c>
      <c r="B3284" s="14" t="s">
        <v>97</v>
      </c>
      <c r="C3284" s="326" t="s">
        <v>9247</v>
      </c>
      <c r="D3284" s="306" t="s">
        <v>9235</v>
      </c>
      <c r="E3284" s="306" t="s">
        <v>9248</v>
      </c>
      <c r="F3284" s="307"/>
      <c r="G3284" s="9" t="s">
        <v>385</v>
      </c>
      <c r="H3284" s="20">
        <v>0</v>
      </c>
      <c r="I3284" s="138">
        <v>470000000</v>
      </c>
      <c r="J3284" s="21" t="s">
        <v>1330</v>
      </c>
      <c r="K3284" s="141" t="s">
        <v>3344</v>
      </c>
      <c r="L3284" s="138" t="s">
        <v>3428</v>
      </c>
      <c r="M3284" s="141" t="s">
        <v>383</v>
      </c>
      <c r="N3284" s="360" t="s">
        <v>11178</v>
      </c>
      <c r="O3284" s="1" t="s">
        <v>11157</v>
      </c>
      <c r="P3284" s="1">
        <v>796</v>
      </c>
      <c r="Q3284" s="236" t="s">
        <v>1195</v>
      </c>
      <c r="R3284" s="331">
        <v>20</v>
      </c>
      <c r="S3284" s="332">
        <v>690</v>
      </c>
      <c r="T3284" s="321">
        <v>13800</v>
      </c>
      <c r="U3284" s="322">
        <f t="shared" ref="U3284" si="668">T3284*1.12</f>
        <v>15456.000000000002</v>
      </c>
      <c r="V3284" s="9" t="s">
        <v>1341</v>
      </c>
      <c r="W3284" s="15" t="s">
        <v>1410</v>
      </c>
      <c r="X3284" s="317"/>
    </row>
    <row r="3285" spans="1:24" s="145" customFormat="1" ht="76.5">
      <c r="A3285" s="146" t="s">
        <v>9249</v>
      </c>
      <c r="B3285" s="14" t="s">
        <v>97</v>
      </c>
      <c r="C3285" s="326" t="s">
        <v>9250</v>
      </c>
      <c r="D3285" s="306" t="s">
        <v>9235</v>
      </c>
      <c r="E3285" s="306" t="s">
        <v>9251</v>
      </c>
      <c r="F3285" s="307"/>
      <c r="G3285" s="9" t="s">
        <v>385</v>
      </c>
      <c r="H3285" s="20">
        <v>0</v>
      </c>
      <c r="I3285" s="138">
        <v>470000000</v>
      </c>
      <c r="J3285" s="21" t="s">
        <v>1330</v>
      </c>
      <c r="K3285" s="141" t="s">
        <v>9158</v>
      </c>
      <c r="L3285" s="138" t="s">
        <v>3428</v>
      </c>
      <c r="M3285" s="141" t="s">
        <v>383</v>
      </c>
      <c r="N3285" s="360" t="s">
        <v>8876</v>
      </c>
      <c r="O3285" s="26" t="s">
        <v>2788</v>
      </c>
      <c r="P3285" s="1">
        <v>796</v>
      </c>
      <c r="Q3285" s="236" t="s">
        <v>1195</v>
      </c>
      <c r="R3285" s="331">
        <v>10</v>
      </c>
      <c r="S3285" s="332">
        <v>810</v>
      </c>
      <c r="T3285" s="526">
        <v>0</v>
      </c>
      <c r="U3285" s="526">
        <v>0</v>
      </c>
      <c r="V3285" s="9" t="s">
        <v>1341</v>
      </c>
      <c r="W3285" s="153" t="s">
        <v>1410</v>
      </c>
      <c r="X3285" s="146" t="s">
        <v>11155</v>
      </c>
    </row>
    <row r="3286" spans="1:24" s="145" customFormat="1" ht="102">
      <c r="A3286" s="146" t="s">
        <v>11206</v>
      </c>
      <c r="B3286" s="14" t="s">
        <v>97</v>
      </c>
      <c r="C3286" s="326" t="s">
        <v>9250</v>
      </c>
      <c r="D3286" s="306" t="s">
        <v>9235</v>
      </c>
      <c r="E3286" s="306" t="s">
        <v>9251</v>
      </c>
      <c r="F3286" s="307"/>
      <c r="G3286" s="9" t="s">
        <v>385</v>
      </c>
      <c r="H3286" s="20">
        <v>0</v>
      </c>
      <c r="I3286" s="138">
        <v>470000000</v>
      </c>
      <c r="J3286" s="21" t="s">
        <v>1330</v>
      </c>
      <c r="K3286" s="141" t="s">
        <v>3344</v>
      </c>
      <c r="L3286" s="138" t="s">
        <v>3428</v>
      </c>
      <c r="M3286" s="141" t="s">
        <v>383</v>
      </c>
      <c r="N3286" s="360" t="s">
        <v>11178</v>
      </c>
      <c r="O3286" s="1" t="s">
        <v>11157</v>
      </c>
      <c r="P3286" s="1">
        <v>796</v>
      </c>
      <c r="Q3286" s="236" t="s">
        <v>1195</v>
      </c>
      <c r="R3286" s="331">
        <v>10</v>
      </c>
      <c r="S3286" s="332">
        <v>810</v>
      </c>
      <c r="T3286" s="321">
        <v>8100</v>
      </c>
      <c r="U3286" s="322">
        <f t="shared" ref="U3286" si="669">T3286*1.12</f>
        <v>9072</v>
      </c>
      <c r="V3286" s="9" t="s">
        <v>1341</v>
      </c>
      <c r="W3286" s="153" t="s">
        <v>1410</v>
      </c>
      <c r="X3286" s="317"/>
    </row>
    <row r="3287" spans="1:24" s="145" customFormat="1" ht="76.5">
      <c r="A3287" s="146" t="s">
        <v>9252</v>
      </c>
      <c r="B3287" s="14" t="s">
        <v>97</v>
      </c>
      <c r="C3287" s="1" t="s">
        <v>9253</v>
      </c>
      <c r="D3287" s="309" t="s">
        <v>9254</v>
      </c>
      <c r="E3287" s="149" t="s">
        <v>9255</v>
      </c>
      <c r="F3287" s="9" t="s">
        <v>9256</v>
      </c>
      <c r="G3287" s="9" t="s">
        <v>385</v>
      </c>
      <c r="H3287" s="20">
        <v>0</v>
      </c>
      <c r="I3287" s="138">
        <v>470000000</v>
      </c>
      <c r="J3287" s="21" t="s">
        <v>1330</v>
      </c>
      <c r="K3287" s="141" t="s">
        <v>9158</v>
      </c>
      <c r="L3287" s="138" t="s">
        <v>3428</v>
      </c>
      <c r="M3287" s="141" t="s">
        <v>383</v>
      </c>
      <c r="N3287" s="360" t="s">
        <v>8876</v>
      </c>
      <c r="O3287" s="26" t="s">
        <v>2788</v>
      </c>
      <c r="P3287" s="1">
        <v>796</v>
      </c>
      <c r="Q3287" s="236" t="s">
        <v>1195</v>
      </c>
      <c r="R3287" s="331">
        <v>100</v>
      </c>
      <c r="S3287" s="332">
        <v>840</v>
      </c>
      <c r="T3287" s="526">
        <v>0</v>
      </c>
      <c r="U3287" s="526">
        <v>0</v>
      </c>
      <c r="V3287" s="9" t="s">
        <v>1341</v>
      </c>
      <c r="W3287" s="153" t="s">
        <v>1410</v>
      </c>
      <c r="X3287" s="146" t="s">
        <v>11155</v>
      </c>
    </row>
    <row r="3288" spans="1:24" s="145" customFormat="1" ht="102">
      <c r="A3288" s="146" t="s">
        <v>11207</v>
      </c>
      <c r="B3288" s="14" t="s">
        <v>97</v>
      </c>
      <c r="C3288" s="1" t="s">
        <v>9253</v>
      </c>
      <c r="D3288" s="309" t="s">
        <v>9254</v>
      </c>
      <c r="E3288" s="149" t="s">
        <v>9255</v>
      </c>
      <c r="F3288" s="9" t="s">
        <v>9256</v>
      </c>
      <c r="G3288" s="9" t="s">
        <v>385</v>
      </c>
      <c r="H3288" s="20">
        <v>0</v>
      </c>
      <c r="I3288" s="138">
        <v>470000000</v>
      </c>
      <c r="J3288" s="21" t="s">
        <v>1330</v>
      </c>
      <c r="K3288" s="141" t="s">
        <v>3344</v>
      </c>
      <c r="L3288" s="138" t="s">
        <v>3428</v>
      </c>
      <c r="M3288" s="141" t="s">
        <v>383</v>
      </c>
      <c r="N3288" s="360" t="s">
        <v>11178</v>
      </c>
      <c r="O3288" s="1" t="s">
        <v>11157</v>
      </c>
      <c r="P3288" s="1">
        <v>796</v>
      </c>
      <c r="Q3288" s="236" t="s">
        <v>1195</v>
      </c>
      <c r="R3288" s="331">
        <v>100</v>
      </c>
      <c r="S3288" s="332">
        <v>840</v>
      </c>
      <c r="T3288" s="321">
        <v>84000</v>
      </c>
      <c r="U3288" s="322">
        <f t="shared" ref="U3288" si="670">T3288*1.12</f>
        <v>94080.000000000015</v>
      </c>
      <c r="V3288" s="9" t="s">
        <v>1341</v>
      </c>
      <c r="W3288" s="153" t="s">
        <v>1410</v>
      </c>
      <c r="X3288" s="317"/>
    </row>
    <row r="3289" spans="1:24" s="145" customFormat="1" ht="76.5">
      <c r="A3289" s="146" t="s">
        <v>9257</v>
      </c>
      <c r="B3289" s="14" t="s">
        <v>97</v>
      </c>
      <c r="C3289" s="314" t="s">
        <v>9258</v>
      </c>
      <c r="D3289" s="11" t="s">
        <v>9259</v>
      </c>
      <c r="E3289" s="11" t="s">
        <v>9260</v>
      </c>
      <c r="F3289" s="9" t="s">
        <v>9261</v>
      </c>
      <c r="G3289" s="9" t="s">
        <v>385</v>
      </c>
      <c r="H3289" s="20">
        <v>0</v>
      </c>
      <c r="I3289" s="138">
        <v>470000000</v>
      </c>
      <c r="J3289" s="21" t="s">
        <v>1330</v>
      </c>
      <c r="K3289" s="141" t="s">
        <v>9158</v>
      </c>
      <c r="L3289" s="138" t="s">
        <v>3428</v>
      </c>
      <c r="M3289" s="141" t="s">
        <v>383</v>
      </c>
      <c r="N3289" s="360" t="s">
        <v>8876</v>
      </c>
      <c r="O3289" s="26" t="s">
        <v>2788</v>
      </c>
      <c r="P3289" s="1">
        <v>796</v>
      </c>
      <c r="Q3289" s="236" t="s">
        <v>1195</v>
      </c>
      <c r="R3289" s="331">
        <v>20</v>
      </c>
      <c r="S3289" s="332">
        <v>2100</v>
      </c>
      <c r="T3289" s="526">
        <v>0</v>
      </c>
      <c r="U3289" s="526">
        <v>0</v>
      </c>
      <c r="V3289" s="9" t="s">
        <v>1341</v>
      </c>
      <c r="W3289" s="15" t="s">
        <v>1410</v>
      </c>
      <c r="X3289" s="146" t="s">
        <v>11155</v>
      </c>
    </row>
    <row r="3290" spans="1:24" s="145" customFormat="1" ht="102">
      <c r="A3290" s="146" t="s">
        <v>11208</v>
      </c>
      <c r="B3290" s="14" t="s">
        <v>97</v>
      </c>
      <c r="C3290" s="314" t="s">
        <v>9258</v>
      </c>
      <c r="D3290" s="11" t="s">
        <v>9259</v>
      </c>
      <c r="E3290" s="11" t="s">
        <v>9260</v>
      </c>
      <c r="F3290" s="9" t="s">
        <v>9261</v>
      </c>
      <c r="G3290" s="9" t="s">
        <v>385</v>
      </c>
      <c r="H3290" s="20">
        <v>0</v>
      </c>
      <c r="I3290" s="138">
        <v>470000000</v>
      </c>
      <c r="J3290" s="21" t="s">
        <v>1330</v>
      </c>
      <c r="K3290" s="141" t="s">
        <v>3344</v>
      </c>
      <c r="L3290" s="138" t="s">
        <v>3428</v>
      </c>
      <c r="M3290" s="141" t="s">
        <v>383</v>
      </c>
      <c r="N3290" s="360" t="s">
        <v>11178</v>
      </c>
      <c r="O3290" s="1" t="s">
        <v>11157</v>
      </c>
      <c r="P3290" s="1">
        <v>796</v>
      </c>
      <c r="Q3290" s="236" t="s">
        <v>1195</v>
      </c>
      <c r="R3290" s="331">
        <v>20</v>
      </c>
      <c r="S3290" s="332">
        <v>2100</v>
      </c>
      <c r="T3290" s="321">
        <v>42000</v>
      </c>
      <c r="U3290" s="322">
        <f t="shared" ref="U3290" si="671">T3290*1.12</f>
        <v>47040.000000000007</v>
      </c>
      <c r="V3290" s="9" t="s">
        <v>1341</v>
      </c>
      <c r="W3290" s="15" t="s">
        <v>1410</v>
      </c>
      <c r="X3290" s="317"/>
    </row>
    <row r="3291" spans="1:24" s="145" customFormat="1" ht="76.5">
      <c r="A3291" s="146" t="s">
        <v>9262</v>
      </c>
      <c r="B3291" s="14" t="s">
        <v>97</v>
      </c>
      <c r="C3291" s="251" t="s">
        <v>9263</v>
      </c>
      <c r="D3291" s="251" t="s">
        <v>9264</v>
      </c>
      <c r="E3291" s="307" t="s">
        <v>9265</v>
      </c>
      <c r="F3291" s="9"/>
      <c r="G3291" s="9" t="s">
        <v>385</v>
      </c>
      <c r="H3291" s="20">
        <v>0</v>
      </c>
      <c r="I3291" s="138">
        <v>470000000</v>
      </c>
      <c r="J3291" s="21" t="s">
        <v>1330</v>
      </c>
      <c r="K3291" s="141" t="s">
        <v>9158</v>
      </c>
      <c r="L3291" s="138" t="s">
        <v>3428</v>
      </c>
      <c r="M3291" s="141" t="s">
        <v>383</v>
      </c>
      <c r="N3291" s="360" t="s">
        <v>8876</v>
      </c>
      <c r="O3291" s="26" t="s">
        <v>2788</v>
      </c>
      <c r="P3291" s="1">
        <v>796</v>
      </c>
      <c r="Q3291" s="236" t="s">
        <v>1195</v>
      </c>
      <c r="R3291" s="331">
        <v>20</v>
      </c>
      <c r="S3291" s="332">
        <v>2100</v>
      </c>
      <c r="T3291" s="526">
        <v>0</v>
      </c>
      <c r="U3291" s="526">
        <v>0</v>
      </c>
      <c r="V3291" s="9" t="s">
        <v>1341</v>
      </c>
      <c r="W3291" s="15" t="s">
        <v>1410</v>
      </c>
      <c r="X3291" s="146" t="s">
        <v>11155</v>
      </c>
    </row>
    <row r="3292" spans="1:24" s="145" customFormat="1" ht="102">
      <c r="A3292" s="146" t="s">
        <v>11209</v>
      </c>
      <c r="B3292" s="14" t="s">
        <v>97</v>
      </c>
      <c r="C3292" s="251" t="s">
        <v>9263</v>
      </c>
      <c r="D3292" s="251" t="s">
        <v>9264</v>
      </c>
      <c r="E3292" s="307" t="s">
        <v>9265</v>
      </c>
      <c r="F3292" s="9"/>
      <c r="G3292" s="9" t="s">
        <v>385</v>
      </c>
      <c r="H3292" s="20">
        <v>0</v>
      </c>
      <c r="I3292" s="138">
        <v>470000000</v>
      </c>
      <c r="J3292" s="21" t="s">
        <v>1330</v>
      </c>
      <c r="K3292" s="141" t="s">
        <v>3344</v>
      </c>
      <c r="L3292" s="138" t="s">
        <v>3428</v>
      </c>
      <c r="M3292" s="141" t="s">
        <v>383</v>
      </c>
      <c r="N3292" s="360" t="s">
        <v>11178</v>
      </c>
      <c r="O3292" s="1" t="s">
        <v>11157</v>
      </c>
      <c r="P3292" s="1">
        <v>796</v>
      </c>
      <c r="Q3292" s="236" t="s">
        <v>1195</v>
      </c>
      <c r="R3292" s="331">
        <v>20</v>
      </c>
      <c r="S3292" s="332">
        <v>2100</v>
      </c>
      <c r="T3292" s="321">
        <v>42000</v>
      </c>
      <c r="U3292" s="322">
        <f t="shared" ref="U3292" si="672">T3292*1.12</f>
        <v>47040.000000000007</v>
      </c>
      <c r="V3292" s="9" t="s">
        <v>1341</v>
      </c>
      <c r="W3292" s="15" t="s">
        <v>1410</v>
      </c>
      <c r="X3292" s="317"/>
    </row>
    <row r="3293" spans="1:24" s="145" customFormat="1" ht="76.5">
      <c r="A3293" s="146" t="s">
        <v>9266</v>
      </c>
      <c r="B3293" s="14" t="s">
        <v>97</v>
      </c>
      <c r="C3293" s="251" t="s">
        <v>9263</v>
      </c>
      <c r="D3293" s="251" t="s">
        <v>9264</v>
      </c>
      <c r="E3293" s="307" t="s">
        <v>9267</v>
      </c>
      <c r="F3293" s="9"/>
      <c r="G3293" s="9" t="s">
        <v>385</v>
      </c>
      <c r="H3293" s="20">
        <v>0</v>
      </c>
      <c r="I3293" s="138">
        <v>470000000</v>
      </c>
      <c r="J3293" s="21" t="s">
        <v>1330</v>
      </c>
      <c r="K3293" s="141" t="s">
        <v>9158</v>
      </c>
      <c r="L3293" s="138" t="s">
        <v>3428</v>
      </c>
      <c r="M3293" s="141" t="s">
        <v>383</v>
      </c>
      <c r="N3293" s="360" t="s">
        <v>8876</v>
      </c>
      <c r="O3293" s="26" t="s">
        <v>2788</v>
      </c>
      <c r="P3293" s="1">
        <v>796</v>
      </c>
      <c r="Q3293" s="236" t="s">
        <v>1195</v>
      </c>
      <c r="R3293" s="331">
        <v>30</v>
      </c>
      <c r="S3293" s="332">
        <v>3500</v>
      </c>
      <c r="T3293" s="526">
        <v>0</v>
      </c>
      <c r="U3293" s="526">
        <v>0</v>
      </c>
      <c r="V3293" s="9" t="s">
        <v>1341</v>
      </c>
      <c r="W3293" s="153" t="s">
        <v>1410</v>
      </c>
      <c r="X3293" s="146" t="s">
        <v>11155</v>
      </c>
    </row>
    <row r="3294" spans="1:24" s="145" customFormat="1" ht="102">
      <c r="A3294" s="146" t="s">
        <v>11210</v>
      </c>
      <c r="B3294" s="14" t="s">
        <v>97</v>
      </c>
      <c r="C3294" s="251" t="s">
        <v>9263</v>
      </c>
      <c r="D3294" s="251" t="s">
        <v>9264</v>
      </c>
      <c r="E3294" s="307" t="s">
        <v>9267</v>
      </c>
      <c r="F3294" s="9"/>
      <c r="G3294" s="9" t="s">
        <v>385</v>
      </c>
      <c r="H3294" s="20">
        <v>0</v>
      </c>
      <c r="I3294" s="138">
        <v>470000000</v>
      </c>
      <c r="J3294" s="21" t="s">
        <v>1330</v>
      </c>
      <c r="K3294" s="141" t="s">
        <v>3344</v>
      </c>
      <c r="L3294" s="138" t="s">
        <v>3428</v>
      </c>
      <c r="M3294" s="141" t="s">
        <v>383</v>
      </c>
      <c r="N3294" s="360" t="s">
        <v>11178</v>
      </c>
      <c r="O3294" s="1" t="s">
        <v>11157</v>
      </c>
      <c r="P3294" s="1">
        <v>796</v>
      </c>
      <c r="Q3294" s="236" t="s">
        <v>1195</v>
      </c>
      <c r="R3294" s="331">
        <v>30</v>
      </c>
      <c r="S3294" s="332">
        <v>3500</v>
      </c>
      <c r="T3294" s="321">
        <v>105000</v>
      </c>
      <c r="U3294" s="322">
        <f t="shared" ref="U3294" si="673">T3294*1.12</f>
        <v>117600.00000000001</v>
      </c>
      <c r="V3294" s="9" t="s">
        <v>1341</v>
      </c>
      <c r="W3294" s="153" t="s">
        <v>1410</v>
      </c>
      <c r="X3294" s="317"/>
    </row>
    <row r="3295" spans="1:24" s="145" customFormat="1" ht="76.5">
      <c r="A3295" s="146" t="s">
        <v>9268</v>
      </c>
      <c r="B3295" s="14" t="s">
        <v>97</v>
      </c>
      <c r="C3295" s="298" t="s">
        <v>9269</v>
      </c>
      <c r="D3295" s="516" t="s">
        <v>9270</v>
      </c>
      <c r="E3295" s="516" t="s">
        <v>9271</v>
      </c>
      <c r="F3295" s="307" t="s">
        <v>9272</v>
      </c>
      <c r="G3295" s="9" t="s">
        <v>385</v>
      </c>
      <c r="H3295" s="20">
        <v>0</v>
      </c>
      <c r="I3295" s="138">
        <v>470000000</v>
      </c>
      <c r="J3295" s="21" t="s">
        <v>1330</v>
      </c>
      <c r="K3295" s="141" t="s">
        <v>9158</v>
      </c>
      <c r="L3295" s="138" t="s">
        <v>3428</v>
      </c>
      <c r="M3295" s="141" t="s">
        <v>383</v>
      </c>
      <c r="N3295" s="360" t="s">
        <v>8876</v>
      </c>
      <c r="O3295" s="26" t="s">
        <v>2788</v>
      </c>
      <c r="P3295" s="1">
        <v>796</v>
      </c>
      <c r="Q3295" s="236" t="s">
        <v>1195</v>
      </c>
      <c r="R3295" s="331">
        <v>3</v>
      </c>
      <c r="S3295" s="332">
        <v>32200</v>
      </c>
      <c r="T3295" s="517">
        <v>0</v>
      </c>
      <c r="U3295" s="517">
        <v>0</v>
      </c>
      <c r="V3295" s="9" t="s">
        <v>1341</v>
      </c>
      <c r="W3295" s="153" t="s">
        <v>1410</v>
      </c>
      <c r="X3295" s="317" t="s">
        <v>9103</v>
      </c>
    </row>
    <row r="3296" spans="1:24" s="145" customFormat="1" ht="76.5">
      <c r="A3296" s="146" t="s">
        <v>9273</v>
      </c>
      <c r="B3296" s="14" t="s">
        <v>97</v>
      </c>
      <c r="C3296" s="237" t="s">
        <v>9274</v>
      </c>
      <c r="D3296" s="220" t="s">
        <v>9275</v>
      </c>
      <c r="E3296" s="220" t="s">
        <v>9276</v>
      </c>
      <c r="F3296" s="307" t="s">
        <v>9277</v>
      </c>
      <c r="G3296" s="9" t="s">
        <v>385</v>
      </c>
      <c r="H3296" s="20">
        <v>0</v>
      </c>
      <c r="I3296" s="138">
        <v>470000000</v>
      </c>
      <c r="J3296" s="21" t="s">
        <v>1330</v>
      </c>
      <c r="K3296" s="141" t="s">
        <v>9158</v>
      </c>
      <c r="L3296" s="138" t="s">
        <v>3428</v>
      </c>
      <c r="M3296" s="141" t="s">
        <v>383</v>
      </c>
      <c r="N3296" s="360" t="s">
        <v>8876</v>
      </c>
      <c r="O3296" s="26" t="s">
        <v>2788</v>
      </c>
      <c r="P3296" s="1">
        <v>796</v>
      </c>
      <c r="Q3296" s="236" t="s">
        <v>1195</v>
      </c>
      <c r="R3296" s="331">
        <v>6</v>
      </c>
      <c r="S3296" s="332">
        <v>18000</v>
      </c>
      <c r="T3296" s="499">
        <f>R3296*S3296</f>
        <v>108000</v>
      </c>
      <c r="U3296" s="322">
        <f t="shared" ref="U3296:U3325" si="674">T3296*1.12</f>
        <v>120960.00000000001</v>
      </c>
      <c r="V3296" s="9" t="s">
        <v>1341</v>
      </c>
      <c r="W3296" s="15" t="s">
        <v>1410</v>
      </c>
      <c r="X3296" s="317"/>
    </row>
    <row r="3297" spans="1:24" s="145" customFormat="1" ht="60">
      <c r="A3297" s="491" t="s">
        <v>9278</v>
      </c>
      <c r="B3297" s="492" t="s">
        <v>97</v>
      </c>
      <c r="C3297" s="493" t="s">
        <v>9279</v>
      </c>
      <c r="D3297" s="493" t="s">
        <v>9280</v>
      </c>
      <c r="E3297" s="493" t="s">
        <v>9281</v>
      </c>
      <c r="F3297" s="494" t="s">
        <v>9282</v>
      </c>
      <c r="G3297" s="446" t="s">
        <v>385</v>
      </c>
      <c r="H3297" s="450">
        <v>0</v>
      </c>
      <c r="I3297" s="453">
        <v>470000000</v>
      </c>
      <c r="J3297" s="452" t="s">
        <v>1330</v>
      </c>
      <c r="K3297" s="454" t="s">
        <v>9158</v>
      </c>
      <c r="L3297" s="453" t="s">
        <v>3428</v>
      </c>
      <c r="M3297" s="454" t="s">
        <v>383</v>
      </c>
      <c r="N3297" s="466" t="s">
        <v>8876</v>
      </c>
      <c r="O3297" s="495" t="s">
        <v>2788</v>
      </c>
      <c r="P3297" s="496">
        <v>796</v>
      </c>
      <c r="Q3297" s="497" t="s">
        <v>1195</v>
      </c>
      <c r="R3297" s="498">
        <v>12</v>
      </c>
      <c r="S3297" s="499">
        <v>22000</v>
      </c>
      <c r="T3297" s="501">
        <v>0</v>
      </c>
      <c r="U3297" s="501">
        <f t="shared" si="674"/>
        <v>0</v>
      </c>
      <c r="V3297" s="446" t="s">
        <v>1341</v>
      </c>
      <c r="W3297" s="500" t="s">
        <v>1410</v>
      </c>
      <c r="X3297" s="491" t="s">
        <v>9455</v>
      </c>
    </row>
    <row r="3298" spans="1:24" s="145" customFormat="1" ht="60">
      <c r="A3298" s="491" t="s">
        <v>10857</v>
      </c>
      <c r="B3298" s="492" t="s">
        <v>97</v>
      </c>
      <c r="C3298" s="493" t="s">
        <v>9279</v>
      </c>
      <c r="D3298" s="493" t="s">
        <v>9280</v>
      </c>
      <c r="E3298" s="493" t="s">
        <v>9281</v>
      </c>
      <c r="F3298" s="494" t="s">
        <v>9282</v>
      </c>
      <c r="G3298" s="446" t="s">
        <v>385</v>
      </c>
      <c r="H3298" s="450">
        <v>0</v>
      </c>
      <c r="I3298" s="453">
        <v>470000000</v>
      </c>
      <c r="J3298" s="452" t="s">
        <v>1330</v>
      </c>
      <c r="K3298" s="454" t="s">
        <v>10531</v>
      </c>
      <c r="L3298" s="453" t="s">
        <v>3428</v>
      </c>
      <c r="M3298" s="454" t="s">
        <v>383</v>
      </c>
      <c r="N3298" s="466" t="s">
        <v>8876</v>
      </c>
      <c r="O3298" s="495" t="s">
        <v>2788</v>
      </c>
      <c r="P3298" s="496">
        <v>796</v>
      </c>
      <c r="Q3298" s="497" t="s">
        <v>1195</v>
      </c>
      <c r="R3298" s="498">
        <v>2</v>
      </c>
      <c r="S3298" s="499">
        <v>22000</v>
      </c>
      <c r="T3298" s="501">
        <v>0</v>
      </c>
      <c r="U3298" s="501">
        <f t="shared" ref="U3298" si="675">T3298*1.12</f>
        <v>0</v>
      </c>
      <c r="V3298" s="446" t="s">
        <v>1341</v>
      </c>
      <c r="W3298" s="500" t="s">
        <v>1410</v>
      </c>
      <c r="X3298" s="146" t="s">
        <v>11155</v>
      </c>
    </row>
    <row r="3299" spans="1:24" s="145" customFormat="1" ht="102">
      <c r="A3299" s="491" t="s">
        <v>11211</v>
      </c>
      <c r="B3299" s="492" t="s">
        <v>97</v>
      </c>
      <c r="C3299" s="493" t="s">
        <v>9279</v>
      </c>
      <c r="D3299" s="493" t="s">
        <v>9280</v>
      </c>
      <c r="E3299" s="493" t="s">
        <v>9281</v>
      </c>
      <c r="F3299" s="494" t="s">
        <v>9282</v>
      </c>
      <c r="G3299" s="446" t="s">
        <v>385</v>
      </c>
      <c r="H3299" s="450">
        <v>0</v>
      </c>
      <c r="I3299" s="453">
        <v>470000000</v>
      </c>
      <c r="J3299" s="452" t="s">
        <v>1330</v>
      </c>
      <c r="K3299" s="141" t="s">
        <v>3344</v>
      </c>
      <c r="L3299" s="453" t="s">
        <v>3428</v>
      </c>
      <c r="M3299" s="454" t="s">
        <v>383</v>
      </c>
      <c r="N3299" s="360" t="s">
        <v>11178</v>
      </c>
      <c r="O3299" s="1" t="s">
        <v>11157</v>
      </c>
      <c r="P3299" s="496">
        <v>796</v>
      </c>
      <c r="Q3299" s="497" t="s">
        <v>1195</v>
      </c>
      <c r="R3299" s="498">
        <v>2</v>
      </c>
      <c r="S3299" s="499">
        <v>22000</v>
      </c>
      <c r="T3299" s="499">
        <f>R3299*S3299</f>
        <v>44000</v>
      </c>
      <c r="U3299" s="564">
        <f t="shared" ref="U3299" si="676">T3299*1.12</f>
        <v>49280.000000000007</v>
      </c>
      <c r="V3299" s="446" t="s">
        <v>1341</v>
      </c>
      <c r="W3299" s="500" t="s">
        <v>1410</v>
      </c>
      <c r="X3299" s="491"/>
    </row>
    <row r="3300" spans="1:24" s="145" customFormat="1" ht="60">
      <c r="A3300" s="491" t="s">
        <v>9283</v>
      </c>
      <c r="B3300" s="492" t="s">
        <v>97</v>
      </c>
      <c r="C3300" s="493" t="s">
        <v>9284</v>
      </c>
      <c r="D3300" s="493" t="s">
        <v>4083</v>
      </c>
      <c r="E3300" s="493" t="s">
        <v>9285</v>
      </c>
      <c r="F3300" s="494" t="s">
        <v>9286</v>
      </c>
      <c r="G3300" s="446" t="s">
        <v>385</v>
      </c>
      <c r="H3300" s="450">
        <v>0</v>
      </c>
      <c r="I3300" s="453">
        <v>470000000</v>
      </c>
      <c r="J3300" s="452" t="s">
        <v>1330</v>
      </c>
      <c r="K3300" s="454" t="s">
        <v>9158</v>
      </c>
      <c r="L3300" s="453" t="s">
        <v>3428</v>
      </c>
      <c r="M3300" s="454" t="s">
        <v>383</v>
      </c>
      <c r="N3300" s="466" t="s">
        <v>8876</v>
      </c>
      <c r="O3300" s="495" t="s">
        <v>2788</v>
      </c>
      <c r="P3300" s="496">
        <v>796</v>
      </c>
      <c r="Q3300" s="497" t="s">
        <v>1195</v>
      </c>
      <c r="R3300" s="498">
        <v>12</v>
      </c>
      <c r="S3300" s="499">
        <v>1200</v>
      </c>
      <c r="T3300" s="501">
        <v>0</v>
      </c>
      <c r="U3300" s="501">
        <f t="shared" ref="U3300" si="677">T3300*1.12</f>
        <v>0</v>
      </c>
      <c r="V3300" s="446" t="s">
        <v>1341</v>
      </c>
      <c r="W3300" s="461" t="s">
        <v>1410</v>
      </c>
      <c r="X3300" s="491" t="s">
        <v>9461</v>
      </c>
    </row>
    <row r="3301" spans="1:24" s="145" customFormat="1" ht="60">
      <c r="A3301" s="491" t="s">
        <v>10858</v>
      </c>
      <c r="B3301" s="492" t="s">
        <v>97</v>
      </c>
      <c r="C3301" s="493" t="s">
        <v>9284</v>
      </c>
      <c r="D3301" s="493" t="s">
        <v>4083</v>
      </c>
      <c r="E3301" s="493" t="s">
        <v>9285</v>
      </c>
      <c r="F3301" s="494" t="s">
        <v>9286</v>
      </c>
      <c r="G3301" s="446" t="s">
        <v>385</v>
      </c>
      <c r="H3301" s="450">
        <v>0</v>
      </c>
      <c r="I3301" s="453">
        <v>470000000</v>
      </c>
      <c r="J3301" s="452" t="s">
        <v>1330</v>
      </c>
      <c r="K3301" s="454" t="s">
        <v>10531</v>
      </c>
      <c r="L3301" s="453" t="s">
        <v>3428</v>
      </c>
      <c r="M3301" s="454" t="s">
        <v>383</v>
      </c>
      <c r="N3301" s="466" t="s">
        <v>8876</v>
      </c>
      <c r="O3301" s="495" t="s">
        <v>2788</v>
      </c>
      <c r="P3301" s="496">
        <v>796</v>
      </c>
      <c r="Q3301" s="497" t="s">
        <v>1195</v>
      </c>
      <c r="R3301" s="498">
        <v>2</v>
      </c>
      <c r="S3301" s="499">
        <v>10000</v>
      </c>
      <c r="T3301" s="501">
        <v>0</v>
      </c>
      <c r="U3301" s="501">
        <f t="shared" ref="U3301" si="678">T3301*1.12</f>
        <v>0</v>
      </c>
      <c r="V3301" s="446" t="s">
        <v>1341</v>
      </c>
      <c r="W3301" s="461" t="s">
        <v>1410</v>
      </c>
      <c r="X3301" s="146" t="s">
        <v>11155</v>
      </c>
    </row>
    <row r="3302" spans="1:24" s="145" customFormat="1" ht="102">
      <c r="A3302" s="491" t="s">
        <v>11212</v>
      </c>
      <c r="B3302" s="492" t="s">
        <v>97</v>
      </c>
      <c r="C3302" s="493" t="s">
        <v>9284</v>
      </c>
      <c r="D3302" s="493" t="s">
        <v>4083</v>
      </c>
      <c r="E3302" s="493" t="s">
        <v>9285</v>
      </c>
      <c r="F3302" s="494" t="s">
        <v>9286</v>
      </c>
      <c r="G3302" s="446" t="s">
        <v>385</v>
      </c>
      <c r="H3302" s="450">
        <v>0</v>
      </c>
      <c r="I3302" s="453">
        <v>470000000</v>
      </c>
      <c r="J3302" s="452" t="s">
        <v>1330</v>
      </c>
      <c r="K3302" s="141" t="s">
        <v>3344</v>
      </c>
      <c r="L3302" s="453" t="s">
        <v>3428</v>
      </c>
      <c r="M3302" s="454" t="s">
        <v>383</v>
      </c>
      <c r="N3302" s="360" t="s">
        <v>11178</v>
      </c>
      <c r="O3302" s="1" t="s">
        <v>11157</v>
      </c>
      <c r="P3302" s="496">
        <v>796</v>
      </c>
      <c r="Q3302" s="497" t="s">
        <v>1195</v>
      </c>
      <c r="R3302" s="498">
        <v>2</v>
      </c>
      <c r="S3302" s="499">
        <v>10000</v>
      </c>
      <c r="T3302" s="565">
        <f>R3302*S3302</f>
        <v>20000</v>
      </c>
      <c r="U3302" s="564">
        <f t="shared" ref="U3302" si="679">T3302*1.12</f>
        <v>22400.000000000004</v>
      </c>
      <c r="V3302" s="446" t="s">
        <v>1341</v>
      </c>
      <c r="W3302" s="461" t="s">
        <v>1410</v>
      </c>
      <c r="X3302" s="566"/>
    </row>
    <row r="3303" spans="1:24" s="145" customFormat="1" ht="60">
      <c r="A3303" s="491" t="s">
        <v>9287</v>
      </c>
      <c r="B3303" s="492" t="s">
        <v>97</v>
      </c>
      <c r="C3303" s="502" t="s">
        <v>9288</v>
      </c>
      <c r="D3303" s="502" t="s">
        <v>9289</v>
      </c>
      <c r="E3303" s="502" t="s">
        <v>9290</v>
      </c>
      <c r="F3303" s="494" t="s">
        <v>9291</v>
      </c>
      <c r="G3303" s="446" t="s">
        <v>385</v>
      </c>
      <c r="H3303" s="450">
        <v>0</v>
      </c>
      <c r="I3303" s="453">
        <v>470000000</v>
      </c>
      <c r="J3303" s="452" t="s">
        <v>1330</v>
      </c>
      <c r="K3303" s="454" t="s">
        <v>9158</v>
      </c>
      <c r="L3303" s="453" t="s">
        <v>3428</v>
      </c>
      <c r="M3303" s="454" t="s">
        <v>383</v>
      </c>
      <c r="N3303" s="466" t="s">
        <v>8876</v>
      </c>
      <c r="O3303" s="495" t="s">
        <v>2788</v>
      </c>
      <c r="P3303" s="496">
        <v>796</v>
      </c>
      <c r="Q3303" s="497" t="s">
        <v>1195</v>
      </c>
      <c r="R3303" s="498">
        <v>292</v>
      </c>
      <c r="S3303" s="499">
        <v>40</v>
      </c>
      <c r="T3303" s="501">
        <v>0</v>
      </c>
      <c r="U3303" s="501">
        <f t="shared" ref="U3303" si="680">T3303*1.12</f>
        <v>0</v>
      </c>
      <c r="V3303" s="446" t="s">
        <v>1341</v>
      </c>
      <c r="W3303" s="461" t="s">
        <v>1410</v>
      </c>
      <c r="X3303" s="491" t="s">
        <v>9461</v>
      </c>
    </row>
    <row r="3304" spans="1:24" s="145" customFormat="1" ht="60">
      <c r="A3304" s="491" t="s">
        <v>10859</v>
      </c>
      <c r="B3304" s="492" t="s">
        <v>97</v>
      </c>
      <c r="C3304" s="502" t="s">
        <v>9288</v>
      </c>
      <c r="D3304" s="502" t="s">
        <v>9289</v>
      </c>
      <c r="E3304" s="502" t="s">
        <v>9290</v>
      </c>
      <c r="F3304" s="494" t="s">
        <v>9291</v>
      </c>
      <c r="G3304" s="446" t="s">
        <v>385</v>
      </c>
      <c r="H3304" s="450">
        <v>0</v>
      </c>
      <c r="I3304" s="453">
        <v>470000000</v>
      </c>
      <c r="J3304" s="452" t="s">
        <v>1330</v>
      </c>
      <c r="K3304" s="454" t="s">
        <v>10531</v>
      </c>
      <c r="L3304" s="453" t="s">
        <v>3428</v>
      </c>
      <c r="M3304" s="454" t="s">
        <v>383</v>
      </c>
      <c r="N3304" s="466" t="s">
        <v>8876</v>
      </c>
      <c r="O3304" s="495" t="s">
        <v>2788</v>
      </c>
      <c r="P3304" s="496">
        <v>796</v>
      </c>
      <c r="Q3304" s="497" t="s">
        <v>1195</v>
      </c>
      <c r="R3304" s="498">
        <v>50</v>
      </c>
      <c r="S3304" s="499">
        <v>4000</v>
      </c>
      <c r="T3304" s="501">
        <v>0</v>
      </c>
      <c r="U3304" s="501">
        <f t="shared" ref="U3304" si="681">T3304*1.12</f>
        <v>0</v>
      </c>
      <c r="V3304" s="446" t="s">
        <v>1341</v>
      </c>
      <c r="W3304" s="461" t="s">
        <v>1410</v>
      </c>
      <c r="X3304" s="146" t="s">
        <v>11155</v>
      </c>
    </row>
    <row r="3305" spans="1:24" s="145" customFormat="1" ht="102">
      <c r="A3305" s="491" t="s">
        <v>11213</v>
      </c>
      <c r="B3305" s="492" t="s">
        <v>97</v>
      </c>
      <c r="C3305" s="502" t="s">
        <v>9288</v>
      </c>
      <c r="D3305" s="502" t="s">
        <v>9289</v>
      </c>
      <c r="E3305" s="502" t="s">
        <v>9290</v>
      </c>
      <c r="F3305" s="494" t="s">
        <v>9291</v>
      </c>
      <c r="G3305" s="446" t="s">
        <v>385</v>
      </c>
      <c r="H3305" s="450">
        <v>0</v>
      </c>
      <c r="I3305" s="453">
        <v>470000000</v>
      </c>
      <c r="J3305" s="452" t="s">
        <v>1330</v>
      </c>
      <c r="K3305" s="141" t="s">
        <v>3344</v>
      </c>
      <c r="L3305" s="453" t="s">
        <v>3428</v>
      </c>
      <c r="M3305" s="454" t="s">
        <v>383</v>
      </c>
      <c r="N3305" s="360" t="s">
        <v>11178</v>
      </c>
      <c r="O3305" s="1" t="s">
        <v>11157</v>
      </c>
      <c r="P3305" s="496">
        <v>796</v>
      </c>
      <c r="Q3305" s="497" t="s">
        <v>1195</v>
      </c>
      <c r="R3305" s="498">
        <v>50</v>
      </c>
      <c r="S3305" s="499">
        <v>4000</v>
      </c>
      <c r="T3305" s="499">
        <f>R3305*S3305</f>
        <v>200000</v>
      </c>
      <c r="U3305" s="564">
        <f t="shared" ref="U3305" si="682">T3305*1.12</f>
        <v>224000.00000000003</v>
      </c>
      <c r="V3305" s="446" t="s">
        <v>1341</v>
      </c>
      <c r="W3305" s="461" t="s">
        <v>1410</v>
      </c>
      <c r="X3305" s="567"/>
    </row>
    <row r="3306" spans="1:24" s="145" customFormat="1" ht="60">
      <c r="A3306" s="491" t="s">
        <v>9292</v>
      </c>
      <c r="B3306" s="492" t="s">
        <v>97</v>
      </c>
      <c r="C3306" s="502" t="s">
        <v>9288</v>
      </c>
      <c r="D3306" s="502" t="s">
        <v>9289</v>
      </c>
      <c r="E3306" s="502" t="s">
        <v>9290</v>
      </c>
      <c r="F3306" s="494" t="s">
        <v>9293</v>
      </c>
      <c r="G3306" s="446" t="s">
        <v>385</v>
      </c>
      <c r="H3306" s="450">
        <v>0</v>
      </c>
      <c r="I3306" s="453">
        <v>470000000</v>
      </c>
      <c r="J3306" s="452" t="s">
        <v>1330</v>
      </c>
      <c r="K3306" s="454" t="s">
        <v>9158</v>
      </c>
      <c r="L3306" s="453" t="s">
        <v>3428</v>
      </c>
      <c r="M3306" s="454" t="s">
        <v>383</v>
      </c>
      <c r="N3306" s="466" t="s">
        <v>8876</v>
      </c>
      <c r="O3306" s="495" t="s">
        <v>2788</v>
      </c>
      <c r="P3306" s="496">
        <v>796</v>
      </c>
      <c r="Q3306" s="497" t="s">
        <v>1195</v>
      </c>
      <c r="R3306" s="498">
        <v>170</v>
      </c>
      <c r="S3306" s="499">
        <v>60</v>
      </c>
      <c r="T3306" s="501">
        <v>0</v>
      </c>
      <c r="U3306" s="501">
        <f t="shared" ref="U3306" si="683">T3306*1.12</f>
        <v>0</v>
      </c>
      <c r="V3306" s="446" t="s">
        <v>1341</v>
      </c>
      <c r="W3306" s="500" t="s">
        <v>1410</v>
      </c>
      <c r="X3306" s="491" t="s">
        <v>9461</v>
      </c>
    </row>
    <row r="3307" spans="1:24" s="145" customFormat="1" ht="60">
      <c r="A3307" s="491" t="s">
        <v>10860</v>
      </c>
      <c r="B3307" s="492" t="s">
        <v>97</v>
      </c>
      <c r="C3307" s="502" t="s">
        <v>9288</v>
      </c>
      <c r="D3307" s="502" t="s">
        <v>9289</v>
      </c>
      <c r="E3307" s="502" t="s">
        <v>9290</v>
      </c>
      <c r="F3307" s="494" t="s">
        <v>9293</v>
      </c>
      <c r="G3307" s="446" t="s">
        <v>385</v>
      </c>
      <c r="H3307" s="450">
        <v>0</v>
      </c>
      <c r="I3307" s="453">
        <v>470000000</v>
      </c>
      <c r="J3307" s="452" t="s">
        <v>1330</v>
      </c>
      <c r="K3307" s="454" t="s">
        <v>10531</v>
      </c>
      <c r="L3307" s="453" t="s">
        <v>3428</v>
      </c>
      <c r="M3307" s="454" t="s">
        <v>383</v>
      </c>
      <c r="N3307" s="466" t="s">
        <v>8876</v>
      </c>
      <c r="O3307" s="495" t="s">
        <v>2788</v>
      </c>
      <c r="P3307" s="496">
        <v>796</v>
      </c>
      <c r="Q3307" s="497" t="s">
        <v>1195</v>
      </c>
      <c r="R3307" s="498">
        <v>30</v>
      </c>
      <c r="S3307" s="499">
        <v>5000</v>
      </c>
      <c r="T3307" s="501">
        <v>0</v>
      </c>
      <c r="U3307" s="501">
        <f t="shared" ref="U3307" si="684">T3307*1.12</f>
        <v>0</v>
      </c>
      <c r="V3307" s="446" t="s">
        <v>1341</v>
      </c>
      <c r="W3307" s="500" t="s">
        <v>1410</v>
      </c>
      <c r="X3307" s="146" t="s">
        <v>11155</v>
      </c>
    </row>
    <row r="3308" spans="1:24" s="145" customFormat="1" ht="102">
      <c r="A3308" s="491" t="s">
        <v>11214</v>
      </c>
      <c r="B3308" s="492" t="s">
        <v>97</v>
      </c>
      <c r="C3308" s="502" t="s">
        <v>9288</v>
      </c>
      <c r="D3308" s="502" t="s">
        <v>9289</v>
      </c>
      <c r="E3308" s="502" t="s">
        <v>9290</v>
      </c>
      <c r="F3308" s="494" t="s">
        <v>9293</v>
      </c>
      <c r="G3308" s="446" t="s">
        <v>385</v>
      </c>
      <c r="H3308" s="450">
        <v>0</v>
      </c>
      <c r="I3308" s="453">
        <v>470000000</v>
      </c>
      <c r="J3308" s="452" t="s">
        <v>1330</v>
      </c>
      <c r="K3308" s="141" t="s">
        <v>3344</v>
      </c>
      <c r="L3308" s="453" t="s">
        <v>3428</v>
      </c>
      <c r="M3308" s="454" t="s">
        <v>383</v>
      </c>
      <c r="N3308" s="360" t="s">
        <v>11178</v>
      </c>
      <c r="O3308" s="1" t="s">
        <v>11157</v>
      </c>
      <c r="P3308" s="496">
        <v>796</v>
      </c>
      <c r="Q3308" s="497" t="s">
        <v>1195</v>
      </c>
      <c r="R3308" s="498">
        <v>30</v>
      </c>
      <c r="S3308" s="499">
        <v>5000</v>
      </c>
      <c r="T3308" s="565">
        <f>R3308*S3308</f>
        <v>150000</v>
      </c>
      <c r="U3308" s="564">
        <f t="shared" ref="U3308" si="685">T3308*1.12</f>
        <v>168000.00000000003</v>
      </c>
      <c r="V3308" s="446" t="s">
        <v>1341</v>
      </c>
      <c r="W3308" s="500" t="s">
        <v>1410</v>
      </c>
      <c r="X3308" s="567"/>
    </row>
    <row r="3309" spans="1:24" s="145" customFormat="1" ht="60">
      <c r="A3309" s="491" t="s">
        <v>9294</v>
      </c>
      <c r="B3309" s="492" t="s">
        <v>97</v>
      </c>
      <c r="C3309" s="502" t="s">
        <v>9288</v>
      </c>
      <c r="D3309" s="502" t="s">
        <v>9289</v>
      </c>
      <c r="E3309" s="502" t="s">
        <v>9290</v>
      </c>
      <c r="F3309" s="494" t="s">
        <v>9295</v>
      </c>
      <c r="G3309" s="446" t="s">
        <v>385</v>
      </c>
      <c r="H3309" s="450">
        <v>0</v>
      </c>
      <c r="I3309" s="453">
        <v>470000000</v>
      </c>
      <c r="J3309" s="452" t="s">
        <v>1330</v>
      </c>
      <c r="K3309" s="454" t="s">
        <v>9158</v>
      </c>
      <c r="L3309" s="453" t="s">
        <v>3428</v>
      </c>
      <c r="M3309" s="454" t="s">
        <v>383</v>
      </c>
      <c r="N3309" s="466" t="s">
        <v>8876</v>
      </c>
      <c r="O3309" s="495" t="s">
        <v>2788</v>
      </c>
      <c r="P3309" s="496">
        <v>796</v>
      </c>
      <c r="Q3309" s="497" t="s">
        <v>1195</v>
      </c>
      <c r="R3309" s="498">
        <v>80</v>
      </c>
      <c r="S3309" s="499">
        <v>3450</v>
      </c>
      <c r="T3309" s="501">
        <v>0</v>
      </c>
      <c r="U3309" s="501">
        <f t="shared" si="674"/>
        <v>0</v>
      </c>
      <c r="V3309" s="446" t="s">
        <v>1341</v>
      </c>
      <c r="W3309" s="500" t="s">
        <v>1410</v>
      </c>
      <c r="X3309" s="491" t="s">
        <v>9461</v>
      </c>
    </row>
    <row r="3310" spans="1:24" s="145" customFormat="1" ht="60">
      <c r="A3310" s="491" t="s">
        <v>10861</v>
      </c>
      <c r="B3310" s="492" t="s">
        <v>97</v>
      </c>
      <c r="C3310" s="502" t="s">
        <v>9288</v>
      </c>
      <c r="D3310" s="502" t="s">
        <v>9289</v>
      </c>
      <c r="E3310" s="502" t="s">
        <v>9290</v>
      </c>
      <c r="F3310" s="494" t="s">
        <v>9295</v>
      </c>
      <c r="G3310" s="446" t="s">
        <v>385</v>
      </c>
      <c r="H3310" s="450">
        <v>0</v>
      </c>
      <c r="I3310" s="453">
        <v>470000000</v>
      </c>
      <c r="J3310" s="452" t="s">
        <v>1330</v>
      </c>
      <c r="K3310" s="454" t="s">
        <v>10531</v>
      </c>
      <c r="L3310" s="453" t="s">
        <v>3428</v>
      </c>
      <c r="M3310" s="454" t="s">
        <v>383</v>
      </c>
      <c r="N3310" s="466" t="s">
        <v>8876</v>
      </c>
      <c r="O3310" s="495" t="s">
        <v>2788</v>
      </c>
      <c r="P3310" s="496">
        <v>796</v>
      </c>
      <c r="Q3310" s="497" t="s">
        <v>1195</v>
      </c>
      <c r="R3310" s="498">
        <v>40</v>
      </c>
      <c r="S3310" s="499">
        <v>4500</v>
      </c>
      <c r="T3310" s="501">
        <v>0</v>
      </c>
      <c r="U3310" s="501">
        <f t="shared" ref="U3310" si="686">T3310*1.12</f>
        <v>0</v>
      </c>
      <c r="V3310" s="446" t="s">
        <v>1341</v>
      </c>
      <c r="W3310" s="500" t="s">
        <v>1410</v>
      </c>
      <c r="X3310" s="146" t="s">
        <v>11155</v>
      </c>
    </row>
    <row r="3311" spans="1:24" s="145" customFormat="1" ht="102">
      <c r="A3311" s="491" t="s">
        <v>11215</v>
      </c>
      <c r="B3311" s="492" t="s">
        <v>97</v>
      </c>
      <c r="C3311" s="502" t="s">
        <v>9288</v>
      </c>
      <c r="D3311" s="502" t="s">
        <v>9289</v>
      </c>
      <c r="E3311" s="502" t="s">
        <v>9290</v>
      </c>
      <c r="F3311" s="494" t="s">
        <v>9295</v>
      </c>
      <c r="G3311" s="446" t="s">
        <v>385</v>
      </c>
      <c r="H3311" s="450">
        <v>0</v>
      </c>
      <c r="I3311" s="453">
        <v>470000000</v>
      </c>
      <c r="J3311" s="452" t="s">
        <v>1330</v>
      </c>
      <c r="K3311" s="141" t="s">
        <v>3344</v>
      </c>
      <c r="L3311" s="453" t="s">
        <v>3428</v>
      </c>
      <c r="M3311" s="454" t="s">
        <v>383</v>
      </c>
      <c r="N3311" s="360" t="s">
        <v>11178</v>
      </c>
      <c r="O3311" s="1" t="s">
        <v>11157</v>
      </c>
      <c r="P3311" s="496">
        <v>796</v>
      </c>
      <c r="Q3311" s="497" t="s">
        <v>1195</v>
      </c>
      <c r="R3311" s="498">
        <v>40</v>
      </c>
      <c r="S3311" s="499">
        <v>4500</v>
      </c>
      <c r="T3311" s="499">
        <f>R3311*S3311</f>
        <v>180000</v>
      </c>
      <c r="U3311" s="564">
        <f t="shared" ref="U3311:U3312" si="687">T3311*1.12</f>
        <v>201600.00000000003</v>
      </c>
      <c r="V3311" s="446" t="s">
        <v>1341</v>
      </c>
      <c r="W3311" s="500" t="s">
        <v>1410</v>
      </c>
      <c r="X3311" s="567"/>
    </row>
    <row r="3312" spans="1:24" s="145" customFormat="1" ht="76.5">
      <c r="A3312" s="146" t="s">
        <v>9296</v>
      </c>
      <c r="B3312" s="14" t="s">
        <v>97</v>
      </c>
      <c r="C3312" s="251" t="s">
        <v>9297</v>
      </c>
      <c r="D3312" s="251" t="s">
        <v>9298</v>
      </c>
      <c r="E3312" s="251" t="s">
        <v>9298</v>
      </c>
      <c r="F3312" s="307" t="s">
        <v>9299</v>
      </c>
      <c r="G3312" s="9" t="s">
        <v>385</v>
      </c>
      <c r="H3312" s="20">
        <v>0</v>
      </c>
      <c r="I3312" s="138">
        <v>470000000</v>
      </c>
      <c r="J3312" s="21" t="s">
        <v>1330</v>
      </c>
      <c r="K3312" s="141" t="s">
        <v>9158</v>
      </c>
      <c r="L3312" s="138" t="s">
        <v>3428</v>
      </c>
      <c r="M3312" s="141" t="s">
        <v>383</v>
      </c>
      <c r="N3312" s="360" t="s">
        <v>8876</v>
      </c>
      <c r="O3312" s="26" t="s">
        <v>2788</v>
      </c>
      <c r="P3312" s="1">
        <v>796</v>
      </c>
      <c r="Q3312" s="236" t="s">
        <v>1195</v>
      </c>
      <c r="R3312" s="331">
        <v>10</v>
      </c>
      <c r="S3312" s="332">
        <v>6110</v>
      </c>
      <c r="T3312" s="501">
        <v>0</v>
      </c>
      <c r="U3312" s="501">
        <f t="shared" si="687"/>
        <v>0</v>
      </c>
      <c r="V3312" s="9" t="s">
        <v>1341</v>
      </c>
      <c r="W3312" s="153" t="s">
        <v>1410</v>
      </c>
      <c r="X3312" s="146" t="s">
        <v>11155</v>
      </c>
    </row>
    <row r="3313" spans="1:24" s="145" customFormat="1" ht="102">
      <c r="A3313" s="146" t="s">
        <v>11216</v>
      </c>
      <c r="B3313" s="14" t="s">
        <v>97</v>
      </c>
      <c r="C3313" s="251" t="s">
        <v>9297</v>
      </c>
      <c r="D3313" s="251" t="s">
        <v>9298</v>
      </c>
      <c r="E3313" s="251" t="s">
        <v>9298</v>
      </c>
      <c r="F3313" s="307" t="s">
        <v>9299</v>
      </c>
      <c r="G3313" s="9" t="s">
        <v>385</v>
      </c>
      <c r="H3313" s="20">
        <v>0</v>
      </c>
      <c r="I3313" s="138">
        <v>470000000</v>
      </c>
      <c r="J3313" s="21" t="s">
        <v>1330</v>
      </c>
      <c r="K3313" s="141" t="s">
        <v>3344</v>
      </c>
      <c r="L3313" s="138" t="s">
        <v>3428</v>
      </c>
      <c r="M3313" s="141" t="s">
        <v>383</v>
      </c>
      <c r="N3313" s="360" t="s">
        <v>11178</v>
      </c>
      <c r="O3313" s="1" t="s">
        <v>11157</v>
      </c>
      <c r="P3313" s="1">
        <v>796</v>
      </c>
      <c r="Q3313" s="236" t="s">
        <v>1195</v>
      </c>
      <c r="R3313" s="331">
        <v>10</v>
      </c>
      <c r="S3313" s="332">
        <v>6110</v>
      </c>
      <c r="T3313" s="321">
        <v>61100</v>
      </c>
      <c r="U3313" s="322">
        <f t="shared" ref="U3313:U3314" si="688">T3313*1.12</f>
        <v>68432</v>
      </c>
      <c r="V3313" s="9" t="s">
        <v>1341</v>
      </c>
      <c r="W3313" s="153" t="s">
        <v>1410</v>
      </c>
      <c r="X3313" s="317"/>
    </row>
    <row r="3314" spans="1:24" s="145" customFormat="1" ht="76.5">
      <c r="A3314" s="146" t="s">
        <v>9300</v>
      </c>
      <c r="B3314" s="14" t="s">
        <v>97</v>
      </c>
      <c r="C3314" s="251" t="s">
        <v>9301</v>
      </c>
      <c r="D3314" s="251" t="s">
        <v>9302</v>
      </c>
      <c r="E3314" s="251" t="s">
        <v>9302</v>
      </c>
      <c r="F3314" s="307" t="s">
        <v>9303</v>
      </c>
      <c r="G3314" s="9" t="s">
        <v>385</v>
      </c>
      <c r="H3314" s="20">
        <v>0</v>
      </c>
      <c r="I3314" s="138">
        <v>470000000</v>
      </c>
      <c r="J3314" s="21" t="s">
        <v>1330</v>
      </c>
      <c r="K3314" s="141" t="s">
        <v>9158</v>
      </c>
      <c r="L3314" s="138" t="s">
        <v>3428</v>
      </c>
      <c r="M3314" s="141" t="s">
        <v>383</v>
      </c>
      <c r="N3314" s="360" t="s">
        <v>8876</v>
      </c>
      <c r="O3314" s="26" t="s">
        <v>2788</v>
      </c>
      <c r="P3314" s="1">
        <v>796</v>
      </c>
      <c r="Q3314" s="236" t="s">
        <v>1195</v>
      </c>
      <c r="R3314" s="331">
        <v>40</v>
      </c>
      <c r="S3314" s="332">
        <v>3245</v>
      </c>
      <c r="T3314" s="501">
        <v>0</v>
      </c>
      <c r="U3314" s="501">
        <f t="shared" si="688"/>
        <v>0</v>
      </c>
      <c r="V3314" s="9" t="s">
        <v>1341</v>
      </c>
      <c r="W3314" s="153" t="s">
        <v>1410</v>
      </c>
      <c r="X3314" s="146" t="s">
        <v>11155</v>
      </c>
    </row>
    <row r="3315" spans="1:24" s="145" customFormat="1" ht="102">
      <c r="A3315" s="146" t="s">
        <v>11217</v>
      </c>
      <c r="B3315" s="14" t="s">
        <v>97</v>
      </c>
      <c r="C3315" s="251" t="s">
        <v>9301</v>
      </c>
      <c r="D3315" s="251" t="s">
        <v>9302</v>
      </c>
      <c r="E3315" s="251" t="s">
        <v>9302</v>
      </c>
      <c r="F3315" s="307" t="s">
        <v>9303</v>
      </c>
      <c r="G3315" s="9" t="s">
        <v>385</v>
      </c>
      <c r="H3315" s="20">
        <v>0</v>
      </c>
      <c r="I3315" s="138">
        <v>470000000</v>
      </c>
      <c r="J3315" s="21" t="s">
        <v>1330</v>
      </c>
      <c r="K3315" s="141" t="s">
        <v>3344</v>
      </c>
      <c r="L3315" s="138" t="s">
        <v>3428</v>
      </c>
      <c r="M3315" s="141" t="s">
        <v>383</v>
      </c>
      <c r="N3315" s="360" t="s">
        <v>11178</v>
      </c>
      <c r="O3315" s="1" t="s">
        <v>11157</v>
      </c>
      <c r="P3315" s="1">
        <v>796</v>
      </c>
      <c r="Q3315" s="236" t="s">
        <v>1195</v>
      </c>
      <c r="R3315" s="331">
        <v>40</v>
      </c>
      <c r="S3315" s="332">
        <v>3245</v>
      </c>
      <c r="T3315" s="321">
        <v>129800</v>
      </c>
      <c r="U3315" s="322">
        <f t="shared" ref="U3315" si="689">T3315*1.12</f>
        <v>145376</v>
      </c>
      <c r="V3315" s="9" t="s">
        <v>1341</v>
      </c>
      <c r="W3315" s="153" t="s">
        <v>1410</v>
      </c>
      <c r="X3315" s="317"/>
    </row>
    <row r="3316" spans="1:24" s="145" customFormat="1" ht="76.5">
      <c r="A3316" s="146" t="s">
        <v>9304</v>
      </c>
      <c r="B3316" s="14" t="s">
        <v>97</v>
      </c>
      <c r="C3316" s="314" t="s">
        <v>9305</v>
      </c>
      <c r="D3316" s="15" t="s">
        <v>9306</v>
      </c>
      <c r="E3316" s="15" t="s">
        <v>9307</v>
      </c>
      <c r="F3316" s="9" t="s">
        <v>9308</v>
      </c>
      <c r="G3316" s="9" t="s">
        <v>385</v>
      </c>
      <c r="H3316" s="20">
        <v>0</v>
      </c>
      <c r="I3316" s="138">
        <v>470000000</v>
      </c>
      <c r="J3316" s="21" t="s">
        <v>1330</v>
      </c>
      <c r="K3316" s="141" t="s">
        <v>9158</v>
      </c>
      <c r="L3316" s="138" t="s">
        <v>3428</v>
      </c>
      <c r="M3316" s="141" t="s">
        <v>383</v>
      </c>
      <c r="N3316" s="360" t="s">
        <v>8876</v>
      </c>
      <c r="O3316" s="26" t="s">
        <v>2788</v>
      </c>
      <c r="P3316" s="1">
        <v>796</v>
      </c>
      <c r="Q3316" s="236" t="s">
        <v>1195</v>
      </c>
      <c r="R3316" s="331">
        <v>12</v>
      </c>
      <c r="S3316" s="332">
        <v>5100</v>
      </c>
      <c r="T3316" s="321">
        <v>61200</v>
      </c>
      <c r="U3316" s="322">
        <f t="shared" si="674"/>
        <v>68544</v>
      </c>
      <c r="V3316" s="9" t="s">
        <v>1341</v>
      </c>
      <c r="W3316" s="15" t="s">
        <v>1410</v>
      </c>
      <c r="X3316" s="317"/>
    </row>
    <row r="3317" spans="1:24" s="145" customFormat="1" ht="76.5">
      <c r="A3317" s="146" t="s">
        <v>9309</v>
      </c>
      <c r="B3317" s="14" t="s">
        <v>97</v>
      </c>
      <c r="C3317" s="251" t="s">
        <v>9310</v>
      </c>
      <c r="D3317" s="251" t="s">
        <v>9311</v>
      </c>
      <c r="E3317" s="251" t="s">
        <v>9312</v>
      </c>
      <c r="F3317" s="307" t="s">
        <v>9313</v>
      </c>
      <c r="G3317" s="9" t="s">
        <v>385</v>
      </c>
      <c r="H3317" s="20">
        <v>0</v>
      </c>
      <c r="I3317" s="138">
        <v>470000000</v>
      </c>
      <c r="J3317" s="21" t="s">
        <v>1330</v>
      </c>
      <c r="K3317" s="141" t="s">
        <v>9158</v>
      </c>
      <c r="L3317" s="138" t="s">
        <v>3428</v>
      </c>
      <c r="M3317" s="141" t="s">
        <v>383</v>
      </c>
      <c r="N3317" s="360" t="s">
        <v>8876</v>
      </c>
      <c r="O3317" s="26" t="s">
        <v>2788</v>
      </c>
      <c r="P3317" s="1">
        <v>796</v>
      </c>
      <c r="Q3317" s="236" t="s">
        <v>1195</v>
      </c>
      <c r="R3317" s="331">
        <v>12</v>
      </c>
      <c r="S3317" s="332">
        <v>35000</v>
      </c>
      <c r="T3317" s="321">
        <v>420000</v>
      </c>
      <c r="U3317" s="322">
        <f t="shared" si="674"/>
        <v>470400.00000000006</v>
      </c>
      <c r="V3317" s="9" t="s">
        <v>1341</v>
      </c>
      <c r="W3317" s="15" t="s">
        <v>1410</v>
      </c>
      <c r="X3317" s="317"/>
    </row>
    <row r="3318" spans="1:24" s="145" customFormat="1" ht="76.5">
      <c r="A3318" s="146" t="s">
        <v>9314</v>
      </c>
      <c r="B3318" s="14" t="s">
        <v>97</v>
      </c>
      <c r="C3318" s="251" t="s">
        <v>3834</v>
      </c>
      <c r="D3318" s="251" t="s">
        <v>9315</v>
      </c>
      <c r="E3318" s="251" t="s">
        <v>9316</v>
      </c>
      <c r="F3318" s="307" t="s">
        <v>9317</v>
      </c>
      <c r="G3318" s="9" t="s">
        <v>385</v>
      </c>
      <c r="H3318" s="20">
        <v>0</v>
      </c>
      <c r="I3318" s="138">
        <v>470000000</v>
      </c>
      <c r="J3318" s="21" t="s">
        <v>1330</v>
      </c>
      <c r="K3318" s="141" t="s">
        <v>9158</v>
      </c>
      <c r="L3318" s="138" t="s">
        <v>3428</v>
      </c>
      <c r="M3318" s="141" t="s">
        <v>383</v>
      </c>
      <c r="N3318" s="360" t="s">
        <v>8876</v>
      </c>
      <c r="O3318" s="26" t="s">
        <v>2788</v>
      </c>
      <c r="P3318" s="1">
        <v>796</v>
      </c>
      <c r="Q3318" s="236" t="s">
        <v>1195</v>
      </c>
      <c r="R3318" s="331">
        <v>22</v>
      </c>
      <c r="S3318" s="332">
        <v>28000</v>
      </c>
      <c r="T3318" s="321">
        <v>616000</v>
      </c>
      <c r="U3318" s="322">
        <f t="shared" si="674"/>
        <v>689920.00000000012</v>
      </c>
      <c r="V3318" s="9" t="s">
        <v>1341</v>
      </c>
      <c r="W3318" s="153" t="s">
        <v>1410</v>
      </c>
      <c r="X3318" s="317"/>
    </row>
    <row r="3319" spans="1:24" s="145" customFormat="1" ht="76.5">
      <c r="A3319" s="146" t="s">
        <v>9318</v>
      </c>
      <c r="B3319" s="14" t="s">
        <v>97</v>
      </c>
      <c r="C3319" s="248" t="s">
        <v>8995</v>
      </c>
      <c r="D3319" s="315" t="s">
        <v>3888</v>
      </c>
      <c r="E3319" s="315" t="s">
        <v>9319</v>
      </c>
      <c r="F3319" s="307" t="s">
        <v>9320</v>
      </c>
      <c r="G3319" s="9" t="s">
        <v>385</v>
      </c>
      <c r="H3319" s="20">
        <v>0</v>
      </c>
      <c r="I3319" s="138">
        <v>470000000</v>
      </c>
      <c r="J3319" s="21" t="s">
        <v>1330</v>
      </c>
      <c r="K3319" s="141" t="s">
        <v>9158</v>
      </c>
      <c r="L3319" s="138" t="s">
        <v>3428</v>
      </c>
      <c r="M3319" s="141" t="s">
        <v>383</v>
      </c>
      <c r="N3319" s="360" t="s">
        <v>8876</v>
      </c>
      <c r="O3319" s="26" t="s">
        <v>2788</v>
      </c>
      <c r="P3319" s="1">
        <v>796</v>
      </c>
      <c r="Q3319" s="236" t="s">
        <v>1195</v>
      </c>
      <c r="R3319" s="331">
        <v>10</v>
      </c>
      <c r="S3319" s="332">
        <v>38000</v>
      </c>
      <c r="T3319" s="321">
        <v>380000</v>
      </c>
      <c r="U3319" s="322">
        <f t="shared" si="674"/>
        <v>425600.00000000006</v>
      </c>
      <c r="V3319" s="9" t="s">
        <v>1341</v>
      </c>
      <c r="W3319" s="153" t="s">
        <v>1410</v>
      </c>
      <c r="X3319" s="317"/>
    </row>
    <row r="3320" spans="1:24" s="145" customFormat="1" ht="76.5">
      <c r="A3320" s="146" t="s">
        <v>9321</v>
      </c>
      <c r="B3320" s="14" t="s">
        <v>97</v>
      </c>
      <c r="C3320" s="248" t="s">
        <v>8995</v>
      </c>
      <c r="D3320" s="315" t="s">
        <v>3888</v>
      </c>
      <c r="E3320" s="315" t="s">
        <v>9319</v>
      </c>
      <c r="F3320" s="307" t="s">
        <v>9322</v>
      </c>
      <c r="G3320" s="9" t="s">
        <v>385</v>
      </c>
      <c r="H3320" s="20">
        <v>0</v>
      </c>
      <c r="I3320" s="138">
        <v>470000000</v>
      </c>
      <c r="J3320" s="21" t="s">
        <v>1330</v>
      </c>
      <c r="K3320" s="141" t="s">
        <v>9158</v>
      </c>
      <c r="L3320" s="138" t="s">
        <v>3428</v>
      </c>
      <c r="M3320" s="141" t="s">
        <v>383</v>
      </c>
      <c r="N3320" s="360" t="s">
        <v>8876</v>
      </c>
      <c r="O3320" s="26" t="s">
        <v>2788</v>
      </c>
      <c r="P3320" s="1">
        <v>796</v>
      </c>
      <c r="Q3320" s="236" t="s">
        <v>1195</v>
      </c>
      <c r="R3320" s="331">
        <v>10</v>
      </c>
      <c r="S3320" s="332">
        <v>1200</v>
      </c>
      <c r="T3320" s="321">
        <v>12000</v>
      </c>
      <c r="U3320" s="322">
        <f t="shared" si="674"/>
        <v>13440.000000000002</v>
      </c>
      <c r="V3320" s="9" t="s">
        <v>1341</v>
      </c>
      <c r="W3320" s="15" t="s">
        <v>1410</v>
      </c>
      <c r="X3320" s="317"/>
    </row>
    <row r="3321" spans="1:24" s="145" customFormat="1" ht="76.5">
      <c r="A3321" s="146" t="s">
        <v>9323</v>
      </c>
      <c r="B3321" s="14" t="s">
        <v>97</v>
      </c>
      <c r="C3321" s="251" t="s">
        <v>9324</v>
      </c>
      <c r="D3321" s="251" t="s">
        <v>2304</v>
      </c>
      <c r="E3321" s="251" t="s">
        <v>9325</v>
      </c>
      <c r="F3321" s="307" t="s">
        <v>9326</v>
      </c>
      <c r="G3321" s="9" t="s">
        <v>385</v>
      </c>
      <c r="H3321" s="20">
        <v>0</v>
      </c>
      <c r="I3321" s="138">
        <v>470000000</v>
      </c>
      <c r="J3321" s="21" t="s">
        <v>1330</v>
      </c>
      <c r="K3321" s="141" t="s">
        <v>9158</v>
      </c>
      <c r="L3321" s="138" t="s">
        <v>3428</v>
      </c>
      <c r="M3321" s="141" t="s">
        <v>383</v>
      </c>
      <c r="N3321" s="360" t="s">
        <v>8876</v>
      </c>
      <c r="O3321" s="26" t="s">
        <v>2788</v>
      </c>
      <c r="P3321" s="1">
        <v>796</v>
      </c>
      <c r="Q3321" s="236" t="s">
        <v>1195</v>
      </c>
      <c r="R3321" s="331">
        <v>12</v>
      </c>
      <c r="S3321" s="332">
        <v>12000</v>
      </c>
      <c r="T3321" s="321">
        <v>144000</v>
      </c>
      <c r="U3321" s="322">
        <f t="shared" si="674"/>
        <v>161280.00000000003</v>
      </c>
      <c r="V3321" s="9" t="s">
        <v>1341</v>
      </c>
      <c r="W3321" s="15" t="s">
        <v>1410</v>
      </c>
      <c r="X3321" s="317"/>
    </row>
    <row r="3322" spans="1:24" s="145" customFormat="1" ht="76.5">
      <c r="A3322" s="146" t="s">
        <v>9327</v>
      </c>
      <c r="B3322" s="14" t="s">
        <v>97</v>
      </c>
      <c r="C3322" s="307" t="s">
        <v>9328</v>
      </c>
      <c r="D3322" s="307" t="s">
        <v>9329</v>
      </c>
      <c r="E3322" s="9" t="s">
        <v>9330</v>
      </c>
      <c r="F3322" s="9"/>
      <c r="G3322" s="9" t="s">
        <v>385</v>
      </c>
      <c r="H3322" s="20">
        <v>0</v>
      </c>
      <c r="I3322" s="138">
        <v>470000000</v>
      </c>
      <c r="J3322" s="21" t="s">
        <v>1330</v>
      </c>
      <c r="K3322" s="141" t="s">
        <v>9158</v>
      </c>
      <c r="L3322" s="138" t="s">
        <v>3428</v>
      </c>
      <c r="M3322" s="141" t="s">
        <v>383</v>
      </c>
      <c r="N3322" s="360" t="s">
        <v>8876</v>
      </c>
      <c r="O3322" s="26" t="s">
        <v>2788</v>
      </c>
      <c r="P3322" s="1">
        <v>796</v>
      </c>
      <c r="Q3322" s="236" t="s">
        <v>1195</v>
      </c>
      <c r="R3322" s="331">
        <v>2</v>
      </c>
      <c r="S3322" s="332">
        <v>420000</v>
      </c>
      <c r="T3322" s="321">
        <v>840000</v>
      </c>
      <c r="U3322" s="322">
        <f t="shared" si="674"/>
        <v>940800.00000000012</v>
      </c>
      <c r="V3322" s="9" t="s">
        <v>1341</v>
      </c>
      <c r="W3322" s="153" t="s">
        <v>1410</v>
      </c>
      <c r="X3322" s="317"/>
    </row>
    <row r="3323" spans="1:24" s="145" customFormat="1" ht="76.5">
      <c r="A3323" s="146" t="s">
        <v>9331</v>
      </c>
      <c r="B3323" s="14" t="s">
        <v>97</v>
      </c>
      <c r="C3323" s="251" t="s">
        <v>9332</v>
      </c>
      <c r="D3323" s="307" t="s">
        <v>9333</v>
      </c>
      <c r="E3323" s="9" t="s">
        <v>9334</v>
      </c>
      <c r="F3323" s="529"/>
      <c r="G3323" s="9" t="s">
        <v>385</v>
      </c>
      <c r="H3323" s="20">
        <v>0</v>
      </c>
      <c r="I3323" s="138">
        <v>470000000</v>
      </c>
      <c r="J3323" s="21" t="s">
        <v>1330</v>
      </c>
      <c r="K3323" s="141" t="s">
        <v>9158</v>
      </c>
      <c r="L3323" s="138" t="s">
        <v>3428</v>
      </c>
      <c r="M3323" s="141" t="s">
        <v>383</v>
      </c>
      <c r="N3323" s="360" t="s">
        <v>8876</v>
      </c>
      <c r="O3323" s="26" t="s">
        <v>2788</v>
      </c>
      <c r="P3323" s="1">
        <v>796</v>
      </c>
      <c r="Q3323" s="236" t="s">
        <v>1195</v>
      </c>
      <c r="R3323" s="331">
        <v>20</v>
      </c>
      <c r="S3323" s="332">
        <v>1700</v>
      </c>
      <c r="T3323" s="321">
        <v>34000</v>
      </c>
      <c r="U3323" s="322">
        <f t="shared" si="674"/>
        <v>38080</v>
      </c>
      <c r="V3323" s="9" t="s">
        <v>1341</v>
      </c>
      <c r="W3323" s="153" t="s">
        <v>1410</v>
      </c>
      <c r="X3323" s="317"/>
    </row>
    <row r="3324" spans="1:24" s="145" customFormat="1" ht="76.5">
      <c r="A3324" s="146" t="s">
        <v>9335</v>
      </c>
      <c r="B3324" s="14" t="s">
        <v>97</v>
      </c>
      <c r="C3324" s="251" t="s">
        <v>9336</v>
      </c>
      <c r="D3324" s="307" t="s">
        <v>9337</v>
      </c>
      <c r="E3324" s="9" t="s">
        <v>9338</v>
      </c>
      <c r="F3324" s="9"/>
      <c r="G3324" s="9" t="s">
        <v>385</v>
      </c>
      <c r="H3324" s="20">
        <v>0</v>
      </c>
      <c r="I3324" s="138">
        <v>470000000</v>
      </c>
      <c r="J3324" s="21" t="s">
        <v>1330</v>
      </c>
      <c r="K3324" s="141" t="s">
        <v>9158</v>
      </c>
      <c r="L3324" s="138" t="s">
        <v>3428</v>
      </c>
      <c r="M3324" s="141" t="s">
        <v>383</v>
      </c>
      <c r="N3324" s="360" t="s">
        <v>8876</v>
      </c>
      <c r="O3324" s="26" t="s">
        <v>2788</v>
      </c>
      <c r="P3324" s="1">
        <v>796</v>
      </c>
      <c r="Q3324" s="236" t="s">
        <v>1195</v>
      </c>
      <c r="R3324" s="331">
        <v>2</v>
      </c>
      <c r="S3324" s="332">
        <v>11000</v>
      </c>
      <c r="T3324" s="321">
        <v>22000</v>
      </c>
      <c r="U3324" s="322">
        <f t="shared" si="674"/>
        <v>24640.000000000004</v>
      </c>
      <c r="V3324" s="9" t="s">
        <v>1341</v>
      </c>
      <c r="W3324" s="15" t="s">
        <v>1410</v>
      </c>
      <c r="X3324" s="317"/>
    </row>
    <row r="3325" spans="1:24" s="145" customFormat="1" ht="76.5">
      <c r="A3325" s="146" t="s">
        <v>9339</v>
      </c>
      <c r="B3325" s="14" t="s">
        <v>97</v>
      </c>
      <c r="C3325" s="251" t="s">
        <v>9336</v>
      </c>
      <c r="D3325" s="307" t="s">
        <v>9337</v>
      </c>
      <c r="E3325" s="9" t="s">
        <v>9338</v>
      </c>
      <c r="F3325" s="9"/>
      <c r="G3325" s="9" t="s">
        <v>385</v>
      </c>
      <c r="H3325" s="20">
        <v>0</v>
      </c>
      <c r="I3325" s="138">
        <v>470000000</v>
      </c>
      <c r="J3325" s="21" t="s">
        <v>1330</v>
      </c>
      <c r="K3325" s="141" t="s">
        <v>9158</v>
      </c>
      <c r="L3325" s="138" t="s">
        <v>3428</v>
      </c>
      <c r="M3325" s="141" t="s">
        <v>383</v>
      </c>
      <c r="N3325" s="360" t="s">
        <v>8876</v>
      </c>
      <c r="O3325" s="26" t="s">
        <v>2788</v>
      </c>
      <c r="P3325" s="1">
        <v>796</v>
      </c>
      <c r="Q3325" s="236" t="s">
        <v>1195</v>
      </c>
      <c r="R3325" s="331">
        <v>2</v>
      </c>
      <c r="S3325" s="332">
        <v>30500</v>
      </c>
      <c r="T3325" s="321">
        <v>61000</v>
      </c>
      <c r="U3325" s="322">
        <f t="shared" si="674"/>
        <v>68320</v>
      </c>
      <c r="V3325" s="9" t="s">
        <v>1341</v>
      </c>
      <c r="W3325" s="15" t="s">
        <v>1410</v>
      </c>
      <c r="X3325" s="317"/>
    </row>
    <row r="3326" spans="1:24" s="145" customFormat="1" ht="76.5">
      <c r="A3326" s="146" t="s">
        <v>9340</v>
      </c>
      <c r="B3326" s="14" t="s">
        <v>97</v>
      </c>
      <c r="C3326" s="251" t="s">
        <v>3828</v>
      </c>
      <c r="D3326" s="313" t="s">
        <v>9341</v>
      </c>
      <c r="E3326" s="251" t="s">
        <v>9342</v>
      </c>
      <c r="F3326" s="307" t="s">
        <v>9343</v>
      </c>
      <c r="G3326" s="9" t="s">
        <v>385</v>
      </c>
      <c r="H3326" s="20">
        <v>0</v>
      </c>
      <c r="I3326" s="138">
        <v>470000000</v>
      </c>
      <c r="J3326" s="21" t="s">
        <v>1330</v>
      </c>
      <c r="K3326" s="141" t="s">
        <v>9158</v>
      </c>
      <c r="L3326" s="138" t="s">
        <v>3428</v>
      </c>
      <c r="M3326" s="141" t="s">
        <v>383</v>
      </c>
      <c r="N3326" s="360" t="s">
        <v>8876</v>
      </c>
      <c r="O3326" s="26" t="s">
        <v>2788</v>
      </c>
      <c r="P3326" s="1">
        <v>796</v>
      </c>
      <c r="Q3326" s="236" t="s">
        <v>1195</v>
      </c>
      <c r="R3326" s="331">
        <v>3</v>
      </c>
      <c r="S3326" s="332">
        <v>32000</v>
      </c>
      <c r="T3326" s="321">
        <v>96000</v>
      </c>
      <c r="U3326" s="322">
        <f>T3326*1.12</f>
        <v>107520.00000000001</v>
      </c>
      <c r="V3326" s="9" t="s">
        <v>1341</v>
      </c>
      <c r="W3326" s="153" t="s">
        <v>1410</v>
      </c>
      <c r="X3326" s="140"/>
    </row>
    <row r="3327" spans="1:24" s="145" customFormat="1" ht="102">
      <c r="A3327" s="146" t="s">
        <v>9412</v>
      </c>
      <c r="B3327" s="3" t="s">
        <v>1332</v>
      </c>
      <c r="C3327" s="248" t="s">
        <v>9413</v>
      </c>
      <c r="D3327" s="315" t="s">
        <v>9414</v>
      </c>
      <c r="E3327" s="315" t="s">
        <v>9415</v>
      </c>
      <c r="F3327" s="1" t="s">
        <v>9416</v>
      </c>
      <c r="G3327" s="9" t="s">
        <v>384</v>
      </c>
      <c r="H3327" s="20">
        <v>0</v>
      </c>
      <c r="I3327" s="34">
        <v>470000000</v>
      </c>
      <c r="J3327" s="21" t="s">
        <v>1330</v>
      </c>
      <c r="K3327" s="33" t="s">
        <v>9131</v>
      </c>
      <c r="L3327" s="236" t="s">
        <v>3930</v>
      </c>
      <c r="M3327" s="141" t="s">
        <v>383</v>
      </c>
      <c r="N3327" s="360" t="s">
        <v>6108</v>
      </c>
      <c r="O3327" s="3" t="s">
        <v>1382</v>
      </c>
      <c r="P3327" s="7" t="s">
        <v>1354</v>
      </c>
      <c r="Q3327" s="236" t="s">
        <v>1195</v>
      </c>
      <c r="R3327" s="11">
        <v>2</v>
      </c>
      <c r="S3327" s="333">
        <v>195457.2</v>
      </c>
      <c r="T3327" s="321">
        <f>R3327*S3327</f>
        <v>390914.4</v>
      </c>
      <c r="U3327" s="322">
        <f>T3327*1.12</f>
        <v>437824.12800000008</v>
      </c>
      <c r="V3327" s="9" t="s">
        <v>1341</v>
      </c>
      <c r="W3327" s="153" t="s">
        <v>1410</v>
      </c>
      <c r="X3327" s="140"/>
    </row>
    <row r="3328" spans="1:24" s="145" customFormat="1" ht="165.75">
      <c r="A3328" s="146" t="s">
        <v>9417</v>
      </c>
      <c r="B3328" s="3" t="s">
        <v>1332</v>
      </c>
      <c r="C3328" s="323" t="s">
        <v>9418</v>
      </c>
      <c r="D3328" s="11" t="s">
        <v>9419</v>
      </c>
      <c r="E3328" s="11" t="s">
        <v>9420</v>
      </c>
      <c r="F3328" s="1" t="s">
        <v>9421</v>
      </c>
      <c r="G3328" s="9" t="s">
        <v>384</v>
      </c>
      <c r="H3328" s="20">
        <v>0</v>
      </c>
      <c r="I3328" s="34">
        <v>470000000</v>
      </c>
      <c r="J3328" s="21" t="s">
        <v>1330</v>
      </c>
      <c r="K3328" s="33" t="s">
        <v>9131</v>
      </c>
      <c r="L3328" s="236" t="s">
        <v>3930</v>
      </c>
      <c r="M3328" s="141" t="s">
        <v>383</v>
      </c>
      <c r="N3328" s="360" t="s">
        <v>6108</v>
      </c>
      <c r="O3328" s="3" t="s">
        <v>1382</v>
      </c>
      <c r="P3328" s="7" t="s">
        <v>1354</v>
      </c>
      <c r="Q3328" s="236" t="s">
        <v>1195</v>
      </c>
      <c r="R3328" s="11">
        <v>1</v>
      </c>
      <c r="S3328" s="333">
        <v>979894.15</v>
      </c>
      <c r="T3328" s="321">
        <f t="shared" ref="T3328:T3357" si="690">R3328*S3328</f>
        <v>979894.15</v>
      </c>
      <c r="U3328" s="322">
        <f t="shared" ref="U3328:U3366" si="691">T3328*1.12</f>
        <v>1097481.4480000001</v>
      </c>
      <c r="V3328" s="9" t="s">
        <v>1341</v>
      </c>
      <c r="W3328" s="153" t="s">
        <v>1410</v>
      </c>
      <c r="X3328" s="140"/>
    </row>
    <row r="3329" spans="1:24" s="145" customFormat="1" ht="114.75">
      <c r="A3329" s="146" t="s">
        <v>9422</v>
      </c>
      <c r="B3329" s="3" t="s">
        <v>1332</v>
      </c>
      <c r="C3329" s="323" t="s">
        <v>9423</v>
      </c>
      <c r="D3329" s="11" t="s">
        <v>9424</v>
      </c>
      <c r="E3329" s="11" t="s">
        <v>9425</v>
      </c>
      <c r="F3329" s="1" t="s">
        <v>9426</v>
      </c>
      <c r="G3329" s="9" t="s">
        <v>384</v>
      </c>
      <c r="H3329" s="20">
        <v>0</v>
      </c>
      <c r="I3329" s="34">
        <v>470000000</v>
      </c>
      <c r="J3329" s="21" t="s">
        <v>1330</v>
      </c>
      <c r="K3329" s="33" t="s">
        <v>9131</v>
      </c>
      <c r="L3329" s="236" t="s">
        <v>3930</v>
      </c>
      <c r="M3329" s="141" t="s">
        <v>383</v>
      </c>
      <c r="N3329" s="360" t="s">
        <v>6108</v>
      </c>
      <c r="O3329" s="3" t="s">
        <v>1382</v>
      </c>
      <c r="P3329" s="7" t="s">
        <v>1354</v>
      </c>
      <c r="Q3329" s="236" t="s">
        <v>1195</v>
      </c>
      <c r="R3329" s="11">
        <v>1</v>
      </c>
      <c r="S3329" s="333">
        <v>51000</v>
      </c>
      <c r="T3329" s="321">
        <f t="shared" si="690"/>
        <v>51000</v>
      </c>
      <c r="U3329" s="322">
        <f t="shared" si="691"/>
        <v>57120.000000000007</v>
      </c>
      <c r="V3329" s="9" t="s">
        <v>1341</v>
      </c>
      <c r="W3329" s="153" t="s">
        <v>1410</v>
      </c>
      <c r="X3329" s="140"/>
    </row>
    <row r="3330" spans="1:24" s="145" customFormat="1" ht="216.75">
      <c r="A3330" s="146" t="s">
        <v>9427</v>
      </c>
      <c r="B3330" s="3" t="s">
        <v>1332</v>
      </c>
      <c r="C3330" s="248" t="s">
        <v>9802</v>
      </c>
      <c r="D3330" s="315" t="s">
        <v>9803</v>
      </c>
      <c r="E3330" s="315" t="s">
        <v>9804</v>
      </c>
      <c r="F3330" s="1" t="s">
        <v>9428</v>
      </c>
      <c r="G3330" s="9" t="s">
        <v>384</v>
      </c>
      <c r="H3330" s="20">
        <v>0</v>
      </c>
      <c r="I3330" s="34">
        <v>470000000</v>
      </c>
      <c r="J3330" s="21" t="s">
        <v>1330</v>
      </c>
      <c r="K3330" s="33" t="s">
        <v>9131</v>
      </c>
      <c r="L3330" s="236" t="s">
        <v>3930</v>
      </c>
      <c r="M3330" s="141" t="s">
        <v>383</v>
      </c>
      <c r="N3330" s="360" t="s">
        <v>6108</v>
      </c>
      <c r="O3330" s="3" t="s">
        <v>1382</v>
      </c>
      <c r="P3330" s="7" t="s">
        <v>1354</v>
      </c>
      <c r="Q3330" s="236" t="s">
        <v>1195</v>
      </c>
      <c r="R3330" s="11">
        <v>2</v>
      </c>
      <c r="S3330" s="333">
        <v>132804</v>
      </c>
      <c r="T3330" s="321">
        <f t="shared" si="690"/>
        <v>265608</v>
      </c>
      <c r="U3330" s="322">
        <f t="shared" si="691"/>
        <v>297480.96000000002</v>
      </c>
      <c r="V3330" s="9" t="s">
        <v>1341</v>
      </c>
      <c r="W3330" s="153" t="s">
        <v>1410</v>
      </c>
      <c r="X3330" s="140"/>
    </row>
    <row r="3331" spans="1:24" s="145" customFormat="1" ht="102">
      <c r="A3331" s="146" t="s">
        <v>9429</v>
      </c>
      <c r="B3331" s="3" t="s">
        <v>1332</v>
      </c>
      <c r="C3331" s="314" t="s">
        <v>9430</v>
      </c>
      <c r="D3331" s="15" t="s">
        <v>9431</v>
      </c>
      <c r="E3331" s="15" t="s">
        <v>9307</v>
      </c>
      <c r="F3331" s="31" t="s">
        <v>9432</v>
      </c>
      <c r="G3331" s="9" t="s">
        <v>384</v>
      </c>
      <c r="H3331" s="20">
        <v>0</v>
      </c>
      <c r="I3331" s="34">
        <v>470000000</v>
      </c>
      <c r="J3331" s="21" t="s">
        <v>1330</v>
      </c>
      <c r="K3331" s="33" t="s">
        <v>9131</v>
      </c>
      <c r="L3331" s="236" t="s">
        <v>3930</v>
      </c>
      <c r="M3331" s="141" t="s">
        <v>383</v>
      </c>
      <c r="N3331" s="360" t="s">
        <v>6108</v>
      </c>
      <c r="O3331" s="3" t="s">
        <v>1382</v>
      </c>
      <c r="P3331" s="7" t="s">
        <v>1354</v>
      </c>
      <c r="Q3331" s="236" t="s">
        <v>1195</v>
      </c>
      <c r="R3331" s="11">
        <v>10</v>
      </c>
      <c r="S3331" s="334">
        <v>84235.68</v>
      </c>
      <c r="T3331" s="321">
        <f t="shared" si="690"/>
        <v>842356.79999999993</v>
      </c>
      <c r="U3331" s="322">
        <f t="shared" si="691"/>
        <v>943439.61600000004</v>
      </c>
      <c r="V3331" s="9" t="s">
        <v>1341</v>
      </c>
      <c r="W3331" s="153" t="s">
        <v>1410</v>
      </c>
      <c r="X3331" s="140"/>
    </row>
    <row r="3332" spans="1:24" s="145" customFormat="1" ht="204">
      <c r="A3332" s="146" t="s">
        <v>9433</v>
      </c>
      <c r="B3332" s="3" t="s">
        <v>1332</v>
      </c>
      <c r="C3332" s="314" t="s">
        <v>9434</v>
      </c>
      <c r="D3332" s="11" t="s">
        <v>9435</v>
      </c>
      <c r="E3332" s="11" t="s">
        <v>9436</v>
      </c>
      <c r="F3332" s="1" t="s">
        <v>9437</v>
      </c>
      <c r="G3332" s="9" t="s">
        <v>384</v>
      </c>
      <c r="H3332" s="20">
        <v>0</v>
      </c>
      <c r="I3332" s="34">
        <v>470000000</v>
      </c>
      <c r="J3332" s="21" t="s">
        <v>1330</v>
      </c>
      <c r="K3332" s="33" t="s">
        <v>9131</v>
      </c>
      <c r="L3332" s="236" t="s">
        <v>3930</v>
      </c>
      <c r="M3332" s="141" t="s">
        <v>383</v>
      </c>
      <c r="N3332" s="360" t="s">
        <v>6111</v>
      </c>
      <c r="O3332" s="3" t="s">
        <v>1382</v>
      </c>
      <c r="P3332" s="7" t="s">
        <v>1354</v>
      </c>
      <c r="Q3332" s="236" t="s">
        <v>1195</v>
      </c>
      <c r="R3332" s="11">
        <v>2</v>
      </c>
      <c r="S3332" s="334">
        <v>371722.8</v>
      </c>
      <c r="T3332" s="321">
        <f t="shared" si="690"/>
        <v>743445.6</v>
      </c>
      <c r="U3332" s="322">
        <f t="shared" si="691"/>
        <v>832659.07200000004</v>
      </c>
      <c r="V3332" s="9" t="s">
        <v>1341</v>
      </c>
      <c r="W3332" s="153" t="s">
        <v>1410</v>
      </c>
      <c r="X3332" s="140"/>
    </row>
    <row r="3333" spans="1:24" s="145" customFormat="1" ht="331.5">
      <c r="A3333" s="146" t="s">
        <v>9438</v>
      </c>
      <c r="B3333" s="3" t="s">
        <v>1332</v>
      </c>
      <c r="C3333" s="248" t="s">
        <v>9439</v>
      </c>
      <c r="D3333" s="315" t="s">
        <v>9440</v>
      </c>
      <c r="E3333" s="315" t="s">
        <v>9441</v>
      </c>
      <c r="F3333" s="1" t="s">
        <v>9442</v>
      </c>
      <c r="G3333" s="9" t="s">
        <v>384</v>
      </c>
      <c r="H3333" s="20">
        <v>0</v>
      </c>
      <c r="I3333" s="34">
        <v>470000000</v>
      </c>
      <c r="J3333" s="21" t="s">
        <v>1330</v>
      </c>
      <c r="K3333" s="33" t="s">
        <v>9131</v>
      </c>
      <c r="L3333" s="236" t="s">
        <v>3930</v>
      </c>
      <c r="M3333" s="141" t="s">
        <v>383</v>
      </c>
      <c r="N3333" s="360" t="s">
        <v>6111</v>
      </c>
      <c r="O3333" s="3" t="s">
        <v>1382</v>
      </c>
      <c r="P3333" s="7" t="s">
        <v>1354</v>
      </c>
      <c r="Q3333" s="236" t="s">
        <v>1195</v>
      </c>
      <c r="R3333" s="11">
        <v>2</v>
      </c>
      <c r="S3333" s="334">
        <v>337636.8</v>
      </c>
      <c r="T3333" s="321">
        <f t="shared" si="690"/>
        <v>675273.6</v>
      </c>
      <c r="U3333" s="322">
        <f t="shared" si="691"/>
        <v>756306.43200000003</v>
      </c>
      <c r="V3333" s="9" t="s">
        <v>1341</v>
      </c>
      <c r="W3333" s="153" t="s">
        <v>1410</v>
      </c>
      <c r="X3333" s="140"/>
    </row>
    <row r="3334" spans="1:24" s="145" customFormat="1" ht="216.75">
      <c r="A3334" s="146" t="s">
        <v>9443</v>
      </c>
      <c r="B3334" s="3" t="s">
        <v>1332</v>
      </c>
      <c r="C3334" s="335" t="s">
        <v>9444</v>
      </c>
      <c r="D3334" s="253" t="s">
        <v>9445</v>
      </c>
      <c r="E3334" s="253" t="s">
        <v>9446</v>
      </c>
      <c r="F3334" s="1" t="s">
        <v>9447</v>
      </c>
      <c r="G3334" s="9" t="s">
        <v>384</v>
      </c>
      <c r="H3334" s="20">
        <v>0</v>
      </c>
      <c r="I3334" s="34">
        <v>470000000</v>
      </c>
      <c r="J3334" s="21" t="s">
        <v>1330</v>
      </c>
      <c r="K3334" s="33" t="s">
        <v>9131</v>
      </c>
      <c r="L3334" s="236" t="s">
        <v>3930</v>
      </c>
      <c r="M3334" s="141" t="s">
        <v>383</v>
      </c>
      <c r="N3334" s="360" t="s">
        <v>6111</v>
      </c>
      <c r="O3334" s="3" t="s">
        <v>1382</v>
      </c>
      <c r="P3334" s="7" t="s">
        <v>1354</v>
      </c>
      <c r="Q3334" s="236" t="s">
        <v>1195</v>
      </c>
      <c r="R3334" s="11">
        <v>20</v>
      </c>
      <c r="S3334" s="334">
        <v>95007.6</v>
      </c>
      <c r="T3334" s="321">
        <f t="shared" si="690"/>
        <v>1900152</v>
      </c>
      <c r="U3334" s="322">
        <f t="shared" si="691"/>
        <v>2128170.2400000002</v>
      </c>
      <c r="V3334" s="9" t="s">
        <v>1341</v>
      </c>
      <c r="W3334" s="153" t="s">
        <v>1410</v>
      </c>
      <c r="X3334" s="140"/>
    </row>
    <row r="3335" spans="1:24" s="145" customFormat="1" ht="127.5">
      <c r="A3335" s="146" t="s">
        <v>9448</v>
      </c>
      <c r="B3335" s="3" t="s">
        <v>1332</v>
      </c>
      <c r="C3335" s="2" t="s">
        <v>9449</v>
      </c>
      <c r="D3335" s="2" t="s">
        <v>9450</v>
      </c>
      <c r="E3335" s="2" t="s">
        <v>9451</v>
      </c>
      <c r="F3335" s="1" t="s">
        <v>9452</v>
      </c>
      <c r="G3335" s="9" t="s">
        <v>384</v>
      </c>
      <c r="H3335" s="20">
        <v>0</v>
      </c>
      <c r="I3335" s="34">
        <v>470000000</v>
      </c>
      <c r="J3335" s="21" t="s">
        <v>1330</v>
      </c>
      <c r="K3335" s="33" t="s">
        <v>9131</v>
      </c>
      <c r="L3335" s="236" t="s">
        <v>3930</v>
      </c>
      <c r="M3335" s="141" t="s">
        <v>383</v>
      </c>
      <c r="N3335" s="360" t="s">
        <v>6111</v>
      </c>
      <c r="O3335" s="3" t="s">
        <v>1382</v>
      </c>
      <c r="P3335" s="7" t="s">
        <v>1354</v>
      </c>
      <c r="Q3335" s="236" t="s">
        <v>1195</v>
      </c>
      <c r="R3335" s="11">
        <v>2</v>
      </c>
      <c r="S3335" s="334">
        <v>108687.6</v>
      </c>
      <c r="T3335" s="514">
        <v>0</v>
      </c>
      <c r="U3335" s="514">
        <f t="shared" ref="U3335" si="692">T3335*1.12</f>
        <v>0</v>
      </c>
      <c r="V3335" s="9" t="s">
        <v>1341</v>
      </c>
      <c r="W3335" s="153" t="s">
        <v>1410</v>
      </c>
      <c r="X3335" s="140">
        <v>11.14</v>
      </c>
    </row>
    <row r="3336" spans="1:24" s="145" customFormat="1" ht="127.5">
      <c r="A3336" s="146" t="s">
        <v>11153</v>
      </c>
      <c r="B3336" s="3" t="s">
        <v>1332</v>
      </c>
      <c r="C3336" s="2" t="s">
        <v>9449</v>
      </c>
      <c r="D3336" s="2" t="s">
        <v>9450</v>
      </c>
      <c r="E3336" s="2" t="s">
        <v>9451</v>
      </c>
      <c r="F3336" s="1" t="s">
        <v>9452</v>
      </c>
      <c r="G3336" s="9" t="s">
        <v>384</v>
      </c>
      <c r="H3336" s="20">
        <v>0</v>
      </c>
      <c r="I3336" s="34">
        <v>470000000</v>
      </c>
      <c r="J3336" s="21" t="s">
        <v>1330</v>
      </c>
      <c r="K3336" s="33" t="s">
        <v>11154</v>
      </c>
      <c r="L3336" s="236" t="s">
        <v>3930</v>
      </c>
      <c r="M3336" s="141" t="s">
        <v>383</v>
      </c>
      <c r="N3336" s="374" t="s">
        <v>10654</v>
      </c>
      <c r="O3336" s="3" t="s">
        <v>1382</v>
      </c>
      <c r="P3336" s="7" t="s">
        <v>1354</v>
      </c>
      <c r="Q3336" s="236" t="s">
        <v>1195</v>
      </c>
      <c r="R3336" s="11">
        <v>2</v>
      </c>
      <c r="S3336" s="334">
        <v>108687.6</v>
      </c>
      <c r="T3336" s="321">
        <f>R3336*S3336</f>
        <v>217375.2</v>
      </c>
      <c r="U3336" s="322">
        <f>T3336*1.12</f>
        <v>243460.22400000005</v>
      </c>
      <c r="V3336" s="9" t="s">
        <v>1341</v>
      </c>
      <c r="W3336" s="153" t="s">
        <v>1410</v>
      </c>
      <c r="X3336" s="140"/>
    </row>
    <row r="3337" spans="1:24" s="145" customFormat="1" ht="102">
      <c r="A3337" s="146" t="s">
        <v>9477</v>
      </c>
      <c r="B3337" s="10" t="s">
        <v>97</v>
      </c>
      <c r="C3337" s="138" t="s">
        <v>9462</v>
      </c>
      <c r="D3337" s="138" t="s">
        <v>9463</v>
      </c>
      <c r="E3337" s="138" t="s">
        <v>9464</v>
      </c>
      <c r="F3337" s="11"/>
      <c r="G3337" s="140" t="s">
        <v>1446</v>
      </c>
      <c r="H3337" s="153">
        <v>0</v>
      </c>
      <c r="I3337" s="138">
        <v>470000000</v>
      </c>
      <c r="J3337" s="21" t="s">
        <v>1330</v>
      </c>
      <c r="K3337" s="140" t="s">
        <v>9465</v>
      </c>
      <c r="L3337" s="138" t="s">
        <v>2285</v>
      </c>
      <c r="M3337" s="141" t="s">
        <v>383</v>
      </c>
      <c r="N3337" s="366" t="s">
        <v>2615</v>
      </c>
      <c r="O3337" s="3" t="s">
        <v>1382</v>
      </c>
      <c r="P3337" s="7" t="s">
        <v>1354</v>
      </c>
      <c r="Q3337" s="3" t="s">
        <v>1195</v>
      </c>
      <c r="R3337" s="154">
        <v>3</v>
      </c>
      <c r="S3337" s="155">
        <v>9900</v>
      </c>
      <c r="T3337" s="144">
        <f t="shared" si="690"/>
        <v>29700</v>
      </c>
      <c r="U3337" s="83">
        <f t="shared" si="691"/>
        <v>33264</v>
      </c>
      <c r="V3337" s="140" t="s">
        <v>1341</v>
      </c>
      <c r="W3337" s="148" t="s">
        <v>1410</v>
      </c>
      <c r="X3337" s="15"/>
    </row>
    <row r="3338" spans="1:24" s="145" customFormat="1" ht="102">
      <c r="A3338" s="146" t="s">
        <v>9478</v>
      </c>
      <c r="B3338" s="10" t="s">
        <v>97</v>
      </c>
      <c r="C3338" s="138" t="s">
        <v>9466</v>
      </c>
      <c r="D3338" s="138" t="s">
        <v>9467</v>
      </c>
      <c r="E3338" s="138" t="s">
        <v>9468</v>
      </c>
      <c r="F3338" s="11"/>
      <c r="G3338" s="140" t="s">
        <v>1446</v>
      </c>
      <c r="H3338" s="153">
        <v>0</v>
      </c>
      <c r="I3338" s="138">
        <v>470000000</v>
      </c>
      <c r="J3338" s="21" t="s">
        <v>1330</v>
      </c>
      <c r="K3338" s="140" t="s">
        <v>9465</v>
      </c>
      <c r="L3338" s="138" t="s">
        <v>2285</v>
      </c>
      <c r="M3338" s="141" t="s">
        <v>383</v>
      </c>
      <c r="N3338" s="366" t="s">
        <v>2615</v>
      </c>
      <c r="O3338" s="3" t="s">
        <v>1382</v>
      </c>
      <c r="P3338" s="7" t="s">
        <v>1354</v>
      </c>
      <c r="Q3338" s="3" t="s">
        <v>1195</v>
      </c>
      <c r="R3338" s="154">
        <v>3</v>
      </c>
      <c r="S3338" s="155">
        <v>9900</v>
      </c>
      <c r="T3338" s="144">
        <f t="shared" si="690"/>
        <v>29700</v>
      </c>
      <c r="U3338" s="83">
        <f t="shared" si="691"/>
        <v>33264</v>
      </c>
      <c r="V3338" s="140" t="s">
        <v>1341</v>
      </c>
      <c r="W3338" s="153" t="s">
        <v>1410</v>
      </c>
      <c r="X3338" s="15"/>
    </row>
    <row r="3339" spans="1:24" s="145" customFormat="1" ht="102">
      <c r="A3339" s="146" t="s">
        <v>9479</v>
      </c>
      <c r="B3339" s="10" t="s">
        <v>97</v>
      </c>
      <c r="C3339" s="138" t="s">
        <v>9469</v>
      </c>
      <c r="D3339" s="138" t="s">
        <v>2661</v>
      </c>
      <c r="E3339" s="138" t="s">
        <v>9470</v>
      </c>
      <c r="F3339" s="11"/>
      <c r="G3339" s="140" t="s">
        <v>1446</v>
      </c>
      <c r="H3339" s="153">
        <v>0</v>
      </c>
      <c r="I3339" s="138">
        <v>470000000</v>
      </c>
      <c r="J3339" s="21" t="s">
        <v>1330</v>
      </c>
      <c r="K3339" s="140" t="s">
        <v>9465</v>
      </c>
      <c r="L3339" s="138" t="s">
        <v>2285</v>
      </c>
      <c r="M3339" s="141" t="s">
        <v>383</v>
      </c>
      <c r="N3339" s="366" t="s">
        <v>2615</v>
      </c>
      <c r="O3339" s="3" t="s">
        <v>1382</v>
      </c>
      <c r="P3339" s="7" t="s">
        <v>1354</v>
      </c>
      <c r="Q3339" s="3" t="s">
        <v>1195</v>
      </c>
      <c r="R3339" s="154">
        <v>4</v>
      </c>
      <c r="S3339" s="155">
        <v>11900</v>
      </c>
      <c r="T3339" s="144">
        <f t="shared" si="690"/>
        <v>47600</v>
      </c>
      <c r="U3339" s="83">
        <f t="shared" si="691"/>
        <v>53312.000000000007</v>
      </c>
      <c r="V3339" s="140" t="s">
        <v>1341</v>
      </c>
      <c r="W3339" s="148" t="s">
        <v>1410</v>
      </c>
      <c r="X3339" s="15"/>
    </row>
    <row r="3340" spans="1:24" s="145" customFormat="1" ht="102">
      <c r="A3340" s="146" t="s">
        <v>9480</v>
      </c>
      <c r="B3340" s="10" t="s">
        <v>97</v>
      </c>
      <c r="C3340" s="138" t="s">
        <v>9471</v>
      </c>
      <c r="D3340" s="138" t="s">
        <v>9472</v>
      </c>
      <c r="E3340" s="138" t="s">
        <v>9473</v>
      </c>
      <c r="F3340" s="11"/>
      <c r="G3340" s="140" t="s">
        <v>1446</v>
      </c>
      <c r="H3340" s="153">
        <v>0</v>
      </c>
      <c r="I3340" s="138">
        <v>470000000</v>
      </c>
      <c r="J3340" s="21" t="s">
        <v>1330</v>
      </c>
      <c r="K3340" s="140" t="s">
        <v>9465</v>
      </c>
      <c r="L3340" s="138" t="s">
        <v>2285</v>
      </c>
      <c r="M3340" s="141" t="s">
        <v>383</v>
      </c>
      <c r="N3340" s="366" t="s">
        <v>2615</v>
      </c>
      <c r="O3340" s="3" t="s">
        <v>1382</v>
      </c>
      <c r="P3340" s="7" t="s">
        <v>1354</v>
      </c>
      <c r="Q3340" s="3" t="s">
        <v>1195</v>
      </c>
      <c r="R3340" s="154">
        <v>5</v>
      </c>
      <c r="S3340" s="155">
        <v>12000</v>
      </c>
      <c r="T3340" s="144">
        <f t="shared" si="690"/>
        <v>60000</v>
      </c>
      <c r="U3340" s="83">
        <f t="shared" si="691"/>
        <v>67200</v>
      </c>
      <c r="V3340" s="140" t="s">
        <v>1341</v>
      </c>
      <c r="W3340" s="153" t="s">
        <v>1410</v>
      </c>
      <c r="X3340" s="15"/>
    </row>
    <row r="3341" spans="1:24" s="145" customFormat="1" ht="102">
      <c r="A3341" s="146" t="s">
        <v>9481</v>
      </c>
      <c r="B3341" s="10" t="s">
        <v>97</v>
      </c>
      <c r="C3341" s="138" t="s">
        <v>9474</v>
      </c>
      <c r="D3341" s="138" t="s">
        <v>9475</v>
      </c>
      <c r="E3341" s="138" t="s">
        <v>9476</v>
      </c>
      <c r="F3341" s="11"/>
      <c r="G3341" s="140" t="s">
        <v>1446</v>
      </c>
      <c r="H3341" s="153">
        <v>0</v>
      </c>
      <c r="I3341" s="138">
        <v>470000000</v>
      </c>
      <c r="J3341" s="21" t="s">
        <v>1330</v>
      </c>
      <c r="K3341" s="140" t="s">
        <v>9465</v>
      </c>
      <c r="L3341" s="138" t="s">
        <v>2285</v>
      </c>
      <c r="M3341" s="141" t="s">
        <v>383</v>
      </c>
      <c r="N3341" s="366" t="s">
        <v>2615</v>
      </c>
      <c r="O3341" s="3" t="s">
        <v>1382</v>
      </c>
      <c r="P3341" s="7" t="s">
        <v>1354</v>
      </c>
      <c r="Q3341" s="3" t="s">
        <v>1195</v>
      </c>
      <c r="R3341" s="154">
        <v>10</v>
      </c>
      <c r="S3341" s="155">
        <v>8800</v>
      </c>
      <c r="T3341" s="144">
        <f t="shared" si="690"/>
        <v>88000</v>
      </c>
      <c r="U3341" s="83">
        <f t="shared" si="691"/>
        <v>98560.000000000015</v>
      </c>
      <c r="V3341" s="140" t="s">
        <v>1341</v>
      </c>
      <c r="W3341" s="153" t="s">
        <v>1410</v>
      </c>
      <c r="X3341" s="15"/>
    </row>
    <row r="3342" spans="1:24" s="145" customFormat="1" ht="102">
      <c r="A3342" s="146" t="s">
        <v>9860</v>
      </c>
      <c r="B3342" s="1" t="s">
        <v>1332</v>
      </c>
      <c r="C3342" s="6" t="s">
        <v>646</v>
      </c>
      <c r="D3342" s="6" t="s">
        <v>1266</v>
      </c>
      <c r="E3342" s="6" t="s">
        <v>9861</v>
      </c>
      <c r="F3342" s="3"/>
      <c r="G3342" s="3" t="s">
        <v>385</v>
      </c>
      <c r="H3342" s="20">
        <v>0</v>
      </c>
      <c r="I3342" s="34">
        <v>470000000</v>
      </c>
      <c r="J3342" s="21" t="s">
        <v>1330</v>
      </c>
      <c r="K3342" s="19" t="s">
        <v>1947</v>
      </c>
      <c r="L3342" s="138" t="s">
        <v>3428</v>
      </c>
      <c r="M3342" s="141" t="s">
        <v>383</v>
      </c>
      <c r="N3342" s="3" t="s">
        <v>8875</v>
      </c>
      <c r="O3342" s="3" t="s">
        <v>1382</v>
      </c>
      <c r="P3342" s="7" t="s">
        <v>1352</v>
      </c>
      <c r="Q3342" s="3" t="s">
        <v>1351</v>
      </c>
      <c r="R3342" s="390">
        <v>2.4220000000000002</v>
      </c>
      <c r="S3342" s="18">
        <v>206250</v>
      </c>
      <c r="T3342" s="398">
        <f t="shared" si="690"/>
        <v>499537.50000000006</v>
      </c>
      <c r="U3342" s="377">
        <f t="shared" si="691"/>
        <v>559482.00000000012</v>
      </c>
      <c r="V3342" s="9" t="s">
        <v>1341</v>
      </c>
      <c r="W3342" s="153" t="s">
        <v>1410</v>
      </c>
      <c r="X3342" s="153"/>
    </row>
    <row r="3343" spans="1:24" s="145" customFormat="1" ht="102">
      <c r="A3343" s="146" t="s">
        <v>9862</v>
      </c>
      <c r="B3343" s="100" t="s">
        <v>97</v>
      </c>
      <c r="C3343" s="2" t="s">
        <v>9863</v>
      </c>
      <c r="D3343" s="2" t="s">
        <v>1266</v>
      </c>
      <c r="E3343" s="2" t="s">
        <v>9864</v>
      </c>
      <c r="F3343" s="3"/>
      <c r="G3343" s="3" t="s">
        <v>385</v>
      </c>
      <c r="H3343" s="20">
        <v>0</v>
      </c>
      <c r="I3343" s="34">
        <v>470000000</v>
      </c>
      <c r="J3343" s="21" t="s">
        <v>1330</v>
      </c>
      <c r="K3343" s="19" t="s">
        <v>9865</v>
      </c>
      <c r="L3343" s="138" t="s">
        <v>3428</v>
      </c>
      <c r="M3343" s="141" t="s">
        <v>383</v>
      </c>
      <c r="N3343" s="3" t="s">
        <v>8875</v>
      </c>
      <c r="O3343" s="3" t="s">
        <v>1382</v>
      </c>
      <c r="P3343" s="7" t="s">
        <v>1352</v>
      </c>
      <c r="Q3343" s="3" t="s">
        <v>1351</v>
      </c>
      <c r="R3343" s="352">
        <v>41.536000000000001</v>
      </c>
      <c r="S3343" s="19">
        <v>192700</v>
      </c>
      <c r="T3343" s="398">
        <f t="shared" si="690"/>
        <v>8003987.2000000002</v>
      </c>
      <c r="U3343" s="377">
        <f t="shared" si="691"/>
        <v>8964465.6640000008</v>
      </c>
      <c r="V3343" s="9" t="s">
        <v>1341</v>
      </c>
      <c r="W3343" s="153" t="s">
        <v>1410</v>
      </c>
      <c r="X3343" s="153"/>
    </row>
    <row r="3344" spans="1:24" s="145" customFormat="1" ht="102">
      <c r="A3344" s="146" t="s">
        <v>9866</v>
      </c>
      <c r="B3344" s="100" t="s">
        <v>97</v>
      </c>
      <c r="C3344" s="2" t="s">
        <v>9867</v>
      </c>
      <c r="D3344" s="399" t="s">
        <v>9868</v>
      </c>
      <c r="E3344" s="6" t="s">
        <v>9869</v>
      </c>
      <c r="F3344" s="3" t="s">
        <v>9870</v>
      </c>
      <c r="G3344" s="3" t="s">
        <v>384</v>
      </c>
      <c r="H3344" s="20">
        <v>0</v>
      </c>
      <c r="I3344" s="113" t="s">
        <v>1340</v>
      </c>
      <c r="J3344" s="21" t="s">
        <v>1330</v>
      </c>
      <c r="K3344" s="19" t="s">
        <v>1947</v>
      </c>
      <c r="L3344" s="138" t="s">
        <v>3428</v>
      </c>
      <c r="M3344" s="141" t="s">
        <v>383</v>
      </c>
      <c r="N3344" s="3" t="s">
        <v>8877</v>
      </c>
      <c r="O3344" s="3" t="s">
        <v>1382</v>
      </c>
      <c r="P3344" s="7" t="s">
        <v>1354</v>
      </c>
      <c r="Q3344" s="3" t="s">
        <v>1195</v>
      </c>
      <c r="R3344" s="77">
        <v>2</v>
      </c>
      <c r="S3344" s="18">
        <v>8300</v>
      </c>
      <c r="T3344" s="377">
        <f t="shared" si="690"/>
        <v>16600</v>
      </c>
      <c r="U3344" s="377">
        <f t="shared" si="691"/>
        <v>18592</v>
      </c>
      <c r="V3344" s="9" t="s">
        <v>1341</v>
      </c>
      <c r="W3344" s="153" t="s">
        <v>1410</v>
      </c>
      <c r="X3344" s="153"/>
    </row>
    <row r="3345" spans="1:24" s="145" customFormat="1" ht="102">
      <c r="A3345" s="146" t="s">
        <v>9871</v>
      </c>
      <c r="B3345" s="100" t="s">
        <v>97</v>
      </c>
      <c r="C3345" s="100" t="s">
        <v>9872</v>
      </c>
      <c r="D3345" s="9" t="s">
        <v>9873</v>
      </c>
      <c r="E3345" s="379" t="s">
        <v>9874</v>
      </c>
      <c r="F3345" s="3" t="s">
        <v>9875</v>
      </c>
      <c r="G3345" s="3" t="s">
        <v>384</v>
      </c>
      <c r="H3345" s="20">
        <v>0</v>
      </c>
      <c r="I3345" s="114">
        <v>470000000</v>
      </c>
      <c r="J3345" s="21" t="s">
        <v>1330</v>
      </c>
      <c r="K3345" s="19" t="s">
        <v>1947</v>
      </c>
      <c r="L3345" s="138" t="s">
        <v>3428</v>
      </c>
      <c r="M3345" s="141" t="s">
        <v>383</v>
      </c>
      <c r="N3345" s="3" t="s">
        <v>8876</v>
      </c>
      <c r="O3345" s="3" t="s">
        <v>1382</v>
      </c>
      <c r="P3345" s="7" t="s">
        <v>1354</v>
      </c>
      <c r="Q3345" s="3" t="s">
        <v>1195</v>
      </c>
      <c r="R3345" s="98">
        <v>12000</v>
      </c>
      <c r="S3345" s="94">
        <v>35</v>
      </c>
      <c r="T3345" s="377">
        <f t="shared" si="690"/>
        <v>420000</v>
      </c>
      <c r="U3345" s="377">
        <f t="shared" si="691"/>
        <v>470400.00000000006</v>
      </c>
      <c r="V3345" s="9" t="s">
        <v>1341</v>
      </c>
      <c r="W3345" s="153" t="s">
        <v>1410</v>
      </c>
      <c r="X3345" s="153"/>
    </row>
    <row r="3346" spans="1:24" s="145" customFormat="1" ht="102">
      <c r="A3346" s="146" t="s">
        <v>9876</v>
      </c>
      <c r="B3346" s="100" t="s">
        <v>97</v>
      </c>
      <c r="C3346" s="100" t="s">
        <v>9877</v>
      </c>
      <c r="D3346" s="9" t="s">
        <v>9878</v>
      </c>
      <c r="E3346" s="379" t="s">
        <v>9879</v>
      </c>
      <c r="F3346" s="3" t="s">
        <v>9880</v>
      </c>
      <c r="G3346" s="9" t="s">
        <v>384</v>
      </c>
      <c r="H3346" s="20">
        <v>0</v>
      </c>
      <c r="I3346" s="114">
        <v>470000000</v>
      </c>
      <c r="J3346" s="21" t="s">
        <v>1330</v>
      </c>
      <c r="K3346" s="19" t="s">
        <v>2074</v>
      </c>
      <c r="L3346" s="138" t="s">
        <v>3428</v>
      </c>
      <c r="M3346" s="141" t="s">
        <v>383</v>
      </c>
      <c r="N3346" s="3" t="s">
        <v>8876</v>
      </c>
      <c r="O3346" s="3" t="s">
        <v>1382</v>
      </c>
      <c r="P3346" s="7" t="s">
        <v>1361</v>
      </c>
      <c r="Q3346" s="3" t="s">
        <v>1345</v>
      </c>
      <c r="R3346" s="132">
        <v>11700</v>
      </c>
      <c r="S3346" s="19">
        <v>300</v>
      </c>
      <c r="T3346" s="377">
        <f t="shared" si="690"/>
        <v>3510000</v>
      </c>
      <c r="U3346" s="377">
        <f t="shared" si="691"/>
        <v>3931200.0000000005</v>
      </c>
      <c r="V3346" s="9" t="s">
        <v>1341</v>
      </c>
      <c r="W3346" s="153" t="s">
        <v>1410</v>
      </c>
      <c r="X3346" s="153"/>
    </row>
    <row r="3347" spans="1:24" s="145" customFormat="1" ht="102">
      <c r="A3347" s="146" t="s">
        <v>9881</v>
      </c>
      <c r="B3347" s="100" t="s">
        <v>97</v>
      </c>
      <c r="C3347" s="2" t="s">
        <v>9882</v>
      </c>
      <c r="D3347" s="2" t="s">
        <v>1269</v>
      </c>
      <c r="E3347" s="2" t="s">
        <v>9883</v>
      </c>
      <c r="F3347" s="1" t="s">
        <v>9884</v>
      </c>
      <c r="G3347" s="3" t="s">
        <v>385</v>
      </c>
      <c r="H3347" s="20">
        <v>0.5</v>
      </c>
      <c r="I3347" s="114">
        <v>470000000</v>
      </c>
      <c r="J3347" s="21" t="s">
        <v>1330</v>
      </c>
      <c r="K3347" s="25" t="s">
        <v>9865</v>
      </c>
      <c r="L3347" s="138" t="s">
        <v>3428</v>
      </c>
      <c r="M3347" s="141" t="s">
        <v>383</v>
      </c>
      <c r="N3347" s="3" t="s">
        <v>9885</v>
      </c>
      <c r="O3347" s="3" t="s">
        <v>1382</v>
      </c>
      <c r="P3347" s="7" t="s">
        <v>1354</v>
      </c>
      <c r="Q3347" s="3" t="s">
        <v>1195</v>
      </c>
      <c r="R3347" s="15">
        <v>26</v>
      </c>
      <c r="S3347" s="332">
        <v>453755</v>
      </c>
      <c r="T3347" s="376">
        <f t="shared" si="690"/>
        <v>11797630</v>
      </c>
      <c r="U3347" s="377">
        <f t="shared" si="691"/>
        <v>13213345.600000001</v>
      </c>
      <c r="V3347" s="9" t="s">
        <v>1341</v>
      </c>
      <c r="W3347" s="153" t="s">
        <v>1410</v>
      </c>
      <c r="X3347" s="153"/>
    </row>
    <row r="3348" spans="1:24" s="145" customFormat="1" ht="102">
      <c r="A3348" s="146" t="s">
        <v>9886</v>
      </c>
      <c r="B3348" s="100" t="s">
        <v>97</v>
      </c>
      <c r="C3348" s="111" t="s">
        <v>9887</v>
      </c>
      <c r="D3348" s="111" t="s">
        <v>1269</v>
      </c>
      <c r="E3348" s="3" t="s">
        <v>9888</v>
      </c>
      <c r="F3348" s="3" t="s">
        <v>9889</v>
      </c>
      <c r="G3348" s="3" t="s">
        <v>385</v>
      </c>
      <c r="H3348" s="20">
        <v>0.5</v>
      </c>
      <c r="I3348" s="114">
        <v>470000000</v>
      </c>
      <c r="J3348" s="21" t="s">
        <v>1330</v>
      </c>
      <c r="K3348" s="25" t="s">
        <v>9865</v>
      </c>
      <c r="L3348" s="138" t="s">
        <v>3428</v>
      </c>
      <c r="M3348" s="141" t="s">
        <v>383</v>
      </c>
      <c r="N3348" s="3" t="s">
        <v>9885</v>
      </c>
      <c r="O3348" s="3" t="s">
        <v>1382</v>
      </c>
      <c r="P3348" s="7" t="s">
        <v>1354</v>
      </c>
      <c r="Q3348" s="3" t="s">
        <v>1195</v>
      </c>
      <c r="R3348" s="15">
        <v>4</v>
      </c>
      <c r="S3348" s="332">
        <v>541985</v>
      </c>
      <c r="T3348" s="376">
        <f t="shared" si="690"/>
        <v>2167940</v>
      </c>
      <c r="U3348" s="377">
        <f t="shared" si="691"/>
        <v>2428092.8000000003</v>
      </c>
      <c r="V3348" s="9" t="s">
        <v>1341</v>
      </c>
      <c r="W3348" s="153" t="s">
        <v>1410</v>
      </c>
      <c r="X3348" s="153"/>
    </row>
    <row r="3349" spans="1:24" s="145" customFormat="1" ht="102">
      <c r="A3349" s="146" t="s">
        <v>9890</v>
      </c>
      <c r="B3349" s="100" t="s">
        <v>97</v>
      </c>
      <c r="C3349" s="111" t="s">
        <v>9891</v>
      </c>
      <c r="D3349" s="111" t="s">
        <v>1499</v>
      </c>
      <c r="E3349" s="3" t="s">
        <v>9892</v>
      </c>
      <c r="F3349" s="3" t="s">
        <v>9893</v>
      </c>
      <c r="G3349" s="3" t="s">
        <v>385</v>
      </c>
      <c r="H3349" s="20">
        <v>0.5</v>
      </c>
      <c r="I3349" s="114">
        <v>470000000</v>
      </c>
      <c r="J3349" s="21" t="s">
        <v>1330</v>
      </c>
      <c r="K3349" s="25" t="s">
        <v>9865</v>
      </c>
      <c r="L3349" s="138" t="s">
        <v>3428</v>
      </c>
      <c r="M3349" s="141" t="s">
        <v>383</v>
      </c>
      <c r="N3349" s="3" t="s">
        <v>9885</v>
      </c>
      <c r="O3349" s="3" t="s">
        <v>1382</v>
      </c>
      <c r="P3349" s="7" t="s">
        <v>1354</v>
      </c>
      <c r="Q3349" s="3" t="s">
        <v>1195</v>
      </c>
      <c r="R3349" s="15">
        <v>4</v>
      </c>
      <c r="S3349" s="332">
        <v>206711</v>
      </c>
      <c r="T3349" s="376">
        <f t="shared" si="690"/>
        <v>826844</v>
      </c>
      <c r="U3349" s="377">
        <f t="shared" si="691"/>
        <v>926065.28000000014</v>
      </c>
      <c r="V3349" s="9" t="s">
        <v>1341</v>
      </c>
      <c r="W3349" s="153" t="s">
        <v>1410</v>
      </c>
      <c r="X3349" s="153"/>
    </row>
    <row r="3350" spans="1:24" s="145" customFormat="1" ht="102">
      <c r="A3350" s="146" t="s">
        <v>9894</v>
      </c>
      <c r="B3350" s="100" t="s">
        <v>97</v>
      </c>
      <c r="C3350" s="111" t="s">
        <v>9891</v>
      </c>
      <c r="D3350" s="111" t="s">
        <v>1499</v>
      </c>
      <c r="E3350" s="3" t="s">
        <v>9895</v>
      </c>
      <c r="F3350" s="3" t="s">
        <v>9896</v>
      </c>
      <c r="G3350" s="3" t="s">
        <v>385</v>
      </c>
      <c r="H3350" s="20">
        <v>0.5</v>
      </c>
      <c r="I3350" s="114">
        <v>470000000</v>
      </c>
      <c r="J3350" s="21" t="s">
        <v>1330</v>
      </c>
      <c r="K3350" s="25" t="s">
        <v>9865</v>
      </c>
      <c r="L3350" s="138" t="s">
        <v>3428</v>
      </c>
      <c r="M3350" s="141" t="s">
        <v>383</v>
      </c>
      <c r="N3350" s="3" t="s">
        <v>9885</v>
      </c>
      <c r="O3350" s="3" t="s">
        <v>1382</v>
      </c>
      <c r="P3350" s="7" t="s">
        <v>1354</v>
      </c>
      <c r="Q3350" s="3" t="s">
        <v>1195</v>
      </c>
      <c r="R3350" s="15">
        <v>4</v>
      </c>
      <c r="S3350" s="332">
        <v>88082</v>
      </c>
      <c r="T3350" s="376">
        <f t="shared" si="690"/>
        <v>352328</v>
      </c>
      <c r="U3350" s="377">
        <f t="shared" si="691"/>
        <v>394607.36000000004</v>
      </c>
      <c r="V3350" s="9" t="s">
        <v>1341</v>
      </c>
      <c r="W3350" s="153" t="s">
        <v>1410</v>
      </c>
      <c r="X3350" s="153"/>
    </row>
    <row r="3351" spans="1:24" s="145" customFormat="1" ht="102">
      <c r="A3351" s="146" t="s">
        <v>9897</v>
      </c>
      <c r="B3351" s="100" t="s">
        <v>97</v>
      </c>
      <c r="C3351" s="111" t="s">
        <v>9898</v>
      </c>
      <c r="D3351" s="111" t="s">
        <v>1269</v>
      </c>
      <c r="E3351" s="3" t="s">
        <v>9899</v>
      </c>
      <c r="F3351" s="3" t="s">
        <v>9900</v>
      </c>
      <c r="G3351" s="3" t="s">
        <v>385</v>
      </c>
      <c r="H3351" s="20">
        <v>0.5</v>
      </c>
      <c r="I3351" s="114">
        <v>470000000</v>
      </c>
      <c r="J3351" s="21" t="s">
        <v>1330</v>
      </c>
      <c r="K3351" s="25" t="s">
        <v>9865</v>
      </c>
      <c r="L3351" s="138" t="s">
        <v>3428</v>
      </c>
      <c r="M3351" s="141" t="s">
        <v>383</v>
      </c>
      <c r="N3351" s="3" t="s">
        <v>9885</v>
      </c>
      <c r="O3351" s="3" t="s">
        <v>1382</v>
      </c>
      <c r="P3351" s="7" t="s">
        <v>1354</v>
      </c>
      <c r="Q3351" s="3" t="s">
        <v>1195</v>
      </c>
      <c r="R3351" s="15">
        <v>18</v>
      </c>
      <c r="S3351" s="332">
        <v>176460</v>
      </c>
      <c r="T3351" s="376">
        <f t="shared" si="690"/>
        <v>3176280</v>
      </c>
      <c r="U3351" s="377">
        <f t="shared" si="691"/>
        <v>3557433.6000000006</v>
      </c>
      <c r="V3351" s="9" t="s">
        <v>1341</v>
      </c>
      <c r="W3351" s="153" t="s">
        <v>1410</v>
      </c>
      <c r="X3351" s="153"/>
    </row>
    <row r="3352" spans="1:24" s="145" customFormat="1" ht="102">
      <c r="A3352" s="146" t="s">
        <v>9901</v>
      </c>
      <c r="B3352" s="100" t="s">
        <v>97</v>
      </c>
      <c r="C3352" s="111" t="s">
        <v>1268</v>
      </c>
      <c r="D3352" s="111" t="s">
        <v>1269</v>
      </c>
      <c r="E3352" s="3" t="s">
        <v>9902</v>
      </c>
      <c r="F3352" s="3" t="s">
        <v>9903</v>
      </c>
      <c r="G3352" s="3" t="s">
        <v>385</v>
      </c>
      <c r="H3352" s="20">
        <v>0.5</v>
      </c>
      <c r="I3352" s="114">
        <v>470000000</v>
      </c>
      <c r="J3352" s="21" t="s">
        <v>1330</v>
      </c>
      <c r="K3352" s="25" t="s">
        <v>9865</v>
      </c>
      <c r="L3352" s="138" t="s">
        <v>3428</v>
      </c>
      <c r="M3352" s="141" t="s">
        <v>383</v>
      </c>
      <c r="N3352" s="3" t="s">
        <v>9885</v>
      </c>
      <c r="O3352" s="3" t="s">
        <v>1382</v>
      </c>
      <c r="P3352" s="7" t="s">
        <v>1354</v>
      </c>
      <c r="Q3352" s="3" t="s">
        <v>1195</v>
      </c>
      <c r="R3352" s="15">
        <v>6</v>
      </c>
      <c r="S3352" s="332">
        <v>192475</v>
      </c>
      <c r="T3352" s="376">
        <f t="shared" si="690"/>
        <v>1154850</v>
      </c>
      <c r="U3352" s="377">
        <f t="shared" si="691"/>
        <v>1293432.0000000002</v>
      </c>
      <c r="V3352" s="9" t="s">
        <v>1341</v>
      </c>
      <c r="W3352" s="153" t="s">
        <v>1410</v>
      </c>
      <c r="X3352" s="153"/>
    </row>
    <row r="3353" spans="1:24" s="145" customFormat="1" ht="102">
      <c r="A3353" s="146" t="s">
        <v>9904</v>
      </c>
      <c r="B3353" s="100" t="s">
        <v>97</v>
      </c>
      <c r="C3353" s="111" t="s">
        <v>9891</v>
      </c>
      <c r="D3353" s="111" t="s">
        <v>1499</v>
      </c>
      <c r="E3353" s="3" t="s">
        <v>9905</v>
      </c>
      <c r="F3353" s="3" t="s">
        <v>9906</v>
      </c>
      <c r="G3353" s="3" t="s">
        <v>385</v>
      </c>
      <c r="H3353" s="20">
        <v>0.5</v>
      </c>
      <c r="I3353" s="114">
        <v>470000000</v>
      </c>
      <c r="J3353" s="21" t="s">
        <v>1330</v>
      </c>
      <c r="K3353" s="25" t="s">
        <v>9865</v>
      </c>
      <c r="L3353" s="138" t="s">
        <v>3428</v>
      </c>
      <c r="M3353" s="141" t="s">
        <v>383</v>
      </c>
      <c r="N3353" s="3" t="s">
        <v>9885</v>
      </c>
      <c r="O3353" s="3" t="s">
        <v>1382</v>
      </c>
      <c r="P3353" s="7" t="s">
        <v>1354</v>
      </c>
      <c r="Q3353" s="3" t="s">
        <v>1195</v>
      </c>
      <c r="R3353" s="15">
        <v>4</v>
      </c>
      <c r="S3353" s="332">
        <v>140724</v>
      </c>
      <c r="T3353" s="376">
        <f t="shared" si="690"/>
        <v>562896</v>
      </c>
      <c r="U3353" s="377">
        <f t="shared" si="691"/>
        <v>630443.52000000002</v>
      </c>
      <c r="V3353" s="9" t="s">
        <v>1341</v>
      </c>
      <c r="W3353" s="153" t="s">
        <v>1410</v>
      </c>
      <c r="X3353" s="153"/>
    </row>
    <row r="3354" spans="1:24" s="145" customFormat="1" ht="102">
      <c r="A3354" s="146" t="s">
        <v>9907</v>
      </c>
      <c r="B3354" s="100" t="s">
        <v>97</v>
      </c>
      <c r="C3354" s="111" t="s">
        <v>9908</v>
      </c>
      <c r="D3354" s="111" t="s">
        <v>9909</v>
      </c>
      <c r="E3354" s="3" t="s">
        <v>9910</v>
      </c>
      <c r="F3354" s="3" t="s">
        <v>9911</v>
      </c>
      <c r="G3354" s="3" t="s">
        <v>385</v>
      </c>
      <c r="H3354" s="20">
        <v>0.5</v>
      </c>
      <c r="I3354" s="114">
        <v>470000000</v>
      </c>
      <c r="J3354" s="21" t="s">
        <v>1330</v>
      </c>
      <c r="K3354" s="25" t="s">
        <v>9865</v>
      </c>
      <c r="L3354" s="138" t="s">
        <v>3428</v>
      </c>
      <c r="M3354" s="141" t="s">
        <v>383</v>
      </c>
      <c r="N3354" s="3" t="s">
        <v>9885</v>
      </c>
      <c r="O3354" s="3" t="s">
        <v>1382</v>
      </c>
      <c r="P3354" s="7" t="s">
        <v>1354</v>
      </c>
      <c r="Q3354" s="3" t="s">
        <v>1195</v>
      </c>
      <c r="R3354" s="15">
        <v>9</v>
      </c>
      <c r="S3354" s="332">
        <v>25333</v>
      </c>
      <c r="T3354" s="376">
        <f t="shared" si="690"/>
        <v>227997</v>
      </c>
      <c r="U3354" s="377">
        <f t="shared" si="691"/>
        <v>255356.64</v>
      </c>
      <c r="V3354" s="9" t="s">
        <v>1341</v>
      </c>
      <c r="W3354" s="153" t="s">
        <v>1410</v>
      </c>
      <c r="X3354" s="153"/>
    </row>
    <row r="3355" spans="1:24" s="145" customFormat="1" ht="102">
      <c r="A3355" s="146" t="s">
        <v>9912</v>
      </c>
      <c r="B3355" s="100" t="s">
        <v>97</v>
      </c>
      <c r="C3355" s="111" t="s">
        <v>9908</v>
      </c>
      <c r="D3355" s="111" t="s">
        <v>9909</v>
      </c>
      <c r="E3355" s="3" t="s">
        <v>9913</v>
      </c>
      <c r="F3355" s="3" t="s">
        <v>9914</v>
      </c>
      <c r="G3355" s="3" t="s">
        <v>385</v>
      </c>
      <c r="H3355" s="20">
        <v>0.5</v>
      </c>
      <c r="I3355" s="114">
        <v>470000000</v>
      </c>
      <c r="J3355" s="21" t="s">
        <v>1330</v>
      </c>
      <c r="K3355" s="25" t="s">
        <v>9865</v>
      </c>
      <c r="L3355" s="138" t="s">
        <v>3428</v>
      </c>
      <c r="M3355" s="141" t="s">
        <v>383</v>
      </c>
      <c r="N3355" s="3" t="s">
        <v>9885</v>
      </c>
      <c r="O3355" s="3" t="s">
        <v>1382</v>
      </c>
      <c r="P3355" s="7" t="s">
        <v>1354</v>
      </c>
      <c r="Q3355" s="3" t="s">
        <v>1195</v>
      </c>
      <c r="R3355" s="15">
        <v>24</v>
      </c>
      <c r="S3355" s="332">
        <v>21131</v>
      </c>
      <c r="T3355" s="376">
        <f t="shared" si="690"/>
        <v>507144</v>
      </c>
      <c r="U3355" s="377">
        <f t="shared" si="691"/>
        <v>568001.28000000003</v>
      </c>
      <c r="V3355" s="9" t="s">
        <v>1341</v>
      </c>
      <c r="W3355" s="153" t="s">
        <v>1410</v>
      </c>
      <c r="X3355" s="153"/>
    </row>
    <row r="3356" spans="1:24" s="145" customFormat="1" ht="102">
      <c r="A3356" s="146" t="s">
        <v>9915</v>
      </c>
      <c r="B3356" s="100" t="s">
        <v>97</v>
      </c>
      <c r="C3356" s="111" t="s">
        <v>9916</v>
      </c>
      <c r="D3356" s="111" t="s">
        <v>9917</v>
      </c>
      <c r="E3356" s="3" t="s">
        <v>9918</v>
      </c>
      <c r="F3356" s="3" t="s">
        <v>9919</v>
      </c>
      <c r="G3356" s="3" t="s">
        <v>385</v>
      </c>
      <c r="H3356" s="20">
        <v>0.5</v>
      </c>
      <c r="I3356" s="114">
        <v>470000000</v>
      </c>
      <c r="J3356" s="21" t="s">
        <v>1330</v>
      </c>
      <c r="K3356" s="25" t="s">
        <v>9865</v>
      </c>
      <c r="L3356" s="138" t="s">
        <v>3428</v>
      </c>
      <c r="M3356" s="141" t="s">
        <v>383</v>
      </c>
      <c r="N3356" s="3" t="s">
        <v>9885</v>
      </c>
      <c r="O3356" s="3" t="s">
        <v>1382</v>
      </c>
      <c r="P3356" s="7" t="s">
        <v>1354</v>
      </c>
      <c r="Q3356" s="3" t="s">
        <v>1195</v>
      </c>
      <c r="R3356" s="15">
        <v>2</v>
      </c>
      <c r="S3356" s="332">
        <v>63516</v>
      </c>
      <c r="T3356" s="376">
        <f t="shared" si="690"/>
        <v>127032</v>
      </c>
      <c r="U3356" s="377">
        <f t="shared" si="691"/>
        <v>142275.84000000003</v>
      </c>
      <c r="V3356" s="9" t="s">
        <v>1341</v>
      </c>
      <c r="W3356" s="153" t="s">
        <v>1410</v>
      </c>
      <c r="X3356" s="153"/>
    </row>
    <row r="3357" spans="1:24" s="145" customFormat="1" ht="102">
      <c r="A3357" s="146" t="s">
        <v>9920</v>
      </c>
      <c r="B3357" s="100" t="s">
        <v>97</v>
      </c>
      <c r="C3357" s="111" t="s">
        <v>9921</v>
      </c>
      <c r="D3357" s="111" t="s">
        <v>9917</v>
      </c>
      <c r="E3357" s="3" t="s">
        <v>9922</v>
      </c>
      <c r="F3357" s="3" t="s">
        <v>9923</v>
      </c>
      <c r="G3357" s="3" t="s">
        <v>385</v>
      </c>
      <c r="H3357" s="20">
        <v>0.5</v>
      </c>
      <c r="I3357" s="114">
        <v>470000000</v>
      </c>
      <c r="J3357" s="21" t="s">
        <v>1330</v>
      </c>
      <c r="K3357" s="25" t="s">
        <v>9865</v>
      </c>
      <c r="L3357" s="138" t="s">
        <v>3428</v>
      </c>
      <c r="M3357" s="141" t="s">
        <v>383</v>
      </c>
      <c r="N3357" s="3" t="s">
        <v>9885</v>
      </c>
      <c r="O3357" s="3" t="s">
        <v>1382</v>
      </c>
      <c r="P3357" s="7" t="s">
        <v>1354</v>
      </c>
      <c r="Q3357" s="3" t="s">
        <v>1195</v>
      </c>
      <c r="R3357" s="15">
        <v>2</v>
      </c>
      <c r="S3357" s="332">
        <v>84869</v>
      </c>
      <c r="T3357" s="376">
        <f t="shared" si="690"/>
        <v>169738</v>
      </c>
      <c r="U3357" s="377">
        <f t="shared" si="691"/>
        <v>190106.56000000003</v>
      </c>
      <c r="V3357" s="9" t="s">
        <v>1341</v>
      </c>
      <c r="W3357" s="153" t="s">
        <v>1410</v>
      </c>
      <c r="X3357" s="153"/>
    </row>
    <row r="3358" spans="1:24" s="145" customFormat="1" ht="102">
      <c r="A3358" s="146" t="s">
        <v>9924</v>
      </c>
      <c r="B3358" s="100" t="s">
        <v>97</v>
      </c>
      <c r="C3358" s="400" t="s">
        <v>9925</v>
      </c>
      <c r="D3358" s="400" t="s">
        <v>1017</v>
      </c>
      <c r="E3358" s="3" t="s">
        <v>9926</v>
      </c>
      <c r="F3358" s="3" t="s">
        <v>9927</v>
      </c>
      <c r="G3358" s="3" t="s">
        <v>385</v>
      </c>
      <c r="H3358" s="20">
        <v>0</v>
      </c>
      <c r="I3358" s="114">
        <v>470000000</v>
      </c>
      <c r="J3358" s="21" t="s">
        <v>1330</v>
      </c>
      <c r="K3358" s="25" t="s">
        <v>9865</v>
      </c>
      <c r="L3358" s="138" t="s">
        <v>3428</v>
      </c>
      <c r="M3358" s="141" t="s">
        <v>383</v>
      </c>
      <c r="N3358" s="3" t="s">
        <v>8875</v>
      </c>
      <c r="O3358" s="3" t="s">
        <v>1382</v>
      </c>
      <c r="P3358" s="131" t="s">
        <v>1516</v>
      </c>
      <c r="Q3358" s="39" t="s">
        <v>1515</v>
      </c>
      <c r="R3358" s="15">
        <v>6000</v>
      </c>
      <c r="S3358" s="332">
        <v>6739.3</v>
      </c>
      <c r="T3358" s="376">
        <f>R3358*S3358</f>
        <v>40435800</v>
      </c>
      <c r="U3358" s="377">
        <f t="shared" si="691"/>
        <v>45288096.000000007</v>
      </c>
      <c r="V3358" s="9" t="s">
        <v>1341</v>
      </c>
      <c r="W3358" s="153" t="s">
        <v>1410</v>
      </c>
      <c r="X3358" s="153"/>
    </row>
    <row r="3359" spans="1:24" s="145" customFormat="1" ht="127.5">
      <c r="A3359" s="146" t="s">
        <v>9928</v>
      </c>
      <c r="B3359" s="100" t="s">
        <v>97</v>
      </c>
      <c r="C3359" s="100"/>
      <c r="D3359" s="111"/>
      <c r="E3359" s="3" t="s">
        <v>9929</v>
      </c>
      <c r="F3359" s="3" t="s">
        <v>9930</v>
      </c>
      <c r="G3359" s="3" t="s">
        <v>384</v>
      </c>
      <c r="H3359" s="7" t="s">
        <v>2116</v>
      </c>
      <c r="I3359" s="114">
        <v>470000000</v>
      </c>
      <c r="J3359" s="21" t="s">
        <v>1330</v>
      </c>
      <c r="K3359" s="25" t="s">
        <v>1947</v>
      </c>
      <c r="L3359" s="138" t="s">
        <v>3428</v>
      </c>
      <c r="M3359" s="141" t="s">
        <v>383</v>
      </c>
      <c r="N3359" s="3" t="s">
        <v>8876</v>
      </c>
      <c r="O3359" s="3" t="s">
        <v>1382</v>
      </c>
      <c r="P3359" s="7" t="s">
        <v>1350</v>
      </c>
      <c r="Q3359" s="3" t="s">
        <v>1335</v>
      </c>
      <c r="R3359" s="15">
        <v>300</v>
      </c>
      <c r="S3359" s="332">
        <v>10000</v>
      </c>
      <c r="T3359" s="376">
        <f>R3359*S3359</f>
        <v>3000000</v>
      </c>
      <c r="U3359" s="377">
        <f t="shared" si="691"/>
        <v>3360000.0000000005</v>
      </c>
      <c r="V3359" s="9" t="s">
        <v>1341</v>
      </c>
      <c r="W3359" s="153" t="s">
        <v>1410</v>
      </c>
      <c r="X3359" s="153"/>
    </row>
    <row r="3360" spans="1:24" s="145" customFormat="1" ht="140.25">
      <c r="A3360" s="146" t="s">
        <v>9931</v>
      </c>
      <c r="B3360" s="100" t="s">
        <v>97</v>
      </c>
      <c r="C3360" s="401" t="s">
        <v>9932</v>
      </c>
      <c r="D3360" s="401" t="s">
        <v>9933</v>
      </c>
      <c r="E3360" s="1" t="s">
        <v>9934</v>
      </c>
      <c r="F3360" s="1" t="s">
        <v>9935</v>
      </c>
      <c r="G3360" s="3" t="s">
        <v>385</v>
      </c>
      <c r="H3360" s="7" t="s">
        <v>2116</v>
      </c>
      <c r="I3360" s="114">
        <v>470000000</v>
      </c>
      <c r="J3360" s="21" t="s">
        <v>1330</v>
      </c>
      <c r="K3360" s="25" t="s">
        <v>1947</v>
      </c>
      <c r="L3360" s="138" t="s">
        <v>3428</v>
      </c>
      <c r="M3360" s="141" t="s">
        <v>383</v>
      </c>
      <c r="N3360" s="3" t="s">
        <v>8876</v>
      </c>
      <c r="O3360" s="3" t="s">
        <v>1382</v>
      </c>
      <c r="P3360" s="7" t="s">
        <v>1349</v>
      </c>
      <c r="Q3360" s="3" t="s">
        <v>1348</v>
      </c>
      <c r="R3360" s="15">
        <v>1</v>
      </c>
      <c r="S3360" s="332">
        <v>6900000</v>
      </c>
      <c r="T3360" s="459">
        <v>0</v>
      </c>
      <c r="U3360" s="377">
        <f t="shared" si="691"/>
        <v>0</v>
      </c>
      <c r="V3360" s="9" t="s">
        <v>1341</v>
      </c>
      <c r="W3360" s="153" t="s">
        <v>1410</v>
      </c>
      <c r="X3360" s="469">
        <v>11</v>
      </c>
    </row>
    <row r="3361" spans="1:24" s="145" customFormat="1" ht="140.25">
      <c r="A3361" s="146" t="s">
        <v>11135</v>
      </c>
      <c r="B3361" s="100" t="s">
        <v>97</v>
      </c>
      <c r="C3361" s="401" t="s">
        <v>9932</v>
      </c>
      <c r="D3361" s="401" t="s">
        <v>9933</v>
      </c>
      <c r="E3361" s="1" t="s">
        <v>9934</v>
      </c>
      <c r="F3361" s="1" t="s">
        <v>9935</v>
      </c>
      <c r="G3361" s="3" t="s">
        <v>385</v>
      </c>
      <c r="H3361" s="7" t="s">
        <v>2116</v>
      </c>
      <c r="I3361" s="114">
        <v>470000000</v>
      </c>
      <c r="J3361" s="21" t="s">
        <v>1330</v>
      </c>
      <c r="K3361" s="25" t="s">
        <v>6117</v>
      </c>
      <c r="L3361" s="138" t="s">
        <v>3428</v>
      </c>
      <c r="M3361" s="141" t="s">
        <v>383</v>
      </c>
      <c r="N3361" s="3" t="s">
        <v>8876</v>
      </c>
      <c r="O3361" s="3" t="s">
        <v>1382</v>
      </c>
      <c r="P3361" s="7" t="s">
        <v>1349</v>
      </c>
      <c r="Q3361" s="3" t="s">
        <v>1348</v>
      </c>
      <c r="R3361" s="15">
        <v>1</v>
      </c>
      <c r="S3361" s="332">
        <v>6900000</v>
      </c>
      <c r="T3361" s="376">
        <f>R3361*S3361</f>
        <v>6900000</v>
      </c>
      <c r="U3361" s="377">
        <f t="shared" ref="U3361" si="693">T3361*1.12</f>
        <v>7728000.0000000009</v>
      </c>
      <c r="V3361" s="9" t="s">
        <v>1341</v>
      </c>
      <c r="W3361" s="153" t="s">
        <v>1410</v>
      </c>
      <c r="X3361" s="153"/>
    </row>
    <row r="3362" spans="1:24" s="145" customFormat="1" ht="102">
      <c r="A3362" s="146" t="s">
        <v>9936</v>
      </c>
      <c r="B3362" s="100" t="s">
        <v>97</v>
      </c>
      <c r="C3362" s="391" t="s">
        <v>9937</v>
      </c>
      <c r="D3362" s="392" t="s">
        <v>9938</v>
      </c>
      <c r="E3362" s="379" t="s">
        <v>9939</v>
      </c>
      <c r="F3362" s="11" t="s">
        <v>9940</v>
      </c>
      <c r="G3362" s="3" t="s">
        <v>384</v>
      </c>
      <c r="H3362" s="20">
        <v>0</v>
      </c>
      <c r="I3362" s="114">
        <v>470000000</v>
      </c>
      <c r="J3362" s="21" t="s">
        <v>1330</v>
      </c>
      <c r="K3362" s="19" t="s">
        <v>1412</v>
      </c>
      <c r="L3362" s="138" t="s">
        <v>3428</v>
      </c>
      <c r="M3362" s="141" t="s">
        <v>383</v>
      </c>
      <c r="N3362" s="3" t="s">
        <v>9828</v>
      </c>
      <c r="O3362" s="3" t="s">
        <v>1382</v>
      </c>
      <c r="P3362" s="7" t="s">
        <v>1354</v>
      </c>
      <c r="Q3362" s="3" t="s">
        <v>1195</v>
      </c>
      <c r="R3362" s="15">
        <v>17</v>
      </c>
      <c r="S3362" s="332">
        <v>36500</v>
      </c>
      <c r="T3362" s="376">
        <v>620500</v>
      </c>
      <c r="U3362" s="377">
        <f t="shared" si="691"/>
        <v>694960.00000000012</v>
      </c>
      <c r="V3362" s="9" t="s">
        <v>1341</v>
      </c>
      <c r="W3362" s="153" t="s">
        <v>1410</v>
      </c>
      <c r="X3362" s="153"/>
    </row>
    <row r="3363" spans="1:24" s="145" customFormat="1" ht="102">
      <c r="A3363" s="146" t="s">
        <v>9941</v>
      </c>
      <c r="B3363" s="100" t="s">
        <v>97</v>
      </c>
      <c r="C3363" s="391" t="s">
        <v>9937</v>
      </c>
      <c r="D3363" s="392" t="s">
        <v>9938</v>
      </c>
      <c r="E3363" s="379" t="s">
        <v>9942</v>
      </c>
      <c r="F3363" s="11" t="s">
        <v>9943</v>
      </c>
      <c r="G3363" s="3" t="s">
        <v>384</v>
      </c>
      <c r="H3363" s="20">
        <v>0</v>
      </c>
      <c r="I3363" s="114">
        <v>470000000</v>
      </c>
      <c r="J3363" s="21" t="s">
        <v>1330</v>
      </c>
      <c r="K3363" s="19" t="s">
        <v>1412</v>
      </c>
      <c r="L3363" s="138" t="s">
        <v>3428</v>
      </c>
      <c r="M3363" s="141" t="s">
        <v>383</v>
      </c>
      <c r="N3363" s="3" t="s">
        <v>9828</v>
      </c>
      <c r="O3363" s="3" t="s">
        <v>1382</v>
      </c>
      <c r="P3363" s="7" t="s">
        <v>1354</v>
      </c>
      <c r="Q3363" s="3" t="s">
        <v>1195</v>
      </c>
      <c r="R3363" s="15">
        <v>3</v>
      </c>
      <c r="S3363" s="332">
        <v>27400</v>
      </c>
      <c r="T3363" s="376">
        <v>82200</v>
      </c>
      <c r="U3363" s="377">
        <f t="shared" si="691"/>
        <v>92064.000000000015</v>
      </c>
      <c r="V3363" s="9" t="s">
        <v>1341</v>
      </c>
      <c r="W3363" s="153" t="s">
        <v>1410</v>
      </c>
      <c r="X3363" s="153"/>
    </row>
    <row r="3364" spans="1:24" s="145" customFormat="1" ht="102">
      <c r="A3364" s="146" t="s">
        <v>9944</v>
      </c>
      <c r="B3364" s="100" t="s">
        <v>97</v>
      </c>
      <c r="C3364" s="1" t="s">
        <v>902</v>
      </c>
      <c r="D3364" s="1" t="s">
        <v>9812</v>
      </c>
      <c r="E3364" s="1" t="s">
        <v>9813</v>
      </c>
      <c r="F3364" s="11" t="s">
        <v>9945</v>
      </c>
      <c r="G3364" s="3" t="s">
        <v>384</v>
      </c>
      <c r="H3364" s="20">
        <v>0</v>
      </c>
      <c r="I3364" s="114">
        <v>470000000</v>
      </c>
      <c r="J3364" s="21" t="s">
        <v>1330</v>
      </c>
      <c r="K3364" s="19" t="s">
        <v>1412</v>
      </c>
      <c r="L3364" s="138" t="s">
        <v>3428</v>
      </c>
      <c r="M3364" s="141" t="s">
        <v>383</v>
      </c>
      <c r="N3364" s="3" t="s">
        <v>8881</v>
      </c>
      <c r="O3364" s="3" t="s">
        <v>1382</v>
      </c>
      <c r="P3364" s="7" t="s">
        <v>1349</v>
      </c>
      <c r="Q3364" s="3" t="s">
        <v>1348</v>
      </c>
      <c r="R3364" s="15">
        <v>2</v>
      </c>
      <c r="S3364" s="332">
        <v>45300</v>
      </c>
      <c r="T3364" s="376">
        <f t="shared" ref="T3364:T3402" si="694">R3364*S3364</f>
        <v>90600</v>
      </c>
      <c r="U3364" s="377">
        <f t="shared" si="691"/>
        <v>101472.00000000001</v>
      </c>
      <c r="V3364" s="9" t="s">
        <v>1341</v>
      </c>
      <c r="W3364" s="148" t="s">
        <v>1410</v>
      </c>
      <c r="X3364" s="148"/>
    </row>
    <row r="3365" spans="1:24" s="145" customFormat="1" ht="84">
      <c r="A3365" s="491" t="s">
        <v>9946</v>
      </c>
      <c r="B3365" s="447" t="s">
        <v>97</v>
      </c>
      <c r="C3365" s="503" t="s">
        <v>9947</v>
      </c>
      <c r="D3365" s="504" t="s">
        <v>9948</v>
      </c>
      <c r="E3365" s="504" t="s">
        <v>9949</v>
      </c>
      <c r="F3365" s="479" t="s">
        <v>9950</v>
      </c>
      <c r="G3365" s="448" t="s">
        <v>384</v>
      </c>
      <c r="H3365" s="450">
        <v>0</v>
      </c>
      <c r="I3365" s="477">
        <v>470000000</v>
      </c>
      <c r="J3365" s="452" t="s">
        <v>1330</v>
      </c>
      <c r="K3365" s="465" t="s">
        <v>1412</v>
      </c>
      <c r="L3365" s="453" t="s">
        <v>3428</v>
      </c>
      <c r="M3365" s="454" t="s">
        <v>383</v>
      </c>
      <c r="N3365" s="448" t="s">
        <v>8881</v>
      </c>
      <c r="O3365" s="448" t="s">
        <v>1382</v>
      </c>
      <c r="P3365" s="456" t="s">
        <v>1354</v>
      </c>
      <c r="Q3365" s="448" t="s">
        <v>1195</v>
      </c>
      <c r="R3365" s="500">
        <v>1</v>
      </c>
      <c r="S3365" s="499">
        <v>4500</v>
      </c>
      <c r="T3365" s="459">
        <v>0</v>
      </c>
      <c r="U3365" s="459">
        <f t="shared" si="691"/>
        <v>0</v>
      </c>
      <c r="V3365" s="446" t="s">
        <v>1341</v>
      </c>
      <c r="W3365" s="469" t="s">
        <v>1410</v>
      </c>
      <c r="X3365" s="469" t="s">
        <v>9455</v>
      </c>
    </row>
    <row r="3366" spans="1:24" s="145" customFormat="1" ht="84">
      <c r="A3366" s="491" t="s">
        <v>10862</v>
      </c>
      <c r="B3366" s="447" t="s">
        <v>97</v>
      </c>
      <c r="C3366" s="503" t="s">
        <v>9947</v>
      </c>
      <c r="D3366" s="504" t="s">
        <v>9948</v>
      </c>
      <c r="E3366" s="504" t="s">
        <v>9949</v>
      </c>
      <c r="F3366" s="479" t="s">
        <v>9950</v>
      </c>
      <c r="G3366" s="448" t="s">
        <v>384</v>
      </c>
      <c r="H3366" s="450">
        <v>0</v>
      </c>
      <c r="I3366" s="477">
        <v>470000000</v>
      </c>
      <c r="J3366" s="452" t="s">
        <v>1330</v>
      </c>
      <c r="K3366" s="465" t="s">
        <v>10500</v>
      </c>
      <c r="L3366" s="453" t="s">
        <v>3428</v>
      </c>
      <c r="M3366" s="454" t="s">
        <v>383</v>
      </c>
      <c r="N3366" s="448" t="s">
        <v>8881</v>
      </c>
      <c r="O3366" s="448" t="s">
        <v>1382</v>
      </c>
      <c r="P3366" s="456" t="s">
        <v>1354</v>
      </c>
      <c r="Q3366" s="448" t="s">
        <v>1195</v>
      </c>
      <c r="R3366" s="500">
        <v>3</v>
      </c>
      <c r="S3366" s="499">
        <v>4500</v>
      </c>
      <c r="T3366" s="459">
        <f t="shared" ref="T3366" si="695">R3366*S3366</f>
        <v>13500</v>
      </c>
      <c r="U3366" s="459">
        <f t="shared" si="691"/>
        <v>15120.000000000002</v>
      </c>
      <c r="V3366" s="446" t="s">
        <v>1341</v>
      </c>
      <c r="W3366" s="469" t="s">
        <v>1410</v>
      </c>
      <c r="X3366" s="469"/>
    </row>
    <row r="3367" spans="1:24" s="145" customFormat="1" ht="102">
      <c r="A3367" s="146" t="s">
        <v>9951</v>
      </c>
      <c r="B3367" s="100" t="s">
        <v>97</v>
      </c>
      <c r="C3367" s="402" t="s">
        <v>9952</v>
      </c>
      <c r="D3367" s="149" t="s">
        <v>9953</v>
      </c>
      <c r="E3367" s="149" t="s">
        <v>9954</v>
      </c>
      <c r="F3367" s="3" t="s">
        <v>9955</v>
      </c>
      <c r="G3367" s="3" t="s">
        <v>385</v>
      </c>
      <c r="H3367" s="20">
        <v>0</v>
      </c>
      <c r="I3367" s="114">
        <v>470000000</v>
      </c>
      <c r="J3367" s="21" t="s">
        <v>1330</v>
      </c>
      <c r="K3367" s="19" t="s">
        <v>1387</v>
      </c>
      <c r="L3367" s="138" t="s">
        <v>3428</v>
      </c>
      <c r="M3367" s="141" t="s">
        <v>383</v>
      </c>
      <c r="N3367" s="3" t="s">
        <v>9956</v>
      </c>
      <c r="O3367" s="3" t="s">
        <v>1382</v>
      </c>
      <c r="P3367" s="7" t="s">
        <v>1354</v>
      </c>
      <c r="Q3367" s="3" t="s">
        <v>1195</v>
      </c>
      <c r="R3367" s="15">
        <v>198</v>
      </c>
      <c r="S3367" s="332">
        <v>112000</v>
      </c>
      <c r="T3367" s="377">
        <v>0</v>
      </c>
      <c r="U3367" s="377">
        <f t="shared" ref="U3367:U3372" si="696">T3367*1.12</f>
        <v>0</v>
      </c>
      <c r="V3367" s="9" t="s">
        <v>1341</v>
      </c>
      <c r="W3367" s="148" t="s">
        <v>1410</v>
      </c>
      <c r="X3367" s="148">
        <v>11</v>
      </c>
    </row>
    <row r="3368" spans="1:24" s="145" customFormat="1" ht="102">
      <c r="A3368" s="146" t="s">
        <v>11131</v>
      </c>
      <c r="B3368" s="100" t="s">
        <v>97</v>
      </c>
      <c r="C3368" s="402" t="s">
        <v>9952</v>
      </c>
      <c r="D3368" s="149" t="s">
        <v>9953</v>
      </c>
      <c r="E3368" s="149" t="s">
        <v>9954</v>
      </c>
      <c r="F3368" s="3" t="s">
        <v>9955</v>
      </c>
      <c r="G3368" s="3" t="s">
        <v>385</v>
      </c>
      <c r="H3368" s="20">
        <v>0</v>
      </c>
      <c r="I3368" s="114">
        <v>470000000</v>
      </c>
      <c r="J3368" s="21" t="s">
        <v>1330</v>
      </c>
      <c r="K3368" s="19" t="s">
        <v>11132</v>
      </c>
      <c r="L3368" s="138" t="s">
        <v>3428</v>
      </c>
      <c r="M3368" s="141" t="s">
        <v>383</v>
      </c>
      <c r="N3368" s="3" t="s">
        <v>9956</v>
      </c>
      <c r="O3368" s="3" t="s">
        <v>1382</v>
      </c>
      <c r="P3368" s="7" t="s">
        <v>1354</v>
      </c>
      <c r="Q3368" s="3" t="s">
        <v>1195</v>
      </c>
      <c r="R3368" s="15">
        <v>198</v>
      </c>
      <c r="S3368" s="332">
        <v>112000</v>
      </c>
      <c r="T3368" s="377">
        <f t="shared" ref="T3368" si="697">R3368*S3368</f>
        <v>22176000</v>
      </c>
      <c r="U3368" s="377">
        <f t="shared" si="696"/>
        <v>24837120.000000004</v>
      </c>
      <c r="V3368" s="9" t="s">
        <v>1341</v>
      </c>
      <c r="W3368" s="148" t="s">
        <v>1410</v>
      </c>
      <c r="X3368" s="148"/>
    </row>
    <row r="3369" spans="1:24" s="145" customFormat="1" ht="102">
      <c r="A3369" s="146" t="s">
        <v>9957</v>
      </c>
      <c r="B3369" s="100" t="s">
        <v>97</v>
      </c>
      <c r="C3369" s="402" t="s">
        <v>9958</v>
      </c>
      <c r="D3369" s="149" t="s">
        <v>9953</v>
      </c>
      <c r="E3369" s="149" t="s">
        <v>9959</v>
      </c>
      <c r="F3369" s="3" t="s">
        <v>9960</v>
      </c>
      <c r="G3369" s="3" t="s">
        <v>385</v>
      </c>
      <c r="H3369" s="20">
        <v>0</v>
      </c>
      <c r="I3369" s="114">
        <v>470000000</v>
      </c>
      <c r="J3369" s="21" t="s">
        <v>1330</v>
      </c>
      <c r="K3369" s="19" t="s">
        <v>1387</v>
      </c>
      <c r="L3369" s="138" t="s">
        <v>3428</v>
      </c>
      <c r="M3369" s="141" t="s">
        <v>383</v>
      </c>
      <c r="N3369" s="3" t="s">
        <v>9956</v>
      </c>
      <c r="O3369" s="3" t="s">
        <v>1382</v>
      </c>
      <c r="P3369" s="7" t="s">
        <v>1354</v>
      </c>
      <c r="Q3369" s="3" t="s">
        <v>1195</v>
      </c>
      <c r="R3369" s="15">
        <v>30</v>
      </c>
      <c r="S3369" s="332">
        <v>42623</v>
      </c>
      <c r="T3369" s="377">
        <v>0</v>
      </c>
      <c r="U3369" s="377">
        <f t="shared" si="696"/>
        <v>0</v>
      </c>
      <c r="V3369" s="9" t="s">
        <v>1341</v>
      </c>
      <c r="W3369" s="148" t="s">
        <v>1410</v>
      </c>
      <c r="X3369" s="148">
        <v>11</v>
      </c>
    </row>
    <row r="3370" spans="1:24" s="145" customFormat="1" ht="102">
      <c r="A3370" s="146" t="s">
        <v>11133</v>
      </c>
      <c r="B3370" s="100" t="s">
        <v>97</v>
      </c>
      <c r="C3370" s="402" t="s">
        <v>9958</v>
      </c>
      <c r="D3370" s="149" t="s">
        <v>9953</v>
      </c>
      <c r="E3370" s="149" t="s">
        <v>9959</v>
      </c>
      <c r="F3370" s="3" t="s">
        <v>9960</v>
      </c>
      <c r="G3370" s="3" t="s">
        <v>385</v>
      </c>
      <c r="H3370" s="20">
        <v>0</v>
      </c>
      <c r="I3370" s="114">
        <v>470000000</v>
      </c>
      <c r="J3370" s="21" t="s">
        <v>1330</v>
      </c>
      <c r="K3370" s="19" t="s">
        <v>11132</v>
      </c>
      <c r="L3370" s="138" t="s">
        <v>3428</v>
      </c>
      <c r="M3370" s="141" t="s">
        <v>383</v>
      </c>
      <c r="N3370" s="3" t="s">
        <v>9956</v>
      </c>
      <c r="O3370" s="3" t="s">
        <v>1382</v>
      </c>
      <c r="P3370" s="7" t="s">
        <v>1354</v>
      </c>
      <c r="Q3370" s="3" t="s">
        <v>1195</v>
      </c>
      <c r="R3370" s="15">
        <v>30</v>
      </c>
      <c r="S3370" s="332">
        <v>42623</v>
      </c>
      <c r="T3370" s="377">
        <f t="shared" ref="T3370" si="698">R3370*S3370</f>
        <v>1278690</v>
      </c>
      <c r="U3370" s="377">
        <f t="shared" si="696"/>
        <v>1432132.8</v>
      </c>
      <c r="V3370" s="9" t="s">
        <v>1341</v>
      </c>
      <c r="W3370" s="148" t="s">
        <v>1410</v>
      </c>
      <c r="X3370" s="148"/>
    </row>
    <row r="3371" spans="1:24" s="145" customFormat="1" ht="102">
      <c r="A3371" s="146" t="s">
        <v>9961</v>
      </c>
      <c r="B3371" s="100" t="s">
        <v>97</v>
      </c>
      <c r="C3371" s="402" t="s">
        <v>9952</v>
      </c>
      <c r="D3371" s="149" t="s">
        <v>9953</v>
      </c>
      <c r="E3371" s="149" t="s">
        <v>9954</v>
      </c>
      <c r="F3371" s="3" t="s">
        <v>9962</v>
      </c>
      <c r="G3371" s="3" t="s">
        <v>385</v>
      </c>
      <c r="H3371" s="20">
        <v>0</v>
      </c>
      <c r="I3371" s="114">
        <v>470000000</v>
      </c>
      <c r="J3371" s="21" t="s">
        <v>1330</v>
      </c>
      <c r="K3371" s="19" t="s">
        <v>1387</v>
      </c>
      <c r="L3371" s="138" t="s">
        <v>3428</v>
      </c>
      <c r="M3371" s="141" t="s">
        <v>383</v>
      </c>
      <c r="N3371" s="3" t="s">
        <v>9956</v>
      </c>
      <c r="O3371" s="3" t="s">
        <v>1382</v>
      </c>
      <c r="P3371" s="7" t="s">
        <v>1354</v>
      </c>
      <c r="Q3371" s="3" t="s">
        <v>1195</v>
      </c>
      <c r="R3371" s="15">
        <v>100</v>
      </c>
      <c r="S3371" s="332">
        <v>95541</v>
      </c>
      <c r="T3371" s="377">
        <v>0</v>
      </c>
      <c r="U3371" s="377">
        <f t="shared" si="696"/>
        <v>0</v>
      </c>
      <c r="V3371" s="9" t="s">
        <v>1341</v>
      </c>
      <c r="W3371" s="148" t="s">
        <v>1410</v>
      </c>
      <c r="X3371" s="148">
        <v>11</v>
      </c>
    </row>
    <row r="3372" spans="1:24" s="145" customFormat="1" ht="102">
      <c r="A3372" s="146" t="s">
        <v>11134</v>
      </c>
      <c r="B3372" s="100" t="s">
        <v>97</v>
      </c>
      <c r="C3372" s="402" t="s">
        <v>9952</v>
      </c>
      <c r="D3372" s="149" t="s">
        <v>9953</v>
      </c>
      <c r="E3372" s="149" t="s">
        <v>9954</v>
      </c>
      <c r="F3372" s="3" t="s">
        <v>9962</v>
      </c>
      <c r="G3372" s="3" t="s">
        <v>385</v>
      </c>
      <c r="H3372" s="20">
        <v>0</v>
      </c>
      <c r="I3372" s="114">
        <v>470000000</v>
      </c>
      <c r="J3372" s="21" t="s">
        <v>1330</v>
      </c>
      <c r="K3372" s="19" t="s">
        <v>11132</v>
      </c>
      <c r="L3372" s="138" t="s">
        <v>3428</v>
      </c>
      <c r="M3372" s="141" t="s">
        <v>383</v>
      </c>
      <c r="N3372" s="3" t="s">
        <v>9956</v>
      </c>
      <c r="O3372" s="3" t="s">
        <v>1382</v>
      </c>
      <c r="P3372" s="7" t="s">
        <v>1354</v>
      </c>
      <c r="Q3372" s="3" t="s">
        <v>1195</v>
      </c>
      <c r="R3372" s="15">
        <v>100</v>
      </c>
      <c r="S3372" s="332">
        <v>95541</v>
      </c>
      <c r="T3372" s="377">
        <f t="shared" ref="T3372" si="699">R3372*S3372</f>
        <v>9554100</v>
      </c>
      <c r="U3372" s="377">
        <f t="shared" si="696"/>
        <v>10700592.000000002</v>
      </c>
      <c r="V3372" s="9" t="s">
        <v>1341</v>
      </c>
      <c r="W3372" s="148" t="s">
        <v>1410</v>
      </c>
      <c r="X3372" s="148"/>
    </row>
    <row r="3373" spans="1:24" s="145" customFormat="1" ht="84">
      <c r="A3373" s="491" t="s">
        <v>9963</v>
      </c>
      <c r="B3373" s="447" t="s">
        <v>97</v>
      </c>
      <c r="C3373" s="505" t="s">
        <v>9958</v>
      </c>
      <c r="D3373" s="506" t="s">
        <v>9953</v>
      </c>
      <c r="E3373" s="506" t="s">
        <v>9959</v>
      </c>
      <c r="F3373" s="448" t="s">
        <v>9964</v>
      </c>
      <c r="G3373" s="448" t="s">
        <v>385</v>
      </c>
      <c r="H3373" s="450">
        <v>0</v>
      </c>
      <c r="I3373" s="477">
        <v>470000000</v>
      </c>
      <c r="J3373" s="452" t="s">
        <v>1330</v>
      </c>
      <c r="K3373" s="465" t="s">
        <v>1387</v>
      </c>
      <c r="L3373" s="453" t="s">
        <v>3428</v>
      </c>
      <c r="M3373" s="454" t="s">
        <v>383</v>
      </c>
      <c r="N3373" s="448" t="s">
        <v>9956</v>
      </c>
      <c r="O3373" s="448" t="s">
        <v>1382</v>
      </c>
      <c r="P3373" s="456" t="s">
        <v>1354</v>
      </c>
      <c r="Q3373" s="448" t="s">
        <v>1195</v>
      </c>
      <c r="R3373" s="500">
        <v>365</v>
      </c>
      <c r="S3373" s="499">
        <v>22741</v>
      </c>
      <c r="T3373" s="459">
        <v>0</v>
      </c>
      <c r="U3373" s="459">
        <f t="shared" ref="U3373:U3374" si="700">T3373*1.12</f>
        <v>0</v>
      </c>
      <c r="V3373" s="446" t="s">
        <v>1341</v>
      </c>
      <c r="W3373" s="469" t="s">
        <v>1410</v>
      </c>
      <c r="X3373" s="469" t="s">
        <v>9092</v>
      </c>
    </row>
    <row r="3374" spans="1:24" s="145" customFormat="1" ht="84">
      <c r="A3374" s="491" t="s">
        <v>10863</v>
      </c>
      <c r="B3374" s="447" t="s">
        <v>97</v>
      </c>
      <c r="C3374" s="505" t="s">
        <v>9958</v>
      </c>
      <c r="D3374" s="506" t="s">
        <v>9953</v>
      </c>
      <c r="E3374" s="506" t="s">
        <v>9959</v>
      </c>
      <c r="F3374" s="448" t="s">
        <v>9964</v>
      </c>
      <c r="G3374" s="448" t="s">
        <v>385</v>
      </c>
      <c r="H3374" s="450">
        <v>0</v>
      </c>
      <c r="I3374" s="477">
        <v>470000000</v>
      </c>
      <c r="J3374" s="452" t="s">
        <v>1330</v>
      </c>
      <c r="K3374" s="19" t="s">
        <v>11132</v>
      </c>
      <c r="L3374" s="453" t="s">
        <v>3428</v>
      </c>
      <c r="M3374" s="454" t="s">
        <v>383</v>
      </c>
      <c r="N3374" s="448" t="s">
        <v>9956</v>
      </c>
      <c r="O3374" s="448" t="s">
        <v>1382</v>
      </c>
      <c r="P3374" s="456" t="s">
        <v>1354</v>
      </c>
      <c r="Q3374" s="448" t="s">
        <v>1195</v>
      </c>
      <c r="R3374" s="500">
        <v>377</v>
      </c>
      <c r="S3374" s="499">
        <v>22741</v>
      </c>
      <c r="T3374" s="459">
        <f t="shared" ref="T3374" si="701">R3374*S3374</f>
        <v>8573357</v>
      </c>
      <c r="U3374" s="459">
        <f t="shared" si="700"/>
        <v>9602159.8400000017</v>
      </c>
      <c r="V3374" s="446" t="s">
        <v>1341</v>
      </c>
      <c r="W3374" s="469" t="s">
        <v>1410</v>
      </c>
      <c r="X3374" s="469"/>
    </row>
    <row r="3375" spans="1:24" s="145" customFormat="1" ht="102">
      <c r="A3375" s="146" t="s">
        <v>9965</v>
      </c>
      <c r="B3375" s="3" t="s">
        <v>1332</v>
      </c>
      <c r="C3375" s="237" t="s">
        <v>9966</v>
      </c>
      <c r="D3375" s="2" t="s">
        <v>9967</v>
      </c>
      <c r="E3375" s="31" t="s">
        <v>9968</v>
      </c>
      <c r="F3375" s="31"/>
      <c r="G3375" s="29" t="s">
        <v>385</v>
      </c>
      <c r="H3375" s="20">
        <v>0</v>
      </c>
      <c r="I3375" s="34">
        <v>470000000</v>
      </c>
      <c r="J3375" s="21" t="s">
        <v>1330</v>
      </c>
      <c r="K3375" s="33" t="s">
        <v>1717</v>
      </c>
      <c r="L3375" s="138" t="s">
        <v>3428</v>
      </c>
      <c r="M3375" s="141" t="s">
        <v>383</v>
      </c>
      <c r="N3375" s="3" t="s">
        <v>1744</v>
      </c>
      <c r="O3375" s="3" t="s">
        <v>1382</v>
      </c>
      <c r="P3375" s="131" t="s">
        <v>1347</v>
      </c>
      <c r="Q3375" s="3" t="s">
        <v>8869</v>
      </c>
      <c r="R3375" s="62">
        <v>0.1</v>
      </c>
      <c r="S3375" s="403">
        <v>1456250</v>
      </c>
      <c r="T3375" s="381">
        <f t="shared" si="694"/>
        <v>145625</v>
      </c>
      <c r="U3375" s="377">
        <f>T3375*1.12</f>
        <v>163100.00000000003</v>
      </c>
      <c r="V3375" s="9" t="s">
        <v>1341</v>
      </c>
      <c r="W3375" s="153" t="s">
        <v>1410</v>
      </c>
      <c r="X3375" s="153"/>
    </row>
    <row r="3376" spans="1:24" s="145" customFormat="1" ht="102">
      <c r="A3376" s="146" t="s">
        <v>9969</v>
      </c>
      <c r="B3376" s="100" t="s">
        <v>97</v>
      </c>
      <c r="C3376" s="237" t="s">
        <v>9970</v>
      </c>
      <c r="D3376" s="2" t="s">
        <v>9967</v>
      </c>
      <c r="E3376" s="31" t="s">
        <v>9971</v>
      </c>
      <c r="F3376" s="31"/>
      <c r="G3376" s="29" t="s">
        <v>385</v>
      </c>
      <c r="H3376" s="20">
        <v>0</v>
      </c>
      <c r="I3376" s="34">
        <v>470000000</v>
      </c>
      <c r="J3376" s="21" t="s">
        <v>1330</v>
      </c>
      <c r="K3376" s="33" t="s">
        <v>1717</v>
      </c>
      <c r="L3376" s="138" t="s">
        <v>3428</v>
      </c>
      <c r="M3376" s="141" t="s">
        <v>383</v>
      </c>
      <c r="N3376" s="3" t="s">
        <v>1744</v>
      </c>
      <c r="O3376" s="3" t="s">
        <v>1382</v>
      </c>
      <c r="P3376" s="131" t="s">
        <v>1347</v>
      </c>
      <c r="Q3376" s="3" t="s">
        <v>8869</v>
      </c>
      <c r="R3376" s="62">
        <v>0.1</v>
      </c>
      <c r="S3376" s="403">
        <v>2275000</v>
      </c>
      <c r="T3376" s="381">
        <f t="shared" si="694"/>
        <v>227500</v>
      </c>
      <c r="U3376" s="377">
        <f t="shared" ref="U3376:U3406" si="702">T3376*1.12</f>
        <v>254800.00000000003</v>
      </c>
      <c r="V3376" s="9" t="s">
        <v>1341</v>
      </c>
      <c r="W3376" s="153" t="s">
        <v>1410</v>
      </c>
      <c r="X3376" s="148"/>
    </row>
    <row r="3377" spans="1:24" s="145" customFormat="1" ht="102">
      <c r="A3377" s="146" t="s">
        <v>9972</v>
      </c>
      <c r="B3377" s="100" t="s">
        <v>97</v>
      </c>
      <c r="C3377" s="23" t="s">
        <v>9973</v>
      </c>
      <c r="D3377" s="2" t="s">
        <v>9967</v>
      </c>
      <c r="E3377" s="23" t="s">
        <v>9974</v>
      </c>
      <c r="F3377" s="31" t="s">
        <v>9975</v>
      </c>
      <c r="G3377" s="29" t="s">
        <v>385</v>
      </c>
      <c r="H3377" s="20">
        <v>0</v>
      </c>
      <c r="I3377" s="34">
        <v>470000000</v>
      </c>
      <c r="J3377" s="21" t="s">
        <v>1330</v>
      </c>
      <c r="K3377" s="33" t="s">
        <v>1717</v>
      </c>
      <c r="L3377" s="138" t="s">
        <v>3428</v>
      </c>
      <c r="M3377" s="141" t="s">
        <v>383</v>
      </c>
      <c r="N3377" s="3" t="s">
        <v>1744</v>
      </c>
      <c r="O3377" s="3" t="s">
        <v>1382</v>
      </c>
      <c r="P3377" s="131" t="s">
        <v>1347</v>
      </c>
      <c r="Q3377" s="3" t="s">
        <v>8869</v>
      </c>
      <c r="R3377" s="62">
        <v>0.1</v>
      </c>
      <c r="S3377" s="403">
        <v>1245630.6000000001</v>
      </c>
      <c r="T3377" s="381">
        <f t="shared" si="694"/>
        <v>124563.06000000001</v>
      </c>
      <c r="U3377" s="377">
        <f t="shared" si="702"/>
        <v>139510.62720000002</v>
      </c>
      <c r="V3377" s="9" t="s">
        <v>1341</v>
      </c>
      <c r="W3377" s="153" t="s">
        <v>1410</v>
      </c>
      <c r="X3377" s="148"/>
    </row>
    <row r="3378" spans="1:24" s="145" customFormat="1" ht="102">
      <c r="A3378" s="146" t="s">
        <v>9976</v>
      </c>
      <c r="B3378" s="100" t="s">
        <v>97</v>
      </c>
      <c r="C3378" s="23" t="s">
        <v>9977</v>
      </c>
      <c r="D3378" s="2" t="s">
        <v>9967</v>
      </c>
      <c r="E3378" s="23" t="s">
        <v>9978</v>
      </c>
      <c r="F3378" s="31" t="s">
        <v>9979</v>
      </c>
      <c r="G3378" s="29" t="s">
        <v>385</v>
      </c>
      <c r="H3378" s="20">
        <v>0</v>
      </c>
      <c r="I3378" s="34">
        <v>470000000</v>
      </c>
      <c r="J3378" s="21" t="s">
        <v>1330</v>
      </c>
      <c r="K3378" s="33" t="s">
        <v>1717</v>
      </c>
      <c r="L3378" s="138" t="s">
        <v>3428</v>
      </c>
      <c r="M3378" s="141" t="s">
        <v>383</v>
      </c>
      <c r="N3378" s="3" t="s">
        <v>1744</v>
      </c>
      <c r="O3378" s="3" t="s">
        <v>1382</v>
      </c>
      <c r="P3378" s="131" t="s">
        <v>1347</v>
      </c>
      <c r="Q3378" s="3" t="s">
        <v>8869</v>
      </c>
      <c r="R3378" s="4">
        <v>0.15</v>
      </c>
      <c r="S3378" s="403">
        <v>1827885</v>
      </c>
      <c r="T3378" s="444">
        <v>0</v>
      </c>
      <c r="U3378" s="377">
        <f t="shared" si="702"/>
        <v>0</v>
      </c>
      <c r="V3378" s="9" t="s">
        <v>1341</v>
      </c>
      <c r="W3378" s="153" t="s">
        <v>1410</v>
      </c>
      <c r="X3378" s="148" t="s">
        <v>9455</v>
      </c>
    </row>
    <row r="3379" spans="1:24" s="145" customFormat="1" ht="102">
      <c r="A3379" s="146" t="s">
        <v>10704</v>
      </c>
      <c r="B3379" s="100" t="s">
        <v>97</v>
      </c>
      <c r="C3379" s="23" t="s">
        <v>9977</v>
      </c>
      <c r="D3379" s="2" t="s">
        <v>9967</v>
      </c>
      <c r="E3379" s="23" t="s">
        <v>9978</v>
      </c>
      <c r="F3379" s="31" t="s">
        <v>9979</v>
      </c>
      <c r="G3379" s="29" t="s">
        <v>385</v>
      </c>
      <c r="H3379" s="20">
        <v>0</v>
      </c>
      <c r="I3379" s="34">
        <v>470000000</v>
      </c>
      <c r="J3379" s="21" t="s">
        <v>1330</v>
      </c>
      <c r="K3379" s="33" t="s">
        <v>10706</v>
      </c>
      <c r="L3379" s="138" t="s">
        <v>3428</v>
      </c>
      <c r="M3379" s="141" t="s">
        <v>383</v>
      </c>
      <c r="N3379" s="3" t="s">
        <v>1744</v>
      </c>
      <c r="O3379" s="3" t="s">
        <v>1382</v>
      </c>
      <c r="P3379" s="131" t="s">
        <v>1347</v>
      </c>
      <c r="Q3379" s="3" t="s">
        <v>8869</v>
      </c>
      <c r="R3379" s="4">
        <v>0.31</v>
      </c>
      <c r="S3379" s="403">
        <v>1827885</v>
      </c>
      <c r="T3379" s="381">
        <f t="shared" ref="T3379" si="703">R3379*S3379</f>
        <v>566644.35</v>
      </c>
      <c r="U3379" s="377">
        <f t="shared" ref="U3379" si="704">T3379*1.12</f>
        <v>634641.67200000002</v>
      </c>
      <c r="V3379" s="9" t="s">
        <v>1341</v>
      </c>
      <c r="W3379" s="153" t="s">
        <v>1410</v>
      </c>
      <c r="X3379" s="148"/>
    </row>
    <row r="3380" spans="1:24" s="145" customFormat="1" ht="102">
      <c r="A3380" s="146" t="s">
        <v>9980</v>
      </c>
      <c r="B3380" s="100" t="s">
        <v>97</v>
      </c>
      <c r="C3380" s="23" t="s">
        <v>9981</v>
      </c>
      <c r="D3380" s="2" t="s">
        <v>9967</v>
      </c>
      <c r="E3380" s="23" t="s">
        <v>9982</v>
      </c>
      <c r="F3380" s="31" t="s">
        <v>9983</v>
      </c>
      <c r="G3380" s="29" t="s">
        <v>385</v>
      </c>
      <c r="H3380" s="20">
        <v>0</v>
      </c>
      <c r="I3380" s="34">
        <v>470000000</v>
      </c>
      <c r="J3380" s="21" t="s">
        <v>1330</v>
      </c>
      <c r="K3380" s="33" t="s">
        <v>1717</v>
      </c>
      <c r="L3380" s="138" t="s">
        <v>3428</v>
      </c>
      <c r="M3380" s="141" t="s">
        <v>383</v>
      </c>
      <c r="N3380" s="3" t="s">
        <v>1744</v>
      </c>
      <c r="O3380" s="3" t="s">
        <v>1382</v>
      </c>
      <c r="P3380" s="131" t="s">
        <v>1347</v>
      </c>
      <c r="Q3380" s="3" t="s">
        <v>8869</v>
      </c>
      <c r="R3380" s="4">
        <v>0.25</v>
      </c>
      <c r="S3380" s="403">
        <v>2462650</v>
      </c>
      <c r="T3380" s="381">
        <f t="shared" si="694"/>
        <v>615662.5</v>
      </c>
      <c r="U3380" s="377">
        <f t="shared" si="702"/>
        <v>689542.00000000012</v>
      </c>
      <c r="V3380" s="9" t="s">
        <v>1341</v>
      </c>
      <c r="W3380" s="153" t="s">
        <v>1410</v>
      </c>
      <c r="X3380" s="148"/>
    </row>
    <row r="3381" spans="1:24" s="145" customFormat="1" ht="102">
      <c r="A3381" s="146" t="s">
        <v>9984</v>
      </c>
      <c r="B3381" s="100" t="s">
        <v>97</v>
      </c>
      <c r="C3381" s="23" t="s">
        <v>9985</v>
      </c>
      <c r="D3381" s="2" t="s">
        <v>9967</v>
      </c>
      <c r="E3381" s="23" t="s">
        <v>9986</v>
      </c>
      <c r="F3381" s="31"/>
      <c r="G3381" s="29" t="s">
        <v>385</v>
      </c>
      <c r="H3381" s="20">
        <v>0</v>
      </c>
      <c r="I3381" s="34">
        <v>470000000</v>
      </c>
      <c r="J3381" s="21" t="s">
        <v>1330</v>
      </c>
      <c r="K3381" s="33" t="s">
        <v>1717</v>
      </c>
      <c r="L3381" s="138" t="s">
        <v>3428</v>
      </c>
      <c r="M3381" s="141" t="s">
        <v>383</v>
      </c>
      <c r="N3381" s="3" t="s">
        <v>1744</v>
      </c>
      <c r="O3381" s="3" t="s">
        <v>1382</v>
      </c>
      <c r="P3381" s="131" t="s">
        <v>1347</v>
      </c>
      <c r="Q3381" s="3" t="s">
        <v>8869</v>
      </c>
      <c r="R3381" s="4">
        <v>0.2</v>
      </c>
      <c r="S3381" s="403">
        <v>552335</v>
      </c>
      <c r="T3381" s="444">
        <v>0</v>
      </c>
      <c r="U3381" s="377">
        <f t="shared" si="702"/>
        <v>0</v>
      </c>
      <c r="V3381" s="9" t="s">
        <v>1341</v>
      </c>
      <c r="W3381" s="153" t="s">
        <v>1410</v>
      </c>
      <c r="X3381" s="148" t="s">
        <v>9455</v>
      </c>
    </row>
    <row r="3382" spans="1:24" s="145" customFormat="1" ht="102">
      <c r="A3382" s="146" t="s">
        <v>10708</v>
      </c>
      <c r="B3382" s="100" t="s">
        <v>97</v>
      </c>
      <c r="C3382" s="23" t="s">
        <v>9985</v>
      </c>
      <c r="D3382" s="2" t="s">
        <v>9967</v>
      </c>
      <c r="E3382" s="23" t="s">
        <v>9986</v>
      </c>
      <c r="F3382" s="31"/>
      <c r="G3382" s="29" t="s">
        <v>385</v>
      </c>
      <c r="H3382" s="20">
        <v>0</v>
      </c>
      <c r="I3382" s="34">
        <v>470000000</v>
      </c>
      <c r="J3382" s="21" t="s">
        <v>1330</v>
      </c>
      <c r="K3382" s="33" t="s">
        <v>10706</v>
      </c>
      <c r="L3382" s="138" t="s">
        <v>3428</v>
      </c>
      <c r="M3382" s="141" t="s">
        <v>383</v>
      </c>
      <c r="N3382" s="3" t="s">
        <v>1744</v>
      </c>
      <c r="O3382" s="3" t="s">
        <v>1382</v>
      </c>
      <c r="P3382" s="131" t="s">
        <v>1347</v>
      </c>
      <c r="Q3382" s="3" t="s">
        <v>8869</v>
      </c>
      <c r="R3382" s="4">
        <v>0.5</v>
      </c>
      <c r="S3382" s="403">
        <v>552335</v>
      </c>
      <c r="T3382" s="444">
        <v>0</v>
      </c>
      <c r="U3382" s="377">
        <f t="shared" ref="U3382" si="705">T3382*1.12</f>
        <v>0</v>
      </c>
      <c r="V3382" s="9" t="s">
        <v>1341</v>
      </c>
      <c r="W3382" s="153" t="s">
        <v>1410</v>
      </c>
      <c r="X3382" s="525">
        <v>14.15</v>
      </c>
    </row>
    <row r="3383" spans="1:24" s="145" customFormat="1" ht="102">
      <c r="A3383" s="146" t="s">
        <v>11161</v>
      </c>
      <c r="B3383" s="100" t="s">
        <v>97</v>
      </c>
      <c r="C3383" s="23" t="s">
        <v>9985</v>
      </c>
      <c r="D3383" s="2" t="s">
        <v>9967</v>
      </c>
      <c r="E3383" s="23" t="s">
        <v>9986</v>
      </c>
      <c r="F3383" s="31"/>
      <c r="G3383" s="29" t="s">
        <v>385</v>
      </c>
      <c r="H3383" s="20">
        <v>0</v>
      </c>
      <c r="I3383" s="34">
        <v>470000000</v>
      </c>
      <c r="J3383" s="21" t="s">
        <v>1330</v>
      </c>
      <c r="K3383" s="33" t="s">
        <v>10706</v>
      </c>
      <c r="L3383" s="138" t="s">
        <v>3428</v>
      </c>
      <c r="M3383" s="141" t="s">
        <v>383</v>
      </c>
      <c r="N3383" s="360" t="s">
        <v>8876</v>
      </c>
      <c r="O3383" s="3" t="s">
        <v>11157</v>
      </c>
      <c r="P3383" s="131" t="s">
        <v>1347</v>
      </c>
      <c r="Q3383" s="3" t="s">
        <v>8869</v>
      </c>
      <c r="R3383" s="4">
        <v>0.5</v>
      </c>
      <c r="S3383" s="403">
        <v>552335</v>
      </c>
      <c r="T3383" s="381">
        <f t="shared" ref="T3383" si="706">R3383*S3383</f>
        <v>276167.5</v>
      </c>
      <c r="U3383" s="377">
        <f t="shared" ref="U3383" si="707">T3383*1.12</f>
        <v>309307.60000000003</v>
      </c>
      <c r="V3383" s="9" t="s">
        <v>1341</v>
      </c>
      <c r="W3383" s="153" t="s">
        <v>1410</v>
      </c>
      <c r="X3383" s="148"/>
    </row>
    <row r="3384" spans="1:24" s="145" customFormat="1" ht="102">
      <c r="A3384" s="146" t="s">
        <v>9987</v>
      </c>
      <c r="B3384" s="100" t="s">
        <v>97</v>
      </c>
      <c r="C3384" s="23" t="s">
        <v>1722</v>
      </c>
      <c r="D3384" s="2" t="s">
        <v>9967</v>
      </c>
      <c r="E3384" s="2" t="s">
        <v>9988</v>
      </c>
      <c r="F3384" s="13" t="s">
        <v>9989</v>
      </c>
      <c r="G3384" s="29" t="s">
        <v>385</v>
      </c>
      <c r="H3384" s="20">
        <v>0</v>
      </c>
      <c r="I3384" s="34">
        <v>470000000</v>
      </c>
      <c r="J3384" s="21" t="s">
        <v>1330</v>
      </c>
      <c r="K3384" s="33" t="s">
        <v>1717</v>
      </c>
      <c r="L3384" s="138" t="s">
        <v>3428</v>
      </c>
      <c r="M3384" s="141" t="s">
        <v>383</v>
      </c>
      <c r="N3384" s="3" t="s">
        <v>8878</v>
      </c>
      <c r="O3384" s="3" t="s">
        <v>1382</v>
      </c>
      <c r="P3384" s="131" t="s">
        <v>1347</v>
      </c>
      <c r="Q3384" s="3" t="s">
        <v>8869</v>
      </c>
      <c r="R3384" s="64">
        <v>0.25</v>
      </c>
      <c r="S3384" s="32">
        <v>654430</v>
      </c>
      <c r="T3384" s="381">
        <f t="shared" si="694"/>
        <v>163607.5</v>
      </c>
      <c r="U3384" s="377">
        <f t="shared" si="702"/>
        <v>183240.40000000002</v>
      </c>
      <c r="V3384" s="9" t="s">
        <v>1341</v>
      </c>
      <c r="W3384" s="153" t="s">
        <v>1410</v>
      </c>
      <c r="X3384" s="153"/>
    </row>
    <row r="3385" spans="1:24" s="145" customFormat="1" ht="102">
      <c r="A3385" s="146" t="s">
        <v>9990</v>
      </c>
      <c r="B3385" s="100" t="s">
        <v>97</v>
      </c>
      <c r="C3385" s="23" t="s">
        <v>9991</v>
      </c>
      <c r="D3385" s="2" t="s">
        <v>9967</v>
      </c>
      <c r="E3385" s="2" t="s">
        <v>9992</v>
      </c>
      <c r="F3385" s="35" t="s">
        <v>9993</v>
      </c>
      <c r="G3385" s="29" t="s">
        <v>385</v>
      </c>
      <c r="H3385" s="20">
        <v>0</v>
      </c>
      <c r="I3385" s="34">
        <v>470000000</v>
      </c>
      <c r="J3385" s="21" t="s">
        <v>1330</v>
      </c>
      <c r="K3385" s="33" t="s">
        <v>1717</v>
      </c>
      <c r="L3385" s="138" t="s">
        <v>3428</v>
      </c>
      <c r="M3385" s="141" t="s">
        <v>383</v>
      </c>
      <c r="N3385" s="3" t="s">
        <v>8878</v>
      </c>
      <c r="O3385" s="3" t="s">
        <v>1382</v>
      </c>
      <c r="P3385" s="131" t="s">
        <v>1347</v>
      </c>
      <c r="Q3385" s="3" t="s">
        <v>8869</v>
      </c>
      <c r="R3385" s="64">
        <v>0.6</v>
      </c>
      <c r="S3385" s="32">
        <v>676490</v>
      </c>
      <c r="T3385" s="381">
        <f t="shared" si="694"/>
        <v>405894</v>
      </c>
      <c r="U3385" s="377">
        <f t="shared" si="702"/>
        <v>454601.28</v>
      </c>
      <c r="V3385" s="9" t="s">
        <v>1341</v>
      </c>
      <c r="W3385" s="153" t="s">
        <v>1410</v>
      </c>
      <c r="X3385" s="148"/>
    </row>
    <row r="3386" spans="1:24" s="145" customFormat="1" ht="102">
      <c r="A3386" s="146" t="s">
        <v>9994</v>
      </c>
      <c r="B3386" s="100" t="s">
        <v>97</v>
      </c>
      <c r="C3386" s="23" t="s">
        <v>9995</v>
      </c>
      <c r="D3386" s="2" t="s">
        <v>9967</v>
      </c>
      <c r="E3386" s="2" t="s">
        <v>9996</v>
      </c>
      <c r="F3386" s="35" t="s">
        <v>9997</v>
      </c>
      <c r="G3386" s="29" t="s">
        <v>385</v>
      </c>
      <c r="H3386" s="20">
        <v>0</v>
      </c>
      <c r="I3386" s="34">
        <v>470000000</v>
      </c>
      <c r="J3386" s="21" t="s">
        <v>1330</v>
      </c>
      <c r="K3386" s="33" t="s">
        <v>1717</v>
      </c>
      <c r="L3386" s="138" t="s">
        <v>3428</v>
      </c>
      <c r="M3386" s="141" t="s">
        <v>383</v>
      </c>
      <c r="N3386" s="3" t="s">
        <v>8878</v>
      </c>
      <c r="O3386" s="3" t="s">
        <v>1382</v>
      </c>
      <c r="P3386" s="131" t="s">
        <v>1347</v>
      </c>
      <c r="Q3386" s="3" t="s">
        <v>8869</v>
      </c>
      <c r="R3386" s="64">
        <v>0.15</v>
      </c>
      <c r="S3386" s="32">
        <v>766460</v>
      </c>
      <c r="T3386" s="381">
        <f t="shared" si="694"/>
        <v>114969</v>
      </c>
      <c r="U3386" s="377">
        <f t="shared" si="702"/>
        <v>128765.28000000001</v>
      </c>
      <c r="V3386" s="9" t="s">
        <v>1341</v>
      </c>
      <c r="W3386" s="153" t="s">
        <v>1410</v>
      </c>
      <c r="X3386" s="148"/>
    </row>
    <row r="3387" spans="1:24" s="145" customFormat="1" ht="102">
      <c r="A3387" s="146" t="s">
        <v>9998</v>
      </c>
      <c r="B3387" s="100" t="s">
        <v>97</v>
      </c>
      <c r="C3387" s="23" t="s">
        <v>9999</v>
      </c>
      <c r="D3387" s="2" t="s">
        <v>9967</v>
      </c>
      <c r="E3387" s="2" t="s">
        <v>10000</v>
      </c>
      <c r="F3387" s="35"/>
      <c r="G3387" s="29" t="s">
        <v>385</v>
      </c>
      <c r="H3387" s="20">
        <v>0</v>
      </c>
      <c r="I3387" s="34">
        <v>470000000</v>
      </c>
      <c r="J3387" s="21" t="s">
        <v>1330</v>
      </c>
      <c r="K3387" s="33" t="s">
        <v>1717</v>
      </c>
      <c r="L3387" s="138" t="s">
        <v>3428</v>
      </c>
      <c r="M3387" s="141" t="s">
        <v>383</v>
      </c>
      <c r="N3387" s="3" t="s">
        <v>8878</v>
      </c>
      <c r="O3387" s="3" t="s">
        <v>1382</v>
      </c>
      <c r="P3387" s="131" t="s">
        <v>1347</v>
      </c>
      <c r="Q3387" s="3" t="s">
        <v>8869</v>
      </c>
      <c r="R3387" s="64">
        <v>0.25</v>
      </c>
      <c r="S3387" s="32">
        <v>317000</v>
      </c>
      <c r="T3387" s="381">
        <f t="shared" si="694"/>
        <v>79250</v>
      </c>
      <c r="U3387" s="377">
        <f t="shared" si="702"/>
        <v>88760.000000000015</v>
      </c>
      <c r="V3387" s="9" t="s">
        <v>1341</v>
      </c>
      <c r="W3387" s="153" t="s">
        <v>1410</v>
      </c>
      <c r="X3387" s="317"/>
    </row>
    <row r="3388" spans="1:24" s="145" customFormat="1" ht="102">
      <c r="A3388" s="146" t="s">
        <v>10001</v>
      </c>
      <c r="B3388" s="100" t="s">
        <v>97</v>
      </c>
      <c r="C3388" s="23" t="s">
        <v>10002</v>
      </c>
      <c r="D3388" s="2" t="s">
        <v>9967</v>
      </c>
      <c r="E3388" s="2" t="s">
        <v>10003</v>
      </c>
      <c r="F3388" s="35" t="s">
        <v>10004</v>
      </c>
      <c r="G3388" s="29" t="s">
        <v>385</v>
      </c>
      <c r="H3388" s="20">
        <v>0</v>
      </c>
      <c r="I3388" s="34">
        <v>470000000</v>
      </c>
      <c r="J3388" s="21" t="s">
        <v>1330</v>
      </c>
      <c r="K3388" s="33" t="s">
        <v>1717</v>
      </c>
      <c r="L3388" s="138" t="s">
        <v>3428</v>
      </c>
      <c r="M3388" s="141" t="s">
        <v>383</v>
      </c>
      <c r="N3388" s="3" t="s">
        <v>8878</v>
      </c>
      <c r="O3388" s="3" t="s">
        <v>1382</v>
      </c>
      <c r="P3388" s="131" t="s">
        <v>1347</v>
      </c>
      <c r="Q3388" s="3" t="s">
        <v>8869</v>
      </c>
      <c r="R3388" s="64">
        <v>0.5</v>
      </c>
      <c r="S3388" s="32">
        <v>319000</v>
      </c>
      <c r="T3388" s="381">
        <f t="shared" si="694"/>
        <v>159500</v>
      </c>
      <c r="U3388" s="377">
        <f t="shared" si="702"/>
        <v>178640.00000000003</v>
      </c>
      <c r="V3388" s="9" t="s">
        <v>1341</v>
      </c>
      <c r="W3388" s="153" t="s">
        <v>1410</v>
      </c>
      <c r="X3388" s="317"/>
    </row>
    <row r="3389" spans="1:24" s="145" customFormat="1" ht="102">
      <c r="A3389" s="146" t="s">
        <v>10005</v>
      </c>
      <c r="B3389" s="100" t="s">
        <v>97</v>
      </c>
      <c r="C3389" s="23" t="s">
        <v>10006</v>
      </c>
      <c r="D3389" s="2" t="s">
        <v>9967</v>
      </c>
      <c r="E3389" s="13" t="s">
        <v>10007</v>
      </c>
      <c r="F3389" s="48" t="s">
        <v>10008</v>
      </c>
      <c r="G3389" s="29" t="s">
        <v>385</v>
      </c>
      <c r="H3389" s="20">
        <v>0</v>
      </c>
      <c r="I3389" s="34">
        <v>470000000</v>
      </c>
      <c r="J3389" s="21" t="s">
        <v>1330</v>
      </c>
      <c r="K3389" s="33" t="s">
        <v>1717</v>
      </c>
      <c r="L3389" s="138" t="s">
        <v>3428</v>
      </c>
      <c r="M3389" s="141" t="s">
        <v>383</v>
      </c>
      <c r="N3389" s="3" t="s">
        <v>1744</v>
      </c>
      <c r="O3389" s="3" t="s">
        <v>1382</v>
      </c>
      <c r="P3389" s="131" t="s">
        <v>1347</v>
      </c>
      <c r="Q3389" s="3" t="s">
        <v>8869</v>
      </c>
      <c r="R3389" s="60">
        <v>2.5</v>
      </c>
      <c r="S3389" s="32">
        <v>2929684.6</v>
      </c>
      <c r="T3389" s="381">
        <f t="shared" si="694"/>
        <v>7324211.5</v>
      </c>
      <c r="U3389" s="377">
        <f t="shared" si="702"/>
        <v>8203116.8800000008</v>
      </c>
      <c r="V3389" s="9" t="s">
        <v>1341</v>
      </c>
      <c r="W3389" s="153" t="s">
        <v>1410</v>
      </c>
      <c r="X3389" s="317"/>
    </row>
    <row r="3390" spans="1:24" s="145" customFormat="1" ht="102">
      <c r="A3390" s="146" t="s">
        <v>10009</v>
      </c>
      <c r="B3390" s="100" t="s">
        <v>97</v>
      </c>
      <c r="C3390" s="23" t="s">
        <v>10010</v>
      </c>
      <c r="D3390" s="2" t="s">
        <v>9967</v>
      </c>
      <c r="E3390" s="23" t="s">
        <v>10011</v>
      </c>
      <c r="F3390" s="48" t="s">
        <v>10012</v>
      </c>
      <c r="G3390" s="29" t="s">
        <v>385</v>
      </c>
      <c r="H3390" s="20">
        <v>0</v>
      </c>
      <c r="I3390" s="34">
        <v>470000000</v>
      </c>
      <c r="J3390" s="21" t="s">
        <v>1330</v>
      </c>
      <c r="K3390" s="33" t="s">
        <v>1717</v>
      </c>
      <c r="L3390" s="138" t="s">
        <v>3428</v>
      </c>
      <c r="M3390" s="141" t="s">
        <v>383</v>
      </c>
      <c r="N3390" s="3" t="s">
        <v>1744</v>
      </c>
      <c r="O3390" s="3" t="s">
        <v>1382</v>
      </c>
      <c r="P3390" s="131" t="s">
        <v>1347</v>
      </c>
      <c r="Q3390" s="3" t="s">
        <v>8869</v>
      </c>
      <c r="R3390" s="64">
        <v>0.3</v>
      </c>
      <c r="S3390" s="32">
        <v>381925.8</v>
      </c>
      <c r="T3390" s="381">
        <f t="shared" si="694"/>
        <v>114577.73999999999</v>
      </c>
      <c r="U3390" s="377">
        <f t="shared" si="702"/>
        <v>128327.06880000001</v>
      </c>
      <c r="V3390" s="9" t="s">
        <v>1341</v>
      </c>
      <c r="W3390" s="153" t="s">
        <v>1410</v>
      </c>
      <c r="X3390" s="317"/>
    </row>
    <row r="3391" spans="1:24" s="145" customFormat="1" ht="102">
      <c r="A3391" s="146" t="s">
        <v>10013</v>
      </c>
      <c r="B3391" s="100" t="s">
        <v>97</v>
      </c>
      <c r="C3391" s="23" t="s">
        <v>10014</v>
      </c>
      <c r="D3391" s="2" t="s">
        <v>9967</v>
      </c>
      <c r="E3391" s="23" t="s">
        <v>10015</v>
      </c>
      <c r="F3391" s="48" t="s">
        <v>10016</v>
      </c>
      <c r="G3391" s="29" t="s">
        <v>385</v>
      </c>
      <c r="H3391" s="20">
        <v>0</v>
      </c>
      <c r="I3391" s="34">
        <v>470000000</v>
      </c>
      <c r="J3391" s="21" t="s">
        <v>1330</v>
      </c>
      <c r="K3391" s="33" t="s">
        <v>1717</v>
      </c>
      <c r="L3391" s="138" t="s">
        <v>3428</v>
      </c>
      <c r="M3391" s="141" t="s">
        <v>383</v>
      </c>
      <c r="N3391" s="3" t="s">
        <v>1744</v>
      </c>
      <c r="O3391" s="3" t="s">
        <v>1382</v>
      </c>
      <c r="P3391" s="131" t="s">
        <v>1347</v>
      </c>
      <c r="Q3391" s="3" t="s">
        <v>8869</v>
      </c>
      <c r="R3391" s="64">
        <v>0.85</v>
      </c>
      <c r="S3391" s="32">
        <v>294479.3</v>
      </c>
      <c r="T3391" s="381">
        <f t="shared" si="694"/>
        <v>250307.40499999997</v>
      </c>
      <c r="U3391" s="377">
        <f t="shared" si="702"/>
        <v>280344.29359999998</v>
      </c>
      <c r="V3391" s="9" t="s">
        <v>1341</v>
      </c>
      <c r="W3391" s="153" t="s">
        <v>1410</v>
      </c>
      <c r="X3391" s="317"/>
    </row>
    <row r="3392" spans="1:24" s="145" customFormat="1" ht="102">
      <c r="A3392" s="146" t="s">
        <v>10017</v>
      </c>
      <c r="B3392" s="100" t="s">
        <v>97</v>
      </c>
      <c r="C3392" s="23" t="s">
        <v>10018</v>
      </c>
      <c r="D3392" s="2" t="s">
        <v>9967</v>
      </c>
      <c r="E3392" s="2" t="s">
        <v>10019</v>
      </c>
      <c r="F3392" s="48" t="s">
        <v>10020</v>
      </c>
      <c r="G3392" s="29" t="s">
        <v>385</v>
      </c>
      <c r="H3392" s="20">
        <v>0</v>
      </c>
      <c r="I3392" s="34">
        <v>470000000</v>
      </c>
      <c r="J3392" s="21" t="s">
        <v>1330</v>
      </c>
      <c r="K3392" s="33" t="s">
        <v>1717</v>
      </c>
      <c r="L3392" s="138" t="s">
        <v>3428</v>
      </c>
      <c r="M3392" s="141" t="s">
        <v>383</v>
      </c>
      <c r="N3392" s="3" t="s">
        <v>1744</v>
      </c>
      <c r="O3392" s="3" t="s">
        <v>1382</v>
      </c>
      <c r="P3392" s="131" t="s">
        <v>1347</v>
      </c>
      <c r="Q3392" s="3" t="s">
        <v>8869</v>
      </c>
      <c r="R3392" s="64">
        <v>1.7</v>
      </c>
      <c r="S3392" s="32">
        <v>341975.2</v>
      </c>
      <c r="T3392" s="381">
        <f t="shared" si="694"/>
        <v>581357.84</v>
      </c>
      <c r="U3392" s="377">
        <f t="shared" si="702"/>
        <v>651120.78080000007</v>
      </c>
      <c r="V3392" s="9" t="s">
        <v>1341</v>
      </c>
      <c r="W3392" s="153" t="s">
        <v>1410</v>
      </c>
      <c r="X3392" s="317"/>
    </row>
    <row r="3393" spans="1:24" s="145" customFormat="1" ht="102">
      <c r="A3393" s="146" t="s">
        <v>10021</v>
      </c>
      <c r="B3393" s="100" t="s">
        <v>97</v>
      </c>
      <c r="C3393" s="323" t="s">
        <v>10022</v>
      </c>
      <c r="D3393" s="11" t="s">
        <v>10023</v>
      </c>
      <c r="E3393" s="11" t="s">
        <v>10024</v>
      </c>
      <c r="F3393" s="11" t="s">
        <v>10025</v>
      </c>
      <c r="G3393" s="29" t="s">
        <v>384</v>
      </c>
      <c r="H3393" s="20">
        <v>0</v>
      </c>
      <c r="I3393" s="34">
        <v>470000000</v>
      </c>
      <c r="J3393" s="21" t="s">
        <v>1330</v>
      </c>
      <c r="K3393" s="33" t="s">
        <v>1865</v>
      </c>
      <c r="L3393" s="138" t="s">
        <v>3428</v>
      </c>
      <c r="M3393" s="141" t="s">
        <v>383</v>
      </c>
      <c r="N3393" s="3" t="s">
        <v>8876</v>
      </c>
      <c r="O3393" s="3" t="s">
        <v>1382</v>
      </c>
      <c r="P3393" s="7" t="s">
        <v>1354</v>
      </c>
      <c r="Q3393" s="3" t="s">
        <v>1195</v>
      </c>
      <c r="R3393" s="15">
        <v>20</v>
      </c>
      <c r="S3393" s="332">
        <v>32954.199999999997</v>
      </c>
      <c r="T3393" s="378">
        <f t="shared" si="694"/>
        <v>659084</v>
      </c>
      <c r="U3393" s="377">
        <f t="shared" si="702"/>
        <v>738174.08000000007</v>
      </c>
      <c r="V3393" s="9" t="s">
        <v>1341</v>
      </c>
      <c r="W3393" s="153" t="s">
        <v>1410</v>
      </c>
      <c r="X3393" s="317"/>
    </row>
    <row r="3394" spans="1:24" s="145" customFormat="1" ht="102">
      <c r="A3394" s="146" t="s">
        <v>10026</v>
      </c>
      <c r="B3394" s="3" t="s">
        <v>1332</v>
      </c>
      <c r="C3394" s="220" t="s">
        <v>10027</v>
      </c>
      <c r="D3394" s="379" t="s">
        <v>466</v>
      </c>
      <c r="E3394" s="11" t="s">
        <v>10028</v>
      </c>
      <c r="F3394" s="11" t="s">
        <v>10028</v>
      </c>
      <c r="G3394" s="29" t="s">
        <v>384</v>
      </c>
      <c r="H3394" s="20">
        <v>0</v>
      </c>
      <c r="I3394" s="34">
        <v>470000000</v>
      </c>
      <c r="J3394" s="21" t="s">
        <v>1330</v>
      </c>
      <c r="K3394" s="33" t="s">
        <v>1865</v>
      </c>
      <c r="L3394" s="138" t="s">
        <v>3428</v>
      </c>
      <c r="M3394" s="141" t="s">
        <v>383</v>
      </c>
      <c r="N3394" s="3" t="s">
        <v>8876</v>
      </c>
      <c r="O3394" s="3" t="s">
        <v>1382</v>
      </c>
      <c r="P3394" s="7" t="s">
        <v>1354</v>
      </c>
      <c r="Q3394" s="3" t="s">
        <v>1195</v>
      </c>
      <c r="R3394" s="15">
        <v>4</v>
      </c>
      <c r="S3394" s="332">
        <v>32954.199999999997</v>
      </c>
      <c r="T3394" s="378">
        <f t="shared" si="694"/>
        <v>131816.79999999999</v>
      </c>
      <c r="U3394" s="377">
        <f t="shared" si="702"/>
        <v>147634.81599999999</v>
      </c>
      <c r="V3394" s="9" t="s">
        <v>1341</v>
      </c>
      <c r="W3394" s="153" t="s">
        <v>1410</v>
      </c>
      <c r="X3394" s="317"/>
    </row>
    <row r="3395" spans="1:24" s="145" customFormat="1" ht="102">
      <c r="A3395" s="146" t="s">
        <v>10029</v>
      </c>
      <c r="B3395" s="3" t="s">
        <v>1332</v>
      </c>
      <c r="C3395" s="220" t="s">
        <v>10403</v>
      </c>
      <c r="D3395" s="379" t="s">
        <v>10404</v>
      </c>
      <c r="E3395" s="11" t="s">
        <v>10405</v>
      </c>
      <c r="F3395" s="1" t="s">
        <v>10406</v>
      </c>
      <c r="G3395" s="29" t="s">
        <v>384</v>
      </c>
      <c r="H3395" s="20">
        <v>0</v>
      </c>
      <c r="I3395" s="34">
        <v>470000000</v>
      </c>
      <c r="J3395" s="21" t="s">
        <v>1330</v>
      </c>
      <c r="K3395" s="33" t="s">
        <v>1865</v>
      </c>
      <c r="L3395" s="138" t="s">
        <v>3428</v>
      </c>
      <c r="M3395" s="141" t="s">
        <v>383</v>
      </c>
      <c r="N3395" s="3" t="s">
        <v>8876</v>
      </c>
      <c r="O3395" s="3" t="s">
        <v>1382</v>
      </c>
      <c r="P3395" s="7" t="s">
        <v>1354</v>
      </c>
      <c r="Q3395" s="3" t="s">
        <v>1195</v>
      </c>
      <c r="R3395" s="15">
        <v>24</v>
      </c>
      <c r="S3395" s="332">
        <v>5675</v>
      </c>
      <c r="T3395" s="378">
        <f t="shared" si="694"/>
        <v>136200</v>
      </c>
      <c r="U3395" s="377">
        <f t="shared" si="702"/>
        <v>152544</v>
      </c>
      <c r="V3395" s="9" t="s">
        <v>1341</v>
      </c>
      <c r="W3395" s="153" t="s">
        <v>1410</v>
      </c>
      <c r="X3395" s="317"/>
    </row>
    <row r="3396" spans="1:24" s="145" customFormat="1" ht="102">
      <c r="A3396" s="146" t="s">
        <v>10030</v>
      </c>
      <c r="B3396" s="3" t="s">
        <v>1332</v>
      </c>
      <c r="C3396" s="1" t="s">
        <v>10407</v>
      </c>
      <c r="D3396" s="1" t="s">
        <v>10031</v>
      </c>
      <c r="E3396" s="1" t="s">
        <v>10408</v>
      </c>
      <c r="F3396" s="9" t="s">
        <v>10032</v>
      </c>
      <c r="G3396" s="29" t="s">
        <v>384</v>
      </c>
      <c r="H3396" s="20">
        <v>0</v>
      </c>
      <c r="I3396" s="34">
        <v>470000000</v>
      </c>
      <c r="J3396" s="21" t="s">
        <v>1330</v>
      </c>
      <c r="K3396" s="33" t="s">
        <v>1387</v>
      </c>
      <c r="L3396" s="138" t="s">
        <v>3428</v>
      </c>
      <c r="M3396" s="141" t="s">
        <v>383</v>
      </c>
      <c r="N3396" s="3" t="s">
        <v>8876</v>
      </c>
      <c r="O3396" s="3" t="s">
        <v>1382</v>
      </c>
      <c r="P3396" s="7" t="s">
        <v>1355</v>
      </c>
      <c r="Q3396" s="30" t="s">
        <v>1196</v>
      </c>
      <c r="R3396" s="24">
        <v>100</v>
      </c>
      <c r="S3396" s="32">
        <v>1950</v>
      </c>
      <c r="T3396" s="440">
        <v>0</v>
      </c>
      <c r="U3396" s="377">
        <f t="shared" si="702"/>
        <v>0</v>
      </c>
      <c r="V3396" s="9" t="s">
        <v>1341</v>
      </c>
      <c r="W3396" s="153" t="s">
        <v>1410</v>
      </c>
      <c r="X3396" s="317">
        <v>11</v>
      </c>
    </row>
    <row r="3397" spans="1:24" s="145" customFormat="1" ht="102">
      <c r="A3397" s="146" t="s">
        <v>10499</v>
      </c>
      <c r="B3397" s="3" t="s">
        <v>1332</v>
      </c>
      <c r="C3397" s="1" t="s">
        <v>10407</v>
      </c>
      <c r="D3397" s="1" t="s">
        <v>10031</v>
      </c>
      <c r="E3397" s="1" t="s">
        <v>10408</v>
      </c>
      <c r="F3397" s="9" t="s">
        <v>10032</v>
      </c>
      <c r="G3397" s="29" t="s">
        <v>384</v>
      </c>
      <c r="H3397" s="20">
        <v>0</v>
      </c>
      <c r="I3397" s="34">
        <v>470000000</v>
      </c>
      <c r="J3397" s="21" t="s">
        <v>1330</v>
      </c>
      <c r="K3397" s="33" t="s">
        <v>10500</v>
      </c>
      <c r="L3397" s="138" t="s">
        <v>3428</v>
      </c>
      <c r="M3397" s="141" t="s">
        <v>383</v>
      </c>
      <c r="N3397" s="3" t="s">
        <v>8876</v>
      </c>
      <c r="O3397" s="3" t="s">
        <v>1382</v>
      </c>
      <c r="P3397" s="7" t="s">
        <v>1355</v>
      </c>
      <c r="Q3397" s="30" t="s">
        <v>1196</v>
      </c>
      <c r="R3397" s="24">
        <v>100</v>
      </c>
      <c r="S3397" s="32">
        <v>1950</v>
      </c>
      <c r="T3397" s="378">
        <f t="shared" ref="T3397" si="708">R3397*S3397</f>
        <v>195000</v>
      </c>
      <c r="U3397" s="377">
        <f t="shared" ref="U3397" si="709">T3397*1.12</f>
        <v>218400.00000000003</v>
      </c>
      <c r="V3397" s="9" t="s">
        <v>1341</v>
      </c>
      <c r="W3397" s="153" t="s">
        <v>1410</v>
      </c>
      <c r="X3397" s="317"/>
    </row>
    <row r="3398" spans="1:24" s="145" customFormat="1" ht="102">
      <c r="A3398" s="146" t="s">
        <v>10033</v>
      </c>
      <c r="B3398" s="3" t="s">
        <v>1332</v>
      </c>
      <c r="C3398" s="1" t="s">
        <v>10034</v>
      </c>
      <c r="D3398" s="1" t="s">
        <v>10035</v>
      </c>
      <c r="E3398" s="1" t="s">
        <v>10036</v>
      </c>
      <c r="F3398" s="3" t="s">
        <v>10037</v>
      </c>
      <c r="G3398" s="29" t="s">
        <v>384</v>
      </c>
      <c r="H3398" s="20">
        <v>0</v>
      </c>
      <c r="I3398" s="34">
        <v>470000000</v>
      </c>
      <c r="J3398" s="21" t="s">
        <v>1330</v>
      </c>
      <c r="K3398" s="33" t="s">
        <v>1412</v>
      </c>
      <c r="L3398" s="138" t="s">
        <v>3428</v>
      </c>
      <c r="M3398" s="141" t="s">
        <v>383</v>
      </c>
      <c r="N3398" s="3" t="s">
        <v>8876</v>
      </c>
      <c r="O3398" s="3" t="s">
        <v>1382</v>
      </c>
      <c r="P3398" s="7" t="s">
        <v>1354</v>
      </c>
      <c r="Q3398" s="3" t="s">
        <v>1195</v>
      </c>
      <c r="R3398" s="44">
        <v>20</v>
      </c>
      <c r="S3398" s="32">
        <v>26450</v>
      </c>
      <c r="T3398" s="378">
        <f t="shared" si="694"/>
        <v>529000</v>
      </c>
      <c r="U3398" s="377">
        <f t="shared" si="702"/>
        <v>592480</v>
      </c>
      <c r="V3398" s="9" t="s">
        <v>1341</v>
      </c>
      <c r="W3398" s="153" t="s">
        <v>1410</v>
      </c>
      <c r="X3398" s="317"/>
    </row>
    <row r="3399" spans="1:24" s="145" customFormat="1" ht="102">
      <c r="A3399" s="146" t="s">
        <v>10038</v>
      </c>
      <c r="B3399" s="3" t="s">
        <v>1332</v>
      </c>
      <c r="C3399" s="1" t="s">
        <v>10039</v>
      </c>
      <c r="D3399" s="1" t="s">
        <v>1650</v>
      </c>
      <c r="E3399" s="1" t="s">
        <v>10040</v>
      </c>
      <c r="F3399" s="3" t="s">
        <v>10041</v>
      </c>
      <c r="G3399" s="29" t="s">
        <v>384</v>
      </c>
      <c r="H3399" s="20">
        <v>0</v>
      </c>
      <c r="I3399" s="34">
        <v>470000000</v>
      </c>
      <c r="J3399" s="21" t="s">
        <v>1330</v>
      </c>
      <c r="K3399" s="33" t="s">
        <v>1412</v>
      </c>
      <c r="L3399" s="138" t="s">
        <v>3428</v>
      </c>
      <c r="M3399" s="141" t="s">
        <v>383</v>
      </c>
      <c r="N3399" s="3" t="s">
        <v>8876</v>
      </c>
      <c r="O3399" s="3" t="s">
        <v>1382</v>
      </c>
      <c r="P3399" s="7" t="s">
        <v>1354</v>
      </c>
      <c r="Q3399" s="3" t="s">
        <v>1195</v>
      </c>
      <c r="R3399" s="44">
        <v>5</v>
      </c>
      <c r="S3399" s="32">
        <v>4556</v>
      </c>
      <c r="T3399" s="378">
        <f t="shared" si="694"/>
        <v>22780</v>
      </c>
      <c r="U3399" s="377">
        <f t="shared" si="702"/>
        <v>25513.600000000002</v>
      </c>
      <c r="V3399" s="9" t="s">
        <v>1341</v>
      </c>
      <c r="W3399" s="153" t="s">
        <v>1410</v>
      </c>
      <c r="X3399" s="317"/>
    </row>
    <row r="3400" spans="1:24" s="145" customFormat="1" ht="102">
      <c r="A3400" s="146" t="s">
        <v>10042</v>
      </c>
      <c r="B3400" s="3" t="s">
        <v>1332</v>
      </c>
      <c r="C3400" s="1" t="s">
        <v>10039</v>
      </c>
      <c r="D3400" s="1" t="s">
        <v>1650</v>
      </c>
      <c r="E3400" s="1" t="s">
        <v>10040</v>
      </c>
      <c r="F3400" s="3" t="s">
        <v>10043</v>
      </c>
      <c r="G3400" s="29" t="s">
        <v>384</v>
      </c>
      <c r="H3400" s="20">
        <v>0</v>
      </c>
      <c r="I3400" s="34">
        <v>470000000</v>
      </c>
      <c r="J3400" s="21" t="s">
        <v>1330</v>
      </c>
      <c r="K3400" s="33" t="s">
        <v>1412</v>
      </c>
      <c r="L3400" s="138" t="s">
        <v>3428</v>
      </c>
      <c r="M3400" s="141" t="s">
        <v>383</v>
      </c>
      <c r="N3400" s="3" t="s">
        <v>8876</v>
      </c>
      <c r="O3400" s="3" t="s">
        <v>1382</v>
      </c>
      <c r="P3400" s="7" t="s">
        <v>1354</v>
      </c>
      <c r="Q3400" s="3" t="s">
        <v>1195</v>
      </c>
      <c r="R3400" s="44">
        <v>5</v>
      </c>
      <c r="S3400" s="32">
        <v>4836</v>
      </c>
      <c r="T3400" s="378">
        <f t="shared" si="694"/>
        <v>24180</v>
      </c>
      <c r="U3400" s="377">
        <f t="shared" si="702"/>
        <v>27081.600000000002</v>
      </c>
      <c r="V3400" s="9" t="s">
        <v>1341</v>
      </c>
      <c r="W3400" s="153" t="s">
        <v>1410</v>
      </c>
      <c r="X3400" s="317"/>
    </row>
    <row r="3401" spans="1:24" s="145" customFormat="1" ht="102">
      <c r="A3401" s="146" t="s">
        <v>10044</v>
      </c>
      <c r="B3401" s="3" t="s">
        <v>1332</v>
      </c>
      <c r="C3401" s="2" t="s">
        <v>1617</v>
      </c>
      <c r="D3401" s="11" t="s">
        <v>1616</v>
      </c>
      <c r="E3401" s="11" t="s">
        <v>1615</v>
      </c>
      <c r="F3401" s="11" t="s">
        <v>10045</v>
      </c>
      <c r="G3401" s="29" t="s">
        <v>384</v>
      </c>
      <c r="H3401" s="20">
        <v>0</v>
      </c>
      <c r="I3401" s="34">
        <v>470000000</v>
      </c>
      <c r="J3401" s="21" t="s">
        <v>1330</v>
      </c>
      <c r="K3401" s="33" t="s">
        <v>1387</v>
      </c>
      <c r="L3401" s="138" t="s">
        <v>3428</v>
      </c>
      <c r="M3401" s="141" t="s">
        <v>383</v>
      </c>
      <c r="N3401" s="3" t="s">
        <v>8876</v>
      </c>
      <c r="O3401" s="3" t="s">
        <v>1382</v>
      </c>
      <c r="P3401" s="7" t="s">
        <v>1354</v>
      </c>
      <c r="Q3401" s="3" t="s">
        <v>1195</v>
      </c>
      <c r="R3401" s="37">
        <v>30</v>
      </c>
      <c r="S3401" s="32">
        <v>848</v>
      </c>
      <c r="T3401" s="378">
        <f t="shared" si="694"/>
        <v>25440</v>
      </c>
      <c r="U3401" s="377">
        <f t="shared" si="702"/>
        <v>28492.800000000003</v>
      </c>
      <c r="V3401" s="9" t="s">
        <v>1341</v>
      </c>
      <c r="W3401" s="153" t="s">
        <v>1410</v>
      </c>
      <c r="X3401" s="317"/>
    </row>
    <row r="3402" spans="1:24" s="145" customFormat="1" ht="102">
      <c r="A3402" s="146" t="s">
        <v>10046</v>
      </c>
      <c r="B3402" s="3" t="s">
        <v>1332</v>
      </c>
      <c r="C3402" s="2" t="s">
        <v>1617</v>
      </c>
      <c r="D3402" s="11" t="s">
        <v>1616</v>
      </c>
      <c r="E3402" s="11" t="s">
        <v>1615</v>
      </c>
      <c r="F3402" s="11" t="s">
        <v>10045</v>
      </c>
      <c r="G3402" s="29" t="s">
        <v>384</v>
      </c>
      <c r="H3402" s="20">
        <v>0</v>
      </c>
      <c r="I3402" s="34">
        <v>470000000</v>
      </c>
      <c r="J3402" s="21" t="s">
        <v>1330</v>
      </c>
      <c r="K3402" s="33" t="s">
        <v>1387</v>
      </c>
      <c r="L3402" s="138" t="s">
        <v>3428</v>
      </c>
      <c r="M3402" s="141" t="s">
        <v>383</v>
      </c>
      <c r="N3402" s="3" t="s">
        <v>8876</v>
      </c>
      <c r="O3402" s="3" t="s">
        <v>1382</v>
      </c>
      <c r="P3402" s="7" t="s">
        <v>1354</v>
      </c>
      <c r="Q3402" s="3" t="s">
        <v>1195</v>
      </c>
      <c r="R3402" s="37">
        <v>30</v>
      </c>
      <c r="S3402" s="32">
        <v>528</v>
      </c>
      <c r="T3402" s="378">
        <f t="shared" si="694"/>
        <v>15840</v>
      </c>
      <c r="U3402" s="377">
        <f t="shared" si="702"/>
        <v>17740.800000000003</v>
      </c>
      <c r="V3402" s="9" t="s">
        <v>1341</v>
      </c>
      <c r="W3402" s="153" t="s">
        <v>1410</v>
      </c>
      <c r="X3402" s="317"/>
    </row>
    <row r="3403" spans="1:24" s="145" customFormat="1" ht="102">
      <c r="A3403" s="146" t="s">
        <v>10047</v>
      </c>
      <c r="B3403" s="3" t="s">
        <v>1332</v>
      </c>
      <c r="C3403" s="2" t="s">
        <v>10409</v>
      </c>
      <c r="D3403" s="11" t="s">
        <v>10410</v>
      </c>
      <c r="E3403" s="11" t="s">
        <v>10411</v>
      </c>
      <c r="F3403" s="189" t="s">
        <v>10048</v>
      </c>
      <c r="G3403" s="29" t="s">
        <v>384</v>
      </c>
      <c r="H3403" s="20">
        <v>0</v>
      </c>
      <c r="I3403" s="34">
        <v>470000000</v>
      </c>
      <c r="J3403" s="21" t="s">
        <v>1330</v>
      </c>
      <c r="K3403" s="33" t="s">
        <v>1387</v>
      </c>
      <c r="L3403" s="138" t="s">
        <v>3428</v>
      </c>
      <c r="M3403" s="141" t="s">
        <v>383</v>
      </c>
      <c r="N3403" s="3" t="s">
        <v>8876</v>
      </c>
      <c r="O3403" s="3" t="s">
        <v>1382</v>
      </c>
      <c r="P3403" s="7" t="s">
        <v>1354</v>
      </c>
      <c r="Q3403" s="3" t="s">
        <v>1195</v>
      </c>
      <c r="R3403" s="37">
        <v>432</v>
      </c>
      <c r="S3403" s="32">
        <v>875</v>
      </c>
      <c r="T3403" s="378">
        <f>R3403*S3403</f>
        <v>378000</v>
      </c>
      <c r="U3403" s="377">
        <f t="shared" si="702"/>
        <v>423360.00000000006</v>
      </c>
      <c r="V3403" s="9" t="s">
        <v>1341</v>
      </c>
      <c r="W3403" s="153" t="s">
        <v>1410</v>
      </c>
      <c r="X3403" s="317"/>
    </row>
    <row r="3404" spans="1:24" s="145" customFormat="1" ht="102">
      <c r="A3404" s="146" t="s">
        <v>10049</v>
      </c>
      <c r="B3404" s="3" t="s">
        <v>1332</v>
      </c>
      <c r="C3404" s="39"/>
      <c r="D3404" s="379" t="s">
        <v>10050</v>
      </c>
      <c r="E3404" s="11" t="s">
        <v>10051</v>
      </c>
      <c r="F3404" s="49"/>
      <c r="G3404" s="29" t="s">
        <v>385</v>
      </c>
      <c r="H3404" s="20">
        <v>0</v>
      </c>
      <c r="I3404" s="34">
        <v>470000000</v>
      </c>
      <c r="J3404" s="21" t="s">
        <v>1330</v>
      </c>
      <c r="K3404" s="33" t="s">
        <v>1412</v>
      </c>
      <c r="L3404" s="138" t="s">
        <v>3428</v>
      </c>
      <c r="M3404" s="141" t="s">
        <v>383</v>
      </c>
      <c r="N3404" s="3" t="s">
        <v>8876</v>
      </c>
      <c r="O3404" s="3" t="s">
        <v>1382</v>
      </c>
      <c r="P3404" s="7" t="s">
        <v>1354</v>
      </c>
      <c r="Q3404" s="3" t="s">
        <v>1195</v>
      </c>
      <c r="R3404" s="15">
        <v>107</v>
      </c>
      <c r="S3404" s="332">
        <v>29070</v>
      </c>
      <c r="T3404" s="376">
        <f>R3404*S3404</f>
        <v>3110490</v>
      </c>
      <c r="U3404" s="377">
        <f t="shared" si="702"/>
        <v>3483748.8000000003</v>
      </c>
      <c r="V3404" s="9" t="s">
        <v>1341</v>
      </c>
      <c r="W3404" s="153" t="s">
        <v>1410</v>
      </c>
      <c r="X3404" s="317"/>
    </row>
    <row r="3405" spans="1:24" s="145" customFormat="1" ht="102">
      <c r="A3405" s="146" t="s">
        <v>10052</v>
      </c>
      <c r="B3405" s="3" t="s">
        <v>1332</v>
      </c>
      <c r="C3405" s="39"/>
      <c r="D3405" s="379" t="s">
        <v>10050</v>
      </c>
      <c r="E3405" s="11" t="s">
        <v>10053</v>
      </c>
      <c r="F3405" s="49"/>
      <c r="G3405" s="29" t="s">
        <v>385</v>
      </c>
      <c r="H3405" s="20">
        <v>0</v>
      </c>
      <c r="I3405" s="34">
        <v>470000000</v>
      </c>
      <c r="J3405" s="21" t="s">
        <v>1330</v>
      </c>
      <c r="K3405" s="33" t="s">
        <v>1412</v>
      </c>
      <c r="L3405" s="138" t="s">
        <v>3428</v>
      </c>
      <c r="M3405" s="141" t="s">
        <v>383</v>
      </c>
      <c r="N3405" s="3" t="s">
        <v>8876</v>
      </c>
      <c r="O3405" s="3" t="s">
        <v>1382</v>
      </c>
      <c r="P3405" s="7" t="s">
        <v>1354</v>
      </c>
      <c r="Q3405" s="3" t="s">
        <v>1195</v>
      </c>
      <c r="R3405" s="15">
        <v>152</v>
      </c>
      <c r="S3405" s="332">
        <v>34890</v>
      </c>
      <c r="T3405" s="376">
        <f>R3405*S3405</f>
        <v>5303280</v>
      </c>
      <c r="U3405" s="377">
        <f t="shared" si="702"/>
        <v>5939673.6000000006</v>
      </c>
      <c r="V3405" s="9" t="s">
        <v>1341</v>
      </c>
      <c r="W3405" s="153" t="s">
        <v>1410</v>
      </c>
      <c r="X3405" s="317"/>
    </row>
    <row r="3406" spans="1:24" s="145" customFormat="1" ht="102">
      <c r="A3406" s="146" t="s">
        <v>10054</v>
      </c>
      <c r="B3406" s="3" t="s">
        <v>1332</v>
      </c>
      <c r="C3406" s="39"/>
      <c r="D3406" s="379" t="s">
        <v>10050</v>
      </c>
      <c r="E3406" s="11" t="s">
        <v>10055</v>
      </c>
      <c r="F3406" s="49"/>
      <c r="G3406" s="29" t="s">
        <v>385</v>
      </c>
      <c r="H3406" s="20">
        <v>0</v>
      </c>
      <c r="I3406" s="34">
        <v>470000000</v>
      </c>
      <c r="J3406" s="21" t="s">
        <v>1330</v>
      </c>
      <c r="K3406" s="33" t="s">
        <v>1412</v>
      </c>
      <c r="L3406" s="138" t="s">
        <v>3428</v>
      </c>
      <c r="M3406" s="141" t="s">
        <v>383</v>
      </c>
      <c r="N3406" s="3" t="s">
        <v>8876</v>
      </c>
      <c r="O3406" s="3" t="s">
        <v>1382</v>
      </c>
      <c r="P3406" s="7" t="s">
        <v>1354</v>
      </c>
      <c r="Q3406" s="3" t="s">
        <v>1195</v>
      </c>
      <c r="R3406" s="15">
        <v>41</v>
      </c>
      <c r="S3406" s="332">
        <v>34890</v>
      </c>
      <c r="T3406" s="376">
        <f>R3406*S3406</f>
        <v>1430490</v>
      </c>
      <c r="U3406" s="377">
        <f t="shared" si="702"/>
        <v>1602148.8</v>
      </c>
      <c r="V3406" s="9" t="s">
        <v>1341</v>
      </c>
      <c r="W3406" s="153" t="s">
        <v>1410</v>
      </c>
      <c r="X3406" s="317"/>
    </row>
    <row r="3407" spans="1:24" s="145" customFormat="1" ht="102">
      <c r="A3407" s="146" t="s">
        <v>10056</v>
      </c>
      <c r="B3407" s="3" t="s">
        <v>1332</v>
      </c>
      <c r="C3407" s="39"/>
      <c r="D3407" s="379" t="s">
        <v>10057</v>
      </c>
      <c r="E3407" s="11" t="s">
        <v>10058</v>
      </c>
      <c r="F3407" s="49"/>
      <c r="G3407" s="29" t="s">
        <v>385</v>
      </c>
      <c r="H3407" s="20">
        <v>0</v>
      </c>
      <c r="I3407" s="34">
        <v>470000000</v>
      </c>
      <c r="J3407" s="21" t="s">
        <v>1330</v>
      </c>
      <c r="K3407" s="33" t="s">
        <v>1412</v>
      </c>
      <c r="L3407" s="138" t="s">
        <v>3428</v>
      </c>
      <c r="M3407" s="141" t="s">
        <v>383</v>
      </c>
      <c r="N3407" s="3" t="s">
        <v>8876</v>
      </c>
      <c r="O3407" s="3" t="s">
        <v>1382</v>
      </c>
      <c r="P3407" s="7" t="s">
        <v>1354</v>
      </c>
      <c r="Q3407" s="3" t="s">
        <v>1195</v>
      </c>
      <c r="R3407" s="15">
        <v>159</v>
      </c>
      <c r="S3407" s="332">
        <v>28350</v>
      </c>
      <c r="T3407" s="376">
        <v>4507650</v>
      </c>
      <c r="U3407" s="377">
        <v>5048568.0000000009</v>
      </c>
      <c r="V3407" s="9" t="s">
        <v>1341</v>
      </c>
      <c r="W3407" s="153" t="s">
        <v>1410</v>
      </c>
      <c r="X3407" s="317"/>
    </row>
    <row r="3408" spans="1:24" s="145" customFormat="1" ht="102">
      <c r="A3408" s="146" t="s">
        <v>10059</v>
      </c>
      <c r="B3408" s="3" t="s">
        <v>1332</v>
      </c>
      <c r="C3408" s="2" t="s">
        <v>10060</v>
      </c>
      <c r="D3408" s="2" t="s">
        <v>1266</v>
      </c>
      <c r="E3408" s="2" t="s">
        <v>10061</v>
      </c>
      <c r="F3408" s="379" t="s">
        <v>10062</v>
      </c>
      <c r="G3408" s="29" t="s">
        <v>385</v>
      </c>
      <c r="H3408" s="20">
        <v>0</v>
      </c>
      <c r="I3408" s="34">
        <v>470000000</v>
      </c>
      <c r="J3408" s="21" t="s">
        <v>1330</v>
      </c>
      <c r="K3408" s="33" t="s">
        <v>1412</v>
      </c>
      <c r="L3408" s="138" t="s">
        <v>3428</v>
      </c>
      <c r="M3408" s="141" t="s">
        <v>383</v>
      </c>
      <c r="N3408" s="3" t="s">
        <v>8876</v>
      </c>
      <c r="O3408" s="3" t="s">
        <v>1382</v>
      </c>
      <c r="P3408" s="7" t="s">
        <v>1354</v>
      </c>
      <c r="Q3408" s="3" t="s">
        <v>1195</v>
      </c>
      <c r="R3408" s="15">
        <v>483</v>
      </c>
      <c r="S3408" s="332">
        <v>37081</v>
      </c>
      <c r="T3408" s="376">
        <v>17910123</v>
      </c>
      <c r="U3408" s="377">
        <v>20059337.760000002</v>
      </c>
      <c r="V3408" s="9" t="s">
        <v>1341</v>
      </c>
      <c r="W3408" s="153" t="s">
        <v>1410</v>
      </c>
      <c r="X3408" s="317"/>
    </row>
    <row r="3409" spans="1:24" s="145" customFormat="1" ht="102">
      <c r="A3409" s="146" t="s">
        <v>10063</v>
      </c>
      <c r="B3409" s="3" t="s">
        <v>1332</v>
      </c>
      <c r="C3409" s="2" t="s">
        <v>10060</v>
      </c>
      <c r="D3409" s="2" t="s">
        <v>1266</v>
      </c>
      <c r="E3409" s="2" t="s">
        <v>10061</v>
      </c>
      <c r="F3409" s="379" t="s">
        <v>10062</v>
      </c>
      <c r="G3409" s="29" t="s">
        <v>385</v>
      </c>
      <c r="H3409" s="20">
        <v>0</v>
      </c>
      <c r="I3409" s="34">
        <v>470000000</v>
      </c>
      <c r="J3409" s="21" t="s">
        <v>1330</v>
      </c>
      <c r="K3409" s="33" t="s">
        <v>1412</v>
      </c>
      <c r="L3409" s="138" t="s">
        <v>3428</v>
      </c>
      <c r="M3409" s="141" t="s">
        <v>383</v>
      </c>
      <c r="N3409" s="3" t="s">
        <v>8876</v>
      </c>
      <c r="O3409" s="3" t="s">
        <v>1382</v>
      </c>
      <c r="P3409" s="7" t="s">
        <v>1354</v>
      </c>
      <c r="Q3409" s="3" t="s">
        <v>1195</v>
      </c>
      <c r="R3409" s="15">
        <v>103</v>
      </c>
      <c r="S3409" s="332">
        <v>37351.5</v>
      </c>
      <c r="T3409" s="376">
        <v>3847204.5</v>
      </c>
      <c r="U3409" s="377">
        <v>4308869.04</v>
      </c>
      <c r="V3409" s="9" t="s">
        <v>1341</v>
      </c>
      <c r="W3409" s="153" t="s">
        <v>1410</v>
      </c>
      <c r="X3409" s="317"/>
    </row>
    <row r="3410" spans="1:24" s="145" customFormat="1" ht="102">
      <c r="A3410" s="146" t="s">
        <v>10064</v>
      </c>
      <c r="B3410" s="3" t="s">
        <v>1332</v>
      </c>
      <c r="C3410" s="2" t="s">
        <v>10060</v>
      </c>
      <c r="D3410" s="2" t="s">
        <v>1266</v>
      </c>
      <c r="E3410" s="2" t="s">
        <v>10061</v>
      </c>
      <c r="F3410" s="379" t="s">
        <v>10062</v>
      </c>
      <c r="G3410" s="29" t="s">
        <v>385</v>
      </c>
      <c r="H3410" s="20">
        <v>0</v>
      </c>
      <c r="I3410" s="34">
        <v>470000000</v>
      </c>
      <c r="J3410" s="21" t="s">
        <v>1330</v>
      </c>
      <c r="K3410" s="33" t="s">
        <v>1412</v>
      </c>
      <c r="L3410" s="138" t="s">
        <v>3428</v>
      </c>
      <c r="M3410" s="141" t="s">
        <v>383</v>
      </c>
      <c r="N3410" s="3" t="s">
        <v>8876</v>
      </c>
      <c r="O3410" s="3" t="s">
        <v>1382</v>
      </c>
      <c r="P3410" s="7" t="s">
        <v>1354</v>
      </c>
      <c r="Q3410" s="3" t="s">
        <v>1195</v>
      </c>
      <c r="R3410" s="15">
        <v>23</v>
      </c>
      <c r="S3410" s="332">
        <v>37081</v>
      </c>
      <c r="T3410" s="376">
        <v>852863</v>
      </c>
      <c r="U3410" s="377">
        <v>955206.56</v>
      </c>
      <c r="V3410" s="9" t="s">
        <v>1341</v>
      </c>
      <c r="W3410" s="153" t="s">
        <v>1410</v>
      </c>
      <c r="X3410" s="317"/>
    </row>
    <row r="3411" spans="1:24" s="145" customFormat="1" ht="102">
      <c r="A3411" s="146" t="s">
        <v>10065</v>
      </c>
      <c r="B3411" s="3" t="s">
        <v>1332</v>
      </c>
      <c r="C3411" s="2" t="s">
        <v>10060</v>
      </c>
      <c r="D3411" s="2" t="s">
        <v>1266</v>
      </c>
      <c r="E3411" s="2" t="s">
        <v>10061</v>
      </c>
      <c r="F3411" s="379" t="s">
        <v>10066</v>
      </c>
      <c r="G3411" s="29" t="s">
        <v>385</v>
      </c>
      <c r="H3411" s="20">
        <v>0</v>
      </c>
      <c r="I3411" s="34">
        <v>470000000</v>
      </c>
      <c r="J3411" s="21" t="s">
        <v>1330</v>
      </c>
      <c r="K3411" s="33" t="s">
        <v>1412</v>
      </c>
      <c r="L3411" s="138" t="s">
        <v>3428</v>
      </c>
      <c r="M3411" s="141" t="s">
        <v>383</v>
      </c>
      <c r="N3411" s="3" t="s">
        <v>8876</v>
      </c>
      <c r="O3411" s="3" t="s">
        <v>1382</v>
      </c>
      <c r="P3411" s="7" t="s">
        <v>1354</v>
      </c>
      <c r="Q3411" s="3" t="s">
        <v>1195</v>
      </c>
      <c r="R3411" s="15">
        <v>68</v>
      </c>
      <c r="S3411" s="332">
        <v>37081</v>
      </c>
      <c r="T3411" s="376">
        <v>2521508</v>
      </c>
      <c r="U3411" s="377">
        <v>2824088.9600000004</v>
      </c>
      <c r="V3411" s="9" t="s">
        <v>1341</v>
      </c>
      <c r="W3411" s="153" t="s">
        <v>1410</v>
      </c>
      <c r="X3411" s="317"/>
    </row>
    <row r="3412" spans="1:24" s="145" customFormat="1" ht="102">
      <c r="A3412" s="146" t="s">
        <v>10067</v>
      </c>
      <c r="B3412" s="3" t="s">
        <v>1332</v>
      </c>
      <c r="C3412" s="39"/>
      <c r="D3412" s="379" t="s">
        <v>10068</v>
      </c>
      <c r="E3412" s="11" t="s">
        <v>10069</v>
      </c>
      <c r="F3412" s="49"/>
      <c r="G3412" s="29" t="s">
        <v>385</v>
      </c>
      <c r="H3412" s="20">
        <v>0</v>
      </c>
      <c r="I3412" s="34">
        <v>470000000</v>
      </c>
      <c r="J3412" s="21" t="s">
        <v>1330</v>
      </c>
      <c r="K3412" s="33" t="s">
        <v>1412</v>
      </c>
      <c r="L3412" s="138" t="s">
        <v>3428</v>
      </c>
      <c r="M3412" s="141" t="s">
        <v>383</v>
      </c>
      <c r="N3412" s="3" t="s">
        <v>8876</v>
      </c>
      <c r="O3412" s="3" t="s">
        <v>1382</v>
      </c>
      <c r="P3412" s="7" t="s">
        <v>1354</v>
      </c>
      <c r="Q3412" s="3" t="s">
        <v>1195</v>
      </c>
      <c r="R3412" s="15">
        <v>126</v>
      </c>
      <c r="S3412" s="332">
        <v>47141.599999999999</v>
      </c>
      <c r="T3412" s="376">
        <v>5939841.5999999996</v>
      </c>
      <c r="U3412" s="377">
        <v>6652622.5920000002</v>
      </c>
      <c r="V3412" s="9" t="s">
        <v>1341</v>
      </c>
      <c r="W3412" s="153" t="s">
        <v>1410</v>
      </c>
      <c r="X3412" s="317"/>
    </row>
    <row r="3413" spans="1:24" s="145" customFormat="1" ht="102">
      <c r="A3413" s="146" t="s">
        <v>10070</v>
      </c>
      <c r="B3413" s="3" t="s">
        <v>1332</v>
      </c>
      <c r="C3413" s="39"/>
      <c r="D3413" s="379" t="s">
        <v>10068</v>
      </c>
      <c r="E3413" s="11" t="s">
        <v>10071</v>
      </c>
      <c r="F3413" s="49"/>
      <c r="G3413" s="29" t="s">
        <v>385</v>
      </c>
      <c r="H3413" s="20">
        <v>0</v>
      </c>
      <c r="I3413" s="34">
        <v>470000000</v>
      </c>
      <c r="J3413" s="21" t="s">
        <v>1330</v>
      </c>
      <c r="K3413" s="33" t="s">
        <v>1412</v>
      </c>
      <c r="L3413" s="138" t="s">
        <v>3428</v>
      </c>
      <c r="M3413" s="141" t="s">
        <v>383</v>
      </c>
      <c r="N3413" s="3" t="s">
        <v>8876</v>
      </c>
      <c r="O3413" s="3" t="s">
        <v>1382</v>
      </c>
      <c r="P3413" s="7" t="s">
        <v>1354</v>
      </c>
      <c r="Q3413" s="3" t="s">
        <v>1195</v>
      </c>
      <c r="R3413" s="15">
        <v>107</v>
      </c>
      <c r="S3413" s="332">
        <v>47141.599999999999</v>
      </c>
      <c r="T3413" s="376">
        <v>5044151.2</v>
      </c>
      <c r="U3413" s="377">
        <v>5649449.3440000005</v>
      </c>
      <c r="V3413" s="9" t="s">
        <v>1341</v>
      </c>
      <c r="W3413" s="153" t="s">
        <v>1410</v>
      </c>
      <c r="X3413" s="317"/>
    </row>
    <row r="3414" spans="1:24" s="145" customFormat="1" ht="102">
      <c r="A3414" s="146" t="s">
        <v>10072</v>
      </c>
      <c r="B3414" s="3" t="s">
        <v>1332</v>
      </c>
      <c r="C3414" s="39"/>
      <c r="D3414" s="379" t="s">
        <v>10073</v>
      </c>
      <c r="E3414" s="11" t="s">
        <v>10074</v>
      </c>
      <c r="F3414" s="31"/>
      <c r="G3414" s="29" t="s">
        <v>385</v>
      </c>
      <c r="H3414" s="20">
        <v>0</v>
      </c>
      <c r="I3414" s="34">
        <v>470000000</v>
      </c>
      <c r="J3414" s="21" t="s">
        <v>1330</v>
      </c>
      <c r="K3414" s="33" t="s">
        <v>1412</v>
      </c>
      <c r="L3414" s="138" t="s">
        <v>3428</v>
      </c>
      <c r="M3414" s="141" t="s">
        <v>383</v>
      </c>
      <c r="N3414" s="3" t="s">
        <v>8876</v>
      </c>
      <c r="O3414" s="3" t="s">
        <v>1382</v>
      </c>
      <c r="P3414" s="7" t="s">
        <v>1354</v>
      </c>
      <c r="Q3414" s="3" t="s">
        <v>1195</v>
      </c>
      <c r="R3414" s="15">
        <v>17</v>
      </c>
      <c r="S3414" s="332">
        <v>1890</v>
      </c>
      <c r="T3414" s="376">
        <v>32130</v>
      </c>
      <c r="U3414" s="377">
        <v>35985.600000000006</v>
      </c>
      <c r="V3414" s="9" t="s">
        <v>1341</v>
      </c>
      <c r="W3414" s="153" t="s">
        <v>1410</v>
      </c>
      <c r="X3414" s="317"/>
    </row>
    <row r="3415" spans="1:24" s="145" customFormat="1" ht="102">
      <c r="A3415" s="146" t="s">
        <v>10075</v>
      </c>
      <c r="B3415" s="3" t="s">
        <v>1332</v>
      </c>
      <c r="C3415" s="2" t="s">
        <v>1804</v>
      </c>
      <c r="D3415" s="2" t="s">
        <v>9967</v>
      </c>
      <c r="E3415" s="2" t="s">
        <v>1803</v>
      </c>
      <c r="F3415" s="35"/>
      <c r="G3415" s="29" t="s">
        <v>385</v>
      </c>
      <c r="H3415" s="20">
        <v>0</v>
      </c>
      <c r="I3415" s="34">
        <v>470000000</v>
      </c>
      <c r="J3415" s="21" t="s">
        <v>1330</v>
      </c>
      <c r="K3415" s="33" t="s">
        <v>1391</v>
      </c>
      <c r="L3415" s="138" t="s">
        <v>3428</v>
      </c>
      <c r="M3415" s="141" t="s">
        <v>383</v>
      </c>
      <c r="N3415" s="3" t="s">
        <v>8878</v>
      </c>
      <c r="O3415" s="3" t="s">
        <v>1382</v>
      </c>
      <c r="P3415" s="131" t="s">
        <v>1347</v>
      </c>
      <c r="Q3415" s="3" t="s">
        <v>8869</v>
      </c>
      <c r="R3415" s="64">
        <v>6.5</v>
      </c>
      <c r="S3415" s="380">
        <v>294349</v>
      </c>
      <c r="T3415" s="381">
        <f>R3415*S3415</f>
        <v>1913268.5</v>
      </c>
      <c r="U3415" s="377">
        <f>T3415*1.12</f>
        <v>2142860.7200000002</v>
      </c>
      <c r="V3415" s="9" t="s">
        <v>1341</v>
      </c>
      <c r="W3415" s="153" t="s">
        <v>1410</v>
      </c>
      <c r="X3415" s="317"/>
    </row>
    <row r="3416" spans="1:24" s="145" customFormat="1" ht="102">
      <c r="A3416" s="146" t="s">
        <v>10076</v>
      </c>
      <c r="B3416" s="3" t="s">
        <v>1332</v>
      </c>
      <c r="C3416" s="195" t="s">
        <v>10077</v>
      </c>
      <c r="D3416" s="190" t="s">
        <v>3435</v>
      </c>
      <c r="E3416" s="190" t="s">
        <v>10078</v>
      </c>
      <c r="F3416" s="404" t="s">
        <v>10079</v>
      </c>
      <c r="G3416" s="162" t="s">
        <v>385</v>
      </c>
      <c r="H3416" s="242">
        <v>0</v>
      </c>
      <c r="I3416" s="34">
        <v>470000000</v>
      </c>
      <c r="J3416" s="21" t="s">
        <v>1330</v>
      </c>
      <c r="K3416" s="17" t="s">
        <v>9836</v>
      </c>
      <c r="L3416" s="236" t="s">
        <v>3930</v>
      </c>
      <c r="M3416" s="141" t="s">
        <v>383</v>
      </c>
      <c r="N3416" s="3" t="s">
        <v>8879</v>
      </c>
      <c r="O3416" s="3" t="s">
        <v>1382</v>
      </c>
      <c r="P3416" s="7" t="s">
        <v>1354</v>
      </c>
      <c r="Q3416" s="3" t="s">
        <v>1195</v>
      </c>
      <c r="R3416" s="3">
        <v>10</v>
      </c>
      <c r="S3416" s="405">
        <v>41184</v>
      </c>
      <c r="T3416" s="527">
        <v>0</v>
      </c>
      <c r="U3416" s="377">
        <f>T3416*1.12</f>
        <v>0</v>
      </c>
      <c r="V3416" s="9" t="s">
        <v>1341</v>
      </c>
      <c r="W3416" s="153" t="s">
        <v>1410</v>
      </c>
      <c r="X3416" s="146">
        <v>11.15</v>
      </c>
    </row>
    <row r="3417" spans="1:24" s="145" customFormat="1" ht="102">
      <c r="A3417" s="146" t="s">
        <v>11220</v>
      </c>
      <c r="B3417" s="3" t="s">
        <v>1332</v>
      </c>
      <c r="C3417" s="195" t="s">
        <v>10077</v>
      </c>
      <c r="D3417" s="190" t="s">
        <v>3435</v>
      </c>
      <c r="E3417" s="190" t="s">
        <v>10078</v>
      </c>
      <c r="F3417" s="404" t="s">
        <v>10079</v>
      </c>
      <c r="G3417" s="162" t="s">
        <v>385</v>
      </c>
      <c r="H3417" s="242">
        <v>0</v>
      </c>
      <c r="I3417" s="34">
        <v>470000000</v>
      </c>
      <c r="J3417" s="21" t="s">
        <v>1330</v>
      </c>
      <c r="K3417" s="17" t="s">
        <v>11163</v>
      </c>
      <c r="L3417" s="236" t="s">
        <v>3930</v>
      </c>
      <c r="M3417" s="141" t="s">
        <v>383</v>
      </c>
      <c r="N3417" s="3" t="s">
        <v>8879</v>
      </c>
      <c r="O3417" s="3" t="s">
        <v>11157</v>
      </c>
      <c r="P3417" s="7" t="s">
        <v>1354</v>
      </c>
      <c r="Q3417" s="3" t="s">
        <v>1195</v>
      </c>
      <c r="R3417" s="3">
        <v>10</v>
      </c>
      <c r="S3417" s="405">
        <v>41184</v>
      </c>
      <c r="T3417" s="568">
        <f>R3417*S3417</f>
        <v>411840</v>
      </c>
      <c r="U3417" s="377">
        <f>T3417*1.12</f>
        <v>461260.80000000005</v>
      </c>
      <c r="V3417" s="9" t="s">
        <v>1341</v>
      </c>
      <c r="W3417" s="153" t="s">
        <v>1410</v>
      </c>
      <c r="X3417" s="317"/>
    </row>
    <row r="3418" spans="1:24" s="145" customFormat="1" ht="102">
      <c r="A3418" s="146" t="s">
        <v>10080</v>
      </c>
      <c r="B3418" s="3" t="s">
        <v>1332</v>
      </c>
      <c r="C3418" s="195" t="s">
        <v>10077</v>
      </c>
      <c r="D3418" s="190" t="s">
        <v>3435</v>
      </c>
      <c r="E3418" s="190" t="s">
        <v>10078</v>
      </c>
      <c r="F3418" s="404" t="s">
        <v>10081</v>
      </c>
      <c r="G3418" s="29" t="s">
        <v>385</v>
      </c>
      <c r="H3418" s="242">
        <v>0</v>
      </c>
      <c r="I3418" s="34">
        <v>470000000</v>
      </c>
      <c r="J3418" s="21" t="s">
        <v>1330</v>
      </c>
      <c r="K3418" s="17" t="s">
        <v>9836</v>
      </c>
      <c r="L3418" s="236" t="s">
        <v>3930</v>
      </c>
      <c r="M3418" s="141" t="s">
        <v>383</v>
      </c>
      <c r="N3418" s="3" t="s">
        <v>8879</v>
      </c>
      <c r="O3418" s="3" t="s">
        <v>1382</v>
      </c>
      <c r="P3418" s="7" t="s">
        <v>1354</v>
      </c>
      <c r="Q3418" s="3" t="s">
        <v>1195</v>
      </c>
      <c r="R3418" s="9">
        <v>4</v>
      </c>
      <c r="S3418" s="267">
        <v>37000</v>
      </c>
      <c r="T3418" s="527">
        <v>0</v>
      </c>
      <c r="U3418" s="377">
        <f>T3418*1.12</f>
        <v>0</v>
      </c>
      <c r="V3418" s="9" t="s">
        <v>1341</v>
      </c>
      <c r="W3418" s="153" t="s">
        <v>1410</v>
      </c>
      <c r="X3418" s="146">
        <v>11.15</v>
      </c>
    </row>
    <row r="3419" spans="1:24" s="145" customFormat="1" ht="102">
      <c r="A3419" s="146" t="s">
        <v>11221</v>
      </c>
      <c r="B3419" s="3" t="s">
        <v>1332</v>
      </c>
      <c r="C3419" s="195" t="s">
        <v>10077</v>
      </c>
      <c r="D3419" s="190" t="s">
        <v>3435</v>
      </c>
      <c r="E3419" s="190" t="s">
        <v>10078</v>
      </c>
      <c r="F3419" s="404" t="s">
        <v>10081</v>
      </c>
      <c r="G3419" s="29" t="s">
        <v>385</v>
      </c>
      <c r="H3419" s="242">
        <v>0</v>
      </c>
      <c r="I3419" s="34">
        <v>470000000</v>
      </c>
      <c r="J3419" s="21" t="s">
        <v>1330</v>
      </c>
      <c r="K3419" s="17" t="s">
        <v>11163</v>
      </c>
      <c r="L3419" s="236" t="s">
        <v>3930</v>
      </c>
      <c r="M3419" s="141" t="s">
        <v>383</v>
      </c>
      <c r="N3419" s="3" t="s">
        <v>8879</v>
      </c>
      <c r="O3419" s="3" t="s">
        <v>11157</v>
      </c>
      <c r="P3419" s="7" t="s">
        <v>1354</v>
      </c>
      <c r="Q3419" s="3" t="s">
        <v>1195</v>
      </c>
      <c r="R3419" s="9">
        <v>4</v>
      </c>
      <c r="S3419" s="267">
        <v>37000</v>
      </c>
      <c r="T3419" s="568">
        <f t="shared" ref="T3419" si="710">R3419*S3419</f>
        <v>148000</v>
      </c>
      <c r="U3419" s="377">
        <f t="shared" ref="U3419" si="711">T3419*1.12</f>
        <v>165760.00000000003</v>
      </c>
      <c r="V3419" s="9" t="s">
        <v>1341</v>
      </c>
      <c r="W3419" s="153" t="s">
        <v>1410</v>
      </c>
      <c r="X3419" s="317"/>
    </row>
    <row r="3420" spans="1:24" s="145" customFormat="1" ht="102">
      <c r="A3420" s="146" t="s">
        <v>10082</v>
      </c>
      <c r="B3420" s="3" t="s">
        <v>1332</v>
      </c>
      <c r="C3420" s="195" t="s">
        <v>10083</v>
      </c>
      <c r="D3420" s="190" t="s">
        <v>4826</v>
      </c>
      <c r="E3420" s="190" t="s">
        <v>10084</v>
      </c>
      <c r="F3420" s="11" t="s">
        <v>10085</v>
      </c>
      <c r="G3420" s="29" t="s">
        <v>385</v>
      </c>
      <c r="H3420" s="242">
        <v>0</v>
      </c>
      <c r="I3420" s="34">
        <v>470000000</v>
      </c>
      <c r="J3420" s="21" t="s">
        <v>1330</v>
      </c>
      <c r="K3420" s="17" t="s">
        <v>9836</v>
      </c>
      <c r="L3420" s="236" t="s">
        <v>3930</v>
      </c>
      <c r="M3420" s="141" t="s">
        <v>383</v>
      </c>
      <c r="N3420" s="3" t="s">
        <v>8879</v>
      </c>
      <c r="O3420" s="3" t="s">
        <v>1382</v>
      </c>
      <c r="P3420" s="7" t="s">
        <v>1354</v>
      </c>
      <c r="Q3420" s="3" t="s">
        <v>1195</v>
      </c>
      <c r="R3420" s="9">
        <v>40</v>
      </c>
      <c r="S3420" s="9">
        <v>2500</v>
      </c>
      <c r="T3420" s="527">
        <v>0</v>
      </c>
      <c r="U3420" s="377">
        <f>T3420*1.12</f>
        <v>0</v>
      </c>
      <c r="V3420" s="9" t="s">
        <v>1341</v>
      </c>
      <c r="W3420" s="153" t="s">
        <v>1410</v>
      </c>
      <c r="X3420" s="146">
        <v>11.15</v>
      </c>
    </row>
    <row r="3421" spans="1:24" s="145" customFormat="1" ht="102">
      <c r="A3421" s="146" t="s">
        <v>11222</v>
      </c>
      <c r="B3421" s="3" t="s">
        <v>1332</v>
      </c>
      <c r="C3421" s="195" t="s">
        <v>10083</v>
      </c>
      <c r="D3421" s="190" t="s">
        <v>4826</v>
      </c>
      <c r="E3421" s="190" t="s">
        <v>10084</v>
      </c>
      <c r="F3421" s="11" t="s">
        <v>10085</v>
      </c>
      <c r="G3421" s="29" t="s">
        <v>385</v>
      </c>
      <c r="H3421" s="242">
        <v>0</v>
      </c>
      <c r="I3421" s="34">
        <v>470000000</v>
      </c>
      <c r="J3421" s="21" t="s">
        <v>1330</v>
      </c>
      <c r="K3421" s="17" t="s">
        <v>11163</v>
      </c>
      <c r="L3421" s="236" t="s">
        <v>3930</v>
      </c>
      <c r="M3421" s="141" t="s">
        <v>383</v>
      </c>
      <c r="N3421" s="3" t="s">
        <v>8879</v>
      </c>
      <c r="O3421" s="3" t="s">
        <v>11157</v>
      </c>
      <c r="P3421" s="7" t="s">
        <v>1354</v>
      </c>
      <c r="Q3421" s="3" t="s">
        <v>1195</v>
      </c>
      <c r="R3421" s="9">
        <v>40</v>
      </c>
      <c r="S3421" s="9">
        <v>2500</v>
      </c>
      <c r="T3421" s="568">
        <f t="shared" ref="T3421" si="712">R3421*S3421</f>
        <v>100000</v>
      </c>
      <c r="U3421" s="377">
        <f t="shared" ref="U3421" si="713">T3421*1.12</f>
        <v>112000.00000000001</v>
      </c>
      <c r="V3421" s="9" t="s">
        <v>1341</v>
      </c>
      <c r="W3421" s="153" t="s">
        <v>1410</v>
      </c>
      <c r="X3421" s="317"/>
    </row>
    <row r="3422" spans="1:24" s="145" customFormat="1" ht="102">
      <c r="A3422" s="146" t="s">
        <v>10086</v>
      </c>
      <c r="B3422" s="3" t="s">
        <v>1332</v>
      </c>
      <c r="C3422" s="195" t="s">
        <v>10083</v>
      </c>
      <c r="D3422" s="190" t="s">
        <v>4826</v>
      </c>
      <c r="E3422" s="190" t="s">
        <v>10084</v>
      </c>
      <c r="F3422" s="11" t="s">
        <v>10087</v>
      </c>
      <c r="G3422" s="29" t="s">
        <v>385</v>
      </c>
      <c r="H3422" s="242">
        <v>0</v>
      </c>
      <c r="I3422" s="34">
        <v>470000000</v>
      </c>
      <c r="J3422" s="21" t="s">
        <v>1330</v>
      </c>
      <c r="K3422" s="17" t="s">
        <v>9836</v>
      </c>
      <c r="L3422" s="236" t="s">
        <v>3930</v>
      </c>
      <c r="M3422" s="141" t="s">
        <v>383</v>
      </c>
      <c r="N3422" s="3" t="s">
        <v>8879</v>
      </c>
      <c r="O3422" s="3" t="s">
        <v>1382</v>
      </c>
      <c r="P3422" s="7" t="s">
        <v>1354</v>
      </c>
      <c r="Q3422" s="3" t="s">
        <v>1195</v>
      </c>
      <c r="R3422" s="9">
        <v>40</v>
      </c>
      <c r="S3422" s="9">
        <v>2500</v>
      </c>
      <c r="T3422" s="527">
        <v>0</v>
      </c>
      <c r="U3422" s="377">
        <f>T3422*1.12</f>
        <v>0</v>
      </c>
      <c r="V3422" s="9" t="s">
        <v>1341</v>
      </c>
      <c r="W3422" s="153" t="s">
        <v>1410</v>
      </c>
      <c r="X3422" s="146">
        <v>11.15</v>
      </c>
    </row>
    <row r="3423" spans="1:24" s="145" customFormat="1" ht="102">
      <c r="A3423" s="146" t="s">
        <v>11223</v>
      </c>
      <c r="B3423" s="3" t="s">
        <v>1332</v>
      </c>
      <c r="C3423" s="195" t="s">
        <v>10083</v>
      </c>
      <c r="D3423" s="190" t="s">
        <v>4826</v>
      </c>
      <c r="E3423" s="190" t="s">
        <v>10084</v>
      </c>
      <c r="F3423" s="11" t="s">
        <v>10087</v>
      </c>
      <c r="G3423" s="29" t="s">
        <v>385</v>
      </c>
      <c r="H3423" s="242">
        <v>0</v>
      </c>
      <c r="I3423" s="34">
        <v>470000000</v>
      </c>
      <c r="J3423" s="21" t="s">
        <v>1330</v>
      </c>
      <c r="K3423" s="17" t="s">
        <v>11163</v>
      </c>
      <c r="L3423" s="236" t="s">
        <v>3930</v>
      </c>
      <c r="M3423" s="141" t="s">
        <v>383</v>
      </c>
      <c r="N3423" s="3" t="s">
        <v>8879</v>
      </c>
      <c r="O3423" s="3" t="s">
        <v>11157</v>
      </c>
      <c r="P3423" s="7" t="s">
        <v>1354</v>
      </c>
      <c r="Q3423" s="3" t="s">
        <v>1195</v>
      </c>
      <c r="R3423" s="9">
        <v>40</v>
      </c>
      <c r="S3423" s="9">
        <v>2500</v>
      </c>
      <c r="T3423" s="568">
        <f t="shared" ref="T3423" si="714">R3423*S3423</f>
        <v>100000</v>
      </c>
      <c r="U3423" s="377">
        <f t="shared" ref="U3423" si="715">T3423*1.12</f>
        <v>112000.00000000001</v>
      </c>
      <c r="V3423" s="9" t="s">
        <v>1341</v>
      </c>
      <c r="W3423" s="153" t="s">
        <v>1410</v>
      </c>
      <c r="X3423" s="317"/>
    </row>
    <row r="3424" spans="1:24" s="145" customFormat="1" ht="102">
      <c r="A3424" s="146" t="s">
        <v>10088</v>
      </c>
      <c r="B3424" s="3" t="s">
        <v>1332</v>
      </c>
      <c r="C3424" s="195" t="s">
        <v>4393</v>
      </c>
      <c r="D3424" s="23" t="s">
        <v>10089</v>
      </c>
      <c r="E3424" s="11" t="s">
        <v>10090</v>
      </c>
      <c r="F3424" s="35" t="s">
        <v>10091</v>
      </c>
      <c r="G3424" s="29" t="s">
        <v>385</v>
      </c>
      <c r="H3424" s="242">
        <v>0</v>
      </c>
      <c r="I3424" s="34">
        <v>470000000</v>
      </c>
      <c r="J3424" s="21" t="s">
        <v>1330</v>
      </c>
      <c r="K3424" s="17" t="s">
        <v>9836</v>
      </c>
      <c r="L3424" s="236" t="s">
        <v>3930</v>
      </c>
      <c r="M3424" s="141" t="s">
        <v>383</v>
      </c>
      <c r="N3424" s="3" t="s">
        <v>8879</v>
      </c>
      <c r="O3424" s="3" t="s">
        <v>1382</v>
      </c>
      <c r="P3424" s="7" t="s">
        <v>1349</v>
      </c>
      <c r="Q3424" s="3" t="s">
        <v>1348</v>
      </c>
      <c r="R3424" s="9">
        <v>30</v>
      </c>
      <c r="S3424" s="9">
        <v>9459</v>
      </c>
      <c r="T3424" s="527">
        <v>0</v>
      </c>
      <c r="U3424" s="377">
        <f>T3424*1.12</f>
        <v>0</v>
      </c>
      <c r="V3424" s="9" t="s">
        <v>1341</v>
      </c>
      <c r="W3424" s="153" t="s">
        <v>1410</v>
      </c>
      <c r="X3424" s="146">
        <v>11.15</v>
      </c>
    </row>
    <row r="3425" spans="1:24" s="145" customFormat="1" ht="102">
      <c r="A3425" s="146" t="s">
        <v>11224</v>
      </c>
      <c r="B3425" s="3" t="s">
        <v>1332</v>
      </c>
      <c r="C3425" s="195" t="s">
        <v>4393</v>
      </c>
      <c r="D3425" s="23" t="s">
        <v>10089</v>
      </c>
      <c r="E3425" s="11" t="s">
        <v>10090</v>
      </c>
      <c r="F3425" s="35" t="s">
        <v>10091</v>
      </c>
      <c r="G3425" s="29" t="s">
        <v>385</v>
      </c>
      <c r="H3425" s="242">
        <v>0</v>
      </c>
      <c r="I3425" s="34">
        <v>470000000</v>
      </c>
      <c r="J3425" s="21" t="s">
        <v>1330</v>
      </c>
      <c r="K3425" s="17" t="s">
        <v>11163</v>
      </c>
      <c r="L3425" s="236" t="s">
        <v>3930</v>
      </c>
      <c r="M3425" s="141" t="s">
        <v>383</v>
      </c>
      <c r="N3425" s="3" t="s">
        <v>8879</v>
      </c>
      <c r="O3425" s="3" t="s">
        <v>11157</v>
      </c>
      <c r="P3425" s="7" t="s">
        <v>1349</v>
      </c>
      <c r="Q3425" s="3" t="s">
        <v>1348</v>
      </c>
      <c r="R3425" s="9">
        <v>30</v>
      </c>
      <c r="S3425" s="9">
        <v>9459</v>
      </c>
      <c r="T3425" s="568">
        <f t="shared" ref="T3425" si="716">R3425*S3425</f>
        <v>283770</v>
      </c>
      <c r="U3425" s="377">
        <f t="shared" ref="U3425" si="717">T3425*1.12</f>
        <v>317822.40000000002</v>
      </c>
      <c r="V3425" s="9" t="s">
        <v>1341</v>
      </c>
      <c r="W3425" s="153" t="s">
        <v>1410</v>
      </c>
      <c r="X3425" s="317"/>
    </row>
    <row r="3426" spans="1:24" s="145" customFormat="1" ht="102">
      <c r="A3426" s="146" t="s">
        <v>10092</v>
      </c>
      <c r="B3426" s="3" t="s">
        <v>1332</v>
      </c>
      <c r="C3426" s="195" t="s">
        <v>10093</v>
      </c>
      <c r="D3426" s="190" t="s">
        <v>10094</v>
      </c>
      <c r="E3426" s="190" t="s">
        <v>10095</v>
      </c>
      <c r="F3426" s="11" t="s">
        <v>10096</v>
      </c>
      <c r="G3426" s="29" t="s">
        <v>385</v>
      </c>
      <c r="H3426" s="242">
        <v>0</v>
      </c>
      <c r="I3426" s="34">
        <v>470000000</v>
      </c>
      <c r="J3426" s="21" t="s">
        <v>1330</v>
      </c>
      <c r="K3426" s="17" t="s">
        <v>9836</v>
      </c>
      <c r="L3426" s="236" t="s">
        <v>3930</v>
      </c>
      <c r="M3426" s="141" t="s">
        <v>383</v>
      </c>
      <c r="N3426" s="3" t="s">
        <v>8879</v>
      </c>
      <c r="O3426" s="3" t="s">
        <v>1382</v>
      </c>
      <c r="P3426" s="7" t="s">
        <v>1354</v>
      </c>
      <c r="Q3426" s="3" t="s">
        <v>1195</v>
      </c>
      <c r="R3426" s="9">
        <v>40</v>
      </c>
      <c r="S3426" s="9">
        <v>2300</v>
      </c>
      <c r="T3426" s="527">
        <v>0</v>
      </c>
      <c r="U3426" s="377">
        <f>T3426*1.12</f>
        <v>0</v>
      </c>
      <c r="V3426" s="9" t="s">
        <v>1341</v>
      </c>
      <c r="W3426" s="153" t="s">
        <v>1410</v>
      </c>
      <c r="X3426" s="146">
        <v>11.15</v>
      </c>
    </row>
    <row r="3427" spans="1:24" s="145" customFormat="1" ht="102">
      <c r="A3427" s="146" t="s">
        <v>11225</v>
      </c>
      <c r="B3427" s="3" t="s">
        <v>1332</v>
      </c>
      <c r="C3427" s="195" t="s">
        <v>10093</v>
      </c>
      <c r="D3427" s="190" t="s">
        <v>10094</v>
      </c>
      <c r="E3427" s="190" t="s">
        <v>10095</v>
      </c>
      <c r="F3427" s="11" t="s">
        <v>10096</v>
      </c>
      <c r="G3427" s="29" t="s">
        <v>385</v>
      </c>
      <c r="H3427" s="242">
        <v>0</v>
      </c>
      <c r="I3427" s="34">
        <v>470000000</v>
      </c>
      <c r="J3427" s="21" t="s">
        <v>1330</v>
      </c>
      <c r="K3427" s="17" t="s">
        <v>11163</v>
      </c>
      <c r="L3427" s="236" t="s">
        <v>3930</v>
      </c>
      <c r="M3427" s="141" t="s">
        <v>383</v>
      </c>
      <c r="N3427" s="3" t="s">
        <v>8879</v>
      </c>
      <c r="O3427" s="3" t="s">
        <v>11157</v>
      </c>
      <c r="P3427" s="7" t="s">
        <v>1354</v>
      </c>
      <c r="Q3427" s="3" t="s">
        <v>1195</v>
      </c>
      <c r="R3427" s="9">
        <v>40</v>
      </c>
      <c r="S3427" s="9">
        <v>2300</v>
      </c>
      <c r="T3427" s="568">
        <f t="shared" ref="T3427" si="718">R3427*S3427</f>
        <v>92000</v>
      </c>
      <c r="U3427" s="377">
        <f t="shared" ref="U3427" si="719">T3427*1.12</f>
        <v>103040.00000000001</v>
      </c>
      <c r="V3427" s="9" t="s">
        <v>1341</v>
      </c>
      <c r="W3427" s="153" t="s">
        <v>1410</v>
      </c>
      <c r="X3427" s="317"/>
    </row>
    <row r="3428" spans="1:24" s="145" customFormat="1" ht="102">
      <c r="A3428" s="146" t="s">
        <v>10097</v>
      </c>
      <c r="B3428" s="3" t="s">
        <v>1332</v>
      </c>
      <c r="C3428" s="195" t="s">
        <v>5057</v>
      </c>
      <c r="D3428" s="190" t="s">
        <v>5058</v>
      </c>
      <c r="E3428" s="190" t="s">
        <v>10098</v>
      </c>
      <c r="F3428" s="11" t="s">
        <v>10099</v>
      </c>
      <c r="G3428" s="29" t="s">
        <v>385</v>
      </c>
      <c r="H3428" s="242">
        <v>0</v>
      </c>
      <c r="I3428" s="34">
        <v>470000000</v>
      </c>
      <c r="J3428" s="21" t="s">
        <v>1330</v>
      </c>
      <c r="K3428" s="17" t="s">
        <v>9836</v>
      </c>
      <c r="L3428" s="236" t="s">
        <v>3930</v>
      </c>
      <c r="M3428" s="141" t="s">
        <v>383</v>
      </c>
      <c r="N3428" s="3" t="s">
        <v>8879</v>
      </c>
      <c r="O3428" s="3" t="s">
        <v>1382</v>
      </c>
      <c r="P3428" s="7" t="s">
        <v>1354</v>
      </c>
      <c r="Q3428" s="3" t="s">
        <v>1195</v>
      </c>
      <c r="R3428" s="9">
        <v>40</v>
      </c>
      <c r="S3428" s="9">
        <v>800</v>
      </c>
      <c r="T3428" s="527">
        <v>0</v>
      </c>
      <c r="U3428" s="377">
        <f>T3428*1.12</f>
        <v>0</v>
      </c>
      <c r="V3428" s="9" t="s">
        <v>1341</v>
      </c>
      <c r="W3428" s="153" t="s">
        <v>1410</v>
      </c>
      <c r="X3428" s="146">
        <v>11.15</v>
      </c>
    </row>
    <row r="3429" spans="1:24" s="145" customFormat="1" ht="102">
      <c r="A3429" s="146" t="s">
        <v>11226</v>
      </c>
      <c r="B3429" s="3" t="s">
        <v>1332</v>
      </c>
      <c r="C3429" s="195" t="s">
        <v>5057</v>
      </c>
      <c r="D3429" s="190" t="s">
        <v>5058</v>
      </c>
      <c r="E3429" s="190" t="s">
        <v>10098</v>
      </c>
      <c r="F3429" s="11" t="s">
        <v>10099</v>
      </c>
      <c r="G3429" s="29" t="s">
        <v>385</v>
      </c>
      <c r="H3429" s="242">
        <v>0</v>
      </c>
      <c r="I3429" s="34">
        <v>470000000</v>
      </c>
      <c r="J3429" s="21" t="s">
        <v>1330</v>
      </c>
      <c r="K3429" s="17" t="s">
        <v>11163</v>
      </c>
      <c r="L3429" s="236" t="s">
        <v>3930</v>
      </c>
      <c r="M3429" s="141" t="s">
        <v>383</v>
      </c>
      <c r="N3429" s="3" t="s">
        <v>8879</v>
      </c>
      <c r="O3429" s="3" t="s">
        <v>11157</v>
      </c>
      <c r="P3429" s="7" t="s">
        <v>1354</v>
      </c>
      <c r="Q3429" s="3" t="s">
        <v>1195</v>
      </c>
      <c r="R3429" s="9">
        <v>40</v>
      </c>
      <c r="S3429" s="9">
        <v>800</v>
      </c>
      <c r="T3429" s="568">
        <f t="shared" ref="T3429" si="720">R3429*S3429</f>
        <v>32000</v>
      </c>
      <c r="U3429" s="377">
        <f t="shared" ref="U3429" si="721">T3429*1.12</f>
        <v>35840</v>
      </c>
      <c r="V3429" s="9" t="s">
        <v>1341</v>
      </c>
      <c r="W3429" s="153" t="s">
        <v>1410</v>
      </c>
      <c r="X3429" s="317"/>
    </row>
    <row r="3430" spans="1:24" s="145" customFormat="1" ht="102">
      <c r="A3430" s="146" t="s">
        <v>10100</v>
      </c>
      <c r="B3430" s="3" t="s">
        <v>1332</v>
      </c>
      <c r="C3430" s="23" t="s">
        <v>10101</v>
      </c>
      <c r="D3430" s="2" t="s">
        <v>10102</v>
      </c>
      <c r="E3430" s="2" t="s">
        <v>10103</v>
      </c>
      <c r="F3430" s="11" t="s">
        <v>10104</v>
      </c>
      <c r="G3430" s="29" t="s">
        <v>385</v>
      </c>
      <c r="H3430" s="242">
        <v>0</v>
      </c>
      <c r="I3430" s="34">
        <v>470000000</v>
      </c>
      <c r="J3430" s="21" t="s">
        <v>1330</v>
      </c>
      <c r="K3430" s="17" t="s">
        <v>9836</v>
      </c>
      <c r="L3430" s="236" t="s">
        <v>3930</v>
      </c>
      <c r="M3430" s="141" t="s">
        <v>383</v>
      </c>
      <c r="N3430" s="3" t="s">
        <v>8879</v>
      </c>
      <c r="O3430" s="3" t="s">
        <v>1382</v>
      </c>
      <c r="P3430" s="7" t="s">
        <v>1350</v>
      </c>
      <c r="Q3430" s="2" t="s">
        <v>1515</v>
      </c>
      <c r="R3430" s="406" t="s">
        <v>10105</v>
      </c>
      <c r="S3430" s="9">
        <v>100</v>
      </c>
      <c r="T3430" s="527">
        <v>0</v>
      </c>
      <c r="U3430" s="377">
        <f>T3430*1.12</f>
        <v>0</v>
      </c>
      <c r="V3430" s="9" t="s">
        <v>1341</v>
      </c>
      <c r="W3430" s="153" t="s">
        <v>1410</v>
      </c>
      <c r="X3430" s="146">
        <v>11.15</v>
      </c>
    </row>
    <row r="3431" spans="1:24" s="145" customFormat="1" ht="102">
      <c r="A3431" s="146" t="s">
        <v>11227</v>
      </c>
      <c r="B3431" s="3" t="s">
        <v>1332</v>
      </c>
      <c r="C3431" s="23" t="s">
        <v>10101</v>
      </c>
      <c r="D3431" s="2" t="s">
        <v>10102</v>
      </c>
      <c r="E3431" s="2" t="s">
        <v>10103</v>
      </c>
      <c r="F3431" s="11" t="s">
        <v>10104</v>
      </c>
      <c r="G3431" s="29" t="s">
        <v>385</v>
      </c>
      <c r="H3431" s="242">
        <v>0</v>
      </c>
      <c r="I3431" s="34">
        <v>470000000</v>
      </c>
      <c r="J3431" s="21" t="s">
        <v>1330</v>
      </c>
      <c r="K3431" s="17" t="s">
        <v>11163</v>
      </c>
      <c r="L3431" s="236" t="s">
        <v>3930</v>
      </c>
      <c r="M3431" s="141" t="s">
        <v>383</v>
      </c>
      <c r="N3431" s="3" t="s">
        <v>8879</v>
      </c>
      <c r="O3431" s="3" t="s">
        <v>11157</v>
      </c>
      <c r="P3431" s="7" t="s">
        <v>1350</v>
      </c>
      <c r="Q3431" s="2" t="s">
        <v>1515</v>
      </c>
      <c r="R3431" s="406" t="s">
        <v>10105</v>
      </c>
      <c r="S3431" s="9">
        <v>100</v>
      </c>
      <c r="T3431" s="568">
        <f t="shared" ref="T3431" si="722">R3431*S3431</f>
        <v>80000</v>
      </c>
      <c r="U3431" s="377">
        <f t="shared" ref="U3431" si="723">T3431*1.12</f>
        <v>89600.000000000015</v>
      </c>
      <c r="V3431" s="9" t="s">
        <v>1341</v>
      </c>
      <c r="W3431" s="153" t="s">
        <v>1410</v>
      </c>
      <c r="X3431" s="317"/>
    </row>
    <row r="3432" spans="1:24" s="145" customFormat="1" ht="102">
      <c r="A3432" s="146" t="s">
        <v>10106</v>
      </c>
      <c r="B3432" s="3" t="s">
        <v>1332</v>
      </c>
      <c r="C3432" s="195" t="s">
        <v>10107</v>
      </c>
      <c r="D3432" s="23" t="s">
        <v>10108</v>
      </c>
      <c r="E3432" s="11" t="s">
        <v>10109</v>
      </c>
      <c r="F3432" s="11" t="s">
        <v>10110</v>
      </c>
      <c r="G3432" s="29" t="s">
        <v>385</v>
      </c>
      <c r="H3432" s="242">
        <v>0</v>
      </c>
      <c r="I3432" s="34">
        <v>470000000</v>
      </c>
      <c r="J3432" s="21" t="s">
        <v>1330</v>
      </c>
      <c r="K3432" s="17" t="s">
        <v>9836</v>
      </c>
      <c r="L3432" s="236" t="s">
        <v>3930</v>
      </c>
      <c r="M3432" s="141" t="s">
        <v>383</v>
      </c>
      <c r="N3432" s="3" t="s">
        <v>8879</v>
      </c>
      <c r="O3432" s="3" t="s">
        <v>1382</v>
      </c>
      <c r="P3432" s="7" t="s">
        <v>1354</v>
      </c>
      <c r="Q3432" s="3" t="s">
        <v>1195</v>
      </c>
      <c r="R3432" s="9">
        <v>30</v>
      </c>
      <c r="S3432" s="9">
        <v>1902.78</v>
      </c>
      <c r="T3432" s="527">
        <v>0</v>
      </c>
      <c r="U3432" s="377">
        <f>T3432*1.12</f>
        <v>0</v>
      </c>
      <c r="V3432" s="9" t="s">
        <v>1341</v>
      </c>
      <c r="W3432" s="153" t="s">
        <v>1410</v>
      </c>
      <c r="X3432" s="146">
        <v>11.15</v>
      </c>
    </row>
    <row r="3433" spans="1:24" s="145" customFormat="1" ht="102">
      <c r="A3433" s="146" t="s">
        <v>11228</v>
      </c>
      <c r="B3433" s="3" t="s">
        <v>1332</v>
      </c>
      <c r="C3433" s="195" t="s">
        <v>10107</v>
      </c>
      <c r="D3433" s="23" t="s">
        <v>10108</v>
      </c>
      <c r="E3433" s="11" t="s">
        <v>10109</v>
      </c>
      <c r="F3433" s="11" t="s">
        <v>10110</v>
      </c>
      <c r="G3433" s="29" t="s">
        <v>385</v>
      </c>
      <c r="H3433" s="242">
        <v>0</v>
      </c>
      <c r="I3433" s="34">
        <v>470000000</v>
      </c>
      <c r="J3433" s="21" t="s">
        <v>1330</v>
      </c>
      <c r="K3433" s="17" t="s">
        <v>11163</v>
      </c>
      <c r="L3433" s="236" t="s">
        <v>3930</v>
      </c>
      <c r="M3433" s="141" t="s">
        <v>383</v>
      </c>
      <c r="N3433" s="3" t="s">
        <v>8879</v>
      </c>
      <c r="O3433" s="3" t="s">
        <v>11157</v>
      </c>
      <c r="P3433" s="7" t="s">
        <v>1354</v>
      </c>
      <c r="Q3433" s="3" t="s">
        <v>1195</v>
      </c>
      <c r="R3433" s="9">
        <v>30</v>
      </c>
      <c r="S3433" s="9">
        <v>1902.78</v>
      </c>
      <c r="T3433" s="568">
        <f t="shared" ref="T3433" si="724">R3433*S3433</f>
        <v>57083.4</v>
      </c>
      <c r="U3433" s="377">
        <f t="shared" ref="U3433" si="725">T3433*1.12</f>
        <v>63933.40800000001</v>
      </c>
      <c r="V3433" s="9" t="s">
        <v>1341</v>
      </c>
      <c r="W3433" s="153" t="s">
        <v>1410</v>
      </c>
      <c r="X3433" s="317"/>
    </row>
    <row r="3434" spans="1:24" s="145" customFormat="1" ht="102">
      <c r="A3434" s="146" t="s">
        <v>10111</v>
      </c>
      <c r="B3434" s="3" t="s">
        <v>1332</v>
      </c>
      <c r="C3434" s="195" t="s">
        <v>5796</v>
      </c>
      <c r="D3434" s="190" t="s">
        <v>5388</v>
      </c>
      <c r="E3434" s="190" t="s">
        <v>10112</v>
      </c>
      <c r="F3434" s="35" t="s">
        <v>10113</v>
      </c>
      <c r="G3434" s="29" t="s">
        <v>385</v>
      </c>
      <c r="H3434" s="242">
        <v>0</v>
      </c>
      <c r="I3434" s="34">
        <v>470000000</v>
      </c>
      <c r="J3434" s="21" t="s">
        <v>1330</v>
      </c>
      <c r="K3434" s="17" t="s">
        <v>9836</v>
      </c>
      <c r="L3434" s="236" t="s">
        <v>3930</v>
      </c>
      <c r="M3434" s="141" t="s">
        <v>383</v>
      </c>
      <c r="N3434" s="3" t="s">
        <v>8879</v>
      </c>
      <c r="O3434" s="3" t="s">
        <v>1382</v>
      </c>
      <c r="P3434" s="7" t="s">
        <v>1354</v>
      </c>
      <c r="Q3434" s="3" t="s">
        <v>1195</v>
      </c>
      <c r="R3434" s="9">
        <v>4</v>
      </c>
      <c r="S3434" s="9">
        <v>18000</v>
      </c>
      <c r="T3434" s="527">
        <v>0</v>
      </c>
      <c r="U3434" s="377">
        <f>T3434*1.12</f>
        <v>0</v>
      </c>
      <c r="V3434" s="9" t="s">
        <v>1341</v>
      </c>
      <c r="W3434" s="153" t="s">
        <v>1410</v>
      </c>
      <c r="X3434" s="146">
        <v>11.15</v>
      </c>
    </row>
    <row r="3435" spans="1:24" s="145" customFormat="1" ht="102">
      <c r="A3435" s="146" t="s">
        <v>11229</v>
      </c>
      <c r="B3435" s="3" t="s">
        <v>1332</v>
      </c>
      <c r="C3435" s="195" t="s">
        <v>5796</v>
      </c>
      <c r="D3435" s="190" t="s">
        <v>5388</v>
      </c>
      <c r="E3435" s="190" t="s">
        <v>10112</v>
      </c>
      <c r="F3435" s="35" t="s">
        <v>10113</v>
      </c>
      <c r="G3435" s="29" t="s">
        <v>385</v>
      </c>
      <c r="H3435" s="242">
        <v>0</v>
      </c>
      <c r="I3435" s="34">
        <v>470000000</v>
      </c>
      <c r="J3435" s="21" t="s">
        <v>1330</v>
      </c>
      <c r="K3435" s="17" t="s">
        <v>11163</v>
      </c>
      <c r="L3435" s="236" t="s">
        <v>3930</v>
      </c>
      <c r="M3435" s="141" t="s">
        <v>383</v>
      </c>
      <c r="N3435" s="3" t="s">
        <v>8879</v>
      </c>
      <c r="O3435" s="3" t="s">
        <v>11157</v>
      </c>
      <c r="P3435" s="7" t="s">
        <v>1354</v>
      </c>
      <c r="Q3435" s="3" t="s">
        <v>1195</v>
      </c>
      <c r="R3435" s="9">
        <v>4</v>
      </c>
      <c r="S3435" s="9">
        <v>18000</v>
      </c>
      <c r="T3435" s="568">
        <f t="shared" ref="T3435" si="726">R3435*S3435</f>
        <v>72000</v>
      </c>
      <c r="U3435" s="377">
        <f t="shared" ref="U3435" si="727">T3435*1.12</f>
        <v>80640.000000000015</v>
      </c>
      <c r="V3435" s="9" t="s">
        <v>1341</v>
      </c>
      <c r="W3435" s="153" t="s">
        <v>1410</v>
      </c>
      <c r="X3435" s="317"/>
    </row>
    <row r="3436" spans="1:24" s="145" customFormat="1" ht="102">
      <c r="A3436" s="146" t="s">
        <v>10114</v>
      </c>
      <c r="B3436" s="3" t="s">
        <v>1332</v>
      </c>
      <c r="C3436" s="195" t="s">
        <v>5796</v>
      </c>
      <c r="D3436" s="190" t="s">
        <v>5388</v>
      </c>
      <c r="E3436" s="190" t="s">
        <v>10112</v>
      </c>
      <c r="F3436" s="1" t="s">
        <v>10115</v>
      </c>
      <c r="G3436" s="29" t="s">
        <v>385</v>
      </c>
      <c r="H3436" s="242">
        <v>0</v>
      </c>
      <c r="I3436" s="34">
        <v>470000000</v>
      </c>
      <c r="J3436" s="21" t="s">
        <v>1330</v>
      </c>
      <c r="K3436" s="17" t="s">
        <v>9836</v>
      </c>
      <c r="L3436" s="236" t="s">
        <v>3930</v>
      </c>
      <c r="M3436" s="141" t="s">
        <v>383</v>
      </c>
      <c r="N3436" s="3" t="s">
        <v>8879</v>
      </c>
      <c r="O3436" s="3" t="s">
        <v>1382</v>
      </c>
      <c r="P3436" s="7" t="s">
        <v>1354</v>
      </c>
      <c r="Q3436" s="3" t="s">
        <v>1195</v>
      </c>
      <c r="R3436" s="9">
        <v>30</v>
      </c>
      <c r="S3436" s="9">
        <v>18058.95</v>
      </c>
      <c r="T3436" s="527">
        <v>0</v>
      </c>
      <c r="U3436" s="377">
        <f>T3436*1.12</f>
        <v>0</v>
      </c>
      <c r="V3436" s="9" t="s">
        <v>1341</v>
      </c>
      <c r="W3436" s="153" t="s">
        <v>1410</v>
      </c>
      <c r="X3436" s="146">
        <v>11.15</v>
      </c>
    </row>
    <row r="3437" spans="1:24" s="145" customFormat="1" ht="102">
      <c r="A3437" s="146" t="s">
        <v>11230</v>
      </c>
      <c r="B3437" s="3" t="s">
        <v>1332</v>
      </c>
      <c r="C3437" s="195" t="s">
        <v>5796</v>
      </c>
      <c r="D3437" s="190" t="s">
        <v>5388</v>
      </c>
      <c r="E3437" s="190" t="s">
        <v>10112</v>
      </c>
      <c r="F3437" s="1" t="s">
        <v>10115</v>
      </c>
      <c r="G3437" s="29" t="s">
        <v>385</v>
      </c>
      <c r="H3437" s="242">
        <v>0</v>
      </c>
      <c r="I3437" s="34">
        <v>470000000</v>
      </c>
      <c r="J3437" s="21" t="s">
        <v>1330</v>
      </c>
      <c r="K3437" s="17" t="s">
        <v>11163</v>
      </c>
      <c r="L3437" s="236" t="s">
        <v>3930</v>
      </c>
      <c r="M3437" s="141" t="s">
        <v>383</v>
      </c>
      <c r="N3437" s="3" t="s">
        <v>8879</v>
      </c>
      <c r="O3437" s="3" t="s">
        <v>11157</v>
      </c>
      <c r="P3437" s="7" t="s">
        <v>1354</v>
      </c>
      <c r="Q3437" s="3" t="s">
        <v>1195</v>
      </c>
      <c r="R3437" s="9">
        <v>30</v>
      </c>
      <c r="S3437" s="9">
        <v>18058.95</v>
      </c>
      <c r="T3437" s="568">
        <f t="shared" ref="T3437" si="728">R3437*S3437</f>
        <v>541768.5</v>
      </c>
      <c r="U3437" s="377">
        <f t="shared" ref="U3437" si="729">T3437*1.12</f>
        <v>606780.72000000009</v>
      </c>
      <c r="V3437" s="9" t="s">
        <v>1341</v>
      </c>
      <c r="W3437" s="153" t="s">
        <v>1410</v>
      </c>
      <c r="X3437" s="317"/>
    </row>
    <row r="3438" spans="1:24" s="145" customFormat="1" ht="102">
      <c r="A3438" s="146" t="s">
        <v>10116</v>
      </c>
      <c r="B3438" s="3" t="s">
        <v>1332</v>
      </c>
      <c r="C3438" s="248" t="s">
        <v>10117</v>
      </c>
      <c r="D3438" s="315" t="s">
        <v>10118</v>
      </c>
      <c r="E3438" s="315" t="s">
        <v>10119</v>
      </c>
      <c r="F3438" s="11" t="s">
        <v>10120</v>
      </c>
      <c r="G3438" s="29" t="s">
        <v>385</v>
      </c>
      <c r="H3438" s="242">
        <v>0</v>
      </c>
      <c r="I3438" s="34">
        <v>470000000</v>
      </c>
      <c r="J3438" s="21" t="s">
        <v>1330</v>
      </c>
      <c r="K3438" s="17" t="s">
        <v>9836</v>
      </c>
      <c r="L3438" s="236" t="s">
        <v>3930</v>
      </c>
      <c r="M3438" s="141" t="s">
        <v>383</v>
      </c>
      <c r="N3438" s="3" t="s">
        <v>8879</v>
      </c>
      <c r="O3438" s="3" t="s">
        <v>1382</v>
      </c>
      <c r="P3438" s="7" t="s">
        <v>1354</v>
      </c>
      <c r="Q3438" s="3" t="s">
        <v>1195</v>
      </c>
      <c r="R3438" s="9">
        <v>30</v>
      </c>
      <c r="S3438" s="9">
        <v>644</v>
      </c>
      <c r="T3438" s="527">
        <v>0</v>
      </c>
      <c r="U3438" s="377">
        <f>T3438*1.12</f>
        <v>0</v>
      </c>
      <c r="V3438" s="9" t="s">
        <v>1341</v>
      </c>
      <c r="W3438" s="153" t="s">
        <v>1410</v>
      </c>
      <c r="X3438" s="146">
        <v>11.15</v>
      </c>
    </row>
    <row r="3439" spans="1:24" s="145" customFormat="1" ht="102">
      <c r="A3439" s="146" t="s">
        <v>11231</v>
      </c>
      <c r="B3439" s="3" t="s">
        <v>1332</v>
      </c>
      <c r="C3439" s="248" t="s">
        <v>10117</v>
      </c>
      <c r="D3439" s="315" t="s">
        <v>10118</v>
      </c>
      <c r="E3439" s="315" t="s">
        <v>10119</v>
      </c>
      <c r="F3439" s="11" t="s">
        <v>10120</v>
      </c>
      <c r="G3439" s="29" t="s">
        <v>385</v>
      </c>
      <c r="H3439" s="242">
        <v>0</v>
      </c>
      <c r="I3439" s="34">
        <v>470000000</v>
      </c>
      <c r="J3439" s="21" t="s">
        <v>1330</v>
      </c>
      <c r="K3439" s="17" t="s">
        <v>11163</v>
      </c>
      <c r="L3439" s="236" t="s">
        <v>3930</v>
      </c>
      <c r="M3439" s="141" t="s">
        <v>383</v>
      </c>
      <c r="N3439" s="3" t="s">
        <v>8879</v>
      </c>
      <c r="O3439" s="3" t="s">
        <v>11157</v>
      </c>
      <c r="P3439" s="7" t="s">
        <v>1354</v>
      </c>
      <c r="Q3439" s="3" t="s">
        <v>1195</v>
      </c>
      <c r="R3439" s="9">
        <v>30</v>
      </c>
      <c r="S3439" s="9">
        <v>644</v>
      </c>
      <c r="T3439" s="568">
        <f t="shared" ref="T3439" si="730">R3439*S3439</f>
        <v>19320</v>
      </c>
      <c r="U3439" s="377">
        <f t="shared" ref="U3439" si="731">T3439*1.12</f>
        <v>21638.400000000001</v>
      </c>
      <c r="V3439" s="9" t="s">
        <v>1341</v>
      </c>
      <c r="W3439" s="153" t="s">
        <v>1410</v>
      </c>
      <c r="X3439" s="317"/>
    </row>
    <row r="3440" spans="1:24" s="145" customFormat="1" ht="102">
      <c r="A3440" s="146" t="s">
        <v>10121</v>
      </c>
      <c r="B3440" s="3" t="s">
        <v>1332</v>
      </c>
      <c r="C3440" s="195" t="s">
        <v>10122</v>
      </c>
      <c r="D3440" s="190" t="s">
        <v>10123</v>
      </c>
      <c r="E3440" s="190" t="s">
        <v>10124</v>
      </c>
      <c r="F3440" s="407" t="s">
        <v>10125</v>
      </c>
      <c r="G3440" s="29" t="s">
        <v>385</v>
      </c>
      <c r="H3440" s="242">
        <v>0</v>
      </c>
      <c r="I3440" s="34">
        <v>470000000</v>
      </c>
      <c r="J3440" s="21" t="s">
        <v>1330</v>
      </c>
      <c r="K3440" s="17" t="s">
        <v>9836</v>
      </c>
      <c r="L3440" s="236" t="s">
        <v>3930</v>
      </c>
      <c r="M3440" s="141" t="s">
        <v>383</v>
      </c>
      <c r="N3440" s="3" t="s">
        <v>8879</v>
      </c>
      <c r="O3440" s="3" t="s">
        <v>1382</v>
      </c>
      <c r="P3440" s="7" t="s">
        <v>1354</v>
      </c>
      <c r="Q3440" s="9" t="s">
        <v>1195</v>
      </c>
      <c r="R3440" s="9">
        <v>100</v>
      </c>
      <c r="S3440" s="9">
        <v>1197.67</v>
      </c>
      <c r="T3440" s="527">
        <v>0</v>
      </c>
      <c r="U3440" s="377">
        <f>T3440*1.12</f>
        <v>0</v>
      </c>
      <c r="V3440" s="9" t="s">
        <v>1341</v>
      </c>
      <c r="W3440" s="153" t="s">
        <v>1410</v>
      </c>
      <c r="X3440" s="146">
        <v>11.15</v>
      </c>
    </row>
    <row r="3441" spans="1:24" s="145" customFormat="1" ht="102">
      <c r="A3441" s="146" t="s">
        <v>11232</v>
      </c>
      <c r="B3441" s="3" t="s">
        <v>1332</v>
      </c>
      <c r="C3441" s="195" t="s">
        <v>10122</v>
      </c>
      <c r="D3441" s="190" t="s">
        <v>10123</v>
      </c>
      <c r="E3441" s="190" t="s">
        <v>10124</v>
      </c>
      <c r="F3441" s="407" t="s">
        <v>10125</v>
      </c>
      <c r="G3441" s="29" t="s">
        <v>385</v>
      </c>
      <c r="H3441" s="242">
        <v>0</v>
      </c>
      <c r="I3441" s="34">
        <v>470000000</v>
      </c>
      <c r="J3441" s="21" t="s">
        <v>1330</v>
      </c>
      <c r="K3441" s="17" t="s">
        <v>11163</v>
      </c>
      <c r="L3441" s="236" t="s">
        <v>3930</v>
      </c>
      <c r="M3441" s="141" t="s">
        <v>383</v>
      </c>
      <c r="N3441" s="3" t="s">
        <v>8879</v>
      </c>
      <c r="O3441" s="3" t="s">
        <v>11157</v>
      </c>
      <c r="P3441" s="7" t="s">
        <v>1354</v>
      </c>
      <c r="Q3441" s="9" t="s">
        <v>1195</v>
      </c>
      <c r="R3441" s="9">
        <v>100</v>
      </c>
      <c r="S3441" s="9">
        <v>1197.67</v>
      </c>
      <c r="T3441" s="568">
        <f t="shared" ref="T3441" si="732">R3441*S3441</f>
        <v>119767</v>
      </c>
      <c r="U3441" s="377">
        <f t="shared" ref="U3441" si="733">T3441*1.12</f>
        <v>134139.04</v>
      </c>
      <c r="V3441" s="9" t="s">
        <v>1341</v>
      </c>
      <c r="W3441" s="153" t="s">
        <v>1410</v>
      </c>
      <c r="X3441" s="317"/>
    </row>
    <row r="3442" spans="1:24" s="145" customFormat="1" ht="102">
      <c r="A3442" s="146" t="s">
        <v>10126</v>
      </c>
      <c r="B3442" s="3" t="s">
        <v>1332</v>
      </c>
      <c r="C3442" s="408" t="s">
        <v>10127</v>
      </c>
      <c r="D3442" s="409" t="s">
        <v>10128</v>
      </c>
      <c r="E3442" s="409" t="s">
        <v>10129</v>
      </c>
      <c r="F3442" s="1" t="s">
        <v>10130</v>
      </c>
      <c r="G3442" s="29" t="s">
        <v>385</v>
      </c>
      <c r="H3442" s="242">
        <v>0</v>
      </c>
      <c r="I3442" s="34">
        <v>470000000</v>
      </c>
      <c r="J3442" s="21" t="s">
        <v>1330</v>
      </c>
      <c r="K3442" s="17" t="s">
        <v>9836</v>
      </c>
      <c r="L3442" s="236" t="s">
        <v>3930</v>
      </c>
      <c r="M3442" s="141" t="s">
        <v>383</v>
      </c>
      <c r="N3442" s="3" t="s">
        <v>8879</v>
      </c>
      <c r="O3442" s="3" t="s">
        <v>1382</v>
      </c>
      <c r="P3442" s="7" t="s">
        <v>1354</v>
      </c>
      <c r="Q3442" s="3" t="s">
        <v>1195</v>
      </c>
      <c r="R3442" s="9">
        <v>7</v>
      </c>
      <c r="S3442" s="9">
        <v>18000</v>
      </c>
      <c r="T3442" s="527">
        <v>0</v>
      </c>
      <c r="U3442" s="377">
        <f>T3442*1.12</f>
        <v>0</v>
      </c>
      <c r="V3442" s="9" t="s">
        <v>1341</v>
      </c>
      <c r="W3442" s="153" t="s">
        <v>1410</v>
      </c>
      <c r="X3442" s="146">
        <v>11.15</v>
      </c>
    </row>
    <row r="3443" spans="1:24" s="145" customFormat="1" ht="102">
      <c r="A3443" s="146" t="s">
        <v>11233</v>
      </c>
      <c r="B3443" s="3" t="s">
        <v>1332</v>
      </c>
      <c r="C3443" s="408" t="s">
        <v>10127</v>
      </c>
      <c r="D3443" s="409" t="s">
        <v>10128</v>
      </c>
      <c r="E3443" s="409" t="s">
        <v>10129</v>
      </c>
      <c r="F3443" s="1" t="s">
        <v>10130</v>
      </c>
      <c r="G3443" s="29" t="s">
        <v>385</v>
      </c>
      <c r="H3443" s="242">
        <v>0</v>
      </c>
      <c r="I3443" s="34">
        <v>470000000</v>
      </c>
      <c r="J3443" s="21" t="s">
        <v>1330</v>
      </c>
      <c r="K3443" s="17" t="s">
        <v>11163</v>
      </c>
      <c r="L3443" s="236" t="s">
        <v>3930</v>
      </c>
      <c r="M3443" s="141" t="s">
        <v>383</v>
      </c>
      <c r="N3443" s="3" t="s">
        <v>8879</v>
      </c>
      <c r="O3443" s="3" t="s">
        <v>11157</v>
      </c>
      <c r="P3443" s="7" t="s">
        <v>1354</v>
      </c>
      <c r="Q3443" s="3" t="s">
        <v>1195</v>
      </c>
      <c r="R3443" s="9">
        <v>7</v>
      </c>
      <c r="S3443" s="9">
        <v>18000</v>
      </c>
      <c r="T3443" s="568">
        <f t="shared" ref="T3443" si="734">R3443*S3443</f>
        <v>126000</v>
      </c>
      <c r="U3443" s="377">
        <f t="shared" ref="U3443" si="735">T3443*1.12</f>
        <v>141120</v>
      </c>
      <c r="V3443" s="9" t="s">
        <v>1341</v>
      </c>
      <c r="W3443" s="153" t="s">
        <v>1410</v>
      </c>
      <c r="X3443" s="317"/>
    </row>
    <row r="3444" spans="1:24" s="145" customFormat="1" ht="102">
      <c r="A3444" s="146" t="s">
        <v>10131</v>
      </c>
      <c r="B3444" s="3" t="s">
        <v>1332</v>
      </c>
      <c r="C3444" s="195" t="s">
        <v>10132</v>
      </c>
      <c r="D3444" s="15" t="s">
        <v>10133</v>
      </c>
      <c r="E3444" s="15" t="s">
        <v>10134</v>
      </c>
      <c r="F3444" s="15" t="s">
        <v>10135</v>
      </c>
      <c r="G3444" s="29" t="s">
        <v>385</v>
      </c>
      <c r="H3444" s="242">
        <v>0</v>
      </c>
      <c r="I3444" s="34">
        <v>470000000</v>
      </c>
      <c r="J3444" s="21" t="s">
        <v>1330</v>
      </c>
      <c r="K3444" s="17" t="s">
        <v>9836</v>
      </c>
      <c r="L3444" s="236" t="s">
        <v>3930</v>
      </c>
      <c r="M3444" s="141" t="s">
        <v>383</v>
      </c>
      <c r="N3444" s="3" t="s">
        <v>8879</v>
      </c>
      <c r="O3444" s="3" t="s">
        <v>1382</v>
      </c>
      <c r="P3444" s="7" t="s">
        <v>1354</v>
      </c>
      <c r="Q3444" s="3" t="s">
        <v>1195</v>
      </c>
      <c r="R3444" s="9">
        <v>60</v>
      </c>
      <c r="S3444" s="9">
        <v>198</v>
      </c>
      <c r="T3444" s="527">
        <v>0</v>
      </c>
      <c r="U3444" s="377">
        <f>T3444*1.12</f>
        <v>0</v>
      </c>
      <c r="V3444" s="9" t="s">
        <v>1341</v>
      </c>
      <c r="W3444" s="153" t="s">
        <v>1410</v>
      </c>
      <c r="X3444" s="146">
        <v>11.15</v>
      </c>
    </row>
    <row r="3445" spans="1:24" s="145" customFormat="1" ht="102">
      <c r="A3445" s="146" t="s">
        <v>11234</v>
      </c>
      <c r="B3445" s="3" t="s">
        <v>1332</v>
      </c>
      <c r="C3445" s="195" t="s">
        <v>10132</v>
      </c>
      <c r="D3445" s="15" t="s">
        <v>10133</v>
      </c>
      <c r="E3445" s="15" t="s">
        <v>10134</v>
      </c>
      <c r="F3445" s="15" t="s">
        <v>10135</v>
      </c>
      <c r="G3445" s="29" t="s">
        <v>385</v>
      </c>
      <c r="H3445" s="242">
        <v>0</v>
      </c>
      <c r="I3445" s="34">
        <v>470000000</v>
      </c>
      <c r="J3445" s="21" t="s">
        <v>1330</v>
      </c>
      <c r="K3445" s="17" t="s">
        <v>11163</v>
      </c>
      <c r="L3445" s="236" t="s">
        <v>3930</v>
      </c>
      <c r="M3445" s="141" t="s">
        <v>383</v>
      </c>
      <c r="N3445" s="3" t="s">
        <v>8879</v>
      </c>
      <c r="O3445" s="3" t="s">
        <v>11157</v>
      </c>
      <c r="P3445" s="7" t="s">
        <v>1354</v>
      </c>
      <c r="Q3445" s="3" t="s">
        <v>1195</v>
      </c>
      <c r="R3445" s="9">
        <v>60</v>
      </c>
      <c r="S3445" s="9">
        <v>198</v>
      </c>
      <c r="T3445" s="568">
        <f t="shared" ref="T3445" si="736">R3445*S3445</f>
        <v>11880</v>
      </c>
      <c r="U3445" s="377">
        <f t="shared" ref="U3445" si="737">T3445*1.12</f>
        <v>13305.6</v>
      </c>
      <c r="V3445" s="9" t="s">
        <v>1341</v>
      </c>
      <c r="W3445" s="153" t="s">
        <v>1410</v>
      </c>
      <c r="X3445" s="317"/>
    </row>
    <row r="3446" spans="1:24" s="145" customFormat="1" ht="102">
      <c r="A3446" s="146" t="s">
        <v>10136</v>
      </c>
      <c r="B3446" s="3" t="s">
        <v>1332</v>
      </c>
      <c r="C3446" s="195" t="s">
        <v>10137</v>
      </c>
      <c r="D3446" s="190" t="s">
        <v>10138</v>
      </c>
      <c r="E3446" s="190" t="s">
        <v>10139</v>
      </c>
      <c r="F3446" s="15" t="s">
        <v>10140</v>
      </c>
      <c r="G3446" s="29" t="s">
        <v>385</v>
      </c>
      <c r="H3446" s="242">
        <v>0</v>
      </c>
      <c r="I3446" s="34">
        <v>470000000</v>
      </c>
      <c r="J3446" s="21" t="s">
        <v>1330</v>
      </c>
      <c r="K3446" s="17" t="s">
        <v>9836</v>
      </c>
      <c r="L3446" s="236" t="s">
        <v>3930</v>
      </c>
      <c r="M3446" s="141" t="s">
        <v>383</v>
      </c>
      <c r="N3446" s="3" t="s">
        <v>8879</v>
      </c>
      <c r="O3446" s="3" t="s">
        <v>1382</v>
      </c>
      <c r="P3446" s="7" t="s">
        <v>1349</v>
      </c>
      <c r="Q3446" s="3" t="s">
        <v>1348</v>
      </c>
      <c r="R3446" s="9">
        <v>30</v>
      </c>
      <c r="S3446" s="9">
        <v>1000</v>
      </c>
      <c r="T3446" s="527">
        <v>0</v>
      </c>
      <c r="U3446" s="377">
        <f>T3446*1.12</f>
        <v>0</v>
      </c>
      <c r="V3446" s="9" t="s">
        <v>1341</v>
      </c>
      <c r="W3446" s="153" t="s">
        <v>1410</v>
      </c>
      <c r="X3446" s="146">
        <v>11.15</v>
      </c>
    </row>
    <row r="3447" spans="1:24" s="145" customFormat="1" ht="102">
      <c r="A3447" s="146" t="s">
        <v>11235</v>
      </c>
      <c r="B3447" s="3" t="s">
        <v>1332</v>
      </c>
      <c r="C3447" s="195" t="s">
        <v>10137</v>
      </c>
      <c r="D3447" s="190" t="s">
        <v>10138</v>
      </c>
      <c r="E3447" s="190" t="s">
        <v>10139</v>
      </c>
      <c r="F3447" s="15" t="s">
        <v>10140</v>
      </c>
      <c r="G3447" s="29" t="s">
        <v>385</v>
      </c>
      <c r="H3447" s="242">
        <v>0</v>
      </c>
      <c r="I3447" s="34">
        <v>470000000</v>
      </c>
      <c r="J3447" s="21" t="s">
        <v>1330</v>
      </c>
      <c r="K3447" s="17" t="s">
        <v>11163</v>
      </c>
      <c r="L3447" s="236" t="s">
        <v>3930</v>
      </c>
      <c r="M3447" s="141" t="s">
        <v>383</v>
      </c>
      <c r="N3447" s="3" t="s">
        <v>8879</v>
      </c>
      <c r="O3447" s="3" t="s">
        <v>11157</v>
      </c>
      <c r="P3447" s="7" t="s">
        <v>1349</v>
      </c>
      <c r="Q3447" s="3" t="s">
        <v>1348</v>
      </c>
      <c r="R3447" s="9">
        <v>30</v>
      </c>
      <c r="S3447" s="9">
        <v>1000</v>
      </c>
      <c r="T3447" s="568">
        <f t="shared" ref="T3447" si="738">R3447*S3447</f>
        <v>30000</v>
      </c>
      <c r="U3447" s="377">
        <f t="shared" ref="U3447" si="739">T3447*1.12</f>
        <v>33600</v>
      </c>
      <c r="V3447" s="9" t="s">
        <v>1341</v>
      </c>
      <c r="W3447" s="153" t="s">
        <v>1410</v>
      </c>
      <c r="X3447" s="317"/>
    </row>
    <row r="3448" spans="1:24" s="145" customFormat="1" ht="102">
      <c r="A3448" s="146" t="s">
        <v>10141</v>
      </c>
      <c r="B3448" s="3" t="s">
        <v>1332</v>
      </c>
      <c r="C3448" s="195" t="s">
        <v>10137</v>
      </c>
      <c r="D3448" s="190" t="s">
        <v>10138</v>
      </c>
      <c r="E3448" s="190" t="s">
        <v>10139</v>
      </c>
      <c r="F3448" s="15" t="s">
        <v>10142</v>
      </c>
      <c r="G3448" s="29" t="s">
        <v>385</v>
      </c>
      <c r="H3448" s="242">
        <v>0</v>
      </c>
      <c r="I3448" s="34">
        <v>470000000</v>
      </c>
      <c r="J3448" s="21" t="s">
        <v>1330</v>
      </c>
      <c r="K3448" s="17" t="s">
        <v>9836</v>
      </c>
      <c r="L3448" s="236" t="s">
        <v>3930</v>
      </c>
      <c r="M3448" s="141" t="s">
        <v>383</v>
      </c>
      <c r="N3448" s="3" t="s">
        <v>8879</v>
      </c>
      <c r="O3448" s="3" t="s">
        <v>1382</v>
      </c>
      <c r="P3448" s="7" t="s">
        <v>1349</v>
      </c>
      <c r="Q3448" s="3" t="s">
        <v>1348</v>
      </c>
      <c r="R3448" s="9">
        <v>4</v>
      </c>
      <c r="S3448" s="9">
        <v>1500.88</v>
      </c>
      <c r="T3448" s="527">
        <v>0</v>
      </c>
      <c r="U3448" s="377">
        <f>T3448*1.12</f>
        <v>0</v>
      </c>
      <c r="V3448" s="9" t="s">
        <v>1341</v>
      </c>
      <c r="W3448" s="153" t="s">
        <v>1410</v>
      </c>
      <c r="X3448" s="146">
        <v>11.15</v>
      </c>
    </row>
    <row r="3449" spans="1:24" s="145" customFormat="1" ht="102">
      <c r="A3449" s="146" t="s">
        <v>11236</v>
      </c>
      <c r="B3449" s="3" t="s">
        <v>1332</v>
      </c>
      <c r="C3449" s="195" t="s">
        <v>10137</v>
      </c>
      <c r="D3449" s="190" t="s">
        <v>10138</v>
      </c>
      <c r="E3449" s="190" t="s">
        <v>10139</v>
      </c>
      <c r="F3449" s="15" t="s">
        <v>10142</v>
      </c>
      <c r="G3449" s="29" t="s">
        <v>385</v>
      </c>
      <c r="H3449" s="242">
        <v>0</v>
      </c>
      <c r="I3449" s="34">
        <v>470000000</v>
      </c>
      <c r="J3449" s="21" t="s">
        <v>1330</v>
      </c>
      <c r="K3449" s="17" t="s">
        <v>11163</v>
      </c>
      <c r="L3449" s="236" t="s">
        <v>3930</v>
      </c>
      <c r="M3449" s="141" t="s">
        <v>383</v>
      </c>
      <c r="N3449" s="3" t="s">
        <v>8879</v>
      </c>
      <c r="O3449" s="3" t="s">
        <v>11157</v>
      </c>
      <c r="P3449" s="7" t="s">
        <v>1349</v>
      </c>
      <c r="Q3449" s="3" t="s">
        <v>1348</v>
      </c>
      <c r="R3449" s="9">
        <v>4</v>
      </c>
      <c r="S3449" s="9">
        <v>1500.88</v>
      </c>
      <c r="T3449" s="568">
        <f>R3449*S3449</f>
        <v>6003.52</v>
      </c>
      <c r="U3449" s="377">
        <f t="shared" ref="U3449" si="740">T3449*1.12</f>
        <v>6723.9424000000008</v>
      </c>
      <c r="V3449" s="9" t="s">
        <v>1341</v>
      </c>
      <c r="W3449" s="153" t="s">
        <v>1410</v>
      </c>
      <c r="X3449" s="317"/>
    </row>
    <row r="3450" spans="1:24" s="145" customFormat="1" ht="102">
      <c r="A3450" s="146" t="s">
        <v>10143</v>
      </c>
      <c r="B3450" s="3" t="s">
        <v>1332</v>
      </c>
      <c r="C3450" s="195" t="s">
        <v>10144</v>
      </c>
      <c r="D3450" s="190" t="s">
        <v>10145</v>
      </c>
      <c r="E3450" s="190" t="s">
        <v>10146</v>
      </c>
      <c r="F3450" s="15" t="s">
        <v>10147</v>
      </c>
      <c r="G3450" s="29" t="s">
        <v>385</v>
      </c>
      <c r="H3450" s="242">
        <v>0</v>
      </c>
      <c r="I3450" s="34">
        <v>470000000</v>
      </c>
      <c r="J3450" s="21" t="s">
        <v>1330</v>
      </c>
      <c r="K3450" s="17" t="s">
        <v>9836</v>
      </c>
      <c r="L3450" s="236" t="s">
        <v>3930</v>
      </c>
      <c r="M3450" s="141" t="s">
        <v>383</v>
      </c>
      <c r="N3450" s="3" t="s">
        <v>8879</v>
      </c>
      <c r="O3450" s="3" t="s">
        <v>1382</v>
      </c>
      <c r="P3450" s="7" t="s">
        <v>1354</v>
      </c>
      <c r="Q3450" s="3" t="s">
        <v>1195</v>
      </c>
      <c r="R3450" s="9">
        <v>40</v>
      </c>
      <c r="S3450" s="9">
        <v>130</v>
      </c>
      <c r="T3450" s="527">
        <v>0</v>
      </c>
      <c r="U3450" s="377">
        <f>T3450*1.12</f>
        <v>0</v>
      </c>
      <c r="V3450" s="9" t="s">
        <v>1341</v>
      </c>
      <c r="W3450" s="153" t="s">
        <v>1410</v>
      </c>
      <c r="X3450" s="146">
        <v>11.15</v>
      </c>
    </row>
    <row r="3451" spans="1:24" s="145" customFormat="1" ht="102">
      <c r="A3451" s="146" t="s">
        <v>11237</v>
      </c>
      <c r="B3451" s="3" t="s">
        <v>1332</v>
      </c>
      <c r="C3451" s="195" t="s">
        <v>10144</v>
      </c>
      <c r="D3451" s="190" t="s">
        <v>10145</v>
      </c>
      <c r="E3451" s="190" t="s">
        <v>10146</v>
      </c>
      <c r="F3451" s="15" t="s">
        <v>10147</v>
      </c>
      <c r="G3451" s="29" t="s">
        <v>385</v>
      </c>
      <c r="H3451" s="242">
        <v>0</v>
      </c>
      <c r="I3451" s="34">
        <v>470000000</v>
      </c>
      <c r="J3451" s="21" t="s">
        <v>1330</v>
      </c>
      <c r="K3451" s="17" t="s">
        <v>11163</v>
      </c>
      <c r="L3451" s="236" t="s">
        <v>3930</v>
      </c>
      <c r="M3451" s="141" t="s">
        <v>383</v>
      </c>
      <c r="N3451" s="3" t="s">
        <v>8879</v>
      </c>
      <c r="O3451" s="3" t="s">
        <v>11157</v>
      </c>
      <c r="P3451" s="7" t="s">
        <v>1354</v>
      </c>
      <c r="Q3451" s="3" t="s">
        <v>1195</v>
      </c>
      <c r="R3451" s="9">
        <v>40</v>
      </c>
      <c r="S3451" s="9">
        <v>130</v>
      </c>
      <c r="T3451" s="568">
        <f t="shared" ref="T3451" si="741">R3451*S3451</f>
        <v>5200</v>
      </c>
      <c r="U3451" s="377">
        <f t="shared" ref="U3451" si="742">T3451*1.12</f>
        <v>5824.0000000000009</v>
      </c>
      <c r="V3451" s="9" t="s">
        <v>1341</v>
      </c>
      <c r="W3451" s="153" t="s">
        <v>1410</v>
      </c>
      <c r="X3451" s="317"/>
    </row>
    <row r="3452" spans="1:24" s="145" customFormat="1" ht="102">
      <c r="A3452" s="146" t="s">
        <v>10148</v>
      </c>
      <c r="B3452" s="3" t="s">
        <v>1332</v>
      </c>
      <c r="C3452" s="195" t="s">
        <v>10077</v>
      </c>
      <c r="D3452" s="190" t="s">
        <v>3435</v>
      </c>
      <c r="E3452" s="190" t="s">
        <v>10078</v>
      </c>
      <c r="F3452" s="15" t="s">
        <v>10149</v>
      </c>
      <c r="G3452" s="29" t="s">
        <v>385</v>
      </c>
      <c r="H3452" s="242">
        <v>0</v>
      </c>
      <c r="I3452" s="34">
        <v>470000000</v>
      </c>
      <c r="J3452" s="21" t="s">
        <v>1330</v>
      </c>
      <c r="K3452" s="17" t="s">
        <v>9836</v>
      </c>
      <c r="L3452" s="236" t="s">
        <v>3930</v>
      </c>
      <c r="M3452" s="141" t="s">
        <v>383</v>
      </c>
      <c r="N3452" s="3" t="s">
        <v>8879</v>
      </c>
      <c r="O3452" s="3" t="s">
        <v>1382</v>
      </c>
      <c r="P3452" s="7" t="s">
        <v>1354</v>
      </c>
      <c r="Q3452" s="3" t="s">
        <v>1195</v>
      </c>
      <c r="R3452" s="9">
        <v>3</v>
      </c>
      <c r="S3452" s="9">
        <v>17000</v>
      </c>
      <c r="T3452" s="527">
        <v>0</v>
      </c>
      <c r="U3452" s="377">
        <f>T3452*1.12</f>
        <v>0</v>
      </c>
      <c r="V3452" s="9" t="s">
        <v>1341</v>
      </c>
      <c r="W3452" s="153" t="s">
        <v>1410</v>
      </c>
      <c r="X3452" s="146">
        <v>11.15</v>
      </c>
    </row>
    <row r="3453" spans="1:24" s="145" customFormat="1" ht="102">
      <c r="A3453" s="146" t="s">
        <v>11238</v>
      </c>
      <c r="B3453" s="3" t="s">
        <v>1332</v>
      </c>
      <c r="C3453" s="195" t="s">
        <v>10077</v>
      </c>
      <c r="D3453" s="190" t="s">
        <v>3435</v>
      </c>
      <c r="E3453" s="190" t="s">
        <v>10078</v>
      </c>
      <c r="F3453" s="15" t="s">
        <v>10149</v>
      </c>
      <c r="G3453" s="29" t="s">
        <v>385</v>
      </c>
      <c r="H3453" s="242">
        <v>0</v>
      </c>
      <c r="I3453" s="34">
        <v>470000000</v>
      </c>
      <c r="J3453" s="21" t="s">
        <v>1330</v>
      </c>
      <c r="K3453" s="17" t="s">
        <v>11163</v>
      </c>
      <c r="L3453" s="236" t="s">
        <v>3930</v>
      </c>
      <c r="M3453" s="141" t="s">
        <v>383</v>
      </c>
      <c r="N3453" s="3" t="s">
        <v>8879</v>
      </c>
      <c r="O3453" s="3" t="s">
        <v>11157</v>
      </c>
      <c r="P3453" s="7" t="s">
        <v>1354</v>
      </c>
      <c r="Q3453" s="3" t="s">
        <v>1195</v>
      </c>
      <c r="R3453" s="9">
        <v>3</v>
      </c>
      <c r="S3453" s="9">
        <v>17000</v>
      </c>
      <c r="T3453" s="568">
        <f t="shared" ref="T3453" si="743">R3453*S3453</f>
        <v>51000</v>
      </c>
      <c r="U3453" s="377">
        <f t="shared" ref="U3453" si="744">T3453*1.12</f>
        <v>57120.000000000007</v>
      </c>
      <c r="V3453" s="9" t="s">
        <v>1341</v>
      </c>
      <c r="W3453" s="153" t="s">
        <v>1410</v>
      </c>
      <c r="X3453" s="317"/>
    </row>
    <row r="3454" spans="1:24" s="145" customFormat="1" ht="102">
      <c r="A3454" s="146" t="s">
        <v>10150</v>
      </c>
      <c r="B3454" s="3" t="s">
        <v>1332</v>
      </c>
      <c r="C3454" s="248" t="s">
        <v>10151</v>
      </c>
      <c r="D3454" s="315" t="s">
        <v>6090</v>
      </c>
      <c r="E3454" s="315" t="s">
        <v>10152</v>
      </c>
      <c r="F3454" s="15" t="s">
        <v>10153</v>
      </c>
      <c r="G3454" s="29" t="s">
        <v>384</v>
      </c>
      <c r="H3454" s="242">
        <v>0</v>
      </c>
      <c r="I3454" s="34">
        <v>470000000</v>
      </c>
      <c r="J3454" s="21" t="s">
        <v>1330</v>
      </c>
      <c r="K3454" s="17" t="s">
        <v>9836</v>
      </c>
      <c r="L3454" s="236" t="s">
        <v>3930</v>
      </c>
      <c r="M3454" s="141" t="s">
        <v>383</v>
      </c>
      <c r="N3454" s="3" t="s">
        <v>8879</v>
      </c>
      <c r="O3454" s="3" t="s">
        <v>1382</v>
      </c>
      <c r="P3454" s="7" t="s">
        <v>1354</v>
      </c>
      <c r="Q3454" s="3" t="s">
        <v>1195</v>
      </c>
      <c r="R3454" s="15">
        <v>2</v>
      </c>
      <c r="S3454" s="332">
        <v>195000</v>
      </c>
      <c r="T3454" s="378">
        <f t="shared" ref="T3454:T3458" si="745">R3454*S3454</f>
        <v>390000</v>
      </c>
      <c r="U3454" s="377">
        <f t="shared" ref="U3454:U3496" si="746">T3454*1.12</f>
        <v>436800.00000000006</v>
      </c>
      <c r="V3454" s="9" t="s">
        <v>1341</v>
      </c>
      <c r="W3454" s="153" t="s">
        <v>1410</v>
      </c>
      <c r="X3454" s="317"/>
    </row>
    <row r="3455" spans="1:24" s="145" customFormat="1" ht="102">
      <c r="A3455" s="146" t="s">
        <v>10154</v>
      </c>
      <c r="B3455" s="3" t="s">
        <v>1332</v>
      </c>
      <c r="C3455" s="248" t="s">
        <v>10155</v>
      </c>
      <c r="D3455" s="315" t="s">
        <v>6093</v>
      </c>
      <c r="E3455" s="315" t="s">
        <v>10156</v>
      </c>
      <c r="F3455" s="15">
        <v>363636</v>
      </c>
      <c r="G3455" s="29" t="s">
        <v>384</v>
      </c>
      <c r="H3455" s="242">
        <v>0</v>
      </c>
      <c r="I3455" s="34">
        <v>470000000</v>
      </c>
      <c r="J3455" s="21" t="s">
        <v>1330</v>
      </c>
      <c r="K3455" s="17" t="s">
        <v>9836</v>
      </c>
      <c r="L3455" s="236" t="s">
        <v>3930</v>
      </c>
      <c r="M3455" s="141" t="s">
        <v>383</v>
      </c>
      <c r="N3455" s="3" t="s">
        <v>8879</v>
      </c>
      <c r="O3455" s="3" t="s">
        <v>1382</v>
      </c>
      <c r="P3455" s="7" t="s">
        <v>1354</v>
      </c>
      <c r="Q3455" s="3" t="s">
        <v>1195</v>
      </c>
      <c r="R3455" s="15">
        <v>2</v>
      </c>
      <c r="S3455" s="332">
        <v>77373.7</v>
      </c>
      <c r="T3455" s="378">
        <f t="shared" si="745"/>
        <v>154747.4</v>
      </c>
      <c r="U3455" s="377">
        <f t="shared" si="746"/>
        <v>173317.08800000002</v>
      </c>
      <c r="V3455" s="9" t="s">
        <v>1341</v>
      </c>
      <c r="W3455" s="153" t="s">
        <v>1410</v>
      </c>
      <c r="X3455" s="317"/>
    </row>
    <row r="3456" spans="1:24" s="145" customFormat="1" ht="102">
      <c r="A3456" s="146" t="s">
        <v>10157</v>
      </c>
      <c r="B3456" s="3" t="s">
        <v>1332</v>
      </c>
      <c r="C3456" s="195" t="s">
        <v>3939</v>
      </c>
      <c r="D3456" s="23" t="s">
        <v>4503</v>
      </c>
      <c r="E3456" s="11" t="s">
        <v>10090</v>
      </c>
      <c r="F3456" s="15" t="s">
        <v>10158</v>
      </c>
      <c r="G3456" s="29" t="s">
        <v>384</v>
      </c>
      <c r="H3456" s="242">
        <v>0</v>
      </c>
      <c r="I3456" s="34">
        <v>470000000</v>
      </c>
      <c r="J3456" s="21" t="s">
        <v>1330</v>
      </c>
      <c r="K3456" s="17" t="s">
        <v>9836</v>
      </c>
      <c r="L3456" s="236" t="s">
        <v>3930</v>
      </c>
      <c r="M3456" s="141" t="s">
        <v>383</v>
      </c>
      <c r="N3456" s="3" t="s">
        <v>8879</v>
      </c>
      <c r="O3456" s="3" t="s">
        <v>1382</v>
      </c>
      <c r="P3456" s="7" t="s">
        <v>1354</v>
      </c>
      <c r="Q3456" s="3" t="s">
        <v>1195</v>
      </c>
      <c r="R3456" s="15">
        <v>10</v>
      </c>
      <c r="S3456" s="332">
        <v>4000</v>
      </c>
      <c r="T3456" s="378">
        <f t="shared" si="745"/>
        <v>40000</v>
      </c>
      <c r="U3456" s="377">
        <f t="shared" si="746"/>
        <v>44800.000000000007</v>
      </c>
      <c r="V3456" s="9" t="s">
        <v>1341</v>
      </c>
      <c r="W3456" s="153" t="s">
        <v>1410</v>
      </c>
      <c r="X3456" s="317"/>
    </row>
    <row r="3457" spans="1:24" s="145" customFormat="1" ht="102">
      <c r="A3457" s="146" t="s">
        <v>10159</v>
      </c>
      <c r="B3457" s="3" t="s">
        <v>1332</v>
      </c>
      <c r="C3457" s="195" t="s">
        <v>3939</v>
      </c>
      <c r="D3457" s="23" t="s">
        <v>4503</v>
      </c>
      <c r="E3457" s="11" t="s">
        <v>10090</v>
      </c>
      <c r="F3457" s="15" t="s">
        <v>10160</v>
      </c>
      <c r="G3457" s="29" t="s">
        <v>384</v>
      </c>
      <c r="H3457" s="242">
        <v>0</v>
      </c>
      <c r="I3457" s="34">
        <v>470000000</v>
      </c>
      <c r="J3457" s="21" t="s">
        <v>1330</v>
      </c>
      <c r="K3457" s="17" t="s">
        <v>9836</v>
      </c>
      <c r="L3457" s="236" t="s">
        <v>3930</v>
      </c>
      <c r="M3457" s="141" t="s">
        <v>383</v>
      </c>
      <c r="N3457" s="3" t="s">
        <v>8879</v>
      </c>
      <c r="O3457" s="3" t="s">
        <v>1382</v>
      </c>
      <c r="P3457" s="7" t="s">
        <v>1354</v>
      </c>
      <c r="Q3457" s="3" t="s">
        <v>1195</v>
      </c>
      <c r="R3457" s="15">
        <v>10</v>
      </c>
      <c r="S3457" s="332">
        <v>4900</v>
      </c>
      <c r="T3457" s="378">
        <f t="shared" si="745"/>
        <v>49000</v>
      </c>
      <c r="U3457" s="377">
        <f t="shared" si="746"/>
        <v>54880.000000000007</v>
      </c>
      <c r="V3457" s="9" t="s">
        <v>1341</v>
      </c>
      <c r="W3457" s="153" t="s">
        <v>1410</v>
      </c>
      <c r="X3457" s="317"/>
    </row>
    <row r="3458" spans="1:24" s="145" customFormat="1" ht="102">
      <c r="A3458" s="146" t="s">
        <v>10161</v>
      </c>
      <c r="B3458" s="3" t="s">
        <v>1332</v>
      </c>
      <c r="C3458" s="6" t="s">
        <v>10162</v>
      </c>
      <c r="D3458" s="6" t="s">
        <v>3532</v>
      </c>
      <c r="E3458" s="6" t="s">
        <v>10163</v>
      </c>
      <c r="F3458" s="15"/>
      <c r="G3458" s="29" t="s">
        <v>384</v>
      </c>
      <c r="H3458" s="242">
        <v>0</v>
      </c>
      <c r="I3458" s="34">
        <v>470000000</v>
      </c>
      <c r="J3458" s="21" t="s">
        <v>1330</v>
      </c>
      <c r="K3458" s="17" t="s">
        <v>9836</v>
      </c>
      <c r="L3458" s="236" t="s">
        <v>3930</v>
      </c>
      <c r="M3458" s="141" t="s">
        <v>383</v>
      </c>
      <c r="N3458" s="3" t="s">
        <v>8879</v>
      </c>
      <c r="O3458" s="3" t="s">
        <v>1382</v>
      </c>
      <c r="P3458" s="7" t="s">
        <v>1354</v>
      </c>
      <c r="Q3458" s="3" t="s">
        <v>1195</v>
      </c>
      <c r="R3458" s="15">
        <v>20</v>
      </c>
      <c r="S3458" s="332">
        <v>1862.64</v>
      </c>
      <c r="T3458" s="378">
        <f t="shared" si="745"/>
        <v>37252.800000000003</v>
      </c>
      <c r="U3458" s="377">
        <f t="shared" si="746"/>
        <v>41723.136000000006</v>
      </c>
      <c r="V3458" s="9" t="s">
        <v>1341</v>
      </c>
      <c r="W3458" s="153" t="s">
        <v>1410</v>
      </c>
      <c r="X3458" s="317"/>
    </row>
    <row r="3459" spans="1:24" s="145" customFormat="1" ht="382.5">
      <c r="A3459" s="146" t="s">
        <v>10164</v>
      </c>
      <c r="B3459" s="10" t="s">
        <v>97</v>
      </c>
      <c r="C3459" s="410" t="s">
        <v>10165</v>
      </c>
      <c r="D3459" s="410" t="s">
        <v>10166</v>
      </c>
      <c r="E3459" s="410" t="s">
        <v>10167</v>
      </c>
      <c r="F3459" s="411" t="s">
        <v>10168</v>
      </c>
      <c r="G3459" s="140" t="s">
        <v>385</v>
      </c>
      <c r="H3459" s="153">
        <v>0</v>
      </c>
      <c r="I3459" s="138">
        <v>470000000</v>
      </c>
      <c r="J3459" s="21" t="s">
        <v>1330</v>
      </c>
      <c r="K3459" s="17" t="s">
        <v>9836</v>
      </c>
      <c r="L3459" s="138" t="s">
        <v>10169</v>
      </c>
      <c r="M3459" s="141" t="s">
        <v>383</v>
      </c>
      <c r="N3459" s="3" t="s">
        <v>8879</v>
      </c>
      <c r="O3459" s="3" t="s">
        <v>9771</v>
      </c>
      <c r="P3459" s="7" t="s">
        <v>1354</v>
      </c>
      <c r="Q3459" s="3" t="s">
        <v>1195</v>
      </c>
      <c r="R3459" s="412">
        <v>2</v>
      </c>
      <c r="S3459" s="155">
        <v>6000000</v>
      </c>
      <c r="T3459" s="377">
        <v>0</v>
      </c>
      <c r="U3459" s="377">
        <f t="shared" si="746"/>
        <v>0</v>
      </c>
      <c r="V3459" s="140" t="s">
        <v>1341</v>
      </c>
      <c r="W3459" s="153" t="s">
        <v>1410</v>
      </c>
      <c r="X3459" s="15">
        <v>11</v>
      </c>
    </row>
    <row r="3460" spans="1:24" s="145" customFormat="1" ht="382.5">
      <c r="A3460" s="146" t="s">
        <v>11218</v>
      </c>
      <c r="B3460" s="10" t="s">
        <v>97</v>
      </c>
      <c r="C3460" s="410" t="s">
        <v>10165</v>
      </c>
      <c r="D3460" s="410" t="s">
        <v>10166</v>
      </c>
      <c r="E3460" s="410" t="s">
        <v>10167</v>
      </c>
      <c r="F3460" s="411" t="s">
        <v>10168</v>
      </c>
      <c r="G3460" s="140" t="s">
        <v>385</v>
      </c>
      <c r="H3460" s="153">
        <v>0</v>
      </c>
      <c r="I3460" s="138">
        <v>470000000</v>
      </c>
      <c r="J3460" s="21" t="s">
        <v>1330</v>
      </c>
      <c r="K3460" s="17" t="s">
        <v>11163</v>
      </c>
      <c r="L3460" s="138" t="s">
        <v>10169</v>
      </c>
      <c r="M3460" s="141" t="s">
        <v>383</v>
      </c>
      <c r="N3460" s="3" t="s">
        <v>8879</v>
      </c>
      <c r="O3460" s="3" t="s">
        <v>9771</v>
      </c>
      <c r="P3460" s="7" t="s">
        <v>1354</v>
      </c>
      <c r="Q3460" s="3" t="s">
        <v>1195</v>
      </c>
      <c r="R3460" s="412">
        <v>2</v>
      </c>
      <c r="S3460" s="155">
        <v>6000000</v>
      </c>
      <c r="T3460" s="377">
        <f>R3460*S3460</f>
        <v>12000000</v>
      </c>
      <c r="U3460" s="377">
        <f t="shared" ref="U3460" si="747">T3460*1.12</f>
        <v>13440000.000000002</v>
      </c>
      <c r="V3460" s="140" t="s">
        <v>1341</v>
      </c>
      <c r="W3460" s="153" t="s">
        <v>1410</v>
      </c>
      <c r="X3460" s="15"/>
    </row>
    <row r="3461" spans="1:24" s="145" customFormat="1" ht="127.5">
      <c r="A3461" s="146" t="s">
        <v>10170</v>
      </c>
      <c r="B3461" s="10" t="s">
        <v>97</v>
      </c>
      <c r="C3461" s="410" t="s">
        <v>10171</v>
      </c>
      <c r="D3461" s="410" t="s">
        <v>10172</v>
      </c>
      <c r="E3461" s="410" t="s">
        <v>10173</v>
      </c>
      <c r="F3461" s="1" t="s">
        <v>10174</v>
      </c>
      <c r="G3461" s="140" t="s">
        <v>385</v>
      </c>
      <c r="H3461" s="153">
        <v>0</v>
      </c>
      <c r="I3461" s="138">
        <v>470000000</v>
      </c>
      <c r="J3461" s="21" t="s">
        <v>1330</v>
      </c>
      <c r="K3461" s="17" t="s">
        <v>9836</v>
      </c>
      <c r="L3461" s="138" t="s">
        <v>10169</v>
      </c>
      <c r="M3461" s="141" t="s">
        <v>383</v>
      </c>
      <c r="N3461" s="3" t="s">
        <v>8876</v>
      </c>
      <c r="O3461" s="3" t="s">
        <v>9771</v>
      </c>
      <c r="P3461" s="7" t="s">
        <v>1354</v>
      </c>
      <c r="Q3461" s="3" t="s">
        <v>1195</v>
      </c>
      <c r="R3461" s="412">
        <v>1</v>
      </c>
      <c r="S3461" s="413">
        <v>45420000</v>
      </c>
      <c r="T3461" s="377">
        <v>0</v>
      </c>
      <c r="U3461" s="377">
        <f t="shared" si="746"/>
        <v>0</v>
      </c>
      <c r="V3461" s="140" t="s">
        <v>1341</v>
      </c>
      <c r="W3461" s="153" t="s">
        <v>1410</v>
      </c>
      <c r="X3461" s="15">
        <v>11</v>
      </c>
    </row>
    <row r="3462" spans="1:24" s="145" customFormat="1" ht="127.5">
      <c r="A3462" s="146" t="s">
        <v>11219</v>
      </c>
      <c r="B3462" s="10" t="s">
        <v>97</v>
      </c>
      <c r="C3462" s="410" t="s">
        <v>10171</v>
      </c>
      <c r="D3462" s="410" t="s">
        <v>10172</v>
      </c>
      <c r="E3462" s="410" t="s">
        <v>10173</v>
      </c>
      <c r="F3462" s="1" t="s">
        <v>10174</v>
      </c>
      <c r="G3462" s="140" t="s">
        <v>385</v>
      </c>
      <c r="H3462" s="153">
        <v>0</v>
      </c>
      <c r="I3462" s="138">
        <v>470000000</v>
      </c>
      <c r="J3462" s="21" t="s">
        <v>1330</v>
      </c>
      <c r="K3462" s="17" t="s">
        <v>11163</v>
      </c>
      <c r="L3462" s="138" t="s">
        <v>10169</v>
      </c>
      <c r="M3462" s="141" t="s">
        <v>383</v>
      </c>
      <c r="N3462" s="3" t="s">
        <v>8876</v>
      </c>
      <c r="O3462" s="3" t="s">
        <v>9771</v>
      </c>
      <c r="P3462" s="7" t="s">
        <v>1354</v>
      </c>
      <c r="Q3462" s="3" t="s">
        <v>1195</v>
      </c>
      <c r="R3462" s="412">
        <v>1</v>
      </c>
      <c r="S3462" s="413">
        <v>45420000</v>
      </c>
      <c r="T3462" s="377">
        <f>R3462*S3462</f>
        <v>45420000</v>
      </c>
      <c r="U3462" s="377">
        <f t="shared" ref="U3462" si="748">T3462*1.12</f>
        <v>50870400.000000007</v>
      </c>
      <c r="V3462" s="140" t="s">
        <v>1341</v>
      </c>
      <c r="W3462" s="153" t="s">
        <v>1410</v>
      </c>
      <c r="X3462" s="15"/>
    </row>
    <row r="3463" spans="1:24" s="145" customFormat="1" ht="102">
      <c r="A3463" s="146" t="s">
        <v>10175</v>
      </c>
      <c r="B3463" s="10" t="s">
        <v>97</v>
      </c>
      <c r="C3463" s="410" t="s">
        <v>9310</v>
      </c>
      <c r="D3463" s="410" t="s">
        <v>9311</v>
      </c>
      <c r="E3463" s="410" t="s">
        <v>9312</v>
      </c>
      <c r="F3463" s="1" t="s">
        <v>10176</v>
      </c>
      <c r="G3463" s="140" t="s">
        <v>384</v>
      </c>
      <c r="H3463" s="153">
        <v>0</v>
      </c>
      <c r="I3463" s="138">
        <v>470000000</v>
      </c>
      <c r="J3463" s="21" t="s">
        <v>1330</v>
      </c>
      <c r="K3463" s="140" t="s">
        <v>2266</v>
      </c>
      <c r="L3463" s="138" t="s">
        <v>10169</v>
      </c>
      <c r="M3463" s="141" t="s">
        <v>383</v>
      </c>
      <c r="N3463" s="3" t="s">
        <v>8879</v>
      </c>
      <c r="O3463" s="3" t="s">
        <v>1382</v>
      </c>
      <c r="P3463" s="7" t="s">
        <v>1354</v>
      </c>
      <c r="Q3463" s="3" t="s">
        <v>1195</v>
      </c>
      <c r="R3463" s="414">
        <v>2</v>
      </c>
      <c r="S3463" s="415">
        <v>249107</v>
      </c>
      <c r="T3463" s="377">
        <v>0</v>
      </c>
      <c r="U3463" s="377">
        <f t="shared" si="746"/>
        <v>0</v>
      </c>
      <c r="V3463" s="140" t="s">
        <v>1341</v>
      </c>
      <c r="W3463" s="153" t="s">
        <v>1410</v>
      </c>
      <c r="X3463" s="15">
        <v>11</v>
      </c>
    </row>
    <row r="3464" spans="1:24" s="145" customFormat="1" ht="102">
      <c r="A3464" s="146" t="s">
        <v>10414</v>
      </c>
      <c r="B3464" s="10" t="s">
        <v>97</v>
      </c>
      <c r="C3464" s="410" t="s">
        <v>9310</v>
      </c>
      <c r="D3464" s="410" t="s">
        <v>9311</v>
      </c>
      <c r="E3464" s="410" t="s">
        <v>9312</v>
      </c>
      <c r="F3464" s="1" t="s">
        <v>10176</v>
      </c>
      <c r="G3464" s="140" t="s">
        <v>384</v>
      </c>
      <c r="H3464" s="153">
        <v>0</v>
      </c>
      <c r="I3464" s="138">
        <v>470000000</v>
      </c>
      <c r="J3464" s="21" t="s">
        <v>1330</v>
      </c>
      <c r="K3464" s="140" t="s">
        <v>10343</v>
      </c>
      <c r="L3464" s="138" t="s">
        <v>10169</v>
      </c>
      <c r="M3464" s="141" t="s">
        <v>383</v>
      </c>
      <c r="N3464" s="3" t="s">
        <v>8879</v>
      </c>
      <c r="O3464" s="3" t="s">
        <v>1382</v>
      </c>
      <c r="P3464" s="7" t="s">
        <v>1354</v>
      </c>
      <c r="Q3464" s="3" t="s">
        <v>1195</v>
      </c>
      <c r="R3464" s="414">
        <v>2</v>
      </c>
      <c r="S3464" s="415">
        <v>249107</v>
      </c>
      <c r="T3464" s="377">
        <f t="shared" ref="T3464" si="749">R3464*S3464</f>
        <v>498214</v>
      </c>
      <c r="U3464" s="377">
        <f t="shared" ref="U3464" si="750">T3464*1.12</f>
        <v>557999.68000000005</v>
      </c>
      <c r="V3464" s="140" t="s">
        <v>1341</v>
      </c>
      <c r="W3464" s="153" t="s">
        <v>1410</v>
      </c>
      <c r="X3464" s="15"/>
    </row>
    <row r="3465" spans="1:24" s="145" customFormat="1" ht="102">
      <c r="A3465" s="146" t="s">
        <v>10177</v>
      </c>
      <c r="B3465" s="10" t="s">
        <v>97</v>
      </c>
      <c r="C3465" s="248" t="s">
        <v>10178</v>
      </c>
      <c r="D3465" s="315" t="s">
        <v>10179</v>
      </c>
      <c r="E3465" s="315" t="s">
        <v>10180</v>
      </c>
      <c r="F3465" s="1" t="s">
        <v>10181</v>
      </c>
      <c r="G3465" s="140" t="s">
        <v>384</v>
      </c>
      <c r="H3465" s="153">
        <v>0</v>
      </c>
      <c r="I3465" s="138">
        <v>470000000</v>
      </c>
      <c r="J3465" s="21" t="s">
        <v>1330</v>
      </c>
      <c r="K3465" s="140" t="s">
        <v>2266</v>
      </c>
      <c r="L3465" s="138" t="s">
        <v>10169</v>
      </c>
      <c r="M3465" s="141" t="s">
        <v>383</v>
      </c>
      <c r="N3465" s="3" t="s">
        <v>8879</v>
      </c>
      <c r="O3465" s="3" t="s">
        <v>1382</v>
      </c>
      <c r="P3465" s="7" t="s">
        <v>1354</v>
      </c>
      <c r="Q3465" s="3" t="s">
        <v>1195</v>
      </c>
      <c r="R3465" s="154">
        <v>3</v>
      </c>
      <c r="S3465" s="155">
        <v>250000</v>
      </c>
      <c r="T3465" s="377">
        <v>0</v>
      </c>
      <c r="U3465" s="377">
        <f t="shared" si="746"/>
        <v>0</v>
      </c>
      <c r="V3465" s="140" t="s">
        <v>1341</v>
      </c>
      <c r="W3465" s="153" t="s">
        <v>1410</v>
      </c>
      <c r="X3465" s="15" t="s">
        <v>10421</v>
      </c>
    </row>
    <row r="3466" spans="1:24" s="145" customFormat="1" ht="102">
      <c r="A3466" s="146" t="s">
        <v>10415</v>
      </c>
      <c r="B3466" s="10" t="s">
        <v>97</v>
      </c>
      <c r="C3466" s="248" t="s">
        <v>10416</v>
      </c>
      <c r="D3466" s="315" t="s">
        <v>10417</v>
      </c>
      <c r="E3466" s="315" t="s">
        <v>10418</v>
      </c>
      <c r="F3466" s="315" t="s">
        <v>10419</v>
      </c>
      <c r="G3466" s="140" t="s">
        <v>384</v>
      </c>
      <c r="H3466" s="153">
        <v>0</v>
      </c>
      <c r="I3466" s="138">
        <v>470000000</v>
      </c>
      <c r="J3466" s="21" t="s">
        <v>1330</v>
      </c>
      <c r="K3466" s="140" t="s">
        <v>10420</v>
      </c>
      <c r="L3466" s="138" t="s">
        <v>10169</v>
      </c>
      <c r="M3466" s="141" t="s">
        <v>383</v>
      </c>
      <c r="N3466" s="3" t="s">
        <v>8879</v>
      </c>
      <c r="O3466" s="3" t="s">
        <v>1382</v>
      </c>
      <c r="P3466" s="7" t="s">
        <v>1354</v>
      </c>
      <c r="Q3466" s="3" t="s">
        <v>1195</v>
      </c>
      <c r="R3466" s="154">
        <v>3</v>
      </c>
      <c r="S3466" s="155">
        <v>250000</v>
      </c>
      <c r="T3466" s="384">
        <f t="shared" ref="T3466:T3496" si="751">R3466*S3466</f>
        <v>750000</v>
      </c>
      <c r="U3466" s="377">
        <f t="shared" si="746"/>
        <v>840000.00000000012</v>
      </c>
      <c r="V3466" s="140" t="s">
        <v>1341</v>
      </c>
      <c r="W3466" s="153" t="s">
        <v>1410</v>
      </c>
      <c r="X3466" s="15"/>
    </row>
    <row r="3467" spans="1:24" s="145" customFormat="1" ht="102">
      <c r="A3467" s="146" t="s">
        <v>10182</v>
      </c>
      <c r="B3467" s="10" t="s">
        <v>97</v>
      </c>
      <c r="C3467" s="410" t="s">
        <v>3894</v>
      </c>
      <c r="D3467" s="410" t="s">
        <v>10183</v>
      </c>
      <c r="E3467" s="410" t="s">
        <v>3895</v>
      </c>
      <c r="F3467" s="1" t="s">
        <v>10184</v>
      </c>
      <c r="G3467" s="140" t="s">
        <v>384</v>
      </c>
      <c r="H3467" s="153">
        <v>0</v>
      </c>
      <c r="I3467" s="138">
        <v>470000000</v>
      </c>
      <c r="J3467" s="21" t="s">
        <v>1330</v>
      </c>
      <c r="K3467" s="140" t="s">
        <v>2266</v>
      </c>
      <c r="L3467" s="138" t="s">
        <v>10169</v>
      </c>
      <c r="M3467" s="141" t="s">
        <v>383</v>
      </c>
      <c r="N3467" s="3" t="s">
        <v>8879</v>
      </c>
      <c r="O3467" s="3" t="s">
        <v>1382</v>
      </c>
      <c r="P3467" s="7" t="s">
        <v>1354</v>
      </c>
      <c r="Q3467" s="3" t="s">
        <v>1195</v>
      </c>
      <c r="R3467" s="154">
        <v>1</v>
      </c>
      <c r="S3467" s="155">
        <v>1615846</v>
      </c>
      <c r="T3467" s="377">
        <v>0</v>
      </c>
      <c r="U3467" s="377">
        <f t="shared" si="746"/>
        <v>0</v>
      </c>
      <c r="V3467" s="140" t="s">
        <v>1341</v>
      </c>
      <c r="W3467" s="153" t="s">
        <v>1410</v>
      </c>
      <c r="X3467" s="15">
        <v>11</v>
      </c>
    </row>
    <row r="3468" spans="1:24" s="145" customFormat="1" ht="102">
      <c r="A3468" s="146" t="s">
        <v>10422</v>
      </c>
      <c r="B3468" s="10" t="s">
        <v>97</v>
      </c>
      <c r="C3468" s="410" t="s">
        <v>3894</v>
      </c>
      <c r="D3468" s="410" t="s">
        <v>10183</v>
      </c>
      <c r="E3468" s="410" t="s">
        <v>3895</v>
      </c>
      <c r="F3468" s="1" t="s">
        <v>10184</v>
      </c>
      <c r="G3468" s="140" t="s">
        <v>384</v>
      </c>
      <c r="H3468" s="153">
        <v>0</v>
      </c>
      <c r="I3468" s="138">
        <v>470000000</v>
      </c>
      <c r="J3468" s="21" t="s">
        <v>1330</v>
      </c>
      <c r="K3468" s="140" t="s">
        <v>10420</v>
      </c>
      <c r="L3468" s="138" t="s">
        <v>10169</v>
      </c>
      <c r="M3468" s="141" t="s">
        <v>383</v>
      </c>
      <c r="N3468" s="3" t="s">
        <v>8879</v>
      </c>
      <c r="O3468" s="3" t="s">
        <v>1382</v>
      </c>
      <c r="P3468" s="7" t="s">
        <v>1354</v>
      </c>
      <c r="Q3468" s="3" t="s">
        <v>1195</v>
      </c>
      <c r="R3468" s="154">
        <v>1</v>
      </c>
      <c r="S3468" s="155">
        <v>1615846</v>
      </c>
      <c r="T3468" s="384">
        <f t="shared" ref="T3468" si="752">R3468*S3468</f>
        <v>1615846</v>
      </c>
      <c r="U3468" s="377">
        <f t="shared" ref="U3468" si="753">T3468*1.12</f>
        <v>1809747.5200000003</v>
      </c>
      <c r="V3468" s="140" t="s">
        <v>1341</v>
      </c>
      <c r="W3468" s="153" t="s">
        <v>1410</v>
      </c>
      <c r="X3468" s="15"/>
    </row>
    <row r="3469" spans="1:24" s="145" customFormat="1" ht="102">
      <c r="A3469" s="146" t="s">
        <v>10185</v>
      </c>
      <c r="B3469" s="10" t="s">
        <v>97</v>
      </c>
      <c r="C3469" s="248" t="s">
        <v>10178</v>
      </c>
      <c r="D3469" s="315" t="s">
        <v>10179</v>
      </c>
      <c r="E3469" s="315" t="s">
        <v>10180</v>
      </c>
      <c r="F3469" s="1" t="s">
        <v>10186</v>
      </c>
      <c r="G3469" s="140" t="s">
        <v>384</v>
      </c>
      <c r="H3469" s="153">
        <v>0</v>
      </c>
      <c r="I3469" s="138">
        <v>470000000</v>
      </c>
      <c r="J3469" s="21" t="s">
        <v>1330</v>
      </c>
      <c r="K3469" s="140" t="s">
        <v>2266</v>
      </c>
      <c r="L3469" s="138" t="s">
        <v>10169</v>
      </c>
      <c r="M3469" s="141" t="s">
        <v>383</v>
      </c>
      <c r="N3469" s="3" t="s">
        <v>8876</v>
      </c>
      <c r="O3469" s="3" t="s">
        <v>1382</v>
      </c>
      <c r="P3469" s="7" t="s">
        <v>1354</v>
      </c>
      <c r="Q3469" s="3" t="s">
        <v>1195</v>
      </c>
      <c r="R3469" s="154">
        <v>2</v>
      </c>
      <c r="S3469" s="155">
        <v>1275000</v>
      </c>
      <c r="T3469" s="377">
        <v>0</v>
      </c>
      <c r="U3469" s="377">
        <f t="shared" si="746"/>
        <v>0</v>
      </c>
      <c r="V3469" s="140" t="s">
        <v>1341</v>
      </c>
      <c r="W3469" s="153" t="s">
        <v>1410</v>
      </c>
      <c r="X3469" s="15">
        <v>11</v>
      </c>
    </row>
    <row r="3470" spans="1:24" s="145" customFormat="1" ht="102">
      <c r="A3470" s="146" t="s">
        <v>10423</v>
      </c>
      <c r="B3470" s="10" t="s">
        <v>97</v>
      </c>
      <c r="C3470" s="248" t="s">
        <v>10178</v>
      </c>
      <c r="D3470" s="315" t="s">
        <v>10179</v>
      </c>
      <c r="E3470" s="315" t="s">
        <v>10180</v>
      </c>
      <c r="F3470" s="1" t="s">
        <v>10186</v>
      </c>
      <c r="G3470" s="140" t="s">
        <v>384</v>
      </c>
      <c r="H3470" s="153">
        <v>0</v>
      </c>
      <c r="I3470" s="138">
        <v>470000000</v>
      </c>
      <c r="J3470" s="21" t="s">
        <v>1330</v>
      </c>
      <c r="K3470" s="140" t="s">
        <v>10420</v>
      </c>
      <c r="L3470" s="138" t="s">
        <v>10169</v>
      </c>
      <c r="M3470" s="141" t="s">
        <v>383</v>
      </c>
      <c r="N3470" s="3" t="s">
        <v>8876</v>
      </c>
      <c r="O3470" s="3" t="s">
        <v>1382</v>
      </c>
      <c r="P3470" s="7" t="s">
        <v>1354</v>
      </c>
      <c r="Q3470" s="3" t="s">
        <v>1195</v>
      </c>
      <c r="R3470" s="154">
        <v>2</v>
      </c>
      <c r="S3470" s="155">
        <v>1275000</v>
      </c>
      <c r="T3470" s="384">
        <f t="shared" ref="T3470" si="754">R3470*S3470</f>
        <v>2550000</v>
      </c>
      <c r="U3470" s="377">
        <f t="shared" ref="U3470" si="755">T3470*1.12</f>
        <v>2856000.0000000005</v>
      </c>
      <c r="V3470" s="140" t="s">
        <v>1341</v>
      </c>
      <c r="W3470" s="153" t="s">
        <v>1410</v>
      </c>
      <c r="X3470" s="15"/>
    </row>
    <row r="3471" spans="1:24" s="145" customFormat="1" ht="102">
      <c r="A3471" s="146" t="s">
        <v>10187</v>
      </c>
      <c r="B3471" s="10" t="s">
        <v>97</v>
      </c>
      <c r="C3471" s="410" t="s">
        <v>10188</v>
      </c>
      <c r="D3471" s="410" t="s">
        <v>10189</v>
      </c>
      <c r="E3471" s="410" t="s">
        <v>10190</v>
      </c>
      <c r="F3471" s="1" t="s">
        <v>10191</v>
      </c>
      <c r="G3471" s="140" t="s">
        <v>384</v>
      </c>
      <c r="H3471" s="153">
        <v>0</v>
      </c>
      <c r="I3471" s="138">
        <v>470000000</v>
      </c>
      <c r="J3471" s="21" t="s">
        <v>1330</v>
      </c>
      <c r="K3471" s="140" t="s">
        <v>10192</v>
      </c>
      <c r="L3471" s="138" t="s">
        <v>10169</v>
      </c>
      <c r="M3471" s="141" t="s">
        <v>383</v>
      </c>
      <c r="N3471" s="3" t="s">
        <v>8876</v>
      </c>
      <c r="O3471" s="3" t="s">
        <v>1382</v>
      </c>
      <c r="P3471" s="7" t="s">
        <v>1354</v>
      </c>
      <c r="Q3471" s="3" t="s">
        <v>1195</v>
      </c>
      <c r="R3471" s="154">
        <v>2</v>
      </c>
      <c r="S3471" s="155">
        <v>250000</v>
      </c>
      <c r="T3471" s="384">
        <f t="shared" si="751"/>
        <v>500000</v>
      </c>
      <c r="U3471" s="377">
        <f t="shared" si="746"/>
        <v>560000</v>
      </c>
      <c r="V3471" s="140" t="s">
        <v>1341</v>
      </c>
      <c r="W3471" s="153" t="s">
        <v>1410</v>
      </c>
      <c r="X3471" s="15"/>
    </row>
    <row r="3472" spans="1:24" s="145" customFormat="1" ht="219.75">
      <c r="A3472" s="146" t="s">
        <v>10193</v>
      </c>
      <c r="B3472" s="10" t="s">
        <v>97</v>
      </c>
      <c r="C3472" s="409" t="s">
        <v>10194</v>
      </c>
      <c r="D3472" s="409" t="s">
        <v>10195</v>
      </c>
      <c r="E3472" s="409" t="s">
        <v>10196</v>
      </c>
      <c r="F3472" s="3" t="s">
        <v>10197</v>
      </c>
      <c r="G3472" s="140" t="s">
        <v>385</v>
      </c>
      <c r="H3472" s="153">
        <v>0</v>
      </c>
      <c r="I3472" s="138">
        <v>470000000</v>
      </c>
      <c r="J3472" s="21" t="s">
        <v>1330</v>
      </c>
      <c r="K3472" s="14" t="s">
        <v>1412</v>
      </c>
      <c r="L3472" s="236" t="s">
        <v>3930</v>
      </c>
      <c r="M3472" s="141" t="s">
        <v>383</v>
      </c>
      <c r="N3472" s="3" t="s">
        <v>8875</v>
      </c>
      <c r="O3472" s="3" t="s">
        <v>9771</v>
      </c>
      <c r="P3472" s="7" t="s">
        <v>1354</v>
      </c>
      <c r="Q3472" s="3" t="s">
        <v>1195</v>
      </c>
      <c r="R3472" s="154">
        <v>3</v>
      </c>
      <c r="S3472" s="155">
        <v>31000000</v>
      </c>
      <c r="T3472" s="433">
        <v>0</v>
      </c>
      <c r="U3472" s="377">
        <f t="shared" si="746"/>
        <v>0</v>
      </c>
      <c r="V3472" s="140" t="s">
        <v>1341</v>
      </c>
      <c r="W3472" s="153" t="s">
        <v>1410</v>
      </c>
      <c r="X3472" s="15" t="s">
        <v>11124</v>
      </c>
    </row>
    <row r="3473" spans="1:24" s="145" customFormat="1" ht="270.75">
      <c r="A3473" s="146" t="s">
        <v>10788</v>
      </c>
      <c r="B3473" s="10" t="s">
        <v>97</v>
      </c>
      <c r="C3473" s="409" t="s">
        <v>11120</v>
      </c>
      <c r="D3473" s="409" t="s">
        <v>10195</v>
      </c>
      <c r="E3473" s="409" t="s">
        <v>11121</v>
      </c>
      <c r="F3473" s="3" t="s">
        <v>11119</v>
      </c>
      <c r="G3473" s="140" t="s">
        <v>385</v>
      </c>
      <c r="H3473" s="153">
        <v>0</v>
      </c>
      <c r="I3473" s="138">
        <v>470000000</v>
      </c>
      <c r="J3473" s="21" t="s">
        <v>1330</v>
      </c>
      <c r="K3473" s="14" t="s">
        <v>10500</v>
      </c>
      <c r="L3473" s="236" t="s">
        <v>3930</v>
      </c>
      <c r="M3473" s="141" t="s">
        <v>383</v>
      </c>
      <c r="N3473" s="3" t="s">
        <v>8879</v>
      </c>
      <c r="O3473" s="3" t="s">
        <v>9771</v>
      </c>
      <c r="P3473" s="7" t="s">
        <v>11122</v>
      </c>
      <c r="Q3473" s="3" t="s">
        <v>11123</v>
      </c>
      <c r="R3473" s="154">
        <v>3</v>
      </c>
      <c r="S3473" s="155">
        <v>31000000</v>
      </c>
      <c r="T3473" s="384">
        <f t="shared" ref="T3473" si="756">R3473*S3473</f>
        <v>93000000</v>
      </c>
      <c r="U3473" s="377">
        <f t="shared" ref="U3473" si="757">T3473*1.12</f>
        <v>104160000.00000001</v>
      </c>
      <c r="V3473" s="140" t="s">
        <v>1341</v>
      </c>
      <c r="W3473" s="153" t="s">
        <v>1410</v>
      </c>
      <c r="X3473" s="15"/>
    </row>
    <row r="3474" spans="1:24" s="145" customFormat="1" ht="232.5">
      <c r="A3474" s="146" t="s">
        <v>10198</v>
      </c>
      <c r="B3474" s="10" t="s">
        <v>97</v>
      </c>
      <c r="C3474" s="410" t="s">
        <v>10199</v>
      </c>
      <c r="D3474" s="410" t="s">
        <v>10195</v>
      </c>
      <c r="E3474" s="410" t="s">
        <v>10200</v>
      </c>
      <c r="F3474" s="3" t="s">
        <v>10201</v>
      </c>
      <c r="G3474" s="140" t="s">
        <v>385</v>
      </c>
      <c r="H3474" s="153">
        <v>0</v>
      </c>
      <c r="I3474" s="138">
        <v>470000000</v>
      </c>
      <c r="J3474" s="21" t="s">
        <v>1330</v>
      </c>
      <c r="K3474" s="14" t="s">
        <v>1412</v>
      </c>
      <c r="L3474" s="236" t="s">
        <v>3930</v>
      </c>
      <c r="M3474" s="141" t="s">
        <v>383</v>
      </c>
      <c r="N3474" s="3" t="s">
        <v>8879</v>
      </c>
      <c r="O3474" s="3" t="s">
        <v>9771</v>
      </c>
      <c r="P3474" s="7" t="s">
        <v>1354</v>
      </c>
      <c r="Q3474" s="3" t="s">
        <v>1195</v>
      </c>
      <c r="R3474" s="154">
        <v>2</v>
      </c>
      <c r="S3474" s="155">
        <v>31000000</v>
      </c>
      <c r="T3474" s="433">
        <v>0</v>
      </c>
      <c r="U3474" s="377">
        <f t="shared" si="746"/>
        <v>0</v>
      </c>
      <c r="V3474" s="140" t="s">
        <v>1341</v>
      </c>
      <c r="W3474" s="153" t="s">
        <v>1410</v>
      </c>
      <c r="X3474" s="15">
        <v>6.11</v>
      </c>
    </row>
    <row r="3475" spans="1:24" s="145" customFormat="1" ht="267.75">
      <c r="A3475" s="146" t="s">
        <v>10789</v>
      </c>
      <c r="B3475" s="10" t="s">
        <v>97</v>
      </c>
      <c r="C3475" s="410" t="s">
        <v>10199</v>
      </c>
      <c r="D3475" s="410" t="s">
        <v>10195</v>
      </c>
      <c r="E3475" s="410" t="s">
        <v>10200</v>
      </c>
      <c r="F3475" s="3" t="s">
        <v>11117</v>
      </c>
      <c r="G3475" s="140" t="s">
        <v>385</v>
      </c>
      <c r="H3475" s="153">
        <v>0</v>
      </c>
      <c r="I3475" s="138">
        <v>470000000</v>
      </c>
      <c r="J3475" s="21" t="s">
        <v>1330</v>
      </c>
      <c r="K3475" s="14" t="s">
        <v>10500</v>
      </c>
      <c r="L3475" s="236" t="s">
        <v>3930</v>
      </c>
      <c r="M3475" s="141" t="s">
        <v>383</v>
      </c>
      <c r="N3475" s="3" t="s">
        <v>8879</v>
      </c>
      <c r="O3475" s="3" t="s">
        <v>9771</v>
      </c>
      <c r="P3475" s="7" t="s">
        <v>1354</v>
      </c>
      <c r="Q3475" s="3" t="s">
        <v>1195</v>
      </c>
      <c r="R3475" s="154">
        <v>2</v>
      </c>
      <c r="S3475" s="155">
        <v>31000000</v>
      </c>
      <c r="T3475" s="384">
        <f t="shared" ref="T3475" si="758">R3475*S3475</f>
        <v>62000000</v>
      </c>
      <c r="U3475" s="377">
        <f t="shared" ref="U3475" si="759">T3475*1.12</f>
        <v>69440000</v>
      </c>
      <c r="V3475" s="140" t="s">
        <v>1341</v>
      </c>
      <c r="W3475" s="153" t="s">
        <v>1410</v>
      </c>
      <c r="X3475" s="15"/>
    </row>
    <row r="3476" spans="1:24" s="145" customFormat="1" ht="270.75">
      <c r="A3476" s="146" t="s">
        <v>10202</v>
      </c>
      <c r="B3476" s="10" t="s">
        <v>97</v>
      </c>
      <c r="C3476" s="410" t="s">
        <v>10203</v>
      </c>
      <c r="D3476" s="410" t="s">
        <v>10204</v>
      </c>
      <c r="E3476" s="410" t="s">
        <v>10205</v>
      </c>
      <c r="F3476" s="416" t="s">
        <v>10206</v>
      </c>
      <c r="G3476" s="140" t="s">
        <v>385</v>
      </c>
      <c r="H3476" s="153">
        <v>0</v>
      </c>
      <c r="I3476" s="138">
        <v>470000000</v>
      </c>
      <c r="J3476" s="21" t="s">
        <v>1330</v>
      </c>
      <c r="K3476" s="14" t="s">
        <v>1412</v>
      </c>
      <c r="L3476" s="236" t="s">
        <v>3930</v>
      </c>
      <c r="M3476" s="141" t="s">
        <v>383</v>
      </c>
      <c r="N3476" s="3" t="s">
        <v>8879</v>
      </c>
      <c r="O3476" s="3" t="s">
        <v>9771</v>
      </c>
      <c r="P3476" s="7" t="s">
        <v>1354</v>
      </c>
      <c r="Q3476" s="3" t="s">
        <v>1195</v>
      </c>
      <c r="R3476" s="154">
        <v>2</v>
      </c>
      <c r="S3476" s="155">
        <v>9000000</v>
      </c>
      <c r="T3476" s="384">
        <f t="shared" si="751"/>
        <v>18000000</v>
      </c>
      <c r="U3476" s="377">
        <f t="shared" si="746"/>
        <v>20160000.000000004</v>
      </c>
      <c r="V3476" s="140" t="s">
        <v>1341</v>
      </c>
      <c r="W3476" s="153" t="s">
        <v>1410</v>
      </c>
      <c r="X3476" s="15"/>
    </row>
    <row r="3477" spans="1:24" s="145" customFormat="1" ht="153">
      <c r="A3477" s="146" t="s">
        <v>10207</v>
      </c>
      <c r="B3477" s="10" t="s">
        <v>97</v>
      </c>
      <c r="C3477" s="410" t="s">
        <v>10208</v>
      </c>
      <c r="D3477" s="410" t="s">
        <v>10209</v>
      </c>
      <c r="E3477" s="410" t="s">
        <v>10210</v>
      </c>
      <c r="F3477" s="3" t="s">
        <v>10211</v>
      </c>
      <c r="G3477" s="140" t="s">
        <v>385</v>
      </c>
      <c r="H3477" s="153">
        <v>0</v>
      </c>
      <c r="I3477" s="138">
        <v>470000000</v>
      </c>
      <c r="J3477" s="21" t="s">
        <v>1330</v>
      </c>
      <c r="K3477" s="14" t="s">
        <v>1412</v>
      </c>
      <c r="L3477" s="236" t="s">
        <v>3930</v>
      </c>
      <c r="M3477" s="141" t="s">
        <v>383</v>
      </c>
      <c r="N3477" s="3" t="s">
        <v>8879</v>
      </c>
      <c r="O3477" s="3" t="s">
        <v>9771</v>
      </c>
      <c r="P3477" s="7" t="s">
        <v>1354</v>
      </c>
      <c r="Q3477" s="3" t="s">
        <v>1195</v>
      </c>
      <c r="R3477" s="154">
        <v>1</v>
      </c>
      <c r="S3477" s="155">
        <v>29678572</v>
      </c>
      <c r="T3477" s="384">
        <f t="shared" si="751"/>
        <v>29678572</v>
      </c>
      <c r="U3477" s="377">
        <f t="shared" si="746"/>
        <v>33240000.640000004</v>
      </c>
      <c r="V3477" s="140" t="s">
        <v>1341</v>
      </c>
      <c r="W3477" s="153" t="s">
        <v>1410</v>
      </c>
      <c r="X3477" s="15"/>
    </row>
    <row r="3478" spans="1:24" s="145" customFormat="1" ht="127.5">
      <c r="A3478" s="146" t="s">
        <v>10212</v>
      </c>
      <c r="B3478" s="10" t="s">
        <v>97</v>
      </c>
      <c r="C3478" s="410" t="s">
        <v>10213</v>
      </c>
      <c r="D3478" s="410" t="s">
        <v>10209</v>
      </c>
      <c r="E3478" s="410" t="s">
        <v>10214</v>
      </c>
      <c r="F3478" s="416" t="s">
        <v>10215</v>
      </c>
      <c r="G3478" s="140" t="s">
        <v>385</v>
      </c>
      <c r="H3478" s="153">
        <v>0</v>
      </c>
      <c r="I3478" s="138">
        <v>470000000</v>
      </c>
      <c r="J3478" s="21" t="s">
        <v>1330</v>
      </c>
      <c r="K3478" s="14" t="s">
        <v>1412</v>
      </c>
      <c r="L3478" s="236" t="s">
        <v>3930</v>
      </c>
      <c r="M3478" s="141" t="s">
        <v>383</v>
      </c>
      <c r="N3478" s="3" t="s">
        <v>8879</v>
      </c>
      <c r="O3478" s="3" t="s">
        <v>9771</v>
      </c>
      <c r="P3478" s="7" t="s">
        <v>1354</v>
      </c>
      <c r="Q3478" s="3" t="s">
        <v>1195</v>
      </c>
      <c r="R3478" s="154">
        <v>1</v>
      </c>
      <c r="S3478" s="155">
        <v>16875000</v>
      </c>
      <c r="T3478" s="384">
        <f t="shared" si="751"/>
        <v>16875000</v>
      </c>
      <c r="U3478" s="377">
        <f t="shared" si="746"/>
        <v>18900000</v>
      </c>
      <c r="V3478" s="140" t="s">
        <v>1341</v>
      </c>
      <c r="W3478" s="153" t="s">
        <v>1410</v>
      </c>
      <c r="X3478" s="15"/>
    </row>
    <row r="3479" spans="1:24" s="145" customFormat="1" ht="127.5">
      <c r="A3479" s="146" t="s">
        <v>10216</v>
      </c>
      <c r="B3479" s="10" t="s">
        <v>97</v>
      </c>
      <c r="C3479" s="410" t="s">
        <v>10217</v>
      </c>
      <c r="D3479" s="410" t="s">
        <v>10218</v>
      </c>
      <c r="E3479" s="410" t="s">
        <v>10219</v>
      </c>
      <c r="F3479" s="383" t="s">
        <v>10220</v>
      </c>
      <c r="G3479" s="140" t="s">
        <v>385</v>
      </c>
      <c r="H3479" s="153">
        <v>0</v>
      </c>
      <c r="I3479" s="138">
        <v>470000000</v>
      </c>
      <c r="J3479" s="21" t="s">
        <v>1330</v>
      </c>
      <c r="K3479" s="14" t="s">
        <v>1412</v>
      </c>
      <c r="L3479" s="236" t="s">
        <v>3930</v>
      </c>
      <c r="M3479" s="141" t="s">
        <v>383</v>
      </c>
      <c r="N3479" s="3" t="s">
        <v>8879</v>
      </c>
      <c r="O3479" s="3" t="s">
        <v>9771</v>
      </c>
      <c r="P3479" s="7" t="s">
        <v>1354</v>
      </c>
      <c r="Q3479" s="3" t="s">
        <v>1195</v>
      </c>
      <c r="R3479" s="154">
        <v>1</v>
      </c>
      <c r="S3479" s="155">
        <v>8000000</v>
      </c>
      <c r="T3479" s="384">
        <f t="shared" si="751"/>
        <v>8000000</v>
      </c>
      <c r="U3479" s="377">
        <f t="shared" si="746"/>
        <v>8960000</v>
      </c>
      <c r="V3479" s="140" t="s">
        <v>1341</v>
      </c>
      <c r="W3479" s="153" t="s">
        <v>1410</v>
      </c>
      <c r="X3479" s="15"/>
    </row>
    <row r="3480" spans="1:24" s="145" customFormat="1" ht="127.5">
      <c r="A3480" s="146" t="s">
        <v>10221</v>
      </c>
      <c r="B3480" s="10" t="s">
        <v>97</v>
      </c>
      <c r="C3480" s="410" t="s">
        <v>10222</v>
      </c>
      <c r="D3480" s="410" t="s">
        <v>10223</v>
      </c>
      <c r="E3480" s="410" t="s">
        <v>10224</v>
      </c>
      <c r="F3480" s="416" t="s">
        <v>10225</v>
      </c>
      <c r="G3480" s="140" t="s">
        <v>384</v>
      </c>
      <c r="H3480" s="153">
        <v>0</v>
      </c>
      <c r="I3480" s="138">
        <v>470000000</v>
      </c>
      <c r="J3480" s="21" t="s">
        <v>1330</v>
      </c>
      <c r="K3480" s="14" t="s">
        <v>1412</v>
      </c>
      <c r="L3480" s="236" t="s">
        <v>3930</v>
      </c>
      <c r="M3480" s="141" t="s">
        <v>383</v>
      </c>
      <c r="N3480" s="3" t="s">
        <v>8879</v>
      </c>
      <c r="O3480" s="3" t="s">
        <v>9771</v>
      </c>
      <c r="P3480" s="7" t="s">
        <v>1354</v>
      </c>
      <c r="Q3480" s="3" t="s">
        <v>1195</v>
      </c>
      <c r="R3480" s="154">
        <v>1</v>
      </c>
      <c r="S3480" s="155">
        <v>2000000</v>
      </c>
      <c r="T3480" s="384">
        <f t="shared" si="751"/>
        <v>2000000</v>
      </c>
      <c r="U3480" s="377">
        <f t="shared" si="746"/>
        <v>2240000</v>
      </c>
      <c r="V3480" s="140" t="s">
        <v>1341</v>
      </c>
      <c r="W3480" s="153" t="s">
        <v>1410</v>
      </c>
      <c r="X3480" s="15"/>
    </row>
    <row r="3481" spans="1:24" s="145" customFormat="1" ht="178.5">
      <c r="A3481" s="146" t="s">
        <v>10226</v>
      </c>
      <c r="B3481" s="10" t="s">
        <v>97</v>
      </c>
      <c r="C3481" s="410" t="s">
        <v>10227</v>
      </c>
      <c r="D3481" s="410" t="s">
        <v>10228</v>
      </c>
      <c r="E3481" s="410" t="s">
        <v>10229</v>
      </c>
      <c r="F3481" s="416" t="s">
        <v>10230</v>
      </c>
      <c r="G3481" s="140" t="s">
        <v>385</v>
      </c>
      <c r="H3481" s="153">
        <v>0</v>
      </c>
      <c r="I3481" s="138">
        <v>470000000</v>
      </c>
      <c r="J3481" s="21" t="s">
        <v>1330</v>
      </c>
      <c r="K3481" s="14" t="s">
        <v>1412</v>
      </c>
      <c r="L3481" s="236" t="s">
        <v>3930</v>
      </c>
      <c r="M3481" s="141" t="s">
        <v>383</v>
      </c>
      <c r="N3481" s="3" t="s">
        <v>8879</v>
      </c>
      <c r="O3481" s="3" t="s">
        <v>9771</v>
      </c>
      <c r="P3481" s="7" t="s">
        <v>1354</v>
      </c>
      <c r="Q3481" s="3" t="s">
        <v>1195</v>
      </c>
      <c r="R3481" s="154">
        <v>1</v>
      </c>
      <c r="S3481" s="155">
        <v>7421737</v>
      </c>
      <c r="T3481" s="384">
        <f t="shared" si="751"/>
        <v>7421737</v>
      </c>
      <c r="U3481" s="377">
        <f t="shared" si="746"/>
        <v>8312345.4400000004</v>
      </c>
      <c r="V3481" s="140" t="s">
        <v>1341</v>
      </c>
      <c r="W3481" s="153" t="s">
        <v>1410</v>
      </c>
      <c r="X3481" s="15"/>
    </row>
    <row r="3482" spans="1:24" s="145" customFormat="1" ht="165.75">
      <c r="A3482" s="146" t="s">
        <v>10231</v>
      </c>
      <c r="B3482" s="10" t="s">
        <v>97</v>
      </c>
      <c r="C3482" s="410" t="s">
        <v>10232</v>
      </c>
      <c r="D3482" s="410" t="s">
        <v>10233</v>
      </c>
      <c r="E3482" s="410" t="s">
        <v>10234</v>
      </c>
      <c r="F3482" s="416" t="s">
        <v>10235</v>
      </c>
      <c r="G3482" s="140" t="s">
        <v>385</v>
      </c>
      <c r="H3482" s="153">
        <v>0</v>
      </c>
      <c r="I3482" s="138">
        <v>470000000</v>
      </c>
      <c r="J3482" s="21" t="s">
        <v>1330</v>
      </c>
      <c r="K3482" s="14" t="s">
        <v>1412</v>
      </c>
      <c r="L3482" s="236" t="s">
        <v>3930</v>
      </c>
      <c r="M3482" s="141" t="s">
        <v>383</v>
      </c>
      <c r="N3482" s="3" t="s">
        <v>8879</v>
      </c>
      <c r="O3482" s="3" t="s">
        <v>9771</v>
      </c>
      <c r="P3482" s="7" t="s">
        <v>1354</v>
      </c>
      <c r="Q3482" s="3" t="s">
        <v>1195</v>
      </c>
      <c r="R3482" s="154">
        <v>13</v>
      </c>
      <c r="S3482" s="155">
        <v>5088000</v>
      </c>
      <c r="T3482" s="433">
        <v>0</v>
      </c>
      <c r="U3482" s="377">
        <f t="shared" si="746"/>
        <v>0</v>
      </c>
      <c r="V3482" s="140" t="s">
        <v>1341</v>
      </c>
      <c r="W3482" s="153" t="s">
        <v>1410</v>
      </c>
      <c r="X3482" s="15">
        <v>11</v>
      </c>
    </row>
    <row r="3483" spans="1:24" s="145" customFormat="1" ht="165.75">
      <c r="A3483" s="146" t="s">
        <v>10752</v>
      </c>
      <c r="B3483" s="10" t="s">
        <v>97</v>
      </c>
      <c r="C3483" s="410" t="s">
        <v>10232</v>
      </c>
      <c r="D3483" s="410" t="s">
        <v>10233</v>
      </c>
      <c r="E3483" s="410" t="s">
        <v>10234</v>
      </c>
      <c r="F3483" s="416" t="s">
        <v>10235</v>
      </c>
      <c r="G3483" s="140" t="s">
        <v>385</v>
      </c>
      <c r="H3483" s="153">
        <v>0</v>
      </c>
      <c r="I3483" s="138">
        <v>470000000</v>
      </c>
      <c r="J3483" s="21" t="s">
        <v>1330</v>
      </c>
      <c r="K3483" s="14" t="s">
        <v>10753</v>
      </c>
      <c r="L3483" s="236" t="s">
        <v>3930</v>
      </c>
      <c r="M3483" s="141" t="s">
        <v>383</v>
      </c>
      <c r="N3483" s="3" t="s">
        <v>8879</v>
      </c>
      <c r="O3483" s="3" t="s">
        <v>9771</v>
      </c>
      <c r="P3483" s="7" t="s">
        <v>1354</v>
      </c>
      <c r="Q3483" s="3" t="s">
        <v>1195</v>
      </c>
      <c r="R3483" s="154">
        <v>13</v>
      </c>
      <c r="S3483" s="155">
        <v>5088000</v>
      </c>
      <c r="T3483" s="384">
        <f t="shared" ref="T3483" si="760">R3483*S3483</f>
        <v>66144000</v>
      </c>
      <c r="U3483" s="377">
        <f t="shared" ref="U3483" si="761">T3483*1.12</f>
        <v>74081280</v>
      </c>
      <c r="V3483" s="140" t="s">
        <v>1341</v>
      </c>
      <c r="W3483" s="153" t="s">
        <v>1410</v>
      </c>
      <c r="X3483" s="15"/>
    </row>
    <row r="3484" spans="1:24" s="145" customFormat="1" ht="127.5">
      <c r="A3484" s="146" t="s">
        <v>10236</v>
      </c>
      <c r="B3484" s="10" t="s">
        <v>97</v>
      </c>
      <c r="C3484" s="417" t="s">
        <v>10237</v>
      </c>
      <c r="D3484" s="417" t="s">
        <v>10238</v>
      </c>
      <c r="E3484" s="417" t="s">
        <v>10239</v>
      </c>
      <c r="F3484" s="383" t="s">
        <v>10240</v>
      </c>
      <c r="G3484" s="140" t="s">
        <v>385</v>
      </c>
      <c r="H3484" s="153">
        <v>0</v>
      </c>
      <c r="I3484" s="138">
        <v>470000000</v>
      </c>
      <c r="J3484" s="21" t="s">
        <v>1330</v>
      </c>
      <c r="K3484" s="14" t="s">
        <v>1412</v>
      </c>
      <c r="L3484" s="236" t="s">
        <v>3930</v>
      </c>
      <c r="M3484" s="141" t="s">
        <v>383</v>
      </c>
      <c r="N3484" s="3" t="s">
        <v>8879</v>
      </c>
      <c r="O3484" s="3" t="s">
        <v>9771</v>
      </c>
      <c r="P3484" s="7" t="s">
        <v>1354</v>
      </c>
      <c r="Q3484" s="3" t="s">
        <v>1195</v>
      </c>
      <c r="R3484" s="154">
        <v>4</v>
      </c>
      <c r="S3484" s="155">
        <v>27000000</v>
      </c>
      <c r="T3484" s="433">
        <v>0</v>
      </c>
      <c r="U3484" s="377">
        <f t="shared" si="746"/>
        <v>0</v>
      </c>
      <c r="V3484" s="140" t="s">
        <v>1341</v>
      </c>
      <c r="W3484" s="153" t="s">
        <v>1410</v>
      </c>
      <c r="X3484" s="15">
        <v>11.6</v>
      </c>
    </row>
    <row r="3485" spans="1:24" s="145" customFormat="1" ht="127.5">
      <c r="A3485" s="146" t="s">
        <v>10790</v>
      </c>
      <c r="B3485" s="10" t="s">
        <v>97</v>
      </c>
      <c r="C3485" s="417" t="s">
        <v>10237</v>
      </c>
      <c r="D3485" s="417" t="s">
        <v>10238</v>
      </c>
      <c r="E3485" s="417" t="s">
        <v>10239</v>
      </c>
      <c r="F3485" s="383" t="s">
        <v>11083</v>
      </c>
      <c r="G3485" s="140" t="s">
        <v>385</v>
      </c>
      <c r="H3485" s="153">
        <v>0</v>
      </c>
      <c r="I3485" s="138">
        <v>470000000</v>
      </c>
      <c r="J3485" s="21" t="s">
        <v>1330</v>
      </c>
      <c r="K3485" s="14" t="s">
        <v>10753</v>
      </c>
      <c r="L3485" s="236" t="s">
        <v>3930</v>
      </c>
      <c r="M3485" s="141" t="s">
        <v>383</v>
      </c>
      <c r="N3485" s="3" t="s">
        <v>8879</v>
      </c>
      <c r="O3485" s="3" t="s">
        <v>9771</v>
      </c>
      <c r="P3485" s="7" t="s">
        <v>1354</v>
      </c>
      <c r="Q3485" s="3" t="s">
        <v>1195</v>
      </c>
      <c r="R3485" s="154">
        <v>4</v>
      </c>
      <c r="S3485" s="155">
        <v>27000000</v>
      </c>
      <c r="T3485" s="384">
        <f t="shared" ref="T3485" si="762">R3485*S3485</f>
        <v>108000000</v>
      </c>
      <c r="U3485" s="377">
        <f t="shared" ref="U3485" si="763">T3485*1.12</f>
        <v>120960000.00000001</v>
      </c>
      <c r="V3485" s="140" t="s">
        <v>1341</v>
      </c>
      <c r="W3485" s="153" t="s">
        <v>1410</v>
      </c>
      <c r="X3485" s="15"/>
    </row>
    <row r="3486" spans="1:24" s="145" customFormat="1" ht="204">
      <c r="A3486" s="146" t="s">
        <v>10241</v>
      </c>
      <c r="B3486" s="10" t="s">
        <v>97</v>
      </c>
      <c r="C3486" s="410" t="s">
        <v>10242</v>
      </c>
      <c r="D3486" s="410" t="s">
        <v>10243</v>
      </c>
      <c r="E3486" s="410" t="s">
        <v>10244</v>
      </c>
      <c r="F3486" s="416" t="s">
        <v>10245</v>
      </c>
      <c r="G3486" s="140" t="s">
        <v>385</v>
      </c>
      <c r="H3486" s="153">
        <v>0</v>
      </c>
      <c r="I3486" s="138">
        <v>470000000</v>
      </c>
      <c r="J3486" s="21" t="s">
        <v>1330</v>
      </c>
      <c r="K3486" s="14" t="s">
        <v>10246</v>
      </c>
      <c r="L3486" s="236" t="s">
        <v>3930</v>
      </c>
      <c r="M3486" s="141" t="s">
        <v>383</v>
      </c>
      <c r="N3486" s="3" t="s">
        <v>8879</v>
      </c>
      <c r="O3486" s="3" t="s">
        <v>9771</v>
      </c>
      <c r="P3486" s="7" t="s">
        <v>1354</v>
      </c>
      <c r="Q3486" s="3" t="s">
        <v>1195</v>
      </c>
      <c r="R3486" s="154">
        <v>4</v>
      </c>
      <c r="S3486" s="155">
        <v>5132143</v>
      </c>
      <c r="T3486" s="433">
        <v>0</v>
      </c>
      <c r="U3486" s="377">
        <f t="shared" si="746"/>
        <v>0</v>
      </c>
      <c r="V3486" s="140" t="s">
        <v>1341</v>
      </c>
      <c r="W3486" s="153" t="s">
        <v>1410</v>
      </c>
      <c r="X3486" s="15">
        <v>11</v>
      </c>
    </row>
    <row r="3487" spans="1:24" s="145" customFormat="1" ht="204">
      <c r="A3487" s="146" t="s">
        <v>10754</v>
      </c>
      <c r="B3487" s="10" t="s">
        <v>97</v>
      </c>
      <c r="C3487" s="410" t="s">
        <v>10242</v>
      </c>
      <c r="D3487" s="410" t="s">
        <v>10243</v>
      </c>
      <c r="E3487" s="410" t="s">
        <v>10244</v>
      </c>
      <c r="F3487" s="416" t="s">
        <v>10245</v>
      </c>
      <c r="G3487" s="140" t="s">
        <v>385</v>
      </c>
      <c r="H3487" s="153">
        <v>0</v>
      </c>
      <c r="I3487" s="138">
        <v>470000000</v>
      </c>
      <c r="J3487" s="21" t="s">
        <v>1330</v>
      </c>
      <c r="K3487" s="14" t="s">
        <v>10753</v>
      </c>
      <c r="L3487" s="236" t="s">
        <v>3930</v>
      </c>
      <c r="M3487" s="141" t="s">
        <v>383</v>
      </c>
      <c r="N3487" s="3" t="s">
        <v>8879</v>
      </c>
      <c r="O3487" s="3" t="s">
        <v>9771</v>
      </c>
      <c r="P3487" s="7" t="s">
        <v>1354</v>
      </c>
      <c r="Q3487" s="3" t="s">
        <v>1195</v>
      </c>
      <c r="R3487" s="154">
        <v>4</v>
      </c>
      <c r="S3487" s="155">
        <v>5132143</v>
      </c>
      <c r="T3487" s="384">
        <f t="shared" ref="T3487" si="764">R3487*S3487</f>
        <v>20528572</v>
      </c>
      <c r="U3487" s="377">
        <f t="shared" ref="U3487" si="765">T3487*1.12</f>
        <v>22992000.640000001</v>
      </c>
      <c r="V3487" s="140" t="s">
        <v>1341</v>
      </c>
      <c r="W3487" s="153" t="s">
        <v>1410</v>
      </c>
      <c r="X3487" s="15"/>
    </row>
    <row r="3488" spans="1:24" s="145" customFormat="1" ht="165.75">
      <c r="A3488" s="146" t="s">
        <v>10247</v>
      </c>
      <c r="B3488" s="10" t="s">
        <v>97</v>
      </c>
      <c r="C3488" s="410" t="s">
        <v>10248</v>
      </c>
      <c r="D3488" s="410" t="s">
        <v>10243</v>
      </c>
      <c r="E3488" s="410" t="s">
        <v>10249</v>
      </c>
      <c r="F3488" s="416" t="s">
        <v>10250</v>
      </c>
      <c r="G3488" s="140" t="s">
        <v>385</v>
      </c>
      <c r="H3488" s="153">
        <v>0</v>
      </c>
      <c r="I3488" s="138">
        <v>470000000</v>
      </c>
      <c r="J3488" s="21" t="s">
        <v>1330</v>
      </c>
      <c r="K3488" s="14" t="s">
        <v>10246</v>
      </c>
      <c r="L3488" s="236" t="s">
        <v>3930</v>
      </c>
      <c r="M3488" s="141" t="s">
        <v>383</v>
      </c>
      <c r="N3488" s="3" t="s">
        <v>8881</v>
      </c>
      <c r="O3488" s="3" t="s">
        <v>9771</v>
      </c>
      <c r="P3488" s="7" t="s">
        <v>1354</v>
      </c>
      <c r="Q3488" s="3" t="s">
        <v>1195</v>
      </c>
      <c r="R3488" s="154">
        <v>4</v>
      </c>
      <c r="S3488" s="155">
        <v>2350179</v>
      </c>
      <c r="T3488" s="433">
        <v>0</v>
      </c>
      <c r="U3488" s="377">
        <f t="shared" si="746"/>
        <v>0</v>
      </c>
      <c r="V3488" s="140" t="s">
        <v>1341</v>
      </c>
      <c r="W3488" s="153" t="s">
        <v>1410</v>
      </c>
      <c r="X3488" s="15">
        <v>11.14</v>
      </c>
    </row>
    <row r="3489" spans="1:24" s="145" customFormat="1" ht="165.75">
      <c r="A3489" s="146" t="s">
        <v>10755</v>
      </c>
      <c r="B3489" s="10" t="s">
        <v>97</v>
      </c>
      <c r="C3489" s="410" t="s">
        <v>10248</v>
      </c>
      <c r="D3489" s="410" t="s">
        <v>10243</v>
      </c>
      <c r="E3489" s="410" t="s">
        <v>10249</v>
      </c>
      <c r="F3489" s="416" t="s">
        <v>10250</v>
      </c>
      <c r="G3489" s="140" t="s">
        <v>385</v>
      </c>
      <c r="H3489" s="153">
        <v>0</v>
      </c>
      <c r="I3489" s="138">
        <v>470000000</v>
      </c>
      <c r="J3489" s="21" t="s">
        <v>1330</v>
      </c>
      <c r="K3489" s="14" t="s">
        <v>10753</v>
      </c>
      <c r="L3489" s="236" t="s">
        <v>3930</v>
      </c>
      <c r="M3489" s="141" t="s">
        <v>383</v>
      </c>
      <c r="N3489" s="3" t="s">
        <v>8879</v>
      </c>
      <c r="O3489" s="3" t="s">
        <v>9771</v>
      </c>
      <c r="P3489" s="7" t="s">
        <v>1354</v>
      </c>
      <c r="Q3489" s="3" t="s">
        <v>1195</v>
      </c>
      <c r="R3489" s="154">
        <v>4</v>
      </c>
      <c r="S3489" s="155">
        <v>2350179</v>
      </c>
      <c r="T3489" s="384">
        <f t="shared" ref="T3489:T3490" si="766">R3489*S3489</f>
        <v>9400716</v>
      </c>
      <c r="U3489" s="377">
        <f t="shared" ref="U3489" si="767">T3489*1.12</f>
        <v>10528801.920000002</v>
      </c>
      <c r="V3489" s="140" t="s">
        <v>1341</v>
      </c>
      <c r="W3489" s="153" t="s">
        <v>1410</v>
      </c>
      <c r="X3489" s="15"/>
    </row>
    <row r="3490" spans="1:24" s="145" customFormat="1" ht="168.75">
      <c r="A3490" s="146" t="s">
        <v>10251</v>
      </c>
      <c r="B3490" s="10" t="s">
        <v>97</v>
      </c>
      <c r="C3490" s="410" t="s">
        <v>10252</v>
      </c>
      <c r="D3490" s="410" t="s">
        <v>10195</v>
      </c>
      <c r="E3490" s="410" t="s">
        <v>10253</v>
      </c>
      <c r="F3490" s="360" t="s">
        <v>10254</v>
      </c>
      <c r="G3490" s="140" t="s">
        <v>385</v>
      </c>
      <c r="H3490" s="153">
        <v>0</v>
      </c>
      <c r="I3490" s="138">
        <v>470000000</v>
      </c>
      <c r="J3490" s="21" t="s">
        <v>1330</v>
      </c>
      <c r="K3490" s="14" t="s">
        <v>10246</v>
      </c>
      <c r="L3490" s="236" t="s">
        <v>3930</v>
      </c>
      <c r="M3490" s="141" t="s">
        <v>383</v>
      </c>
      <c r="N3490" s="3" t="s">
        <v>8876</v>
      </c>
      <c r="O3490" s="3" t="s">
        <v>9771</v>
      </c>
      <c r="P3490" s="7" t="s">
        <v>1354</v>
      </c>
      <c r="Q3490" s="3" t="s">
        <v>1195</v>
      </c>
      <c r="R3490" s="154">
        <v>2</v>
      </c>
      <c r="S3490" s="155">
        <v>37100000</v>
      </c>
      <c r="T3490" s="384">
        <f t="shared" si="766"/>
        <v>74200000</v>
      </c>
      <c r="U3490" s="377">
        <f t="shared" si="746"/>
        <v>83104000.000000015</v>
      </c>
      <c r="V3490" s="140" t="s">
        <v>1341</v>
      </c>
      <c r="W3490" s="153" t="s">
        <v>1410</v>
      </c>
      <c r="X3490" s="15"/>
    </row>
    <row r="3491" spans="1:24" s="145" customFormat="1" ht="216.75">
      <c r="A3491" s="146" t="s">
        <v>10255</v>
      </c>
      <c r="B3491" s="10" t="s">
        <v>97</v>
      </c>
      <c r="C3491" s="410" t="s">
        <v>10256</v>
      </c>
      <c r="D3491" s="410" t="s">
        <v>10257</v>
      </c>
      <c r="E3491" s="410" t="s">
        <v>10258</v>
      </c>
      <c r="F3491" s="3" t="s">
        <v>10259</v>
      </c>
      <c r="G3491" s="140" t="s">
        <v>385</v>
      </c>
      <c r="H3491" s="153">
        <v>0</v>
      </c>
      <c r="I3491" s="138">
        <v>470000000</v>
      </c>
      <c r="J3491" s="21" t="s">
        <v>1330</v>
      </c>
      <c r="K3491" s="140" t="s">
        <v>10192</v>
      </c>
      <c r="L3491" s="236" t="s">
        <v>3930</v>
      </c>
      <c r="M3491" s="141" t="s">
        <v>383</v>
      </c>
      <c r="N3491" s="3" t="s">
        <v>8876</v>
      </c>
      <c r="O3491" s="3" t="s">
        <v>9771</v>
      </c>
      <c r="P3491" s="7" t="s">
        <v>1354</v>
      </c>
      <c r="Q3491" s="3" t="s">
        <v>1195</v>
      </c>
      <c r="R3491" s="154">
        <v>2</v>
      </c>
      <c r="S3491" s="155">
        <v>28506189</v>
      </c>
      <c r="T3491" s="384">
        <f t="shared" si="751"/>
        <v>57012378</v>
      </c>
      <c r="U3491" s="377">
        <f t="shared" si="746"/>
        <v>63853863.360000007</v>
      </c>
      <c r="V3491" s="140" t="s">
        <v>1341</v>
      </c>
      <c r="W3491" s="153" t="s">
        <v>1410</v>
      </c>
      <c r="X3491" s="15"/>
    </row>
    <row r="3492" spans="1:24" s="145" customFormat="1" ht="306">
      <c r="A3492" s="146" t="s">
        <v>10260</v>
      </c>
      <c r="B3492" s="10" t="s">
        <v>97</v>
      </c>
      <c r="C3492" s="410" t="s">
        <v>10261</v>
      </c>
      <c r="D3492" s="410" t="s">
        <v>10262</v>
      </c>
      <c r="E3492" s="417" t="s">
        <v>10263</v>
      </c>
      <c r="F3492" s="418" t="s">
        <v>10264</v>
      </c>
      <c r="G3492" s="140" t="s">
        <v>384</v>
      </c>
      <c r="H3492" s="153">
        <v>0</v>
      </c>
      <c r="I3492" s="138">
        <v>470000000</v>
      </c>
      <c r="J3492" s="21" t="s">
        <v>1330</v>
      </c>
      <c r="K3492" s="140" t="s">
        <v>10192</v>
      </c>
      <c r="L3492" s="138" t="s">
        <v>10169</v>
      </c>
      <c r="M3492" s="141" t="s">
        <v>383</v>
      </c>
      <c r="N3492" s="3" t="s">
        <v>8881</v>
      </c>
      <c r="O3492" s="3" t="s">
        <v>9771</v>
      </c>
      <c r="P3492" s="7" t="s">
        <v>1354</v>
      </c>
      <c r="Q3492" s="3" t="s">
        <v>1195</v>
      </c>
      <c r="R3492" s="154">
        <v>2</v>
      </c>
      <c r="S3492" s="155">
        <v>502027</v>
      </c>
      <c r="T3492" s="384">
        <f t="shared" si="751"/>
        <v>1004054</v>
      </c>
      <c r="U3492" s="377">
        <f t="shared" si="746"/>
        <v>1124540.4800000002</v>
      </c>
      <c r="V3492" s="140" t="s">
        <v>1341</v>
      </c>
      <c r="W3492" s="153" t="s">
        <v>1410</v>
      </c>
      <c r="X3492" s="15"/>
    </row>
    <row r="3493" spans="1:24" s="145" customFormat="1" ht="146.25">
      <c r="A3493" s="146" t="s">
        <v>10265</v>
      </c>
      <c r="B3493" s="10" t="s">
        <v>97</v>
      </c>
      <c r="C3493" s="138"/>
      <c r="D3493" s="382"/>
      <c r="E3493" s="3" t="s">
        <v>10266</v>
      </c>
      <c r="F3493" s="416" t="s">
        <v>10267</v>
      </c>
      <c r="G3493" s="140" t="s">
        <v>385</v>
      </c>
      <c r="H3493" s="153">
        <v>0</v>
      </c>
      <c r="I3493" s="138">
        <v>470000000</v>
      </c>
      <c r="J3493" s="21" t="s">
        <v>1330</v>
      </c>
      <c r="K3493" s="140" t="s">
        <v>10192</v>
      </c>
      <c r="L3493" s="138" t="s">
        <v>10169</v>
      </c>
      <c r="M3493" s="141" t="s">
        <v>383</v>
      </c>
      <c r="N3493" s="3" t="s">
        <v>8881</v>
      </c>
      <c r="O3493" s="3" t="s">
        <v>9771</v>
      </c>
      <c r="P3493" s="7" t="s">
        <v>1354</v>
      </c>
      <c r="Q3493" s="3" t="s">
        <v>1195</v>
      </c>
      <c r="R3493" s="154">
        <v>1</v>
      </c>
      <c r="S3493" s="155">
        <v>8258850</v>
      </c>
      <c r="T3493" s="445">
        <v>0</v>
      </c>
      <c r="U3493" s="377">
        <f t="shared" si="746"/>
        <v>0</v>
      </c>
      <c r="V3493" s="140" t="s">
        <v>1341</v>
      </c>
      <c r="W3493" s="153" t="s">
        <v>1410</v>
      </c>
      <c r="X3493" s="15">
        <v>11.14</v>
      </c>
    </row>
    <row r="3494" spans="1:24" s="145" customFormat="1" ht="192" customHeight="1">
      <c r="A3494" s="146" t="s">
        <v>10750</v>
      </c>
      <c r="B3494" s="10" t="s">
        <v>97</v>
      </c>
      <c r="C3494" s="410"/>
      <c r="D3494" s="410"/>
      <c r="E3494" s="419"/>
      <c r="F3494" s="416" t="s">
        <v>10781</v>
      </c>
      <c r="G3494" s="140" t="s">
        <v>385</v>
      </c>
      <c r="H3494" s="153">
        <v>0</v>
      </c>
      <c r="I3494" s="138">
        <v>470000000</v>
      </c>
      <c r="J3494" s="21" t="s">
        <v>1330</v>
      </c>
      <c r="K3494" s="140" t="s">
        <v>10751</v>
      </c>
      <c r="L3494" s="138" t="s">
        <v>10169</v>
      </c>
      <c r="M3494" s="141" t="s">
        <v>383</v>
      </c>
      <c r="N3494" s="3" t="s">
        <v>8879</v>
      </c>
      <c r="O3494" s="3" t="s">
        <v>9771</v>
      </c>
      <c r="P3494" s="7" t="s">
        <v>1354</v>
      </c>
      <c r="Q3494" s="3" t="s">
        <v>1195</v>
      </c>
      <c r="R3494" s="154">
        <v>1</v>
      </c>
      <c r="S3494" s="155">
        <v>8258850</v>
      </c>
      <c r="T3494" s="384">
        <f t="shared" ref="T3494" si="768">R3494*S3494</f>
        <v>8258850</v>
      </c>
      <c r="U3494" s="377">
        <f t="shared" ref="U3494" si="769">T3494*1.12</f>
        <v>9249912</v>
      </c>
      <c r="V3494" s="140" t="s">
        <v>1341</v>
      </c>
      <c r="W3494" s="153" t="s">
        <v>1410</v>
      </c>
      <c r="X3494" s="15"/>
    </row>
    <row r="3495" spans="1:24" s="145" customFormat="1" ht="102">
      <c r="A3495" s="146" t="s">
        <v>10268</v>
      </c>
      <c r="B3495" s="10" t="s">
        <v>97</v>
      </c>
      <c r="C3495" s="410" t="s">
        <v>10269</v>
      </c>
      <c r="D3495" s="410" t="s">
        <v>9311</v>
      </c>
      <c r="E3495" s="419" t="s">
        <v>9312</v>
      </c>
      <c r="F3495" s="416" t="s">
        <v>10270</v>
      </c>
      <c r="G3495" s="140" t="s">
        <v>384</v>
      </c>
      <c r="H3495" s="153">
        <v>0</v>
      </c>
      <c r="I3495" s="138">
        <v>470000000</v>
      </c>
      <c r="J3495" s="21" t="s">
        <v>1330</v>
      </c>
      <c r="K3495" s="140" t="s">
        <v>10192</v>
      </c>
      <c r="L3495" s="138" t="s">
        <v>10169</v>
      </c>
      <c r="M3495" s="141" t="s">
        <v>383</v>
      </c>
      <c r="N3495" s="3" t="s">
        <v>8879</v>
      </c>
      <c r="O3495" s="3" t="s">
        <v>1382</v>
      </c>
      <c r="P3495" s="7" t="s">
        <v>1361</v>
      </c>
      <c r="Q3495" s="3" t="s">
        <v>10271</v>
      </c>
      <c r="R3495" s="154">
        <v>700</v>
      </c>
      <c r="S3495" s="155">
        <v>1562.5</v>
      </c>
      <c r="T3495" s="384">
        <f t="shared" si="751"/>
        <v>1093750</v>
      </c>
      <c r="U3495" s="377">
        <f t="shared" si="746"/>
        <v>1225000.0000000002</v>
      </c>
      <c r="V3495" s="140" t="s">
        <v>1341</v>
      </c>
      <c r="W3495" s="153" t="s">
        <v>1410</v>
      </c>
      <c r="X3495" s="15"/>
    </row>
    <row r="3496" spans="1:24" s="145" customFormat="1" ht="270.75">
      <c r="A3496" s="146" t="s">
        <v>10272</v>
      </c>
      <c r="B3496" s="10" t="s">
        <v>97</v>
      </c>
      <c r="C3496" s="410" t="s">
        <v>10203</v>
      </c>
      <c r="D3496" s="410" t="s">
        <v>10204</v>
      </c>
      <c r="E3496" s="410" t="s">
        <v>10205</v>
      </c>
      <c r="F3496" s="3" t="s">
        <v>10206</v>
      </c>
      <c r="G3496" s="140" t="s">
        <v>385</v>
      </c>
      <c r="H3496" s="153">
        <v>0</v>
      </c>
      <c r="I3496" s="138">
        <v>470000000</v>
      </c>
      <c r="J3496" s="21" t="s">
        <v>1330</v>
      </c>
      <c r="K3496" s="140" t="s">
        <v>10273</v>
      </c>
      <c r="L3496" s="138" t="s">
        <v>10169</v>
      </c>
      <c r="M3496" s="141" t="s">
        <v>383</v>
      </c>
      <c r="N3496" s="3" t="s">
        <v>8879</v>
      </c>
      <c r="O3496" s="3" t="s">
        <v>9771</v>
      </c>
      <c r="P3496" s="7" t="s">
        <v>1354</v>
      </c>
      <c r="Q3496" s="3" t="s">
        <v>1195</v>
      </c>
      <c r="R3496" s="154">
        <v>1</v>
      </c>
      <c r="S3496" s="155">
        <v>10009745</v>
      </c>
      <c r="T3496" s="384">
        <f t="shared" si="751"/>
        <v>10009745</v>
      </c>
      <c r="U3496" s="377">
        <f t="shared" si="746"/>
        <v>11210914.4</v>
      </c>
      <c r="V3496" s="140" t="s">
        <v>1341</v>
      </c>
      <c r="W3496" s="153" t="s">
        <v>1410</v>
      </c>
      <c r="X3496" s="15"/>
    </row>
    <row r="3497" spans="1:24" s="145" customFormat="1" ht="102">
      <c r="A3497" s="146" t="s">
        <v>10274</v>
      </c>
      <c r="B3497" s="10" t="s">
        <v>97</v>
      </c>
      <c r="C3497" s="410" t="s">
        <v>10275</v>
      </c>
      <c r="D3497" s="410" t="s">
        <v>10276</v>
      </c>
      <c r="E3497" s="410" t="s">
        <v>10277</v>
      </c>
      <c r="F3497" s="3" t="s">
        <v>10278</v>
      </c>
      <c r="G3497" s="140" t="s">
        <v>384</v>
      </c>
      <c r="H3497" s="153">
        <v>0</v>
      </c>
      <c r="I3497" s="138">
        <v>470000000</v>
      </c>
      <c r="J3497" s="21" t="s">
        <v>1330</v>
      </c>
      <c r="K3497" s="140" t="s">
        <v>10192</v>
      </c>
      <c r="L3497" s="138" t="s">
        <v>10169</v>
      </c>
      <c r="M3497" s="141" t="s">
        <v>383</v>
      </c>
      <c r="N3497" s="3" t="s">
        <v>8879</v>
      </c>
      <c r="O3497" s="3" t="s">
        <v>1382</v>
      </c>
      <c r="P3497" s="7" t="s">
        <v>1354</v>
      </c>
      <c r="Q3497" s="3" t="s">
        <v>1195</v>
      </c>
      <c r="R3497" s="154">
        <v>1</v>
      </c>
      <c r="S3497" s="155">
        <v>122321</v>
      </c>
      <c r="T3497" s="433">
        <v>0</v>
      </c>
      <c r="U3497" s="377">
        <f t="shared" ref="U3497:U3503" si="770">T3497*1.12</f>
        <v>0</v>
      </c>
      <c r="V3497" s="140" t="s">
        <v>1341</v>
      </c>
      <c r="W3497" s="153" t="s">
        <v>1410</v>
      </c>
      <c r="X3497" s="420">
        <v>7.11</v>
      </c>
    </row>
    <row r="3498" spans="1:24" s="145" customFormat="1" ht="102">
      <c r="A3498" s="146" t="s">
        <v>10311</v>
      </c>
      <c r="B3498" s="10" t="s">
        <v>97</v>
      </c>
      <c r="C3498" s="410" t="s">
        <v>10275</v>
      </c>
      <c r="D3498" s="410" t="s">
        <v>10276</v>
      </c>
      <c r="E3498" s="410" t="s">
        <v>10277</v>
      </c>
      <c r="F3498" s="3" t="s">
        <v>10278</v>
      </c>
      <c r="G3498" s="140" t="s">
        <v>1446</v>
      </c>
      <c r="H3498" s="153">
        <v>0</v>
      </c>
      <c r="I3498" s="138">
        <v>470000000</v>
      </c>
      <c r="J3498" s="21" t="s">
        <v>1330</v>
      </c>
      <c r="K3498" s="140" t="s">
        <v>10312</v>
      </c>
      <c r="L3498" s="138" t="s">
        <v>10169</v>
      </c>
      <c r="M3498" s="141" t="s">
        <v>383</v>
      </c>
      <c r="N3498" s="3" t="s">
        <v>8879</v>
      </c>
      <c r="O3498" s="3" t="s">
        <v>1382</v>
      </c>
      <c r="P3498" s="7" t="s">
        <v>1354</v>
      </c>
      <c r="Q3498" s="3" t="s">
        <v>1195</v>
      </c>
      <c r="R3498" s="154">
        <v>1</v>
      </c>
      <c r="S3498" s="155">
        <v>122321</v>
      </c>
      <c r="T3498" s="384">
        <f>R3498*S3498</f>
        <v>122321</v>
      </c>
      <c r="U3498" s="377">
        <f t="shared" si="770"/>
        <v>136999.52000000002</v>
      </c>
      <c r="V3498" s="140" t="s">
        <v>1341</v>
      </c>
      <c r="W3498" s="153" t="s">
        <v>1410</v>
      </c>
      <c r="X3498" s="420"/>
    </row>
    <row r="3499" spans="1:24" s="145" customFormat="1" ht="248.25">
      <c r="A3499" s="146" t="s">
        <v>10279</v>
      </c>
      <c r="B3499" s="10" t="s">
        <v>97</v>
      </c>
      <c r="C3499" s="409" t="s">
        <v>10280</v>
      </c>
      <c r="D3499" s="409" t="s">
        <v>10281</v>
      </c>
      <c r="E3499" s="409" t="s">
        <v>10282</v>
      </c>
      <c r="F3499" s="3" t="s">
        <v>10283</v>
      </c>
      <c r="G3499" s="140" t="s">
        <v>385</v>
      </c>
      <c r="H3499" s="153">
        <v>0</v>
      </c>
      <c r="I3499" s="138">
        <v>470000000</v>
      </c>
      <c r="J3499" s="21" t="s">
        <v>1330</v>
      </c>
      <c r="K3499" s="140" t="s">
        <v>10192</v>
      </c>
      <c r="L3499" s="138" t="s">
        <v>10169</v>
      </c>
      <c r="M3499" s="141" t="s">
        <v>383</v>
      </c>
      <c r="N3499" s="3" t="s">
        <v>8879</v>
      </c>
      <c r="O3499" s="3" t="s">
        <v>9771</v>
      </c>
      <c r="P3499" s="7" t="s">
        <v>1354</v>
      </c>
      <c r="Q3499" s="3" t="s">
        <v>1195</v>
      </c>
      <c r="R3499" s="154">
        <v>2</v>
      </c>
      <c r="S3499" s="155">
        <v>30133929</v>
      </c>
      <c r="T3499" s="433">
        <v>0</v>
      </c>
      <c r="U3499" s="377">
        <f t="shared" si="770"/>
        <v>0</v>
      </c>
      <c r="V3499" s="140" t="s">
        <v>1341</v>
      </c>
      <c r="W3499" s="153" t="s">
        <v>1410</v>
      </c>
      <c r="X3499" s="15" t="s">
        <v>10412</v>
      </c>
    </row>
    <row r="3500" spans="1:24" s="145" customFormat="1" ht="264">
      <c r="A3500" s="146" t="s">
        <v>10348</v>
      </c>
      <c r="B3500" s="10" t="s">
        <v>97</v>
      </c>
      <c r="C3500" s="409" t="s">
        <v>10280</v>
      </c>
      <c r="D3500" s="409" t="s">
        <v>10281</v>
      </c>
      <c r="E3500" s="409" t="s">
        <v>10282</v>
      </c>
      <c r="F3500" s="3" t="s">
        <v>10349</v>
      </c>
      <c r="G3500" s="140" t="s">
        <v>385</v>
      </c>
      <c r="H3500" s="153">
        <v>0</v>
      </c>
      <c r="I3500" s="138">
        <v>470000000</v>
      </c>
      <c r="J3500" s="21" t="s">
        <v>1330</v>
      </c>
      <c r="K3500" s="140" t="s">
        <v>10312</v>
      </c>
      <c r="L3500" s="138" t="s">
        <v>10350</v>
      </c>
      <c r="M3500" s="141" t="s">
        <v>383</v>
      </c>
      <c r="N3500" s="3" t="s">
        <v>8876</v>
      </c>
      <c r="O3500" s="3" t="s">
        <v>9771</v>
      </c>
      <c r="P3500" s="7" t="s">
        <v>1354</v>
      </c>
      <c r="Q3500" s="3" t="s">
        <v>1195</v>
      </c>
      <c r="R3500" s="154">
        <v>2</v>
      </c>
      <c r="S3500" s="155">
        <v>30133929</v>
      </c>
      <c r="T3500" s="433">
        <v>0</v>
      </c>
      <c r="U3500" s="377">
        <f t="shared" si="770"/>
        <v>0</v>
      </c>
      <c r="V3500" s="140" t="s">
        <v>1341</v>
      </c>
      <c r="W3500" s="153" t="s">
        <v>1410</v>
      </c>
      <c r="X3500" s="15">
        <v>6.11</v>
      </c>
    </row>
    <row r="3501" spans="1:24" s="145" customFormat="1" ht="299.25">
      <c r="A3501" s="146" t="s">
        <v>10786</v>
      </c>
      <c r="B3501" s="10" t="s">
        <v>97</v>
      </c>
      <c r="C3501" s="409" t="s">
        <v>10280</v>
      </c>
      <c r="D3501" s="409" t="s">
        <v>10281</v>
      </c>
      <c r="E3501" s="409" t="s">
        <v>10282</v>
      </c>
      <c r="F3501" s="3" t="s">
        <v>11125</v>
      </c>
      <c r="G3501" s="140" t="s">
        <v>385</v>
      </c>
      <c r="H3501" s="153">
        <v>0</v>
      </c>
      <c r="I3501" s="138">
        <v>470000000</v>
      </c>
      <c r="J3501" s="21" t="s">
        <v>1330</v>
      </c>
      <c r="K3501" s="140" t="s">
        <v>10353</v>
      </c>
      <c r="L3501" s="138" t="s">
        <v>10350</v>
      </c>
      <c r="M3501" s="141" t="s">
        <v>383</v>
      </c>
      <c r="N3501" s="3" t="s">
        <v>8876</v>
      </c>
      <c r="O3501" s="3" t="s">
        <v>9771</v>
      </c>
      <c r="P3501" s="7" t="s">
        <v>1354</v>
      </c>
      <c r="Q3501" s="3" t="s">
        <v>1195</v>
      </c>
      <c r="R3501" s="154">
        <v>2</v>
      </c>
      <c r="S3501" s="155">
        <v>30133929</v>
      </c>
      <c r="T3501" s="384">
        <f>R3501*S3501</f>
        <v>60267858</v>
      </c>
      <c r="U3501" s="377">
        <f t="shared" ref="U3501" si="771">T3501*1.12</f>
        <v>67500000.960000008</v>
      </c>
      <c r="V3501" s="140" t="s">
        <v>1341</v>
      </c>
      <c r="W3501" s="153" t="s">
        <v>1410</v>
      </c>
      <c r="X3501" s="15"/>
    </row>
    <row r="3502" spans="1:24" s="145" customFormat="1" ht="207">
      <c r="A3502" s="146" t="s">
        <v>10284</v>
      </c>
      <c r="B3502" s="10" t="s">
        <v>97</v>
      </c>
      <c r="C3502" s="410" t="s">
        <v>10199</v>
      </c>
      <c r="D3502" s="410" t="s">
        <v>10195</v>
      </c>
      <c r="E3502" s="410" t="s">
        <v>10200</v>
      </c>
      <c r="F3502" s="3" t="s">
        <v>10285</v>
      </c>
      <c r="G3502" s="140" t="s">
        <v>385</v>
      </c>
      <c r="H3502" s="153">
        <v>0</v>
      </c>
      <c r="I3502" s="138">
        <v>470000000</v>
      </c>
      <c r="J3502" s="21" t="s">
        <v>1330</v>
      </c>
      <c r="K3502" s="140" t="s">
        <v>10192</v>
      </c>
      <c r="L3502" s="138" t="s">
        <v>10169</v>
      </c>
      <c r="M3502" s="141" t="s">
        <v>383</v>
      </c>
      <c r="N3502" s="3" t="s">
        <v>8879</v>
      </c>
      <c r="O3502" s="3" t="s">
        <v>9771</v>
      </c>
      <c r="P3502" s="7" t="s">
        <v>1354</v>
      </c>
      <c r="Q3502" s="3" t="s">
        <v>1195</v>
      </c>
      <c r="R3502" s="154">
        <v>1</v>
      </c>
      <c r="S3502" s="155">
        <v>23102679</v>
      </c>
      <c r="T3502" s="433">
        <v>0</v>
      </c>
      <c r="U3502" s="377">
        <f t="shared" si="770"/>
        <v>0</v>
      </c>
      <c r="V3502" s="140" t="s">
        <v>1341</v>
      </c>
      <c r="W3502" s="153" t="s">
        <v>1410</v>
      </c>
      <c r="X3502" s="15" t="s">
        <v>10412</v>
      </c>
    </row>
    <row r="3503" spans="1:24" s="145" customFormat="1" ht="207">
      <c r="A3503" s="146" t="s">
        <v>10351</v>
      </c>
      <c r="B3503" s="10" t="s">
        <v>97</v>
      </c>
      <c r="C3503" s="410" t="s">
        <v>10199</v>
      </c>
      <c r="D3503" s="410" t="s">
        <v>10195</v>
      </c>
      <c r="E3503" s="410" t="s">
        <v>10200</v>
      </c>
      <c r="F3503" s="3" t="s">
        <v>10352</v>
      </c>
      <c r="G3503" s="140" t="s">
        <v>385</v>
      </c>
      <c r="H3503" s="153">
        <v>0</v>
      </c>
      <c r="I3503" s="138">
        <v>470000000</v>
      </c>
      <c r="J3503" s="21" t="s">
        <v>1330</v>
      </c>
      <c r="K3503" s="140" t="s">
        <v>10312</v>
      </c>
      <c r="L3503" s="138" t="s">
        <v>10350</v>
      </c>
      <c r="M3503" s="141" t="s">
        <v>383</v>
      </c>
      <c r="N3503" s="3" t="s">
        <v>8876</v>
      </c>
      <c r="O3503" s="3" t="s">
        <v>9771</v>
      </c>
      <c r="P3503" s="7" t="s">
        <v>1354</v>
      </c>
      <c r="Q3503" s="3" t="s">
        <v>1195</v>
      </c>
      <c r="R3503" s="154">
        <v>1</v>
      </c>
      <c r="S3503" s="155">
        <v>23102679</v>
      </c>
      <c r="T3503" s="302">
        <v>0</v>
      </c>
      <c r="U3503" s="377">
        <f t="shared" si="770"/>
        <v>0</v>
      </c>
      <c r="V3503" s="140" t="s">
        <v>1341</v>
      </c>
      <c r="W3503" s="153" t="s">
        <v>1410</v>
      </c>
      <c r="X3503" s="15">
        <v>6.11</v>
      </c>
    </row>
    <row r="3504" spans="1:24" s="145" customFormat="1" ht="232.5">
      <c r="A3504" s="146" t="s">
        <v>10787</v>
      </c>
      <c r="B3504" s="10" t="s">
        <v>97</v>
      </c>
      <c r="C3504" s="410" t="s">
        <v>10199</v>
      </c>
      <c r="D3504" s="410" t="s">
        <v>10195</v>
      </c>
      <c r="E3504" s="410" t="s">
        <v>10200</v>
      </c>
      <c r="F3504" s="3" t="s">
        <v>11118</v>
      </c>
      <c r="G3504" s="140" t="s">
        <v>385</v>
      </c>
      <c r="H3504" s="153">
        <v>0</v>
      </c>
      <c r="I3504" s="138">
        <v>470000000</v>
      </c>
      <c r="J3504" s="21" t="s">
        <v>1330</v>
      </c>
      <c r="K3504" s="140" t="s">
        <v>10353</v>
      </c>
      <c r="L3504" s="138" t="s">
        <v>10350</v>
      </c>
      <c r="M3504" s="141" t="s">
        <v>383</v>
      </c>
      <c r="N3504" s="3" t="s">
        <v>8876</v>
      </c>
      <c r="O3504" s="3" t="s">
        <v>9771</v>
      </c>
      <c r="P3504" s="7" t="s">
        <v>1354</v>
      </c>
      <c r="Q3504" s="3" t="s">
        <v>1195</v>
      </c>
      <c r="R3504" s="154">
        <v>1</v>
      </c>
      <c r="S3504" s="155">
        <v>23102679</v>
      </c>
      <c r="T3504" s="384">
        <f>R3504*S3504</f>
        <v>23102679</v>
      </c>
      <c r="U3504" s="377">
        <f t="shared" ref="U3504" si="772">T3504*1.12</f>
        <v>25875000.480000004</v>
      </c>
      <c r="V3504" s="140" t="s">
        <v>1341</v>
      </c>
      <c r="W3504" s="153" t="s">
        <v>1410</v>
      </c>
      <c r="X3504" s="15"/>
    </row>
    <row r="3505" spans="1:24" s="145" customFormat="1" ht="102">
      <c r="A3505" s="146" t="s">
        <v>10289</v>
      </c>
      <c r="B3505" s="138" t="s">
        <v>1332</v>
      </c>
      <c r="C3505" s="410" t="s">
        <v>10291</v>
      </c>
      <c r="D3505" s="410" t="s">
        <v>10292</v>
      </c>
      <c r="E3505" s="410" t="s">
        <v>10293</v>
      </c>
      <c r="F3505" s="30"/>
      <c r="G3505" s="3" t="s">
        <v>1446</v>
      </c>
      <c r="H3505" s="20">
        <v>0</v>
      </c>
      <c r="I3505" s="114">
        <v>470000000</v>
      </c>
      <c r="J3505" s="21" t="s">
        <v>1330</v>
      </c>
      <c r="K3505" s="19" t="s">
        <v>10290</v>
      </c>
      <c r="L3505" s="138" t="s">
        <v>10307</v>
      </c>
      <c r="M3505" s="141" t="s">
        <v>383</v>
      </c>
      <c r="N3505" s="360" t="s">
        <v>8881</v>
      </c>
      <c r="O3505" s="3" t="s">
        <v>1382</v>
      </c>
      <c r="P3505" s="7" t="s">
        <v>1354</v>
      </c>
      <c r="Q3505" s="3" t="s">
        <v>1195</v>
      </c>
      <c r="R3505" s="432">
        <v>4</v>
      </c>
      <c r="S3505" s="19">
        <v>18750</v>
      </c>
      <c r="T3505" s="302">
        <v>0</v>
      </c>
      <c r="U3505" s="83">
        <f t="shared" ref="U3505:U3511" si="773">T3505*1.12</f>
        <v>0</v>
      </c>
      <c r="V3505" s="9" t="s">
        <v>1341</v>
      </c>
      <c r="W3505" s="153" t="s">
        <v>1410</v>
      </c>
      <c r="X3505" s="9" t="s">
        <v>10317</v>
      </c>
    </row>
    <row r="3506" spans="1:24" s="145" customFormat="1" ht="102">
      <c r="A3506" s="146" t="s">
        <v>10313</v>
      </c>
      <c r="B3506" s="138" t="s">
        <v>1332</v>
      </c>
      <c r="C3506" s="138" t="s">
        <v>10314</v>
      </c>
      <c r="D3506" s="138" t="s">
        <v>10315</v>
      </c>
      <c r="E3506" s="138" t="s">
        <v>10316</v>
      </c>
      <c r="F3506" s="30"/>
      <c r="G3506" s="3" t="s">
        <v>1446</v>
      </c>
      <c r="H3506" s="20">
        <v>0</v>
      </c>
      <c r="I3506" s="114">
        <v>470000000</v>
      </c>
      <c r="J3506" s="21" t="s">
        <v>1330</v>
      </c>
      <c r="K3506" s="19" t="s">
        <v>10290</v>
      </c>
      <c r="L3506" s="138" t="s">
        <v>10307</v>
      </c>
      <c r="M3506" s="141" t="s">
        <v>383</v>
      </c>
      <c r="N3506" s="360" t="s">
        <v>8881</v>
      </c>
      <c r="O3506" s="3" t="s">
        <v>1382</v>
      </c>
      <c r="P3506" s="7" t="s">
        <v>1349</v>
      </c>
      <c r="Q3506" s="3" t="s">
        <v>1348</v>
      </c>
      <c r="R3506" s="432">
        <v>4</v>
      </c>
      <c r="S3506" s="19">
        <v>18750</v>
      </c>
      <c r="T3506" s="144">
        <f t="shared" ref="T3506:T3508" si="774">R3506*S3506</f>
        <v>75000</v>
      </c>
      <c r="U3506" s="83">
        <f t="shared" si="773"/>
        <v>84000.000000000015</v>
      </c>
      <c r="V3506" s="9" t="s">
        <v>1341</v>
      </c>
      <c r="W3506" s="153" t="s">
        <v>1410</v>
      </c>
      <c r="X3506" s="9"/>
    </row>
    <row r="3507" spans="1:24" s="145" customFormat="1" ht="114.75">
      <c r="A3507" s="146" t="s">
        <v>10328</v>
      </c>
      <c r="B3507" s="10" t="s">
        <v>97</v>
      </c>
      <c r="C3507" s="138" t="s">
        <v>10329</v>
      </c>
      <c r="D3507" s="138" t="s">
        <v>10330</v>
      </c>
      <c r="E3507" s="138" t="s">
        <v>10331</v>
      </c>
      <c r="F3507" s="11" t="s">
        <v>10332</v>
      </c>
      <c r="G3507" s="140" t="s">
        <v>384</v>
      </c>
      <c r="H3507" s="153">
        <v>0</v>
      </c>
      <c r="I3507" s="138">
        <v>470000000</v>
      </c>
      <c r="J3507" s="21" t="s">
        <v>1330</v>
      </c>
      <c r="K3507" s="14" t="s">
        <v>10353</v>
      </c>
      <c r="L3507" s="138" t="s">
        <v>2123</v>
      </c>
      <c r="M3507" s="141" t="s">
        <v>383</v>
      </c>
      <c r="N3507" s="3" t="s">
        <v>8879</v>
      </c>
      <c r="O3507" s="3" t="s">
        <v>1382</v>
      </c>
      <c r="P3507" s="140">
        <v>715</v>
      </c>
      <c r="Q3507" s="3" t="s">
        <v>2170</v>
      </c>
      <c r="R3507" s="154">
        <v>643</v>
      </c>
      <c r="S3507" s="155">
        <v>1172</v>
      </c>
      <c r="T3507" s="144">
        <f t="shared" si="774"/>
        <v>753596</v>
      </c>
      <c r="U3507" s="83">
        <f t="shared" si="773"/>
        <v>844027.52000000014</v>
      </c>
      <c r="V3507" s="140" t="s">
        <v>1341</v>
      </c>
      <c r="W3507" s="153" t="s">
        <v>1410</v>
      </c>
      <c r="X3507" s="15"/>
    </row>
    <row r="3508" spans="1:24" s="145" customFormat="1" ht="102">
      <c r="A3508" s="146" t="s">
        <v>10344</v>
      </c>
      <c r="B3508" s="10" t="s">
        <v>97</v>
      </c>
      <c r="C3508" s="138" t="s">
        <v>10333</v>
      </c>
      <c r="D3508" s="138" t="s">
        <v>10334</v>
      </c>
      <c r="E3508" s="138" t="s">
        <v>10335</v>
      </c>
      <c r="F3508" s="11" t="s">
        <v>10336</v>
      </c>
      <c r="G3508" s="140" t="s">
        <v>384</v>
      </c>
      <c r="H3508" s="153">
        <v>0</v>
      </c>
      <c r="I3508" s="138">
        <v>470000000</v>
      </c>
      <c r="J3508" s="21" t="s">
        <v>1330</v>
      </c>
      <c r="K3508" s="14" t="s">
        <v>10353</v>
      </c>
      <c r="L3508" s="138" t="s">
        <v>2123</v>
      </c>
      <c r="M3508" s="141" t="s">
        <v>383</v>
      </c>
      <c r="N3508" s="3" t="s">
        <v>8879</v>
      </c>
      <c r="O3508" s="3" t="s">
        <v>1382</v>
      </c>
      <c r="P3508" s="7" t="s">
        <v>1354</v>
      </c>
      <c r="Q3508" s="3" t="s">
        <v>1195</v>
      </c>
      <c r="R3508" s="154">
        <v>300</v>
      </c>
      <c r="S3508" s="155">
        <v>1000</v>
      </c>
      <c r="T3508" s="144">
        <f t="shared" si="774"/>
        <v>300000</v>
      </c>
      <c r="U3508" s="83">
        <f t="shared" si="773"/>
        <v>336000.00000000006</v>
      </c>
      <c r="V3508" s="140" t="s">
        <v>1341</v>
      </c>
      <c r="W3508" s="153" t="s">
        <v>1410</v>
      </c>
      <c r="X3508" s="15"/>
    </row>
    <row r="3509" spans="1:24" s="145" customFormat="1" ht="102">
      <c r="A3509" s="146" t="s">
        <v>10345</v>
      </c>
      <c r="B3509" s="1" t="s">
        <v>1332</v>
      </c>
      <c r="C3509" s="16" t="s">
        <v>2248</v>
      </c>
      <c r="D3509" s="16" t="s">
        <v>2249</v>
      </c>
      <c r="E3509" s="16" t="s">
        <v>2250</v>
      </c>
      <c r="F3509" s="1"/>
      <c r="G3509" s="138" t="s">
        <v>384</v>
      </c>
      <c r="H3509" s="139">
        <v>0</v>
      </c>
      <c r="I3509" s="138">
        <v>470000000</v>
      </c>
      <c r="J3509" s="21" t="s">
        <v>1330</v>
      </c>
      <c r="K3509" s="14" t="s">
        <v>10354</v>
      </c>
      <c r="L3509" s="138" t="s">
        <v>2123</v>
      </c>
      <c r="M3509" s="141" t="s">
        <v>383</v>
      </c>
      <c r="N3509" s="14" t="s">
        <v>10337</v>
      </c>
      <c r="O3509" s="3" t="s">
        <v>1382</v>
      </c>
      <c r="P3509" s="7" t="s">
        <v>1354</v>
      </c>
      <c r="Q3509" s="3" t="s">
        <v>1195</v>
      </c>
      <c r="R3509" s="142">
        <v>15300</v>
      </c>
      <c r="S3509" s="155">
        <v>65</v>
      </c>
      <c r="T3509" s="302">
        <v>0</v>
      </c>
      <c r="U3509" s="83">
        <f t="shared" si="773"/>
        <v>0</v>
      </c>
      <c r="V3509" s="9" t="s">
        <v>1341</v>
      </c>
      <c r="W3509" s="153" t="s">
        <v>1410</v>
      </c>
      <c r="X3509" s="15">
        <v>14</v>
      </c>
    </row>
    <row r="3510" spans="1:24" s="145" customFormat="1" ht="102">
      <c r="A3510" s="146" t="s">
        <v>10636</v>
      </c>
      <c r="B3510" s="1" t="s">
        <v>1332</v>
      </c>
      <c r="C3510" s="16" t="s">
        <v>2248</v>
      </c>
      <c r="D3510" s="16" t="s">
        <v>2249</v>
      </c>
      <c r="E3510" s="16" t="s">
        <v>2250</v>
      </c>
      <c r="F3510" s="1"/>
      <c r="G3510" s="138" t="s">
        <v>384</v>
      </c>
      <c r="H3510" s="139">
        <v>0</v>
      </c>
      <c r="I3510" s="138">
        <v>470000000</v>
      </c>
      <c r="J3510" s="21" t="s">
        <v>1330</v>
      </c>
      <c r="K3510" s="14" t="s">
        <v>10354</v>
      </c>
      <c r="L3510" s="138" t="s">
        <v>2123</v>
      </c>
      <c r="M3510" s="141" t="s">
        <v>383</v>
      </c>
      <c r="N3510" s="518" t="s">
        <v>8879</v>
      </c>
      <c r="O3510" s="3" t="s">
        <v>1382</v>
      </c>
      <c r="P3510" s="7" t="s">
        <v>1354</v>
      </c>
      <c r="Q3510" s="3" t="s">
        <v>1195</v>
      </c>
      <c r="R3510" s="142">
        <v>15300</v>
      </c>
      <c r="S3510" s="155">
        <v>65</v>
      </c>
      <c r="T3510" s="144">
        <f>R3510*S3510</f>
        <v>994500</v>
      </c>
      <c r="U3510" s="83">
        <f t="shared" ref="U3510" si="775">T3510*1.12</f>
        <v>1113840</v>
      </c>
      <c r="V3510" s="9" t="s">
        <v>1341</v>
      </c>
      <c r="W3510" s="153" t="s">
        <v>1410</v>
      </c>
      <c r="X3510" s="15"/>
    </row>
    <row r="3511" spans="1:24" s="145" customFormat="1" ht="102">
      <c r="A3511" s="146" t="s">
        <v>10346</v>
      </c>
      <c r="B3511" s="1" t="s">
        <v>1332</v>
      </c>
      <c r="C3511" s="16" t="s">
        <v>2212</v>
      </c>
      <c r="D3511" s="16" t="s">
        <v>2201</v>
      </c>
      <c r="E3511" s="16" t="s">
        <v>2213</v>
      </c>
      <c r="F3511" s="16" t="s">
        <v>10338</v>
      </c>
      <c r="G3511" s="138" t="s">
        <v>384</v>
      </c>
      <c r="H3511" s="139">
        <v>0.4</v>
      </c>
      <c r="I3511" s="138">
        <v>470000000</v>
      </c>
      <c r="J3511" s="21" t="s">
        <v>1330</v>
      </c>
      <c r="K3511" s="14" t="s">
        <v>10353</v>
      </c>
      <c r="L3511" s="138" t="s">
        <v>2123</v>
      </c>
      <c r="M3511" s="141" t="s">
        <v>383</v>
      </c>
      <c r="N3511" s="3" t="s">
        <v>8879</v>
      </c>
      <c r="O3511" s="3" t="s">
        <v>1382</v>
      </c>
      <c r="P3511" s="7">
        <v>715</v>
      </c>
      <c r="Q3511" s="3" t="s">
        <v>2170</v>
      </c>
      <c r="R3511" s="142">
        <v>5002</v>
      </c>
      <c r="S3511" s="155">
        <v>500</v>
      </c>
      <c r="T3511" s="302">
        <v>0</v>
      </c>
      <c r="U3511" s="83">
        <f t="shared" si="773"/>
        <v>0</v>
      </c>
      <c r="V3511" s="9" t="s">
        <v>1341</v>
      </c>
      <c r="W3511" s="153" t="s">
        <v>1410</v>
      </c>
      <c r="X3511" s="15">
        <v>7.22</v>
      </c>
    </row>
    <row r="3512" spans="1:24" s="145" customFormat="1" ht="102">
      <c r="A3512" s="146" t="s">
        <v>10637</v>
      </c>
      <c r="B3512" s="1" t="s">
        <v>1332</v>
      </c>
      <c r="C3512" s="16" t="s">
        <v>2212</v>
      </c>
      <c r="D3512" s="16" t="s">
        <v>2201</v>
      </c>
      <c r="E3512" s="16" t="s">
        <v>2213</v>
      </c>
      <c r="F3512" s="16" t="s">
        <v>10338</v>
      </c>
      <c r="G3512" s="138" t="s">
        <v>385</v>
      </c>
      <c r="H3512" s="139">
        <v>0.4</v>
      </c>
      <c r="I3512" s="138">
        <v>470000000</v>
      </c>
      <c r="J3512" s="21" t="s">
        <v>1330</v>
      </c>
      <c r="K3512" s="14" t="s">
        <v>10353</v>
      </c>
      <c r="L3512" s="138" t="s">
        <v>2123</v>
      </c>
      <c r="M3512" s="141" t="s">
        <v>383</v>
      </c>
      <c r="N3512" s="3" t="s">
        <v>8879</v>
      </c>
      <c r="O3512" s="3" t="s">
        <v>1382</v>
      </c>
      <c r="P3512" s="7">
        <v>715</v>
      </c>
      <c r="Q3512" s="3" t="s">
        <v>2170</v>
      </c>
      <c r="R3512" s="142">
        <v>5002</v>
      </c>
      <c r="S3512" s="155">
        <v>500</v>
      </c>
      <c r="T3512" s="144">
        <f>R3512*S3512</f>
        <v>2501000</v>
      </c>
      <c r="U3512" s="83">
        <f t="shared" ref="U3512" si="776">T3512*1.12</f>
        <v>2801120.0000000005</v>
      </c>
      <c r="V3512" s="9" t="s">
        <v>1331</v>
      </c>
      <c r="W3512" s="153" t="s">
        <v>1410</v>
      </c>
      <c r="X3512" s="15"/>
    </row>
    <row r="3513" spans="1:24" s="145" customFormat="1" ht="191.25">
      <c r="A3513" s="146" t="s">
        <v>10347</v>
      </c>
      <c r="B3513" s="10" t="s">
        <v>97</v>
      </c>
      <c r="C3513" s="16" t="s">
        <v>10339</v>
      </c>
      <c r="D3513" s="16" t="s">
        <v>2154</v>
      </c>
      <c r="E3513" s="16" t="s">
        <v>10340</v>
      </c>
      <c r="F3513" s="1" t="s">
        <v>10341</v>
      </c>
      <c r="G3513" s="138" t="s">
        <v>385</v>
      </c>
      <c r="H3513" s="441">
        <v>1</v>
      </c>
      <c r="I3513" s="138">
        <v>470000000</v>
      </c>
      <c r="J3513" s="21" t="s">
        <v>10342</v>
      </c>
      <c r="K3513" s="14" t="s">
        <v>10343</v>
      </c>
      <c r="L3513" s="138" t="s">
        <v>2123</v>
      </c>
      <c r="M3513" s="141" t="s">
        <v>383</v>
      </c>
      <c r="N3513" s="3" t="s">
        <v>8876</v>
      </c>
      <c r="O3513" s="3" t="s">
        <v>1382</v>
      </c>
      <c r="P3513" s="7" t="s">
        <v>1354</v>
      </c>
      <c r="Q3513" s="3" t="s">
        <v>1195</v>
      </c>
      <c r="R3513" s="154">
        <v>800</v>
      </c>
      <c r="S3513" s="155">
        <v>12000</v>
      </c>
      <c r="T3513" s="144">
        <f>R3513*S3513</f>
        <v>9600000</v>
      </c>
      <c r="U3513" s="83">
        <f>T3513*1.12</f>
        <v>10752000.000000002</v>
      </c>
      <c r="V3513" s="140" t="s">
        <v>1331</v>
      </c>
      <c r="W3513" s="153" t="s">
        <v>1410</v>
      </c>
      <c r="X3513" s="15"/>
    </row>
    <row r="3514" spans="1:24" s="145" customFormat="1" ht="102">
      <c r="A3514" s="146" t="s">
        <v>10478</v>
      </c>
      <c r="B3514" s="10" t="s">
        <v>97</v>
      </c>
      <c r="C3514" s="16" t="s">
        <v>2248</v>
      </c>
      <c r="D3514" s="16" t="s">
        <v>2249</v>
      </c>
      <c r="E3514" s="16" t="s">
        <v>2250</v>
      </c>
      <c r="F3514" s="1"/>
      <c r="G3514" s="138" t="s">
        <v>384</v>
      </c>
      <c r="H3514" s="139">
        <v>0</v>
      </c>
      <c r="I3514" s="138">
        <v>470000000</v>
      </c>
      <c r="J3514" s="21" t="s">
        <v>1330</v>
      </c>
      <c r="K3514" s="14" t="s">
        <v>9661</v>
      </c>
      <c r="L3514" s="138" t="s">
        <v>10169</v>
      </c>
      <c r="M3514" s="141" t="s">
        <v>383</v>
      </c>
      <c r="N3514" s="3" t="s">
        <v>8881</v>
      </c>
      <c r="O3514" s="3" t="s">
        <v>10479</v>
      </c>
      <c r="P3514" s="7" t="s">
        <v>1354</v>
      </c>
      <c r="Q3514" s="3" t="s">
        <v>1195</v>
      </c>
      <c r="R3514" s="154">
        <v>2000</v>
      </c>
      <c r="S3514" s="155">
        <v>70</v>
      </c>
      <c r="T3514" s="144">
        <f>R3514*S3514</f>
        <v>140000</v>
      </c>
      <c r="U3514" s="83">
        <f>T3514*1.12</f>
        <v>156800.00000000003</v>
      </c>
      <c r="V3514" s="9" t="s">
        <v>1341</v>
      </c>
      <c r="W3514" s="153" t="s">
        <v>1410</v>
      </c>
      <c r="X3514" s="15"/>
    </row>
    <row r="3515" spans="1:24" s="145" customFormat="1" ht="127.5">
      <c r="A3515" s="146" t="s">
        <v>10599</v>
      </c>
      <c r="B3515" s="10" t="s">
        <v>97</v>
      </c>
      <c r="C3515" s="10" t="s">
        <v>10527</v>
      </c>
      <c r="D3515" s="10" t="s">
        <v>10528</v>
      </c>
      <c r="E3515" s="10" t="s">
        <v>10529</v>
      </c>
      <c r="F3515" s="3"/>
      <c r="G3515" s="140" t="s">
        <v>384</v>
      </c>
      <c r="H3515" s="153">
        <v>0</v>
      </c>
      <c r="I3515" s="138">
        <v>470000000</v>
      </c>
      <c r="J3515" s="21" t="s">
        <v>1330</v>
      </c>
      <c r="K3515" s="140" t="s">
        <v>10530</v>
      </c>
      <c r="L3515" s="138" t="s">
        <v>10169</v>
      </c>
      <c r="M3515" s="141" t="s">
        <v>383</v>
      </c>
      <c r="N3515" s="3" t="s">
        <v>10531</v>
      </c>
      <c r="O3515" s="3" t="s">
        <v>9771</v>
      </c>
      <c r="P3515" s="7" t="s">
        <v>1354</v>
      </c>
      <c r="Q3515" s="3" t="s">
        <v>1195</v>
      </c>
      <c r="R3515" s="154">
        <v>1</v>
      </c>
      <c r="S3515" s="155">
        <v>587477</v>
      </c>
      <c r="T3515" s="433">
        <v>0</v>
      </c>
      <c r="U3515" s="377">
        <f t="shared" ref="U3515:U3559" si="777">T3515*1.12</f>
        <v>0</v>
      </c>
      <c r="V3515" s="140" t="s">
        <v>1341</v>
      </c>
      <c r="W3515" s="153" t="s">
        <v>1410</v>
      </c>
      <c r="X3515" s="15">
        <v>7.14</v>
      </c>
    </row>
    <row r="3516" spans="1:24" s="145" customFormat="1" ht="127.5">
      <c r="A3516" s="146" t="s">
        <v>10659</v>
      </c>
      <c r="B3516" s="10" t="s">
        <v>97</v>
      </c>
      <c r="C3516" s="10" t="s">
        <v>10527</v>
      </c>
      <c r="D3516" s="10" t="s">
        <v>10528</v>
      </c>
      <c r="E3516" s="10" t="s">
        <v>10529</v>
      </c>
      <c r="F3516" s="3"/>
      <c r="G3516" s="140" t="s">
        <v>1446</v>
      </c>
      <c r="H3516" s="153">
        <v>0</v>
      </c>
      <c r="I3516" s="138">
        <v>470000000</v>
      </c>
      <c r="J3516" s="21" t="s">
        <v>1330</v>
      </c>
      <c r="K3516" s="140" t="s">
        <v>10530</v>
      </c>
      <c r="L3516" s="138" t="s">
        <v>10169</v>
      </c>
      <c r="M3516" s="141" t="s">
        <v>383</v>
      </c>
      <c r="N3516" s="3" t="s">
        <v>8881</v>
      </c>
      <c r="O3516" s="3" t="s">
        <v>9771</v>
      </c>
      <c r="P3516" s="7" t="s">
        <v>1354</v>
      </c>
      <c r="Q3516" s="3" t="s">
        <v>1195</v>
      </c>
      <c r="R3516" s="154">
        <v>1</v>
      </c>
      <c r="S3516" s="155">
        <v>587477</v>
      </c>
      <c r="T3516" s="384">
        <f t="shared" ref="T3516" si="778">R3516*S3516</f>
        <v>587477</v>
      </c>
      <c r="U3516" s="377">
        <f t="shared" ref="U3516" si="779">T3516*1.12</f>
        <v>657974.24000000011</v>
      </c>
      <c r="V3516" s="140" t="s">
        <v>1341</v>
      </c>
      <c r="W3516" s="153" t="s">
        <v>1410</v>
      </c>
      <c r="X3516" s="15"/>
    </row>
    <row r="3517" spans="1:24" s="145" customFormat="1" ht="127.5">
      <c r="A3517" s="146" t="s">
        <v>10600</v>
      </c>
      <c r="B3517" s="10" t="s">
        <v>97</v>
      </c>
      <c r="C3517" s="10" t="s">
        <v>10532</v>
      </c>
      <c r="D3517" s="10" t="s">
        <v>10533</v>
      </c>
      <c r="E3517" s="10" t="s">
        <v>10534</v>
      </c>
      <c r="F3517" s="3" t="s">
        <v>10535</v>
      </c>
      <c r="G3517" s="140" t="s">
        <v>384</v>
      </c>
      <c r="H3517" s="153">
        <v>0</v>
      </c>
      <c r="I3517" s="138">
        <v>470000000</v>
      </c>
      <c r="J3517" s="21" t="s">
        <v>1330</v>
      </c>
      <c r="K3517" s="140" t="s">
        <v>10530</v>
      </c>
      <c r="L3517" s="138" t="s">
        <v>10169</v>
      </c>
      <c r="M3517" s="141" t="s">
        <v>383</v>
      </c>
      <c r="N3517" s="3" t="s">
        <v>10531</v>
      </c>
      <c r="O3517" s="3" t="s">
        <v>9771</v>
      </c>
      <c r="P3517" s="7" t="s">
        <v>1354</v>
      </c>
      <c r="Q3517" s="3" t="s">
        <v>1195</v>
      </c>
      <c r="R3517" s="154">
        <v>1</v>
      </c>
      <c r="S3517" s="155">
        <v>386898</v>
      </c>
      <c r="T3517" s="433">
        <v>0</v>
      </c>
      <c r="U3517" s="377">
        <f t="shared" si="777"/>
        <v>0</v>
      </c>
      <c r="V3517" s="140" t="s">
        <v>1341</v>
      </c>
      <c r="W3517" s="153" t="s">
        <v>1410</v>
      </c>
      <c r="X3517" s="15">
        <v>7.14</v>
      </c>
    </row>
    <row r="3518" spans="1:24" s="145" customFormat="1" ht="127.5">
      <c r="A3518" s="146" t="s">
        <v>10660</v>
      </c>
      <c r="B3518" s="10" t="s">
        <v>97</v>
      </c>
      <c r="C3518" s="10" t="s">
        <v>10532</v>
      </c>
      <c r="D3518" s="10" t="s">
        <v>10533</v>
      </c>
      <c r="E3518" s="10" t="s">
        <v>10534</v>
      </c>
      <c r="F3518" s="3" t="s">
        <v>10535</v>
      </c>
      <c r="G3518" s="140" t="s">
        <v>1446</v>
      </c>
      <c r="H3518" s="153">
        <v>0</v>
      </c>
      <c r="I3518" s="138">
        <v>470000000</v>
      </c>
      <c r="J3518" s="21" t="s">
        <v>1330</v>
      </c>
      <c r="K3518" s="140" t="s">
        <v>10530</v>
      </c>
      <c r="L3518" s="138" t="s">
        <v>10169</v>
      </c>
      <c r="M3518" s="141" t="s">
        <v>383</v>
      </c>
      <c r="N3518" s="3" t="s">
        <v>8881</v>
      </c>
      <c r="O3518" s="3" t="s">
        <v>9771</v>
      </c>
      <c r="P3518" s="7" t="s">
        <v>1354</v>
      </c>
      <c r="Q3518" s="3" t="s">
        <v>1195</v>
      </c>
      <c r="R3518" s="154">
        <v>1</v>
      </c>
      <c r="S3518" s="155">
        <v>386898</v>
      </c>
      <c r="T3518" s="384">
        <f t="shared" ref="T3518" si="780">R3518*S3518</f>
        <v>386898</v>
      </c>
      <c r="U3518" s="377">
        <f t="shared" ref="U3518" si="781">T3518*1.12</f>
        <v>433325.76000000007</v>
      </c>
      <c r="V3518" s="140" t="s">
        <v>1341</v>
      </c>
      <c r="W3518" s="153" t="s">
        <v>1410</v>
      </c>
      <c r="X3518" s="15"/>
    </row>
    <row r="3519" spans="1:24" s="145" customFormat="1" ht="127.5">
      <c r="A3519" s="146" t="s">
        <v>10601</v>
      </c>
      <c r="B3519" s="10" t="s">
        <v>97</v>
      </c>
      <c r="C3519" s="10" t="s">
        <v>10532</v>
      </c>
      <c r="D3519" s="10" t="s">
        <v>10533</v>
      </c>
      <c r="E3519" s="10" t="s">
        <v>10534</v>
      </c>
      <c r="F3519" s="3" t="s">
        <v>10536</v>
      </c>
      <c r="G3519" s="140" t="s">
        <v>384</v>
      </c>
      <c r="H3519" s="153">
        <v>0</v>
      </c>
      <c r="I3519" s="138">
        <v>470000000</v>
      </c>
      <c r="J3519" s="21" t="s">
        <v>1330</v>
      </c>
      <c r="K3519" s="140" t="s">
        <v>10530</v>
      </c>
      <c r="L3519" s="138" t="s">
        <v>10169</v>
      </c>
      <c r="M3519" s="141" t="s">
        <v>383</v>
      </c>
      <c r="N3519" s="3" t="s">
        <v>10531</v>
      </c>
      <c r="O3519" s="3" t="s">
        <v>9771</v>
      </c>
      <c r="P3519" s="7" t="s">
        <v>1354</v>
      </c>
      <c r="Q3519" s="3" t="s">
        <v>1195</v>
      </c>
      <c r="R3519" s="154">
        <v>1</v>
      </c>
      <c r="S3519" s="155">
        <v>114629</v>
      </c>
      <c r="T3519" s="433">
        <v>0</v>
      </c>
      <c r="U3519" s="377">
        <f t="shared" si="777"/>
        <v>0</v>
      </c>
      <c r="V3519" s="140" t="s">
        <v>1341</v>
      </c>
      <c r="W3519" s="153" t="s">
        <v>1410</v>
      </c>
      <c r="X3519" s="15">
        <v>7.14</v>
      </c>
    </row>
    <row r="3520" spans="1:24" s="145" customFormat="1" ht="127.5">
      <c r="A3520" s="146" t="s">
        <v>10661</v>
      </c>
      <c r="B3520" s="10" t="s">
        <v>97</v>
      </c>
      <c r="C3520" s="10" t="s">
        <v>10532</v>
      </c>
      <c r="D3520" s="10" t="s">
        <v>10533</v>
      </c>
      <c r="E3520" s="10" t="s">
        <v>10534</v>
      </c>
      <c r="F3520" s="3" t="s">
        <v>10536</v>
      </c>
      <c r="G3520" s="140" t="s">
        <v>1446</v>
      </c>
      <c r="H3520" s="153">
        <v>0</v>
      </c>
      <c r="I3520" s="138">
        <v>470000000</v>
      </c>
      <c r="J3520" s="21" t="s">
        <v>1330</v>
      </c>
      <c r="K3520" s="140" t="s">
        <v>10530</v>
      </c>
      <c r="L3520" s="138" t="s">
        <v>10169</v>
      </c>
      <c r="M3520" s="141" t="s">
        <v>383</v>
      </c>
      <c r="N3520" s="3" t="s">
        <v>8881</v>
      </c>
      <c r="O3520" s="3" t="s">
        <v>9771</v>
      </c>
      <c r="P3520" s="7" t="s">
        <v>1354</v>
      </c>
      <c r="Q3520" s="3" t="s">
        <v>1195</v>
      </c>
      <c r="R3520" s="154">
        <v>1</v>
      </c>
      <c r="S3520" s="155">
        <v>114629</v>
      </c>
      <c r="T3520" s="384">
        <f t="shared" ref="T3520" si="782">R3520*S3520</f>
        <v>114629</v>
      </c>
      <c r="U3520" s="377">
        <f t="shared" ref="U3520" si="783">T3520*1.12</f>
        <v>128384.48000000001</v>
      </c>
      <c r="V3520" s="140" t="s">
        <v>1341</v>
      </c>
      <c r="W3520" s="153" t="s">
        <v>1410</v>
      </c>
      <c r="X3520" s="430"/>
    </row>
    <row r="3521" spans="1:24" s="145" customFormat="1" ht="127.5">
      <c r="A3521" s="146" t="s">
        <v>10602</v>
      </c>
      <c r="B3521" s="10" t="s">
        <v>97</v>
      </c>
      <c r="C3521" s="10" t="s">
        <v>10532</v>
      </c>
      <c r="D3521" s="10" t="s">
        <v>10533</v>
      </c>
      <c r="E3521" s="10" t="s">
        <v>10534</v>
      </c>
      <c r="F3521" s="3" t="s">
        <v>10537</v>
      </c>
      <c r="G3521" s="140" t="s">
        <v>384</v>
      </c>
      <c r="H3521" s="153">
        <v>0</v>
      </c>
      <c r="I3521" s="138">
        <v>470000000</v>
      </c>
      <c r="J3521" s="21" t="s">
        <v>1330</v>
      </c>
      <c r="K3521" s="140" t="s">
        <v>10530</v>
      </c>
      <c r="L3521" s="138" t="s">
        <v>10169</v>
      </c>
      <c r="M3521" s="141" t="s">
        <v>383</v>
      </c>
      <c r="N3521" s="3" t="s">
        <v>10531</v>
      </c>
      <c r="O3521" s="3" t="s">
        <v>9771</v>
      </c>
      <c r="P3521" s="7" t="s">
        <v>1354</v>
      </c>
      <c r="Q3521" s="3" t="s">
        <v>1195</v>
      </c>
      <c r="R3521" s="154">
        <v>2</v>
      </c>
      <c r="S3521" s="155">
        <v>119455</v>
      </c>
      <c r="T3521" s="433">
        <v>0</v>
      </c>
      <c r="U3521" s="377">
        <f t="shared" si="777"/>
        <v>0</v>
      </c>
      <c r="V3521" s="140" t="s">
        <v>1341</v>
      </c>
      <c r="W3521" s="153" t="s">
        <v>1410</v>
      </c>
      <c r="X3521" s="15">
        <v>7.14</v>
      </c>
    </row>
    <row r="3522" spans="1:24" s="145" customFormat="1" ht="127.5">
      <c r="A3522" s="146" t="s">
        <v>10662</v>
      </c>
      <c r="B3522" s="10" t="s">
        <v>97</v>
      </c>
      <c r="C3522" s="10" t="s">
        <v>10532</v>
      </c>
      <c r="D3522" s="10" t="s">
        <v>10533</v>
      </c>
      <c r="E3522" s="10" t="s">
        <v>10534</v>
      </c>
      <c r="F3522" s="3" t="s">
        <v>10537</v>
      </c>
      <c r="G3522" s="140" t="s">
        <v>1446</v>
      </c>
      <c r="H3522" s="153">
        <v>0</v>
      </c>
      <c r="I3522" s="138">
        <v>470000000</v>
      </c>
      <c r="J3522" s="21" t="s">
        <v>1330</v>
      </c>
      <c r="K3522" s="140" t="s">
        <v>10530</v>
      </c>
      <c r="L3522" s="138" t="s">
        <v>10169</v>
      </c>
      <c r="M3522" s="141" t="s">
        <v>383</v>
      </c>
      <c r="N3522" s="3" t="s">
        <v>8881</v>
      </c>
      <c r="O3522" s="3" t="s">
        <v>9771</v>
      </c>
      <c r="P3522" s="7" t="s">
        <v>1354</v>
      </c>
      <c r="Q3522" s="3" t="s">
        <v>1195</v>
      </c>
      <c r="R3522" s="154">
        <v>2</v>
      </c>
      <c r="S3522" s="155">
        <v>119455</v>
      </c>
      <c r="T3522" s="384">
        <f t="shared" ref="T3522" si="784">R3522*S3522</f>
        <v>238910</v>
      </c>
      <c r="U3522" s="377">
        <f t="shared" ref="U3522" si="785">T3522*1.12</f>
        <v>267579.2</v>
      </c>
      <c r="V3522" s="140" t="s">
        <v>1341</v>
      </c>
      <c r="W3522" s="153" t="s">
        <v>1410</v>
      </c>
      <c r="X3522" s="430"/>
    </row>
    <row r="3523" spans="1:24" s="145" customFormat="1" ht="127.5">
      <c r="A3523" s="146" t="s">
        <v>10603</v>
      </c>
      <c r="B3523" s="10" t="s">
        <v>97</v>
      </c>
      <c r="C3523" s="10" t="s">
        <v>10532</v>
      </c>
      <c r="D3523" s="10" t="s">
        <v>10533</v>
      </c>
      <c r="E3523" s="10" t="s">
        <v>10534</v>
      </c>
      <c r="F3523" s="3" t="s">
        <v>10538</v>
      </c>
      <c r="G3523" s="140" t="s">
        <v>384</v>
      </c>
      <c r="H3523" s="153">
        <v>0</v>
      </c>
      <c r="I3523" s="138">
        <v>470000000</v>
      </c>
      <c r="J3523" s="21" t="s">
        <v>1330</v>
      </c>
      <c r="K3523" s="140" t="s">
        <v>10530</v>
      </c>
      <c r="L3523" s="138" t="s">
        <v>10169</v>
      </c>
      <c r="M3523" s="141" t="s">
        <v>383</v>
      </c>
      <c r="N3523" s="3" t="s">
        <v>10531</v>
      </c>
      <c r="O3523" s="3" t="s">
        <v>9771</v>
      </c>
      <c r="P3523" s="7" t="s">
        <v>1354</v>
      </c>
      <c r="Q3523" s="3" t="s">
        <v>1195</v>
      </c>
      <c r="R3523" s="154">
        <v>1</v>
      </c>
      <c r="S3523" s="155">
        <v>122821</v>
      </c>
      <c r="T3523" s="433">
        <v>0</v>
      </c>
      <c r="U3523" s="377">
        <f t="shared" si="777"/>
        <v>0</v>
      </c>
      <c r="V3523" s="140" t="s">
        <v>1341</v>
      </c>
      <c r="W3523" s="153" t="s">
        <v>1410</v>
      </c>
      <c r="X3523" s="15">
        <v>7.14</v>
      </c>
    </row>
    <row r="3524" spans="1:24" s="145" customFormat="1" ht="127.5">
      <c r="A3524" s="146" t="s">
        <v>10663</v>
      </c>
      <c r="B3524" s="10" t="s">
        <v>97</v>
      </c>
      <c r="C3524" s="10" t="s">
        <v>10532</v>
      </c>
      <c r="D3524" s="10" t="s">
        <v>10533</v>
      </c>
      <c r="E3524" s="10" t="s">
        <v>10534</v>
      </c>
      <c r="F3524" s="3" t="s">
        <v>10538</v>
      </c>
      <c r="G3524" s="140" t="s">
        <v>1446</v>
      </c>
      <c r="H3524" s="153">
        <v>0</v>
      </c>
      <c r="I3524" s="138">
        <v>470000000</v>
      </c>
      <c r="J3524" s="21" t="s">
        <v>1330</v>
      </c>
      <c r="K3524" s="140" t="s">
        <v>10530</v>
      </c>
      <c r="L3524" s="138" t="s">
        <v>10169</v>
      </c>
      <c r="M3524" s="141" t="s">
        <v>383</v>
      </c>
      <c r="N3524" s="3" t="s">
        <v>8881</v>
      </c>
      <c r="O3524" s="3" t="s">
        <v>9771</v>
      </c>
      <c r="P3524" s="7" t="s">
        <v>1354</v>
      </c>
      <c r="Q3524" s="3" t="s">
        <v>1195</v>
      </c>
      <c r="R3524" s="154">
        <v>1</v>
      </c>
      <c r="S3524" s="155">
        <v>122821</v>
      </c>
      <c r="T3524" s="384">
        <f t="shared" ref="T3524" si="786">R3524*S3524</f>
        <v>122821</v>
      </c>
      <c r="U3524" s="377">
        <f t="shared" ref="U3524" si="787">T3524*1.12</f>
        <v>137559.52000000002</v>
      </c>
      <c r="V3524" s="140" t="s">
        <v>1341</v>
      </c>
      <c r="W3524" s="153" t="s">
        <v>1410</v>
      </c>
      <c r="X3524" s="430"/>
    </row>
    <row r="3525" spans="1:24" s="145" customFormat="1" ht="127.5">
      <c r="A3525" s="146" t="s">
        <v>10604</v>
      </c>
      <c r="B3525" s="10" t="s">
        <v>97</v>
      </c>
      <c r="C3525" s="10" t="s">
        <v>10539</v>
      </c>
      <c r="D3525" s="10" t="s">
        <v>10540</v>
      </c>
      <c r="E3525" s="10" t="s">
        <v>10541</v>
      </c>
      <c r="F3525" s="3" t="s">
        <v>10624</v>
      </c>
      <c r="G3525" s="140" t="s">
        <v>384</v>
      </c>
      <c r="H3525" s="153">
        <v>0</v>
      </c>
      <c r="I3525" s="138">
        <v>470000000</v>
      </c>
      <c r="J3525" s="21" t="s">
        <v>1330</v>
      </c>
      <c r="K3525" s="140" t="s">
        <v>10530</v>
      </c>
      <c r="L3525" s="138" t="s">
        <v>10169</v>
      </c>
      <c r="M3525" s="141" t="s">
        <v>383</v>
      </c>
      <c r="N3525" s="3" t="s">
        <v>10531</v>
      </c>
      <c r="O3525" s="3" t="s">
        <v>9771</v>
      </c>
      <c r="P3525" s="7" t="s">
        <v>1354</v>
      </c>
      <c r="Q3525" s="3" t="s">
        <v>1195</v>
      </c>
      <c r="R3525" s="154">
        <v>2</v>
      </c>
      <c r="S3525" s="155">
        <v>245536</v>
      </c>
      <c r="T3525" s="433">
        <v>0</v>
      </c>
      <c r="U3525" s="377">
        <f t="shared" si="777"/>
        <v>0</v>
      </c>
      <c r="V3525" s="140" t="s">
        <v>1341</v>
      </c>
      <c r="W3525" s="153" t="s">
        <v>1410</v>
      </c>
      <c r="X3525" s="15" t="s">
        <v>10668</v>
      </c>
    </row>
    <row r="3526" spans="1:24" s="145" customFormat="1" ht="127.5">
      <c r="A3526" s="146" t="s">
        <v>10664</v>
      </c>
      <c r="B3526" s="10" t="s">
        <v>97</v>
      </c>
      <c r="C3526" s="10" t="s">
        <v>10665</v>
      </c>
      <c r="D3526" s="10" t="s">
        <v>10666</v>
      </c>
      <c r="E3526" s="10" t="s">
        <v>10667</v>
      </c>
      <c r="F3526" s="3" t="s">
        <v>10624</v>
      </c>
      <c r="G3526" s="140" t="s">
        <v>1446</v>
      </c>
      <c r="H3526" s="153">
        <v>0</v>
      </c>
      <c r="I3526" s="138">
        <v>470000000</v>
      </c>
      <c r="J3526" s="21" t="s">
        <v>1330</v>
      </c>
      <c r="K3526" s="140" t="s">
        <v>10530</v>
      </c>
      <c r="L3526" s="138" t="s">
        <v>10169</v>
      </c>
      <c r="M3526" s="141" t="s">
        <v>383</v>
      </c>
      <c r="N3526" s="3" t="s">
        <v>8881</v>
      </c>
      <c r="O3526" s="3" t="s">
        <v>9771</v>
      </c>
      <c r="P3526" s="7" t="s">
        <v>1354</v>
      </c>
      <c r="Q3526" s="3" t="s">
        <v>1195</v>
      </c>
      <c r="R3526" s="154">
        <v>2</v>
      </c>
      <c r="S3526" s="155">
        <v>245536</v>
      </c>
      <c r="T3526" s="384">
        <f t="shared" ref="T3526" si="788">R3526*S3526</f>
        <v>491072</v>
      </c>
      <c r="U3526" s="377">
        <f t="shared" ref="U3526" si="789">T3526*1.12</f>
        <v>550000.64000000001</v>
      </c>
      <c r="V3526" s="140" t="s">
        <v>1341</v>
      </c>
      <c r="W3526" s="153" t="s">
        <v>1410</v>
      </c>
      <c r="X3526" s="430"/>
    </row>
    <row r="3527" spans="1:24" s="145" customFormat="1" ht="127.5">
      <c r="A3527" s="146" t="s">
        <v>10605</v>
      </c>
      <c r="B3527" s="10" t="s">
        <v>97</v>
      </c>
      <c r="C3527" s="10" t="s">
        <v>10542</v>
      </c>
      <c r="D3527" s="10" t="s">
        <v>10543</v>
      </c>
      <c r="E3527" s="10" t="s">
        <v>10544</v>
      </c>
      <c r="F3527" s="3"/>
      <c r="G3527" s="140" t="s">
        <v>384</v>
      </c>
      <c r="H3527" s="153">
        <v>0</v>
      </c>
      <c r="I3527" s="138">
        <v>470000000</v>
      </c>
      <c r="J3527" s="21" t="s">
        <v>1330</v>
      </c>
      <c r="K3527" s="140" t="s">
        <v>10530</v>
      </c>
      <c r="L3527" s="138" t="s">
        <v>10169</v>
      </c>
      <c r="M3527" s="141" t="s">
        <v>383</v>
      </c>
      <c r="N3527" s="3" t="s">
        <v>10531</v>
      </c>
      <c r="O3527" s="3" t="s">
        <v>9771</v>
      </c>
      <c r="P3527" s="7" t="s">
        <v>1354</v>
      </c>
      <c r="Q3527" s="3" t="s">
        <v>1195</v>
      </c>
      <c r="R3527" s="154">
        <v>2</v>
      </c>
      <c r="S3527" s="155">
        <v>354671</v>
      </c>
      <c r="T3527" s="433">
        <v>0</v>
      </c>
      <c r="U3527" s="377">
        <f t="shared" si="777"/>
        <v>0</v>
      </c>
      <c r="V3527" s="140" t="s">
        <v>1341</v>
      </c>
      <c r="W3527" s="153" t="s">
        <v>1410</v>
      </c>
      <c r="X3527" s="15">
        <v>7.14</v>
      </c>
    </row>
    <row r="3528" spans="1:24" s="145" customFormat="1" ht="127.5">
      <c r="A3528" s="146" t="s">
        <v>10669</v>
      </c>
      <c r="B3528" s="10" t="s">
        <v>97</v>
      </c>
      <c r="C3528" s="10" t="s">
        <v>10542</v>
      </c>
      <c r="D3528" s="10" t="s">
        <v>10543</v>
      </c>
      <c r="E3528" s="10" t="s">
        <v>10544</v>
      </c>
      <c r="F3528" s="3"/>
      <c r="G3528" s="140" t="s">
        <v>1446</v>
      </c>
      <c r="H3528" s="153">
        <v>0</v>
      </c>
      <c r="I3528" s="138">
        <v>470000000</v>
      </c>
      <c r="J3528" s="21" t="s">
        <v>1330</v>
      </c>
      <c r="K3528" s="140" t="s">
        <v>10530</v>
      </c>
      <c r="L3528" s="138" t="s">
        <v>10169</v>
      </c>
      <c r="M3528" s="141" t="s">
        <v>383</v>
      </c>
      <c r="N3528" s="3" t="s">
        <v>8881</v>
      </c>
      <c r="O3528" s="3" t="s">
        <v>9771</v>
      </c>
      <c r="P3528" s="7" t="s">
        <v>1354</v>
      </c>
      <c r="Q3528" s="3" t="s">
        <v>1195</v>
      </c>
      <c r="R3528" s="154">
        <v>2</v>
      </c>
      <c r="S3528" s="155">
        <v>354671</v>
      </c>
      <c r="T3528" s="384">
        <f t="shared" ref="T3528" si="790">R3528*S3528</f>
        <v>709342</v>
      </c>
      <c r="U3528" s="377">
        <f t="shared" ref="U3528" si="791">T3528*1.12</f>
        <v>794463.04</v>
      </c>
      <c r="V3528" s="140" t="s">
        <v>1341</v>
      </c>
      <c r="W3528" s="153" t="s">
        <v>1410</v>
      </c>
      <c r="X3528" s="430"/>
    </row>
    <row r="3529" spans="1:24" s="145" customFormat="1" ht="127.5">
      <c r="A3529" s="146" t="s">
        <v>10606</v>
      </c>
      <c r="B3529" s="10" t="s">
        <v>97</v>
      </c>
      <c r="C3529" s="10" t="s">
        <v>10545</v>
      </c>
      <c r="D3529" s="10" t="s">
        <v>10546</v>
      </c>
      <c r="E3529" s="10" t="s">
        <v>10547</v>
      </c>
      <c r="F3529" s="3" t="s">
        <v>10548</v>
      </c>
      <c r="G3529" s="140" t="s">
        <v>384</v>
      </c>
      <c r="H3529" s="153">
        <v>0</v>
      </c>
      <c r="I3529" s="138">
        <v>470000000</v>
      </c>
      <c r="J3529" s="21" t="s">
        <v>1330</v>
      </c>
      <c r="K3529" s="140" t="s">
        <v>10530</v>
      </c>
      <c r="L3529" s="138" t="s">
        <v>10169</v>
      </c>
      <c r="M3529" s="141" t="s">
        <v>383</v>
      </c>
      <c r="N3529" s="3" t="s">
        <v>10531</v>
      </c>
      <c r="O3529" s="3" t="s">
        <v>9771</v>
      </c>
      <c r="P3529" s="7" t="s">
        <v>1354</v>
      </c>
      <c r="Q3529" s="3" t="s">
        <v>1195</v>
      </c>
      <c r="R3529" s="154">
        <v>4</v>
      </c>
      <c r="S3529" s="155">
        <v>57143</v>
      </c>
      <c r="T3529" s="384">
        <f t="shared" ref="T3529:T3542" si="792">R3529*S3529</f>
        <v>228572</v>
      </c>
      <c r="U3529" s="377">
        <f t="shared" si="777"/>
        <v>256000.64000000001</v>
      </c>
      <c r="V3529" s="140" t="s">
        <v>1341</v>
      </c>
      <c r="W3529" s="153" t="s">
        <v>1410</v>
      </c>
      <c r="X3529" s="430"/>
    </row>
    <row r="3530" spans="1:24" s="145" customFormat="1" ht="127.5">
      <c r="A3530" s="146" t="s">
        <v>10607</v>
      </c>
      <c r="B3530" s="10" t="s">
        <v>97</v>
      </c>
      <c r="C3530" s="10" t="s">
        <v>10545</v>
      </c>
      <c r="D3530" s="10" t="s">
        <v>10546</v>
      </c>
      <c r="E3530" s="10" t="s">
        <v>10547</v>
      </c>
      <c r="F3530" s="3" t="s">
        <v>10549</v>
      </c>
      <c r="G3530" s="140" t="s">
        <v>384</v>
      </c>
      <c r="H3530" s="153">
        <v>0</v>
      </c>
      <c r="I3530" s="138">
        <v>470000000</v>
      </c>
      <c r="J3530" s="21" t="s">
        <v>1330</v>
      </c>
      <c r="K3530" s="140" t="s">
        <v>10530</v>
      </c>
      <c r="L3530" s="138" t="s">
        <v>10169</v>
      </c>
      <c r="M3530" s="141" t="s">
        <v>383</v>
      </c>
      <c r="N3530" s="3" t="s">
        <v>10531</v>
      </c>
      <c r="O3530" s="3" t="s">
        <v>9771</v>
      </c>
      <c r="P3530" s="7" t="s">
        <v>1354</v>
      </c>
      <c r="Q3530" s="3" t="s">
        <v>1195</v>
      </c>
      <c r="R3530" s="154">
        <v>5</v>
      </c>
      <c r="S3530" s="155">
        <v>57319</v>
      </c>
      <c r="T3530" s="384">
        <f t="shared" si="792"/>
        <v>286595</v>
      </c>
      <c r="U3530" s="377">
        <f t="shared" si="777"/>
        <v>320986.40000000002</v>
      </c>
      <c r="V3530" s="140" t="s">
        <v>1341</v>
      </c>
      <c r="W3530" s="153" t="s">
        <v>1410</v>
      </c>
      <c r="X3530" s="430"/>
    </row>
    <row r="3531" spans="1:24" s="145" customFormat="1" ht="127.5">
      <c r="A3531" s="146" t="s">
        <v>10608</v>
      </c>
      <c r="B3531" s="10" t="s">
        <v>97</v>
      </c>
      <c r="C3531" s="10" t="s">
        <v>10545</v>
      </c>
      <c r="D3531" s="10" t="s">
        <v>10546</v>
      </c>
      <c r="E3531" s="10" t="s">
        <v>10547</v>
      </c>
      <c r="F3531" s="3" t="s">
        <v>10550</v>
      </c>
      <c r="G3531" s="140" t="s">
        <v>384</v>
      </c>
      <c r="H3531" s="153">
        <v>0</v>
      </c>
      <c r="I3531" s="138">
        <v>470000000</v>
      </c>
      <c r="J3531" s="21" t="s">
        <v>1330</v>
      </c>
      <c r="K3531" s="140" t="s">
        <v>10530</v>
      </c>
      <c r="L3531" s="138" t="s">
        <v>10169</v>
      </c>
      <c r="M3531" s="141" t="s">
        <v>383</v>
      </c>
      <c r="N3531" s="3" t="s">
        <v>10531</v>
      </c>
      <c r="O3531" s="3" t="s">
        <v>9771</v>
      </c>
      <c r="P3531" s="7" t="s">
        <v>1354</v>
      </c>
      <c r="Q3531" s="3" t="s">
        <v>1195</v>
      </c>
      <c r="R3531" s="154">
        <v>4</v>
      </c>
      <c r="S3531" s="155">
        <v>146429</v>
      </c>
      <c r="T3531" s="384">
        <f t="shared" si="792"/>
        <v>585716</v>
      </c>
      <c r="U3531" s="377">
        <f t="shared" si="777"/>
        <v>656001.92000000004</v>
      </c>
      <c r="V3531" s="140" t="s">
        <v>1341</v>
      </c>
      <c r="W3531" s="153" t="s">
        <v>1410</v>
      </c>
      <c r="X3531" s="430"/>
    </row>
    <row r="3532" spans="1:24" s="145" customFormat="1" ht="127.5">
      <c r="A3532" s="146" t="s">
        <v>10609</v>
      </c>
      <c r="B3532" s="10" t="s">
        <v>97</v>
      </c>
      <c r="C3532" s="10" t="s">
        <v>10545</v>
      </c>
      <c r="D3532" s="10" t="s">
        <v>10546</v>
      </c>
      <c r="E3532" s="10" t="s">
        <v>10547</v>
      </c>
      <c r="F3532" s="3" t="s">
        <v>10551</v>
      </c>
      <c r="G3532" s="140" t="s">
        <v>384</v>
      </c>
      <c r="H3532" s="153">
        <v>0</v>
      </c>
      <c r="I3532" s="138">
        <v>470000000</v>
      </c>
      <c r="J3532" s="21" t="s">
        <v>1330</v>
      </c>
      <c r="K3532" s="140" t="s">
        <v>10530</v>
      </c>
      <c r="L3532" s="138" t="s">
        <v>10169</v>
      </c>
      <c r="M3532" s="141" t="s">
        <v>383</v>
      </c>
      <c r="N3532" s="3" t="s">
        <v>10531</v>
      </c>
      <c r="O3532" s="3" t="s">
        <v>9771</v>
      </c>
      <c r="P3532" s="7" t="s">
        <v>1354</v>
      </c>
      <c r="Q3532" s="3" t="s">
        <v>1195</v>
      </c>
      <c r="R3532" s="154">
        <v>3</v>
      </c>
      <c r="S3532" s="155">
        <v>157612</v>
      </c>
      <c r="T3532" s="384">
        <f t="shared" si="792"/>
        <v>472836</v>
      </c>
      <c r="U3532" s="377">
        <f t="shared" si="777"/>
        <v>529576.32000000007</v>
      </c>
      <c r="V3532" s="140" t="s">
        <v>1341</v>
      </c>
      <c r="W3532" s="153" t="s">
        <v>1410</v>
      </c>
      <c r="X3532" s="430"/>
    </row>
    <row r="3533" spans="1:24" s="145" customFormat="1" ht="127.5">
      <c r="A3533" s="146" t="s">
        <v>10610</v>
      </c>
      <c r="B3533" s="10" t="s">
        <v>97</v>
      </c>
      <c r="C3533" s="10" t="s">
        <v>10552</v>
      </c>
      <c r="D3533" s="10" t="s">
        <v>10553</v>
      </c>
      <c r="E3533" s="10" t="s">
        <v>10554</v>
      </c>
      <c r="F3533" s="3" t="s">
        <v>10555</v>
      </c>
      <c r="G3533" s="140" t="s">
        <v>384</v>
      </c>
      <c r="H3533" s="153">
        <v>0</v>
      </c>
      <c r="I3533" s="138">
        <v>470000000</v>
      </c>
      <c r="J3533" s="21" t="s">
        <v>1330</v>
      </c>
      <c r="K3533" s="140" t="s">
        <v>10530</v>
      </c>
      <c r="L3533" s="138" t="s">
        <v>10169</v>
      </c>
      <c r="M3533" s="141" t="s">
        <v>383</v>
      </c>
      <c r="N3533" s="3" t="s">
        <v>10531</v>
      </c>
      <c r="O3533" s="3" t="s">
        <v>9771</v>
      </c>
      <c r="P3533" s="7" t="s">
        <v>1354</v>
      </c>
      <c r="Q3533" s="3" t="s">
        <v>1195</v>
      </c>
      <c r="R3533" s="154">
        <v>6</v>
      </c>
      <c r="S3533" s="155">
        <v>92600</v>
      </c>
      <c r="T3533" s="384">
        <f t="shared" si="792"/>
        <v>555600</v>
      </c>
      <c r="U3533" s="377">
        <f t="shared" si="777"/>
        <v>622272.00000000012</v>
      </c>
      <c r="V3533" s="140" t="s">
        <v>1341</v>
      </c>
      <c r="W3533" s="153" t="s">
        <v>1410</v>
      </c>
      <c r="X3533" s="430"/>
    </row>
    <row r="3534" spans="1:24" s="145" customFormat="1" ht="127.5">
      <c r="A3534" s="146" t="s">
        <v>10611</v>
      </c>
      <c r="B3534" s="10" t="s">
        <v>97</v>
      </c>
      <c r="C3534" s="10" t="s">
        <v>10556</v>
      </c>
      <c r="D3534" s="10" t="s">
        <v>9445</v>
      </c>
      <c r="E3534" s="10" t="s">
        <v>10557</v>
      </c>
      <c r="F3534" s="3" t="s">
        <v>10558</v>
      </c>
      <c r="G3534" s="140" t="s">
        <v>384</v>
      </c>
      <c r="H3534" s="153">
        <v>0</v>
      </c>
      <c r="I3534" s="138">
        <v>470000000</v>
      </c>
      <c r="J3534" s="21" t="s">
        <v>1330</v>
      </c>
      <c r="K3534" s="140" t="s">
        <v>10530</v>
      </c>
      <c r="L3534" s="138" t="s">
        <v>10169</v>
      </c>
      <c r="M3534" s="141" t="s">
        <v>383</v>
      </c>
      <c r="N3534" s="3" t="s">
        <v>10531</v>
      </c>
      <c r="O3534" s="3" t="s">
        <v>9771</v>
      </c>
      <c r="P3534" s="7" t="s">
        <v>1354</v>
      </c>
      <c r="Q3534" s="3" t="s">
        <v>1195</v>
      </c>
      <c r="R3534" s="154">
        <v>5</v>
      </c>
      <c r="S3534" s="155">
        <v>31225</v>
      </c>
      <c r="T3534" s="433">
        <v>0</v>
      </c>
      <c r="U3534" s="377">
        <f t="shared" si="777"/>
        <v>0</v>
      </c>
      <c r="V3534" s="140" t="s">
        <v>1341</v>
      </c>
      <c r="W3534" s="153" t="s">
        <v>1410</v>
      </c>
      <c r="X3534" s="15" t="s">
        <v>10779</v>
      </c>
    </row>
    <row r="3535" spans="1:24" s="145" customFormat="1" ht="102">
      <c r="A3535" s="146" t="s">
        <v>10718</v>
      </c>
      <c r="B3535" s="10" t="s">
        <v>97</v>
      </c>
      <c r="C3535" s="10" t="s">
        <v>10556</v>
      </c>
      <c r="D3535" s="10" t="s">
        <v>9445</v>
      </c>
      <c r="E3535" s="10" t="s">
        <v>10557</v>
      </c>
      <c r="F3535" s="3" t="s">
        <v>10558</v>
      </c>
      <c r="G3535" s="140" t="s">
        <v>1446</v>
      </c>
      <c r="H3535" s="153">
        <v>0</v>
      </c>
      <c r="I3535" s="138">
        <v>470000000</v>
      </c>
      <c r="J3535" s="21" t="s">
        <v>1330</v>
      </c>
      <c r="K3535" s="140" t="s">
        <v>10531</v>
      </c>
      <c r="L3535" s="138" t="s">
        <v>10169</v>
      </c>
      <c r="M3535" s="141" t="s">
        <v>383</v>
      </c>
      <c r="N3535" s="3" t="s">
        <v>8879</v>
      </c>
      <c r="O3535" s="3" t="s">
        <v>10778</v>
      </c>
      <c r="P3535" s="7" t="s">
        <v>1354</v>
      </c>
      <c r="Q3535" s="3" t="s">
        <v>1195</v>
      </c>
      <c r="R3535" s="154">
        <v>5</v>
      </c>
      <c r="S3535" s="155">
        <v>31225</v>
      </c>
      <c r="T3535" s="442">
        <f t="shared" ref="T3535" si="793">R3535*S3535</f>
        <v>156125</v>
      </c>
      <c r="U3535" s="377">
        <f t="shared" ref="U3535" si="794">T3535*1.12</f>
        <v>174860.00000000003</v>
      </c>
      <c r="V3535" s="140" t="s">
        <v>1341</v>
      </c>
      <c r="W3535" s="153" t="s">
        <v>1410</v>
      </c>
      <c r="X3535" s="430"/>
    </row>
    <row r="3536" spans="1:24" s="145" customFormat="1" ht="127.5">
      <c r="A3536" s="146" t="s">
        <v>10612</v>
      </c>
      <c r="B3536" s="10" t="s">
        <v>97</v>
      </c>
      <c r="C3536" s="10" t="s">
        <v>10559</v>
      </c>
      <c r="D3536" s="10" t="s">
        <v>10560</v>
      </c>
      <c r="E3536" s="10" t="s">
        <v>10561</v>
      </c>
      <c r="F3536" s="3" t="s">
        <v>10562</v>
      </c>
      <c r="G3536" s="140" t="s">
        <v>384</v>
      </c>
      <c r="H3536" s="153">
        <v>0</v>
      </c>
      <c r="I3536" s="138">
        <v>470000000</v>
      </c>
      <c r="J3536" s="21" t="s">
        <v>1330</v>
      </c>
      <c r="K3536" s="140" t="s">
        <v>10530</v>
      </c>
      <c r="L3536" s="138" t="s">
        <v>10169</v>
      </c>
      <c r="M3536" s="141" t="s">
        <v>383</v>
      </c>
      <c r="N3536" s="3" t="s">
        <v>10531</v>
      </c>
      <c r="O3536" s="3" t="s">
        <v>9771</v>
      </c>
      <c r="P3536" s="7" t="s">
        <v>1354</v>
      </c>
      <c r="Q3536" s="3" t="s">
        <v>1195</v>
      </c>
      <c r="R3536" s="154">
        <v>1</v>
      </c>
      <c r="S3536" s="155">
        <v>717267</v>
      </c>
      <c r="T3536" s="433">
        <v>0</v>
      </c>
      <c r="U3536" s="377">
        <f t="shared" si="777"/>
        <v>0</v>
      </c>
      <c r="V3536" s="140" t="s">
        <v>1341</v>
      </c>
      <c r="W3536" s="153" t="s">
        <v>1410</v>
      </c>
      <c r="X3536" s="15">
        <v>7.14</v>
      </c>
    </row>
    <row r="3537" spans="1:24" s="145" customFormat="1" ht="127.5">
      <c r="A3537" s="146" t="s">
        <v>10670</v>
      </c>
      <c r="B3537" s="10" t="s">
        <v>97</v>
      </c>
      <c r="C3537" s="10" t="s">
        <v>10559</v>
      </c>
      <c r="D3537" s="10" t="s">
        <v>10560</v>
      </c>
      <c r="E3537" s="10" t="s">
        <v>10561</v>
      </c>
      <c r="F3537" s="3" t="s">
        <v>10562</v>
      </c>
      <c r="G3537" s="140" t="s">
        <v>1446</v>
      </c>
      <c r="H3537" s="153">
        <v>0</v>
      </c>
      <c r="I3537" s="138">
        <v>470000000</v>
      </c>
      <c r="J3537" s="21" t="s">
        <v>1330</v>
      </c>
      <c r="K3537" s="140" t="s">
        <v>10530</v>
      </c>
      <c r="L3537" s="138" t="s">
        <v>10169</v>
      </c>
      <c r="M3537" s="141" t="s">
        <v>383</v>
      </c>
      <c r="N3537" s="3" t="s">
        <v>8881</v>
      </c>
      <c r="O3537" s="3" t="s">
        <v>9771</v>
      </c>
      <c r="P3537" s="7" t="s">
        <v>1354</v>
      </c>
      <c r="Q3537" s="3" t="s">
        <v>1195</v>
      </c>
      <c r="R3537" s="154">
        <v>1</v>
      </c>
      <c r="S3537" s="155">
        <v>717267</v>
      </c>
      <c r="T3537" s="442">
        <f t="shared" ref="T3537" si="795">R3537*S3537</f>
        <v>717267</v>
      </c>
      <c r="U3537" s="377">
        <f t="shared" ref="U3537" si="796">T3537*1.12</f>
        <v>803339.04</v>
      </c>
      <c r="V3537" s="140" t="s">
        <v>1341</v>
      </c>
      <c r="W3537" s="153" t="s">
        <v>1410</v>
      </c>
      <c r="X3537" s="430"/>
    </row>
    <row r="3538" spans="1:24" s="145" customFormat="1" ht="127.5">
      <c r="A3538" s="146" t="s">
        <v>10613</v>
      </c>
      <c r="B3538" s="10" t="s">
        <v>97</v>
      </c>
      <c r="C3538" s="10" t="s">
        <v>10563</v>
      </c>
      <c r="D3538" s="10" t="s">
        <v>10564</v>
      </c>
      <c r="E3538" s="10" t="s">
        <v>10565</v>
      </c>
      <c r="F3538" s="3" t="s">
        <v>10566</v>
      </c>
      <c r="G3538" s="140" t="s">
        <v>384</v>
      </c>
      <c r="H3538" s="153">
        <v>0</v>
      </c>
      <c r="I3538" s="138">
        <v>470000000</v>
      </c>
      <c r="J3538" s="21" t="s">
        <v>1330</v>
      </c>
      <c r="K3538" s="140" t="s">
        <v>10530</v>
      </c>
      <c r="L3538" s="138" t="s">
        <v>10169</v>
      </c>
      <c r="M3538" s="141" t="s">
        <v>383</v>
      </c>
      <c r="N3538" s="3" t="s">
        <v>10531</v>
      </c>
      <c r="O3538" s="3" t="s">
        <v>9771</v>
      </c>
      <c r="P3538" s="7" t="s">
        <v>1354</v>
      </c>
      <c r="Q3538" s="3" t="s">
        <v>1195</v>
      </c>
      <c r="R3538" s="154">
        <v>1</v>
      </c>
      <c r="S3538" s="155">
        <v>66429</v>
      </c>
      <c r="T3538" s="433">
        <v>0</v>
      </c>
      <c r="U3538" s="377">
        <f t="shared" si="777"/>
        <v>0</v>
      </c>
      <c r="V3538" s="140" t="s">
        <v>1341</v>
      </c>
      <c r="W3538" s="153" t="s">
        <v>1410</v>
      </c>
      <c r="X3538" s="15" t="s">
        <v>10779</v>
      </c>
    </row>
    <row r="3539" spans="1:24" s="145" customFormat="1" ht="102">
      <c r="A3539" s="146" t="s">
        <v>10719</v>
      </c>
      <c r="B3539" s="10" t="s">
        <v>97</v>
      </c>
      <c r="C3539" s="10" t="s">
        <v>10563</v>
      </c>
      <c r="D3539" s="10" t="s">
        <v>10564</v>
      </c>
      <c r="E3539" s="10" t="s">
        <v>10565</v>
      </c>
      <c r="F3539" s="3" t="s">
        <v>10566</v>
      </c>
      <c r="G3539" s="140" t="s">
        <v>1446</v>
      </c>
      <c r="H3539" s="153">
        <v>0</v>
      </c>
      <c r="I3539" s="138">
        <v>470000000</v>
      </c>
      <c r="J3539" s="21" t="s">
        <v>1330</v>
      </c>
      <c r="K3539" s="140" t="s">
        <v>10531</v>
      </c>
      <c r="L3539" s="138" t="s">
        <v>10169</v>
      </c>
      <c r="M3539" s="141" t="s">
        <v>383</v>
      </c>
      <c r="N3539" s="3" t="s">
        <v>8879</v>
      </c>
      <c r="O3539" s="3" t="s">
        <v>10778</v>
      </c>
      <c r="P3539" s="7" t="s">
        <v>1354</v>
      </c>
      <c r="Q3539" s="3" t="s">
        <v>1195</v>
      </c>
      <c r="R3539" s="154">
        <v>1</v>
      </c>
      <c r="S3539" s="155">
        <v>66429</v>
      </c>
      <c r="T3539" s="442">
        <f t="shared" ref="T3539" si="797">R3539*S3539</f>
        <v>66429</v>
      </c>
      <c r="U3539" s="377">
        <f t="shared" ref="U3539" si="798">T3539*1.12</f>
        <v>74400.48000000001</v>
      </c>
      <c r="V3539" s="140" t="s">
        <v>1341</v>
      </c>
      <c r="W3539" s="153" t="s">
        <v>1410</v>
      </c>
      <c r="X3539" s="430"/>
    </row>
    <row r="3540" spans="1:24" s="145" customFormat="1" ht="127.5">
      <c r="A3540" s="146" t="s">
        <v>10614</v>
      </c>
      <c r="B3540" s="10" t="s">
        <v>97</v>
      </c>
      <c r="C3540" s="10" t="s">
        <v>10567</v>
      </c>
      <c r="D3540" s="10" t="s">
        <v>10568</v>
      </c>
      <c r="E3540" s="10" t="s">
        <v>10569</v>
      </c>
      <c r="F3540" s="3" t="s">
        <v>10570</v>
      </c>
      <c r="G3540" s="140" t="s">
        <v>384</v>
      </c>
      <c r="H3540" s="153">
        <v>0</v>
      </c>
      <c r="I3540" s="138">
        <v>470000000</v>
      </c>
      <c r="J3540" s="21" t="s">
        <v>1330</v>
      </c>
      <c r="K3540" s="140" t="s">
        <v>10530</v>
      </c>
      <c r="L3540" s="138" t="s">
        <v>10169</v>
      </c>
      <c r="M3540" s="141" t="s">
        <v>383</v>
      </c>
      <c r="N3540" s="3" t="s">
        <v>10531</v>
      </c>
      <c r="O3540" s="3" t="s">
        <v>9771</v>
      </c>
      <c r="P3540" s="7" t="s">
        <v>1354</v>
      </c>
      <c r="Q3540" s="3" t="s">
        <v>1195</v>
      </c>
      <c r="R3540" s="154">
        <v>1</v>
      </c>
      <c r="S3540" s="155">
        <v>499286</v>
      </c>
      <c r="T3540" s="442">
        <f t="shared" si="792"/>
        <v>499286</v>
      </c>
      <c r="U3540" s="377">
        <f t="shared" si="777"/>
        <v>559200.32000000007</v>
      </c>
      <c r="V3540" s="140" t="s">
        <v>1341</v>
      </c>
      <c r="W3540" s="153" t="s">
        <v>1410</v>
      </c>
      <c r="X3540" s="430"/>
    </row>
    <row r="3541" spans="1:24" s="145" customFormat="1" ht="127.5">
      <c r="A3541" s="146" t="s">
        <v>10615</v>
      </c>
      <c r="B3541" s="10" t="s">
        <v>97</v>
      </c>
      <c r="C3541" s="10" t="s">
        <v>10571</v>
      </c>
      <c r="D3541" s="10" t="s">
        <v>10572</v>
      </c>
      <c r="E3541" s="10" t="s">
        <v>10573</v>
      </c>
      <c r="F3541" s="3" t="s">
        <v>10574</v>
      </c>
      <c r="G3541" s="140" t="s">
        <v>384</v>
      </c>
      <c r="H3541" s="153">
        <v>0</v>
      </c>
      <c r="I3541" s="138">
        <v>470000000</v>
      </c>
      <c r="J3541" s="21" t="s">
        <v>1330</v>
      </c>
      <c r="K3541" s="140" t="s">
        <v>10530</v>
      </c>
      <c r="L3541" s="138" t="s">
        <v>10169</v>
      </c>
      <c r="M3541" s="141" t="s">
        <v>383</v>
      </c>
      <c r="N3541" s="3" t="s">
        <v>10531</v>
      </c>
      <c r="O3541" s="3" t="s">
        <v>9771</v>
      </c>
      <c r="P3541" s="7" t="s">
        <v>1354</v>
      </c>
      <c r="Q3541" s="3" t="s">
        <v>1195</v>
      </c>
      <c r="R3541" s="154">
        <v>1</v>
      </c>
      <c r="S3541" s="155">
        <v>209981</v>
      </c>
      <c r="T3541" s="442">
        <f t="shared" si="792"/>
        <v>209981</v>
      </c>
      <c r="U3541" s="377">
        <f t="shared" si="777"/>
        <v>235178.72000000003</v>
      </c>
      <c r="V3541" s="140" t="s">
        <v>1341</v>
      </c>
      <c r="W3541" s="153" t="s">
        <v>1410</v>
      </c>
      <c r="X3541" s="430"/>
    </row>
    <row r="3542" spans="1:24" s="145" customFormat="1" ht="127.5">
      <c r="A3542" s="146" t="s">
        <v>10616</v>
      </c>
      <c r="B3542" s="10" t="s">
        <v>97</v>
      </c>
      <c r="C3542" s="10" t="s">
        <v>10575</v>
      </c>
      <c r="D3542" s="10" t="s">
        <v>10576</v>
      </c>
      <c r="E3542" s="10" t="s">
        <v>10577</v>
      </c>
      <c r="F3542" s="3" t="s">
        <v>10578</v>
      </c>
      <c r="G3542" s="140" t="s">
        <v>384</v>
      </c>
      <c r="H3542" s="153">
        <v>0</v>
      </c>
      <c r="I3542" s="138">
        <v>470000000</v>
      </c>
      <c r="J3542" s="21" t="s">
        <v>1330</v>
      </c>
      <c r="K3542" s="140" t="s">
        <v>10530</v>
      </c>
      <c r="L3542" s="138" t="s">
        <v>10169</v>
      </c>
      <c r="M3542" s="141" t="s">
        <v>383</v>
      </c>
      <c r="N3542" s="3" t="s">
        <v>10531</v>
      </c>
      <c r="O3542" s="3" t="s">
        <v>9771</v>
      </c>
      <c r="P3542" s="443">
        <v>839</v>
      </c>
      <c r="Q3542" s="443" t="s">
        <v>1348</v>
      </c>
      <c r="R3542" s="154">
        <v>1</v>
      </c>
      <c r="S3542" s="155">
        <v>291090</v>
      </c>
      <c r="T3542" s="442">
        <f t="shared" si="792"/>
        <v>291090</v>
      </c>
      <c r="U3542" s="377">
        <f t="shared" si="777"/>
        <v>326020.80000000005</v>
      </c>
      <c r="V3542" s="140" t="s">
        <v>1341</v>
      </c>
      <c r="W3542" s="153" t="s">
        <v>1410</v>
      </c>
      <c r="X3542" s="430"/>
    </row>
    <row r="3543" spans="1:24" s="145" customFormat="1" ht="127.5">
      <c r="A3543" s="146" t="s">
        <v>10617</v>
      </c>
      <c r="B3543" s="10" t="s">
        <v>97</v>
      </c>
      <c r="C3543" s="10" t="s">
        <v>10579</v>
      </c>
      <c r="D3543" s="10" t="s">
        <v>10580</v>
      </c>
      <c r="E3543" s="10" t="s">
        <v>10581</v>
      </c>
      <c r="F3543" s="3" t="s">
        <v>10582</v>
      </c>
      <c r="G3543" s="140" t="s">
        <v>384</v>
      </c>
      <c r="H3543" s="153">
        <v>0</v>
      </c>
      <c r="I3543" s="138">
        <v>470000000</v>
      </c>
      <c r="J3543" s="21" t="s">
        <v>1330</v>
      </c>
      <c r="K3543" s="140" t="s">
        <v>10530</v>
      </c>
      <c r="L3543" s="138" t="s">
        <v>10169</v>
      </c>
      <c r="M3543" s="141" t="s">
        <v>383</v>
      </c>
      <c r="N3543" s="3" t="s">
        <v>10531</v>
      </c>
      <c r="O3543" s="3" t="s">
        <v>9771</v>
      </c>
      <c r="P3543" s="7" t="s">
        <v>1354</v>
      </c>
      <c r="Q3543" s="3" t="s">
        <v>1195</v>
      </c>
      <c r="R3543" s="154">
        <v>1</v>
      </c>
      <c r="S3543" s="155">
        <v>74196</v>
      </c>
      <c r="T3543" s="433">
        <v>0</v>
      </c>
      <c r="U3543" s="377">
        <f t="shared" si="777"/>
        <v>0</v>
      </c>
      <c r="V3543" s="140" t="s">
        <v>1341</v>
      </c>
      <c r="W3543" s="153" t="s">
        <v>1410</v>
      </c>
      <c r="X3543" s="15" t="s">
        <v>10779</v>
      </c>
    </row>
    <row r="3544" spans="1:24" s="145" customFormat="1" ht="102">
      <c r="A3544" s="146" t="s">
        <v>10720</v>
      </c>
      <c r="B3544" s="10" t="s">
        <v>97</v>
      </c>
      <c r="C3544" s="10" t="s">
        <v>10579</v>
      </c>
      <c r="D3544" s="10" t="s">
        <v>10580</v>
      </c>
      <c r="E3544" s="10" t="s">
        <v>10581</v>
      </c>
      <c r="F3544" s="3" t="s">
        <v>10582</v>
      </c>
      <c r="G3544" s="140" t="s">
        <v>1446</v>
      </c>
      <c r="H3544" s="153">
        <v>0</v>
      </c>
      <c r="I3544" s="138">
        <v>470000000</v>
      </c>
      <c r="J3544" s="21" t="s">
        <v>1330</v>
      </c>
      <c r="K3544" s="140" t="s">
        <v>10531</v>
      </c>
      <c r="L3544" s="138" t="s">
        <v>10169</v>
      </c>
      <c r="M3544" s="141" t="s">
        <v>383</v>
      </c>
      <c r="N3544" s="3" t="s">
        <v>8879</v>
      </c>
      <c r="O3544" s="3" t="s">
        <v>10778</v>
      </c>
      <c r="P3544" s="7" t="s">
        <v>1354</v>
      </c>
      <c r="Q3544" s="3" t="s">
        <v>1195</v>
      </c>
      <c r="R3544" s="154">
        <v>1</v>
      </c>
      <c r="S3544" s="155">
        <v>74196</v>
      </c>
      <c r="T3544" s="442">
        <f t="shared" ref="T3544" si="799">R3544*S3544</f>
        <v>74196</v>
      </c>
      <c r="U3544" s="377">
        <f t="shared" ref="U3544" si="800">T3544*1.12</f>
        <v>83099.520000000004</v>
      </c>
      <c r="V3544" s="140" t="s">
        <v>1341</v>
      </c>
      <c r="W3544" s="153" t="s">
        <v>1410</v>
      </c>
      <c r="X3544" s="430"/>
    </row>
    <row r="3545" spans="1:24" s="145" customFormat="1" ht="127.5">
      <c r="A3545" s="146" t="s">
        <v>10618</v>
      </c>
      <c r="B3545" s="10" t="s">
        <v>97</v>
      </c>
      <c r="C3545" s="10" t="s">
        <v>10542</v>
      </c>
      <c r="D3545" s="10" t="s">
        <v>10543</v>
      </c>
      <c r="E3545" s="10" t="s">
        <v>10544</v>
      </c>
      <c r="F3545" s="3" t="s">
        <v>10626</v>
      </c>
      <c r="G3545" s="140" t="s">
        <v>384</v>
      </c>
      <c r="H3545" s="153">
        <v>0</v>
      </c>
      <c r="I3545" s="138">
        <v>470000000</v>
      </c>
      <c r="J3545" s="21" t="s">
        <v>1330</v>
      </c>
      <c r="K3545" s="140" t="s">
        <v>10530</v>
      </c>
      <c r="L3545" s="138" t="s">
        <v>10169</v>
      </c>
      <c r="M3545" s="141" t="s">
        <v>383</v>
      </c>
      <c r="N3545" s="3" t="s">
        <v>10531</v>
      </c>
      <c r="O3545" s="3" t="s">
        <v>9771</v>
      </c>
      <c r="P3545" s="7" t="s">
        <v>1354</v>
      </c>
      <c r="Q3545" s="3" t="s">
        <v>1195</v>
      </c>
      <c r="R3545" s="154">
        <v>1</v>
      </c>
      <c r="S3545" s="155">
        <v>438764</v>
      </c>
      <c r="T3545" s="433">
        <v>0</v>
      </c>
      <c r="U3545" s="377">
        <f t="shared" si="777"/>
        <v>0</v>
      </c>
      <c r="V3545" s="140" t="s">
        <v>1341</v>
      </c>
      <c r="W3545" s="153" t="s">
        <v>1410</v>
      </c>
      <c r="X3545" s="15">
        <v>7.14</v>
      </c>
    </row>
    <row r="3546" spans="1:24" s="145" customFormat="1" ht="127.5">
      <c r="A3546" s="146" t="s">
        <v>10671</v>
      </c>
      <c r="B3546" s="10" t="s">
        <v>97</v>
      </c>
      <c r="C3546" s="10" t="s">
        <v>10542</v>
      </c>
      <c r="D3546" s="10" t="s">
        <v>10543</v>
      </c>
      <c r="E3546" s="10" t="s">
        <v>10544</v>
      </c>
      <c r="F3546" s="3" t="s">
        <v>10626</v>
      </c>
      <c r="G3546" s="140" t="s">
        <v>1446</v>
      </c>
      <c r="H3546" s="153">
        <v>0</v>
      </c>
      <c r="I3546" s="138">
        <v>470000000</v>
      </c>
      <c r="J3546" s="21" t="s">
        <v>1330</v>
      </c>
      <c r="K3546" s="140" t="s">
        <v>10530</v>
      </c>
      <c r="L3546" s="138" t="s">
        <v>10169</v>
      </c>
      <c r="M3546" s="141" t="s">
        <v>383</v>
      </c>
      <c r="N3546" s="3" t="s">
        <v>8881</v>
      </c>
      <c r="O3546" s="3" t="s">
        <v>9771</v>
      </c>
      <c r="P3546" s="7" t="s">
        <v>1354</v>
      </c>
      <c r="Q3546" s="3" t="s">
        <v>1195</v>
      </c>
      <c r="R3546" s="154">
        <v>1</v>
      </c>
      <c r="S3546" s="155">
        <v>438764</v>
      </c>
      <c r="T3546" s="442">
        <f t="shared" ref="T3546" si="801">R3546*S3546</f>
        <v>438764</v>
      </c>
      <c r="U3546" s="377">
        <f t="shared" ref="U3546" si="802">T3546*1.12</f>
        <v>491415.68000000005</v>
      </c>
      <c r="V3546" s="140" t="s">
        <v>1341</v>
      </c>
      <c r="W3546" s="153" t="s">
        <v>1410</v>
      </c>
      <c r="X3546" s="430"/>
    </row>
    <row r="3547" spans="1:24" s="145" customFormat="1" ht="127.5">
      <c r="A3547" s="146" t="s">
        <v>10619</v>
      </c>
      <c r="B3547" s="10" t="s">
        <v>97</v>
      </c>
      <c r="C3547" s="10" t="s">
        <v>10542</v>
      </c>
      <c r="D3547" s="10" t="s">
        <v>10543</v>
      </c>
      <c r="E3547" s="10" t="s">
        <v>10544</v>
      </c>
      <c r="F3547" s="3" t="s">
        <v>10625</v>
      </c>
      <c r="G3547" s="140" t="s">
        <v>384</v>
      </c>
      <c r="H3547" s="153">
        <v>0</v>
      </c>
      <c r="I3547" s="138">
        <v>470000000</v>
      </c>
      <c r="J3547" s="21" t="s">
        <v>1330</v>
      </c>
      <c r="K3547" s="140" t="s">
        <v>10530</v>
      </c>
      <c r="L3547" s="138" t="s">
        <v>10169</v>
      </c>
      <c r="M3547" s="141" t="s">
        <v>383</v>
      </c>
      <c r="N3547" s="3" t="s">
        <v>10531</v>
      </c>
      <c r="O3547" s="3" t="s">
        <v>9771</v>
      </c>
      <c r="P3547" s="7" t="s">
        <v>1354</v>
      </c>
      <c r="Q3547" s="3" t="s">
        <v>1195</v>
      </c>
      <c r="R3547" s="154">
        <v>1</v>
      </c>
      <c r="S3547" s="155">
        <v>339938</v>
      </c>
      <c r="T3547" s="433">
        <v>0</v>
      </c>
      <c r="U3547" s="377">
        <f t="shared" si="777"/>
        <v>0</v>
      </c>
      <c r="V3547" s="140" t="s">
        <v>1341</v>
      </c>
      <c r="W3547" s="153" t="s">
        <v>1410</v>
      </c>
      <c r="X3547" s="15">
        <v>7.14</v>
      </c>
    </row>
    <row r="3548" spans="1:24" s="145" customFormat="1" ht="127.5">
      <c r="A3548" s="146" t="s">
        <v>10672</v>
      </c>
      <c r="B3548" s="10" t="s">
        <v>97</v>
      </c>
      <c r="C3548" s="10" t="s">
        <v>10542</v>
      </c>
      <c r="D3548" s="10" t="s">
        <v>10543</v>
      </c>
      <c r="E3548" s="10" t="s">
        <v>10544</v>
      </c>
      <c r="F3548" s="3" t="s">
        <v>10625</v>
      </c>
      <c r="G3548" s="140" t="s">
        <v>1446</v>
      </c>
      <c r="H3548" s="153">
        <v>0</v>
      </c>
      <c r="I3548" s="138">
        <v>470000000</v>
      </c>
      <c r="J3548" s="21" t="s">
        <v>1330</v>
      </c>
      <c r="K3548" s="140" t="s">
        <v>10530</v>
      </c>
      <c r="L3548" s="138" t="s">
        <v>10169</v>
      </c>
      <c r="M3548" s="141" t="s">
        <v>383</v>
      </c>
      <c r="N3548" s="3" t="s">
        <v>8881</v>
      </c>
      <c r="O3548" s="3" t="s">
        <v>9771</v>
      </c>
      <c r="P3548" s="7" t="s">
        <v>1354</v>
      </c>
      <c r="Q3548" s="3" t="s">
        <v>1195</v>
      </c>
      <c r="R3548" s="154">
        <v>1</v>
      </c>
      <c r="S3548" s="155">
        <v>339938</v>
      </c>
      <c r="T3548" s="442">
        <f t="shared" ref="T3548" si="803">R3548*S3548</f>
        <v>339938</v>
      </c>
      <c r="U3548" s="377">
        <f t="shared" ref="U3548" si="804">T3548*1.12</f>
        <v>380730.56000000006</v>
      </c>
      <c r="V3548" s="140" t="s">
        <v>1341</v>
      </c>
      <c r="W3548" s="153" t="s">
        <v>1410</v>
      </c>
      <c r="X3548" s="430"/>
    </row>
    <row r="3549" spans="1:24" s="145" customFormat="1" ht="127.5">
      <c r="A3549" s="146" t="s">
        <v>10620</v>
      </c>
      <c r="B3549" s="10" t="s">
        <v>97</v>
      </c>
      <c r="C3549" s="10" t="s">
        <v>10583</v>
      </c>
      <c r="D3549" s="10" t="s">
        <v>10584</v>
      </c>
      <c r="E3549" s="10" t="s">
        <v>10585</v>
      </c>
      <c r="F3549" s="3" t="s">
        <v>10586</v>
      </c>
      <c r="G3549" s="140" t="s">
        <v>384</v>
      </c>
      <c r="H3549" s="153">
        <v>0</v>
      </c>
      <c r="I3549" s="138">
        <v>470000000</v>
      </c>
      <c r="J3549" s="21" t="s">
        <v>1330</v>
      </c>
      <c r="K3549" s="140" t="s">
        <v>10530</v>
      </c>
      <c r="L3549" s="138" t="s">
        <v>10169</v>
      </c>
      <c r="M3549" s="141" t="s">
        <v>383</v>
      </c>
      <c r="N3549" s="3" t="s">
        <v>10531</v>
      </c>
      <c r="O3549" s="3" t="s">
        <v>9771</v>
      </c>
      <c r="P3549" s="7" t="s">
        <v>1354</v>
      </c>
      <c r="Q3549" s="3" t="s">
        <v>1195</v>
      </c>
      <c r="R3549" s="154">
        <v>1</v>
      </c>
      <c r="S3549" s="155">
        <v>21429</v>
      </c>
      <c r="T3549" s="433">
        <v>0</v>
      </c>
      <c r="U3549" s="377">
        <f t="shared" si="777"/>
        <v>0</v>
      </c>
      <c r="V3549" s="140" t="s">
        <v>1341</v>
      </c>
      <c r="W3549" s="153" t="s">
        <v>1410</v>
      </c>
      <c r="X3549" s="15" t="s">
        <v>10779</v>
      </c>
    </row>
    <row r="3550" spans="1:24" s="145" customFormat="1" ht="102">
      <c r="A3550" s="146" t="s">
        <v>10721</v>
      </c>
      <c r="B3550" s="10" t="s">
        <v>97</v>
      </c>
      <c r="C3550" s="10" t="s">
        <v>10583</v>
      </c>
      <c r="D3550" s="10" t="s">
        <v>10584</v>
      </c>
      <c r="E3550" s="10" t="s">
        <v>10585</v>
      </c>
      <c r="F3550" s="3" t="s">
        <v>10586</v>
      </c>
      <c r="G3550" s="140" t="s">
        <v>1446</v>
      </c>
      <c r="H3550" s="153">
        <v>0</v>
      </c>
      <c r="I3550" s="138">
        <v>470000000</v>
      </c>
      <c r="J3550" s="21" t="s">
        <v>1330</v>
      </c>
      <c r="K3550" s="140" t="s">
        <v>10531</v>
      </c>
      <c r="L3550" s="138" t="s">
        <v>10169</v>
      </c>
      <c r="M3550" s="141" t="s">
        <v>383</v>
      </c>
      <c r="N3550" s="3" t="s">
        <v>8879</v>
      </c>
      <c r="O3550" s="3" t="s">
        <v>10778</v>
      </c>
      <c r="P3550" s="7" t="s">
        <v>1354</v>
      </c>
      <c r="Q3550" s="3" t="s">
        <v>1195</v>
      </c>
      <c r="R3550" s="154">
        <v>1</v>
      </c>
      <c r="S3550" s="155">
        <v>21429</v>
      </c>
      <c r="T3550" s="442">
        <f t="shared" ref="T3550" si="805">R3550*S3550</f>
        <v>21429</v>
      </c>
      <c r="U3550" s="377">
        <f t="shared" ref="U3550" si="806">T3550*1.12</f>
        <v>24000.480000000003</v>
      </c>
      <c r="V3550" s="140" t="s">
        <v>1341</v>
      </c>
      <c r="W3550" s="153" t="s">
        <v>1410</v>
      </c>
      <c r="X3550" s="430"/>
    </row>
    <row r="3551" spans="1:24" s="145" customFormat="1" ht="127.5">
      <c r="A3551" s="146" t="s">
        <v>10621</v>
      </c>
      <c r="B3551" s="10" t="s">
        <v>97</v>
      </c>
      <c r="C3551" s="10" t="s">
        <v>10587</v>
      </c>
      <c r="D3551" s="10" t="s">
        <v>10588</v>
      </c>
      <c r="E3551" s="10" t="s">
        <v>10589</v>
      </c>
      <c r="F3551" s="3" t="s">
        <v>10590</v>
      </c>
      <c r="G3551" s="140" t="s">
        <v>384</v>
      </c>
      <c r="H3551" s="153">
        <v>0</v>
      </c>
      <c r="I3551" s="138">
        <v>470000000</v>
      </c>
      <c r="J3551" s="21" t="s">
        <v>1330</v>
      </c>
      <c r="K3551" s="140" t="s">
        <v>10530</v>
      </c>
      <c r="L3551" s="138" t="s">
        <v>10169</v>
      </c>
      <c r="M3551" s="141" t="s">
        <v>383</v>
      </c>
      <c r="N3551" s="3" t="s">
        <v>10531</v>
      </c>
      <c r="O3551" s="3" t="s">
        <v>9771</v>
      </c>
      <c r="P3551" s="7" t="s">
        <v>1354</v>
      </c>
      <c r="Q3551" s="3" t="s">
        <v>1195</v>
      </c>
      <c r="R3551" s="154">
        <v>1</v>
      </c>
      <c r="S3551" s="155">
        <v>55357</v>
      </c>
      <c r="T3551" s="433">
        <v>0</v>
      </c>
      <c r="U3551" s="377">
        <f t="shared" si="777"/>
        <v>0</v>
      </c>
      <c r="V3551" s="140" t="s">
        <v>1341</v>
      </c>
      <c r="W3551" s="153" t="s">
        <v>1410</v>
      </c>
      <c r="X3551" s="15" t="s">
        <v>10779</v>
      </c>
    </row>
    <row r="3552" spans="1:24" s="145" customFormat="1" ht="102">
      <c r="A3552" s="146" t="s">
        <v>10722</v>
      </c>
      <c r="B3552" s="10" t="s">
        <v>97</v>
      </c>
      <c r="C3552" s="10" t="s">
        <v>10587</v>
      </c>
      <c r="D3552" s="10" t="s">
        <v>10588</v>
      </c>
      <c r="E3552" s="10" t="s">
        <v>10589</v>
      </c>
      <c r="F3552" s="3" t="s">
        <v>10590</v>
      </c>
      <c r="G3552" s="140" t="s">
        <v>1446</v>
      </c>
      <c r="H3552" s="153">
        <v>0</v>
      </c>
      <c r="I3552" s="138">
        <v>470000000</v>
      </c>
      <c r="J3552" s="21" t="s">
        <v>1330</v>
      </c>
      <c r="K3552" s="140" t="s">
        <v>10531</v>
      </c>
      <c r="L3552" s="138" t="s">
        <v>10169</v>
      </c>
      <c r="M3552" s="141" t="s">
        <v>383</v>
      </c>
      <c r="N3552" s="3" t="s">
        <v>8879</v>
      </c>
      <c r="O3552" s="3" t="s">
        <v>10778</v>
      </c>
      <c r="P3552" s="7" t="s">
        <v>1354</v>
      </c>
      <c r="Q3552" s="3" t="s">
        <v>1195</v>
      </c>
      <c r="R3552" s="154">
        <v>1</v>
      </c>
      <c r="S3552" s="155">
        <v>55357</v>
      </c>
      <c r="T3552" s="442">
        <f t="shared" ref="T3552" si="807">R3552*S3552</f>
        <v>55357</v>
      </c>
      <c r="U3552" s="377">
        <f t="shared" ref="U3552" si="808">T3552*1.12</f>
        <v>61999.840000000004</v>
      </c>
      <c r="V3552" s="140" t="s">
        <v>1341</v>
      </c>
      <c r="W3552" s="153" t="s">
        <v>1410</v>
      </c>
      <c r="X3552" s="430"/>
    </row>
    <row r="3553" spans="1:24" s="145" customFormat="1" ht="127.5">
      <c r="A3553" s="146" t="s">
        <v>10622</v>
      </c>
      <c r="B3553" s="10" t="s">
        <v>97</v>
      </c>
      <c r="C3553" s="10" t="s">
        <v>10591</v>
      </c>
      <c r="D3553" s="10" t="s">
        <v>10592</v>
      </c>
      <c r="E3553" s="10" t="s">
        <v>10593</v>
      </c>
      <c r="F3553" s="3" t="s">
        <v>10594</v>
      </c>
      <c r="G3553" s="140" t="s">
        <v>384</v>
      </c>
      <c r="H3553" s="153">
        <v>0</v>
      </c>
      <c r="I3553" s="138">
        <v>470000000</v>
      </c>
      <c r="J3553" s="21" t="s">
        <v>1330</v>
      </c>
      <c r="K3553" s="140" t="s">
        <v>10530</v>
      </c>
      <c r="L3553" s="138" t="s">
        <v>10169</v>
      </c>
      <c r="M3553" s="141" t="s">
        <v>383</v>
      </c>
      <c r="N3553" s="3" t="s">
        <v>10531</v>
      </c>
      <c r="O3553" s="3" t="s">
        <v>9771</v>
      </c>
      <c r="P3553" s="7" t="s">
        <v>1354</v>
      </c>
      <c r="Q3553" s="3" t="s">
        <v>1195</v>
      </c>
      <c r="R3553" s="154">
        <v>1</v>
      </c>
      <c r="S3553" s="155">
        <v>22321</v>
      </c>
      <c r="T3553" s="433">
        <v>0</v>
      </c>
      <c r="U3553" s="377">
        <f t="shared" si="777"/>
        <v>0</v>
      </c>
      <c r="V3553" s="140" t="s">
        <v>1341</v>
      </c>
      <c r="W3553" s="153" t="s">
        <v>1410</v>
      </c>
      <c r="X3553" s="15" t="s">
        <v>10779</v>
      </c>
    </row>
    <row r="3554" spans="1:24" s="145" customFormat="1" ht="102">
      <c r="A3554" s="146" t="s">
        <v>10723</v>
      </c>
      <c r="B3554" s="10" t="s">
        <v>97</v>
      </c>
      <c r="C3554" s="10" t="s">
        <v>10591</v>
      </c>
      <c r="D3554" s="10" t="s">
        <v>10592</v>
      </c>
      <c r="E3554" s="10" t="s">
        <v>10593</v>
      </c>
      <c r="F3554" s="3" t="s">
        <v>10594</v>
      </c>
      <c r="G3554" s="140" t="s">
        <v>1446</v>
      </c>
      <c r="H3554" s="153">
        <v>0</v>
      </c>
      <c r="I3554" s="138">
        <v>470000000</v>
      </c>
      <c r="J3554" s="21" t="s">
        <v>1330</v>
      </c>
      <c r="K3554" s="140" t="s">
        <v>10531</v>
      </c>
      <c r="L3554" s="138" t="s">
        <v>10169</v>
      </c>
      <c r="M3554" s="141" t="s">
        <v>383</v>
      </c>
      <c r="N3554" s="3" t="s">
        <v>8879</v>
      </c>
      <c r="O3554" s="3" t="s">
        <v>10778</v>
      </c>
      <c r="P3554" s="7" t="s">
        <v>1354</v>
      </c>
      <c r="Q3554" s="3" t="s">
        <v>1195</v>
      </c>
      <c r="R3554" s="154">
        <v>1</v>
      </c>
      <c r="S3554" s="155">
        <v>22321</v>
      </c>
      <c r="T3554" s="442">
        <f t="shared" ref="T3554" si="809">R3554*S3554</f>
        <v>22321</v>
      </c>
      <c r="U3554" s="377">
        <f t="shared" ref="U3554:U3556" si="810">T3554*1.12</f>
        <v>24999.520000000004</v>
      </c>
      <c r="V3554" s="140" t="s">
        <v>1341</v>
      </c>
      <c r="W3554" s="153" t="s">
        <v>1410</v>
      </c>
      <c r="X3554" s="430"/>
    </row>
    <row r="3555" spans="1:24" s="145" customFormat="1" ht="127.5">
      <c r="A3555" s="146" t="s">
        <v>10623</v>
      </c>
      <c r="B3555" s="10" t="s">
        <v>97</v>
      </c>
      <c r="C3555" s="10" t="s">
        <v>10595</v>
      </c>
      <c r="D3555" s="10" t="s">
        <v>10596</v>
      </c>
      <c r="E3555" s="10" t="s">
        <v>10597</v>
      </c>
      <c r="F3555" s="3" t="s">
        <v>10598</v>
      </c>
      <c r="G3555" s="140" t="s">
        <v>384</v>
      </c>
      <c r="H3555" s="153">
        <v>0</v>
      </c>
      <c r="I3555" s="138">
        <v>470000000</v>
      </c>
      <c r="J3555" s="21" t="s">
        <v>1330</v>
      </c>
      <c r="K3555" s="140" t="s">
        <v>10530</v>
      </c>
      <c r="L3555" s="138" t="s">
        <v>10169</v>
      </c>
      <c r="M3555" s="141" t="s">
        <v>383</v>
      </c>
      <c r="N3555" s="3" t="s">
        <v>10531</v>
      </c>
      <c r="O3555" s="3" t="s">
        <v>9771</v>
      </c>
      <c r="P3555" s="7" t="s">
        <v>1354</v>
      </c>
      <c r="Q3555" s="3" t="s">
        <v>1195</v>
      </c>
      <c r="R3555" s="154">
        <v>2</v>
      </c>
      <c r="S3555" s="155">
        <v>92500</v>
      </c>
      <c r="T3555" s="433">
        <v>0</v>
      </c>
      <c r="U3555" s="377">
        <f t="shared" si="810"/>
        <v>0</v>
      </c>
      <c r="V3555" s="140" t="s">
        <v>1341</v>
      </c>
      <c r="W3555" s="153" t="s">
        <v>1410</v>
      </c>
      <c r="X3555" s="15" t="s">
        <v>10867</v>
      </c>
    </row>
    <row r="3556" spans="1:24" s="145" customFormat="1" ht="127.5">
      <c r="A3556" s="146" t="s">
        <v>10770</v>
      </c>
      <c r="B3556" s="10" t="s">
        <v>97</v>
      </c>
      <c r="C3556" s="10" t="s">
        <v>10868</v>
      </c>
      <c r="D3556" s="10" t="s">
        <v>10869</v>
      </c>
      <c r="E3556" s="10" t="s">
        <v>10870</v>
      </c>
      <c r="F3556" s="3" t="s">
        <v>10771</v>
      </c>
      <c r="G3556" s="140" t="s">
        <v>384</v>
      </c>
      <c r="H3556" s="153">
        <v>0</v>
      </c>
      <c r="I3556" s="138">
        <v>470000000</v>
      </c>
      <c r="J3556" s="21" t="s">
        <v>1330</v>
      </c>
      <c r="K3556" s="147" t="s">
        <v>10674</v>
      </c>
      <c r="L3556" s="138" t="s">
        <v>10169</v>
      </c>
      <c r="M3556" s="141" t="s">
        <v>383</v>
      </c>
      <c r="N3556" s="360" t="s">
        <v>8880</v>
      </c>
      <c r="O3556" s="3" t="s">
        <v>9771</v>
      </c>
      <c r="P3556" s="7" t="s">
        <v>1354</v>
      </c>
      <c r="Q3556" s="3" t="s">
        <v>1195</v>
      </c>
      <c r="R3556" s="154">
        <v>2</v>
      </c>
      <c r="S3556" s="155">
        <v>92500</v>
      </c>
      <c r="T3556" s="442">
        <f>R3556*S3556</f>
        <v>185000</v>
      </c>
      <c r="U3556" s="377">
        <f t="shared" si="810"/>
        <v>207200.00000000003</v>
      </c>
      <c r="V3556" s="140" t="s">
        <v>1341</v>
      </c>
      <c r="W3556" s="153" t="s">
        <v>1410</v>
      </c>
      <c r="X3556" s="430"/>
    </row>
    <row r="3557" spans="1:24" s="145" customFormat="1" ht="102">
      <c r="A3557" s="146" t="s">
        <v>10673</v>
      </c>
      <c r="B3557" s="10" t="s">
        <v>97</v>
      </c>
      <c r="C3557" s="16" t="s">
        <v>2369</v>
      </c>
      <c r="D3557" s="16" t="s">
        <v>2370</v>
      </c>
      <c r="E3557" s="16" t="s">
        <v>2371</v>
      </c>
      <c r="F3557" s="519"/>
      <c r="G3557" s="138" t="s">
        <v>384</v>
      </c>
      <c r="H3557" s="139">
        <v>0.1</v>
      </c>
      <c r="I3557" s="138">
        <v>470000000</v>
      </c>
      <c r="J3557" s="21" t="s">
        <v>1330</v>
      </c>
      <c r="K3557" s="147" t="s">
        <v>10674</v>
      </c>
      <c r="L3557" s="138" t="s">
        <v>2285</v>
      </c>
      <c r="M3557" s="141" t="s">
        <v>383</v>
      </c>
      <c r="N3557" s="3" t="s">
        <v>8881</v>
      </c>
      <c r="O3557" s="3" t="s">
        <v>10675</v>
      </c>
      <c r="P3557" s="7" t="s">
        <v>1354</v>
      </c>
      <c r="Q3557" s="3" t="s">
        <v>1195</v>
      </c>
      <c r="R3557" s="11">
        <v>92</v>
      </c>
      <c r="S3557" s="155">
        <v>9403.49</v>
      </c>
      <c r="T3557" s="442">
        <f>R3557*S3557</f>
        <v>865121.08</v>
      </c>
      <c r="U3557" s="83">
        <f t="shared" si="777"/>
        <v>968935.60960000008</v>
      </c>
      <c r="V3557" s="9" t="s">
        <v>1341</v>
      </c>
      <c r="W3557" s="153" t="s">
        <v>1410</v>
      </c>
      <c r="X3557" s="138"/>
    </row>
    <row r="3558" spans="1:24" s="145" customFormat="1" ht="102">
      <c r="A3558" s="146" t="s">
        <v>10682</v>
      </c>
      <c r="B3558" s="10" t="s">
        <v>97</v>
      </c>
      <c r="C3558" s="16" t="s">
        <v>10683</v>
      </c>
      <c r="D3558" s="16" t="s">
        <v>8969</v>
      </c>
      <c r="E3558" s="16" t="s">
        <v>10684</v>
      </c>
      <c r="F3558" s="519"/>
      <c r="G3558" s="138" t="s">
        <v>384</v>
      </c>
      <c r="H3558" s="139">
        <v>0.1</v>
      </c>
      <c r="I3558" s="138">
        <v>470000000</v>
      </c>
      <c r="J3558" s="21" t="s">
        <v>1330</v>
      </c>
      <c r="K3558" s="147" t="s">
        <v>10674</v>
      </c>
      <c r="L3558" s="138" t="s">
        <v>2285</v>
      </c>
      <c r="M3558" s="141" t="s">
        <v>383</v>
      </c>
      <c r="N3558" s="3" t="s">
        <v>8881</v>
      </c>
      <c r="O3558" s="3" t="s">
        <v>10675</v>
      </c>
      <c r="P3558" s="7" t="s">
        <v>1354</v>
      </c>
      <c r="Q3558" s="3" t="s">
        <v>1195</v>
      </c>
      <c r="R3558" s="11">
        <v>2</v>
      </c>
      <c r="S3558" s="155">
        <v>23000</v>
      </c>
      <c r="T3558" s="442">
        <f>R3558*S3558</f>
        <v>46000</v>
      </c>
      <c r="U3558" s="83">
        <f t="shared" si="777"/>
        <v>51520.000000000007</v>
      </c>
      <c r="V3558" s="9" t="s">
        <v>1341</v>
      </c>
      <c r="W3558" s="153" t="s">
        <v>1410</v>
      </c>
      <c r="X3558" s="138"/>
    </row>
    <row r="3559" spans="1:24" s="145" customFormat="1" ht="102">
      <c r="A3559" s="146" t="s">
        <v>10690</v>
      </c>
      <c r="B3559" s="10" t="s">
        <v>97</v>
      </c>
      <c r="C3559" s="16" t="s">
        <v>11059</v>
      </c>
      <c r="D3559" s="16" t="s">
        <v>11060</v>
      </c>
      <c r="E3559" s="16" t="s">
        <v>11061</v>
      </c>
      <c r="F3559" s="520" t="s">
        <v>11062</v>
      </c>
      <c r="G3559" s="29" t="s">
        <v>384</v>
      </c>
      <c r="H3559" s="20">
        <v>0</v>
      </c>
      <c r="I3559" s="34">
        <v>470000000</v>
      </c>
      <c r="J3559" s="21" t="s">
        <v>1330</v>
      </c>
      <c r="K3559" s="147" t="s">
        <v>10674</v>
      </c>
      <c r="L3559" s="138" t="s">
        <v>3428</v>
      </c>
      <c r="M3559" s="141" t="s">
        <v>383</v>
      </c>
      <c r="N3559" s="360" t="s">
        <v>8876</v>
      </c>
      <c r="O3559" s="3" t="s">
        <v>1382</v>
      </c>
      <c r="P3559" s="7" t="s">
        <v>1354</v>
      </c>
      <c r="Q3559" s="3" t="s">
        <v>1195</v>
      </c>
      <c r="R3559" s="24">
        <v>2</v>
      </c>
      <c r="S3559" s="155">
        <v>30696.53</v>
      </c>
      <c r="T3559" s="69">
        <f t="shared" ref="T3559" si="811">R3559*S3559</f>
        <v>61393.06</v>
      </c>
      <c r="U3559" s="83">
        <f t="shared" si="777"/>
        <v>68760.227200000008</v>
      </c>
      <c r="V3559" s="9" t="s">
        <v>1341</v>
      </c>
      <c r="W3559" s="153" t="s">
        <v>1410</v>
      </c>
      <c r="X3559" s="29"/>
    </row>
    <row r="3560" spans="1:24" s="145" customFormat="1" ht="82.5" customHeight="1">
      <c r="A3560" s="146" t="s">
        <v>10691</v>
      </c>
      <c r="B3560" s="10" t="s">
        <v>97</v>
      </c>
      <c r="C3560" s="16" t="s">
        <v>11064</v>
      </c>
      <c r="D3560" s="16" t="s">
        <v>11065</v>
      </c>
      <c r="E3560" s="16" t="s">
        <v>11066</v>
      </c>
      <c r="F3560" s="520" t="s">
        <v>11063</v>
      </c>
      <c r="G3560" s="29" t="s">
        <v>384</v>
      </c>
      <c r="H3560" s="20">
        <v>0</v>
      </c>
      <c r="I3560" s="34">
        <v>470000000</v>
      </c>
      <c r="J3560" s="21" t="s">
        <v>1330</v>
      </c>
      <c r="K3560" s="147" t="s">
        <v>10674</v>
      </c>
      <c r="L3560" s="138" t="s">
        <v>3428</v>
      </c>
      <c r="M3560" s="141" t="s">
        <v>383</v>
      </c>
      <c r="N3560" s="360" t="s">
        <v>8876</v>
      </c>
      <c r="O3560" s="3" t="s">
        <v>1382</v>
      </c>
      <c r="P3560" s="7" t="s">
        <v>1354</v>
      </c>
      <c r="Q3560" s="3" t="s">
        <v>1195</v>
      </c>
      <c r="R3560" s="24">
        <v>2</v>
      </c>
      <c r="S3560" s="155">
        <v>28500</v>
      </c>
      <c r="T3560" s="69">
        <f t="shared" ref="T3560" si="812">R3560*S3560</f>
        <v>57000</v>
      </c>
      <c r="U3560" s="83">
        <f t="shared" ref="U3560" si="813">T3560*1.12</f>
        <v>63840.000000000007</v>
      </c>
      <c r="V3560" s="9" t="s">
        <v>1341</v>
      </c>
      <c r="W3560" s="153" t="s">
        <v>1410</v>
      </c>
      <c r="X3560" s="29"/>
    </row>
    <row r="3561" spans="1:24" s="145" customFormat="1" ht="82.5" customHeight="1">
      <c r="A3561" s="146" t="s">
        <v>10692</v>
      </c>
      <c r="B3561" s="10" t="s">
        <v>97</v>
      </c>
      <c r="C3561" s="16" t="s">
        <v>11067</v>
      </c>
      <c r="D3561" s="16" t="s">
        <v>11068</v>
      </c>
      <c r="E3561" s="16" t="s">
        <v>11069</v>
      </c>
      <c r="F3561" s="520" t="s">
        <v>11070</v>
      </c>
      <c r="G3561" s="29" t="s">
        <v>384</v>
      </c>
      <c r="H3561" s="20">
        <v>0</v>
      </c>
      <c r="I3561" s="34">
        <v>470000000</v>
      </c>
      <c r="J3561" s="21" t="s">
        <v>1330</v>
      </c>
      <c r="K3561" s="147" t="s">
        <v>10674</v>
      </c>
      <c r="L3561" s="138" t="s">
        <v>3428</v>
      </c>
      <c r="M3561" s="141" t="s">
        <v>383</v>
      </c>
      <c r="N3561" s="360" t="s">
        <v>8876</v>
      </c>
      <c r="O3561" s="3" t="s">
        <v>1382</v>
      </c>
      <c r="P3561" s="7" t="s">
        <v>1354</v>
      </c>
      <c r="Q3561" s="3" t="s">
        <v>1195</v>
      </c>
      <c r="R3561" s="24">
        <v>1</v>
      </c>
      <c r="S3561" s="155">
        <v>79864</v>
      </c>
      <c r="T3561" s="69">
        <f t="shared" ref="T3561" si="814">R3561*S3561</f>
        <v>79864</v>
      </c>
      <c r="U3561" s="83">
        <f t="shared" ref="U3561" si="815">T3561*1.12</f>
        <v>89447.680000000008</v>
      </c>
      <c r="V3561" s="9" t="s">
        <v>1341</v>
      </c>
      <c r="W3561" s="153" t="s">
        <v>1410</v>
      </c>
      <c r="X3561" s="29"/>
    </row>
    <row r="3562" spans="1:24" s="145" customFormat="1" ht="82.5" customHeight="1">
      <c r="A3562" s="146" t="s">
        <v>10693</v>
      </c>
      <c r="B3562" s="10" t="s">
        <v>97</v>
      </c>
      <c r="C3562" s="16" t="s">
        <v>11084</v>
      </c>
      <c r="D3562" s="16" t="s">
        <v>11085</v>
      </c>
      <c r="E3562" s="16" t="s">
        <v>11086</v>
      </c>
      <c r="F3562" s="520" t="s">
        <v>11087</v>
      </c>
      <c r="G3562" s="29" t="s">
        <v>384</v>
      </c>
      <c r="H3562" s="20">
        <v>0</v>
      </c>
      <c r="I3562" s="34">
        <v>470000000</v>
      </c>
      <c r="J3562" s="21" t="s">
        <v>1330</v>
      </c>
      <c r="K3562" s="147" t="s">
        <v>10674</v>
      </c>
      <c r="L3562" s="138" t="s">
        <v>3428</v>
      </c>
      <c r="M3562" s="141" t="s">
        <v>383</v>
      </c>
      <c r="N3562" s="360" t="s">
        <v>8876</v>
      </c>
      <c r="O3562" s="3" t="s">
        <v>1382</v>
      </c>
      <c r="P3562" s="7" t="s">
        <v>1354</v>
      </c>
      <c r="Q3562" s="3" t="s">
        <v>1195</v>
      </c>
      <c r="R3562" s="24">
        <v>1</v>
      </c>
      <c r="S3562" s="155">
        <v>24998.68</v>
      </c>
      <c r="T3562" s="69">
        <f t="shared" ref="T3562" si="816">R3562*S3562</f>
        <v>24998.68</v>
      </c>
      <c r="U3562" s="83">
        <f t="shared" ref="U3562" si="817">T3562*1.12</f>
        <v>27998.521600000004</v>
      </c>
      <c r="V3562" s="9" t="s">
        <v>1341</v>
      </c>
      <c r="W3562" s="153" t="s">
        <v>1410</v>
      </c>
      <c r="X3562" s="29"/>
    </row>
    <row r="3563" spans="1:24" s="145" customFormat="1" ht="82.5" customHeight="1">
      <c r="A3563" s="146" t="s">
        <v>10694</v>
      </c>
      <c r="B3563" s="10" t="s">
        <v>97</v>
      </c>
      <c r="C3563" s="16" t="s">
        <v>1456</v>
      </c>
      <c r="D3563" s="16" t="s">
        <v>1455</v>
      </c>
      <c r="E3563" s="16" t="s">
        <v>1454</v>
      </c>
      <c r="F3563" s="520" t="s">
        <v>10696</v>
      </c>
      <c r="G3563" s="29" t="s">
        <v>384</v>
      </c>
      <c r="H3563" s="20">
        <v>0</v>
      </c>
      <c r="I3563" s="34">
        <v>470000000</v>
      </c>
      <c r="J3563" s="21" t="s">
        <v>1330</v>
      </c>
      <c r="K3563" s="147" t="s">
        <v>10674</v>
      </c>
      <c r="L3563" s="138" t="s">
        <v>3428</v>
      </c>
      <c r="M3563" s="141" t="s">
        <v>383</v>
      </c>
      <c r="N3563" s="360" t="s">
        <v>8876</v>
      </c>
      <c r="O3563" s="3" t="s">
        <v>1382</v>
      </c>
      <c r="P3563" s="7" t="s">
        <v>1354</v>
      </c>
      <c r="Q3563" s="3" t="s">
        <v>1195</v>
      </c>
      <c r="R3563" s="24">
        <v>2</v>
      </c>
      <c r="S3563" s="155">
        <v>38975</v>
      </c>
      <c r="T3563" s="69">
        <f t="shared" ref="T3563" si="818">R3563*S3563</f>
        <v>77950</v>
      </c>
      <c r="U3563" s="83">
        <f t="shared" ref="U3563" si="819">T3563*1.12</f>
        <v>87304.000000000015</v>
      </c>
      <c r="V3563" s="9" t="s">
        <v>1341</v>
      </c>
      <c r="W3563" s="153" t="s">
        <v>1410</v>
      </c>
      <c r="X3563" s="29"/>
    </row>
    <row r="3564" spans="1:24" s="145" customFormat="1" ht="82.5" customHeight="1">
      <c r="A3564" s="146" t="s">
        <v>10695</v>
      </c>
      <c r="B3564" s="10" t="s">
        <v>97</v>
      </c>
      <c r="C3564" s="16" t="s">
        <v>11071</v>
      </c>
      <c r="D3564" s="16" t="s">
        <v>1452</v>
      </c>
      <c r="E3564" s="16" t="s">
        <v>11072</v>
      </c>
      <c r="F3564" s="520" t="s">
        <v>11073</v>
      </c>
      <c r="G3564" s="29" t="s">
        <v>384</v>
      </c>
      <c r="H3564" s="20">
        <v>0</v>
      </c>
      <c r="I3564" s="34">
        <v>470000000</v>
      </c>
      <c r="J3564" s="21" t="s">
        <v>1330</v>
      </c>
      <c r="K3564" s="147" t="s">
        <v>10674</v>
      </c>
      <c r="L3564" s="138" t="s">
        <v>3428</v>
      </c>
      <c r="M3564" s="141" t="s">
        <v>383</v>
      </c>
      <c r="N3564" s="360" t="s">
        <v>8876</v>
      </c>
      <c r="O3564" s="3" t="s">
        <v>1382</v>
      </c>
      <c r="P3564" s="7" t="s">
        <v>1354</v>
      </c>
      <c r="Q3564" s="3" t="s">
        <v>1195</v>
      </c>
      <c r="R3564" s="24">
        <v>2</v>
      </c>
      <c r="S3564" s="155">
        <v>42894</v>
      </c>
      <c r="T3564" s="69">
        <f t="shared" ref="T3564" si="820">R3564*S3564</f>
        <v>85788</v>
      </c>
      <c r="U3564" s="83">
        <f t="shared" ref="U3564" si="821">T3564*1.12</f>
        <v>96082.560000000012</v>
      </c>
      <c r="V3564" s="9" t="s">
        <v>1341</v>
      </c>
      <c r="W3564" s="153" t="s">
        <v>1410</v>
      </c>
      <c r="X3564" s="29"/>
    </row>
    <row r="3565" spans="1:24" s="145" customFormat="1" ht="82.5" customHeight="1">
      <c r="A3565" s="146" t="s">
        <v>10697</v>
      </c>
      <c r="B3565" s="10" t="s">
        <v>97</v>
      </c>
      <c r="C3565" s="16" t="s">
        <v>11074</v>
      </c>
      <c r="D3565" s="16" t="s">
        <v>1452</v>
      </c>
      <c r="E3565" s="16" t="s">
        <v>11075</v>
      </c>
      <c r="F3565" s="520" t="s">
        <v>11076</v>
      </c>
      <c r="G3565" s="29" t="s">
        <v>384</v>
      </c>
      <c r="H3565" s="20">
        <v>0</v>
      </c>
      <c r="I3565" s="34">
        <v>470000000</v>
      </c>
      <c r="J3565" s="21" t="s">
        <v>1330</v>
      </c>
      <c r="K3565" s="147" t="s">
        <v>10674</v>
      </c>
      <c r="L3565" s="138" t="s">
        <v>3428</v>
      </c>
      <c r="M3565" s="141" t="s">
        <v>383</v>
      </c>
      <c r="N3565" s="360" t="s">
        <v>8876</v>
      </c>
      <c r="O3565" s="3" t="s">
        <v>1382</v>
      </c>
      <c r="P3565" s="7" t="s">
        <v>1354</v>
      </c>
      <c r="Q3565" s="3" t="s">
        <v>1195</v>
      </c>
      <c r="R3565" s="24">
        <v>2</v>
      </c>
      <c r="S3565" s="155">
        <v>58360</v>
      </c>
      <c r="T3565" s="69">
        <f t="shared" ref="T3565:T3566" si="822">R3565*S3565</f>
        <v>116720</v>
      </c>
      <c r="U3565" s="83">
        <f t="shared" ref="U3565:U3566" si="823">T3565*1.12</f>
        <v>130726.40000000001</v>
      </c>
      <c r="V3565" s="9" t="s">
        <v>1341</v>
      </c>
      <c r="W3565" s="153" t="s">
        <v>1410</v>
      </c>
      <c r="X3565" s="29"/>
    </row>
    <row r="3566" spans="1:24" s="145" customFormat="1" ht="82.5" customHeight="1">
      <c r="A3566" s="146" t="s">
        <v>10698</v>
      </c>
      <c r="B3566" s="10" t="s">
        <v>97</v>
      </c>
      <c r="C3566" s="16" t="s">
        <v>11088</v>
      </c>
      <c r="D3566" s="16" t="s">
        <v>9967</v>
      </c>
      <c r="E3566" s="16" t="s">
        <v>11089</v>
      </c>
      <c r="F3566" s="1" t="s">
        <v>11090</v>
      </c>
      <c r="G3566" s="29" t="s">
        <v>385</v>
      </c>
      <c r="H3566" s="20">
        <v>0</v>
      </c>
      <c r="I3566" s="34">
        <v>470000000</v>
      </c>
      <c r="J3566" s="21" t="s">
        <v>1330</v>
      </c>
      <c r="K3566" s="147" t="s">
        <v>10674</v>
      </c>
      <c r="L3566" s="138" t="s">
        <v>3428</v>
      </c>
      <c r="M3566" s="141" t="s">
        <v>383</v>
      </c>
      <c r="N3566" s="360" t="s">
        <v>8876</v>
      </c>
      <c r="O3566" s="3" t="s">
        <v>1382</v>
      </c>
      <c r="P3566" s="131" t="s">
        <v>1347</v>
      </c>
      <c r="Q3566" s="3" t="s">
        <v>8869</v>
      </c>
      <c r="R3566" s="62">
        <v>0.1</v>
      </c>
      <c r="S3566" s="155">
        <v>3468975</v>
      </c>
      <c r="T3566" s="69">
        <f t="shared" si="822"/>
        <v>346897.5</v>
      </c>
      <c r="U3566" s="83">
        <f t="shared" si="823"/>
        <v>388525.2</v>
      </c>
      <c r="V3566" s="9" t="s">
        <v>1341</v>
      </c>
      <c r="W3566" s="153" t="s">
        <v>1410</v>
      </c>
      <c r="X3566" s="29"/>
    </row>
    <row r="3567" spans="1:24" s="145" customFormat="1" ht="82.5" customHeight="1">
      <c r="A3567" s="146" t="s">
        <v>10699</v>
      </c>
      <c r="B3567" s="10" t="s">
        <v>97</v>
      </c>
      <c r="C3567" s="16" t="s">
        <v>1773</v>
      </c>
      <c r="D3567" s="16" t="s">
        <v>9967</v>
      </c>
      <c r="E3567" s="16" t="s">
        <v>1772</v>
      </c>
      <c r="F3567" s="1" t="s">
        <v>11091</v>
      </c>
      <c r="G3567" s="29" t="s">
        <v>385</v>
      </c>
      <c r="H3567" s="20">
        <v>0</v>
      </c>
      <c r="I3567" s="34">
        <v>470000000</v>
      </c>
      <c r="J3567" s="21" t="s">
        <v>1330</v>
      </c>
      <c r="K3567" s="147" t="s">
        <v>10674</v>
      </c>
      <c r="L3567" s="138" t="s">
        <v>3428</v>
      </c>
      <c r="M3567" s="141" t="s">
        <v>383</v>
      </c>
      <c r="N3567" s="360" t="s">
        <v>8876</v>
      </c>
      <c r="O3567" s="3" t="s">
        <v>1382</v>
      </c>
      <c r="P3567" s="131" t="s">
        <v>1347</v>
      </c>
      <c r="Q3567" s="3" t="s">
        <v>8869</v>
      </c>
      <c r="R3567" s="62">
        <v>0.1</v>
      </c>
      <c r="S3567" s="155">
        <v>3127036.2</v>
      </c>
      <c r="T3567" s="69">
        <f t="shared" ref="T3567" si="824">R3567*S3567</f>
        <v>312703.62000000005</v>
      </c>
      <c r="U3567" s="83">
        <f t="shared" ref="U3567" si="825">T3567*1.12</f>
        <v>350228.05440000008</v>
      </c>
      <c r="V3567" s="9" t="s">
        <v>1341</v>
      </c>
      <c r="W3567" s="153" t="s">
        <v>1410</v>
      </c>
      <c r="X3567" s="29"/>
    </row>
    <row r="3568" spans="1:24" s="145" customFormat="1" ht="82.5" customHeight="1">
      <c r="A3568" s="146" t="s">
        <v>10700</v>
      </c>
      <c r="B3568" s="10" t="s">
        <v>97</v>
      </c>
      <c r="C3568" s="16" t="s">
        <v>11092</v>
      </c>
      <c r="D3568" s="16" t="s">
        <v>9967</v>
      </c>
      <c r="E3568" s="16" t="s">
        <v>11093</v>
      </c>
      <c r="F3568" s="1" t="s">
        <v>11094</v>
      </c>
      <c r="G3568" s="29" t="s">
        <v>385</v>
      </c>
      <c r="H3568" s="20">
        <v>0</v>
      </c>
      <c r="I3568" s="34">
        <v>470000000</v>
      </c>
      <c r="J3568" s="21" t="s">
        <v>1330</v>
      </c>
      <c r="K3568" s="147" t="s">
        <v>10674</v>
      </c>
      <c r="L3568" s="138" t="s">
        <v>3428</v>
      </c>
      <c r="M3568" s="141" t="s">
        <v>383</v>
      </c>
      <c r="N3568" s="360" t="s">
        <v>8876</v>
      </c>
      <c r="O3568" s="3" t="s">
        <v>1382</v>
      </c>
      <c r="P3568" s="131" t="s">
        <v>1347</v>
      </c>
      <c r="Q3568" s="3" t="s">
        <v>8869</v>
      </c>
      <c r="R3568" s="4">
        <v>0.13</v>
      </c>
      <c r="S3568" s="155">
        <v>7186358.0999999996</v>
      </c>
      <c r="T3568" s="69">
        <f t="shared" ref="T3568" si="826">R3568*S3568</f>
        <v>934226.55299999996</v>
      </c>
      <c r="U3568" s="83">
        <f t="shared" ref="U3568" si="827">T3568*1.12</f>
        <v>1046333.73936</v>
      </c>
      <c r="V3568" s="9" t="s">
        <v>1341</v>
      </c>
      <c r="W3568" s="153" t="s">
        <v>1410</v>
      </c>
      <c r="X3568" s="29"/>
    </row>
    <row r="3569" spans="1:24" s="145" customFormat="1" ht="82.5" customHeight="1">
      <c r="A3569" s="146" t="s">
        <v>10701</v>
      </c>
      <c r="B3569" s="10" t="s">
        <v>97</v>
      </c>
      <c r="C3569" s="16"/>
      <c r="D3569" s="16"/>
      <c r="E3569" s="16"/>
      <c r="F3569" s="1" t="s">
        <v>11095</v>
      </c>
      <c r="G3569" s="29" t="s">
        <v>385</v>
      </c>
      <c r="H3569" s="20">
        <v>0</v>
      </c>
      <c r="I3569" s="34">
        <v>470000000</v>
      </c>
      <c r="J3569" s="21" t="s">
        <v>1330</v>
      </c>
      <c r="K3569" s="147" t="s">
        <v>10674</v>
      </c>
      <c r="L3569" s="138" t="s">
        <v>3428</v>
      </c>
      <c r="M3569" s="141" t="s">
        <v>383</v>
      </c>
      <c r="N3569" s="360" t="s">
        <v>8876</v>
      </c>
      <c r="O3569" s="3" t="s">
        <v>1382</v>
      </c>
      <c r="P3569" s="131" t="s">
        <v>1347</v>
      </c>
      <c r="Q3569" s="3" t="s">
        <v>8869</v>
      </c>
      <c r="R3569" s="4">
        <v>0.15</v>
      </c>
      <c r="S3569" s="155">
        <v>8858565</v>
      </c>
      <c r="T3569" s="69">
        <f t="shared" ref="T3569" si="828">R3569*S3569</f>
        <v>1328784.75</v>
      </c>
      <c r="U3569" s="83">
        <f t="shared" ref="U3569" si="829">T3569*1.12</f>
        <v>1488238.9200000002</v>
      </c>
      <c r="V3569" s="9" t="s">
        <v>1341</v>
      </c>
      <c r="W3569" s="153" t="s">
        <v>1410</v>
      </c>
      <c r="X3569" s="29"/>
    </row>
    <row r="3570" spans="1:24" s="145" customFormat="1" ht="82.5" customHeight="1">
      <c r="A3570" s="146" t="s">
        <v>10703</v>
      </c>
      <c r="B3570" s="10" t="s">
        <v>97</v>
      </c>
      <c r="C3570" s="16" t="s">
        <v>11096</v>
      </c>
      <c r="D3570" s="16" t="s">
        <v>9967</v>
      </c>
      <c r="E3570" s="16" t="s">
        <v>11097</v>
      </c>
      <c r="F3570" s="1" t="s">
        <v>11098</v>
      </c>
      <c r="G3570" s="29" t="s">
        <v>385</v>
      </c>
      <c r="H3570" s="20">
        <v>0</v>
      </c>
      <c r="I3570" s="34">
        <v>470000000</v>
      </c>
      <c r="J3570" s="21" t="s">
        <v>1330</v>
      </c>
      <c r="K3570" s="147" t="s">
        <v>10674</v>
      </c>
      <c r="L3570" s="138" t="s">
        <v>3428</v>
      </c>
      <c r="M3570" s="141" t="s">
        <v>383</v>
      </c>
      <c r="N3570" s="360" t="s">
        <v>8876</v>
      </c>
      <c r="O3570" s="3" t="s">
        <v>1382</v>
      </c>
      <c r="P3570" s="131" t="s">
        <v>1347</v>
      </c>
      <c r="Q3570" s="3" t="s">
        <v>8869</v>
      </c>
      <c r="R3570" s="521">
        <v>0.30499999999999999</v>
      </c>
      <c r="S3570" s="155">
        <v>678564</v>
      </c>
      <c r="T3570" s="5">
        <f t="shared" ref="T3570" si="830">R3570*S3570</f>
        <v>206962.02</v>
      </c>
      <c r="U3570" s="83">
        <f t="shared" ref="U3570" si="831">T3570*1.12</f>
        <v>231797.46240000002</v>
      </c>
      <c r="V3570" s="9" t="s">
        <v>1341</v>
      </c>
      <c r="W3570" s="153" t="s">
        <v>1410</v>
      </c>
      <c r="X3570" s="29"/>
    </row>
    <row r="3571" spans="1:24" s="145" customFormat="1" ht="82.5" customHeight="1">
      <c r="A3571" s="146" t="s">
        <v>10709</v>
      </c>
      <c r="B3571" s="10" t="s">
        <v>97</v>
      </c>
      <c r="C3571" s="16" t="s">
        <v>9999</v>
      </c>
      <c r="D3571" s="16" t="s">
        <v>9967</v>
      </c>
      <c r="E3571" s="16" t="s">
        <v>10000</v>
      </c>
      <c r="F3571" s="1" t="s">
        <v>11099</v>
      </c>
      <c r="G3571" s="29" t="s">
        <v>385</v>
      </c>
      <c r="H3571" s="20">
        <v>0</v>
      </c>
      <c r="I3571" s="34">
        <v>470000000</v>
      </c>
      <c r="J3571" s="21" t="s">
        <v>1330</v>
      </c>
      <c r="K3571" s="147" t="s">
        <v>10674</v>
      </c>
      <c r="L3571" s="138" t="s">
        <v>3428</v>
      </c>
      <c r="M3571" s="141" t="s">
        <v>383</v>
      </c>
      <c r="N3571" s="360" t="s">
        <v>8876</v>
      </c>
      <c r="O3571" s="3" t="s">
        <v>1382</v>
      </c>
      <c r="P3571" s="131" t="s">
        <v>1347</v>
      </c>
      <c r="Q3571" s="3" t="s">
        <v>8869</v>
      </c>
      <c r="R3571" s="62">
        <v>0.2</v>
      </c>
      <c r="S3571" s="155">
        <v>1364769</v>
      </c>
      <c r="T3571" s="5">
        <f t="shared" ref="T3571" si="832">R3571*S3571</f>
        <v>272953.8</v>
      </c>
      <c r="U3571" s="83">
        <f t="shared" ref="U3571" si="833">T3571*1.12</f>
        <v>305708.25599999999</v>
      </c>
      <c r="V3571" s="9" t="s">
        <v>1341</v>
      </c>
      <c r="W3571" s="153" t="s">
        <v>1410</v>
      </c>
      <c r="X3571" s="29"/>
    </row>
    <row r="3572" spans="1:24" s="145" customFormat="1" ht="82.5" customHeight="1">
      <c r="A3572" s="146" t="s">
        <v>10710</v>
      </c>
      <c r="B3572" s="10" t="s">
        <v>97</v>
      </c>
      <c r="C3572" s="16" t="s">
        <v>9977</v>
      </c>
      <c r="D3572" s="16" t="s">
        <v>9967</v>
      </c>
      <c r="E3572" s="16" t="s">
        <v>11100</v>
      </c>
      <c r="F3572" s="1" t="s">
        <v>11101</v>
      </c>
      <c r="G3572" s="29" t="s">
        <v>385</v>
      </c>
      <c r="H3572" s="20">
        <v>0</v>
      </c>
      <c r="I3572" s="34">
        <v>470000000</v>
      </c>
      <c r="J3572" s="21" t="s">
        <v>1330</v>
      </c>
      <c r="K3572" s="147" t="s">
        <v>10674</v>
      </c>
      <c r="L3572" s="138" t="s">
        <v>3428</v>
      </c>
      <c r="M3572" s="141" t="s">
        <v>383</v>
      </c>
      <c r="N3572" s="360" t="s">
        <v>8876</v>
      </c>
      <c r="O3572" s="3" t="s">
        <v>1382</v>
      </c>
      <c r="P3572" s="131" t="s">
        <v>1347</v>
      </c>
      <c r="Q3572" s="3" t="s">
        <v>8869</v>
      </c>
      <c r="R3572" s="62">
        <v>0.2</v>
      </c>
      <c r="S3572" s="155">
        <v>1827885</v>
      </c>
      <c r="T3572" s="5">
        <f t="shared" ref="T3572" si="834">R3572*S3572</f>
        <v>365577</v>
      </c>
      <c r="U3572" s="83">
        <f t="shared" ref="U3572" si="835">T3572*1.12</f>
        <v>409446.24000000005</v>
      </c>
      <c r="V3572" s="9" t="s">
        <v>1341</v>
      </c>
      <c r="W3572" s="153" t="s">
        <v>1410</v>
      </c>
      <c r="X3572" s="29"/>
    </row>
    <row r="3573" spans="1:24" s="145" customFormat="1" ht="82.5" customHeight="1">
      <c r="A3573" s="146" t="s">
        <v>10711</v>
      </c>
      <c r="B3573" s="10" t="s">
        <v>97</v>
      </c>
      <c r="C3573" s="16"/>
      <c r="D3573" s="16"/>
      <c r="E3573" s="515"/>
      <c r="F3573" s="1" t="s">
        <v>11102</v>
      </c>
      <c r="G3573" s="29" t="s">
        <v>385</v>
      </c>
      <c r="H3573" s="20">
        <v>0</v>
      </c>
      <c r="I3573" s="34">
        <v>470000000</v>
      </c>
      <c r="J3573" s="21" t="s">
        <v>1330</v>
      </c>
      <c r="K3573" s="147" t="s">
        <v>10674</v>
      </c>
      <c r="L3573" s="138" t="s">
        <v>3428</v>
      </c>
      <c r="M3573" s="141" t="s">
        <v>383</v>
      </c>
      <c r="N3573" s="360" t="s">
        <v>8876</v>
      </c>
      <c r="O3573" s="3" t="s">
        <v>1382</v>
      </c>
      <c r="P3573" s="131" t="s">
        <v>1347</v>
      </c>
      <c r="Q3573" s="3" t="s">
        <v>8869</v>
      </c>
      <c r="R3573" s="62">
        <v>0.6</v>
      </c>
      <c r="S3573" s="155">
        <v>2985675</v>
      </c>
      <c r="T3573" s="5">
        <f t="shared" ref="T3573:T3574" si="836">R3573*S3573</f>
        <v>1791405</v>
      </c>
      <c r="U3573" s="83">
        <f t="shared" ref="U3573:U3574" si="837">T3573*1.12</f>
        <v>2006373.6</v>
      </c>
      <c r="V3573" s="9" t="s">
        <v>1341</v>
      </c>
      <c r="W3573" s="153" t="s">
        <v>1410</v>
      </c>
      <c r="X3573" s="29"/>
    </row>
    <row r="3574" spans="1:24" s="145" customFormat="1" ht="82.5" customHeight="1">
      <c r="A3574" s="146" t="s">
        <v>10712</v>
      </c>
      <c r="B3574" s="10" t="s">
        <v>97</v>
      </c>
      <c r="C3574" s="16"/>
      <c r="D3574" s="16"/>
      <c r="E3574" s="515"/>
      <c r="F3574" s="1" t="s">
        <v>11103</v>
      </c>
      <c r="G3574" s="29" t="s">
        <v>385</v>
      </c>
      <c r="H3574" s="20">
        <v>0</v>
      </c>
      <c r="I3574" s="34">
        <v>470000000</v>
      </c>
      <c r="J3574" s="21" t="s">
        <v>1330</v>
      </c>
      <c r="K3574" s="147" t="s">
        <v>10674</v>
      </c>
      <c r="L3574" s="138" t="s">
        <v>3428</v>
      </c>
      <c r="M3574" s="141" t="s">
        <v>383</v>
      </c>
      <c r="N3574" s="360" t="s">
        <v>8876</v>
      </c>
      <c r="O3574" s="3" t="s">
        <v>1382</v>
      </c>
      <c r="P3574" s="131" t="s">
        <v>1347</v>
      </c>
      <c r="Q3574" s="3" t="s">
        <v>8869</v>
      </c>
      <c r="R3574" s="4">
        <v>0.12</v>
      </c>
      <c r="S3574" s="155">
        <v>14534356</v>
      </c>
      <c r="T3574" s="5">
        <f t="shared" si="836"/>
        <v>1744122.72</v>
      </c>
      <c r="U3574" s="83">
        <f t="shared" si="837"/>
        <v>1953417.4464000002</v>
      </c>
      <c r="V3574" s="9" t="s">
        <v>1341</v>
      </c>
      <c r="W3574" s="153" t="s">
        <v>1410</v>
      </c>
      <c r="X3574" s="29"/>
    </row>
    <row r="3575" spans="1:24" s="145" customFormat="1" ht="82.5" customHeight="1">
      <c r="A3575" s="146" t="s">
        <v>10713</v>
      </c>
      <c r="B3575" s="10" t="s">
        <v>97</v>
      </c>
      <c r="C3575" s="16" t="s">
        <v>1439</v>
      </c>
      <c r="D3575" s="16" t="s">
        <v>11104</v>
      </c>
      <c r="E3575" s="515" t="s">
        <v>11105</v>
      </c>
      <c r="F3575" s="1" t="s">
        <v>11106</v>
      </c>
      <c r="G3575" s="29" t="s">
        <v>384</v>
      </c>
      <c r="H3575" s="20">
        <v>0</v>
      </c>
      <c r="I3575" s="34">
        <v>470000000</v>
      </c>
      <c r="J3575" s="21" t="s">
        <v>1330</v>
      </c>
      <c r="K3575" s="147" t="s">
        <v>10674</v>
      </c>
      <c r="L3575" s="138" t="s">
        <v>3428</v>
      </c>
      <c r="M3575" s="141" t="s">
        <v>383</v>
      </c>
      <c r="N3575" s="360" t="s">
        <v>8876</v>
      </c>
      <c r="O3575" s="3" t="s">
        <v>1382</v>
      </c>
      <c r="P3575" s="7" t="s">
        <v>1354</v>
      </c>
      <c r="Q3575" s="3" t="s">
        <v>1195</v>
      </c>
      <c r="R3575" s="4">
        <v>8</v>
      </c>
      <c r="S3575" s="155">
        <v>36500</v>
      </c>
      <c r="T3575" s="5">
        <f t="shared" ref="T3575" si="838">R3575*S3575</f>
        <v>292000</v>
      </c>
      <c r="U3575" s="83">
        <f t="shared" ref="U3575" si="839">T3575*1.12</f>
        <v>327040.00000000006</v>
      </c>
      <c r="V3575" s="9" t="s">
        <v>1341</v>
      </c>
      <c r="W3575" s="153" t="s">
        <v>1410</v>
      </c>
      <c r="X3575" s="29"/>
    </row>
    <row r="3576" spans="1:24" s="145" customFormat="1" ht="82.5" customHeight="1">
      <c r="A3576" s="146" t="s">
        <v>10714</v>
      </c>
      <c r="B3576" s="10" t="s">
        <v>97</v>
      </c>
      <c r="C3576" s="52" t="s">
        <v>11077</v>
      </c>
      <c r="D3576" s="51" t="s">
        <v>10023</v>
      </c>
      <c r="E3576" s="51" t="s">
        <v>11078</v>
      </c>
      <c r="F3576" s="520" t="s">
        <v>11079</v>
      </c>
      <c r="G3576" s="29" t="s">
        <v>384</v>
      </c>
      <c r="H3576" s="20">
        <v>0</v>
      </c>
      <c r="I3576" s="34">
        <v>470000000</v>
      </c>
      <c r="J3576" s="21" t="s">
        <v>1330</v>
      </c>
      <c r="K3576" s="147" t="s">
        <v>10674</v>
      </c>
      <c r="L3576" s="138" t="s">
        <v>3428</v>
      </c>
      <c r="M3576" s="141" t="s">
        <v>383</v>
      </c>
      <c r="N3576" s="360" t="s">
        <v>8876</v>
      </c>
      <c r="O3576" s="3" t="s">
        <v>1382</v>
      </c>
      <c r="P3576" s="7" t="s">
        <v>1354</v>
      </c>
      <c r="Q3576" s="3" t="s">
        <v>1195</v>
      </c>
      <c r="R3576" s="24">
        <v>2</v>
      </c>
      <c r="S3576" s="155">
        <v>17700</v>
      </c>
      <c r="T3576" s="5">
        <f t="shared" ref="T3576" si="840">R3576*S3576</f>
        <v>35400</v>
      </c>
      <c r="U3576" s="83">
        <f t="shared" ref="U3576" si="841">T3576*1.12</f>
        <v>39648.000000000007</v>
      </c>
      <c r="V3576" s="9" t="s">
        <v>1341</v>
      </c>
      <c r="W3576" s="153" t="s">
        <v>1410</v>
      </c>
      <c r="X3576" s="29"/>
    </row>
    <row r="3577" spans="1:24" s="145" customFormat="1" ht="82.5" customHeight="1">
      <c r="A3577" s="146" t="s">
        <v>10715</v>
      </c>
      <c r="B3577" s="10" t="s">
        <v>97</v>
      </c>
      <c r="C3577" s="52" t="s">
        <v>11080</v>
      </c>
      <c r="D3577" s="51" t="s">
        <v>11081</v>
      </c>
      <c r="E3577" s="51" t="s">
        <v>11082</v>
      </c>
      <c r="F3577" s="515" t="s">
        <v>10717</v>
      </c>
      <c r="G3577" s="29" t="s">
        <v>384</v>
      </c>
      <c r="H3577" s="20">
        <v>0</v>
      </c>
      <c r="I3577" s="34">
        <v>470000000</v>
      </c>
      <c r="J3577" s="21" t="s">
        <v>1330</v>
      </c>
      <c r="K3577" s="147" t="s">
        <v>10674</v>
      </c>
      <c r="L3577" s="138" t="s">
        <v>3428</v>
      </c>
      <c r="M3577" s="141" t="s">
        <v>383</v>
      </c>
      <c r="N3577" s="360" t="s">
        <v>8876</v>
      </c>
      <c r="O3577" s="3" t="s">
        <v>1382</v>
      </c>
      <c r="P3577" s="7" t="s">
        <v>1354</v>
      </c>
      <c r="Q3577" s="3" t="s">
        <v>1195</v>
      </c>
      <c r="R3577" s="24">
        <v>30</v>
      </c>
      <c r="S3577" s="155">
        <v>7949.12</v>
      </c>
      <c r="T3577" s="5">
        <f t="shared" ref="T3577" si="842">R3577*S3577</f>
        <v>238473.60000000001</v>
      </c>
      <c r="U3577" s="83">
        <f t="shared" ref="U3577" si="843">T3577*1.12</f>
        <v>267090.43200000003</v>
      </c>
      <c r="V3577" s="9" t="s">
        <v>1341</v>
      </c>
      <c r="W3577" s="153" t="s">
        <v>1410</v>
      </c>
      <c r="X3577" s="29"/>
    </row>
    <row r="3578" spans="1:24" s="145" customFormat="1" ht="82.5" customHeight="1">
      <c r="A3578" s="146" t="s">
        <v>10725</v>
      </c>
      <c r="B3578" s="10" t="s">
        <v>97</v>
      </c>
      <c r="C3578" s="52" t="s">
        <v>5279</v>
      </c>
      <c r="D3578" s="51" t="s">
        <v>3982</v>
      </c>
      <c r="E3578" s="51" t="s">
        <v>10735</v>
      </c>
      <c r="F3578" s="522" t="s">
        <v>10730</v>
      </c>
      <c r="G3578" s="29" t="s">
        <v>1446</v>
      </c>
      <c r="H3578" s="20">
        <v>0</v>
      </c>
      <c r="I3578" s="34">
        <v>470000000</v>
      </c>
      <c r="J3578" s="21" t="s">
        <v>1330</v>
      </c>
      <c r="K3578" s="147" t="s">
        <v>10674</v>
      </c>
      <c r="L3578" s="236" t="s">
        <v>3930</v>
      </c>
      <c r="M3578" s="141" t="s">
        <v>383</v>
      </c>
      <c r="N3578" s="360" t="s">
        <v>8881</v>
      </c>
      <c r="O3578" s="3" t="s">
        <v>1382</v>
      </c>
      <c r="P3578" s="7" t="s">
        <v>1354</v>
      </c>
      <c r="Q3578" s="3" t="s">
        <v>1195</v>
      </c>
      <c r="R3578" s="24">
        <v>1</v>
      </c>
      <c r="S3578" s="155">
        <f>15850.056/1.12</f>
        <v>14151.835714285713</v>
      </c>
      <c r="T3578" s="5">
        <f t="shared" ref="T3578" si="844">R3578*S3578</f>
        <v>14151.835714285713</v>
      </c>
      <c r="U3578" s="83">
        <f t="shared" ref="U3578" si="845">T3578*1.12</f>
        <v>15850.056</v>
      </c>
      <c r="V3578" s="9" t="s">
        <v>1341</v>
      </c>
      <c r="W3578" s="153" t="s">
        <v>1410</v>
      </c>
      <c r="X3578" s="29"/>
    </row>
    <row r="3579" spans="1:24" s="145" customFormat="1" ht="82.5" customHeight="1">
      <c r="A3579" s="146" t="s">
        <v>10726</v>
      </c>
      <c r="B3579" s="10" t="s">
        <v>97</v>
      </c>
      <c r="C3579" s="52" t="s">
        <v>4643</v>
      </c>
      <c r="D3579" s="51" t="s">
        <v>4644</v>
      </c>
      <c r="E3579" s="51" t="s">
        <v>4644</v>
      </c>
      <c r="F3579" s="522" t="s">
        <v>10731</v>
      </c>
      <c r="G3579" s="29" t="s">
        <v>1446</v>
      </c>
      <c r="H3579" s="20">
        <v>0</v>
      </c>
      <c r="I3579" s="34">
        <v>470000000</v>
      </c>
      <c r="J3579" s="21" t="s">
        <v>1330</v>
      </c>
      <c r="K3579" s="147" t="s">
        <v>10674</v>
      </c>
      <c r="L3579" s="236" t="s">
        <v>3930</v>
      </c>
      <c r="M3579" s="141" t="s">
        <v>383</v>
      </c>
      <c r="N3579" s="360" t="s">
        <v>8881</v>
      </c>
      <c r="O3579" s="3" t="s">
        <v>1382</v>
      </c>
      <c r="P3579" s="7" t="s">
        <v>10737</v>
      </c>
      <c r="Q3579" s="3" t="s">
        <v>1195</v>
      </c>
      <c r="R3579" s="24">
        <v>1</v>
      </c>
      <c r="S3579" s="155">
        <f>28270.05/1.12</f>
        <v>25241.116071428569</v>
      </c>
      <c r="T3579" s="5">
        <f t="shared" ref="T3579:T3581" si="846">R3579*S3579</f>
        <v>25241.116071428569</v>
      </c>
      <c r="U3579" s="83">
        <f t="shared" ref="U3579:U3581" si="847">T3579*1.12</f>
        <v>28270.05</v>
      </c>
      <c r="V3579" s="9" t="s">
        <v>1341</v>
      </c>
      <c r="W3579" s="153" t="s">
        <v>1410</v>
      </c>
      <c r="X3579" s="29"/>
    </row>
    <row r="3580" spans="1:24" s="145" customFormat="1" ht="82.5" customHeight="1">
      <c r="A3580" s="146" t="s">
        <v>10727</v>
      </c>
      <c r="B3580" s="10" t="s">
        <v>97</v>
      </c>
      <c r="C3580" s="52" t="s">
        <v>4643</v>
      </c>
      <c r="D3580" s="51" t="s">
        <v>4644</v>
      </c>
      <c r="E3580" s="51" t="s">
        <v>4644</v>
      </c>
      <c r="F3580" s="522" t="s">
        <v>10732</v>
      </c>
      <c r="G3580" s="29" t="s">
        <v>1446</v>
      </c>
      <c r="H3580" s="20">
        <v>0</v>
      </c>
      <c r="I3580" s="34">
        <v>470000000</v>
      </c>
      <c r="J3580" s="21" t="s">
        <v>1330</v>
      </c>
      <c r="K3580" s="147" t="s">
        <v>10674</v>
      </c>
      <c r="L3580" s="236" t="s">
        <v>3930</v>
      </c>
      <c r="M3580" s="141" t="s">
        <v>383</v>
      </c>
      <c r="N3580" s="360" t="s">
        <v>8881</v>
      </c>
      <c r="O3580" s="3" t="s">
        <v>1382</v>
      </c>
      <c r="P3580" s="7" t="s">
        <v>10738</v>
      </c>
      <c r="Q3580" s="3" t="s">
        <v>1195</v>
      </c>
      <c r="R3580" s="24">
        <v>2</v>
      </c>
      <c r="S3580" s="155">
        <f>7000.06/1.12</f>
        <v>6250.0535714285716</v>
      </c>
      <c r="T3580" s="5">
        <f t="shared" si="846"/>
        <v>12500.107142857143</v>
      </c>
      <c r="U3580" s="83">
        <f t="shared" si="847"/>
        <v>14000.12</v>
      </c>
      <c r="V3580" s="9" t="s">
        <v>1341</v>
      </c>
      <c r="W3580" s="153" t="s">
        <v>1410</v>
      </c>
      <c r="X3580" s="29"/>
    </row>
    <row r="3581" spans="1:24" s="145" customFormat="1" ht="82.5" customHeight="1">
      <c r="A3581" s="146" t="s">
        <v>10728</v>
      </c>
      <c r="B3581" s="10" t="s">
        <v>97</v>
      </c>
      <c r="C3581" s="52" t="s">
        <v>4643</v>
      </c>
      <c r="D3581" s="51" t="s">
        <v>4644</v>
      </c>
      <c r="E3581" s="51" t="s">
        <v>4644</v>
      </c>
      <c r="F3581" s="522" t="s">
        <v>10733</v>
      </c>
      <c r="G3581" s="29" t="s">
        <v>1446</v>
      </c>
      <c r="H3581" s="20">
        <v>0</v>
      </c>
      <c r="I3581" s="34">
        <v>470000000</v>
      </c>
      <c r="J3581" s="21" t="s">
        <v>1330</v>
      </c>
      <c r="K3581" s="147" t="s">
        <v>10674</v>
      </c>
      <c r="L3581" s="236" t="s">
        <v>3930</v>
      </c>
      <c r="M3581" s="141" t="s">
        <v>383</v>
      </c>
      <c r="N3581" s="360" t="s">
        <v>8881</v>
      </c>
      <c r="O3581" s="3" t="s">
        <v>1382</v>
      </c>
      <c r="P3581" s="7" t="s">
        <v>10739</v>
      </c>
      <c r="Q3581" s="3" t="s">
        <v>1195</v>
      </c>
      <c r="R3581" s="24">
        <v>1</v>
      </c>
      <c r="S3581" s="155">
        <f>23800.06/1.12</f>
        <v>21250.053571428569</v>
      </c>
      <c r="T3581" s="5">
        <f t="shared" si="846"/>
        <v>21250.053571428569</v>
      </c>
      <c r="U3581" s="83">
        <f t="shared" si="847"/>
        <v>23800.059999999998</v>
      </c>
      <c r="V3581" s="9" t="s">
        <v>1341</v>
      </c>
      <c r="W3581" s="153" t="s">
        <v>1410</v>
      </c>
      <c r="X3581" s="29"/>
    </row>
    <row r="3582" spans="1:24" s="145" customFormat="1" ht="102" customHeight="1">
      <c r="A3582" s="146" t="s">
        <v>10729</v>
      </c>
      <c r="B3582" s="10" t="s">
        <v>97</v>
      </c>
      <c r="C3582" s="52" t="s">
        <v>3978</v>
      </c>
      <c r="D3582" s="51" t="s">
        <v>3979</v>
      </c>
      <c r="E3582" s="51" t="s">
        <v>10736</v>
      </c>
      <c r="F3582" s="522" t="s">
        <v>10734</v>
      </c>
      <c r="G3582" s="29" t="s">
        <v>1446</v>
      </c>
      <c r="H3582" s="20">
        <v>0</v>
      </c>
      <c r="I3582" s="34">
        <v>470000000</v>
      </c>
      <c r="J3582" s="21" t="s">
        <v>1330</v>
      </c>
      <c r="K3582" s="147" t="s">
        <v>10674</v>
      </c>
      <c r="L3582" s="236" t="s">
        <v>3930</v>
      </c>
      <c r="M3582" s="141" t="s">
        <v>383</v>
      </c>
      <c r="N3582" s="360" t="s">
        <v>8881</v>
      </c>
      <c r="O3582" s="3" t="s">
        <v>1382</v>
      </c>
      <c r="P3582" s="7" t="s">
        <v>1354</v>
      </c>
      <c r="Q3582" s="3" t="s">
        <v>1195</v>
      </c>
      <c r="R3582" s="24">
        <v>3</v>
      </c>
      <c r="S3582" s="155">
        <f>17184.03/1.12</f>
        <v>15342.883928571426</v>
      </c>
      <c r="T3582" s="5">
        <f t="shared" ref="T3582:T3647" si="848">R3582*S3582</f>
        <v>46028.651785714275</v>
      </c>
      <c r="U3582" s="83">
        <f t="shared" ref="U3582:U3587" si="849">T3582*1.12</f>
        <v>51552.09</v>
      </c>
      <c r="V3582" s="9" t="s">
        <v>1341</v>
      </c>
      <c r="W3582" s="153" t="s">
        <v>1410</v>
      </c>
      <c r="X3582" s="29"/>
    </row>
    <row r="3583" spans="1:24" s="145" customFormat="1" ht="102" customHeight="1">
      <c r="A3583" s="146" t="s">
        <v>10757</v>
      </c>
      <c r="B3583" s="10" t="s">
        <v>97</v>
      </c>
      <c r="C3583" s="52" t="s">
        <v>10871</v>
      </c>
      <c r="D3583" s="51" t="s">
        <v>10869</v>
      </c>
      <c r="E3583" s="51" t="s">
        <v>10872</v>
      </c>
      <c r="F3583" s="522" t="s">
        <v>10772</v>
      </c>
      <c r="G3583" s="29" t="s">
        <v>384</v>
      </c>
      <c r="H3583" s="20">
        <v>0</v>
      </c>
      <c r="I3583" s="34">
        <v>470000000</v>
      </c>
      <c r="J3583" s="21" t="s">
        <v>1330</v>
      </c>
      <c r="K3583" s="147" t="s">
        <v>10674</v>
      </c>
      <c r="L3583" s="138" t="s">
        <v>3428</v>
      </c>
      <c r="M3583" s="141" t="s">
        <v>383</v>
      </c>
      <c r="N3583" s="360" t="s">
        <v>8880</v>
      </c>
      <c r="O3583" s="3" t="s">
        <v>10769</v>
      </c>
      <c r="P3583" s="7" t="s">
        <v>1354</v>
      </c>
      <c r="Q3583" s="3" t="s">
        <v>1195</v>
      </c>
      <c r="R3583" s="24">
        <v>2</v>
      </c>
      <c r="S3583" s="155">
        <v>335600</v>
      </c>
      <c r="T3583" s="5">
        <f t="shared" si="848"/>
        <v>671200</v>
      </c>
      <c r="U3583" s="83">
        <f t="shared" si="849"/>
        <v>751744.00000000012</v>
      </c>
      <c r="V3583" s="9" t="s">
        <v>1341</v>
      </c>
      <c r="W3583" s="153" t="s">
        <v>1410</v>
      </c>
      <c r="X3583" s="29"/>
    </row>
    <row r="3584" spans="1:24" s="145" customFormat="1" ht="102" customHeight="1">
      <c r="A3584" s="146" t="s">
        <v>10758</v>
      </c>
      <c r="B3584" s="10" t="s">
        <v>97</v>
      </c>
      <c r="C3584" s="52" t="s">
        <v>10873</v>
      </c>
      <c r="D3584" s="51" t="s">
        <v>10869</v>
      </c>
      <c r="E3584" s="51" t="s">
        <v>10874</v>
      </c>
      <c r="F3584" s="522" t="s">
        <v>10773</v>
      </c>
      <c r="G3584" s="29" t="s">
        <v>384</v>
      </c>
      <c r="H3584" s="20">
        <v>0</v>
      </c>
      <c r="I3584" s="34">
        <v>470000000</v>
      </c>
      <c r="J3584" s="21" t="s">
        <v>1330</v>
      </c>
      <c r="K3584" s="147" t="s">
        <v>10674</v>
      </c>
      <c r="L3584" s="138" t="s">
        <v>3428</v>
      </c>
      <c r="M3584" s="141" t="s">
        <v>383</v>
      </c>
      <c r="N3584" s="360" t="s">
        <v>8880</v>
      </c>
      <c r="O3584" s="3" t="s">
        <v>10769</v>
      </c>
      <c r="P3584" s="7" t="s">
        <v>1354</v>
      </c>
      <c r="Q3584" s="3" t="s">
        <v>1195</v>
      </c>
      <c r="R3584" s="24">
        <v>2</v>
      </c>
      <c r="S3584" s="155">
        <v>125201</v>
      </c>
      <c r="T3584" s="5">
        <f t="shared" si="848"/>
        <v>250402</v>
      </c>
      <c r="U3584" s="83">
        <f t="shared" si="849"/>
        <v>280450.24000000005</v>
      </c>
      <c r="V3584" s="9" t="s">
        <v>1341</v>
      </c>
      <c r="W3584" s="153" t="s">
        <v>1410</v>
      </c>
      <c r="X3584" s="29"/>
    </row>
    <row r="3585" spans="1:24" s="145" customFormat="1" ht="102" customHeight="1">
      <c r="A3585" s="146" t="s">
        <v>10759</v>
      </c>
      <c r="B3585" s="10" t="s">
        <v>97</v>
      </c>
      <c r="C3585" s="52" t="s">
        <v>10875</v>
      </c>
      <c r="D3585" s="51" t="s">
        <v>10876</v>
      </c>
      <c r="E3585" s="51" t="s">
        <v>10877</v>
      </c>
      <c r="F3585" s="522" t="s">
        <v>10774</v>
      </c>
      <c r="G3585" s="29" t="s">
        <v>384</v>
      </c>
      <c r="H3585" s="20">
        <v>0</v>
      </c>
      <c r="I3585" s="34">
        <v>470000000</v>
      </c>
      <c r="J3585" s="21" t="s">
        <v>1330</v>
      </c>
      <c r="K3585" s="147" t="s">
        <v>10674</v>
      </c>
      <c r="L3585" s="138" t="s">
        <v>3428</v>
      </c>
      <c r="M3585" s="141" t="s">
        <v>383</v>
      </c>
      <c r="N3585" s="360" t="s">
        <v>8880</v>
      </c>
      <c r="O3585" s="3" t="s">
        <v>10769</v>
      </c>
      <c r="P3585" s="7" t="s">
        <v>1354</v>
      </c>
      <c r="Q3585" s="3" t="s">
        <v>1195</v>
      </c>
      <c r="R3585" s="24">
        <v>1</v>
      </c>
      <c r="S3585" s="155">
        <v>250000</v>
      </c>
      <c r="T3585" s="5">
        <f t="shared" si="848"/>
        <v>250000</v>
      </c>
      <c r="U3585" s="83">
        <f t="shared" si="849"/>
        <v>280000</v>
      </c>
      <c r="V3585" s="9" t="s">
        <v>1341</v>
      </c>
      <c r="W3585" s="153" t="s">
        <v>1410</v>
      </c>
      <c r="X3585" s="29"/>
    </row>
    <row r="3586" spans="1:24" s="145" customFormat="1" ht="167.25" customHeight="1">
      <c r="A3586" s="146" t="s">
        <v>10760</v>
      </c>
      <c r="B3586" s="10" t="s">
        <v>97</v>
      </c>
      <c r="C3586" s="52" t="s">
        <v>10878</v>
      </c>
      <c r="D3586" s="51" t="s">
        <v>1828</v>
      </c>
      <c r="E3586" s="51" t="s">
        <v>10879</v>
      </c>
      <c r="F3586" s="522" t="s">
        <v>10775</v>
      </c>
      <c r="G3586" s="29" t="s">
        <v>385</v>
      </c>
      <c r="H3586" s="20">
        <v>0</v>
      </c>
      <c r="I3586" s="34">
        <v>470000000</v>
      </c>
      <c r="J3586" s="21" t="s">
        <v>1330</v>
      </c>
      <c r="K3586" s="147" t="s">
        <v>10674</v>
      </c>
      <c r="L3586" s="138" t="s">
        <v>3428</v>
      </c>
      <c r="M3586" s="141" t="s">
        <v>383</v>
      </c>
      <c r="N3586" s="360" t="s">
        <v>9885</v>
      </c>
      <c r="O3586" s="3" t="s">
        <v>10769</v>
      </c>
      <c r="P3586" s="7" t="s">
        <v>1354</v>
      </c>
      <c r="Q3586" s="3" t="s">
        <v>1195</v>
      </c>
      <c r="R3586" s="24">
        <v>2</v>
      </c>
      <c r="S3586" s="155">
        <v>4160000</v>
      </c>
      <c r="T3586" s="5">
        <f t="shared" si="848"/>
        <v>8320000</v>
      </c>
      <c r="U3586" s="83">
        <f t="shared" si="849"/>
        <v>9318400</v>
      </c>
      <c r="V3586" s="9" t="s">
        <v>1341</v>
      </c>
      <c r="W3586" s="153" t="s">
        <v>1410</v>
      </c>
      <c r="X3586" s="29"/>
    </row>
    <row r="3587" spans="1:24" s="145" customFormat="1" ht="167.25" customHeight="1">
      <c r="A3587" s="146" t="s">
        <v>10761</v>
      </c>
      <c r="B3587" s="10" t="s">
        <v>97</v>
      </c>
      <c r="C3587" s="138" t="s">
        <v>2601</v>
      </c>
      <c r="D3587" s="138" t="s">
        <v>2602</v>
      </c>
      <c r="E3587" s="138" t="s">
        <v>2603</v>
      </c>
      <c r="F3587" s="286" t="s">
        <v>10780</v>
      </c>
      <c r="G3587" s="140" t="s">
        <v>384</v>
      </c>
      <c r="H3587" s="153">
        <v>0</v>
      </c>
      <c r="I3587" s="138">
        <v>470000000</v>
      </c>
      <c r="J3587" s="21" t="s">
        <v>1330</v>
      </c>
      <c r="K3587" s="140" t="s">
        <v>10776</v>
      </c>
      <c r="L3587" s="138" t="s">
        <v>2285</v>
      </c>
      <c r="M3587" s="141" t="s">
        <v>383</v>
      </c>
      <c r="N3587" s="374" t="s">
        <v>10654</v>
      </c>
      <c r="O3587" s="3" t="s">
        <v>10777</v>
      </c>
      <c r="P3587" s="7" t="s">
        <v>1354</v>
      </c>
      <c r="Q3587" s="3" t="s">
        <v>1195</v>
      </c>
      <c r="R3587" s="154">
        <v>1</v>
      </c>
      <c r="S3587" s="155">
        <v>122321</v>
      </c>
      <c r="T3587" s="144">
        <f t="shared" si="848"/>
        <v>122321</v>
      </c>
      <c r="U3587" s="83">
        <f t="shared" si="849"/>
        <v>136999.52000000002</v>
      </c>
      <c r="V3587" s="9" t="s">
        <v>1341</v>
      </c>
      <c r="W3587" s="148" t="s">
        <v>1410</v>
      </c>
      <c r="X3587" s="15"/>
    </row>
    <row r="3588" spans="1:24" s="145" customFormat="1" ht="119.25" customHeight="1">
      <c r="A3588" s="146" t="s">
        <v>10902</v>
      </c>
      <c r="B3588" s="10" t="s">
        <v>97</v>
      </c>
      <c r="C3588" s="138"/>
      <c r="D3588" s="138" t="s">
        <v>11108</v>
      </c>
      <c r="E3588" s="138"/>
      <c r="F3588" s="138" t="s">
        <v>11107</v>
      </c>
      <c r="G3588" s="140" t="s">
        <v>385</v>
      </c>
      <c r="H3588" s="153">
        <v>0</v>
      </c>
      <c r="I3588" s="138">
        <v>470000000</v>
      </c>
      <c r="J3588" s="21" t="s">
        <v>1330</v>
      </c>
      <c r="K3588" s="140" t="s">
        <v>10531</v>
      </c>
      <c r="L3588" s="138" t="s">
        <v>3428</v>
      </c>
      <c r="M3588" s="141" t="s">
        <v>383</v>
      </c>
      <c r="N3588" s="374" t="s">
        <v>8876</v>
      </c>
      <c r="O3588" s="3" t="s">
        <v>10777</v>
      </c>
      <c r="P3588" s="7">
        <v>796</v>
      </c>
      <c r="Q3588" s="3" t="s">
        <v>1195</v>
      </c>
      <c r="R3588" s="154">
        <v>2</v>
      </c>
      <c r="S3588" s="155">
        <v>39984</v>
      </c>
      <c r="T3588" s="144">
        <f t="shared" si="848"/>
        <v>79968</v>
      </c>
      <c r="U3588" s="83">
        <f>T3588*1.12</f>
        <v>89564.160000000003</v>
      </c>
      <c r="V3588" s="9" t="s">
        <v>1341</v>
      </c>
      <c r="W3588" s="148" t="s">
        <v>1410</v>
      </c>
      <c r="X3588" s="15"/>
    </row>
    <row r="3589" spans="1:24" s="145" customFormat="1" ht="102" customHeight="1">
      <c r="A3589" s="146" t="s">
        <v>10903</v>
      </c>
      <c r="B3589" s="10" t="s">
        <v>97</v>
      </c>
      <c r="C3589" s="138" t="s">
        <v>10880</v>
      </c>
      <c r="D3589" s="138" t="s">
        <v>9315</v>
      </c>
      <c r="E3589" s="138" t="s">
        <v>9316</v>
      </c>
      <c r="F3589" s="360" t="s">
        <v>10881</v>
      </c>
      <c r="G3589" s="140" t="s">
        <v>385</v>
      </c>
      <c r="H3589" s="153">
        <v>0</v>
      </c>
      <c r="I3589" s="138">
        <v>470000000</v>
      </c>
      <c r="J3589" s="21" t="s">
        <v>1330</v>
      </c>
      <c r="K3589" s="140" t="s">
        <v>10531</v>
      </c>
      <c r="L3589" s="138" t="s">
        <v>3428</v>
      </c>
      <c r="M3589" s="141" t="s">
        <v>383</v>
      </c>
      <c r="N3589" s="374" t="s">
        <v>8876</v>
      </c>
      <c r="O3589" s="3" t="s">
        <v>10777</v>
      </c>
      <c r="P3589" s="7">
        <v>796</v>
      </c>
      <c r="Q3589" s="3" t="s">
        <v>1195</v>
      </c>
      <c r="R3589" s="154">
        <v>3</v>
      </c>
      <c r="S3589" s="155">
        <v>30240</v>
      </c>
      <c r="T3589" s="144">
        <f t="shared" si="848"/>
        <v>90720</v>
      </c>
      <c r="U3589" s="83">
        <f t="shared" ref="U3589:U3654" si="850">T3589*1.12</f>
        <v>101606.40000000001</v>
      </c>
      <c r="V3589" s="9" t="s">
        <v>1341</v>
      </c>
      <c r="W3589" s="148" t="s">
        <v>1410</v>
      </c>
      <c r="X3589" s="15"/>
    </row>
    <row r="3590" spans="1:24" s="145" customFormat="1" ht="110.25" customHeight="1">
      <c r="A3590" s="146" t="s">
        <v>10904</v>
      </c>
      <c r="B3590" s="10" t="s">
        <v>97</v>
      </c>
      <c r="C3590" s="138" t="s">
        <v>9258</v>
      </c>
      <c r="D3590" s="138" t="s">
        <v>9259</v>
      </c>
      <c r="E3590" s="138" t="s">
        <v>9260</v>
      </c>
      <c r="F3590" s="360" t="s">
        <v>10882</v>
      </c>
      <c r="G3590" s="140" t="s">
        <v>385</v>
      </c>
      <c r="H3590" s="153">
        <v>0</v>
      </c>
      <c r="I3590" s="138">
        <v>470000000</v>
      </c>
      <c r="J3590" s="21" t="s">
        <v>1330</v>
      </c>
      <c r="K3590" s="140" t="s">
        <v>10531</v>
      </c>
      <c r="L3590" s="138" t="s">
        <v>3428</v>
      </c>
      <c r="M3590" s="141" t="s">
        <v>383</v>
      </c>
      <c r="N3590" s="374" t="s">
        <v>8876</v>
      </c>
      <c r="O3590" s="3" t="s">
        <v>10777</v>
      </c>
      <c r="P3590" s="7">
        <v>796</v>
      </c>
      <c r="Q3590" s="3" t="s">
        <v>1195</v>
      </c>
      <c r="R3590" s="154">
        <v>3</v>
      </c>
      <c r="S3590" s="155">
        <v>5600</v>
      </c>
      <c r="T3590" s="144">
        <f t="shared" si="848"/>
        <v>16800</v>
      </c>
      <c r="U3590" s="83">
        <f t="shared" si="850"/>
        <v>18816</v>
      </c>
      <c r="V3590" s="9" t="s">
        <v>1341</v>
      </c>
      <c r="W3590" s="148" t="s">
        <v>1410</v>
      </c>
      <c r="X3590" s="15"/>
    </row>
    <row r="3591" spans="1:24" s="145" customFormat="1" ht="105" customHeight="1">
      <c r="A3591" s="146" t="s">
        <v>10905</v>
      </c>
      <c r="B3591" s="10" t="s">
        <v>97</v>
      </c>
      <c r="C3591" s="138" t="s">
        <v>2515</v>
      </c>
      <c r="D3591" s="138" t="s">
        <v>2516</v>
      </c>
      <c r="E3591" s="138" t="s">
        <v>2517</v>
      </c>
      <c r="F3591" s="360" t="s">
        <v>10883</v>
      </c>
      <c r="G3591" s="140" t="s">
        <v>385</v>
      </c>
      <c r="H3591" s="153">
        <v>0</v>
      </c>
      <c r="I3591" s="138">
        <v>470000000</v>
      </c>
      <c r="J3591" s="21" t="s">
        <v>1330</v>
      </c>
      <c r="K3591" s="140" t="s">
        <v>10531</v>
      </c>
      <c r="L3591" s="138" t="s">
        <v>3428</v>
      </c>
      <c r="M3591" s="141" t="s">
        <v>383</v>
      </c>
      <c r="N3591" s="374" t="s">
        <v>8876</v>
      </c>
      <c r="O3591" s="3" t="s">
        <v>10777</v>
      </c>
      <c r="P3591" s="7">
        <v>796</v>
      </c>
      <c r="Q3591" s="3" t="s">
        <v>1195</v>
      </c>
      <c r="R3591" s="154">
        <v>3</v>
      </c>
      <c r="S3591" s="155">
        <v>6260</v>
      </c>
      <c r="T3591" s="144">
        <f t="shared" si="848"/>
        <v>18780</v>
      </c>
      <c r="U3591" s="83">
        <f t="shared" si="850"/>
        <v>21033.600000000002</v>
      </c>
      <c r="V3591" s="9" t="s">
        <v>1341</v>
      </c>
      <c r="W3591" s="148" t="s">
        <v>1410</v>
      </c>
      <c r="X3591" s="15"/>
    </row>
    <row r="3592" spans="1:24" s="145" customFormat="1" ht="85.5" customHeight="1">
      <c r="A3592" s="146" t="s">
        <v>10906</v>
      </c>
      <c r="B3592" s="10" t="s">
        <v>97</v>
      </c>
      <c r="C3592" s="138"/>
      <c r="D3592" s="138" t="s">
        <v>10884</v>
      </c>
      <c r="E3592" s="138"/>
      <c r="F3592" s="360" t="s">
        <v>10885</v>
      </c>
      <c r="G3592" s="140" t="s">
        <v>385</v>
      </c>
      <c r="H3592" s="153">
        <v>0</v>
      </c>
      <c r="I3592" s="138">
        <v>470000000</v>
      </c>
      <c r="J3592" s="21" t="s">
        <v>1330</v>
      </c>
      <c r="K3592" s="140" t="s">
        <v>10531</v>
      </c>
      <c r="L3592" s="138" t="s">
        <v>3428</v>
      </c>
      <c r="M3592" s="141" t="s">
        <v>383</v>
      </c>
      <c r="N3592" s="374" t="s">
        <v>8876</v>
      </c>
      <c r="O3592" s="3" t="s">
        <v>10777</v>
      </c>
      <c r="P3592" s="7">
        <v>796</v>
      </c>
      <c r="Q3592" s="3" t="s">
        <v>1195</v>
      </c>
      <c r="R3592" s="154">
        <v>3</v>
      </c>
      <c r="S3592" s="155">
        <v>26096</v>
      </c>
      <c r="T3592" s="144">
        <f t="shared" si="848"/>
        <v>78288</v>
      </c>
      <c r="U3592" s="83">
        <f t="shared" si="850"/>
        <v>87682.560000000012</v>
      </c>
      <c r="V3592" s="9" t="s">
        <v>1341</v>
      </c>
      <c r="W3592" s="148" t="s">
        <v>1410</v>
      </c>
      <c r="X3592" s="15"/>
    </row>
    <row r="3593" spans="1:24" s="145" customFormat="1" ht="89.25" customHeight="1">
      <c r="A3593" s="146" t="s">
        <v>10907</v>
      </c>
      <c r="B3593" s="10" t="s">
        <v>97</v>
      </c>
      <c r="C3593" s="138" t="s">
        <v>10886</v>
      </c>
      <c r="D3593" s="138" t="s">
        <v>1266</v>
      </c>
      <c r="E3593" s="138" t="s">
        <v>10887</v>
      </c>
      <c r="F3593" s="360" t="s">
        <v>10888</v>
      </c>
      <c r="G3593" s="140" t="s">
        <v>385</v>
      </c>
      <c r="H3593" s="153">
        <v>0</v>
      </c>
      <c r="I3593" s="138">
        <v>470000000</v>
      </c>
      <c r="J3593" s="21" t="s">
        <v>1330</v>
      </c>
      <c r="K3593" s="140" t="s">
        <v>10531</v>
      </c>
      <c r="L3593" s="138" t="s">
        <v>3428</v>
      </c>
      <c r="M3593" s="141" t="s">
        <v>383</v>
      </c>
      <c r="N3593" s="374" t="s">
        <v>8876</v>
      </c>
      <c r="O3593" s="3" t="s">
        <v>10777</v>
      </c>
      <c r="P3593" s="7">
        <v>168</v>
      </c>
      <c r="Q3593" s="3" t="s">
        <v>10889</v>
      </c>
      <c r="R3593" s="154">
        <v>2.4620000000000002</v>
      </c>
      <c r="S3593" s="155">
        <v>204000</v>
      </c>
      <c r="T3593" s="144">
        <f t="shared" si="848"/>
        <v>502248.00000000006</v>
      </c>
      <c r="U3593" s="83">
        <f t="shared" si="850"/>
        <v>562517.76000000013</v>
      </c>
      <c r="V3593" s="9" t="s">
        <v>1341</v>
      </c>
      <c r="W3593" s="148" t="s">
        <v>1410</v>
      </c>
      <c r="X3593" s="15"/>
    </row>
    <row r="3594" spans="1:24" s="145" customFormat="1" ht="104.25" customHeight="1">
      <c r="A3594" s="146" t="s">
        <v>10908</v>
      </c>
      <c r="B3594" s="10" t="s">
        <v>97</v>
      </c>
      <c r="C3594" s="3" t="s">
        <v>743</v>
      </c>
      <c r="D3594" s="3" t="s">
        <v>10890</v>
      </c>
      <c r="E3594" s="3" t="s">
        <v>11130</v>
      </c>
      <c r="F3594" s="360" t="s">
        <v>10891</v>
      </c>
      <c r="G3594" s="140" t="s">
        <v>385</v>
      </c>
      <c r="H3594" s="153">
        <v>0</v>
      </c>
      <c r="I3594" s="138">
        <v>470000000</v>
      </c>
      <c r="J3594" s="21" t="s">
        <v>1330</v>
      </c>
      <c r="K3594" s="140" t="s">
        <v>10531</v>
      </c>
      <c r="L3594" s="138" t="s">
        <v>3428</v>
      </c>
      <c r="M3594" s="141" t="s">
        <v>383</v>
      </c>
      <c r="N3594" s="374" t="s">
        <v>8876</v>
      </c>
      <c r="O3594" s="3" t="s">
        <v>10777</v>
      </c>
      <c r="P3594" s="7">
        <v>796</v>
      </c>
      <c r="Q3594" s="3" t="s">
        <v>1195</v>
      </c>
      <c r="R3594" s="154">
        <v>23</v>
      </c>
      <c r="S3594" s="155">
        <v>68668.61</v>
      </c>
      <c r="T3594" s="144">
        <f t="shared" si="848"/>
        <v>1579378.03</v>
      </c>
      <c r="U3594" s="83">
        <f t="shared" si="850"/>
        <v>1768903.3936000003</v>
      </c>
      <c r="V3594" s="9" t="s">
        <v>1341</v>
      </c>
      <c r="W3594" s="148" t="s">
        <v>1410</v>
      </c>
      <c r="X3594" s="15"/>
    </row>
    <row r="3595" spans="1:24" s="145" customFormat="1" ht="89.25" customHeight="1">
      <c r="A3595" s="146" t="s">
        <v>10909</v>
      </c>
      <c r="B3595" s="10" t="s">
        <v>97</v>
      </c>
      <c r="C3595" s="138" t="s">
        <v>748</v>
      </c>
      <c r="D3595" s="138" t="s">
        <v>10892</v>
      </c>
      <c r="E3595" s="138" t="s">
        <v>10893</v>
      </c>
      <c r="F3595" s="360" t="s">
        <v>10894</v>
      </c>
      <c r="G3595" s="140" t="s">
        <v>385</v>
      </c>
      <c r="H3595" s="153">
        <v>0</v>
      </c>
      <c r="I3595" s="138">
        <v>470000000</v>
      </c>
      <c r="J3595" s="21" t="s">
        <v>1330</v>
      </c>
      <c r="K3595" s="140" t="s">
        <v>10531</v>
      </c>
      <c r="L3595" s="138" t="s">
        <v>3428</v>
      </c>
      <c r="M3595" s="141" t="s">
        <v>383</v>
      </c>
      <c r="N3595" s="374" t="s">
        <v>8876</v>
      </c>
      <c r="O3595" s="3" t="s">
        <v>10777</v>
      </c>
      <c r="P3595" s="7">
        <v>796</v>
      </c>
      <c r="Q3595" s="3" t="s">
        <v>1195</v>
      </c>
      <c r="R3595" s="154">
        <v>10</v>
      </c>
      <c r="S3595" s="155">
        <v>16291</v>
      </c>
      <c r="T3595" s="144">
        <f t="shared" si="848"/>
        <v>162910</v>
      </c>
      <c r="U3595" s="83">
        <f t="shared" si="850"/>
        <v>182459.2</v>
      </c>
      <c r="V3595" s="9" t="s">
        <v>1341</v>
      </c>
      <c r="W3595" s="148" t="s">
        <v>1410</v>
      </c>
      <c r="X3595" s="15"/>
    </row>
    <row r="3596" spans="1:24" s="145" customFormat="1" ht="112.5" customHeight="1">
      <c r="A3596" s="146" t="s">
        <v>10910</v>
      </c>
      <c r="B3596" s="10" t="s">
        <v>97</v>
      </c>
      <c r="C3596" s="138" t="s">
        <v>748</v>
      </c>
      <c r="D3596" s="138" t="s">
        <v>10892</v>
      </c>
      <c r="E3596" s="138" t="s">
        <v>10893</v>
      </c>
      <c r="F3596" s="360" t="s">
        <v>10895</v>
      </c>
      <c r="G3596" s="140" t="s">
        <v>385</v>
      </c>
      <c r="H3596" s="153">
        <v>0</v>
      </c>
      <c r="I3596" s="138">
        <v>470000000</v>
      </c>
      <c r="J3596" s="21" t="s">
        <v>1330</v>
      </c>
      <c r="K3596" s="140" t="s">
        <v>10531</v>
      </c>
      <c r="L3596" s="138" t="s">
        <v>3428</v>
      </c>
      <c r="M3596" s="141" t="s">
        <v>383</v>
      </c>
      <c r="N3596" s="374" t="s">
        <v>8876</v>
      </c>
      <c r="O3596" s="3" t="s">
        <v>10777</v>
      </c>
      <c r="P3596" s="7">
        <v>796</v>
      </c>
      <c r="Q3596" s="3" t="s">
        <v>1195</v>
      </c>
      <c r="R3596" s="154">
        <v>1</v>
      </c>
      <c r="S3596" s="155">
        <v>17700</v>
      </c>
      <c r="T3596" s="144">
        <f t="shared" si="848"/>
        <v>17700</v>
      </c>
      <c r="U3596" s="83">
        <f t="shared" si="850"/>
        <v>19824.000000000004</v>
      </c>
      <c r="V3596" s="9" t="s">
        <v>1341</v>
      </c>
      <c r="W3596" s="148" t="s">
        <v>1410</v>
      </c>
      <c r="X3596" s="15"/>
    </row>
    <row r="3597" spans="1:24" s="145" customFormat="1" ht="93" customHeight="1">
      <c r="A3597" s="146" t="s">
        <v>10911</v>
      </c>
      <c r="B3597" s="10" t="s">
        <v>97</v>
      </c>
      <c r="C3597" s="138" t="s">
        <v>748</v>
      </c>
      <c r="D3597" s="138" t="s">
        <v>10892</v>
      </c>
      <c r="E3597" s="138" t="s">
        <v>10893</v>
      </c>
      <c r="F3597" s="360" t="s">
        <v>10896</v>
      </c>
      <c r="G3597" s="140" t="s">
        <v>385</v>
      </c>
      <c r="H3597" s="153">
        <v>0</v>
      </c>
      <c r="I3597" s="138">
        <v>470000000</v>
      </c>
      <c r="J3597" s="21" t="s">
        <v>1330</v>
      </c>
      <c r="K3597" s="140" t="s">
        <v>10531</v>
      </c>
      <c r="L3597" s="138" t="s">
        <v>3428</v>
      </c>
      <c r="M3597" s="141" t="s">
        <v>383</v>
      </c>
      <c r="N3597" s="374" t="s">
        <v>8876</v>
      </c>
      <c r="O3597" s="3" t="s">
        <v>10777</v>
      </c>
      <c r="P3597" s="7">
        <v>796</v>
      </c>
      <c r="Q3597" s="3" t="s">
        <v>1195</v>
      </c>
      <c r="R3597" s="154">
        <v>5</v>
      </c>
      <c r="S3597" s="155">
        <v>15006</v>
      </c>
      <c r="T3597" s="144">
        <f t="shared" si="848"/>
        <v>75030</v>
      </c>
      <c r="U3597" s="83">
        <f t="shared" si="850"/>
        <v>84033.600000000006</v>
      </c>
      <c r="V3597" s="9" t="s">
        <v>1341</v>
      </c>
      <c r="W3597" s="148" t="s">
        <v>1410</v>
      </c>
      <c r="X3597" s="15"/>
    </row>
    <row r="3598" spans="1:24" s="145" customFormat="1" ht="93" customHeight="1">
      <c r="A3598" s="146" t="s">
        <v>10912</v>
      </c>
      <c r="B3598" s="10" t="s">
        <v>97</v>
      </c>
      <c r="C3598" s="138" t="s">
        <v>748</v>
      </c>
      <c r="D3598" s="138" t="s">
        <v>10892</v>
      </c>
      <c r="E3598" s="138" t="s">
        <v>10893</v>
      </c>
      <c r="F3598" s="360" t="s">
        <v>10897</v>
      </c>
      <c r="G3598" s="140" t="s">
        <v>385</v>
      </c>
      <c r="H3598" s="153">
        <v>0</v>
      </c>
      <c r="I3598" s="138">
        <v>470000000</v>
      </c>
      <c r="J3598" s="21" t="s">
        <v>1330</v>
      </c>
      <c r="K3598" s="140" t="s">
        <v>10531</v>
      </c>
      <c r="L3598" s="138" t="s">
        <v>3428</v>
      </c>
      <c r="M3598" s="141" t="s">
        <v>383</v>
      </c>
      <c r="N3598" s="374" t="s">
        <v>8876</v>
      </c>
      <c r="O3598" s="3" t="s">
        <v>10777</v>
      </c>
      <c r="P3598" s="7">
        <v>796</v>
      </c>
      <c r="Q3598" s="3" t="s">
        <v>1195</v>
      </c>
      <c r="R3598" s="154">
        <v>4</v>
      </c>
      <c r="S3598" s="155">
        <v>8871</v>
      </c>
      <c r="T3598" s="144">
        <f t="shared" si="848"/>
        <v>35484</v>
      </c>
      <c r="U3598" s="83">
        <f t="shared" si="850"/>
        <v>39742.080000000002</v>
      </c>
      <c r="V3598" s="9" t="s">
        <v>1341</v>
      </c>
      <c r="W3598" s="148" t="s">
        <v>1410</v>
      </c>
      <c r="X3598" s="15"/>
    </row>
    <row r="3599" spans="1:24" s="145" customFormat="1" ht="93" customHeight="1">
      <c r="A3599" s="146" t="s">
        <v>10913</v>
      </c>
      <c r="B3599" s="10" t="s">
        <v>97</v>
      </c>
      <c r="C3599" s="138" t="s">
        <v>748</v>
      </c>
      <c r="D3599" s="138" t="s">
        <v>10892</v>
      </c>
      <c r="E3599" s="138" t="s">
        <v>10893</v>
      </c>
      <c r="F3599" s="360" t="s">
        <v>10898</v>
      </c>
      <c r="G3599" s="140" t="s">
        <v>385</v>
      </c>
      <c r="H3599" s="153">
        <v>0</v>
      </c>
      <c r="I3599" s="138">
        <v>470000000</v>
      </c>
      <c r="J3599" s="21" t="s">
        <v>1330</v>
      </c>
      <c r="K3599" s="140" t="s">
        <v>10531</v>
      </c>
      <c r="L3599" s="138" t="s">
        <v>3428</v>
      </c>
      <c r="M3599" s="141" t="s">
        <v>383</v>
      </c>
      <c r="N3599" s="374" t="s">
        <v>8876</v>
      </c>
      <c r="O3599" s="3" t="s">
        <v>10777</v>
      </c>
      <c r="P3599" s="7">
        <v>796</v>
      </c>
      <c r="Q3599" s="3" t="s">
        <v>1195</v>
      </c>
      <c r="R3599" s="154">
        <v>6</v>
      </c>
      <c r="S3599" s="155">
        <v>7393</v>
      </c>
      <c r="T3599" s="144">
        <f t="shared" si="848"/>
        <v>44358</v>
      </c>
      <c r="U3599" s="83">
        <f t="shared" si="850"/>
        <v>49680.960000000006</v>
      </c>
      <c r="V3599" s="9" t="s">
        <v>1341</v>
      </c>
      <c r="W3599" s="148" t="s">
        <v>1410</v>
      </c>
      <c r="X3599" s="15"/>
    </row>
    <row r="3600" spans="1:24" s="145" customFormat="1" ht="93" customHeight="1">
      <c r="A3600" s="146" t="s">
        <v>10914</v>
      </c>
      <c r="B3600" s="10" t="s">
        <v>97</v>
      </c>
      <c r="C3600" s="138" t="s">
        <v>748</v>
      </c>
      <c r="D3600" s="138" t="s">
        <v>10892</v>
      </c>
      <c r="E3600" s="138" t="s">
        <v>10893</v>
      </c>
      <c r="F3600" s="360" t="s">
        <v>10899</v>
      </c>
      <c r="G3600" s="140" t="s">
        <v>385</v>
      </c>
      <c r="H3600" s="153">
        <v>0</v>
      </c>
      <c r="I3600" s="138">
        <v>470000000</v>
      </c>
      <c r="J3600" s="21" t="s">
        <v>1330</v>
      </c>
      <c r="K3600" s="140" t="s">
        <v>10531</v>
      </c>
      <c r="L3600" s="138" t="s">
        <v>3428</v>
      </c>
      <c r="M3600" s="141" t="s">
        <v>383</v>
      </c>
      <c r="N3600" s="374" t="s">
        <v>8876</v>
      </c>
      <c r="O3600" s="3" t="s">
        <v>10777</v>
      </c>
      <c r="P3600" s="7">
        <v>796</v>
      </c>
      <c r="Q3600" s="3" t="s">
        <v>1195</v>
      </c>
      <c r="R3600" s="154">
        <v>1</v>
      </c>
      <c r="S3600" s="155">
        <v>5970</v>
      </c>
      <c r="T3600" s="144">
        <f t="shared" si="848"/>
        <v>5970</v>
      </c>
      <c r="U3600" s="83">
        <f t="shared" si="850"/>
        <v>6686.4000000000005</v>
      </c>
      <c r="V3600" s="9" t="s">
        <v>1341</v>
      </c>
      <c r="W3600" s="148" t="s">
        <v>1410</v>
      </c>
      <c r="X3600" s="15"/>
    </row>
    <row r="3601" spans="1:24" s="145" customFormat="1" ht="93" customHeight="1">
      <c r="A3601" s="146" t="s">
        <v>10915</v>
      </c>
      <c r="B3601" s="10" t="s">
        <v>97</v>
      </c>
      <c r="C3601" s="138" t="s">
        <v>748</v>
      </c>
      <c r="D3601" s="138" t="s">
        <v>10892</v>
      </c>
      <c r="E3601" s="138" t="s">
        <v>10893</v>
      </c>
      <c r="F3601" s="360" t="s">
        <v>10900</v>
      </c>
      <c r="G3601" s="140" t="s">
        <v>385</v>
      </c>
      <c r="H3601" s="153">
        <v>0</v>
      </c>
      <c r="I3601" s="138">
        <v>470000000</v>
      </c>
      <c r="J3601" s="21" t="s">
        <v>1330</v>
      </c>
      <c r="K3601" s="140" t="s">
        <v>10531</v>
      </c>
      <c r="L3601" s="138" t="s">
        <v>3428</v>
      </c>
      <c r="M3601" s="141" t="s">
        <v>383</v>
      </c>
      <c r="N3601" s="374" t="s">
        <v>8876</v>
      </c>
      <c r="O3601" s="3" t="s">
        <v>10777</v>
      </c>
      <c r="P3601" s="7">
        <v>796</v>
      </c>
      <c r="Q3601" s="3" t="s">
        <v>1195</v>
      </c>
      <c r="R3601" s="154">
        <v>1</v>
      </c>
      <c r="S3601" s="155">
        <v>4960.25</v>
      </c>
      <c r="T3601" s="144">
        <f t="shared" si="848"/>
        <v>4960.25</v>
      </c>
      <c r="U3601" s="83">
        <f t="shared" si="850"/>
        <v>5555.4800000000005</v>
      </c>
      <c r="V3601" s="9" t="s">
        <v>1341</v>
      </c>
      <c r="W3601" s="148" t="s">
        <v>1410</v>
      </c>
      <c r="X3601" s="15"/>
    </row>
    <row r="3602" spans="1:24" s="145" customFormat="1" ht="93" customHeight="1">
      <c r="A3602" s="146" t="s">
        <v>10916</v>
      </c>
      <c r="B3602" s="10" t="s">
        <v>97</v>
      </c>
      <c r="C3602" s="138" t="s">
        <v>748</v>
      </c>
      <c r="D3602" s="138" t="s">
        <v>10892</v>
      </c>
      <c r="E3602" s="138" t="s">
        <v>10893</v>
      </c>
      <c r="F3602" s="360" t="s">
        <v>10901</v>
      </c>
      <c r="G3602" s="140" t="s">
        <v>385</v>
      </c>
      <c r="H3602" s="153">
        <v>0</v>
      </c>
      <c r="I3602" s="138">
        <v>470000000</v>
      </c>
      <c r="J3602" s="21" t="s">
        <v>1330</v>
      </c>
      <c r="K3602" s="140" t="s">
        <v>10531</v>
      </c>
      <c r="L3602" s="138" t="s">
        <v>3428</v>
      </c>
      <c r="M3602" s="141" t="s">
        <v>383</v>
      </c>
      <c r="N3602" s="374" t="s">
        <v>8876</v>
      </c>
      <c r="O3602" s="3" t="s">
        <v>10777</v>
      </c>
      <c r="P3602" s="7">
        <v>796</v>
      </c>
      <c r="Q3602" s="3" t="s">
        <v>1195</v>
      </c>
      <c r="R3602" s="154">
        <v>12</v>
      </c>
      <c r="S3602" s="155">
        <v>3934.8</v>
      </c>
      <c r="T3602" s="144">
        <f t="shared" si="848"/>
        <v>47217.600000000006</v>
      </c>
      <c r="U3602" s="83">
        <f t="shared" si="850"/>
        <v>52883.712000000014</v>
      </c>
      <c r="V3602" s="9" t="s">
        <v>1341</v>
      </c>
      <c r="W3602" s="148" t="s">
        <v>1410</v>
      </c>
      <c r="X3602" s="15"/>
    </row>
    <row r="3603" spans="1:24" s="145" customFormat="1" ht="93" customHeight="1">
      <c r="A3603" s="146" t="s">
        <v>10917</v>
      </c>
      <c r="B3603" s="10" t="s">
        <v>97</v>
      </c>
      <c r="C3603" s="138" t="s">
        <v>748</v>
      </c>
      <c r="D3603" s="138" t="s">
        <v>10892</v>
      </c>
      <c r="E3603" s="138" t="s">
        <v>10893</v>
      </c>
      <c r="F3603" s="360" t="s">
        <v>10965</v>
      </c>
      <c r="G3603" s="140" t="s">
        <v>385</v>
      </c>
      <c r="H3603" s="153">
        <v>0</v>
      </c>
      <c r="I3603" s="138">
        <v>470000000</v>
      </c>
      <c r="J3603" s="21" t="s">
        <v>1330</v>
      </c>
      <c r="K3603" s="140" t="s">
        <v>10531</v>
      </c>
      <c r="L3603" s="138" t="s">
        <v>3428</v>
      </c>
      <c r="M3603" s="141" t="s">
        <v>383</v>
      </c>
      <c r="N3603" s="374" t="s">
        <v>8876</v>
      </c>
      <c r="O3603" s="3" t="s">
        <v>10777</v>
      </c>
      <c r="P3603" s="7">
        <v>796</v>
      </c>
      <c r="Q3603" s="3" t="s">
        <v>1195</v>
      </c>
      <c r="R3603" s="154">
        <v>1</v>
      </c>
      <c r="S3603" s="155">
        <v>3147.87</v>
      </c>
      <c r="T3603" s="144">
        <f t="shared" si="848"/>
        <v>3147.87</v>
      </c>
      <c r="U3603" s="83">
        <f t="shared" si="850"/>
        <v>3525.6144000000004</v>
      </c>
      <c r="V3603" s="9" t="s">
        <v>1341</v>
      </c>
      <c r="W3603" s="148" t="s">
        <v>1410</v>
      </c>
      <c r="X3603" s="15"/>
    </row>
    <row r="3604" spans="1:24" s="145" customFormat="1" ht="93" customHeight="1">
      <c r="A3604" s="146" t="s">
        <v>10918</v>
      </c>
      <c r="B3604" s="10" t="s">
        <v>97</v>
      </c>
      <c r="C3604" s="138" t="s">
        <v>748</v>
      </c>
      <c r="D3604" s="138" t="s">
        <v>10892</v>
      </c>
      <c r="E3604" s="138" t="s">
        <v>10893</v>
      </c>
      <c r="F3604" s="360" t="s">
        <v>10966</v>
      </c>
      <c r="G3604" s="140" t="s">
        <v>385</v>
      </c>
      <c r="H3604" s="153">
        <v>0</v>
      </c>
      <c r="I3604" s="138">
        <v>470000000</v>
      </c>
      <c r="J3604" s="21" t="s">
        <v>1330</v>
      </c>
      <c r="K3604" s="140" t="s">
        <v>10531</v>
      </c>
      <c r="L3604" s="138" t="s">
        <v>3428</v>
      </c>
      <c r="M3604" s="141" t="s">
        <v>383</v>
      </c>
      <c r="N3604" s="374" t="s">
        <v>8876</v>
      </c>
      <c r="O3604" s="3" t="s">
        <v>10777</v>
      </c>
      <c r="P3604" s="7">
        <v>796</v>
      </c>
      <c r="Q3604" s="3" t="s">
        <v>1195</v>
      </c>
      <c r="R3604" s="154">
        <v>1</v>
      </c>
      <c r="S3604" s="155">
        <v>2500</v>
      </c>
      <c r="T3604" s="144">
        <f t="shared" si="848"/>
        <v>2500</v>
      </c>
      <c r="U3604" s="83">
        <f t="shared" si="850"/>
        <v>2800.0000000000005</v>
      </c>
      <c r="V3604" s="9" t="s">
        <v>1341</v>
      </c>
      <c r="W3604" s="148" t="s">
        <v>1410</v>
      </c>
      <c r="X3604" s="15"/>
    </row>
    <row r="3605" spans="1:24" s="145" customFormat="1" ht="93" customHeight="1">
      <c r="A3605" s="146" t="s">
        <v>10919</v>
      </c>
      <c r="B3605" s="10" t="s">
        <v>97</v>
      </c>
      <c r="C3605" s="138" t="s">
        <v>748</v>
      </c>
      <c r="D3605" s="138" t="s">
        <v>10892</v>
      </c>
      <c r="E3605" s="138" t="s">
        <v>10893</v>
      </c>
      <c r="F3605" s="360" t="s">
        <v>10967</v>
      </c>
      <c r="G3605" s="140" t="s">
        <v>385</v>
      </c>
      <c r="H3605" s="153">
        <v>0</v>
      </c>
      <c r="I3605" s="138">
        <v>470000000</v>
      </c>
      <c r="J3605" s="21" t="s">
        <v>1330</v>
      </c>
      <c r="K3605" s="140" t="s">
        <v>10531</v>
      </c>
      <c r="L3605" s="138" t="s">
        <v>3428</v>
      </c>
      <c r="M3605" s="141" t="s">
        <v>383</v>
      </c>
      <c r="N3605" s="374" t="s">
        <v>8876</v>
      </c>
      <c r="O3605" s="3" t="s">
        <v>10777</v>
      </c>
      <c r="P3605" s="7">
        <v>796</v>
      </c>
      <c r="Q3605" s="3" t="s">
        <v>1195</v>
      </c>
      <c r="R3605" s="154">
        <v>1</v>
      </c>
      <c r="S3605" s="155">
        <v>3147.87</v>
      </c>
      <c r="T3605" s="144">
        <f t="shared" si="848"/>
        <v>3147.87</v>
      </c>
      <c r="U3605" s="83">
        <f t="shared" si="850"/>
        <v>3525.6144000000004</v>
      </c>
      <c r="V3605" s="9" t="s">
        <v>1341</v>
      </c>
      <c r="W3605" s="148" t="s">
        <v>1410</v>
      </c>
      <c r="X3605" s="15"/>
    </row>
    <row r="3606" spans="1:24" s="145" customFormat="1" ht="93" customHeight="1">
      <c r="A3606" s="146" t="s">
        <v>10920</v>
      </c>
      <c r="B3606" s="10" t="s">
        <v>97</v>
      </c>
      <c r="C3606" s="138" t="s">
        <v>748</v>
      </c>
      <c r="D3606" s="138" t="s">
        <v>10892</v>
      </c>
      <c r="E3606" s="138" t="s">
        <v>10893</v>
      </c>
      <c r="F3606" s="360" t="s">
        <v>10968</v>
      </c>
      <c r="G3606" s="140" t="s">
        <v>385</v>
      </c>
      <c r="H3606" s="153">
        <v>0</v>
      </c>
      <c r="I3606" s="138">
        <v>470000000</v>
      </c>
      <c r="J3606" s="21" t="s">
        <v>1330</v>
      </c>
      <c r="K3606" s="140" t="s">
        <v>10531</v>
      </c>
      <c r="L3606" s="138" t="s">
        <v>3428</v>
      </c>
      <c r="M3606" s="141" t="s">
        <v>383</v>
      </c>
      <c r="N3606" s="374" t="s">
        <v>8876</v>
      </c>
      <c r="O3606" s="3" t="s">
        <v>10777</v>
      </c>
      <c r="P3606" s="7">
        <v>796</v>
      </c>
      <c r="Q3606" s="3" t="s">
        <v>1195</v>
      </c>
      <c r="R3606" s="154">
        <v>12</v>
      </c>
      <c r="S3606" s="155">
        <v>5900</v>
      </c>
      <c r="T3606" s="144">
        <f t="shared" si="848"/>
        <v>70800</v>
      </c>
      <c r="U3606" s="83">
        <f t="shared" si="850"/>
        <v>79296.000000000015</v>
      </c>
      <c r="V3606" s="9" t="s">
        <v>1341</v>
      </c>
      <c r="W3606" s="148" t="s">
        <v>1410</v>
      </c>
      <c r="X3606" s="15"/>
    </row>
    <row r="3607" spans="1:24" s="145" customFormat="1" ht="93" customHeight="1">
      <c r="A3607" s="146" t="s">
        <v>10921</v>
      </c>
      <c r="B3607" s="10" t="s">
        <v>97</v>
      </c>
      <c r="C3607" s="138" t="s">
        <v>748</v>
      </c>
      <c r="D3607" s="138" t="s">
        <v>10892</v>
      </c>
      <c r="E3607" s="138" t="s">
        <v>10893</v>
      </c>
      <c r="F3607" s="360" t="s">
        <v>10969</v>
      </c>
      <c r="G3607" s="140" t="s">
        <v>385</v>
      </c>
      <c r="H3607" s="153">
        <v>0</v>
      </c>
      <c r="I3607" s="138">
        <v>470000000</v>
      </c>
      <c r="J3607" s="21" t="s">
        <v>1330</v>
      </c>
      <c r="K3607" s="140" t="s">
        <v>10531</v>
      </c>
      <c r="L3607" s="138" t="s">
        <v>3428</v>
      </c>
      <c r="M3607" s="141" t="s">
        <v>383</v>
      </c>
      <c r="N3607" s="374" t="s">
        <v>8876</v>
      </c>
      <c r="O3607" s="3" t="s">
        <v>10777</v>
      </c>
      <c r="P3607" s="7">
        <v>796</v>
      </c>
      <c r="Q3607" s="3" t="s">
        <v>1195</v>
      </c>
      <c r="R3607" s="154">
        <v>4</v>
      </c>
      <c r="S3607" s="155">
        <v>3930</v>
      </c>
      <c r="T3607" s="144">
        <f t="shared" si="848"/>
        <v>15720</v>
      </c>
      <c r="U3607" s="83">
        <f t="shared" si="850"/>
        <v>17606.400000000001</v>
      </c>
      <c r="V3607" s="9" t="s">
        <v>1341</v>
      </c>
      <c r="W3607" s="148" t="s">
        <v>1410</v>
      </c>
      <c r="X3607" s="15"/>
    </row>
    <row r="3608" spans="1:24" s="145" customFormat="1" ht="93" customHeight="1">
      <c r="A3608" s="146" t="s">
        <v>10922</v>
      </c>
      <c r="B3608" s="10" t="s">
        <v>97</v>
      </c>
      <c r="C3608" s="138" t="s">
        <v>748</v>
      </c>
      <c r="D3608" s="138" t="s">
        <v>10892</v>
      </c>
      <c r="E3608" s="138" t="s">
        <v>10893</v>
      </c>
      <c r="F3608" s="360" t="s">
        <v>10970</v>
      </c>
      <c r="G3608" s="140" t="s">
        <v>385</v>
      </c>
      <c r="H3608" s="153">
        <v>0</v>
      </c>
      <c r="I3608" s="138">
        <v>470000000</v>
      </c>
      <c r="J3608" s="21" t="s">
        <v>1330</v>
      </c>
      <c r="K3608" s="140" t="s">
        <v>10531</v>
      </c>
      <c r="L3608" s="138" t="s">
        <v>3428</v>
      </c>
      <c r="M3608" s="141" t="s">
        <v>383</v>
      </c>
      <c r="N3608" s="374" t="s">
        <v>8876</v>
      </c>
      <c r="O3608" s="3" t="s">
        <v>10777</v>
      </c>
      <c r="P3608" s="7">
        <v>796</v>
      </c>
      <c r="Q3608" s="3" t="s">
        <v>1195</v>
      </c>
      <c r="R3608" s="154">
        <v>2</v>
      </c>
      <c r="S3608" s="155">
        <v>2600</v>
      </c>
      <c r="T3608" s="144">
        <f t="shared" si="848"/>
        <v>5200</v>
      </c>
      <c r="U3608" s="83">
        <f t="shared" si="850"/>
        <v>5824.0000000000009</v>
      </c>
      <c r="V3608" s="9" t="s">
        <v>1341</v>
      </c>
      <c r="W3608" s="148" t="s">
        <v>1410</v>
      </c>
      <c r="X3608" s="15"/>
    </row>
    <row r="3609" spans="1:24" s="145" customFormat="1" ht="93" customHeight="1">
      <c r="A3609" s="146" t="s">
        <v>10923</v>
      </c>
      <c r="B3609" s="10" t="s">
        <v>97</v>
      </c>
      <c r="C3609" s="138" t="s">
        <v>748</v>
      </c>
      <c r="D3609" s="138" t="s">
        <v>10892</v>
      </c>
      <c r="E3609" s="138" t="s">
        <v>10893</v>
      </c>
      <c r="F3609" s="360" t="s">
        <v>10971</v>
      </c>
      <c r="G3609" s="140" t="s">
        <v>385</v>
      </c>
      <c r="H3609" s="153">
        <v>0</v>
      </c>
      <c r="I3609" s="138">
        <v>470000000</v>
      </c>
      <c r="J3609" s="21" t="s">
        <v>1330</v>
      </c>
      <c r="K3609" s="140" t="s">
        <v>10531</v>
      </c>
      <c r="L3609" s="138" t="s">
        <v>3428</v>
      </c>
      <c r="M3609" s="141" t="s">
        <v>383</v>
      </c>
      <c r="N3609" s="374" t="s">
        <v>8876</v>
      </c>
      <c r="O3609" s="3" t="s">
        <v>10777</v>
      </c>
      <c r="P3609" s="7">
        <v>796</v>
      </c>
      <c r="Q3609" s="3" t="s">
        <v>1195</v>
      </c>
      <c r="R3609" s="154">
        <v>2</v>
      </c>
      <c r="S3609" s="155">
        <v>2600</v>
      </c>
      <c r="T3609" s="144">
        <f t="shared" si="848"/>
        <v>5200</v>
      </c>
      <c r="U3609" s="83">
        <f t="shared" si="850"/>
        <v>5824.0000000000009</v>
      </c>
      <c r="V3609" s="9" t="s">
        <v>1341</v>
      </c>
      <c r="W3609" s="148" t="s">
        <v>1410</v>
      </c>
      <c r="X3609" s="15"/>
    </row>
    <row r="3610" spans="1:24" s="145" customFormat="1" ht="93" customHeight="1">
      <c r="A3610" s="146" t="s">
        <v>10924</v>
      </c>
      <c r="B3610" s="10" t="s">
        <v>97</v>
      </c>
      <c r="C3610" s="138" t="s">
        <v>748</v>
      </c>
      <c r="D3610" s="138" t="s">
        <v>10892</v>
      </c>
      <c r="E3610" s="138" t="s">
        <v>10893</v>
      </c>
      <c r="F3610" s="360" t="s">
        <v>10972</v>
      </c>
      <c r="G3610" s="140" t="s">
        <v>385</v>
      </c>
      <c r="H3610" s="153">
        <v>0</v>
      </c>
      <c r="I3610" s="138">
        <v>470000000</v>
      </c>
      <c r="J3610" s="21" t="s">
        <v>1330</v>
      </c>
      <c r="K3610" s="140" t="s">
        <v>10531</v>
      </c>
      <c r="L3610" s="138" t="s">
        <v>3428</v>
      </c>
      <c r="M3610" s="141" t="s">
        <v>383</v>
      </c>
      <c r="N3610" s="374" t="s">
        <v>8876</v>
      </c>
      <c r="O3610" s="3" t="s">
        <v>10777</v>
      </c>
      <c r="P3610" s="7">
        <v>796</v>
      </c>
      <c r="Q3610" s="3" t="s">
        <v>1195</v>
      </c>
      <c r="R3610" s="154">
        <v>11</v>
      </c>
      <c r="S3610" s="155">
        <v>2300.6999999999998</v>
      </c>
      <c r="T3610" s="144">
        <f t="shared" si="848"/>
        <v>25307.699999999997</v>
      </c>
      <c r="U3610" s="83">
        <f t="shared" si="850"/>
        <v>28344.624</v>
      </c>
      <c r="V3610" s="9" t="s">
        <v>1341</v>
      </c>
      <c r="W3610" s="148" t="s">
        <v>1410</v>
      </c>
      <c r="X3610" s="15"/>
    </row>
    <row r="3611" spans="1:24" s="145" customFormat="1" ht="93" customHeight="1">
      <c r="A3611" s="146" t="s">
        <v>10925</v>
      </c>
      <c r="B3611" s="10" t="s">
        <v>97</v>
      </c>
      <c r="C3611" s="138" t="s">
        <v>748</v>
      </c>
      <c r="D3611" s="138" t="s">
        <v>10892</v>
      </c>
      <c r="E3611" s="138" t="s">
        <v>10893</v>
      </c>
      <c r="F3611" s="360" t="s">
        <v>10973</v>
      </c>
      <c r="G3611" s="140" t="s">
        <v>385</v>
      </c>
      <c r="H3611" s="153">
        <v>0</v>
      </c>
      <c r="I3611" s="138">
        <v>470000000</v>
      </c>
      <c r="J3611" s="21" t="s">
        <v>1330</v>
      </c>
      <c r="K3611" s="140" t="s">
        <v>10531</v>
      </c>
      <c r="L3611" s="138" t="s">
        <v>3428</v>
      </c>
      <c r="M3611" s="141" t="s">
        <v>383</v>
      </c>
      <c r="N3611" s="374" t="s">
        <v>8876</v>
      </c>
      <c r="O3611" s="3" t="s">
        <v>10777</v>
      </c>
      <c r="P3611" s="7">
        <v>796</v>
      </c>
      <c r="Q3611" s="3" t="s">
        <v>1195</v>
      </c>
      <c r="R3611" s="154">
        <v>4</v>
      </c>
      <c r="S3611" s="155">
        <v>2300.6999999999998</v>
      </c>
      <c r="T3611" s="144">
        <f t="shared" si="848"/>
        <v>9202.7999999999993</v>
      </c>
      <c r="U3611" s="83">
        <f t="shared" si="850"/>
        <v>10307.136</v>
      </c>
      <c r="V3611" s="9" t="s">
        <v>1341</v>
      </c>
      <c r="W3611" s="148" t="s">
        <v>1410</v>
      </c>
      <c r="X3611" s="15"/>
    </row>
    <row r="3612" spans="1:24" s="145" customFormat="1" ht="93" customHeight="1">
      <c r="A3612" s="146" t="s">
        <v>10926</v>
      </c>
      <c r="B3612" s="10" t="s">
        <v>97</v>
      </c>
      <c r="C3612" s="138" t="s">
        <v>748</v>
      </c>
      <c r="D3612" s="138" t="s">
        <v>10892</v>
      </c>
      <c r="E3612" s="138" t="s">
        <v>10893</v>
      </c>
      <c r="F3612" s="360" t="s">
        <v>10974</v>
      </c>
      <c r="G3612" s="140" t="s">
        <v>385</v>
      </c>
      <c r="H3612" s="153">
        <v>0</v>
      </c>
      <c r="I3612" s="138">
        <v>470000000</v>
      </c>
      <c r="J3612" s="21" t="s">
        <v>1330</v>
      </c>
      <c r="K3612" s="140" t="s">
        <v>10531</v>
      </c>
      <c r="L3612" s="138" t="s">
        <v>3428</v>
      </c>
      <c r="M3612" s="141" t="s">
        <v>383</v>
      </c>
      <c r="N3612" s="374" t="s">
        <v>8876</v>
      </c>
      <c r="O3612" s="3" t="s">
        <v>10777</v>
      </c>
      <c r="P3612" s="7">
        <v>796</v>
      </c>
      <c r="Q3612" s="3" t="s">
        <v>1195</v>
      </c>
      <c r="R3612" s="154">
        <v>4</v>
      </c>
      <c r="S3612" s="155">
        <v>1550</v>
      </c>
      <c r="T3612" s="144">
        <f t="shared" si="848"/>
        <v>6200</v>
      </c>
      <c r="U3612" s="83">
        <f t="shared" si="850"/>
        <v>6944.0000000000009</v>
      </c>
      <c r="V3612" s="9" t="s">
        <v>1341</v>
      </c>
      <c r="W3612" s="148" t="s">
        <v>1410</v>
      </c>
      <c r="X3612" s="15"/>
    </row>
    <row r="3613" spans="1:24" s="145" customFormat="1" ht="93" customHeight="1">
      <c r="A3613" s="146" t="s">
        <v>10927</v>
      </c>
      <c r="B3613" s="10" t="s">
        <v>97</v>
      </c>
      <c r="C3613" s="138" t="s">
        <v>748</v>
      </c>
      <c r="D3613" s="138" t="s">
        <v>10892</v>
      </c>
      <c r="E3613" s="138" t="s">
        <v>10893</v>
      </c>
      <c r="F3613" s="360" t="s">
        <v>10975</v>
      </c>
      <c r="G3613" s="140" t="s">
        <v>385</v>
      </c>
      <c r="H3613" s="153">
        <v>0</v>
      </c>
      <c r="I3613" s="138">
        <v>470000000</v>
      </c>
      <c r="J3613" s="21" t="s">
        <v>1330</v>
      </c>
      <c r="K3613" s="140" t="s">
        <v>10531</v>
      </c>
      <c r="L3613" s="138" t="s">
        <v>3428</v>
      </c>
      <c r="M3613" s="141" t="s">
        <v>383</v>
      </c>
      <c r="N3613" s="374" t="s">
        <v>8876</v>
      </c>
      <c r="O3613" s="3" t="s">
        <v>10777</v>
      </c>
      <c r="P3613" s="7">
        <v>796</v>
      </c>
      <c r="Q3613" s="3" t="s">
        <v>1195</v>
      </c>
      <c r="R3613" s="154">
        <v>2</v>
      </c>
      <c r="S3613" s="155">
        <v>1450</v>
      </c>
      <c r="T3613" s="144">
        <f t="shared" si="848"/>
        <v>2900</v>
      </c>
      <c r="U3613" s="83">
        <f t="shared" si="850"/>
        <v>3248.0000000000005</v>
      </c>
      <c r="V3613" s="9" t="s">
        <v>1341</v>
      </c>
      <c r="W3613" s="148" t="s">
        <v>1410</v>
      </c>
      <c r="X3613" s="15"/>
    </row>
    <row r="3614" spans="1:24" s="145" customFormat="1" ht="93" customHeight="1">
      <c r="A3614" s="146" t="s">
        <v>10928</v>
      </c>
      <c r="B3614" s="10" t="s">
        <v>97</v>
      </c>
      <c r="C3614" s="138" t="s">
        <v>748</v>
      </c>
      <c r="D3614" s="138" t="s">
        <v>10892</v>
      </c>
      <c r="E3614" s="138" t="s">
        <v>10893</v>
      </c>
      <c r="F3614" s="360" t="s">
        <v>10976</v>
      </c>
      <c r="G3614" s="140" t="s">
        <v>385</v>
      </c>
      <c r="H3614" s="153">
        <v>0</v>
      </c>
      <c r="I3614" s="138">
        <v>470000000</v>
      </c>
      <c r="J3614" s="21" t="s">
        <v>1330</v>
      </c>
      <c r="K3614" s="140" t="s">
        <v>10531</v>
      </c>
      <c r="L3614" s="138" t="s">
        <v>3428</v>
      </c>
      <c r="M3614" s="141" t="s">
        <v>383</v>
      </c>
      <c r="N3614" s="374" t="s">
        <v>8876</v>
      </c>
      <c r="O3614" s="3" t="s">
        <v>10777</v>
      </c>
      <c r="P3614" s="7">
        <v>796</v>
      </c>
      <c r="Q3614" s="3" t="s">
        <v>1195</v>
      </c>
      <c r="R3614" s="154">
        <v>2</v>
      </c>
      <c r="S3614" s="155">
        <v>500</v>
      </c>
      <c r="T3614" s="144">
        <f t="shared" si="848"/>
        <v>1000</v>
      </c>
      <c r="U3614" s="83">
        <f t="shared" si="850"/>
        <v>1120</v>
      </c>
      <c r="V3614" s="9" t="s">
        <v>1341</v>
      </c>
      <c r="W3614" s="148" t="s">
        <v>1410</v>
      </c>
      <c r="X3614" s="15"/>
    </row>
    <row r="3615" spans="1:24" s="145" customFormat="1" ht="93" customHeight="1">
      <c r="A3615" s="146" t="s">
        <v>10929</v>
      </c>
      <c r="B3615" s="10" t="s">
        <v>97</v>
      </c>
      <c r="C3615" s="138" t="s">
        <v>748</v>
      </c>
      <c r="D3615" s="138" t="s">
        <v>10892</v>
      </c>
      <c r="E3615" s="138" t="s">
        <v>10893</v>
      </c>
      <c r="F3615" s="360" t="s">
        <v>10977</v>
      </c>
      <c r="G3615" s="140" t="s">
        <v>385</v>
      </c>
      <c r="H3615" s="153">
        <v>0</v>
      </c>
      <c r="I3615" s="138">
        <v>470000000</v>
      </c>
      <c r="J3615" s="21" t="s">
        <v>1330</v>
      </c>
      <c r="K3615" s="140" t="s">
        <v>10531</v>
      </c>
      <c r="L3615" s="138" t="s">
        <v>3428</v>
      </c>
      <c r="M3615" s="141" t="s">
        <v>383</v>
      </c>
      <c r="N3615" s="374" t="s">
        <v>8876</v>
      </c>
      <c r="O3615" s="3" t="s">
        <v>10777</v>
      </c>
      <c r="P3615" s="7">
        <v>796</v>
      </c>
      <c r="Q3615" s="3" t="s">
        <v>1195</v>
      </c>
      <c r="R3615" s="154">
        <v>1</v>
      </c>
      <c r="S3615" s="155">
        <v>568</v>
      </c>
      <c r="T3615" s="144">
        <f t="shared" si="848"/>
        <v>568</v>
      </c>
      <c r="U3615" s="83">
        <f t="shared" si="850"/>
        <v>636.16000000000008</v>
      </c>
      <c r="V3615" s="9" t="s">
        <v>1341</v>
      </c>
      <c r="W3615" s="148" t="s">
        <v>1410</v>
      </c>
      <c r="X3615" s="15"/>
    </row>
    <row r="3616" spans="1:24" s="145" customFormat="1" ht="93" customHeight="1">
      <c r="A3616" s="146" t="s">
        <v>10930</v>
      </c>
      <c r="B3616" s="10" t="s">
        <v>97</v>
      </c>
      <c r="C3616" s="138" t="s">
        <v>748</v>
      </c>
      <c r="D3616" s="138" t="s">
        <v>10892</v>
      </c>
      <c r="E3616" s="138" t="s">
        <v>10893</v>
      </c>
      <c r="F3616" s="360" t="s">
        <v>10978</v>
      </c>
      <c r="G3616" s="140" t="s">
        <v>385</v>
      </c>
      <c r="H3616" s="153">
        <v>0</v>
      </c>
      <c r="I3616" s="138">
        <v>470000000</v>
      </c>
      <c r="J3616" s="21" t="s">
        <v>1330</v>
      </c>
      <c r="K3616" s="140" t="s">
        <v>10531</v>
      </c>
      <c r="L3616" s="138" t="s">
        <v>3428</v>
      </c>
      <c r="M3616" s="141" t="s">
        <v>383</v>
      </c>
      <c r="N3616" s="374" t="s">
        <v>8876</v>
      </c>
      <c r="O3616" s="3" t="s">
        <v>10777</v>
      </c>
      <c r="P3616" s="7">
        <v>796</v>
      </c>
      <c r="Q3616" s="3" t="s">
        <v>1195</v>
      </c>
      <c r="R3616" s="154">
        <v>3</v>
      </c>
      <c r="S3616" s="155">
        <v>23200</v>
      </c>
      <c r="T3616" s="144">
        <f t="shared" si="848"/>
        <v>69600</v>
      </c>
      <c r="U3616" s="83">
        <f t="shared" si="850"/>
        <v>77952.000000000015</v>
      </c>
      <c r="V3616" s="9" t="s">
        <v>1341</v>
      </c>
      <c r="W3616" s="148" t="s">
        <v>1410</v>
      </c>
      <c r="X3616" s="15"/>
    </row>
    <row r="3617" spans="1:24" s="145" customFormat="1" ht="93" customHeight="1">
      <c r="A3617" s="146" t="s">
        <v>10931</v>
      </c>
      <c r="B3617" s="10" t="s">
        <v>97</v>
      </c>
      <c r="C3617" s="138" t="s">
        <v>748</v>
      </c>
      <c r="D3617" s="138" t="s">
        <v>10892</v>
      </c>
      <c r="E3617" s="138" t="s">
        <v>10893</v>
      </c>
      <c r="F3617" s="360" t="s">
        <v>10979</v>
      </c>
      <c r="G3617" s="140" t="s">
        <v>385</v>
      </c>
      <c r="H3617" s="153">
        <v>0</v>
      </c>
      <c r="I3617" s="138">
        <v>470000000</v>
      </c>
      <c r="J3617" s="21" t="s">
        <v>1330</v>
      </c>
      <c r="K3617" s="140" t="s">
        <v>10531</v>
      </c>
      <c r="L3617" s="138" t="s">
        <v>3428</v>
      </c>
      <c r="M3617" s="141" t="s">
        <v>383</v>
      </c>
      <c r="N3617" s="374" t="s">
        <v>8876</v>
      </c>
      <c r="O3617" s="3" t="s">
        <v>10777</v>
      </c>
      <c r="P3617" s="7">
        <v>796</v>
      </c>
      <c r="Q3617" s="3" t="s">
        <v>1195</v>
      </c>
      <c r="R3617" s="154">
        <v>1</v>
      </c>
      <c r="S3617" s="155">
        <v>4990</v>
      </c>
      <c r="T3617" s="144">
        <f t="shared" si="848"/>
        <v>4990</v>
      </c>
      <c r="U3617" s="83">
        <f t="shared" si="850"/>
        <v>5588.8</v>
      </c>
      <c r="V3617" s="9" t="s">
        <v>1341</v>
      </c>
      <c r="W3617" s="148" t="s">
        <v>1410</v>
      </c>
      <c r="X3617" s="15"/>
    </row>
    <row r="3618" spans="1:24" s="145" customFormat="1" ht="93" customHeight="1">
      <c r="A3618" s="146" t="s">
        <v>10932</v>
      </c>
      <c r="B3618" s="10" t="s">
        <v>97</v>
      </c>
      <c r="C3618" s="138" t="s">
        <v>9867</v>
      </c>
      <c r="D3618" s="138" t="s">
        <v>9868</v>
      </c>
      <c r="E3618" s="138" t="s">
        <v>10980</v>
      </c>
      <c r="F3618" s="360" t="s">
        <v>10981</v>
      </c>
      <c r="G3618" s="140" t="s">
        <v>385</v>
      </c>
      <c r="H3618" s="153">
        <v>0</v>
      </c>
      <c r="I3618" s="138">
        <v>470000000</v>
      </c>
      <c r="J3618" s="21" t="s">
        <v>1330</v>
      </c>
      <c r="K3618" s="140" t="s">
        <v>10531</v>
      </c>
      <c r="L3618" s="138" t="s">
        <v>3428</v>
      </c>
      <c r="M3618" s="141" t="s">
        <v>383</v>
      </c>
      <c r="N3618" s="374" t="s">
        <v>8876</v>
      </c>
      <c r="O3618" s="3" t="s">
        <v>10777</v>
      </c>
      <c r="P3618" s="7">
        <v>796</v>
      </c>
      <c r="Q3618" s="3" t="s">
        <v>1195</v>
      </c>
      <c r="R3618" s="154">
        <v>1</v>
      </c>
      <c r="S3618" s="155">
        <v>29000</v>
      </c>
      <c r="T3618" s="144">
        <f t="shared" si="848"/>
        <v>29000</v>
      </c>
      <c r="U3618" s="83">
        <f t="shared" si="850"/>
        <v>32480.000000000004</v>
      </c>
      <c r="V3618" s="9" t="s">
        <v>1341</v>
      </c>
      <c r="W3618" s="148" t="s">
        <v>1410</v>
      </c>
      <c r="X3618" s="15"/>
    </row>
    <row r="3619" spans="1:24" s="145" customFormat="1" ht="93" customHeight="1">
      <c r="A3619" s="146" t="s">
        <v>10933</v>
      </c>
      <c r="B3619" s="10" t="s">
        <v>97</v>
      </c>
      <c r="C3619" s="138" t="s">
        <v>10982</v>
      </c>
      <c r="D3619" s="138" t="s">
        <v>9953</v>
      </c>
      <c r="E3619" s="138" t="s">
        <v>9959</v>
      </c>
      <c r="F3619" s="286" t="s">
        <v>10983</v>
      </c>
      <c r="G3619" s="140" t="s">
        <v>385</v>
      </c>
      <c r="H3619" s="153">
        <v>0</v>
      </c>
      <c r="I3619" s="138">
        <v>470000000</v>
      </c>
      <c r="J3619" s="21" t="s">
        <v>1330</v>
      </c>
      <c r="K3619" s="140" t="s">
        <v>10531</v>
      </c>
      <c r="L3619" s="138" t="s">
        <v>3428</v>
      </c>
      <c r="M3619" s="141" t="s">
        <v>383</v>
      </c>
      <c r="N3619" s="374" t="s">
        <v>8876</v>
      </c>
      <c r="O3619" s="3" t="s">
        <v>10777</v>
      </c>
      <c r="P3619" s="7" t="s">
        <v>1349</v>
      </c>
      <c r="Q3619" s="3" t="s">
        <v>1348</v>
      </c>
      <c r="R3619" s="154">
        <v>8</v>
      </c>
      <c r="S3619" s="155">
        <v>193505.35</v>
      </c>
      <c r="T3619" s="144">
        <f t="shared" si="848"/>
        <v>1548042.8</v>
      </c>
      <c r="U3619" s="83">
        <f t="shared" si="850"/>
        <v>1733807.9360000002</v>
      </c>
      <c r="V3619" s="9" t="s">
        <v>1341</v>
      </c>
      <c r="W3619" s="148" t="s">
        <v>1410</v>
      </c>
      <c r="X3619" s="15"/>
    </row>
    <row r="3620" spans="1:24" s="145" customFormat="1" ht="93" customHeight="1">
      <c r="A3620" s="146" t="s">
        <v>10934</v>
      </c>
      <c r="B3620" s="10" t="s">
        <v>97</v>
      </c>
      <c r="C3620" s="138" t="s">
        <v>10984</v>
      </c>
      <c r="D3620" s="138" t="s">
        <v>9953</v>
      </c>
      <c r="E3620" s="138" t="s">
        <v>9954</v>
      </c>
      <c r="F3620" s="286" t="s">
        <v>10985</v>
      </c>
      <c r="G3620" s="140" t="s">
        <v>385</v>
      </c>
      <c r="H3620" s="153">
        <v>0</v>
      </c>
      <c r="I3620" s="138">
        <v>470000000</v>
      </c>
      <c r="J3620" s="21" t="s">
        <v>1330</v>
      </c>
      <c r="K3620" s="140" t="s">
        <v>10531</v>
      </c>
      <c r="L3620" s="138" t="s">
        <v>3428</v>
      </c>
      <c r="M3620" s="141" t="s">
        <v>383</v>
      </c>
      <c r="N3620" s="374" t="s">
        <v>8876</v>
      </c>
      <c r="O3620" s="3" t="s">
        <v>10777</v>
      </c>
      <c r="P3620" s="7" t="s">
        <v>1349</v>
      </c>
      <c r="Q3620" s="3" t="s">
        <v>1348</v>
      </c>
      <c r="R3620" s="154">
        <v>3</v>
      </c>
      <c r="S3620" s="155">
        <v>109200</v>
      </c>
      <c r="T3620" s="144">
        <f t="shared" si="848"/>
        <v>327600</v>
      </c>
      <c r="U3620" s="83">
        <f t="shared" si="850"/>
        <v>366912.00000000006</v>
      </c>
      <c r="V3620" s="9" t="s">
        <v>1341</v>
      </c>
      <c r="W3620" s="148" t="s">
        <v>1410</v>
      </c>
      <c r="X3620" s="15"/>
    </row>
    <row r="3621" spans="1:24" s="145" customFormat="1" ht="93" customHeight="1">
      <c r="A3621" s="146" t="s">
        <v>10935</v>
      </c>
      <c r="B3621" s="10" t="s">
        <v>97</v>
      </c>
      <c r="C3621" s="138" t="s">
        <v>10984</v>
      </c>
      <c r="D3621" s="138" t="s">
        <v>9953</v>
      </c>
      <c r="E3621" s="138" t="s">
        <v>9954</v>
      </c>
      <c r="F3621" s="286" t="s">
        <v>10986</v>
      </c>
      <c r="G3621" s="140" t="s">
        <v>385</v>
      </c>
      <c r="H3621" s="153">
        <v>0</v>
      </c>
      <c r="I3621" s="138">
        <v>470000000</v>
      </c>
      <c r="J3621" s="21" t="s">
        <v>1330</v>
      </c>
      <c r="K3621" s="140" t="s">
        <v>10531</v>
      </c>
      <c r="L3621" s="138" t="s">
        <v>3428</v>
      </c>
      <c r="M3621" s="141" t="s">
        <v>383</v>
      </c>
      <c r="N3621" s="374" t="s">
        <v>8876</v>
      </c>
      <c r="O3621" s="3" t="s">
        <v>10777</v>
      </c>
      <c r="P3621" s="7" t="s">
        <v>1349</v>
      </c>
      <c r="Q3621" s="3" t="s">
        <v>1348</v>
      </c>
      <c r="R3621" s="154">
        <v>1</v>
      </c>
      <c r="S3621" s="155">
        <v>31860</v>
      </c>
      <c r="T3621" s="144">
        <f t="shared" si="848"/>
        <v>31860</v>
      </c>
      <c r="U3621" s="83">
        <f t="shared" si="850"/>
        <v>35683.200000000004</v>
      </c>
      <c r="V3621" s="9" t="s">
        <v>1341</v>
      </c>
      <c r="W3621" s="148" t="s">
        <v>1410</v>
      </c>
      <c r="X3621" s="15"/>
    </row>
    <row r="3622" spans="1:24" s="145" customFormat="1" ht="93" customHeight="1">
      <c r="A3622" s="146" t="s">
        <v>10936</v>
      </c>
      <c r="B3622" s="10" t="s">
        <v>97</v>
      </c>
      <c r="C3622" s="138" t="s">
        <v>10987</v>
      </c>
      <c r="D3622" s="138" t="s">
        <v>9953</v>
      </c>
      <c r="E3622" s="138" t="s">
        <v>10988</v>
      </c>
      <c r="F3622" s="286" t="s">
        <v>10989</v>
      </c>
      <c r="G3622" s="140" t="s">
        <v>385</v>
      </c>
      <c r="H3622" s="153">
        <v>0</v>
      </c>
      <c r="I3622" s="138">
        <v>470000000</v>
      </c>
      <c r="J3622" s="21" t="s">
        <v>1330</v>
      </c>
      <c r="K3622" s="140" t="s">
        <v>10531</v>
      </c>
      <c r="L3622" s="138" t="s">
        <v>3428</v>
      </c>
      <c r="M3622" s="141" t="s">
        <v>383</v>
      </c>
      <c r="N3622" s="374" t="s">
        <v>8876</v>
      </c>
      <c r="O3622" s="3" t="s">
        <v>10777</v>
      </c>
      <c r="P3622" s="7" t="s">
        <v>1349</v>
      </c>
      <c r="Q3622" s="3" t="s">
        <v>1348</v>
      </c>
      <c r="R3622" s="154">
        <v>5</v>
      </c>
      <c r="S3622" s="155">
        <v>56852.05</v>
      </c>
      <c r="T3622" s="144">
        <f t="shared" si="848"/>
        <v>284260.25</v>
      </c>
      <c r="U3622" s="83">
        <f t="shared" si="850"/>
        <v>318371.48000000004</v>
      </c>
      <c r="V3622" s="9" t="s">
        <v>1341</v>
      </c>
      <c r="W3622" s="148" t="s">
        <v>1410</v>
      </c>
      <c r="X3622" s="15"/>
    </row>
    <row r="3623" spans="1:24" s="145" customFormat="1" ht="93" customHeight="1">
      <c r="A3623" s="146" t="s">
        <v>10937</v>
      </c>
      <c r="B3623" s="10" t="s">
        <v>97</v>
      </c>
      <c r="C3623" s="138" t="s">
        <v>10982</v>
      </c>
      <c r="D3623" s="138" t="s">
        <v>9953</v>
      </c>
      <c r="E3623" s="138" t="s">
        <v>9959</v>
      </c>
      <c r="F3623" s="286" t="s">
        <v>10990</v>
      </c>
      <c r="G3623" s="140" t="s">
        <v>385</v>
      </c>
      <c r="H3623" s="153">
        <v>0</v>
      </c>
      <c r="I3623" s="138">
        <v>470000000</v>
      </c>
      <c r="J3623" s="21" t="s">
        <v>1330</v>
      </c>
      <c r="K3623" s="140" t="s">
        <v>10531</v>
      </c>
      <c r="L3623" s="138" t="s">
        <v>3428</v>
      </c>
      <c r="M3623" s="141" t="s">
        <v>383</v>
      </c>
      <c r="N3623" s="374" t="s">
        <v>8876</v>
      </c>
      <c r="O3623" s="3" t="s">
        <v>10777</v>
      </c>
      <c r="P3623" s="7" t="s">
        <v>1349</v>
      </c>
      <c r="Q3623" s="3" t="s">
        <v>1348</v>
      </c>
      <c r="R3623" s="154">
        <v>1</v>
      </c>
      <c r="S3623" s="155">
        <v>28670</v>
      </c>
      <c r="T3623" s="144">
        <f t="shared" si="848"/>
        <v>28670</v>
      </c>
      <c r="U3623" s="83">
        <f t="shared" si="850"/>
        <v>32110.400000000001</v>
      </c>
      <c r="V3623" s="9" t="s">
        <v>1341</v>
      </c>
      <c r="W3623" s="148" t="s">
        <v>1410</v>
      </c>
      <c r="X3623" s="15"/>
    </row>
    <row r="3624" spans="1:24" s="145" customFormat="1" ht="93" customHeight="1">
      <c r="A3624" s="146" t="s">
        <v>10938</v>
      </c>
      <c r="B3624" s="10" t="s">
        <v>97</v>
      </c>
      <c r="C3624" s="138" t="s">
        <v>10991</v>
      </c>
      <c r="D3624" s="138" t="s">
        <v>10992</v>
      </c>
      <c r="E3624" s="138" t="s">
        <v>10993</v>
      </c>
      <c r="F3624" s="286" t="s">
        <v>10994</v>
      </c>
      <c r="G3624" s="140" t="s">
        <v>385</v>
      </c>
      <c r="H3624" s="153">
        <v>0</v>
      </c>
      <c r="I3624" s="138">
        <v>470000000</v>
      </c>
      <c r="J3624" s="21" t="s">
        <v>1330</v>
      </c>
      <c r="K3624" s="140" t="s">
        <v>10531</v>
      </c>
      <c r="L3624" s="138" t="s">
        <v>3428</v>
      </c>
      <c r="M3624" s="141" t="s">
        <v>383</v>
      </c>
      <c r="N3624" s="374" t="s">
        <v>8876</v>
      </c>
      <c r="O3624" s="3" t="s">
        <v>10777</v>
      </c>
      <c r="P3624" s="7">
        <v>796</v>
      </c>
      <c r="Q3624" s="3" t="s">
        <v>1195</v>
      </c>
      <c r="R3624" s="154">
        <v>1</v>
      </c>
      <c r="S3624" s="155">
        <v>894660</v>
      </c>
      <c r="T3624" s="144">
        <f t="shared" si="848"/>
        <v>894660</v>
      </c>
      <c r="U3624" s="83">
        <f t="shared" si="850"/>
        <v>1002019.2000000001</v>
      </c>
      <c r="V3624" s="9" t="s">
        <v>1341</v>
      </c>
      <c r="W3624" s="148" t="s">
        <v>1410</v>
      </c>
      <c r="X3624" s="15"/>
    </row>
    <row r="3625" spans="1:24" s="145" customFormat="1" ht="93" customHeight="1">
      <c r="A3625" s="146" t="s">
        <v>10939</v>
      </c>
      <c r="B3625" s="10" t="s">
        <v>97</v>
      </c>
      <c r="C3625" s="138" t="s">
        <v>1400</v>
      </c>
      <c r="D3625" s="138" t="s">
        <v>1399</v>
      </c>
      <c r="E3625" s="138" t="s">
        <v>1398</v>
      </c>
      <c r="F3625" s="360" t="s">
        <v>10995</v>
      </c>
      <c r="G3625" s="140" t="s">
        <v>385</v>
      </c>
      <c r="H3625" s="153">
        <v>0</v>
      </c>
      <c r="I3625" s="138">
        <v>470000000</v>
      </c>
      <c r="J3625" s="21" t="s">
        <v>1330</v>
      </c>
      <c r="K3625" s="140" t="s">
        <v>10531</v>
      </c>
      <c r="L3625" s="138" t="s">
        <v>3428</v>
      </c>
      <c r="M3625" s="141" t="s">
        <v>383</v>
      </c>
      <c r="N3625" s="374" t="s">
        <v>8876</v>
      </c>
      <c r="O3625" s="3" t="s">
        <v>10777</v>
      </c>
      <c r="P3625" s="7">
        <v>796</v>
      </c>
      <c r="Q3625" s="3" t="s">
        <v>1195</v>
      </c>
      <c r="R3625" s="154">
        <v>1</v>
      </c>
      <c r="S3625" s="155">
        <v>36560</v>
      </c>
      <c r="T3625" s="144">
        <f t="shared" si="848"/>
        <v>36560</v>
      </c>
      <c r="U3625" s="83">
        <f t="shared" si="850"/>
        <v>40947.200000000004</v>
      </c>
      <c r="V3625" s="9" t="s">
        <v>1341</v>
      </c>
      <c r="W3625" s="148" t="s">
        <v>1410</v>
      </c>
      <c r="X3625" s="15"/>
    </row>
    <row r="3626" spans="1:24" s="145" customFormat="1" ht="93" customHeight="1">
      <c r="A3626" s="146" t="s">
        <v>10940</v>
      </c>
      <c r="B3626" s="10" t="s">
        <v>97</v>
      </c>
      <c r="C3626" s="138" t="s">
        <v>10996</v>
      </c>
      <c r="D3626" s="138" t="s">
        <v>10997</v>
      </c>
      <c r="E3626" s="138" t="s">
        <v>10998</v>
      </c>
      <c r="F3626" s="360" t="s">
        <v>10999</v>
      </c>
      <c r="G3626" s="140" t="s">
        <v>385</v>
      </c>
      <c r="H3626" s="153">
        <v>0</v>
      </c>
      <c r="I3626" s="138">
        <v>470000000</v>
      </c>
      <c r="J3626" s="21" t="s">
        <v>1330</v>
      </c>
      <c r="K3626" s="140" t="s">
        <v>10531</v>
      </c>
      <c r="L3626" s="138" t="s">
        <v>3428</v>
      </c>
      <c r="M3626" s="141" t="s">
        <v>383</v>
      </c>
      <c r="N3626" s="374" t="s">
        <v>8876</v>
      </c>
      <c r="O3626" s="3" t="s">
        <v>10777</v>
      </c>
      <c r="P3626" s="7">
        <v>796</v>
      </c>
      <c r="Q3626" s="3" t="s">
        <v>1195</v>
      </c>
      <c r="R3626" s="154">
        <v>1</v>
      </c>
      <c r="S3626" s="155">
        <v>206100</v>
      </c>
      <c r="T3626" s="302">
        <v>0</v>
      </c>
      <c r="U3626" s="83">
        <f t="shared" si="850"/>
        <v>0</v>
      </c>
      <c r="V3626" s="9" t="s">
        <v>1341</v>
      </c>
      <c r="W3626" s="148" t="s">
        <v>1410</v>
      </c>
      <c r="X3626" s="15">
        <v>11.14</v>
      </c>
    </row>
    <row r="3627" spans="1:24" s="145" customFormat="1" ht="93" customHeight="1">
      <c r="A3627" s="146" t="s">
        <v>11254</v>
      </c>
      <c r="B3627" s="10" t="s">
        <v>97</v>
      </c>
      <c r="C3627" s="138" t="s">
        <v>10996</v>
      </c>
      <c r="D3627" s="138" t="s">
        <v>10997</v>
      </c>
      <c r="E3627" s="138" t="s">
        <v>10998</v>
      </c>
      <c r="F3627" s="360" t="s">
        <v>10999</v>
      </c>
      <c r="G3627" s="140" t="s">
        <v>385</v>
      </c>
      <c r="H3627" s="153">
        <v>0</v>
      </c>
      <c r="I3627" s="138">
        <v>470000000</v>
      </c>
      <c r="J3627" s="21" t="s">
        <v>1330</v>
      </c>
      <c r="K3627" s="140" t="s">
        <v>11255</v>
      </c>
      <c r="L3627" s="138" t="s">
        <v>3428</v>
      </c>
      <c r="M3627" s="141" t="s">
        <v>383</v>
      </c>
      <c r="N3627" s="374" t="s">
        <v>8881</v>
      </c>
      <c r="O3627" s="3" t="s">
        <v>10777</v>
      </c>
      <c r="P3627" s="7">
        <v>796</v>
      </c>
      <c r="Q3627" s="3" t="s">
        <v>1195</v>
      </c>
      <c r="R3627" s="154">
        <v>1</v>
      </c>
      <c r="S3627" s="155">
        <v>206100</v>
      </c>
      <c r="T3627" s="144">
        <f t="shared" ref="T3627" si="851">R3627*S3627</f>
        <v>206100</v>
      </c>
      <c r="U3627" s="83">
        <f t="shared" ref="U3627" si="852">T3627*1.12</f>
        <v>230832.00000000003</v>
      </c>
      <c r="V3627" s="9" t="s">
        <v>1341</v>
      </c>
      <c r="W3627" s="148" t="s">
        <v>1410</v>
      </c>
      <c r="X3627" s="15"/>
    </row>
    <row r="3628" spans="1:24" s="145" customFormat="1" ht="93" customHeight="1">
      <c r="A3628" s="146" t="s">
        <v>10941</v>
      </c>
      <c r="B3628" s="10" t="s">
        <v>97</v>
      </c>
      <c r="C3628" s="138"/>
      <c r="D3628" s="138" t="s">
        <v>11000</v>
      </c>
      <c r="E3628" s="138"/>
      <c r="F3628" s="360" t="s">
        <v>11001</v>
      </c>
      <c r="G3628" s="140" t="s">
        <v>385</v>
      </c>
      <c r="H3628" s="153">
        <v>0</v>
      </c>
      <c r="I3628" s="138">
        <v>470000000</v>
      </c>
      <c r="J3628" s="21" t="s">
        <v>1330</v>
      </c>
      <c r="K3628" s="140" t="s">
        <v>10531</v>
      </c>
      <c r="L3628" s="138" t="s">
        <v>3428</v>
      </c>
      <c r="M3628" s="141" t="s">
        <v>383</v>
      </c>
      <c r="N3628" s="374" t="s">
        <v>8876</v>
      </c>
      <c r="O3628" s="3" t="s">
        <v>10777</v>
      </c>
      <c r="P3628" s="7" t="s">
        <v>1516</v>
      </c>
      <c r="Q3628" s="3" t="s">
        <v>11002</v>
      </c>
      <c r="R3628" s="154">
        <v>485</v>
      </c>
      <c r="S3628" s="155">
        <v>14350</v>
      </c>
      <c r="T3628" s="302">
        <v>0</v>
      </c>
      <c r="U3628" s="83">
        <f t="shared" si="850"/>
        <v>0</v>
      </c>
      <c r="V3628" s="9" t="s">
        <v>1341</v>
      </c>
      <c r="W3628" s="148" t="s">
        <v>1410</v>
      </c>
      <c r="X3628" s="15" t="s">
        <v>11113</v>
      </c>
    </row>
    <row r="3629" spans="1:24" s="145" customFormat="1" ht="122.25" customHeight="1">
      <c r="A3629" s="146" t="s">
        <v>11262</v>
      </c>
      <c r="B3629" s="10" t="s">
        <v>97</v>
      </c>
      <c r="C3629" s="138" t="s">
        <v>11263</v>
      </c>
      <c r="D3629" s="138" t="s">
        <v>1017</v>
      </c>
      <c r="E3629" s="138" t="s">
        <v>11264</v>
      </c>
      <c r="F3629" s="360" t="s">
        <v>11001</v>
      </c>
      <c r="G3629" s="140" t="s">
        <v>385</v>
      </c>
      <c r="H3629" s="153">
        <v>0</v>
      </c>
      <c r="I3629" s="138">
        <v>470000000</v>
      </c>
      <c r="J3629" s="21" t="s">
        <v>1330</v>
      </c>
      <c r="K3629" s="140" t="s">
        <v>11255</v>
      </c>
      <c r="L3629" s="138" t="s">
        <v>3428</v>
      </c>
      <c r="M3629" s="141" t="s">
        <v>383</v>
      </c>
      <c r="N3629" s="374" t="s">
        <v>8881</v>
      </c>
      <c r="O3629" s="3" t="s">
        <v>10777</v>
      </c>
      <c r="P3629" s="7" t="s">
        <v>1516</v>
      </c>
      <c r="Q3629" s="3" t="s">
        <v>11002</v>
      </c>
      <c r="R3629" s="154">
        <v>485</v>
      </c>
      <c r="S3629" s="155">
        <v>14350</v>
      </c>
      <c r="T3629" s="144">
        <f t="shared" ref="T3629" si="853">R3629*S3629</f>
        <v>6959750</v>
      </c>
      <c r="U3629" s="83">
        <f t="shared" ref="U3629" si="854">T3629*1.12</f>
        <v>7794920.0000000009</v>
      </c>
      <c r="V3629" s="9" t="s">
        <v>1341</v>
      </c>
      <c r="W3629" s="148" t="s">
        <v>1410</v>
      </c>
      <c r="X3629" s="15"/>
    </row>
    <row r="3630" spans="1:24" s="145" customFormat="1" ht="93" customHeight="1">
      <c r="A3630" s="146" t="s">
        <v>10942</v>
      </c>
      <c r="B3630" s="10" t="s">
        <v>97</v>
      </c>
      <c r="C3630" s="138" t="s">
        <v>11003</v>
      </c>
      <c r="D3630" s="138" t="s">
        <v>1103</v>
      </c>
      <c r="E3630" s="138" t="s">
        <v>11004</v>
      </c>
      <c r="F3630" s="360" t="s">
        <v>11005</v>
      </c>
      <c r="G3630" s="140" t="s">
        <v>385</v>
      </c>
      <c r="H3630" s="153">
        <v>0</v>
      </c>
      <c r="I3630" s="138">
        <v>470000000</v>
      </c>
      <c r="J3630" s="21" t="s">
        <v>1330</v>
      </c>
      <c r="K3630" s="140" t="s">
        <v>10531</v>
      </c>
      <c r="L3630" s="138" t="s">
        <v>3428</v>
      </c>
      <c r="M3630" s="141" t="s">
        <v>383</v>
      </c>
      <c r="N3630" s="374" t="s">
        <v>8876</v>
      </c>
      <c r="O3630" s="3" t="s">
        <v>10777</v>
      </c>
      <c r="P3630" s="7">
        <v>796</v>
      </c>
      <c r="Q3630" s="3" t="s">
        <v>1195</v>
      </c>
      <c r="R3630" s="154">
        <v>18</v>
      </c>
      <c r="S3630" s="155">
        <v>50805</v>
      </c>
      <c r="T3630" s="144">
        <f t="shared" si="848"/>
        <v>914490</v>
      </c>
      <c r="U3630" s="83">
        <f t="shared" si="850"/>
        <v>1024228.8</v>
      </c>
      <c r="V3630" s="9" t="s">
        <v>1341</v>
      </c>
      <c r="W3630" s="148" t="s">
        <v>1410</v>
      </c>
      <c r="X3630" s="15"/>
    </row>
    <row r="3631" spans="1:24" s="145" customFormat="1" ht="93" customHeight="1">
      <c r="A3631" s="146" t="s">
        <v>10943</v>
      </c>
      <c r="B3631" s="10" t="s">
        <v>97</v>
      </c>
      <c r="C3631" s="138" t="s">
        <v>11006</v>
      </c>
      <c r="D3631" s="138" t="s">
        <v>1127</v>
      </c>
      <c r="E3631" s="138" t="s">
        <v>11007</v>
      </c>
      <c r="F3631" s="360" t="s">
        <v>11008</v>
      </c>
      <c r="G3631" s="140" t="s">
        <v>385</v>
      </c>
      <c r="H3631" s="153">
        <v>0</v>
      </c>
      <c r="I3631" s="138">
        <v>470000000</v>
      </c>
      <c r="J3631" s="21" t="s">
        <v>1330</v>
      </c>
      <c r="K3631" s="140" t="s">
        <v>10531</v>
      </c>
      <c r="L3631" s="138" t="s">
        <v>3428</v>
      </c>
      <c r="M3631" s="141" t="s">
        <v>383</v>
      </c>
      <c r="N3631" s="374" t="s">
        <v>8876</v>
      </c>
      <c r="O3631" s="3" t="s">
        <v>10777</v>
      </c>
      <c r="P3631" s="7">
        <v>796</v>
      </c>
      <c r="Q3631" s="3" t="s">
        <v>1195</v>
      </c>
      <c r="R3631" s="154">
        <v>10</v>
      </c>
      <c r="S3631" s="155">
        <v>8006</v>
      </c>
      <c r="T3631" s="144">
        <f t="shared" si="848"/>
        <v>80060</v>
      </c>
      <c r="U3631" s="83">
        <f t="shared" si="850"/>
        <v>89667.200000000012</v>
      </c>
      <c r="V3631" s="9" t="s">
        <v>1341</v>
      </c>
      <c r="W3631" s="148" t="s">
        <v>1410</v>
      </c>
      <c r="X3631" s="15"/>
    </row>
    <row r="3632" spans="1:24" s="145" customFormat="1" ht="109.5" customHeight="1">
      <c r="A3632" s="146" t="s">
        <v>10944</v>
      </c>
      <c r="B3632" s="10" t="s">
        <v>97</v>
      </c>
      <c r="C3632" s="138" t="s">
        <v>11009</v>
      </c>
      <c r="D3632" s="138" t="s">
        <v>1127</v>
      </c>
      <c r="E3632" s="138" t="s">
        <v>11010</v>
      </c>
      <c r="F3632" s="360" t="s">
        <v>11011</v>
      </c>
      <c r="G3632" s="140" t="s">
        <v>385</v>
      </c>
      <c r="H3632" s="153">
        <v>0</v>
      </c>
      <c r="I3632" s="138">
        <v>470000000</v>
      </c>
      <c r="J3632" s="21" t="s">
        <v>1330</v>
      </c>
      <c r="K3632" s="140" t="s">
        <v>10531</v>
      </c>
      <c r="L3632" s="138" t="s">
        <v>3428</v>
      </c>
      <c r="M3632" s="141" t="s">
        <v>383</v>
      </c>
      <c r="N3632" s="374" t="s">
        <v>8876</v>
      </c>
      <c r="O3632" s="3" t="s">
        <v>10777</v>
      </c>
      <c r="P3632" s="7">
        <v>796</v>
      </c>
      <c r="Q3632" s="3" t="s">
        <v>1195</v>
      </c>
      <c r="R3632" s="154">
        <v>3</v>
      </c>
      <c r="S3632" s="155">
        <v>4656</v>
      </c>
      <c r="T3632" s="144">
        <f t="shared" si="848"/>
        <v>13968</v>
      </c>
      <c r="U3632" s="83">
        <f t="shared" si="850"/>
        <v>15644.160000000002</v>
      </c>
      <c r="V3632" s="9" t="s">
        <v>1341</v>
      </c>
      <c r="W3632" s="148" t="s">
        <v>1410</v>
      </c>
      <c r="X3632" s="15"/>
    </row>
    <row r="3633" spans="1:24" s="145" customFormat="1" ht="88.5" customHeight="1">
      <c r="A3633" s="146" t="s">
        <v>10945</v>
      </c>
      <c r="B3633" s="10" t="s">
        <v>97</v>
      </c>
      <c r="C3633" s="138" t="s">
        <v>11006</v>
      </c>
      <c r="D3633" s="138" t="s">
        <v>1127</v>
      </c>
      <c r="E3633" s="138" t="s">
        <v>11007</v>
      </c>
      <c r="F3633" s="360" t="s">
        <v>11012</v>
      </c>
      <c r="G3633" s="140" t="s">
        <v>385</v>
      </c>
      <c r="H3633" s="153">
        <v>0</v>
      </c>
      <c r="I3633" s="138">
        <v>470000000</v>
      </c>
      <c r="J3633" s="21" t="s">
        <v>1330</v>
      </c>
      <c r="K3633" s="140" t="s">
        <v>10531</v>
      </c>
      <c r="L3633" s="138" t="s">
        <v>3428</v>
      </c>
      <c r="M3633" s="141" t="s">
        <v>383</v>
      </c>
      <c r="N3633" s="374" t="s">
        <v>8876</v>
      </c>
      <c r="O3633" s="3" t="s">
        <v>10777</v>
      </c>
      <c r="P3633" s="7">
        <v>796</v>
      </c>
      <c r="Q3633" s="3" t="s">
        <v>1195</v>
      </c>
      <c r="R3633" s="154">
        <v>33</v>
      </c>
      <c r="S3633" s="155">
        <v>2264</v>
      </c>
      <c r="T3633" s="144">
        <f t="shared" si="848"/>
        <v>74712</v>
      </c>
      <c r="U3633" s="83">
        <f t="shared" si="850"/>
        <v>83677.440000000002</v>
      </c>
      <c r="V3633" s="9" t="s">
        <v>1341</v>
      </c>
      <c r="W3633" s="148" t="s">
        <v>1410</v>
      </c>
      <c r="X3633" s="15"/>
    </row>
    <row r="3634" spans="1:24" s="145" customFormat="1" ht="92.25" customHeight="1">
      <c r="A3634" s="146" t="s">
        <v>10946</v>
      </c>
      <c r="B3634" s="10" t="s">
        <v>97</v>
      </c>
      <c r="C3634" s="138" t="s">
        <v>11013</v>
      </c>
      <c r="D3634" s="138" t="s">
        <v>1127</v>
      </c>
      <c r="E3634" s="138" t="s">
        <v>11014</v>
      </c>
      <c r="F3634" s="360" t="s">
        <v>11015</v>
      </c>
      <c r="G3634" s="140" t="s">
        <v>385</v>
      </c>
      <c r="H3634" s="153">
        <v>0</v>
      </c>
      <c r="I3634" s="138">
        <v>470000000</v>
      </c>
      <c r="J3634" s="21" t="s">
        <v>1330</v>
      </c>
      <c r="K3634" s="140" t="s">
        <v>10531</v>
      </c>
      <c r="L3634" s="138" t="s">
        <v>3428</v>
      </c>
      <c r="M3634" s="141" t="s">
        <v>383</v>
      </c>
      <c r="N3634" s="374" t="s">
        <v>8876</v>
      </c>
      <c r="O3634" s="3" t="s">
        <v>10777</v>
      </c>
      <c r="P3634" s="7">
        <v>796</v>
      </c>
      <c r="Q3634" s="3" t="s">
        <v>1195</v>
      </c>
      <c r="R3634" s="154">
        <v>17</v>
      </c>
      <c r="S3634" s="155">
        <v>1632</v>
      </c>
      <c r="T3634" s="144">
        <f t="shared" si="848"/>
        <v>27744</v>
      </c>
      <c r="U3634" s="83">
        <f t="shared" si="850"/>
        <v>31073.280000000002</v>
      </c>
      <c r="V3634" s="9" t="s">
        <v>1341</v>
      </c>
      <c r="W3634" s="148" t="s">
        <v>1410</v>
      </c>
      <c r="X3634" s="15"/>
    </row>
    <row r="3635" spans="1:24" s="145" customFormat="1" ht="167.25" customHeight="1">
      <c r="A3635" s="146" t="s">
        <v>10947</v>
      </c>
      <c r="B3635" s="10" t="s">
        <v>97</v>
      </c>
      <c r="C3635" s="138" t="s">
        <v>11016</v>
      </c>
      <c r="D3635" s="138" t="s">
        <v>1127</v>
      </c>
      <c r="E3635" s="138" t="s">
        <v>11017</v>
      </c>
      <c r="F3635" s="360" t="s">
        <v>11018</v>
      </c>
      <c r="G3635" s="140" t="s">
        <v>385</v>
      </c>
      <c r="H3635" s="153">
        <v>0</v>
      </c>
      <c r="I3635" s="138">
        <v>470000000</v>
      </c>
      <c r="J3635" s="21" t="s">
        <v>1330</v>
      </c>
      <c r="K3635" s="140" t="s">
        <v>10531</v>
      </c>
      <c r="L3635" s="138" t="s">
        <v>3428</v>
      </c>
      <c r="M3635" s="141" t="s">
        <v>383</v>
      </c>
      <c r="N3635" s="374" t="s">
        <v>8876</v>
      </c>
      <c r="O3635" s="3" t="s">
        <v>10777</v>
      </c>
      <c r="P3635" s="7">
        <v>796</v>
      </c>
      <c r="Q3635" s="3" t="s">
        <v>1195</v>
      </c>
      <c r="R3635" s="154">
        <v>1</v>
      </c>
      <c r="S3635" s="155">
        <v>20033</v>
      </c>
      <c r="T3635" s="144">
        <f t="shared" si="848"/>
        <v>20033</v>
      </c>
      <c r="U3635" s="83">
        <f t="shared" si="850"/>
        <v>22436.960000000003</v>
      </c>
      <c r="V3635" s="9" t="s">
        <v>1341</v>
      </c>
      <c r="W3635" s="148" t="s">
        <v>1410</v>
      </c>
      <c r="X3635" s="15"/>
    </row>
    <row r="3636" spans="1:24" s="145" customFormat="1" ht="167.25" customHeight="1">
      <c r="A3636" s="146" t="s">
        <v>10948</v>
      </c>
      <c r="B3636" s="10" t="s">
        <v>97</v>
      </c>
      <c r="C3636" s="138" t="s">
        <v>1175</v>
      </c>
      <c r="D3636" s="138" t="s">
        <v>1176</v>
      </c>
      <c r="E3636" s="138" t="s">
        <v>11019</v>
      </c>
      <c r="F3636" s="360" t="s">
        <v>11020</v>
      </c>
      <c r="G3636" s="140" t="s">
        <v>385</v>
      </c>
      <c r="H3636" s="153">
        <v>0</v>
      </c>
      <c r="I3636" s="138">
        <v>470000000</v>
      </c>
      <c r="J3636" s="21" t="s">
        <v>1330</v>
      </c>
      <c r="K3636" s="140" t="s">
        <v>10531</v>
      </c>
      <c r="L3636" s="138" t="s">
        <v>3428</v>
      </c>
      <c r="M3636" s="141" t="s">
        <v>383</v>
      </c>
      <c r="N3636" s="374" t="s">
        <v>8876</v>
      </c>
      <c r="O3636" s="3" t="s">
        <v>10777</v>
      </c>
      <c r="P3636" s="7">
        <v>796</v>
      </c>
      <c r="Q3636" s="3" t="s">
        <v>1195</v>
      </c>
      <c r="R3636" s="154">
        <v>16</v>
      </c>
      <c r="S3636" s="155">
        <v>141200</v>
      </c>
      <c r="T3636" s="144">
        <f t="shared" si="848"/>
        <v>2259200</v>
      </c>
      <c r="U3636" s="83">
        <f t="shared" si="850"/>
        <v>2530304.0000000005</v>
      </c>
      <c r="V3636" s="9" t="s">
        <v>1341</v>
      </c>
      <c r="W3636" s="148" t="s">
        <v>1410</v>
      </c>
      <c r="X3636" s="15"/>
    </row>
    <row r="3637" spans="1:24" s="145" customFormat="1" ht="167.25" customHeight="1">
      <c r="A3637" s="146" t="s">
        <v>10949</v>
      </c>
      <c r="B3637" s="10" t="s">
        <v>97</v>
      </c>
      <c r="C3637" s="138" t="s">
        <v>1276</v>
      </c>
      <c r="D3637" s="138" t="s">
        <v>1103</v>
      </c>
      <c r="E3637" s="138" t="s">
        <v>11109</v>
      </c>
      <c r="F3637" s="360" t="s">
        <v>11021</v>
      </c>
      <c r="G3637" s="140" t="s">
        <v>385</v>
      </c>
      <c r="H3637" s="153">
        <v>0</v>
      </c>
      <c r="I3637" s="138">
        <v>470000000</v>
      </c>
      <c r="J3637" s="21" t="s">
        <v>1330</v>
      </c>
      <c r="K3637" s="140" t="s">
        <v>10531</v>
      </c>
      <c r="L3637" s="138" t="s">
        <v>3428</v>
      </c>
      <c r="M3637" s="141" t="s">
        <v>383</v>
      </c>
      <c r="N3637" s="374" t="s">
        <v>8876</v>
      </c>
      <c r="O3637" s="3" t="s">
        <v>10777</v>
      </c>
      <c r="P3637" s="7">
        <v>796</v>
      </c>
      <c r="Q3637" s="3" t="s">
        <v>1195</v>
      </c>
      <c r="R3637" s="154">
        <v>81</v>
      </c>
      <c r="S3637" s="155">
        <v>5000</v>
      </c>
      <c r="T3637" s="144">
        <f t="shared" si="848"/>
        <v>405000</v>
      </c>
      <c r="U3637" s="83">
        <f t="shared" si="850"/>
        <v>453600.00000000006</v>
      </c>
      <c r="V3637" s="9" t="s">
        <v>1341</v>
      </c>
      <c r="W3637" s="148" t="s">
        <v>1410</v>
      </c>
      <c r="X3637" s="15"/>
    </row>
    <row r="3638" spans="1:24" s="145" customFormat="1" ht="167.25" customHeight="1">
      <c r="A3638" s="146" t="s">
        <v>10950</v>
      </c>
      <c r="B3638" s="10" t="s">
        <v>97</v>
      </c>
      <c r="C3638" s="138"/>
      <c r="D3638" s="138"/>
      <c r="E3638" s="138"/>
      <c r="F3638" s="360" t="s">
        <v>11022</v>
      </c>
      <c r="G3638" s="140" t="s">
        <v>385</v>
      </c>
      <c r="H3638" s="153">
        <v>0</v>
      </c>
      <c r="I3638" s="138">
        <v>470000000</v>
      </c>
      <c r="J3638" s="21" t="s">
        <v>1330</v>
      </c>
      <c r="K3638" s="140" t="s">
        <v>10531</v>
      </c>
      <c r="L3638" s="138" t="s">
        <v>3428</v>
      </c>
      <c r="M3638" s="141" t="s">
        <v>383</v>
      </c>
      <c r="N3638" s="374" t="s">
        <v>8876</v>
      </c>
      <c r="O3638" s="3" t="s">
        <v>10777</v>
      </c>
      <c r="P3638" s="7">
        <v>796</v>
      </c>
      <c r="Q3638" s="3" t="s">
        <v>1195</v>
      </c>
      <c r="R3638" s="154">
        <v>7</v>
      </c>
      <c r="S3638" s="155">
        <v>12500</v>
      </c>
      <c r="T3638" s="144">
        <f t="shared" si="848"/>
        <v>87500</v>
      </c>
      <c r="U3638" s="83">
        <f t="shared" si="850"/>
        <v>98000.000000000015</v>
      </c>
      <c r="V3638" s="9" t="s">
        <v>1341</v>
      </c>
      <c r="W3638" s="148" t="s">
        <v>1410</v>
      </c>
      <c r="X3638" s="15"/>
    </row>
    <row r="3639" spans="1:24" s="145" customFormat="1" ht="167.25" customHeight="1">
      <c r="A3639" s="146" t="s">
        <v>10951</v>
      </c>
      <c r="B3639" s="10" t="s">
        <v>97</v>
      </c>
      <c r="C3639" s="138" t="s">
        <v>11023</v>
      </c>
      <c r="D3639" s="138" t="s">
        <v>9933</v>
      </c>
      <c r="E3639" s="138" t="s">
        <v>11024</v>
      </c>
      <c r="F3639" s="360" t="s">
        <v>11025</v>
      </c>
      <c r="G3639" s="140" t="s">
        <v>385</v>
      </c>
      <c r="H3639" s="153">
        <v>0</v>
      </c>
      <c r="I3639" s="138">
        <v>470000000</v>
      </c>
      <c r="J3639" s="21" t="s">
        <v>1330</v>
      </c>
      <c r="K3639" s="140" t="s">
        <v>10531</v>
      </c>
      <c r="L3639" s="138" t="s">
        <v>3428</v>
      </c>
      <c r="M3639" s="141" t="s">
        <v>383</v>
      </c>
      <c r="N3639" s="374" t="s">
        <v>8876</v>
      </c>
      <c r="O3639" s="3" t="s">
        <v>10777</v>
      </c>
      <c r="P3639" s="7">
        <v>839</v>
      </c>
      <c r="Q3639" s="3" t="s">
        <v>1348</v>
      </c>
      <c r="R3639" s="154">
        <v>1</v>
      </c>
      <c r="S3639" s="155">
        <v>66657300</v>
      </c>
      <c r="T3639" s="144">
        <f t="shared" si="848"/>
        <v>66657300</v>
      </c>
      <c r="U3639" s="83">
        <f t="shared" si="850"/>
        <v>74656176</v>
      </c>
      <c r="V3639" s="9" t="s">
        <v>1341</v>
      </c>
      <c r="W3639" s="148" t="s">
        <v>1410</v>
      </c>
      <c r="X3639" s="15"/>
    </row>
    <row r="3640" spans="1:24" s="145" customFormat="1" ht="167.25" customHeight="1">
      <c r="A3640" s="146" t="s">
        <v>10952</v>
      </c>
      <c r="B3640" s="10" t="s">
        <v>97</v>
      </c>
      <c r="C3640" s="138" t="s">
        <v>11026</v>
      </c>
      <c r="D3640" s="138" t="s">
        <v>11027</v>
      </c>
      <c r="E3640" s="138" t="s">
        <v>11028</v>
      </c>
      <c r="F3640" s="360" t="s">
        <v>11029</v>
      </c>
      <c r="G3640" s="140" t="s">
        <v>385</v>
      </c>
      <c r="H3640" s="153">
        <v>0</v>
      </c>
      <c r="I3640" s="138">
        <v>470000000</v>
      </c>
      <c r="J3640" s="21" t="s">
        <v>1330</v>
      </c>
      <c r="K3640" s="140" t="s">
        <v>10531</v>
      </c>
      <c r="L3640" s="138" t="s">
        <v>3428</v>
      </c>
      <c r="M3640" s="141" t="s">
        <v>383</v>
      </c>
      <c r="N3640" s="374" t="s">
        <v>8876</v>
      </c>
      <c r="O3640" s="3" t="s">
        <v>10777</v>
      </c>
      <c r="P3640" s="7">
        <v>839</v>
      </c>
      <c r="Q3640" s="3" t="s">
        <v>1348</v>
      </c>
      <c r="R3640" s="154">
        <v>1</v>
      </c>
      <c r="S3640" s="155">
        <v>580000</v>
      </c>
      <c r="T3640" s="144">
        <f t="shared" si="848"/>
        <v>580000</v>
      </c>
      <c r="U3640" s="83">
        <f t="shared" si="850"/>
        <v>649600.00000000012</v>
      </c>
      <c r="V3640" s="9" t="s">
        <v>1341</v>
      </c>
      <c r="W3640" s="148" t="s">
        <v>1410</v>
      </c>
      <c r="X3640" s="15"/>
    </row>
    <row r="3641" spans="1:24" s="145" customFormat="1" ht="167.25" customHeight="1">
      <c r="A3641" s="146" t="s">
        <v>10953</v>
      </c>
      <c r="B3641" s="10" t="s">
        <v>97</v>
      </c>
      <c r="C3641" s="138"/>
      <c r="D3641" s="138" t="s">
        <v>11030</v>
      </c>
      <c r="E3641" s="138"/>
      <c r="F3641" s="360" t="s">
        <v>11031</v>
      </c>
      <c r="G3641" s="140" t="s">
        <v>385</v>
      </c>
      <c r="H3641" s="153">
        <v>0</v>
      </c>
      <c r="I3641" s="138">
        <v>470000000</v>
      </c>
      <c r="J3641" s="21" t="s">
        <v>1330</v>
      </c>
      <c r="K3641" s="140" t="s">
        <v>10531</v>
      </c>
      <c r="L3641" s="138" t="s">
        <v>3428</v>
      </c>
      <c r="M3641" s="141" t="s">
        <v>383</v>
      </c>
      <c r="N3641" s="374" t="s">
        <v>8876</v>
      </c>
      <c r="O3641" s="3" t="s">
        <v>10777</v>
      </c>
      <c r="P3641" s="7">
        <v>839</v>
      </c>
      <c r="Q3641" s="3" t="s">
        <v>1348</v>
      </c>
      <c r="R3641" s="154">
        <v>1</v>
      </c>
      <c r="S3641" s="155">
        <v>11500</v>
      </c>
      <c r="T3641" s="144">
        <f t="shared" si="848"/>
        <v>11500</v>
      </c>
      <c r="U3641" s="83">
        <f t="shared" si="850"/>
        <v>12880.000000000002</v>
      </c>
      <c r="V3641" s="9" t="s">
        <v>1341</v>
      </c>
      <c r="W3641" s="148" t="s">
        <v>1410</v>
      </c>
      <c r="X3641" s="15"/>
    </row>
    <row r="3642" spans="1:24" s="145" customFormat="1" ht="167.25" customHeight="1">
      <c r="A3642" s="146" t="s">
        <v>10954</v>
      </c>
      <c r="B3642" s="10" t="s">
        <v>97</v>
      </c>
      <c r="C3642" s="138" t="s">
        <v>11032</v>
      </c>
      <c r="D3642" s="138" t="s">
        <v>9938</v>
      </c>
      <c r="E3642" s="138" t="s">
        <v>11033</v>
      </c>
      <c r="F3642" s="360" t="s">
        <v>11034</v>
      </c>
      <c r="G3642" s="140" t="s">
        <v>385</v>
      </c>
      <c r="H3642" s="153">
        <v>0</v>
      </c>
      <c r="I3642" s="138">
        <v>470000000</v>
      </c>
      <c r="J3642" s="21" t="s">
        <v>1330</v>
      </c>
      <c r="K3642" s="140" t="s">
        <v>10531</v>
      </c>
      <c r="L3642" s="138" t="s">
        <v>3428</v>
      </c>
      <c r="M3642" s="141" t="s">
        <v>383</v>
      </c>
      <c r="N3642" s="374" t="s">
        <v>8876</v>
      </c>
      <c r="O3642" s="3" t="s">
        <v>10777</v>
      </c>
      <c r="P3642" s="7">
        <v>839</v>
      </c>
      <c r="Q3642" s="3" t="s">
        <v>1348</v>
      </c>
      <c r="R3642" s="154">
        <v>3</v>
      </c>
      <c r="S3642" s="155">
        <v>247800</v>
      </c>
      <c r="T3642" s="144">
        <f t="shared" si="848"/>
        <v>743400</v>
      </c>
      <c r="U3642" s="83">
        <f t="shared" si="850"/>
        <v>832608.00000000012</v>
      </c>
      <c r="V3642" s="9" t="s">
        <v>1341</v>
      </c>
      <c r="W3642" s="148" t="s">
        <v>1410</v>
      </c>
      <c r="X3642" s="15"/>
    </row>
    <row r="3643" spans="1:24" s="145" customFormat="1" ht="167.25" customHeight="1">
      <c r="A3643" s="146" t="s">
        <v>10955</v>
      </c>
      <c r="B3643" s="10" t="s">
        <v>97</v>
      </c>
      <c r="C3643" s="138" t="s">
        <v>11035</v>
      </c>
      <c r="D3643" s="138" t="s">
        <v>9938</v>
      </c>
      <c r="E3643" s="138" t="s">
        <v>11036</v>
      </c>
      <c r="F3643" s="360" t="s">
        <v>11037</v>
      </c>
      <c r="G3643" s="140" t="s">
        <v>385</v>
      </c>
      <c r="H3643" s="153">
        <v>0</v>
      </c>
      <c r="I3643" s="138">
        <v>470000000</v>
      </c>
      <c r="J3643" s="21" t="s">
        <v>1330</v>
      </c>
      <c r="K3643" s="140" t="s">
        <v>10531</v>
      </c>
      <c r="L3643" s="138" t="s">
        <v>3428</v>
      </c>
      <c r="M3643" s="141" t="s">
        <v>383</v>
      </c>
      <c r="N3643" s="374" t="s">
        <v>8876</v>
      </c>
      <c r="O3643" s="3" t="s">
        <v>10777</v>
      </c>
      <c r="P3643" s="7">
        <v>839</v>
      </c>
      <c r="Q3643" s="3" t="s">
        <v>1348</v>
      </c>
      <c r="R3643" s="154">
        <v>6</v>
      </c>
      <c r="S3643" s="155">
        <v>33150</v>
      </c>
      <c r="T3643" s="144">
        <f t="shared" si="848"/>
        <v>198900</v>
      </c>
      <c r="U3643" s="83">
        <f t="shared" si="850"/>
        <v>222768.00000000003</v>
      </c>
      <c r="V3643" s="9" t="s">
        <v>1341</v>
      </c>
      <c r="W3643" s="148" t="s">
        <v>1410</v>
      </c>
      <c r="X3643" s="15"/>
    </row>
    <row r="3644" spans="1:24" s="145" customFormat="1" ht="167.25" customHeight="1">
      <c r="A3644" s="146" t="s">
        <v>10956</v>
      </c>
      <c r="B3644" s="10" t="s">
        <v>97</v>
      </c>
      <c r="C3644" s="138" t="s">
        <v>11038</v>
      </c>
      <c r="D3644" s="138" t="s">
        <v>9938</v>
      </c>
      <c r="E3644" s="138" t="s">
        <v>11039</v>
      </c>
      <c r="F3644" s="360" t="s">
        <v>11040</v>
      </c>
      <c r="G3644" s="140" t="s">
        <v>385</v>
      </c>
      <c r="H3644" s="153">
        <v>0</v>
      </c>
      <c r="I3644" s="138">
        <v>470000000</v>
      </c>
      <c r="J3644" s="21" t="s">
        <v>1330</v>
      </c>
      <c r="K3644" s="140" t="s">
        <v>10531</v>
      </c>
      <c r="L3644" s="138" t="s">
        <v>3428</v>
      </c>
      <c r="M3644" s="141" t="s">
        <v>383</v>
      </c>
      <c r="N3644" s="374" t="s">
        <v>8876</v>
      </c>
      <c r="O3644" s="3" t="s">
        <v>10777</v>
      </c>
      <c r="P3644" s="7">
        <v>839</v>
      </c>
      <c r="Q3644" s="3" t="s">
        <v>1348</v>
      </c>
      <c r="R3644" s="154">
        <v>1</v>
      </c>
      <c r="S3644" s="155">
        <v>36500</v>
      </c>
      <c r="T3644" s="144">
        <f t="shared" si="848"/>
        <v>36500</v>
      </c>
      <c r="U3644" s="83">
        <f t="shared" si="850"/>
        <v>40880.000000000007</v>
      </c>
      <c r="V3644" s="9" t="s">
        <v>1341</v>
      </c>
      <c r="W3644" s="148" t="s">
        <v>1410</v>
      </c>
      <c r="X3644" s="15"/>
    </row>
    <row r="3645" spans="1:24" s="145" customFormat="1" ht="167.25" customHeight="1">
      <c r="A3645" s="146" t="s">
        <v>10957</v>
      </c>
      <c r="B3645" s="10" t="s">
        <v>97</v>
      </c>
      <c r="C3645" s="138" t="s">
        <v>11041</v>
      </c>
      <c r="D3645" s="138" t="s">
        <v>9938</v>
      </c>
      <c r="E3645" s="138" t="s">
        <v>11042</v>
      </c>
      <c r="F3645" s="360" t="s">
        <v>11043</v>
      </c>
      <c r="G3645" s="140" t="s">
        <v>385</v>
      </c>
      <c r="H3645" s="153">
        <v>0</v>
      </c>
      <c r="I3645" s="138">
        <v>470000000</v>
      </c>
      <c r="J3645" s="21" t="s">
        <v>1330</v>
      </c>
      <c r="K3645" s="140" t="s">
        <v>10531</v>
      </c>
      <c r="L3645" s="138" t="s">
        <v>3428</v>
      </c>
      <c r="M3645" s="141" t="s">
        <v>383</v>
      </c>
      <c r="N3645" s="374" t="s">
        <v>8876</v>
      </c>
      <c r="O3645" s="3" t="s">
        <v>10777</v>
      </c>
      <c r="P3645" s="7">
        <v>839</v>
      </c>
      <c r="Q3645" s="3" t="s">
        <v>1348</v>
      </c>
      <c r="R3645" s="154">
        <v>2</v>
      </c>
      <c r="S3645" s="155">
        <v>1500</v>
      </c>
      <c r="T3645" s="144">
        <f t="shared" si="848"/>
        <v>3000</v>
      </c>
      <c r="U3645" s="83">
        <f t="shared" si="850"/>
        <v>3360.0000000000005</v>
      </c>
      <c r="V3645" s="9" t="s">
        <v>1341</v>
      </c>
      <c r="W3645" s="148" t="s">
        <v>1410</v>
      </c>
      <c r="X3645" s="15"/>
    </row>
    <row r="3646" spans="1:24" s="145" customFormat="1" ht="167.25" customHeight="1">
      <c r="A3646" s="146" t="s">
        <v>10958</v>
      </c>
      <c r="B3646" s="10" t="s">
        <v>97</v>
      </c>
      <c r="C3646" s="138" t="s">
        <v>11041</v>
      </c>
      <c r="D3646" s="138" t="s">
        <v>9938</v>
      </c>
      <c r="E3646" s="138" t="s">
        <v>11044</v>
      </c>
      <c r="F3646" s="360" t="s">
        <v>11045</v>
      </c>
      <c r="G3646" s="140" t="s">
        <v>385</v>
      </c>
      <c r="H3646" s="153">
        <v>0</v>
      </c>
      <c r="I3646" s="138">
        <v>470000000</v>
      </c>
      <c r="J3646" s="21" t="s">
        <v>1330</v>
      </c>
      <c r="K3646" s="140" t="s">
        <v>10531</v>
      </c>
      <c r="L3646" s="138" t="s">
        <v>3428</v>
      </c>
      <c r="M3646" s="141" t="s">
        <v>383</v>
      </c>
      <c r="N3646" s="374" t="s">
        <v>8876</v>
      </c>
      <c r="O3646" s="3" t="s">
        <v>10777</v>
      </c>
      <c r="P3646" s="7">
        <v>839</v>
      </c>
      <c r="Q3646" s="3" t="s">
        <v>1348</v>
      </c>
      <c r="R3646" s="154">
        <v>1</v>
      </c>
      <c r="S3646" s="155">
        <v>1500</v>
      </c>
      <c r="T3646" s="144">
        <f t="shared" si="848"/>
        <v>1500</v>
      </c>
      <c r="U3646" s="83">
        <f t="shared" si="850"/>
        <v>1680.0000000000002</v>
      </c>
      <c r="V3646" s="9" t="s">
        <v>1341</v>
      </c>
      <c r="W3646" s="148" t="s">
        <v>1410</v>
      </c>
      <c r="X3646" s="15"/>
    </row>
    <row r="3647" spans="1:24" s="145" customFormat="1" ht="167.25" customHeight="1">
      <c r="A3647" s="146" t="s">
        <v>10959</v>
      </c>
      <c r="B3647" s="10" t="s">
        <v>97</v>
      </c>
      <c r="C3647" s="138" t="s">
        <v>9792</v>
      </c>
      <c r="D3647" s="138" t="s">
        <v>9793</v>
      </c>
      <c r="E3647" s="138" t="s">
        <v>9794</v>
      </c>
      <c r="F3647" s="360" t="s">
        <v>11046</v>
      </c>
      <c r="G3647" s="140" t="s">
        <v>385</v>
      </c>
      <c r="H3647" s="153">
        <v>0</v>
      </c>
      <c r="I3647" s="138">
        <v>470000000</v>
      </c>
      <c r="J3647" s="21" t="s">
        <v>1330</v>
      </c>
      <c r="K3647" s="140" t="s">
        <v>10531</v>
      </c>
      <c r="L3647" s="138" t="s">
        <v>3428</v>
      </c>
      <c r="M3647" s="141" t="s">
        <v>383</v>
      </c>
      <c r="N3647" s="374" t="s">
        <v>8876</v>
      </c>
      <c r="O3647" s="3" t="s">
        <v>10777</v>
      </c>
      <c r="P3647" s="7">
        <v>839</v>
      </c>
      <c r="Q3647" s="3" t="s">
        <v>1348</v>
      </c>
      <c r="R3647" s="154">
        <v>1</v>
      </c>
      <c r="S3647" s="155">
        <v>239400</v>
      </c>
      <c r="T3647" s="144">
        <f t="shared" si="848"/>
        <v>239400</v>
      </c>
      <c r="U3647" s="83">
        <f t="shared" si="850"/>
        <v>268128</v>
      </c>
      <c r="V3647" s="9" t="s">
        <v>1341</v>
      </c>
      <c r="W3647" s="148" t="s">
        <v>1410</v>
      </c>
      <c r="X3647" s="15"/>
    </row>
    <row r="3648" spans="1:24" s="145" customFormat="1" ht="167.25" customHeight="1">
      <c r="A3648" s="146" t="s">
        <v>10960</v>
      </c>
      <c r="B3648" s="10" t="s">
        <v>97</v>
      </c>
      <c r="C3648" s="138" t="s">
        <v>9792</v>
      </c>
      <c r="D3648" s="138" t="s">
        <v>9793</v>
      </c>
      <c r="E3648" s="138" t="s">
        <v>9794</v>
      </c>
      <c r="F3648" s="360" t="s">
        <v>11047</v>
      </c>
      <c r="G3648" s="140" t="s">
        <v>385</v>
      </c>
      <c r="H3648" s="153">
        <v>0</v>
      </c>
      <c r="I3648" s="138">
        <v>470000000</v>
      </c>
      <c r="J3648" s="21" t="s">
        <v>1330</v>
      </c>
      <c r="K3648" s="140" t="s">
        <v>10531</v>
      </c>
      <c r="L3648" s="138" t="s">
        <v>3428</v>
      </c>
      <c r="M3648" s="141" t="s">
        <v>383</v>
      </c>
      <c r="N3648" s="374" t="s">
        <v>8876</v>
      </c>
      <c r="O3648" s="3" t="s">
        <v>10777</v>
      </c>
      <c r="P3648" s="7">
        <v>839</v>
      </c>
      <c r="Q3648" s="3" t="s">
        <v>1348</v>
      </c>
      <c r="R3648" s="154">
        <v>5</v>
      </c>
      <c r="S3648" s="155">
        <v>93500</v>
      </c>
      <c r="T3648" s="144">
        <f t="shared" ref="T3648:T3655" si="855">R3648*S3648</f>
        <v>467500</v>
      </c>
      <c r="U3648" s="83">
        <f t="shared" si="850"/>
        <v>523600.00000000006</v>
      </c>
      <c r="V3648" s="9" t="s">
        <v>1341</v>
      </c>
      <c r="W3648" s="148" t="s">
        <v>1410</v>
      </c>
      <c r="X3648" s="15"/>
    </row>
    <row r="3649" spans="1:24" s="145" customFormat="1" ht="167.25" customHeight="1">
      <c r="A3649" s="146" t="s">
        <v>10961</v>
      </c>
      <c r="B3649" s="10" t="s">
        <v>97</v>
      </c>
      <c r="C3649" s="138"/>
      <c r="D3649" s="138" t="s">
        <v>11048</v>
      </c>
      <c r="E3649" s="138"/>
      <c r="F3649" s="360" t="s">
        <v>11049</v>
      </c>
      <c r="G3649" s="140" t="s">
        <v>385</v>
      </c>
      <c r="H3649" s="153">
        <v>0</v>
      </c>
      <c r="I3649" s="138">
        <v>470000000</v>
      </c>
      <c r="J3649" s="21" t="s">
        <v>1330</v>
      </c>
      <c r="K3649" s="140" t="s">
        <v>10531</v>
      </c>
      <c r="L3649" s="138" t="s">
        <v>3428</v>
      </c>
      <c r="M3649" s="141" t="s">
        <v>383</v>
      </c>
      <c r="N3649" s="374" t="s">
        <v>8876</v>
      </c>
      <c r="O3649" s="3" t="s">
        <v>10777</v>
      </c>
      <c r="P3649" s="7">
        <v>839</v>
      </c>
      <c r="Q3649" s="3" t="s">
        <v>1348</v>
      </c>
      <c r="R3649" s="154">
        <v>1</v>
      </c>
      <c r="S3649" s="155">
        <v>177900</v>
      </c>
      <c r="T3649" s="144">
        <f t="shared" si="855"/>
        <v>177900</v>
      </c>
      <c r="U3649" s="83">
        <f t="shared" si="850"/>
        <v>199248.00000000003</v>
      </c>
      <c r="V3649" s="9" t="s">
        <v>1341</v>
      </c>
      <c r="W3649" s="148" t="s">
        <v>1410</v>
      </c>
      <c r="X3649" s="15"/>
    </row>
    <row r="3650" spans="1:24" s="145" customFormat="1" ht="167.25" customHeight="1">
      <c r="A3650" s="146" t="s">
        <v>10962</v>
      </c>
      <c r="B3650" s="10" t="s">
        <v>97</v>
      </c>
      <c r="C3650" s="138" t="s">
        <v>11050</v>
      </c>
      <c r="D3650" s="138" t="s">
        <v>11051</v>
      </c>
      <c r="E3650" s="138" t="s">
        <v>11052</v>
      </c>
      <c r="F3650" s="360" t="s">
        <v>11053</v>
      </c>
      <c r="G3650" s="140" t="s">
        <v>385</v>
      </c>
      <c r="H3650" s="153">
        <v>0</v>
      </c>
      <c r="I3650" s="138">
        <v>470000000</v>
      </c>
      <c r="J3650" s="21" t="s">
        <v>1330</v>
      </c>
      <c r="K3650" s="140" t="s">
        <v>10531</v>
      </c>
      <c r="L3650" s="138" t="s">
        <v>3428</v>
      </c>
      <c r="M3650" s="141" t="s">
        <v>383</v>
      </c>
      <c r="N3650" s="374" t="s">
        <v>8876</v>
      </c>
      <c r="O3650" s="3" t="s">
        <v>10777</v>
      </c>
      <c r="P3650" s="7">
        <v>796</v>
      </c>
      <c r="Q3650" s="3" t="s">
        <v>1195</v>
      </c>
      <c r="R3650" s="154">
        <v>4</v>
      </c>
      <c r="S3650" s="155">
        <v>141500</v>
      </c>
      <c r="T3650" s="144">
        <f t="shared" si="855"/>
        <v>566000</v>
      </c>
      <c r="U3650" s="83">
        <f t="shared" si="850"/>
        <v>633920.00000000012</v>
      </c>
      <c r="V3650" s="9" t="s">
        <v>1341</v>
      </c>
      <c r="W3650" s="148" t="s">
        <v>1410</v>
      </c>
      <c r="X3650" s="15"/>
    </row>
    <row r="3651" spans="1:24" s="145" customFormat="1" ht="167.25" customHeight="1">
      <c r="A3651" s="146" t="s">
        <v>10963</v>
      </c>
      <c r="B3651" s="10" t="s">
        <v>97</v>
      </c>
      <c r="C3651" s="138" t="s">
        <v>11050</v>
      </c>
      <c r="D3651" s="138" t="s">
        <v>11051</v>
      </c>
      <c r="E3651" s="138" t="s">
        <v>11054</v>
      </c>
      <c r="F3651" s="360" t="s">
        <v>11055</v>
      </c>
      <c r="G3651" s="140" t="s">
        <v>385</v>
      </c>
      <c r="H3651" s="153">
        <v>0</v>
      </c>
      <c r="I3651" s="138">
        <v>470000000</v>
      </c>
      <c r="J3651" s="21" t="s">
        <v>1330</v>
      </c>
      <c r="K3651" s="140" t="s">
        <v>10531</v>
      </c>
      <c r="L3651" s="138" t="s">
        <v>3428</v>
      </c>
      <c r="M3651" s="141" t="s">
        <v>383</v>
      </c>
      <c r="N3651" s="374" t="s">
        <v>8876</v>
      </c>
      <c r="O3651" s="3" t="s">
        <v>10777</v>
      </c>
      <c r="P3651" s="7">
        <v>796</v>
      </c>
      <c r="Q3651" s="3" t="s">
        <v>1195</v>
      </c>
      <c r="R3651" s="154">
        <v>3</v>
      </c>
      <c r="S3651" s="155">
        <v>141476</v>
      </c>
      <c r="T3651" s="144">
        <f t="shared" si="855"/>
        <v>424428</v>
      </c>
      <c r="U3651" s="83">
        <f t="shared" si="850"/>
        <v>475359.36000000004</v>
      </c>
      <c r="V3651" s="9" t="s">
        <v>1341</v>
      </c>
      <c r="W3651" s="148" t="s">
        <v>1410</v>
      </c>
      <c r="X3651" s="15"/>
    </row>
    <row r="3652" spans="1:24" s="145" customFormat="1" ht="167.25" customHeight="1">
      <c r="A3652" s="146" t="s">
        <v>10964</v>
      </c>
      <c r="B3652" s="10" t="s">
        <v>97</v>
      </c>
      <c r="C3652" s="138" t="s">
        <v>11056</v>
      </c>
      <c r="D3652" s="138" t="s">
        <v>11051</v>
      </c>
      <c r="E3652" s="138" t="s">
        <v>11057</v>
      </c>
      <c r="F3652" s="360" t="s">
        <v>11058</v>
      </c>
      <c r="G3652" s="140" t="s">
        <v>385</v>
      </c>
      <c r="H3652" s="153">
        <v>0</v>
      </c>
      <c r="I3652" s="138">
        <v>470000000</v>
      </c>
      <c r="J3652" s="21" t="s">
        <v>1330</v>
      </c>
      <c r="K3652" s="140" t="s">
        <v>10531</v>
      </c>
      <c r="L3652" s="138" t="s">
        <v>3428</v>
      </c>
      <c r="M3652" s="141" t="s">
        <v>383</v>
      </c>
      <c r="N3652" s="374" t="s">
        <v>8876</v>
      </c>
      <c r="O3652" s="3" t="s">
        <v>10777</v>
      </c>
      <c r="P3652" s="7">
        <v>796</v>
      </c>
      <c r="Q3652" s="3" t="s">
        <v>1195</v>
      </c>
      <c r="R3652" s="154">
        <v>3</v>
      </c>
      <c r="S3652" s="155">
        <v>12750</v>
      </c>
      <c r="T3652" s="144">
        <f t="shared" si="855"/>
        <v>38250</v>
      </c>
      <c r="U3652" s="83">
        <f t="shared" si="850"/>
        <v>42840.000000000007</v>
      </c>
      <c r="V3652" s="9" t="s">
        <v>1341</v>
      </c>
      <c r="W3652" s="148" t="s">
        <v>1410</v>
      </c>
      <c r="X3652" s="15"/>
    </row>
    <row r="3653" spans="1:24" s="145" customFormat="1" ht="167.25" customHeight="1">
      <c r="A3653" s="146" t="s">
        <v>11239</v>
      </c>
      <c r="B3653" s="100" t="s">
        <v>97</v>
      </c>
      <c r="C3653" s="9" t="s">
        <v>800</v>
      </c>
      <c r="D3653" s="30" t="s">
        <v>2040</v>
      </c>
      <c r="E3653" s="3" t="s">
        <v>2047</v>
      </c>
      <c r="F3653" s="3"/>
      <c r="G3653" s="3" t="s">
        <v>384</v>
      </c>
      <c r="H3653" s="20">
        <v>0</v>
      </c>
      <c r="I3653" s="114">
        <v>470000000</v>
      </c>
      <c r="J3653" s="21" t="s">
        <v>1330</v>
      </c>
      <c r="K3653" s="19" t="s">
        <v>11163</v>
      </c>
      <c r="L3653" s="138" t="s">
        <v>3428</v>
      </c>
      <c r="M3653" s="141" t="s">
        <v>383</v>
      </c>
      <c r="N3653" s="360" t="s">
        <v>8881</v>
      </c>
      <c r="O3653" s="3" t="s">
        <v>11157</v>
      </c>
      <c r="P3653" s="7" t="s">
        <v>1355</v>
      </c>
      <c r="Q3653" s="30" t="s">
        <v>1196</v>
      </c>
      <c r="R3653" s="98">
        <v>90</v>
      </c>
      <c r="S3653" s="94">
        <v>220</v>
      </c>
      <c r="T3653" s="83">
        <f t="shared" si="855"/>
        <v>19800</v>
      </c>
      <c r="U3653" s="83">
        <f t="shared" si="850"/>
        <v>22176.000000000004</v>
      </c>
      <c r="V3653" s="9" t="s">
        <v>1341</v>
      </c>
      <c r="W3653" s="153" t="s">
        <v>1410</v>
      </c>
      <c r="X3653" s="9"/>
    </row>
    <row r="3654" spans="1:24" s="145" customFormat="1" ht="167.25" customHeight="1">
      <c r="A3654" s="146" t="s">
        <v>11240</v>
      </c>
      <c r="B3654" s="100" t="s">
        <v>97</v>
      </c>
      <c r="C3654" s="9" t="s">
        <v>802</v>
      </c>
      <c r="D3654" s="30" t="s">
        <v>2042</v>
      </c>
      <c r="E3654" s="3" t="s">
        <v>2049</v>
      </c>
      <c r="F3654" s="3"/>
      <c r="G3654" s="3" t="s">
        <v>384</v>
      </c>
      <c r="H3654" s="20">
        <v>0</v>
      </c>
      <c r="I3654" s="114">
        <v>470000000</v>
      </c>
      <c r="J3654" s="21" t="s">
        <v>1330</v>
      </c>
      <c r="K3654" s="19" t="s">
        <v>11163</v>
      </c>
      <c r="L3654" s="138" t="s">
        <v>3428</v>
      </c>
      <c r="M3654" s="141" t="s">
        <v>383</v>
      </c>
      <c r="N3654" s="360" t="s">
        <v>8881</v>
      </c>
      <c r="O3654" s="3" t="s">
        <v>11157</v>
      </c>
      <c r="P3654" s="7" t="s">
        <v>1355</v>
      </c>
      <c r="Q3654" s="30" t="s">
        <v>1196</v>
      </c>
      <c r="R3654" s="98">
        <v>150</v>
      </c>
      <c r="S3654" s="94">
        <v>220</v>
      </c>
      <c r="T3654" s="83">
        <f t="shared" si="855"/>
        <v>33000</v>
      </c>
      <c r="U3654" s="83">
        <f t="shared" si="850"/>
        <v>36960</v>
      </c>
      <c r="V3654" s="9" t="s">
        <v>1341</v>
      </c>
      <c r="W3654" s="153" t="s">
        <v>1410</v>
      </c>
      <c r="X3654" s="9"/>
    </row>
    <row r="3655" spans="1:24" s="145" customFormat="1" ht="167.25" customHeight="1">
      <c r="A3655" s="146" t="s">
        <v>11241</v>
      </c>
      <c r="B3655" s="100" t="s">
        <v>97</v>
      </c>
      <c r="C3655" s="9" t="s">
        <v>804</v>
      </c>
      <c r="D3655" s="30" t="s">
        <v>2040</v>
      </c>
      <c r="E3655" s="3" t="s">
        <v>2051</v>
      </c>
      <c r="F3655" s="3"/>
      <c r="G3655" s="3" t="s">
        <v>384</v>
      </c>
      <c r="H3655" s="20">
        <v>0</v>
      </c>
      <c r="I3655" s="114">
        <v>470000000</v>
      </c>
      <c r="J3655" s="21" t="s">
        <v>1330</v>
      </c>
      <c r="K3655" s="19" t="s">
        <v>1949</v>
      </c>
      <c r="L3655" s="138" t="s">
        <v>3428</v>
      </c>
      <c r="M3655" s="141" t="s">
        <v>383</v>
      </c>
      <c r="N3655" s="360" t="s">
        <v>8881</v>
      </c>
      <c r="O3655" s="3" t="s">
        <v>11157</v>
      </c>
      <c r="P3655" s="7" t="s">
        <v>1355</v>
      </c>
      <c r="Q3655" s="30" t="s">
        <v>1196</v>
      </c>
      <c r="R3655" s="98">
        <v>90</v>
      </c>
      <c r="S3655" s="94">
        <v>220</v>
      </c>
      <c r="T3655" s="83">
        <f t="shared" si="855"/>
        <v>19800</v>
      </c>
      <c r="U3655" s="83">
        <f t="shared" ref="U3655" si="856">T3655*1.12</f>
        <v>22176.000000000004</v>
      </c>
      <c r="V3655" s="9" t="s">
        <v>1341</v>
      </c>
      <c r="W3655" s="153" t="s">
        <v>1410</v>
      </c>
      <c r="X3655" s="9"/>
    </row>
    <row r="3656" spans="1:24" s="336" customFormat="1" ht="15.75">
      <c r="A3656" s="547" t="s">
        <v>2666</v>
      </c>
      <c r="B3656" s="547"/>
      <c r="C3656" s="547"/>
      <c r="D3656" s="549"/>
      <c r="E3656" s="549"/>
      <c r="F3656" s="387"/>
      <c r="G3656" s="337"/>
      <c r="H3656" s="337"/>
      <c r="I3656" s="337"/>
      <c r="J3656" s="338"/>
      <c r="K3656" s="339"/>
      <c r="L3656" s="339"/>
      <c r="M3656" s="339"/>
      <c r="N3656" s="368"/>
      <c r="O3656" s="339"/>
      <c r="P3656" s="339"/>
      <c r="Q3656" s="340"/>
      <c r="R3656" s="341"/>
      <c r="S3656" s="342"/>
      <c r="T3656" s="343">
        <f>SUM(T21:T3655)</f>
        <v>6262368466.074892</v>
      </c>
      <c r="U3656" s="343">
        <f>SUM(U21:U3655)</f>
        <v>7013852682.00387</v>
      </c>
      <c r="V3656" s="344"/>
      <c r="W3656" s="337"/>
      <c r="X3656" s="337"/>
    </row>
    <row r="3657" spans="1:24" s="336" customFormat="1" ht="15.75">
      <c r="A3657" s="545" t="s">
        <v>2667</v>
      </c>
      <c r="B3657" s="545"/>
      <c r="C3657" s="545"/>
      <c r="D3657" s="545"/>
      <c r="E3657" s="545"/>
      <c r="F3657" s="545"/>
      <c r="G3657" s="545"/>
      <c r="H3657" s="545"/>
      <c r="I3657" s="545"/>
      <c r="J3657" s="545"/>
      <c r="K3657" s="545"/>
      <c r="L3657" s="545"/>
      <c r="M3657" s="545"/>
      <c r="N3657" s="545"/>
      <c r="O3657" s="545"/>
      <c r="P3657" s="545"/>
      <c r="Q3657" s="545"/>
      <c r="R3657" s="545"/>
      <c r="S3657" s="545"/>
      <c r="T3657" s="545"/>
      <c r="U3657" s="545"/>
      <c r="V3657" s="545"/>
      <c r="W3657" s="545"/>
      <c r="X3657" s="545"/>
    </row>
    <row r="3658" spans="1:24" s="180" customFormat="1" ht="76.5" customHeight="1">
      <c r="A3658" s="15" t="s">
        <v>2668</v>
      </c>
      <c r="B3658" s="14" t="s">
        <v>97</v>
      </c>
      <c r="C3658" s="138" t="s">
        <v>2669</v>
      </c>
      <c r="D3658" s="138" t="s">
        <v>2670</v>
      </c>
      <c r="E3658" s="138" t="s">
        <v>2671</v>
      </c>
      <c r="F3658" s="138" t="s">
        <v>2672</v>
      </c>
      <c r="G3658" s="162" t="s">
        <v>1446</v>
      </c>
      <c r="H3658" s="139">
        <v>0.5</v>
      </c>
      <c r="I3658" s="138">
        <v>470000000</v>
      </c>
      <c r="J3658" s="138" t="s">
        <v>1330</v>
      </c>
      <c r="K3658" s="14" t="s">
        <v>2673</v>
      </c>
      <c r="L3658" s="138" t="s">
        <v>2674</v>
      </c>
      <c r="M3658" s="140" t="s">
        <v>2744</v>
      </c>
      <c r="N3658" s="369" t="s">
        <v>2675</v>
      </c>
      <c r="O3658" s="26" t="s">
        <v>2676</v>
      </c>
      <c r="P3658" s="140"/>
      <c r="Q3658" s="140"/>
      <c r="R3658" s="140"/>
      <c r="S3658" s="140"/>
      <c r="T3658" s="144">
        <v>205200</v>
      </c>
      <c r="U3658" s="144">
        <f t="shared" ref="U3658:U3667" si="857">T3658*1.12</f>
        <v>229824.00000000003</v>
      </c>
      <c r="V3658" s="140" t="s">
        <v>2677</v>
      </c>
      <c r="W3658" s="153" t="s">
        <v>1410</v>
      </c>
      <c r="X3658" s="140"/>
    </row>
    <row r="3659" spans="1:24" s="180" customFormat="1" ht="76.5" customHeight="1">
      <c r="A3659" s="15" t="s">
        <v>2678</v>
      </c>
      <c r="B3659" s="14" t="s">
        <v>97</v>
      </c>
      <c r="C3659" s="138" t="s">
        <v>2679</v>
      </c>
      <c r="D3659" s="138" t="s">
        <v>2680</v>
      </c>
      <c r="E3659" s="138" t="s">
        <v>2681</v>
      </c>
      <c r="F3659" s="138" t="s">
        <v>2682</v>
      </c>
      <c r="G3659" s="162" t="s">
        <v>384</v>
      </c>
      <c r="H3659" s="139">
        <v>0.7</v>
      </c>
      <c r="I3659" s="138">
        <v>470000000</v>
      </c>
      <c r="J3659" s="138" t="s">
        <v>1330</v>
      </c>
      <c r="K3659" s="14" t="s">
        <v>2673</v>
      </c>
      <c r="L3659" s="138" t="s">
        <v>2674</v>
      </c>
      <c r="M3659" s="167" t="s">
        <v>2744</v>
      </c>
      <c r="N3659" s="369" t="s">
        <v>2675</v>
      </c>
      <c r="O3659" s="26" t="s">
        <v>2676</v>
      </c>
      <c r="P3659" s="140"/>
      <c r="Q3659" s="140"/>
      <c r="R3659" s="140"/>
      <c r="S3659" s="140"/>
      <c r="T3659" s="144">
        <v>685041</v>
      </c>
      <c r="U3659" s="144">
        <f t="shared" si="857"/>
        <v>767245.92</v>
      </c>
      <c r="V3659" s="140" t="s">
        <v>2677</v>
      </c>
      <c r="W3659" s="148" t="s">
        <v>1410</v>
      </c>
      <c r="X3659" s="181"/>
    </row>
    <row r="3660" spans="1:24" s="180" customFormat="1" ht="76.5" customHeight="1">
      <c r="A3660" s="15" t="s">
        <v>2683</v>
      </c>
      <c r="B3660" s="14" t="s">
        <v>97</v>
      </c>
      <c r="C3660" s="138" t="s">
        <v>2684</v>
      </c>
      <c r="D3660" s="138" t="s">
        <v>2685</v>
      </c>
      <c r="E3660" s="138" t="s">
        <v>2685</v>
      </c>
      <c r="F3660" s="138" t="s">
        <v>2686</v>
      </c>
      <c r="G3660" s="162" t="s">
        <v>384</v>
      </c>
      <c r="H3660" s="153">
        <v>0.5</v>
      </c>
      <c r="I3660" s="138">
        <v>470000000</v>
      </c>
      <c r="J3660" s="138" t="s">
        <v>1330</v>
      </c>
      <c r="K3660" s="14" t="s">
        <v>2673</v>
      </c>
      <c r="L3660" s="138" t="s">
        <v>2674</v>
      </c>
      <c r="M3660" s="140" t="s">
        <v>2744</v>
      </c>
      <c r="N3660" s="369" t="s">
        <v>2675</v>
      </c>
      <c r="O3660" s="26" t="s">
        <v>2676</v>
      </c>
      <c r="P3660" s="140"/>
      <c r="Q3660" s="140"/>
      <c r="R3660" s="140"/>
      <c r="S3660" s="140"/>
      <c r="T3660" s="144">
        <v>604090</v>
      </c>
      <c r="U3660" s="144">
        <f t="shared" si="857"/>
        <v>676580.8</v>
      </c>
      <c r="V3660" s="140" t="s">
        <v>2677</v>
      </c>
      <c r="W3660" s="153" t="s">
        <v>1410</v>
      </c>
      <c r="X3660" s="181"/>
    </row>
    <row r="3661" spans="1:24" s="180" customFormat="1" ht="76.5" customHeight="1">
      <c r="A3661" s="15" t="s">
        <v>2687</v>
      </c>
      <c r="B3661" s="14" t="s">
        <v>97</v>
      </c>
      <c r="C3661" s="138" t="s">
        <v>2688</v>
      </c>
      <c r="D3661" s="138" t="s">
        <v>2689</v>
      </c>
      <c r="E3661" s="138" t="s">
        <v>2689</v>
      </c>
      <c r="F3661" s="138"/>
      <c r="G3661" s="162" t="s">
        <v>384</v>
      </c>
      <c r="H3661" s="153">
        <v>0.4</v>
      </c>
      <c r="I3661" s="138">
        <v>470000000</v>
      </c>
      <c r="J3661" s="138" t="s">
        <v>1330</v>
      </c>
      <c r="K3661" s="14" t="s">
        <v>2673</v>
      </c>
      <c r="L3661" s="138" t="s">
        <v>2674</v>
      </c>
      <c r="M3661" s="167" t="s">
        <v>2744</v>
      </c>
      <c r="N3661" s="369" t="s">
        <v>2675</v>
      </c>
      <c r="O3661" s="26" t="s">
        <v>2676</v>
      </c>
      <c r="P3661" s="140"/>
      <c r="Q3661" s="140"/>
      <c r="R3661" s="140"/>
      <c r="S3661" s="140"/>
      <c r="T3661" s="144">
        <v>1379200</v>
      </c>
      <c r="U3661" s="144">
        <f t="shared" si="857"/>
        <v>1544704.0000000002</v>
      </c>
      <c r="V3661" s="140" t="s">
        <v>2677</v>
      </c>
      <c r="W3661" s="148" t="s">
        <v>1410</v>
      </c>
      <c r="X3661" s="181"/>
    </row>
    <row r="3662" spans="1:24" s="180" customFormat="1" ht="76.5" customHeight="1">
      <c r="A3662" s="15" t="s">
        <v>2690</v>
      </c>
      <c r="B3662" s="14" t="s">
        <v>97</v>
      </c>
      <c r="C3662" s="138" t="s">
        <v>10319</v>
      </c>
      <c r="D3662" s="138" t="s">
        <v>2691</v>
      </c>
      <c r="E3662" s="138" t="s">
        <v>2692</v>
      </c>
      <c r="F3662" s="138"/>
      <c r="G3662" s="162" t="s">
        <v>385</v>
      </c>
      <c r="H3662" s="139">
        <v>0.5</v>
      </c>
      <c r="I3662" s="138">
        <v>470000000</v>
      </c>
      <c r="J3662" s="138" t="s">
        <v>1330</v>
      </c>
      <c r="K3662" s="14" t="s">
        <v>2673</v>
      </c>
      <c r="L3662" s="138" t="s">
        <v>2674</v>
      </c>
      <c r="M3662" s="140" t="s">
        <v>2744</v>
      </c>
      <c r="N3662" s="369" t="s">
        <v>2675</v>
      </c>
      <c r="O3662" s="26" t="s">
        <v>2676</v>
      </c>
      <c r="P3662" s="140"/>
      <c r="Q3662" s="140"/>
      <c r="R3662" s="140"/>
      <c r="S3662" s="140"/>
      <c r="T3662" s="302">
        <v>0</v>
      </c>
      <c r="U3662" s="302">
        <f t="shared" si="857"/>
        <v>0</v>
      </c>
      <c r="V3662" s="140" t="s">
        <v>2677</v>
      </c>
      <c r="W3662" s="153" t="s">
        <v>1410</v>
      </c>
      <c r="X3662" s="181" t="s">
        <v>9085</v>
      </c>
    </row>
    <row r="3663" spans="1:24" s="180" customFormat="1" ht="76.5" customHeight="1">
      <c r="A3663" s="15" t="s">
        <v>10318</v>
      </c>
      <c r="B3663" s="14" t="s">
        <v>97</v>
      </c>
      <c r="C3663" s="138" t="s">
        <v>10319</v>
      </c>
      <c r="D3663" s="138" t="s">
        <v>10320</v>
      </c>
      <c r="E3663" s="138" t="s">
        <v>10320</v>
      </c>
      <c r="F3663" s="138"/>
      <c r="G3663" s="162" t="s">
        <v>385</v>
      </c>
      <c r="H3663" s="139">
        <v>0.5</v>
      </c>
      <c r="I3663" s="138">
        <v>470000000</v>
      </c>
      <c r="J3663" s="138" t="s">
        <v>1330</v>
      </c>
      <c r="K3663" s="14" t="s">
        <v>2673</v>
      </c>
      <c r="L3663" s="138" t="s">
        <v>2674</v>
      </c>
      <c r="M3663" s="140" t="s">
        <v>2744</v>
      </c>
      <c r="N3663" s="369" t="s">
        <v>2675</v>
      </c>
      <c r="O3663" s="26" t="s">
        <v>2676</v>
      </c>
      <c r="P3663" s="140"/>
      <c r="Q3663" s="140"/>
      <c r="R3663" s="140"/>
      <c r="S3663" s="140"/>
      <c r="T3663" s="144">
        <v>15000424</v>
      </c>
      <c r="U3663" s="144">
        <f t="shared" si="857"/>
        <v>16800474.880000003</v>
      </c>
      <c r="V3663" s="140" t="s">
        <v>2677</v>
      </c>
      <c r="W3663" s="153" t="s">
        <v>1410</v>
      </c>
      <c r="X3663" s="181"/>
    </row>
    <row r="3664" spans="1:24" s="180" customFormat="1" ht="76.5" customHeight="1">
      <c r="A3664" s="15" t="s">
        <v>2693</v>
      </c>
      <c r="B3664" s="14" t="s">
        <v>97</v>
      </c>
      <c r="C3664" s="138" t="s">
        <v>2694</v>
      </c>
      <c r="D3664" s="138" t="s">
        <v>2695</v>
      </c>
      <c r="E3664" s="138" t="s">
        <v>2695</v>
      </c>
      <c r="F3664" s="138"/>
      <c r="G3664" s="162" t="s">
        <v>385</v>
      </c>
      <c r="H3664" s="153">
        <v>0.4</v>
      </c>
      <c r="I3664" s="138">
        <v>470000000</v>
      </c>
      <c r="J3664" s="138" t="s">
        <v>1330</v>
      </c>
      <c r="K3664" s="14" t="s">
        <v>2673</v>
      </c>
      <c r="L3664" s="138" t="s">
        <v>2674</v>
      </c>
      <c r="M3664" s="167" t="s">
        <v>2744</v>
      </c>
      <c r="N3664" s="369" t="s">
        <v>2675</v>
      </c>
      <c r="O3664" s="26" t="s">
        <v>2676</v>
      </c>
      <c r="P3664" s="140"/>
      <c r="Q3664" s="140"/>
      <c r="R3664" s="140"/>
      <c r="S3664" s="140"/>
      <c r="T3664" s="144">
        <v>12000365</v>
      </c>
      <c r="U3664" s="144">
        <f t="shared" si="857"/>
        <v>13440408.800000001</v>
      </c>
      <c r="V3664" s="140" t="s">
        <v>2677</v>
      </c>
      <c r="W3664" s="148" t="s">
        <v>1410</v>
      </c>
      <c r="X3664" s="181"/>
    </row>
    <row r="3665" spans="1:24" s="180" customFormat="1" ht="76.5" customHeight="1">
      <c r="A3665" s="15" t="s">
        <v>2696</v>
      </c>
      <c r="B3665" s="14" t="s">
        <v>97</v>
      </c>
      <c r="C3665" s="138" t="s">
        <v>2697</v>
      </c>
      <c r="D3665" s="138" t="s">
        <v>2698</v>
      </c>
      <c r="E3665" s="138" t="s">
        <v>2698</v>
      </c>
      <c r="F3665" s="138"/>
      <c r="G3665" s="162" t="s">
        <v>384</v>
      </c>
      <c r="H3665" s="139">
        <v>0.7</v>
      </c>
      <c r="I3665" s="138">
        <v>470000000</v>
      </c>
      <c r="J3665" s="138" t="s">
        <v>1330</v>
      </c>
      <c r="K3665" s="14" t="s">
        <v>2673</v>
      </c>
      <c r="L3665" s="138" t="s">
        <v>2674</v>
      </c>
      <c r="M3665" s="140" t="s">
        <v>2744</v>
      </c>
      <c r="N3665" s="369" t="s">
        <v>2699</v>
      </c>
      <c r="O3665" s="26" t="s">
        <v>2676</v>
      </c>
      <c r="P3665" s="140"/>
      <c r="Q3665" s="140"/>
      <c r="R3665" s="140"/>
      <c r="S3665" s="140"/>
      <c r="T3665" s="144">
        <v>363390</v>
      </c>
      <c r="U3665" s="144">
        <f t="shared" si="857"/>
        <v>406996.80000000005</v>
      </c>
      <c r="V3665" s="140" t="s">
        <v>2700</v>
      </c>
      <c r="W3665" s="153" t="s">
        <v>1410</v>
      </c>
      <c r="X3665" s="181"/>
    </row>
    <row r="3666" spans="1:24" s="180" customFormat="1" ht="76.5" customHeight="1">
      <c r="A3666" s="15" t="s">
        <v>2701</v>
      </c>
      <c r="B3666" s="14" t="s">
        <v>97</v>
      </c>
      <c r="C3666" s="138" t="s">
        <v>2702</v>
      </c>
      <c r="D3666" s="138" t="s">
        <v>2703</v>
      </c>
      <c r="E3666" s="138" t="s">
        <v>2703</v>
      </c>
      <c r="F3666" s="138"/>
      <c r="G3666" s="162" t="s">
        <v>385</v>
      </c>
      <c r="H3666" s="139">
        <v>1</v>
      </c>
      <c r="I3666" s="138">
        <v>470000000</v>
      </c>
      <c r="J3666" s="138" t="s">
        <v>1330</v>
      </c>
      <c r="K3666" s="14" t="s">
        <v>2704</v>
      </c>
      <c r="L3666" s="138" t="s">
        <v>2674</v>
      </c>
      <c r="M3666" s="167" t="s">
        <v>2744</v>
      </c>
      <c r="N3666" s="369" t="s">
        <v>2675</v>
      </c>
      <c r="O3666" s="26" t="s">
        <v>2676</v>
      </c>
      <c r="P3666" s="140"/>
      <c r="Q3666" s="140"/>
      <c r="R3666" s="140"/>
      <c r="S3666" s="140"/>
      <c r="T3666" s="144">
        <v>20549806</v>
      </c>
      <c r="U3666" s="144">
        <f t="shared" si="857"/>
        <v>23015782.720000003</v>
      </c>
      <c r="V3666" s="140" t="s">
        <v>2677</v>
      </c>
      <c r="W3666" s="148" t="s">
        <v>1410</v>
      </c>
      <c r="X3666" s="144"/>
    </row>
    <row r="3667" spans="1:24" s="180" customFormat="1" ht="76.5" customHeight="1">
      <c r="A3667" s="15" t="s">
        <v>2705</v>
      </c>
      <c r="B3667" s="14" t="s">
        <v>97</v>
      </c>
      <c r="C3667" s="138" t="s">
        <v>2706</v>
      </c>
      <c r="D3667" s="138" t="s">
        <v>2707</v>
      </c>
      <c r="E3667" s="138" t="s">
        <v>2708</v>
      </c>
      <c r="F3667" s="138" t="s">
        <v>2709</v>
      </c>
      <c r="G3667" s="162" t="s">
        <v>1446</v>
      </c>
      <c r="H3667" s="153">
        <v>0.6</v>
      </c>
      <c r="I3667" s="138">
        <v>470000000</v>
      </c>
      <c r="J3667" s="138" t="s">
        <v>1330</v>
      </c>
      <c r="K3667" s="11" t="s">
        <v>2710</v>
      </c>
      <c r="L3667" s="138" t="s">
        <v>2674</v>
      </c>
      <c r="M3667" s="140" t="s">
        <v>2744</v>
      </c>
      <c r="N3667" s="369" t="s">
        <v>2675</v>
      </c>
      <c r="O3667" s="26" t="s">
        <v>2676</v>
      </c>
      <c r="P3667" s="140"/>
      <c r="Q3667" s="140"/>
      <c r="R3667" s="140"/>
      <c r="S3667" s="140"/>
      <c r="T3667" s="144">
        <v>2070864</v>
      </c>
      <c r="U3667" s="144">
        <f t="shared" si="857"/>
        <v>2319367.6800000002</v>
      </c>
      <c r="V3667" s="140" t="s">
        <v>2700</v>
      </c>
      <c r="W3667" s="153" t="s">
        <v>1410</v>
      </c>
      <c r="X3667" s="140"/>
    </row>
    <row r="3668" spans="1:24" s="180" customFormat="1" ht="165.75" customHeight="1">
      <c r="A3668" s="15" t="s">
        <v>2711</v>
      </c>
      <c r="B3668" s="14" t="s">
        <v>97</v>
      </c>
      <c r="C3668" s="138" t="s">
        <v>2712</v>
      </c>
      <c r="D3668" s="138" t="s">
        <v>2713</v>
      </c>
      <c r="E3668" s="138" t="s">
        <v>2714</v>
      </c>
      <c r="F3668" s="138" t="s">
        <v>2715</v>
      </c>
      <c r="G3668" s="162" t="s">
        <v>384</v>
      </c>
      <c r="H3668" s="153">
        <v>0.6</v>
      </c>
      <c r="I3668" s="138">
        <v>470000000</v>
      </c>
      <c r="J3668" s="138" t="s">
        <v>1330</v>
      </c>
      <c r="K3668" s="14" t="s">
        <v>2349</v>
      </c>
      <c r="L3668" s="138" t="s">
        <v>2674</v>
      </c>
      <c r="M3668" s="167" t="s">
        <v>2744</v>
      </c>
      <c r="N3668" s="11" t="s">
        <v>2675</v>
      </c>
      <c r="O3668" s="26" t="s">
        <v>2676</v>
      </c>
      <c r="P3668" s="140"/>
      <c r="Q3668" s="140"/>
      <c r="R3668" s="140"/>
      <c r="S3668" s="140"/>
      <c r="T3668" s="302">
        <v>0</v>
      </c>
      <c r="U3668" s="302">
        <v>0</v>
      </c>
      <c r="V3668" s="140" t="s">
        <v>2700</v>
      </c>
      <c r="W3668" s="148" t="s">
        <v>1410</v>
      </c>
      <c r="X3668" s="140">
        <v>11</v>
      </c>
    </row>
    <row r="3669" spans="1:24" s="180" customFormat="1" ht="165.75" customHeight="1">
      <c r="A3669" s="15" t="s">
        <v>9630</v>
      </c>
      <c r="B3669" s="14" t="s">
        <v>97</v>
      </c>
      <c r="C3669" s="138" t="s">
        <v>2712</v>
      </c>
      <c r="D3669" s="138" t="s">
        <v>2713</v>
      </c>
      <c r="E3669" s="138" t="s">
        <v>2714</v>
      </c>
      <c r="F3669" s="138" t="s">
        <v>2715</v>
      </c>
      <c r="G3669" s="162" t="s">
        <v>384</v>
      </c>
      <c r="H3669" s="153">
        <v>0.6</v>
      </c>
      <c r="I3669" s="138">
        <v>470000000</v>
      </c>
      <c r="J3669" s="138" t="s">
        <v>1330</v>
      </c>
      <c r="K3669" s="14" t="s">
        <v>9631</v>
      </c>
      <c r="L3669" s="138" t="s">
        <v>2674</v>
      </c>
      <c r="M3669" s="167" t="s">
        <v>2744</v>
      </c>
      <c r="N3669" s="11" t="s">
        <v>2675</v>
      </c>
      <c r="O3669" s="26" t="s">
        <v>2676</v>
      </c>
      <c r="P3669" s="140"/>
      <c r="Q3669" s="140"/>
      <c r="R3669" s="140"/>
      <c r="S3669" s="140"/>
      <c r="T3669" s="144">
        <v>3500000</v>
      </c>
      <c r="U3669" s="144">
        <f>T3669*1.12</f>
        <v>3920000.0000000005</v>
      </c>
      <c r="V3669" s="140" t="s">
        <v>2700</v>
      </c>
      <c r="W3669" s="148" t="s">
        <v>1410</v>
      </c>
      <c r="X3669" s="140"/>
    </row>
    <row r="3670" spans="1:24" s="180" customFormat="1" ht="76.5" customHeight="1">
      <c r="A3670" s="15" t="s">
        <v>2716</v>
      </c>
      <c r="B3670" s="14" t="s">
        <v>97</v>
      </c>
      <c r="C3670" s="138" t="s">
        <v>2717</v>
      </c>
      <c r="D3670" s="138" t="s">
        <v>2718</v>
      </c>
      <c r="E3670" s="138" t="s">
        <v>2719</v>
      </c>
      <c r="F3670" s="138" t="s">
        <v>2720</v>
      </c>
      <c r="G3670" s="162" t="s">
        <v>385</v>
      </c>
      <c r="H3670" s="153">
        <v>0.4</v>
      </c>
      <c r="I3670" s="138">
        <v>470000000</v>
      </c>
      <c r="J3670" s="138" t="s">
        <v>1330</v>
      </c>
      <c r="K3670" s="14" t="s">
        <v>2349</v>
      </c>
      <c r="L3670" s="138" t="s">
        <v>2721</v>
      </c>
      <c r="M3670" s="140" t="s">
        <v>2744</v>
      </c>
      <c r="N3670" s="11" t="s">
        <v>2675</v>
      </c>
      <c r="O3670" s="26" t="s">
        <v>2676</v>
      </c>
      <c r="P3670" s="140"/>
      <c r="Q3670" s="140"/>
      <c r="R3670" s="140"/>
      <c r="S3670" s="140"/>
      <c r="T3670" s="302">
        <v>0</v>
      </c>
      <c r="U3670" s="302">
        <v>0</v>
      </c>
      <c r="V3670" s="140" t="s">
        <v>2700</v>
      </c>
      <c r="W3670" s="153" t="s">
        <v>1410</v>
      </c>
      <c r="X3670" s="140" t="s">
        <v>9694</v>
      </c>
    </row>
    <row r="3671" spans="1:24" s="180" customFormat="1" ht="76.5" customHeight="1">
      <c r="A3671" s="15" t="s">
        <v>9632</v>
      </c>
      <c r="B3671" s="14" t="s">
        <v>97</v>
      </c>
      <c r="C3671" s="138" t="s">
        <v>2717</v>
      </c>
      <c r="D3671" s="138" t="s">
        <v>2718</v>
      </c>
      <c r="E3671" s="138" t="s">
        <v>2719</v>
      </c>
      <c r="F3671" s="138" t="s">
        <v>2720</v>
      </c>
      <c r="G3671" s="162" t="s">
        <v>385</v>
      </c>
      <c r="H3671" s="153">
        <v>0.4</v>
      </c>
      <c r="I3671" s="138">
        <v>470000000</v>
      </c>
      <c r="J3671" s="138" t="s">
        <v>1330</v>
      </c>
      <c r="K3671" s="14" t="s">
        <v>9633</v>
      </c>
      <c r="L3671" s="138" t="s">
        <v>2721</v>
      </c>
      <c r="M3671" s="140" t="s">
        <v>2744</v>
      </c>
      <c r="N3671" s="11" t="s">
        <v>2675</v>
      </c>
      <c r="O3671" s="26" t="s">
        <v>2676</v>
      </c>
      <c r="P3671" s="140"/>
      <c r="Q3671" s="140"/>
      <c r="R3671" s="140"/>
      <c r="S3671" s="140"/>
      <c r="T3671" s="302">
        <v>0</v>
      </c>
      <c r="U3671" s="302">
        <v>0</v>
      </c>
      <c r="V3671" s="140" t="s">
        <v>2700</v>
      </c>
      <c r="W3671" s="153" t="s">
        <v>1410</v>
      </c>
      <c r="X3671" s="140" t="s">
        <v>9720</v>
      </c>
    </row>
    <row r="3672" spans="1:24" s="180" customFormat="1" ht="76.5" customHeight="1">
      <c r="A3672" s="15" t="s">
        <v>10741</v>
      </c>
      <c r="B3672" s="14" t="s">
        <v>97</v>
      </c>
      <c r="C3672" s="138" t="s">
        <v>2717</v>
      </c>
      <c r="D3672" s="138" t="s">
        <v>2718</v>
      </c>
      <c r="E3672" s="138" t="s">
        <v>2719</v>
      </c>
      <c r="F3672" s="138" t="s">
        <v>10742</v>
      </c>
      <c r="G3672" s="162" t="s">
        <v>385</v>
      </c>
      <c r="H3672" s="153">
        <v>0.4</v>
      </c>
      <c r="I3672" s="138">
        <v>470000000</v>
      </c>
      <c r="J3672" s="138" t="s">
        <v>1330</v>
      </c>
      <c r="K3672" s="14" t="s">
        <v>10745</v>
      </c>
      <c r="L3672" s="138" t="s">
        <v>2721</v>
      </c>
      <c r="M3672" s="140" t="s">
        <v>2744</v>
      </c>
      <c r="N3672" s="11" t="s">
        <v>2675</v>
      </c>
      <c r="O3672" s="26" t="s">
        <v>2676</v>
      </c>
      <c r="P3672" s="140"/>
      <c r="Q3672" s="140"/>
      <c r="R3672" s="140"/>
      <c r="S3672" s="140"/>
      <c r="T3672" s="144">
        <v>50789000</v>
      </c>
      <c r="U3672" s="144">
        <f>T3672*1.12</f>
        <v>56883680.000000007</v>
      </c>
      <c r="V3672" s="140" t="s">
        <v>2700</v>
      </c>
      <c r="W3672" s="153" t="s">
        <v>1410</v>
      </c>
      <c r="X3672" s="140"/>
    </row>
    <row r="3673" spans="1:24" s="180" customFormat="1" ht="76.5" customHeight="1">
      <c r="A3673" s="15" t="s">
        <v>2722</v>
      </c>
      <c r="B3673" s="14" t="s">
        <v>97</v>
      </c>
      <c r="C3673" s="138" t="s">
        <v>2717</v>
      </c>
      <c r="D3673" s="138" t="s">
        <v>2718</v>
      </c>
      <c r="E3673" s="138" t="s">
        <v>2719</v>
      </c>
      <c r="F3673" s="138" t="s">
        <v>2723</v>
      </c>
      <c r="G3673" s="162" t="s">
        <v>385</v>
      </c>
      <c r="H3673" s="153">
        <v>0.4</v>
      </c>
      <c r="I3673" s="138">
        <v>470000000</v>
      </c>
      <c r="J3673" s="138" t="s">
        <v>1330</v>
      </c>
      <c r="K3673" s="14" t="s">
        <v>2349</v>
      </c>
      <c r="L3673" s="138" t="s">
        <v>2724</v>
      </c>
      <c r="M3673" s="167" t="s">
        <v>2744</v>
      </c>
      <c r="N3673" s="11" t="s">
        <v>2675</v>
      </c>
      <c r="O3673" s="26" t="s">
        <v>2676</v>
      </c>
      <c r="P3673" s="140"/>
      <c r="Q3673" s="140"/>
      <c r="R3673" s="140"/>
      <c r="S3673" s="140"/>
      <c r="T3673" s="302">
        <v>0</v>
      </c>
      <c r="U3673" s="302">
        <v>0</v>
      </c>
      <c r="V3673" s="140" t="s">
        <v>2700</v>
      </c>
      <c r="W3673" s="148" t="s">
        <v>1410</v>
      </c>
      <c r="X3673" s="140">
        <v>11</v>
      </c>
    </row>
    <row r="3674" spans="1:24" s="180" customFormat="1" ht="76.5" customHeight="1">
      <c r="A3674" s="15" t="s">
        <v>9634</v>
      </c>
      <c r="B3674" s="14" t="s">
        <v>97</v>
      </c>
      <c r="C3674" s="138" t="s">
        <v>2717</v>
      </c>
      <c r="D3674" s="138" t="s">
        <v>2718</v>
      </c>
      <c r="E3674" s="138" t="s">
        <v>2719</v>
      </c>
      <c r="F3674" s="138" t="s">
        <v>2723</v>
      </c>
      <c r="G3674" s="162" t="s">
        <v>385</v>
      </c>
      <c r="H3674" s="153">
        <v>0.4</v>
      </c>
      <c r="I3674" s="138">
        <v>470000000</v>
      </c>
      <c r="J3674" s="138" t="s">
        <v>1330</v>
      </c>
      <c r="K3674" s="14" t="s">
        <v>9635</v>
      </c>
      <c r="L3674" s="138" t="s">
        <v>2724</v>
      </c>
      <c r="M3674" s="167" t="s">
        <v>2744</v>
      </c>
      <c r="N3674" s="11" t="s">
        <v>2675</v>
      </c>
      <c r="O3674" s="26" t="s">
        <v>2676</v>
      </c>
      <c r="P3674" s="140"/>
      <c r="Q3674" s="140"/>
      <c r="R3674" s="140"/>
      <c r="S3674" s="140"/>
      <c r="T3674" s="302">
        <v>0</v>
      </c>
      <c r="U3674" s="302">
        <v>0</v>
      </c>
      <c r="V3674" s="140" t="s">
        <v>2700</v>
      </c>
      <c r="W3674" s="148" t="s">
        <v>1410</v>
      </c>
      <c r="X3674" s="140" t="s">
        <v>9720</v>
      </c>
    </row>
    <row r="3675" spans="1:24" s="180" customFormat="1" ht="76.5" customHeight="1">
      <c r="A3675" s="15" t="s">
        <v>10743</v>
      </c>
      <c r="B3675" s="14" t="s">
        <v>97</v>
      </c>
      <c r="C3675" s="138" t="s">
        <v>2717</v>
      </c>
      <c r="D3675" s="138" t="s">
        <v>2718</v>
      </c>
      <c r="E3675" s="138" t="s">
        <v>2719</v>
      </c>
      <c r="F3675" s="138" t="s">
        <v>10744</v>
      </c>
      <c r="G3675" s="162" t="s">
        <v>385</v>
      </c>
      <c r="H3675" s="153">
        <v>0.4</v>
      </c>
      <c r="I3675" s="138">
        <v>470000000</v>
      </c>
      <c r="J3675" s="138" t="s">
        <v>1330</v>
      </c>
      <c r="K3675" s="14" t="s">
        <v>10746</v>
      </c>
      <c r="L3675" s="138" t="s">
        <v>2724</v>
      </c>
      <c r="M3675" s="167" t="s">
        <v>2744</v>
      </c>
      <c r="N3675" s="11" t="s">
        <v>2675</v>
      </c>
      <c r="O3675" s="26" t="s">
        <v>2676</v>
      </c>
      <c r="P3675" s="140"/>
      <c r="Q3675" s="140"/>
      <c r="R3675" s="140"/>
      <c r="S3675" s="140"/>
      <c r="T3675" s="144">
        <v>45000000</v>
      </c>
      <c r="U3675" s="144">
        <f>T3675*1.12</f>
        <v>50400000.000000007</v>
      </c>
      <c r="V3675" s="140" t="s">
        <v>2700</v>
      </c>
      <c r="W3675" s="148" t="s">
        <v>1410</v>
      </c>
      <c r="X3675" s="140"/>
    </row>
    <row r="3676" spans="1:24" s="180" customFormat="1" ht="76.5" customHeight="1">
      <c r="A3676" s="15" t="s">
        <v>2725</v>
      </c>
      <c r="B3676" s="14" t="s">
        <v>97</v>
      </c>
      <c r="C3676" s="138" t="s">
        <v>2717</v>
      </c>
      <c r="D3676" s="138" t="s">
        <v>2718</v>
      </c>
      <c r="E3676" s="138" t="s">
        <v>2719</v>
      </c>
      <c r="F3676" s="138" t="s">
        <v>2726</v>
      </c>
      <c r="G3676" s="162" t="s">
        <v>385</v>
      </c>
      <c r="H3676" s="153">
        <v>0.4</v>
      </c>
      <c r="I3676" s="138">
        <v>470000000</v>
      </c>
      <c r="J3676" s="138" t="s">
        <v>1330</v>
      </c>
      <c r="K3676" s="14" t="s">
        <v>2349</v>
      </c>
      <c r="L3676" s="138" t="s">
        <v>2724</v>
      </c>
      <c r="M3676" s="140" t="s">
        <v>2744</v>
      </c>
      <c r="N3676" s="11" t="s">
        <v>2675</v>
      </c>
      <c r="O3676" s="26" t="s">
        <v>2676</v>
      </c>
      <c r="P3676" s="140"/>
      <c r="Q3676" s="140"/>
      <c r="R3676" s="140"/>
      <c r="S3676" s="140"/>
      <c r="T3676" s="302">
        <v>0</v>
      </c>
      <c r="U3676" s="302">
        <v>0</v>
      </c>
      <c r="V3676" s="140" t="s">
        <v>2700</v>
      </c>
      <c r="W3676" s="153" t="s">
        <v>1410</v>
      </c>
      <c r="X3676" s="140">
        <v>11</v>
      </c>
    </row>
    <row r="3677" spans="1:24" s="180" customFormat="1" ht="76.5" customHeight="1">
      <c r="A3677" s="15" t="s">
        <v>9636</v>
      </c>
      <c r="B3677" s="14" t="s">
        <v>97</v>
      </c>
      <c r="C3677" s="138" t="s">
        <v>2717</v>
      </c>
      <c r="D3677" s="138" t="s">
        <v>2718</v>
      </c>
      <c r="E3677" s="138" t="s">
        <v>2719</v>
      </c>
      <c r="F3677" s="138" t="s">
        <v>2726</v>
      </c>
      <c r="G3677" s="162" t="s">
        <v>385</v>
      </c>
      <c r="H3677" s="153">
        <v>0.4</v>
      </c>
      <c r="I3677" s="138">
        <v>470000000</v>
      </c>
      <c r="J3677" s="138" t="s">
        <v>1330</v>
      </c>
      <c r="K3677" s="14" t="s">
        <v>9637</v>
      </c>
      <c r="L3677" s="138" t="s">
        <v>2724</v>
      </c>
      <c r="M3677" s="140" t="s">
        <v>2744</v>
      </c>
      <c r="N3677" s="11" t="s">
        <v>2675</v>
      </c>
      <c r="O3677" s="26" t="s">
        <v>2676</v>
      </c>
      <c r="P3677" s="140"/>
      <c r="Q3677" s="140"/>
      <c r="R3677" s="140"/>
      <c r="S3677" s="140"/>
      <c r="T3677" s="302">
        <v>0</v>
      </c>
      <c r="U3677" s="302">
        <v>0</v>
      </c>
      <c r="V3677" s="140" t="s">
        <v>2700</v>
      </c>
      <c r="W3677" s="153" t="s">
        <v>1410</v>
      </c>
      <c r="X3677" s="140">
        <v>11</v>
      </c>
    </row>
    <row r="3678" spans="1:24" s="180" customFormat="1" ht="76.5" customHeight="1">
      <c r="A3678" s="15" t="s">
        <v>10747</v>
      </c>
      <c r="B3678" s="14" t="s">
        <v>97</v>
      </c>
      <c r="C3678" s="138" t="s">
        <v>2717</v>
      </c>
      <c r="D3678" s="138" t="s">
        <v>2718</v>
      </c>
      <c r="E3678" s="138" t="s">
        <v>2719</v>
      </c>
      <c r="F3678" s="138" t="s">
        <v>2726</v>
      </c>
      <c r="G3678" s="162" t="s">
        <v>385</v>
      </c>
      <c r="H3678" s="153">
        <v>0.4</v>
      </c>
      <c r="I3678" s="138">
        <v>470000000</v>
      </c>
      <c r="J3678" s="138" t="s">
        <v>1330</v>
      </c>
      <c r="K3678" s="14" t="s">
        <v>10748</v>
      </c>
      <c r="L3678" s="138" t="s">
        <v>2724</v>
      </c>
      <c r="M3678" s="140" t="s">
        <v>2744</v>
      </c>
      <c r="N3678" s="11" t="s">
        <v>2675</v>
      </c>
      <c r="O3678" s="26" t="s">
        <v>2676</v>
      </c>
      <c r="P3678" s="140"/>
      <c r="Q3678" s="140"/>
      <c r="R3678" s="140"/>
      <c r="S3678" s="140"/>
      <c r="T3678" s="144">
        <v>2000000</v>
      </c>
      <c r="U3678" s="144">
        <f>T3678*1.12</f>
        <v>2240000</v>
      </c>
      <c r="V3678" s="140" t="s">
        <v>2700</v>
      </c>
      <c r="W3678" s="153" t="s">
        <v>1410</v>
      </c>
      <c r="X3678" s="140"/>
    </row>
    <row r="3679" spans="1:24" s="180" customFormat="1" ht="76.5" customHeight="1">
      <c r="A3679" s="15" t="s">
        <v>2727</v>
      </c>
      <c r="B3679" s="14" t="s">
        <v>97</v>
      </c>
      <c r="C3679" s="138" t="s">
        <v>2728</v>
      </c>
      <c r="D3679" s="138" t="s">
        <v>2729</v>
      </c>
      <c r="E3679" s="138" t="s">
        <v>2729</v>
      </c>
      <c r="F3679" s="138" t="s">
        <v>2730</v>
      </c>
      <c r="G3679" s="162" t="s">
        <v>384</v>
      </c>
      <c r="H3679" s="153">
        <v>0.4</v>
      </c>
      <c r="I3679" s="138">
        <v>470000000</v>
      </c>
      <c r="J3679" s="138" t="s">
        <v>1330</v>
      </c>
      <c r="K3679" s="14" t="s">
        <v>2349</v>
      </c>
      <c r="L3679" s="138" t="s">
        <v>2721</v>
      </c>
      <c r="M3679" s="167" t="s">
        <v>2744</v>
      </c>
      <c r="N3679" s="11" t="s">
        <v>2675</v>
      </c>
      <c r="O3679" s="26" t="s">
        <v>2676</v>
      </c>
      <c r="P3679" s="140"/>
      <c r="Q3679" s="140"/>
      <c r="R3679" s="140"/>
      <c r="S3679" s="140"/>
      <c r="T3679" s="304">
        <v>0</v>
      </c>
      <c r="U3679" s="304">
        <f>T3679*1.12</f>
        <v>0</v>
      </c>
      <c r="V3679" s="140" t="s">
        <v>2700</v>
      </c>
      <c r="W3679" s="148" t="s">
        <v>1410</v>
      </c>
      <c r="X3679" s="140" t="s">
        <v>9103</v>
      </c>
    </row>
    <row r="3680" spans="1:24" s="180" customFormat="1" ht="76.5" customHeight="1">
      <c r="A3680" s="15" t="s">
        <v>2731</v>
      </c>
      <c r="B3680" s="14" t="s">
        <v>97</v>
      </c>
      <c r="C3680" s="138" t="s">
        <v>2732</v>
      </c>
      <c r="D3680" s="138" t="s">
        <v>2733</v>
      </c>
      <c r="E3680" s="138" t="s">
        <v>2733</v>
      </c>
      <c r="F3680" s="138"/>
      <c r="G3680" s="162" t="s">
        <v>385</v>
      </c>
      <c r="H3680" s="153">
        <v>0.25</v>
      </c>
      <c r="I3680" s="138">
        <v>470000000</v>
      </c>
      <c r="J3680" s="138" t="s">
        <v>1330</v>
      </c>
      <c r="K3680" s="14" t="s">
        <v>2734</v>
      </c>
      <c r="L3680" s="138" t="s">
        <v>2721</v>
      </c>
      <c r="M3680" s="140" t="s">
        <v>2744</v>
      </c>
      <c r="N3680" s="11" t="s">
        <v>2675</v>
      </c>
      <c r="O3680" s="26" t="s">
        <v>2676</v>
      </c>
      <c r="P3680" s="140"/>
      <c r="Q3680" s="140"/>
      <c r="R3680" s="140"/>
      <c r="S3680" s="140"/>
      <c r="T3680" s="302">
        <v>0</v>
      </c>
      <c r="U3680" s="302">
        <v>0</v>
      </c>
      <c r="V3680" s="140" t="s">
        <v>2700</v>
      </c>
      <c r="W3680" s="153" t="s">
        <v>1410</v>
      </c>
      <c r="X3680" s="140" t="s">
        <v>9832</v>
      </c>
    </row>
    <row r="3681" spans="1:24" s="180" customFormat="1" ht="76.5" customHeight="1">
      <c r="A3681" s="15" t="s">
        <v>9639</v>
      </c>
      <c r="B3681" s="14" t="s">
        <v>97</v>
      </c>
      <c r="C3681" s="138" t="s">
        <v>9640</v>
      </c>
      <c r="D3681" s="138" t="s">
        <v>9641</v>
      </c>
      <c r="E3681" s="138" t="s">
        <v>9642</v>
      </c>
      <c r="F3681" s="138"/>
      <c r="G3681" s="162" t="s">
        <v>385</v>
      </c>
      <c r="H3681" s="153">
        <v>0.5</v>
      </c>
      <c r="I3681" s="138">
        <v>470000000</v>
      </c>
      <c r="J3681" s="138" t="s">
        <v>1330</v>
      </c>
      <c r="K3681" s="14" t="s">
        <v>3343</v>
      </c>
      <c r="L3681" s="138" t="s">
        <v>9751</v>
      </c>
      <c r="M3681" s="140" t="s">
        <v>2744</v>
      </c>
      <c r="N3681" s="11" t="s">
        <v>2675</v>
      </c>
      <c r="O3681" s="26" t="s">
        <v>2676</v>
      </c>
      <c r="P3681" s="140"/>
      <c r="Q3681" s="140"/>
      <c r="R3681" s="140"/>
      <c r="S3681" s="140"/>
      <c r="T3681" s="144">
        <v>44750575</v>
      </c>
      <c r="U3681" s="144">
        <f t="shared" ref="U3681" si="858">T3681*1.12</f>
        <v>50120644.000000007</v>
      </c>
      <c r="V3681" s="140" t="s">
        <v>2700</v>
      </c>
      <c r="W3681" s="153" t="s">
        <v>1410</v>
      </c>
      <c r="X3681" s="140"/>
    </row>
    <row r="3682" spans="1:24" s="180" customFormat="1" ht="76.5" customHeight="1">
      <c r="A3682" s="15" t="s">
        <v>2735</v>
      </c>
      <c r="B3682" s="14" t="s">
        <v>97</v>
      </c>
      <c r="C3682" s="138" t="s">
        <v>2736</v>
      </c>
      <c r="D3682" s="138" t="s">
        <v>2737</v>
      </c>
      <c r="E3682" s="138" t="s">
        <v>2738</v>
      </c>
      <c r="F3682" s="138"/>
      <c r="G3682" s="162" t="s">
        <v>385</v>
      </c>
      <c r="H3682" s="153">
        <v>0.25</v>
      </c>
      <c r="I3682" s="138">
        <v>470000000</v>
      </c>
      <c r="J3682" s="138" t="s">
        <v>1330</v>
      </c>
      <c r="K3682" s="14" t="s">
        <v>2734</v>
      </c>
      <c r="L3682" s="138" t="s">
        <v>2721</v>
      </c>
      <c r="M3682" s="167" t="s">
        <v>2744</v>
      </c>
      <c r="N3682" s="11" t="s">
        <v>2675</v>
      </c>
      <c r="O3682" s="26" t="s">
        <v>2676</v>
      </c>
      <c r="P3682" s="140"/>
      <c r="Q3682" s="140"/>
      <c r="R3682" s="140"/>
      <c r="S3682" s="140"/>
      <c r="T3682" s="302">
        <v>0</v>
      </c>
      <c r="U3682" s="302">
        <v>0</v>
      </c>
      <c r="V3682" s="140" t="s">
        <v>2700</v>
      </c>
      <c r="W3682" s="148" t="s">
        <v>1410</v>
      </c>
      <c r="X3682" s="140" t="s">
        <v>9638</v>
      </c>
    </row>
    <row r="3683" spans="1:24" s="180" customFormat="1" ht="76.5" customHeight="1">
      <c r="A3683" s="15" t="s">
        <v>9643</v>
      </c>
      <c r="B3683" s="14" t="s">
        <v>97</v>
      </c>
      <c r="C3683" s="138" t="s">
        <v>9834</v>
      </c>
      <c r="D3683" s="138" t="s">
        <v>9833</v>
      </c>
      <c r="E3683" s="138" t="s">
        <v>9833</v>
      </c>
      <c r="F3683" s="138"/>
      <c r="G3683" s="162" t="s">
        <v>385</v>
      </c>
      <c r="H3683" s="153">
        <v>0.5</v>
      </c>
      <c r="I3683" s="138">
        <v>470000000</v>
      </c>
      <c r="J3683" s="138" t="s">
        <v>1330</v>
      </c>
      <c r="K3683" s="14" t="s">
        <v>3343</v>
      </c>
      <c r="L3683" s="138" t="s">
        <v>9751</v>
      </c>
      <c r="M3683" s="167" t="s">
        <v>2744</v>
      </c>
      <c r="N3683" s="11" t="s">
        <v>2675</v>
      </c>
      <c r="O3683" s="26" t="s">
        <v>2676</v>
      </c>
      <c r="P3683" s="140"/>
      <c r="Q3683" s="140"/>
      <c r="R3683" s="140"/>
      <c r="S3683" s="140"/>
      <c r="T3683" s="144">
        <v>38752725</v>
      </c>
      <c r="U3683" s="144">
        <f t="shared" ref="U3683" si="859">T3683*1.12</f>
        <v>43403052.000000007</v>
      </c>
      <c r="V3683" s="140" t="s">
        <v>2700</v>
      </c>
      <c r="W3683" s="148" t="s">
        <v>1410</v>
      </c>
      <c r="X3683" s="140"/>
    </row>
    <row r="3684" spans="1:24" s="180" customFormat="1" ht="76.5" customHeight="1">
      <c r="A3684" s="15" t="s">
        <v>2739</v>
      </c>
      <c r="B3684" s="14" t="s">
        <v>97</v>
      </c>
      <c r="C3684" s="138" t="s">
        <v>2740</v>
      </c>
      <c r="D3684" s="138" t="s">
        <v>2741</v>
      </c>
      <c r="E3684" s="138" t="s">
        <v>2742</v>
      </c>
      <c r="F3684" s="138"/>
      <c r="G3684" s="162" t="s">
        <v>1446</v>
      </c>
      <c r="H3684" s="139">
        <v>0.75</v>
      </c>
      <c r="I3684" s="138">
        <v>470000000</v>
      </c>
      <c r="J3684" s="138" t="s">
        <v>1330</v>
      </c>
      <c r="K3684" s="14" t="s">
        <v>2743</v>
      </c>
      <c r="L3684" s="138" t="s">
        <v>2674</v>
      </c>
      <c r="M3684" s="140" t="s">
        <v>2744</v>
      </c>
      <c r="N3684" s="369" t="s">
        <v>2675</v>
      </c>
      <c r="O3684" s="26" t="s">
        <v>2676</v>
      </c>
      <c r="P3684" s="140"/>
      <c r="Q3684" s="140"/>
      <c r="R3684" s="140"/>
      <c r="S3684" s="140"/>
      <c r="T3684" s="144">
        <v>19571860</v>
      </c>
      <c r="U3684" s="144">
        <f t="shared" ref="U3684:U3692" si="860">T3684*1.12</f>
        <v>21920483.200000003</v>
      </c>
      <c r="V3684" s="140" t="s">
        <v>2745</v>
      </c>
      <c r="W3684" s="153" t="s">
        <v>1410</v>
      </c>
      <c r="X3684" s="140"/>
    </row>
    <row r="3685" spans="1:24" s="180" customFormat="1" ht="76.5" customHeight="1">
      <c r="A3685" s="15" t="s">
        <v>2746</v>
      </c>
      <c r="B3685" s="14" t="s">
        <v>97</v>
      </c>
      <c r="C3685" s="138" t="s">
        <v>2747</v>
      </c>
      <c r="D3685" s="138" t="s">
        <v>2748</v>
      </c>
      <c r="E3685" s="138" t="s">
        <v>2749</v>
      </c>
      <c r="F3685" s="138" t="s">
        <v>2750</v>
      </c>
      <c r="G3685" s="138" t="s">
        <v>384</v>
      </c>
      <c r="H3685" s="139">
        <v>0.5</v>
      </c>
      <c r="I3685" s="138">
        <v>470000000</v>
      </c>
      <c r="J3685" s="138" t="s">
        <v>1330</v>
      </c>
      <c r="K3685" s="14" t="s">
        <v>2751</v>
      </c>
      <c r="L3685" s="138" t="s">
        <v>2674</v>
      </c>
      <c r="M3685" s="167" t="s">
        <v>2744</v>
      </c>
      <c r="N3685" s="369" t="s">
        <v>2675</v>
      </c>
      <c r="O3685" s="26" t="s">
        <v>2676</v>
      </c>
      <c r="P3685" s="138"/>
      <c r="Q3685" s="138"/>
      <c r="R3685" s="138"/>
      <c r="S3685" s="138"/>
      <c r="T3685" s="144">
        <v>669641</v>
      </c>
      <c r="U3685" s="144">
        <f t="shared" si="860"/>
        <v>749997.92</v>
      </c>
      <c r="V3685" s="140" t="s">
        <v>2677</v>
      </c>
      <c r="W3685" s="148" t="s">
        <v>1410</v>
      </c>
      <c r="X3685" s="14"/>
    </row>
    <row r="3686" spans="1:24" s="180" customFormat="1" ht="76.5" customHeight="1">
      <c r="A3686" s="15" t="s">
        <v>2752</v>
      </c>
      <c r="B3686" s="14" t="s">
        <v>97</v>
      </c>
      <c r="C3686" s="138" t="s">
        <v>2753</v>
      </c>
      <c r="D3686" s="138" t="s">
        <v>2754</v>
      </c>
      <c r="E3686" s="138" t="s">
        <v>2755</v>
      </c>
      <c r="F3686" s="138" t="s">
        <v>2756</v>
      </c>
      <c r="G3686" s="138" t="s">
        <v>384</v>
      </c>
      <c r="H3686" s="139">
        <v>0.5</v>
      </c>
      <c r="I3686" s="138">
        <v>470000000</v>
      </c>
      <c r="J3686" s="138" t="s">
        <v>1330</v>
      </c>
      <c r="K3686" s="14" t="s">
        <v>2751</v>
      </c>
      <c r="L3686" s="138" t="s">
        <v>2674</v>
      </c>
      <c r="M3686" s="167" t="s">
        <v>2744</v>
      </c>
      <c r="N3686" s="369" t="s">
        <v>2675</v>
      </c>
      <c r="O3686" s="26" t="s">
        <v>2676</v>
      </c>
      <c r="P3686" s="138"/>
      <c r="Q3686" s="138"/>
      <c r="R3686" s="138"/>
      <c r="S3686" s="138"/>
      <c r="T3686" s="144">
        <v>281250</v>
      </c>
      <c r="U3686" s="144">
        <f t="shared" si="860"/>
        <v>315000.00000000006</v>
      </c>
      <c r="V3686" s="140" t="s">
        <v>2677</v>
      </c>
      <c r="W3686" s="153" t="s">
        <v>1410</v>
      </c>
      <c r="X3686" s="14"/>
    </row>
    <row r="3687" spans="1:24" s="180" customFormat="1" ht="76.5" customHeight="1">
      <c r="A3687" s="15" t="s">
        <v>2757</v>
      </c>
      <c r="B3687" s="14" t="s">
        <v>97</v>
      </c>
      <c r="C3687" s="138" t="s">
        <v>2758</v>
      </c>
      <c r="D3687" s="138" t="s">
        <v>2759</v>
      </c>
      <c r="E3687" s="138" t="s">
        <v>2760</v>
      </c>
      <c r="F3687" s="138" t="s">
        <v>2761</v>
      </c>
      <c r="G3687" s="138" t="s">
        <v>384</v>
      </c>
      <c r="H3687" s="139">
        <v>0.5</v>
      </c>
      <c r="I3687" s="138">
        <v>470000000</v>
      </c>
      <c r="J3687" s="138" t="s">
        <v>1330</v>
      </c>
      <c r="K3687" s="14" t="s">
        <v>2751</v>
      </c>
      <c r="L3687" s="138" t="s">
        <v>2674</v>
      </c>
      <c r="M3687" s="140" t="s">
        <v>2744</v>
      </c>
      <c r="N3687" s="369" t="s">
        <v>2675</v>
      </c>
      <c r="O3687" s="26" t="s">
        <v>2676</v>
      </c>
      <c r="P3687" s="138"/>
      <c r="Q3687" s="138"/>
      <c r="R3687" s="138"/>
      <c r="S3687" s="138"/>
      <c r="T3687" s="144">
        <v>605358</v>
      </c>
      <c r="U3687" s="144">
        <f t="shared" si="860"/>
        <v>678000.96000000008</v>
      </c>
      <c r="V3687" s="140" t="s">
        <v>2677</v>
      </c>
      <c r="W3687" s="148" t="s">
        <v>1410</v>
      </c>
      <c r="X3687" s="14"/>
    </row>
    <row r="3688" spans="1:24" s="180" customFormat="1" ht="76.5" customHeight="1">
      <c r="A3688" s="15" t="s">
        <v>2762</v>
      </c>
      <c r="B3688" s="14" t="s">
        <v>97</v>
      </c>
      <c r="C3688" s="138" t="s">
        <v>2763</v>
      </c>
      <c r="D3688" s="138" t="s">
        <v>2764</v>
      </c>
      <c r="E3688" s="138" t="s">
        <v>2765</v>
      </c>
      <c r="F3688" s="138" t="s">
        <v>2766</v>
      </c>
      <c r="G3688" s="138" t="s">
        <v>384</v>
      </c>
      <c r="H3688" s="139">
        <v>0.5</v>
      </c>
      <c r="I3688" s="138">
        <v>470000000</v>
      </c>
      <c r="J3688" s="138" t="s">
        <v>1330</v>
      </c>
      <c r="K3688" s="14" t="s">
        <v>2751</v>
      </c>
      <c r="L3688" s="138" t="s">
        <v>2674</v>
      </c>
      <c r="M3688" s="167" t="s">
        <v>2744</v>
      </c>
      <c r="N3688" s="369" t="s">
        <v>2675</v>
      </c>
      <c r="O3688" s="26" t="s">
        <v>2676</v>
      </c>
      <c r="P3688" s="138"/>
      <c r="Q3688" s="138"/>
      <c r="R3688" s="138"/>
      <c r="S3688" s="138"/>
      <c r="T3688" s="144">
        <v>179464</v>
      </c>
      <c r="U3688" s="144">
        <f t="shared" si="860"/>
        <v>200999.68000000002</v>
      </c>
      <c r="V3688" s="140" t="s">
        <v>2677</v>
      </c>
      <c r="W3688" s="153" t="s">
        <v>1410</v>
      </c>
      <c r="X3688" s="14"/>
    </row>
    <row r="3689" spans="1:24" s="180" customFormat="1" ht="76.5" customHeight="1">
      <c r="A3689" s="15" t="s">
        <v>2767</v>
      </c>
      <c r="B3689" s="14" t="s">
        <v>97</v>
      </c>
      <c r="C3689" s="138" t="s">
        <v>2768</v>
      </c>
      <c r="D3689" s="138" t="s">
        <v>2769</v>
      </c>
      <c r="E3689" s="138" t="s">
        <v>2769</v>
      </c>
      <c r="F3689" s="138" t="s">
        <v>2770</v>
      </c>
      <c r="G3689" s="162" t="s">
        <v>384</v>
      </c>
      <c r="H3689" s="139">
        <v>0.8</v>
      </c>
      <c r="I3689" s="138">
        <v>470000000</v>
      </c>
      <c r="J3689" s="138" t="s">
        <v>1330</v>
      </c>
      <c r="K3689" s="14" t="s">
        <v>2743</v>
      </c>
      <c r="L3689" s="138" t="s">
        <v>2674</v>
      </c>
      <c r="M3689" s="167" t="s">
        <v>2744</v>
      </c>
      <c r="N3689" s="11" t="s">
        <v>2675</v>
      </c>
      <c r="O3689" s="26" t="s">
        <v>2676</v>
      </c>
      <c r="P3689" s="140"/>
      <c r="Q3689" s="172"/>
      <c r="R3689" s="172"/>
      <c r="S3689" s="238"/>
      <c r="T3689" s="304">
        <v>0</v>
      </c>
      <c r="U3689" s="304">
        <f t="shared" si="860"/>
        <v>0</v>
      </c>
      <c r="V3689" s="140" t="s">
        <v>2700</v>
      </c>
      <c r="W3689" s="148" t="s">
        <v>1410</v>
      </c>
      <c r="X3689" s="140">
        <v>11</v>
      </c>
    </row>
    <row r="3690" spans="1:24" s="180" customFormat="1" ht="76.5" customHeight="1">
      <c r="A3690" s="15" t="s">
        <v>9644</v>
      </c>
      <c r="B3690" s="14" t="s">
        <v>97</v>
      </c>
      <c r="C3690" s="138" t="s">
        <v>2768</v>
      </c>
      <c r="D3690" s="138" t="s">
        <v>2769</v>
      </c>
      <c r="E3690" s="138" t="s">
        <v>2769</v>
      </c>
      <c r="F3690" s="138" t="s">
        <v>2770</v>
      </c>
      <c r="G3690" s="162" t="s">
        <v>384</v>
      </c>
      <c r="H3690" s="139">
        <v>0.8</v>
      </c>
      <c r="I3690" s="138">
        <v>470000000</v>
      </c>
      <c r="J3690" s="138" t="s">
        <v>1330</v>
      </c>
      <c r="K3690" s="14" t="s">
        <v>9645</v>
      </c>
      <c r="L3690" s="138" t="s">
        <v>2674</v>
      </c>
      <c r="M3690" s="167" t="s">
        <v>2744</v>
      </c>
      <c r="N3690" s="11" t="s">
        <v>2675</v>
      </c>
      <c r="O3690" s="26" t="s">
        <v>2676</v>
      </c>
      <c r="P3690" s="140"/>
      <c r="Q3690" s="172"/>
      <c r="R3690" s="172"/>
      <c r="S3690" s="238"/>
      <c r="T3690" s="144">
        <v>290000</v>
      </c>
      <c r="U3690" s="144">
        <f t="shared" si="860"/>
        <v>324800.00000000006</v>
      </c>
      <c r="V3690" s="140" t="s">
        <v>2700</v>
      </c>
      <c r="W3690" s="148" t="s">
        <v>1410</v>
      </c>
      <c r="X3690" s="140"/>
    </row>
    <row r="3691" spans="1:24" s="180" customFormat="1" ht="89.25" customHeight="1">
      <c r="A3691" s="15" t="s">
        <v>2771</v>
      </c>
      <c r="B3691" s="14" t="s">
        <v>1332</v>
      </c>
      <c r="C3691" s="138" t="s">
        <v>2772</v>
      </c>
      <c r="D3691" s="138" t="s">
        <v>2773</v>
      </c>
      <c r="E3691" s="138" t="s">
        <v>2774</v>
      </c>
      <c r="F3691" s="138" t="s">
        <v>2775</v>
      </c>
      <c r="G3691" s="162" t="s">
        <v>385</v>
      </c>
      <c r="H3691" s="153">
        <v>0.6</v>
      </c>
      <c r="I3691" s="138">
        <v>470000000</v>
      </c>
      <c r="J3691" s="138" t="s">
        <v>1330</v>
      </c>
      <c r="K3691" s="14" t="s">
        <v>2673</v>
      </c>
      <c r="L3691" s="138" t="s">
        <v>2776</v>
      </c>
      <c r="M3691" s="140" t="s">
        <v>2744</v>
      </c>
      <c r="N3691" s="369" t="s">
        <v>2699</v>
      </c>
      <c r="O3691" s="26" t="s">
        <v>2676</v>
      </c>
      <c r="P3691" s="140"/>
      <c r="Q3691" s="140"/>
      <c r="R3691" s="140"/>
      <c r="S3691" s="140"/>
      <c r="T3691" s="144">
        <v>184239150</v>
      </c>
      <c r="U3691" s="144">
        <f t="shared" si="860"/>
        <v>206347848.00000003</v>
      </c>
      <c r="V3691" s="168" t="s">
        <v>2700</v>
      </c>
      <c r="W3691" s="153" t="s">
        <v>1410</v>
      </c>
      <c r="X3691" s="140"/>
    </row>
    <row r="3692" spans="1:24" s="180" customFormat="1" ht="89.25" customHeight="1">
      <c r="A3692" s="15" t="s">
        <v>2777</v>
      </c>
      <c r="B3692" s="14" t="s">
        <v>1332</v>
      </c>
      <c r="C3692" s="138" t="s">
        <v>2772</v>
      </c>
      <c r="D3692" s="138" t="s">
        <v>2773</v>
      </c>
      <c r="E3692" s="138" t="s">
        <v>2774</v>
      </c>
      <c r="F3692" s="138" t="s">
        <v>2778</v>
      </c>
      <c r="G3692" s="162" t="s">
        <v>385</v>
      </c>
      <c r="H3692" s="169">
        <v>0.6</v>
      </c>
      <c r="I3692" s="138">
        <v>470000000</v>
      </c>
      <c r="J3692" s="138" t="s">
        <v>1330</v>
      </c>
      <c r="K3692" s="14" t="s">
        <v>2673</v>
      </c>
      <c r="L3692" s="138" t="s">
        <v>2779</v>
      </c>
      <c r="M3692" s="167" t="s">
        <v>2744</v>
      </c>
      <c r="N3692" s="369" t="s">
        <v>2699</v>
      </c>
      <c r="O3692" s="26" t="s">
        <v>2676</v>
      </c>
      <c r="P3692" s="140"/>
      <c r="Q3692" s="140"/>
      <c r="R3692" s="140"/>
      <c r="S3692" s="140"/>
      <c r="T3692" s="144">
        <v>21395220</v>
      </c>
      <c r="U3692" s="144">
        <f t="shared" si="860"/>
        <v>23962646.400000002</v>
      </c>
      <c r="V3692" s="168" t="s">
        <v>2700</v>
      </c>
      <c r="W3692" s="148" t="s">
        <v>1410</v>
      </c>
      <c r="X3692" s="140"/>
    </row>
    <row r="3693" spans="1:24" s="180" customFormat="1" ht="89.25" customHeight="1">
      <c r="A3693" s="15" t="s">
        <v>9646</v>
      </c>
      <c r="B3693" s="14" t="s">
        <v>1332</v>
      </c>
      <c r="C3693" s="138" t="s">
        <v>9647</v>
      </c>
      <c r="D3693" s="138" t="s">
        <v>9648</v>
      </c>
      <c r="E3693" s="138" t="s">
        <v>9649</v>
      </c>
      <c r="F3693" s="138"/>
      <c r="G3693" s="162" t="s">
        <v>385</v>
      </c>
      <c r="H3693" s="169">
        <v>0.5</v>
      </c>
      <c r="I3693" s="138">
        <v>470000000</v>
      </c>
      <c r="J3693" s="138" t="s">
        <v>1330</v>
      </c>
      <c r="K3693" s="14" t="s">
        <v>9650</v>
      </c>
      <c r="L3693" s="138" t="s">
        <v>9651</v>
      </c>
      <c r="M3693" s="167"/>
      <c r="N3693" s="11" t="s">
        <v>9652</v>
      </c>
      <c r="O3693" s="26" t="s">
        <v>2676</v>
      </c>
      <c r="P3693" s="140"/>
      <c r="Q3693" s="140"/>
      <c r="R3693" s="140"/>
      <c r="S3693" s="140"/>
      <c r="T3693" s="302">
        <v>0</v>
      </c>
      <c r="U3693" s="302">
        <v>0</v>
      </c>
      <c r="V3693" s="168" t="s">
        <v>2700</v>
      </c>
      <c r="W3693" s="148" t="s">
        <v>1410</v>
      </c>
      <c r="X3693" s="140">
        <v>11</v>
      </c>
    </row>
    <row r="3694" spans="1:24" s="180" customFormat="1" ht="89.25" customHeight="1">
      <c r="A3694" s="15" t="s">
        <v>10749</v>
      </c>
      <c r="B3694" s="14" t="s">
        <v>1332</v>
      </c>
      <c r="C3694" s="138" t="s">
        <v>9647</v>
      </c>
      <c r="D3694" s="138" t="s">
        <v>9648</v>
      </c>
      <c r="E3694" s="138" t="s">
        <v>9649</v>
      </c>
      <c r="F3694" s="138"/>
      <c r="G3694" s="162" t="s">
        <v>385</v>
      </c>
      <c r="H3694" s="169">
        <v>0.5</v>
      </c>
      <c r="I3694" s="138">
        <v>470000000</v>
      </c>
      <c r="J3694" s="138" t="s">
        <v>1330</v>
      </c>
      <c r="K3694" s="14" t="s">
        <v>9637</v>
      </c>
      <c r="L3694" s="138" t="s">
        <v>9651</v>
      </c>
      <c r="M3694" s="167"/>
      <c r="N3694" s="11" t="s">
        <v>9652</v>
      </c>
      <c r="O3694" s="26" t="s">
        <v>2676</v>
      </c>
      <c r="P3694" s="140"/>
      <c r="Q3694" s="140"/>
      <c r="R3694" s="140"/>
      <c r="S3694" s="140"/>
      <c r="T3694" s="144">
        <v>15824592</v>
      </c>
      <c r="U3694" s="144">
        <f t="shared" ref="U3694:U3696" si="861">T3694*1.12</f>
        <v>17723543.040000003</v>
      </c>
      <c r="V3694" s="168" t="s">
        <v>2700</v>
      </c>
      <c r="W3694" s="148" t="s">
        <v>1410</v>
      </c>
      <c r="X3694" s="140"/>
    </row>
    <row r="3695" spans="1:24" s="180" customFormat="1" ht="89.25" customHeight="1">
      <c r="A3695" s="15" t="s">
        <v>10762</v>
      </c>
      <c r="B3695" s="14" t="s">
        <v>1332</v>
      </c>
      <c r="C3695" s="138" t="s">
        <v>10763</v>
      </c>
      <c r="D3695" s="138" t="s">
        <v>10764</v>
      </c>
      <c r="E3695" s="138" t="s">
        <v>10765</v>
      </c>
      <c r="F3695" s="138"/>
      <c r="G3695" s="162" t="s">
        <v>1446</v>
      </c>
      <c r="H3695" s="169">
        <v>0.5</v>
      </c>
      <c r="I3695" s="138">
        <v>470000000</v>
      </c>
      <c r="J3695" s="138" t="s">
        <v>1330</v>
      </c>
      <c r="K3695" s="14" t="s">
        <v>11115</v>
      </c>
      <c r="L3695" s="138" t="s">
        <v>2674</v>
      </c>
      <c r="M3695" s="167"/>
      <c r="N3695" s="11" t="s">
        <v>11116</v>
      </c>
      <c r="O3695" s="26" t="s">
        <v>10782</v>
      </c>
      <c r="P3695" s="140"/>
      <c r="Q3695" s="140"/>
      <c r="R3695" s="140"/>
      <c r="S3695" s="140"/>
      <c r="T3695" s="144">
        <v>2248716</v>
      </c>
      <c r="U3695" s="144">
        <f t="shared" si="861"/>
        <v>2518561.9200000004</v>
      </c>
      <c r="V3695" s="168" t="s">
        <v>2745</v>
      </c>
      <c r="W3695" s="148" t="s">
        <v>1410</v>
      </c>
      <c r="X3695" s="140"/>
    </row>
    <row r="3696" spans="1:24" s="180" customFormat="1" ht="89.25" customHeight="1">
      <c r="A3696" s="15" t="s">
        <v>10766</v>
      </c>
      <c r="B3696" s="14" t="s">
        <v>1332</v>
      </c>
      <c r="C3696" s="138" t="s">
        <v>10767</v>
      </c>
      <c r="D3696" s="138" t="s">
        <v>10764</v>
      </c>
      <c r="E3696" s="138" t="s">
        <v>10768</v>
      </c>
      <c r="F3696" s="508" t="s">
        <v>10783</v>
      </c>
      <c r="G3696" s="162" t="s">
        <v>384</v>
      </c>
      <c r="H3696" s="169">
        <v>0.5</v>
      </c>
      <c r="I3696" s="138">
        <v>470000000</v>
      </c>
      <c r="J3696" s="138" t="s">
        <v>1330</v>
      </c>
      <c r="K3696" s="14" t="s">
        <v>9637</v>
      </c>
      <c r="L3696" s="138" t="s">
        <v>2674</v>
      </c>
      <c r="M3696" s="167"/>
      <c r="N3696" s="375" t="s">
        <v>2794</v>
      </c>
      <c r="O3696" s="26" t="s">
        <v>10782</v>
      </c>
      <c r="P3696" s="140"/>
      <c r="Q3696" s="140"/>
      <c r="R3696" s="140"/>
      <c r="S3696" s="140"/>
      <c r="T3696" s="144">
        <v>3125000</v>
      </c>
      <c r="U3696" s="144">
        <f t="shared" si="861"/>
        <v>3500000.0000000005</v>
      </c>
      <c r="V3696" s="168" t="s">
        <v>2700</v>
      </c>
      <c r="W3696" s="148" t="s">
        <v>1410</v>
      </c>
      <c r="X3696" s="140"/>
    </row>
    <row r="3697" spans="1:24" s="336" customFormat="1" ht="15.75">
      <c r="A3697" s="547" t="s">
        <v>2780</v>
      </c>
      <c r="B3697" s="547"/>
      <c r="C3697" s="547"/>
      <c r="D3697" s="387"/>
      <c r="E3697" s="387"/>
      <c r="F3697" s="387"/>
      <c r="G3697" s="337"/>
      <c r="H3697" s="337"/>
      <c r="I3697" s="337"/>
      <c r="J3697" s="338"/>
      <c r="K3697" s="339"/>
      <c r="L3697" s="339"/>
      <c r="M3697" s="339"/>
      <c r="N3697" s="368"/>
      <c r="O3697" s="339"/>
      <c r="P3697" s="339"/>
      <c r="Q3697" s="340"/>
      <c r="R3697" s="341"/>
      <c r="S3697" s="342"/>
      <c r="T3697" s="343">
        <f>SUM(T3658:T3696)</f>
        <v>486080931</v>
      </c>
      <c r="U3697" s="343">
        <f>SUM(U3658:U3696)</f>
        <v>544410642.71999991</v>
      </c>
      <c r="V3697" s="344"/>
      <c r="W3697" s="337"/>
      <c r="X3697" s="337"/>
    </row>
    <row r="3698" spans="1:24" s="336" customFormat="1" ht="15.75">
      <c r="A3698" s="545" t="s">
        <v>2781</v>
      </c>
      <c r="B3698" s="545"/>
      <c r="C3698" s="545"/>
      <c r="D3698" s="545"/>
      <c r="E3698" s="545"/>
      <c r="F3698" s="545"/>
      <c r="G3698" s="545"/>
      <c r="H3698" s="545"/>
      <c r="I3698" s="545"/>
      <c r="J3698" s="545"/>
      <c r="K3698" s="545"/>
      <c r="L3698" s="545"/>
      <c r="M3698" s="545"/>
      <c r="N3698" s="545"/>
      <c r="O3698" s="545"/>
      <c r="P3698" s="545"/>
      <c r="Q3698" s="545"/>
      <c r="R3698" s="545"/>
      <c r="S3698" s="545"/>
      <c r="T3698" s="546"/>
      <c r="U3698" s="545"/>
      <c r="V3698" s="545"/>
      <c r="W3698" s="545"/>
      <c r="X3698" s="545"/>
    </row>
    <row r="3699" spans="1:24" s="180" customFormat="1" ht="89.25" customHeight="1">
      <c r="A3699" s="15" t="s">
        <v>2782</v>
      </c>
      <c r="B3699" s="14" t="s">
        <v>1332</v>
      </c>
      <c r="C3699" s="140" t="s">
        <v>2783</v>
      </c>
      <c r="D3699" s="140" t="s">
        <v>2784</v>
      </c>
      <c r="E3699" s="138" t="s">
        <v>2785</v>
      </c>
      <c r="F3699" s="11" t="s">
        <v>2786</v>
      </c>
      <c r="G3699" s="162" t="s">
        <v>385</v>
      </c>
      <c r="H3699" s="153">
        <v>0.6</v>
      </c>
      <c r="I3699" s="138">
        <v>470000000</v>
      </c>
      <c r="J3699" s="138" t="s">
        <v>1330</v>
      </c>
      <c r="K3699" s="14" t="s">
        <v>2743</v>
      </c>
      <c r="L3699" s="138" t="s">
        <v>2787</v>
      </c>
      <c r="M3699" s="140" t="s">
        <v>2744</v>
      </c>
      <c r="N3699" s="369" t="s">
        <v>2675</v>
      </c>
      <c r="O3699" s="26" t="s">
        <v>2788</v>
      </c>
      <c r="P3699" s="140"/>
      <c r="Q3699" s="140"/>
      <c r="R3699" s="140"/>
      <c r="S3699" s="140"/>
      <c r="T3699" s="144">
        <v>7302000</v>
      </c>
      <c r="U3699" s="144">
        <f>T3699*1.12</f>
        <v>8178240.0000000009</v>
      </c>
      <c r="V3699" s="168" t="s">
        <v>2677</v>
      </c>
      <c r="W3699" s="153" t="s">
        <v>1410</v>
      </c>
      <c r="X3699" s="15"/>
    </row>
    <row r="3700" spans="1:24" s="180" customFormat="1" ht="76.5" customHeight="1">
      <c r="A3700" s="15" t="s">
        <v>2789</v>
      </c>
      <c r="B3700" s="16" t="s">
        <v>1332</v>
      </c>
      <c r="C3700" s="138" t="s">
        <v>2790</v>
      </c>
      <c r="D3700" s="140" t="s">
        <v>2791</v>
      </c>
      <c r="E3700" s="138" t="s">
        <v>2792</v>
      </c>
      <c r="F3700" s="138" t="s">
        <v>2793</v>
      </c>
      <c r="G3700" s="162" t="s">
        <v>384</v>
      </c>
      <c r="H3700" s="139">
        <v>0.7</v>
      </c>
      <c r="I3700" s="138">
        <v>470000000</v>
      </c>
      <c r="J3700" s="138" t="s">
        <v>1330</v>
      </c>
      <c r="K3700" s="14" t="s">
        <v>2363</v>
      </c>
      <c r="L3700" s="138" t="s">
        <v>2787</v>
      </c>
      <c r="M3700" s="140" t="s">
        <v>2744</v>
      </c>
      <c r="N3700" s="375" t="s">
        <v>2794</v>
      </c>
      <c r="O3700" s="26" t="s">
        <v>2795</v>
      </c>
      <c r="P3700" s="140"/>
      <c r="Q3700" s="140"/>
      <c r="R3700" s="140"/>
      <c r="S3700" s="140"/>
      <c r="T3700" s="144">
        <v>2256084</v>
      </c>
      <c r="U3700" s="144">
        <f t="shared" ref="U3700:U3713" si="862">T3700*1.12</f>
        <v>2526814.08</v>
      </c>
      <c r="V3700" s="140" t="s">
        <v>2677</v>
      </c>
      <c r="W3700" s="148" t="s">
        <v>1410</v>
      </c>
      <c r="X3700" s="140"/>
    </row>
    <row r="3701" spans="1:24" s="180" customFormat="1" ht="76.5" customHeight="1">
      <c r="A3701" s="15" t="s">
        <v>2796</v>
      </c>
      <c r="B3701" s="16" t="s">
        <v>1332</v>
      </c>
      <c r="C3701" s="138" t="s">
        <v>2797</v>
      </c>
      <c r="D3701" s="138" t="s">
        <v>2798</v>
      </c>
      <c r="E3701" s="138" t="s">
        <v>2798</v>
      </c>
      <c r="F3701" s="138" t="s">
        <v>2799</v>
      </c>
      <c r="G3701" s="162" t="s">
        <v>384</v>
      </c>
      <c r="H3701" s="139">
        <v>0.7</v>
      </c>
      <c r="I3701" s="138">
        <v>470000000</v>
      </c>
      <c r="J3701" s="138" t="s">
        <v>1330</v>
      </c>
      <c r="K3701" s="14" t="s">
        <v>2800</v>
      </c>
      <c r="L3701" s="138" t="s">
        <v>2787</v>
      </c>
      <c r="M3701" s="140" t="s">
        <v>2744</v>
      </c>
      <c r="N3701" s="170" t="s">
        <v>2801</v>
      </c>
      <c r="O3701" s="26" t="s">
        <v>2788</v>
      </c>
      <c r="P3701" s="140"/>
      <c r="Q3701" s="140"/>
      <c r="R3701" s="140"/>
      <c r="S3701" s="140"/>
      <c r="T3701" s="302">
        <v>0</v>
      </c>
      <c r="U3701" s="302">
        <f t="shared" si="862"/>
        <v>0</v>
      </c>
      <c r="V3701" s="140" t="s">
        <v>2677</v>
      </c>
      <c r="W3701" s="148" t="s">
        <v>1410</v>
      </c>
      <c r="X3701" s="140">
        <v>11</v>
      </c>
    </row>
    <row r="3702" spans="1:24" s="180" customFormat="1" ht="76.5" customHeight="1">
      <c r="A3702" s="15" t="s">
        <v>9653</v>
      </c>
      <c r="B3702" s="16" t="s">
        <v>1332</v>
      </c>
      <c r="C3702" s="138" t="s">
        <v>2797</v>
      </c>
      <c r="D3702" s="138" t="s">
        <v>2798</v>
      </c>
      <c r="E3702" s="138" t="s">
        <v>2798</v>
      </c>
      <c r="F3702" s="138" t="s">
        <v>2799</v>
      </c>
      <c r="G3702" s="162" t="s">
        <v>384</v>
      </c>
      <c r="H3702" s="139">
        <v>0.7</v>
      </c>
      <c r="I3702" s="138">
        <v>470000000</v>
      </c>
      <c r="J3702" s="138" t="s">
        <v>1330</v>
      </c>
      <c r="K3702" s="14" t="s">
        <v>9654</v>
      </c>
      <c r="L3702" s="138" t="s">
        <v>2787</v>
      </c>
      <c r="M3702" s="140" t="s">
        <v>2744</v>
      </c>
      <c r="N3702" s="170" t="s">
        <v>2801</v>
      </c>
      <c r="O3702" s="26" t="s">
        <v>2788</v>
      </c>
      <c r="P3702" s="140"/>
      <c r="Q3702" s="140"/>
      <c r="R3702" s="140"/>
      <c r="S3702" s="140"/>
      <c r="T3702" s="144">
        <v>343420</v>
      </c>
      <c r="U3702" s="144">
        <f>T3702*1.12</f>
        <v>384630.4</v>
      </c>
      <c r="V3702" s="140" t="s">
        <v>2677</v>
      </c>
      <c r="W3702" s="148" t="s">
        <v>1410</v>
      </c>
      <c r="X3702" s="140"/>
    </row>
    <row r="3703" spans="1:24" s="180" customFormat="1" ht="76.5" customHeight="1">
      <c r="A3703" s="15" t="s">
        <v>2802</v>
      </c>
      <c r="B3703" s="16" t="s">
        <v>1332</v>
      </c>
      <c r="C3703" s="138" t="s">
        <v>2803</v>
      </c>
      <c r="D3703" s="138" t="s">
        <v>2804</v>
      </c>
      <c r="E3703" s="138" t="s">
        <v>2804</v>
      </c>
      <c r="F3703" s="138" t="s">
        <v>2805</v>
      </c>
      <c r="G3703" s="162" t="s">
        <v>1446</v>
      </c>
      <c r="H3703" s="153">
        <v>0.8</v>
      </c>
      <c r="I3703" s="138">
        <v>470000000</v>
      </c>
      <c r="J3703" s="138" t="s">
        <v>1330</v>
      </c>
      <c r="K3703" s="14" t="s">
        <v>2363</v>
      </c>
      <c r="L3703" s="138" t="s">
        <v>2806</v>
      </c>
      <c r="M3703" s="140" t="s">
        <v>2744</v>
      </c>
      <c r="N3703" s="170" t="s">
        <v>2801</v>
      </c>
      <c r="O3703" s="26" t="s">
        <v>2788</v>
      </c>
      <c r="P3703" s="140"/>
      <c r="Q3703" s="140"/>
      <c r="R3703" s="140"/>
      <c r="S3703" s="140"/>
      <c r="T3703" s="302">
        <v>0</v>
      </c>
      <c r="U3703" s="302">
        <f t="shared" ref="U3703" si="863">T3703*1.12</f>
        <v>0</v>
      </c>
      <c r="V3703" s="140" t="s">
        <v>2677</v>
      </c>
      <c r="W3703" s="153" t="s">
        <v>1410</v>
      </c>
      <c r="X3703" s="140">
        <v>11</v>
      </c>
    </row>
    <row r="3704" spans="1:24" s="180" customFormat="1" ht="76.5" customHeight="1">
      <c r="A3704" s="15" t="s">
        <v>9655</v>
      </c>
      <c r="B3704" s="16" t="s">
        <v>1332</v>
      </c>
      <c r="C3704" s="138" t="s">
        <v>2803</v>
      </c>
      <c r="D3704" s="138" t="s">
        <v>2804</v>
      </c>
      <c r="E3704" s="138" t="s">
        <v>2804</v>
      </c>
      <c r="F3704" s="138" t="s">
        <v>2805</v>
      </c>
      <c r="G3704" s="162" t="s">
        <v>1446</v>
      </c>
      <c r="H3704" s="153">
        <v>0.8</v>
      </c>
      <c r="I3704" s="138">
        <v>470000000</v>
      </c>
      <c r="J3704" s="138" t="s">
        <v>1330</v>
      </c>
      <c r="K3704" s="14" t="s">
        <v>2734</v>
      </c>
      <c r="L3704" s="138" t="s">
        <v>2806</v>
      </c>
      <c r="M3704" s="140" t="s">
        <v>2744</v>
      </c>
      <c r="N3704" s="170" t="s">
        <v>2801</v>
      </c>
      <c r="O3704" s="26" t="s">
        <v>2788</v>
      </c>
      <c r="P3704" s="140"/>
      <c r="Q3704" s="140"/>
      <c r="R3704" s="140"/>
      <c r="S3704" s="140"/>
      <c r="T3704" s="144">
        <v>632086</v>
      </c>
      <c r="U3704" s="144">
        <f>T3704*1.12</f>
        <v>707936.32000000007</v>
      </c>
      <c r="V3704" s="140" t="s">
        <v>2677</v>
      </c>
      <c r="W3704" s="153" t="s">
        <v>1410</v>
      </c>
      <c r="X3704" s="140"/>
    </row>
    <row r="3705" spans="1:24" s="180" customFormat="1" ht="76.5" customHeight="1">
      <c r="A3705" s="15" t="s">
        <v>2807</v>
      </c>
      <c r="B3705" s="16" t="s">
        <v>1332</v>
      </c>
      <c r="C3705" s="138" t="s">
        <v>10322</v>
      </c>
      <c r="D3705" s="138" t="s">
        <v>2808</v>
      </c>
      <c r="E3705" s="138" t="s">
        <v>2808</v>
      </c>
      <c r="F3705" s="138" t="s">
        <v>2809</v>
      </c>
      <c r="G3705" s="162" t="s">
        <v>384</v>
      </c>
      <c r="H3705" s="139">
        <v>1</v>
      </c>
      <c r="I3705" s="138">
        <v>470000000</v>
      </c>
      <c r="J3705" s="138" t="s">
        <v>1330</v>
      </c>
      <c r="K3705" s="14" t="s">
        <v>2810</v>
      </c>
      <c r="L3705" s="138" t="s">
        <v>2811</v>
      </c>
      <c r="M3705" s="140" t="s">
        <v>2744</v>
      </c>
      <c r="N3705" s="11" t="s">
        <v>2812</v>
      </c>
      <c r="O3705" s="26" t="s">
        <v>2788</v>
      </c>
      <c r="P3705" s="140"/>
      <c r="Q3705" s="140"/>
      <c r="R3705" s="140"/>
      <c r="S3705" s="140"/>
      <c r="T3705" s="302">
        <v>0</v>
      </c>
      <c r="U3705" s="302">
        <f t="shared" ref="U3705" si="864">T3705*1.12</f>
        <v>0</v>
      </c>
      <c r="V3705" s="140" t="s">
        <v>2745</v>
      </c>
      <c r="W3705" s="148" t="s">
        <v>1410</v>
      </c>
      <c r="X3705" s="140">
        <v>11</v>
      </c>
    </row>
    <row r="3706" spans="1:24" s="180" customFormat="1" ht="76.5" customHeight="1">
      <c r="A3706" s="15" t="s">
        <v>9656</v>
      </c>
      <c r="B3706" s="16" t="s">
        <v>1332</v>
      </c>
      <c r="C3706" s="138" t="s">
        <v>10322</v>
      </c>
      <c r="D3706" s="138" t="s">
        <v>2808</v>
      </c>
      <c r="E3706" s="138" t="s">
        <v>2808</v>
      </c>
      <c r="F3706" s="138" t="s">
        <v>2809</v>
      </c>
      <c r="G3706" s="162" t="s">
        <v>384</v>
      </c>
      <c r="H3706" s="139">
        <v>1</v>
      </c>
      <c r="I3706" s="138">
        <v>470000000</v>
      </c>
      <c r="J3706" s="138" t="s">
        <v>1330</v>
      </c>
      <c r="K3706" s="14" t="s">
        <v>9657</v>
      </c>
      <c r="L3706" s="138" t="s">
        <v>2811</v>
      </c>
      <c r="M3706" s="140" t="s">
        <v>2744</v>
      </c>
      <c r="N3706" s="11" t="s">
        <v>2812</v>
      </c>
      <c r="O3706" s="26" t="s">
        <v>2788</v>
      </c>
      <c r="P3706" s="140"/>
      <c r="Q3706" s="140"/>
      <c r="R3706" s="140"/>
      <c r="S3706" s="140"/>
      <c r="T3706" s="302" t="s">
        <v>10324</v>
      </c>
      <c r="U3706" s="302">
        <f>T3706*1.12</f>
        <v>0</v>
      </c>
      <c r="V3706" s="140" t="s">
        <v>2745</v>
      </c>
      <c r="W3706" s="148" t="s">
        <v>1410</v>
      </c>
      <c r="X3706" s="140" t="s">
        <v>10424</v>
      </c>
    </row>
    <row r="3707" spans="1:24" s="180" customFormat="1" ht="76.5" customHeight="1">
      <c r="A3707" s="15" t="s">
        <v>10321</v>
      </c>
      <c r="B3707" s="16" t="s">
        <v>1332</v>
      </c>
      <c r="C3707" s="138" t="s">
        <v>10322</v>
      </c>
      <c r="D3707" s="138" t="s">
        <v>10323</v>
      </c>
      <c r="E3707" s="138" t="s">
        <v>10323</v>
      </c>
      <c r="F3707" s="138" t="s">
        <v>2809</v>
      </c>
      <c r="G3707" s="162" t="s">
        <v>384</v>
      </c>
      <c r="H3707" s="139">
        <v>1</v>
      </c>
      <c r="I3707" s="138">
        <v>470000000</v>
      </c>
      <c r="J3707" s="138" t="s">
        <v>1330</v>
      </c>
      <c r="K3707" s="14" t="s">
        <v>9657</v>
      </c>
      <c r="L3707" s="138" t="s">
        <v>2811</v>
      </c>
      <c r="M3707" s="140" t="s">
        <v>2744</v>
      </c>
      <c r="N3707" s="14" t="s">
        <v>2794</v>
      </c>
      <c r="O3707" s="26" t="s">
        <v>2788</v>
      </c>
      <c r="P3707" s="140"/>
      <c r="Q3707" s="140"/>
      <c r="R3707" s="140"/>
      <c r="S3707" s="140"/>
      <c r="T3707" s="144">
        <v>649720</v>
      </c>
      <c r="U3707" s="144">
        <f>T3707*1.12</f>
        <v>727686.4</v>
      </c>
      <c r="V3707" s="140" t="s">
        <v>2745</v>
      </c>
      <c r="W3707" s="148" t="s">
        <v>1410</v>
      </c>
      <c r="X3707" s="140"/>
    </row>
    <row r="3708" spans="1:24" s="180" customFormat="1" ht="102" customHeight="1">
      <c r="A3708" s="15" t="s">
        <v>2813</v>
      </c>
      <c r="B3708" s="14" t="s">
        <v>97</v>
      </c>
      <c r="C3708" s="138" t="s">
        <v>2814</v>
      </c>
      <c r="D3708" s="138" t="s">
        <v>2815</v>
      </c>
      <c r="E3708" s="138" t="s">
        <v>2816</v>
      </c>
      <c r="F3708" s="138" t="s">
        <v>2817</v>
      </c>
      <c r="G3708" s="162" t="s">
        <v>1446</v>
      </c>
      <c r="H3708" s="139">
        <v>1</v>
      </c>
      <c r="I3708" s="138">
        <v>470000000</v>
      </c>
      <c r="J3708" s="138" t="s">
        <v>1330</v>
      </c>
      <c r="K3708" s="14" t="s">
        <v>2818</v>
      </c>
      <c r="L3708" s="138" t="s">
        <v>2819</v>
      </c>
      <c r="M3708" s="140" t="s">
        <v>2744</v>
      </c>
      <c r="N3708" s="375" t="s">
        <v>2794</v>
      </c>
      <c r="O3708" s="26" t="s">
        <v>2820</v>
      </c>
      <c r="P3708" s="140"/>
      <c r="Q3708" s="140"/>
      <c r="R3708" s="140"/>
      <c r="S3708" s="140"/>
      <c r="T3708" s="144">
        <v>698037</v>
      </c>
      <c r="U3708" s="144">
        <f t="shared" si="862"/>
        <v>781801.44000000006</v>
      </c>
      <c r="V3708" s="140" t="s">
        <v>2745</v>
      </c>
      <c r="W3708" s="148" t="s">
        <v>1410</v>
      </c>
      <c r="X3708" s="140"/>
    </row>
    <row r="3709" spans="1:24" s="180" customFormat="1" ht="76.5" customHeight="1">
      <c r="A3709" s="15" t="s">
        <v>2821</v>
      </c>
      <c r="B3709" s="14" t="s">
        <v>97</v>
      </c>
      <c r="C3709" s="138" t="s">
        <v>2822</v>
      </c>
      <c r="D3709" s="138" t="s">
        <v>2823</v>
      </c>
      <c r="E3709" s="138" t="s">
        <v>2824</v>
      </c>
      <c r="F3709" s="138" t="s">
        <v>2825</v>
      </c>
      <c r="G3709" s="162" t="s">
        <v>384</v>
      </c>
      <c r="H3709" s="139">
        <v>0.9</v>
      </c>
      <c r="I3709" s="138">
        <v>470000000</v>
      </c>
      <c r="J3709" s="138" t="s">
        <v>1330</v>
      </c>
      <c r="K3709" s="14" t="s">
        <v>2826</v>
      </c>
      <c r="L3709" s="138" t="s">
        <v>2674</v>
      </c>
      <c r="M3709" s="140" t="s">
        <v>2744</v>
      </c>
      <c r="N3709" s="170" t="s">
        <v>2794</v>
      </c>
      <c r="O3709" s="26" t="s">
        <v>2788</v>
      </c>
      <c r="P3709" s="140"/>
      <c r="Q3709" s="140"/>
      <c r="R3709" s="140"/>
      <c r="S3709" s="140"/>
      <c r="T3709" s="302">
        <v>0</v>
      </c>
      <c r="U3709" s="302">
        <v>0</v>
      </c>
      <c r="V3709" s="140" t="s">
        <v>2677</v>
      </c>
      <c r="W3709" s="153" t="s">
        <v>1410</v>
      </c>
      <c r="X3709" s="140">
        <v>11</v>
      </c>
    </row>
    <row r="3710" spans="1:24" s="180" customFormat="1" ht="76.5" customHeight="1">
      <c r="A3710" s="15" t="s">
        <v>9658</v>
      </c>
      <c r="B3710" s="14" t="s">
        <v>97</v>
      </c>
      <c r="C3710" s="138" t="s">
        <v>2822</v>
      </c>
      <c r="D3710" s="138" t="s">
        <v>2823</v>
      </c>
      <c r="E3710" s="138" t="s">
        <v>2824</v>
      </c>
      <c r="F3710" s="138" t="s">
        <v>2825</v>
      </c>
      <c r="G3710" s="162" t="s">
        <v>384</v>
      </c>
      <c r="H3710" s="139">
        <v>0.9</v>
      </c>
      <c r="I3710" s="138">
        <v>470000000</v>
      </c>
      <c r="J3710" s="138" t="s">
        <v>1330</v>
      </c>
      <c r="K3710" s="14" t="s">
        <v>9659</v>
      </c>
      <c r="L3710" s="138" t="s">
        <v>2674</v>
      </c>
      <c r="M3710" s="140" t="s">
        <v>2744</v>
      </c>
      <c r="N3710" s="170" t="s">
        <v>2794</v>
      </c>
      <c r="O3710" s="26" t="s">
        <v>2788</v>
      </c>
      <c r="P3710" s="140"/>
      <c r="Q3710" s="140"/>
      <c r="R3710" s="140"/>
      <c r="S3710" s="140"/>
      <c r="T3710" s="166">
        <v>117000</v>
      </c>
      <c r="U3710" s="144">
        <f>T3710*1.12</f>
        <v>131040.00000000001</v>
      </c>
      <c r="V3710" s="140" t="s">
        <v>2677</v>
      </c>
      <c r="W3710" s="153" t="s">
        <v>1410</v>
      </c>
      <c r="X3710" s="140"/>
    </row>
    <row r="3711" spans="1:24" s="180" customFormat="1" ht="76.5" customHeight="1">
      <c r="A3711" s="15" t="s">
        <v>2827</v>
      </c>
      <c r="B3711" s="14" t="s">
        <v>97</v>
      </c>
      <c r="C3711" s="16" t="s">
        <v>2828</v>
      </c>
      <c r="D3711" s="16" t="s">
        <v>2829</v>
      </c>
      <c r="E3711" s="16" t="s">
        <v>2830</v>
      </c>
      <c r="F3711" s="14" t="s">
        <v>2831</v>
      </c>
      <c r="G3711" s="162" t="s">
        <v>1446</v>
      </c>
      <c r="H3711" s="139">
        <v>1</v>
      </c>
      <c r="I3711" s="138">
        <v>470000000</v>
      </c>
      <c r="J3711" s="138" t="s">
        <v>1330</v>
      </c>
      <c r="K3711" s="14" t="s">
        <v>2832</v>
      </c>
      <c r="L3711" s="138" t="s">
        <v>2674</v>
      </c>
      <c r="M3711" s="140" t="s">
        <v>2744</v>
      </c>
      <c r="N3711" s="370" t="s">
        <v>2653</v>
      </c>
      <c r="O3711" s="26" t="s">
        <v>2788</v>
      </c>
      <c r="P3711" s="140"/>
      <c r="Q3711" s="172"/>
      <c r="R3711" s="172"/>
      <c r="S3711" s="173"/>
      <c r="T3711" s="144">
        <v>1250000</v>
      </c>
      <c r="U3711" s="144">
        <f t="shared" si="862"/>
        <v>1400000.0000000002</v>
      </c>
      <c r="V3711" s="140" t="s">
        <v>2700</v>
      </c>
      <c r="W3711" s="148" t="s">
        <v>1410</v>
      </c>
      <c r="X3711" s="140"/>
    </row>
    <row r="3712" spans="1:24" s="180" customFormat="1" ht="76.5" customHeight="1">
      <c r="A3712" s="15" t="s">
        <v>2833</v>
      </c>
      <c r="B3712" s="14" t="s">
        <v>97</v>
      </c>
      <c r="C3712" s="16" t="s">
        <v>2834</v>
      </c>
      <c r="D3712" s="16" t="s">
        <v>2829</v>
      </c>
      <c r="E3712" s="16" t="s">
        <v>2835</v>
      </c>
      <c r="F3712" s="171" t="s">
        <v>2836</v>
      </c>
      <c r="G3712" s="162" t="s">
        <v>1446</v>
      </c>
      <c r="H3712" s="139">
        <v>1</v>
      </c>
      <c r="I3712" s="138">
        <v>470000000</v>
      </c>
      <c r="J3712" s="138" t="s">
        <v>1330</v>
      </c>
      <c r="K3712" s="14" t="s">
        <v>2826</v>
      </c>
      <c r="L3712" s="138" t="s">
        <v>2674</v>
      </c>
      <c r="M3712" s="140" t="s">
        <v>2744</v>
      </c>
      <c r="N3712" s="370" t="s">
        <v>2837</v>
      </c>
      <c r="O3712" s="26" t="s">
        <v>2788</v>
      </c>
      <c r="P3712" s="140"/>
      <c r="Q3712" s="172"/>
      <c r="R3712" s="172"/>
      <c r="S3712" s="173"/>
      <c r="T3712" s="144">
        <v>5700</v>
      </c>
      <c r="U3712" s="144">
        <f t="shared" si="862"/>
        <v>6384.0000000000009</v>
      </c>
      <c r="V3712" s="140" t="s">
        <v>2745</v>
      </c>
      <c r="W3712" s="148" t="s">
        <v>1410</v>
      </c>
      <c r="X3712" s="140"/>
    </row>
    <row r="3713" spans="1:24" s="180" customFormat="1" ht="76.5" customHeight="1">
      <c r="A3713" s="15" t="s">
        <v>2838</v>
      </c>
      <c r="B3713" s="14" t="s">
        <v>97</v>
      </c>
      <c r="C3713" s="16" t="s">
        <v>2834</v>
      </c>
      <c r="D3713" s="16" t="s">
        <v>2829</v>
      </c>
      <c r="E3713" s="16" t="s">
        <v>2835</v>
      </c>
      <c r="F3713" s="171" t="s">
        <v>2839</v>
      </c>
      <c r="G3713" s="162" t="s">
        <v>1446</v>
      </c>
      <c r="H3713" s="139">
        <v>1</v>
      </c>
      <c r="I3713" s="138">
        <v>470000000</v>
      </c>
      <c r="J3713" s="138" t="s">
        <v>1330</v>
      </c>
      <c r="K3713" s="14" t="s">
        <v>2826</v>
      </c>
      <c r="L3713" s="138" t="s">
        <v>2674</v>
      </c>
      <c r="M3713" s="140" t="s">
        <v>2744</v>
      </c>
      <c r="N3713" s="370" t="s">
        <v>2837</v>
      </c>
      <c r="O3713" s="26" t="s">
        <v>2788</v>
      </c>
      <c r="P3713" s="140"/>
      <c r="Q3713" s="172"/>
      <c r="R3713" s="172"/>
      <c r="S3713" s="173"/>
      <c r="T3713" s="144">
        <v>14464</v>
      </c>
      <c r="U3713" s="144">
        <f t="shared" si="862"/>
        <v>16199.680000000002</v>
      </c>
      <c r="V3713" s="140" t="s">
        <v>2745</v>
      </c>
      <c r="W3713" s="153" t="s">
        <v>1410</v>
      </c>
      <c r="X3713" s="140"/>
    </row>
    <row r="3714" spans="1:24" s="180" customFormat="1" ht="76.5" customHeight="1">
      <c r="A3714" s="15" t="s">
        <v>2840</v>
      </c>
      <c r="B3714" s="14" t="s">
        <v>1332</v>
      </c>
      <c r="C3714" s="140" t="s">
        <v>2841</v>
      </c>
      <c r="D3714" s="14" t="s">
        <v>2842</v>
      </c>
      <c r="E3714" s="14" t="s">
        <v>2843</v>
      </c>
      <c r="F3714" s="138" t="s">
        <v>2844</v>
      </c>
      <c r="G3714" s="168" t="s">
        <v>1446</v>
      </c>
      <c r="H3714" s="174">
        <v>1</v>
      </c>
      <c r="I3714" s="16">
        <v>470000000</v>
      </c>
      <c r="J3714" s="138" t="s">
        <v>1330</v>
      </c>
      <c r="K3714" s="14" t="s">
        <v>2845</v>
      </c>
      <c r="L3714" s="138" t="s">
        <v>2674</v>
      </c>
      <c r="M3714" s="140" t="s">
        <v>2744</v>
      </c>
      <c r="N3714" s="22" t="s">
        <v>2846</v>
      </c>
      <c r="O3714" s="26" t="s">
        <v>2788</v>
      </c>
      <c r="P3714" s="140"/>
      <c r="Q3714" s="140"/>
      <c r="R3714" s="140"/>
      <c r="S3714" s="140"/>
      <c r="T3714" s="302">
        <v>0</v>
      </c>
      <c r="U3714" s="302">
        <f>T3714*1.12</f>
        <v>0</v>
      </c>
      <c r="V3714" s="168" t="s">
        <v>2677</v>
      </c>
      <c r="W3714" s="148" t="s">
        <v>1410</v>
      </c>
      <c r="X3714" s="15">
        <v>11</v>
      </c>
    </row>
    <row r="3715" spans="1:24" s="180" customFormat="1" ht="76.5" customHeight="1">
      <c r="A3715" s="15" t="s">
        <v>9660</v>
      </c>
      <c r="B3715" s="14" t="s">
        <v>1332</v>
      </c>
      <c r="C3715" s="140" t="s">
        <v>2841</v>
      </c>
      <c r="D3715" s="14" t="s">
        <v>2842</v>
      </c>
      <c r="E3715" s="14" t="s">
        <v>2843</v>
      </c>
      <c r="F3715" s="138" t="s">
        <v>2844</v>
      </c>
      <c r="G3715" s="168" t="s">
        <v>1446</v>
      </c>
      <c r="H3715" s="174">
        <v>1</v>
      </c>
      <c r="I3715" s="16">
        <v>470000000</v>
      </c>
      <c r="J3715" s="138" t="s">
        <v>1330</v>
      </c>
      <c r="K3715" s="14" t="s">
        <v>9661</v>
      </c>
      <c r="L3715" s="138" t="s">
        <v>2674</v>
      </c>
      <c r="M3715" s="140" t="s">
        <v>2744</v>
      </c>
      <c r="N3715" s="22" t="s">
        <v>2846</v>
      </c>
      <c r="O3715" s="26" t="s">
        <v>2788</v>
      </c>
      <c r="P3715" s="140"/>
      <c r="Q3715" s="140"/>
      <c r="R3715" s="140"/>
      <c r="S3715" s="140"/>
      <c r="T3715" s="144">
        <v>361328</v>
      </c>
      <c r="U3715" s="144">
        <f>T3715*1.12</f>
        <v>404687.36000000004</v>
      </c>
      <c r="V3715" s="168" t="s">
        <v>2677</v>
      </c>
      <c r="W3715" s="148" t="s">
        <v>1410</v>
      </c>
      <c r="X3715" s="15"/>
    </row>
    <row r="3716" spans="1:24" s="180" customFormat="1" ht="76.5" customHeight="1">
      <c r="A3716" s="15" t="s">
        <v>2847</v>
      </c>
      <c r="B3716" s="179" t="s">
        <v>97</v>
      </c>
      <c r="C3716" s="138" t="s">
        <v>2848</v>
      </c>
      <c r="D3716" s="138" t="s">
        <v>2849</v>
      </c>
      <c r="E3716" s="138" t="s">
        <v>2850</v>
      </c>
      <c r="F3716" s="16" t="s">
        <v>2851</v>
      </c>
      <c r="G3716" s="168" t="s">
        <v>1446</v>
      </c>
      <c r="H3716" s="174">
        <v>1</v>
      </c>
      <c r="I3716" s="16">
        <v>470000000</v>
      </c>
      <c r="J3716" s="138" t="s">
        <v>1330</v>
      </c>
      <c r="K3716" s="14" t="s">
        <v>2845</v>
      </c>
      <c r="L3716" s="138" t="s">
        <v>2674</v>
      </c>
      <c r="M3716" s="140" t="s">
        <v>2744</v>
      </c>
      <c r="N3716" s="22" t="s">
        <v>2846</v>
      </c>
      <c r="O3716" s="26" t="s">
        <v>2788</v>
      </c>
      <c r="P3716" s="168"/>
      <c r="Q3716" s="239"/>
      <c r="R3716" s="168"/>
      <c r="S3716" s="168"/>
      <c r="T3716" s="302">
        <v>0</v>
      </c>
      <c r="U3716" s="302">
        <v>0</v>
      </c>
      <c r="V3716" s="168" t="s">
        <v>2700</v>
      </c>
      <c r="W3716" s="148" t="s">
        <v>1410</v>
      </c>
      <c r="X3716" s="168">
        <v>11</v>
      </c>
    </row>
    <row r="3717" spans="1:24" s="180" customFormat="1" ht="76.5" customHeight="1">
      <c r="A3717" s="15" t="s">
        <v>9662</v>
      </c>
      <c r="B3717" s="179" t="s">
        <v>97</v>
      </c>
      <c r="C3717" s="138" t="s">
        <v>2848</v>
      </c>
      <c r="D3717" s="138" t="s">
        <v>2849</v>
      </c>
      <c r="E3717" s="138" t="s">
        <v>2850</v>
      </c>
      <c r="F3717" s="16" t="s">
        <v>2851</v>
      </c>
      <c r="G3717" s="168" t="s">
        <v>1446</v>
      </c>
      <c r="H3717" s="174">
        <v>1</v>
      </c>
      <c r="I3717" s="16">
        <v>470000000</v>
      </c>
      <c r="J3717" s="138" t="s">
        <v>1330</v>
      </c>
      <c r="K3717" s="14" t="s">
        <v>9661</v>
      </c>
      <c r="L3717" s="138" t="s">
        <v>2674</v>
      </c>
      <c r="M3717" s="140" t="s">
        <v>2744</v>
      </c>
      <c r="N3717" s="22" t="s">
        <v>2846</v>
      </c>
      <c r="O3717" s="26" t="s">
        <v>2788</v>
      </c>
      <c r="P3717" s="168"/>
      <c r="Q3717" s="239"/>
      <c r="R3717" s="168"/>
      <c r="S3717" s="168"/>
      <c r="T3717" s="144">
        <v>280105</v>
      </c>
      <c r="U3717" s="144">
        <f t="shared" ref="U3717" si="865">T3717*1.12</f>
        <v>313717.60000000003</v>
      </c>
      <c r="V3717" s="168" t="s">
        <v>2700</v>
      </c>
      <c r="W3717" s="148" t="s">
        <v>1410</v>
      </c>
      <c r="X3717" s="168"/>
    </row>
    <row r="3718" spans="1:24" s="180" customFormat="1" ht="76.5" customHeight="1">
      <c r="A3718" s="15" t="s">
        <v>2852</v>
      </c>
      <c r="B3718" s="179" t="s">
        <v>97</v>
      </c>
      <c r="C3718" s="138" t="s">
        <v>2848</v>
      </c>
      <c r="D3718" s="138" t="s">
        <v>2849</v>
      </c>
      <c r="E3718" s="138" t="s">
        <v>2850</v>
      </c>
      <c r="F3718" s="16" t="s">
        <v>2853</v>
      </c>
      <c r="G3718" s="168" t="s">
        <v>1446</v>
      </c>
      <c r="H3718" s="174">
        <v>1</v>
      </c>
      <c r="I3718" s="16">
        <v>470000000</v>
      </c>
      <c r="J3718" s="138" t="s">
        <v>1330</v>
      </c>
      <c r="K3718" s="14" t="s">
        <v>2845</v>
      </c>
      <c r="L3718" s="138" t="s">
        <v>2674</v>
      </c>
      <c r="M3718" s="140" t="s">
        <v>2744</v>
      </c>
      <c r="N3718" s="22" t="s">
        <v>2794</v>
      </c>
      <c r="O3718" s="26" t="s">
        <v>2788</v>
      </c>
      <c r="P3718" s="168"/>
      <c r="Q3718" s="239"/>
      <c r="R3718" s="168"/>
      <c r="S3718" s="168"/>
      <c r="T3718" s="302">
        <v>0</v>
      </c>
      <c r="U3718" s="302">
        <v>0</v>
      </c>
      <c r="V3718" s="168" t="s">
        <v>2700</v>
      </c>
      <c r="W3718" s="153" t="s">
        <v>1410</v>
      </c>
      <c r="X3718" s="168">
        <v>11</v>
      </c>
    </row>
    <row r="3719" spans="1:24" s="180" customFormat="1" ht="76.5" customHeight="1">
      <c r="A3719" s="15" t="s">
        <v>9663</v>
      </c>
      <c r="B3719" s="179" t="s">
        <v>97</v>
      </c>
      <c r="C3719" s="138" t="s">
        <v>2848</v>
      </c>
      <c r="D3719" s="138" t="s">
        <v>2849</v>
      </c>
      <c r="E3719" s="138" t="s">
        <v>2850</v>
      </c>
      <c r="F3719" s="16" t="s">
        <v>2853</v>
      </c>
      <c r="G3719" s="168" t="s">
        <v>1446</v>
      </c>
      <c r="H3719" s="174">
        <v>1</v>
      </c>
      <c r="I3719" s="16">
        <v>470000000</v>
      </c>
      <c r="J3719" s="138" t="s">
        <v>1330</v>
      </c>
      <c r="K3719" s="14" t="s">
        <v>9661</v>
      </c>
      <c r="L3719" s="138" t="s">
        <v>2674</v>
      </c>
      <c r="M3719" s="140" t="s">
        <v>2744</v>
      </c>
      <c r="N3719" s="22" t="s">
        <v>2794</v>
      </c>
      <c r="O3719" s="26" t="s">
        <v>2788</v>
      </c>
      <c r="P3719" s="168"/>
      <c r="Q3719" s="239"/>
      <c r="R3719" s="168"/>
      <c r="S3719" s="168"/>
      <c r="T3719" s="144">
        <v>230114</v>
      </c>
      <c r="U3719" s="144">
        <f t="shared" ref="U3719" si="866">T3719*1.12</f>
        <v>257727.68000000002</v>
      </c>
      <c r="V3719" s="168" t="s">
        <v>2700</v>
      </c>
      <c r="W3719" s="153" t="s">
        <v>1410</v>
      </c>
      <c r="X3719" s="168"/>
    </row>
    <row r="3720" spans="1:24" s="180" customFormat="1" ht="76.5" customHeight="1">
      <c r="A3720" s="15" t="s">
        <v>2854</v>
      </c>
      <c r="B3720" s="179" t="s">
        <v>97</v>
      </c>
      <c r="C3720" s="138" t="s">
        <v>2848</v>
      </c>
      <c r="D3720" s="138" t="s">
        <v>2849</v>
      </c>
      <c r="E3720" s="138" t="s">
        <v>2850</v>
      </c>
      <c r="F3720" s="16" t="s">
        <v>2855</v>
      </c>
      <c r="G3720" s="168" t="s">
        <v>1446</v>
      </c>
      <c r="H3720" s="174">
        <v>1</v>
      </c>
      <c r="I3720" s="16">
        <v>470000000</v>
      </c>
      <c r="J3720" s="138" t="s">
        <v>1330</v>
      </c>
      <c r="K3720" s="14" t="s">
        <v>2845</v>
      </c>
      <c r="L3720" s="138" t="s">
        <v>2674</v>
      </c>
      <c r="M3720" s="140" t="s">
        <v>2744</v>
      </c>
      <c r="N3720" s="22" t="s">
        <v>2794</v>
      </c>
      <c r="O3720" s="26" t="s">
        <v>2788</v>
      </c>
      <c r="P3720" s="168"/>
      <c r="Q3720" s="239"/>
      <c r="R3720" s="168"/>
      <c r="S3720" s="168"/>
      <c r="T3720" s="302">
        <v>0</v>
      </c>
      <c r="U3720" s="302">
        <v>0</v>
      </c>
      <c r="V3720" s="168" t="s">
        <v>2700</v>
      </c>
      <c r="W3720" s="148" t="s">
        <v>1410</v>
      </c>
      <c r="X3720" s="168">
        <v>11</v>
      </c>
    </row>
    <row r="3721" spans="1:24" s="180" customFormat="1" ht="76.5" customHeight="1">
      <c r="A3721" s="15" t="s">
        <v>9664</v>
      </c>
      <c r="B3721" s="179" t="s">
        <v>97</v>
      </c>
      <c r="C3721" s="138" t="s">
        <v>2848</v>
      </c>
      <c r="D3721" s="138" t="s">
        <v>2849</v>
      </c>
      <c r="E3721" s="138" t="s">
        <v>2850</v>
      </c>
      <c r="F3721" s="16" t="s">
        <v>2855</v>
      </c>
      <c r="G3721" s="168" t="s">
        <v>1446</v>
      </c>
      <c r="H3721" s="174">
        <v>1</v>
      </c>
      <c r="I3721" s="16">
        <v>470000000</v>
      </c>
      <c r="J3721" s="138" t="s">
        <v>1330</v>
      </c>
      <c r="K3721" s="14" t="s">
        <v>9661</v>
      </c>
      <c r="L3721" s="138" t="s">
        <v>2674</v>
      </c>
      <c r="M3721" s="140" t="s">
        <v>2744</v>
      </c>
      <c r="N3721" s="22" t="s">
        <v>2794</v>
      </c>
      <c r="O3721" s="26" t="s">
        <v>2788</v>
      </c>
      <c r="P3721" s="168"/>
      <c r="Q3721" s="239"/>
      <c r="R3721" s="168"/>
      <c r="S3721" s="168"/>
      <c r="T3721" s="144">
        <v>66000</v>
      </c>
      <c r="U3721" s="144">
        <f t="shared" ref="U3721" si="867">T3721*1.12</f>
        <v>73920</v>
      </c>
      <c r="V3721" s="168" t="s">
        <v>2700</v>
      </c>
      <c r="W3721" s="148" t="s">
        <v>1410</v>
      </c>
      <c r="X3721" s="168"/>
    </row>
    <row r="3722" spans="1:24" s="180" customFormat="1" ht="76.5" customHeight="1">
      <c r="A3722" s="15" t="s">
        <v>2856</v>
      </c>
      <c r="B3722" s="179" t="s">
        <v>97</v>
      </c>
      <c r="C3722" s="138" t="s">
        <v>2848</v>
      </c>
      <c r="D3722" s="138" t="s">
        <v>2849</v>
      </c>
      <c r="E3722" s="138" t="s">
        <v>2850</v>
      </c>
      <c r="F3722" s="16" t="s">
        <v>2857</v>
      </c>
      <c r="G3722" s="168" t="s">
        <v>1446</v>
      </c>
      <c r="H3722" s="174">
        <v>1</v>
      </c>
      <c r="I3722" s="16">
        <v>470000000</v>
      </c>
      <c r="J3722" s="138" t="s">
        <v>1330</v>
      </c>
      <c r="K3722" s="14" t="s">
        <v>2845</v>
      </c>
      <c r="L3722" s="138" t="s">
        <v>2674</v>
      </c>
      <c r="M3722" s="140" t="s">
        <v>2744</v>
      </c>
      <c r="N3722" s="22" t="s">
        <v>2794</v>
      </c>
      <c r="O3722" s="26" t="s">
        <v>2788</v>
      </c>
      <c r="P3722" s="168"/>
      <c r="Q3722" s="239"/>
      <c r="R3722" s="168"/>
      <c r="S3722" s="168"/>
      <c r="T3722" s="302">
        <v>0</v>
      </c>
      <c r="U3722" s="302">
        <v>0</v>
      </c>
      <c r="V3722" s="168" t="s">
        <v>2700</v>
      </c>
      <c r="W3722" s="148" t="s">
        <v>1410</v>
      </c>
      <c r="X3722" s="168">
        <v>11</v>
      </c>
    </row>
    <row r="3723" spans="1:24" s="180" customFormat="1" ht="76.5" customHeight="1">
      <c r="A3723" s="15" t="s">
        <v>9665</v>
      </c>
      <c r="B3723" s="179" t="s">
        <v>97</v>
      </c>
      <c r="C3723" s="138" t="s">
        <v>2848</v>
      </c>
      <c r="D3723" s="138" t="s">
        <v>2849</v>
      </c>
      <c r="E3723" s="138" t="s">
        <v>2850</v>
      </c>
      <c r="F3723" s="16" t="s">
        <v>2857</v>
      </c>
      <c r="G3723" s="168" t="s">
        <v>1446</v>
      </c>
      <c r="H3723" s="174">
        <v>1</v>
      </c>
      <c r="I3723" s="16">
        <v>470000000</v>
      </c>
      <c r="J3723" s="138" t="s">
        <v>1330</v>
      </c>
      <c r="K3723" s="14" t="s">
        <v>9661</v>
      </c>
      <c r="L3723" s="138" t="s">
        <v>2674</v>
      </c>
      <c r="M3723" s="140" t="s">
        <v>2744</v>
      </c>
      <c r="N3723" s="22" t="s">
        <v>2794</v>
      </c>
      <c r="O3723" s="26" t="s">
        <v>2788</v>
      </c>
      <c r="P3723" s="168"/>
      <c r="Q3723" s="239"/>
      <c r="R3723" s="168"/>
      <c r="S3723" s="168"/>
      <c r="T3723" s="144">
        <v>20000</v>
      </c>
      <c r="U3723" s="144">
        <f t="shared" ref="U3723" si="868">T3723*1.12</f>
        <v>22400.000000000004</v>
      </c>
      <c r="V3723" s="168" t="s">
        <v>2700</v>
      </c>
      <c r="W3723" s="148" t="s">
        <v>1410</v>
      </c>
      <c r="X3723" s="168"/>
    </row>
    <row r="3724" spans="1:24" s="180" customFormat="1" ht="76.5" customHeight="1">
      <c r="A3724" s="15" t="s">
        <v>2858</v>
      </c>
      <c r="B3724" s="179" t="s">
        <v>97</v>
      </c>
      <c r="C3724" s="138" t="s">
        <v>2841</v>
      </c>
      <c r="D3724" s="138" t="s">
        <v>2842</v>
      </c>
      <c r="E3724" s="138" t="s">
        <v>2843</v>
      </c>
      <c r="F3724" s="16" t="s">
        <v>2859</v>
      </c>
      <c r="G3724" s="168" t="s">
        <v>1446</v>
      </c>
      <c r="H3724" s="174">
        <v>1</v>
      </c>
      <c r="I3724" s="16">
        <v>470000000</v>
      </c>
      <c r="J3724" s="138" t="s">
        <v>1330</v>
      </c>
      <c r="K3724" s="14" t="s">
        <v>2845</v>
      </c>
      <c r="L3724" s="138" t="s">
        <v>2674</v>
      </c>
      <c r="M3724" s="140" t="s">
        <v>2744</v>
      </c>
      <c r="N3724" s="22" t="s">
        <v>2794</v>
      </c>
      <c r="O3724" s="26" t="s">
        <v>2788</v>
      </c>
      <c r="P3724" s="168"/>
      <c r="Q3724" s="239"/>
      <c r="R3724" s="168"/>
      <c r="S3724" s="168"/>
      <c r="T3724" s="302">
        <v>0</v>
      </c>
      <c r="U3724" s="302">
        <v>0</v>
      </c>
      <c r="V3724" s="168" t="s">
        <v>2700</v>
      </c>
      <c r="W3724" s="153" t="s">
        <v>1410</v>
      </c>
      <c r="X3724" s="168">
        <v>11</v>
      </c>
    </row>
    <row r="3725" spans="1:24" s="180" customFormat="1" ht="76.5" customHeight="1">
      <c r="A3725" s="15" t="s">
        <v>9666</v>
      </c>
      <c r="B3725" s="179" t="s">
        <v>97</v>
      </c>
      <c r="C3725" s="138" t="s">
        <v>2841</v>
      </c>
      <c r="D3725" s="138" t="s">
        <v>2842</v>
      </c>
      <c r="E3725" s="138" t="s">
        <v>2843</v>
      </c>
      <c r="F3725" s="16" t="s">
        <v>2859</v>
      </c>
      <c r="G3725" s="168" t="s">
        <v>1446</v>
      </c>
      <c r="H3725" s="174">
        <v>1</v>
      </c>
      <c r="I3725" s="16">
        <v>470000000</v>
      </c>
      <c r="J3725" s="138" t="s">
        <v>1330</v>
      </c>
      <c r="K3725" s="14" t="s">
        <v>9661</v>
      </c>
      <c r="L3725" s="138" t="s">
        <v>2674</v>
      </c>
      <c r="M3725" s="140" t="s">
        <v>2744</v>
      </c>
      <c r="N3725" s="22" t="s">
        <v>2794</v>
      </c>
      <c r="O3725" s="26" t="s">
        <v>2788</v>
      </c>
      <c r="P3725" s="168"/>
      <c r="Q3725" s="239"/>
      <c r="R3725" s="168"/>
      <c r="S3725" s="168"/>
      <c r="T3725" s="144">
        <v>32204</v>
      </c>
      <c r="U3725" s="144">
        <f t="shared" ref="U3725" si="869">T3725*1.12</f>
        <v>36068.480000000003</v>
      </c>
      <c r="V3725" s="168" t="s">
        <v>2700</v>
      </c>
      <c r="W3725" s="153" t="s">
        <v>1410</v>
      </c>
      <c r="X3725" s="168"/>
    </row>
    <row r="3726" spans="1:24" s="180" customFormat="1" ht="76.5" customHeight="1">
      <c r="A3726" s="15" t="s">
        <v>2860</v>
      </c>
      <c r="B3726" s="179" t="s">
        <v>97</v>
      </c>
      <c r="C3726" s="138" t="s">
        <v>2841</v>
      </c>
      <c r="D3726" s="138" t="s">
        <v>2842</v>
      </c>
      <c r="E3726" s="138" t="s">
        <v>2843</v>
      </c>
      <c r="F3726" s="16" t="s">
        <v>2861</v>
      </c>
      <c r="G3726" s="168" t="s">
        <v>1446</v>
      </c>
      <c r="H3726" s="174">
        <v>1</v>
      </c>
      <c r="I3726" s="16">
        <v>470000000</v>
      </c>
      <c r="J3726" s="138" t="s">
        <v>1330</v>
      </c>
      <c r="K3726" s="14" t="s">
        <v>2862</v>
      </c>
      <c r="L3726" s="138" t="s">
        <v>2674</v>
      </c>
      <c r="M3726" s="140" t="s">
        <v>2744</v>
      </c>
      <c r="N3726" s="22" t="s">
        <v>2794</v>
      </c>
      <c r="O3726" s="26" t="s">
        <v>2788</v>
      </c>
      <c r="P3726" s="168"/>
      <c r="Q3726" s="239"/>
      <c r="R3726" s="168"/>
      <c r="S3726" s="168"/>
      <c r="T3726" s="302">
        <v>0</v>
      </c>
      <c r="U3726" s="302">
        <v>0</v>
      </c>
      <c r="V3726" s="168" t="s">
        <v>2700</v>
      </c>
      <c r="W3726" s="148" t="s">
        <v>1410</v>
      </c>
      <c r="X3726" s="168">
        <v>11</v>
      </c>
    </row>
    <row r="3727" spans="1:24" s="180" customFormat="1" ht="76.5" customHeight="1">
      <c r="A3727" s="15" t="s">
        <v>9667</v>
      </c>
      <c r="B3727" s="179" t="s">
        <v>97</v>
      </c>
      <c r="C3727" s="138" t="s">
        <v>2841</v>
      </c>
      <c r="D3727" s="138" t="s">
        <v>2842</v>
      </c>
      <c r="E3727" s="138" t="s">
        <v>2843</v>
      </c>
      <c r="F3727" s="16" t="s">
        <v>2861</v>
      </c>
      <c r="G3727" s="168" t="s">
        <v>1446</v>
      </c>
      <c r="H3727" s="174">
        <v>1</v>
      </c>
      <c r="I3727" s="16">
        <v>470000000</v>
      </c>
      <c r="J3727" s="138" t="s">
        <v>1330</v>
      </c>
      <c r="K3727" s="14" t="s">
        <v>9661</v>
      </c>
      <c r="L3727" s="138" t="s">
        <v>2674</v>
      </c>
      <c r="M3727" s="140" t="s">
        <v>2744</v>
      </c>
      <c r="N3727" s="22" t="s">
        <v>2794</v>
      </c>
      <c r="O3727" s="26" t="s">
        <v>2788</v>
      </c>
      <c r="P3727" s="168"/>
      <c r="Q3727" s="239"/>
      <c r="R3727" s="168"/>
      <c r="S3727" s="168"/>
      <c r="T3727" s="144">
        <v>345296</v>
      </c>
      <c r="U3727" s="144">
        <f t="shared" ref="U3727" si="870">T3727*1.12</f>
        <v>386731.52000000002</v>
      </c>
      <c r="V3727" s="168" t="s">
        <v>2700</v>
      </c>
      <c r="W3727" s="148" t="s">
        <v>1410</v>
      </c>
      <c r="X3727" s="168"/>
    </row>
    <row r="3728" spans="1:24" s="180" customFormat="1" ht="76.5" customHeight="1">
      <c r="A3728" s="15" t="s">
        <v>2863</v>
      </c>
      <c r="B3728" s="179" t="s">
        <v>97</v>
      </c>
      <c r="C3728" s="138" t="s">
        <v>2841</v>
      </c>
      <c r="D3728" s="138" t="s">
        <v>2842</v>
      </c>
      <c r="E3728" s="138" t="s">
        <v>2843</v>
      </c>
      <c r="F3728" s="16" t="s">
        <v>2864</v>
      </c>
      <c r="G3728" s="168" t="s">
        <v>1446</v>
      </c>
      <c r="H3728" s="174">
        <v>1</v>
      </c>
      <c r="I3728" s="16">
        <v>470000000</v>
      </c>
      <c r="J3728" s="138" t="s">
        <v>1330</v>
      </c>
      <c r="K3728" s="14" t="s">
        <v>2255</v>
      </c>
      <c r="L3728" s="138" t="s">
        <v>2674</v>
      </c>
      <c r="M3728" s="140" t="s">
        <v>2744</v>
      </c>
      <c r="N3728" s="22" t="s">
        <v>2794</v>
      </c>
      <c r="O3728" s="26" t="s">
        <v>2788</v>
      </c>
      <c r="P3728" s="168"/>
      <c r="Q3728" s="239"/>
      <c r="R3728" s="168"/>
      <c r="S3728" s="168"/>
      <c r="T3728" s="302">
        <v>0</v>
      </c>
      <c r="U3728" s="302">
        <v>0</v>
      </c>
      <c r="V3728" s="168" t="s">
        <v>2700</v>
      </c>
      <c r="W3728" s="148" t="s">
        <v>1410</v>
      </c>
      <c r="X3728" s="168">
        <v>11</v>
      </c>
    </row>
    <row r="3729" spans="1:24" s="180" customFormat="1" ht="76.5" customHeight="1">
      <c r="A3729" s="15" t="s">
        <v>9668</v>
      </c>
      <c r="B3729" s="179" t="s">
        <v>97</v>
      </c>
      <c r="C3729" s="138" t="s">
        <v>2841</v>
      </c>
      <c r="D3729" s="138" t="s">
        <v>2842</v>
      </c>
      <c r="E3729" s="138" t="s">
        <v>2843</v>
      </c>
      <c r="F3729" s="16" t="s">
        <v>2864</v>
      </c>
      <c r="G3729" s="168" t="s">
        <v>1446</v>
      </c>
      <c r="H3729" s="174">
        <v>1</v>
      </c>
      <c r="I3729" s="16">
        <v>470000000</v>
      </c>
      <c r="J3729" s="138" t="s">
        <v>1330</v>
      </c>
      <c r="K3729" s="14" t="s">
        <v>9661</v>
      </c>
      <c r="L3729" s="138" t="s">
        <v>2674</v>
      </c>
      <c r="M3729" s="140" t="s">
        <v>2744</v>
      </c>
      <c r="N3729" s="22" t="s">
        <v>2794</v>
      </c>
      <c r="O3729" s="26" t="s">
        <v>2788</v>
      </c>
      <c r="P3729" s="168"/>
      <c r="Q3729" s="239"/>
      <c r="R3729" s="168"/>
      <c r="S3729" s="168"/>
      <c r="T3729" s="144">
        <v>20000</v>
      </c>
      <c r="U3729" s="144">
        <f t="shared" ref="U3729" si="871">T3729*1.12</f>
        <v>22400.000000000004</v>
      </c>
      <c r="V3729" s="168" t="s">
        <v>2700</v>
      </c>
      <c r="W3729" s="148" t="s">
        <v>1410</v>
      </c>
      <c r="X3729" s="168"/>
    </row>
    <row r="3730" spans="1:24" s="180" customFormat="1" ht="76.5" customHeight="1">
      <c r="A3730" s="15" t="s">
        <v>2865</v>
      </c>
      <c r="B3730" s="179" t="s">
        <v>97</v>
      </c>
      <c r="C3730" s="138" t="s">
        <v>2866</v>
      </c>
      <c r="D3730" s="138" t="s">
        <v>2867</v>
      </c>
      <c r="E3730" s="138" t="s">
        <v>2867</v>
      </c>
      <c r="F3730" s="16" t="s">
        <v>2868</v>
      </c>
      <c r="G3730" s="168" t="s">
        <v>384</v>
      </c>
      <c r="H3730" s="174">
        <v>0.6</v>
      </c>
      <c r="I3730" s="16">
        <v>470000000</v>
      </c>
      <c r="J3730" s="138" t="s">
        <v>1330</v>
      </c>
      <c r="K3730" s="14" t="s">
        <v>2845</v>
      </c>
      <c r="L3730" s="138" t="s">
        <v>2674</v>
      </c>
      <c r="M3730" s="140" t="s">
        <v>2744</v>
      </c>
      <c r="N3730" s="22" t="s">
        <v>2794</v>
      </c>
      <c r="O3730" s="26" t="s">
        <v>2788</v>
      </c>
      <c r="P3730" s="168"/>
      <c r="Q3730" s="239"/>
      <c r="R3730" s="168"/>
      <c r="S3730" s="168"/>
      <c r="T3730" s="302">
        <v>0</v>
      </c>
      <c r="U3730" s="302">
        <v>0</v>
      </c>
      <c r="V3730" s="168" t="s">
        <v>2700</v>
      </c>
      <c r="W3730" s="153" t="s">
        <v>1410</v>
      </c>
      <c r="X3730" s="168">
        <v>11</v>
      </c>
    </row>
    <row r="3731" spans="1:24" s="180" customFormat="1" ht="76.5" customHeight="1">
      <c r="A3731" s="15" t="s">
        <v>9669</v>
      </c>
      <c r="B3731" s="179" t="s">
        <v>97</v>
      </c>
      <c r="C3731" s="138" t="s">
        <v>2866</v>
      </c>
      <c r="D3731" s="138" t="s">
        <v>2867</v>
      </c>
      <c r="E3731" s="138" t="s">
        <v>2867</v>
      </c>
      <c r="F3731" s="16" t="s">
        <v>2868</v>
      </c>
      <c r="G3731" s="168" t="s">
        <v>384</v>
      </c>
      <c r="H3731" s="174">
        <v>0.6</v>
      </c>
      <c r="I3731" s="16">
        <v>470000000</v>
      </c>
      <c r="J3731" s="138" t="s">
        <v>1330</v>
      </c>
      <c r="K3731" s="14" t="s">
        <v>9661</v>
      </c>
      <c r="L3731" s="138" t="s">
        <v>2674</v>
      </c>
      <c r="M3731" s="140" t="s">
        <v>2744</v>
      </c>
      <c r="N3731" s="22" t="s">
        <v>2794</v>
      </c>
      <c r="O3731" s="26" t="s">
        <v>2788</v>
      </c>
      <c r="P3731" s="168"/>
      <c r="Q3731" s="239"/>
      <c r="R3731" s="168"/>
      <c r="S3731" s="168"/>
      <c r="T3731" s="144">
        <v>2315243</v>
      </c>
      <c r="U3731" s="144">
        <f t="shared" ref="U3731" si="872">T3731*1.12</f>
        <v>2593072.16</v>
      </c>
      <c r="V3731" s="168" t="s">
        <v>2700</v>
      </c>
      <c r="W3731" s="153" t="s">
        <v>1410</v>
      </c>
      <c r="X3731" s="168"/>
    </row>
    <row r="3732" spans="1:24" s="180" customFormat="1" ht="76.5" customHeight="1">
      <c r="A3732" s="15" t="s">
        <v>2869</v>
      </c>
      <c r="B3732" s="179" t="s">
        <v>97</v>
      </c>
      <c r="C3732" s="138" t="s">
        <v>2866</v>
      </c>
      <c r="D3732" s="138" t="s">
        <v>2867</v>
      </c>
      <c r="E3732" s="138" t="s">
        <v>2867</v>
      </c>
      <c r="F3732" s="16" t="s">
        <v>2870</v>
      </c>
      <c r="G3732" s="168" t="s">
        <v>384</v>
      </c>
      <c r="H3732" s="174">
        <v>0.6</v>
      </c>
      <c r="I3732" s="16">
        <v>470000000</v>
      </c>
      <c r="J3732" s="138" t="s">
        <v>1330</v>
      </c>
      <c r="K3732" s="14" t="s">
        <v>2845</v>
      </c>
      <c r="L3732" s="138" t="s">
        <v>2674</v>
      </c>
      <c r="M3732" s="140" t="s">
        <v>2744</v>
      </c>
      <c r="N3732" s="22" t="s">
        <v>2794</v>
      </c>
      <c r="O3732" s="26" t="s">
        <v>2788</v>
      </c>
      <c r="P3732" s="168"/>
      <c r="Q3732" s="239"/>
      <c r="R3732" s="168"/>
      <c r="S3732" s="168"/>
      <c r="T3732" s="302">
        <v>0</v>
      </c>
      <c r="U3732" s="302">
        <v>0</v>
      </c>
      <c r="V3732" s="168" t="s">
        <v>2700</v>
      </c>
      <c r="W3732" s="148" t="s">
        <v>1410</v>
      </c>
      <c r="X3732" s="168">
        <v>11</v>
      </c>
    </row>
    <row r="3733" spans="1:24" s="180" customFormat="1" ht="76.5" customHeight="1">
      <c r="A3733" s="15" t="s">
        <v>9670</v>
      </c>
      <c r="B3733" s="179" t="s">
        <v>97</v>
      </c>
      <c r="C3733" s="138" t="s">
        <v>2866</v>
      </c>
      <c r="D3733" s="138" t="s">
        <v>2867</v>
      </c>
      <c r="E3733" s="138" t="s">
        <v>2867</v>
      </c>
      <c r="F3733" s="16" t="s">
        <v>2870</v>
      </c>
      <c r="G3733" s="168" t="s">
        <v>384</v>
      </c>
      <c r="H3733" s="174">
        <v>0.6</v>
      </c>
      <c r="I3733" s="16">
        <v>470000000</v>
      </c>
      <c r="J3733" s="138" t="s">
        <v>1330</v>
      </c>
      <c r="K3733" s="14" t="s">
        <v>9661</v>
      </c>
      <c r="L3733" s="138" t="s">
        <v>2674</v>
      </c>
      <c r="M3733" s="140" t="s">
        <v>2744</v>
      </c>
      <c r="N3733" s="22" t="s">
        <v>2794</v>
      </c>
      <c r="O3733" s="26" t="s">
        <v>2788</v>
      </c>
      <c r="P3733" s="168"/>
      <c r="Q3733" s="239"/>
      <c r="R3733" s="168"/>
      <c r="S3733" s="168"/>
      <c r="T3733" s="144">
        <v>319356</v>
      </c>
      <c r="U3733" s="144">
        <f t="shared" ref="U3733" si="873">T3733*1.12</f>
        <v>357678.72000000003</v>
      </c>
      <c r="V3733" s="168" t="s">
        <v>2700</v>
      </c>
      <c r="W3733" s="148" t="s">
        <v>1410</v>
      </c>
      <c r="X3733" s="168"/>
    </row>
    <row r="3734" spans="1:24" s="180" customFormat="1" ht="76.5" customHeight="1">
      <c r="A3734" s="15" t="s">
        <v>2871</v>
      </c>
      <c r="B3734" s="179" t="s">
        <v>97</v>
      </c>
      <c r="C3734" s="138" t="s">
        <v>2866</v>
      </c>
      <c r="D3734" s="138" t="s">
        <v>2867</v>
      </c>
      <c r="E3734" s="138" t="s">
        <v>2867</v>
      </c>
      <c r="F3734" s="16" t="s">
        <v>2872</v>
      </c>
      <c r="G3734" s="168" t="s">
        <v>384</v>
      </c>
      <c r="H3734" s="174">
        <v>0.6</v>
      </c>
      <c r="I3734" s="16">
        <v>470000000</v>
      </c>
      <c r="J3734" s="138" t="s">
        <v>1330</v>
      </c>
      <c r="K3734" s="14" t="s">
        <v>2845</v>
      </c>
      <c r="L3734" s="138" t="s">
        <v>2674</v>
      </c>
      <c r="M3734" s="140" t="s">
        <v>2744</v>
      </c>
      <c r="N3734" s="22" t="s">
        <v>2794</v>
      </c>
      <c r="O3734" s="26" t="s">
        <v>2788</v>
      </c>
      <c r="P3734" s="168"/>
      <c r="Q3734" s="239"/>
      <c r="R3734" s="168"/>
      <c r="S3734" s="168"/>
      <c r="T3734" s="302">
        <v>0</v>
      </c>
      <c r="U3734" s="302">
        <v>0</v>
      </c>
      <c r="V3734" s="168" t="s">
        <v>2700</v>
      </c>
      <c r="W3734" s="148" t="s">
        <v>1410</v>
      </c>
      <c r="X3734" s="168">
        <v>11</v>
      </c>
    </row>
    <row r="3735" spans="1:24" s="180" customFormat="1" ht="76.5" customHeight="1">
      <c r="A3735" s="15" t="s">
        <v>9671</v>
      </c>
      <c r="B3735" s="179" t="s">
        <v>97</v>
      </c>
      <c r="C3735" s="138" t="s">
        <v>2866</v>
      </c>
      <c r="D3735" s="138" t="s">
        <v>2867</v>
      </c>
      <c r="E3735" s="138" t="s">
        <v>2867</v>
      </c>
      <c r="F3735" s="16" t="s">
        <v>2872</v>
      </c>
      <c r="G3735" s="168" t="s">
        <v>384</v>
      </c>
      <c r="H3735" s="174">
        <v>0.6</v>
      </c>
      <c r="I3735" s="16">
        <v>470000000</v>
      </c>
      <c r="J3735" s="138" t="s">
        <v>1330</v>
      </c>
      <c r="K3735" s="14" t="s">
        <v>9661</v>
      </c>
      <c r="L3735" s="138" t="s">
        <v>2674</v>
      </c>
      <c r="M3735" s="140" t="s">
        <v>2744</v>
      </c>
      <c r="N3735" s="22" t="s">
        <v>2794</v>
      </c>
      <c r="O3735" s="26" t="s">
        <v>2788</v>
      </c>
      <c r="P3735" s="168"/>
      <c r="Q3735" s="239"/>
      <c r="R3735" s="168"/>
      <c r="S3735" s="168"/>
      <c r="T3735" s="144">
        <v>252545</v>
      </c>
      <c r="U3735" s="144">
        <f t="shared" ref="U3735" si="874">T3735*1.12</f>
        <v>282850.40000000002</v>
      </c>
      <c r="V3735" s="168" t="s">
        <v>2700</v>
      </c>
      <c r="W3735" s="148" t="s">
        <v>1410</v>
      </c>
      <c r="X3735" s="168"/>
    </row>
    <row r="3736" spans="1:24" s="180" customFormat="1" ht="76.5" customHeight="1">
      <c r="A3736" s="15" t="s">
        <v>2873</v>
      </c>
      <c r="B3736" s="179" t="s">
        <v>97</v>
      </c>
      <c r="C3736" s="138" t="s">
        <v>2866</v>
      </c>
      <c r="D3736" s="138" t="s">
        <v>2867</v>
      </c>
      <c r="E3736" s="138" t="s">
        <v>2867</v>
      </c>
      <c r="F3736" s="16" t="s">
        <v>2874</v>
      </c>
      <c r="G3736" s="168" t="s">
        <v>384</v>
      </c>
      <c r="H3736" s="174">
        <v>0.6</v>
      </c>
      <c r="I3736" s="16">
        <v>470000000</v>
      </c>
      <c r="J3736" s="138" t="s">
        <v>1330</v>
      </c>
      <c r="K3736" s="14" t="s">
        <v>2845</v>
      </c>
      <c r="L3736" s="138" t="s">
        <v>2674</v>
      </c>
      <c r="M3736" s="140" t="s">
        <v>2744</v>
      </c>
      <c r="N3736" s="22" t="s">
        <v>2794</v>
      </c>
      <c r="O3736" s="26" t="s">
        <v>2788</v>
      </c>
      <c r="P3736" s="177"/>
      <c r="Q3736" s="177"/>
      <c r="R3736" s="177"/>
      <c r="S3736" s="177"/>
      <c r="T3736" s="302">
        <v>0</v>
      </c>
      <c r="U3736" s="302">
        <v>0</v>
      </c>
      <c r="V3736" s="168" t="s">
        <v>2700</v>
      </c>
      <c r="W3736" s="153" t="s">
        <v>1410</v>
      </c>
      <c r="X3736" s="168">
        <v>11</v>
      </c>
    </row>
    <row r="3737" spans="1:24" s="180" customFormat="1" ht="76.5" customHeight="1">
      <c r="A3737" s="15" t="s">
        <v>9672</v>
      </c>
      <c r="B3737" s="179" t="s">
        <v>97</v>
      </c>
      <c r="C3737" s="138" t="s">
        <v>2866</v>
      </c>
      <c r="D3737" s="138" t="s">
        <v>2867</v>
      </c>
      <c r="E3737" s="138" t="s">
        <v>2867</v>
      </c>
      <c r="F3737" s="16" t="s">
        <v>2874</v>
      </c>
      <c r="G3737" s="168" t="s">
        <v>384</v>
      </c>
      <c r="H3737" s="174">
        <v>0.6</v>
      </c>
      <c r="I3737" s="16">
        <v>470000000</v>
      </c>
      <c r="J3737" s="138" t="s">
        <v>1330</v>
      </c>
      <c r="K3737" s="14" t="s">
        <v>9661</v>
      </c>
      <c r="L3737" s="138" t="s">
        <v>2674</v>
      </c>
      <c r="M3737" s="140" t="s">
        <v>2744</v>
      </c>
      <c r="N3737" s="22" t="s">
        <v>2794</v>
      </c>
      <c r="O3737" s="26" t="s">
        <v>2788</v>
      </c>
      <c r="P3737" s="177"/>
      <c r="Q3737" s="177"/>
      <c r="R3737" s="177"/>
      <c r="S3737" s="177"/>
      <c r="T3737" s="144">
        <v>1350000</v>
      </c>
      <c r="U3737" s="144">
        <f t="shared" ref="U3737" si="875">T3737*1.12</f>
        <v>1512000.0000000002</v>
      </c>
      <c r="V3737" s="168" t="s">
        <v>2700</v>
      </c>
      <c r="W3737" s="153" t="s">
        <v>1410</v>
      </c>
      <c r="X3737" s="168"/>
    </row>
    <row r="3738" spans="1:24" s="180" customFormat="1" ht="76.5" customHeight="1">
      <c r="A3738" s="15" t="s">
        <v>2875</v>
      </c>
      <c r="B3738" s="179" t="s">
        <v>97</v>
      </c>
      <c r="C3738" s="138" t="s">
        <v>2866</v>
      </c>
      <c r="D3738" s="138" t="s">
        <v>2867</v>
      </c>
      <c r="E3738" s="138" t="s">
        <v>2867</v>
      </c>
      <c r="F3738" s="16" t="s">
        <v>2876</v>
      </c>
      <c r="G3738" s="168" t="s">
        <v>384</v>
      </c>
      <c r="H3738" s="174">
        <v>0.6</v>
      </c>
      <c r="I3738" s="16">
        <v>470000000</v>
      </c>
      <c r="J3738" s="138" t="s">
        <v>1330</v>
      </c>
      <c r="K3738" s="14" t="s">
        <v>2845</v>
      </c>
      <c r="L3738" s="138" t="s">
        <v>2674</v>
      </c>
      <c r="M3738" s="140" t="s">
        <v>2744</v>
      </c>
      <c r="N3738" s="22" t="s">
        <v>2794</v>
      </c>
      <c r="O3738" s="26" t="s">
        <v>2788</v>
      </c>
      <c r="P3738" s="177"/>
      <c r="Q3738" s="177"/>
      <c r="R3738" s="177"/>
      <c r="S3738" s="177"/>
      <c r="T3738" s="302">
        <v>0</v>
      </c>
      <c r="U3738" s="302">
        <v>0</v>
      </c>
      <c r="V3738" s="177" t="s">
        <v>2700</v>
      </c>
      <c r="W3738" s="148" t="s">
        <v>1410</v>
      </c>
      <c r="X3738" s="168">
        <v>11</v>
      </c>
    </row>
    <row r="3739" spans="1:24" s="180" customFormat="1" ht="76.5" customHeight="1">
      <c r="A3739" s="15" t="s">
        <v>9673</v>
      </c>
      <c r="B3739" s="179" t="s">
        <v>97</v>
      </c>
      <c r="C3739" s="138" t="s">
        <v>2866</v>
      </c>
      <c r="D3739" s="138" t="s">
        <v>2867</v>
      </c>
      <c r="E3739" s="138" t="s">
        <v>2867</v>
      </c>
      <c r="F3739" s="16" t="s">
        <v>2876</v>
      </c>
      <c r="G3739" s="168" t="s">
        <v>384</v>
      </c>
      <c r="H3739" s="174">
        <v>0.6</v>
      </c>
      <c r="I3739" s="16">
        <v>470000000</v>
      </c>
      <c r="J3739" s="138" t="s">
        <v>1330</v>
      </c>
      <c r="K3739" s="14" t="s">
        <v>9661</v>
      </c>
      <c r="L3739" s="138" t="s">
        <v>2674</v>
      </c>
      <c r="M3739" s="140" t="s">
        <v>2744</v>
      </c>
      <c r="N3739" s="22" t="s">
        <v>2794</v>
      </c>
      <c r="O3739" s="26" t="s">
        <v>2788</v>
      </c>
      <c r="P3739" s="177"/>
      <c r="Q3739" s="177"/>
      <c r="R3739" s="177"/>
      <c r="S3739" s="177"/>
      <c r="T3739" s="144">
        <v>1120000</v>
      </c>
      <c r="U3739" s="144">
        <f t="shared" ref="U3739" si="876">T3739*1.12</f>
        <v>1254400.0000000002</v>
      </c>
      <c r="V3739" s="177" t="s">
        <v>2700</v>
      </c>
      <c r="W3739" s="148" t="s">
        <v>1410</v>
      </c>
      <c r="X3739" s="168"/>
    </row>
    <row r="3740" spans="1:24" s="145" customFormat="1" ht="89.25" customHeight="1">
      <c r="A3740" s="15" t="s">
        <v>2877</v>
      </c>
      <c r="B3740" s="138" t="s">
        <v>1332</v>
      </c>
      <c r="C3740" s="16" t="s">
        <v>2878</v>
      </c>
      <c r="D3740" s="16" t="s">
        <v>2879</v>
      </c>
      <c r="E3740" s="16" t="s">
        <v>2879</v>
      </c>
      <c r="F3740" s="152" t="s">
        <v>2880</v>
      </c>
      <c r="G3740" s="162" t="s">
        <v>384</v>
      </c>
      <c r="H3740" s="153">
        <v>0.7</v>
      </c>
      <c r="I3740" s="138">
        <v>470000000</v>
      </c>
      <c r="J3740" s="138" t="s">
        <v>1330</v>
      </c>
      <c r="K3740" s="14" t="s">
        <v>2673</v>
      </c>
      <c r="L3740" s="138" t="s">
        <v>2674</v>
      </c>
      <c r="M3740" s="140" t="s">
        <v>2744</v>
      </c>
      <c r="N3740" s="369" t="s">
        <v>2675</v>
      </c>
      <c r="O3740" s="26" t="s">
        <v>2820</v>
      </c>
      <c r="P3740" s="140"/>
      <c r="Q3740" s="140"/>
      <c r="R3740" s="140"/>
      <c r="S3740" s="140"/>
      <c r="T3740" s="144">
        <v>184800</v>
      </c>
      <c r="U3740" s="144">
        <f>T3740*1.12</f>
        <v>206976.00000000003</v>
      </c>
      <c r="V3740" s="144" t="s">
        <v>2677</v>
      </c>
      <c r="W3740" s="148" t="s">
        <v>1410</v>
      </c>
      <c r="X3740" s="15"/>
    </row>
    <row r="3741" spans="1:24" s="145" customFormat="1" ht="140.25" customHeight="1">
      <c r="A3741" s="15" t="s">
        <v>2881</v>
      </c>
      <c r="B3741" s="138" t="s">
        <v>1332</v>
      </c>
      <c r="C3741" s="16" t="s">
        <v>2882</v>
      </c>
      <c r="D3741" s="16" t="s">
        <v>2883</v>
      </c>
      <c r="E3741" s="16" t="s">
        <v>2884</v>
      </c>
      <c r="F3741" s="138" t="s">
        <v>2885</v>
      </c>
      <c r="G3741" s="162" t="s">
        <v>1446</v>
      </c>
      <c r="H3741" s="174">
        <v>0.5</v>
      </c>
      <c r="I3741" s="138">
        <v>470000000</v>
      </c>
      <c r="J3741" s="138" t="s">
        <v>1330</v>
      </c>
      <c r="K3741" s="14" t="s">
        <v>2673</v>
      </c>
      <c r="L3741" s="138" t="s">
        <v>2886</v>
      </c>
      <c r="M3741" s="140" t="s">
        <v>2744</v>
      </c>
      <c r="N3741" s="369" t="s">
        <v>2675</v>
      </c>
      <c r="O3741" s="26" t="s">
        <v>2820</v>
      </c>
      <c r="P3741" s="140"/>
      <c r="Q3741" s="140"/>
      <c r="R3741" s="140"/>
      <c r="S3741" s="140"/>
      <c r="T3741" s="144">
        <v>1296000</v>
      </c>
      <c r="U3741" s="144">
        <f>T3741*1.12</f>
        <v>1451520.0000000002</v>
      </c>
      <c r="V3741" s="140" t="s">
        <v>2700</v>
      </c>
      <c r="W3741" s="153" t="s">
        <v>1410</v>
      </c>
      <c r="X3741" s="15"/>
    </row>
    <row r="3742" spans="1:24" s="145" customFormat="1" ht="140.25" customHeight="1">
      <c r="A3742" s="15" t="s">
        <v>2887</v>
      </c>
      <c r="B3742" s="138" t="s">
        <v>1332</v>
      </c>
      <c r="C3742" s="16" t="s">
        <v>2882</v>
      </c>
      <c r="D3742" s="16" t="s">
        <v>2883</v>
      </c>
      <c r="E3742" s="16" t="s">
        <v>2884</v>
      </c>
      <c r="F3742" s="138" t="s">
        <v>2888</v>
      </c>
      <c r="G3742" s="162" t="s">
        <v>1446</v>
      </c>
      <c r="H3742" s="174">
        <v>0.6</v>
      </c>
      <c r="I3742" s="138">
        <v>470000000</v>
      </c>
      <c r="J3742" s="138" t="s">
        <v>1330</v>
      </c>
      <c r="K3742" s="14" t="s">
        <v>2673</v>
      </c>
      <c r="L3742" s="138" t="s">
        <v>2886</v>
      </c>
      <c r="M3742" s="140" t="s">
        <v>2744</v>
      </c>
      <c r="N3742" s="369" t="s">
        <v>2699</v>
      </c>
      <c r="O3742" s="26" t="s">
        <v>2820</v>
      </c>
      <c r="P3742" s="140"/>
      <c r="Q3742" s="140"/>
      <c r="R3742" s="140"/>
      <c r="S3742" s="140"/>
      <c r="T3742" s="144">
        <v>2812320</v>
      </c>
      <c r="U3742" s="144">
        <f t="shared" ref="U3742:U3822" si="877">T3742*1.12</f>
        <v>3149798.4000000004</v>
      </c>
      <c r="V3742" s="140" t="s">
        <v>2677</v>
      </c>
      <c r="W3742" s="148" t="s">
        <v>1410</v>
      </c>
      <c r="X3742" s="15"/>
    </row>
    <row r="3743" spans="1:24" s="145" customFormat="1" ht="178.5" customHeight="1">
      <c r="A3743" s="15" t="s">
        <v>2889</v>
      </c>
      <c r="B3743" s="138" t="s">
        <v>1332</v>
      </c>
      <c r="C3743" s="16" t="s">
        <v>2890</v>
      </c>
      <c r="D3743" s="138" t="s">
        <v>2891</v>
      </c>
      <c r="E3743" s="138" t="s">
        <v>2891</v>
      </c>
      <c r="F3743" s="152" t="s">
        <v>2892</v>
      </c>
      <c r="G3743" s="162" t="s">
        <v>384</v>
      </c>
      <c r="H3743" s="153">
        <v>1</v>
      </c>
      <c r="I3743" s="138">
        <v>470000000</v>
      </c>
      <c r="J3743" s="138" t="s">
        <v>1330</v>
      </c>
      <c r="K3743" s="14" t="s">
        <v>2893</v>
      </c>
      <c r="L3743" s="138" t="s">
        <v>2894</v>
      </c>
      <c r="M3743" s="140" t="s">
        <v>2744</v>
      </c>
      <c r="N3743" s="371" t="s">
        <v>2895</v>
      </c>
      <c r="O3743" s="26" t="s">
        <v>2788</v>
      </c>
      <c r="P3743" s="140"/>
      <c r="Q3743" s="140"/>
      <c r="R3743" s="140"/>
      <c r="S3743" s="140"/>
      <c r="T3743" s="144">
        <v>1640080</v>
      </c>
      <c r="U3743" s="144">
        <f t="shared" si="877"/>
        <v>1836889.6</v>
      </c>
      <c r="V3743" s="140" t="s">
        <v>2677</v>
      </c>
      <c r="W3743" s="148" t="s">
        <v>1410</v>
      </c>
      <c r="X3743" s="15"/>
    </row>
    <row r="3744" spans="1:24" s="145" customFormat="1" ht="89.25" customHeight="1">
      <c r="A3744" s="15" t="s">
        <v>2896</v>
      </c>
      <c r="B3744" s="138" t="s">
        <v>1332</v>
      </c>
      <c r="C3744" s="16" t="s">
        <v>2897</v>
      </c>
      <c r="D3744" s="138" t="s">
        <v>2898</v>
      </c>
      <c r="E3744" s="16" t="s">
        <v>2899</v>
      </c>
      <c r="F3744" s="138"/>
      <c r="G3744" s="140" t="s">
        <v>385</v>
      </c>
      <c r="H3744" s="153">
        <v>0.5</v>
      </c>
      <c r="I3744" s="138">
        <v>470000000</v>
      </c>
      <c r="J3744" s="138" t="s">
        <v>1330</v>
      </c>
      <c r="K3744" s="14" t="s">
        <v>2673</v>
      </c>
      <c r="L3744" s="138" t="s">
        <v>2900</v>
      </c>
      <c r="M3744" s="140" t="s">
        <v>2744</v>
      </c>
      <c r="N3744" s="374" t="s">
        <v>2794</v>
      </c>
      <c r="O3744" s="26" t="s">
        <v>2820</v>
      </c>
      <c r="P3744" s="140"/>
      <c r="Q3744" s="140"/>
      <c r="R3744" s="140"/>
      <c r="S3744" s="140"/>
      <c r="T3744" s="302" t="s">
        <v>10324</v>
      </c>
      <c r="U3744" s="302">
        <f>T3744*1.12</f>
        <v>0</v>
      </c>
      <c r="V3744" s="140" t="s">
        <v>2677</v>
      </c>
      <c r="W3744" s="153" t="s">
        <v>1410</v>
      </c>
      <c r="X3744" s="15" t="s">
        <v>9682</v>
      </c>
    </row>
    <row r="3745" spans="1:24" s="145" customFormat="1" ht="89.25" customHeight="1">
      <c r="A3745" s="15" t="s">
        <v>10473</v>
      </c>
      <c r="B3745" s="138" t="s">
        <v>1332</v>
      </c>
      <c r="C3745" s="16" t="s">
        <v>2897</v>
      </c>
      <c r="D3745" s="138" t="s">
        <v>2898</v>
      </c>
      <c r="E3745" s="16" t="s">
        <v>2899</v>
      </c>
      <c r="F3745" s="138"/>
      <c r="G3745" s="140" t="s">
        <v>1446</v>
      </c>
      <c r="H3745" s="153">
        <v>0.5</v>
      </c>
      <c r="I3745" s="138">
        <v>470000000</v>
      </c>
      <c r="J3745" s="138" t="s">
        <v>1330</v>
      </c>
      <c r="K3745" s="14" t="s">
        <v>2673</v>
      </c>
      <c r="L3745" s="138" t="s">
        <v>2900</v>
      </c>
      <c r="M3745" s="140" t="s">
        <v>2744</v>
      </c>
      <c r="N3745" s="374" t="s">
        <v>2794</v>
      </c>
      <c r="O3745" s="26" t="s">
        <v>2820</v>
      </c>
      <c r="P3745" s="140"/>
      <c r="Q3745" s="140"/>
      <c r="R3745" s="140"/>
      <c r="S3745" s="140"/>
      <c r="T3745" s="144">
        <v>1534308</v>
      </c>
      <c r="U3745" s="144">
        <f>T3745*1.12</f>
        <v>1718424.9600000002</v>
      </c>
      <c r="V3745" s="140" t="s">
        <v>2677</v>
      </c>
      <c r="W3745" s="153" t="s">
        <v>1410</v>
      </c>
      <c r="X3745" s="15"/>
    </row>
    <row r="3746" spans="1:24" s="145" customFormat="1" ht="76.5" customHeight="1">
      <c r="A3746" s="15" t="s">
        <v>2901</v>
      </c>
      <c r="B3746" s="138" t="s">
        <v>1332</v>
      </c>
      <c r="C3746" s="138" t="s">
        <v>2902</v>
      </c>
      <c r="D3746" s="138" t="s">
        <v>2903</v>
      </c>
      <c r="E3746" s="138" t="s">
        <v>2904</v>
      </c>
      <c r="F3746" s="138"/>
      <c r="G3746" s="162" t="s">
        <v>384</v>
      </c>
      <c r="H3746" s="153">
        <v>0.8</v>
      </c>
      <c r="I3746" s="138">
        <v>470000000</v>
      </c>
      <c r="J3746" s="138" t="s">
        <v>1330</v>
      </c>
      <c r="K3746" s="14" t="s">
        <v>2673</v>
      </c>
      <c r="L3746" s="138" t="s">
        <v>2894</v>
      </c>
      <c r="M3746" s="140" t="s">
        <v>2744</v>
      </c>
      <c r="N3746" s="369" t="s">
        <v>2699</v>
      </c>
      <c r="O3746" s="26" t="s">
        <v>2788</v>
      </c>
      <c r="P3746" s="140"/>
      <c r="Q3746" s="140"/>
      <c r="R3746" s="140"/>
      <c r="S3746" s="140"/>
      <c r="T3746" s="144">
        <v>3038794</v>
      </c>
      <c r="U3746" s="144">
        <f t="shared" si="877"/>
        <v>3403449.2800000003</v>
      </c>
      <c r="V3746" s="140" t="s">
        <v>2677</v>
      </c>
      <c r="W3746" s="148" t="s">
        <v>1410</v>
      </c>
      <c r="X3746" s="15"/>
    </row>
    <row r="3747" spans="1:24" s="145" customFormat="1" ht="76.5" customHeight="1">
      <c r="A3747" s="15" t="s">
        <v>2905</v>
      </c>
      <c r="B3747" s="138" t="s">
        <v>1332</v>
      </c>
      <c r="C3747" s="16" t="s">
        <v>2906</v>
      </c>
      <c r="D3747" s="16" t="s">
        <v>2907</v>
      </c>
      <c r="E3747" s="16" t="s">
        <v>2908</v>
      </c>
      <c r="F3747" s="138" t="s">
        <v>2909</v>
      </c>
      <c r="G3747" s="162" t="s">
        <v>1446</v>
      </c>
      <c r="H3747" s="139">
        <v>0.5</v>
      </c>
      <c r="I3747" s="138">
        <v>470000000</v>
      </c>
      <c r="J3747" s="138" t="s">
        <v>1330</v>
      </c>
      <c r="K3747" s="14" t="s">
        <v>2673</v>
      </c>
      <c r="L3747" s="138" t="s">
        <v>2910</v>
      </c>
      <c r="M3747" s="140" t="s">
        <v>2744</v>
      </c>
      <c r="N3747" s="370" t="s">
        <v>2911</v>
      </c>
      <c r="O3747" s="26" t="s">
        <v>2788</v>
      </c>
      <c r="P3747" s="140"/>
      <c r="Q3747" s="140"/>
      <c r="R3747" s="140"/>
      <c r="S3747" s="140"/>
      <c r="T3747" s="144">
        <v>255241</v>
      </c>
      <c r="U3747" s="144">
        <f t="shared" si="877"/>
        <v>285869.92000000004</v>
      </c>
      <c r="V3747" s="140" t="s">
        <v>2677</v>
      </c>
      <c r="W3747" s="148" t="s">
        <v>1410</v>
      </c>
      <c r="X3747" s="15"/>
    </row>
    <row r="3748" spans="1:24" s="145" customFormat="1" ht="76.5" customHeight="1">
      <c r="A3748" s="15" t="s">
        <v>2912</v>
      </c>
      <c r="B3748" s="138" t="s">
        <v>1332</v>
      </c>
      <c r="C3748" s="16" t="s">
        <v>2913</v>
      </c>
      <c r="D3748" s="16" t="s">
        <v>2914</v>
      </c>
      <c r="E3748" s="16" t="s">
        <v>2915</v>
      </c>
      <c r="F3748" s="138" t="s">
        <v>2916</v>
      </c>
      <c r="G3748" s="162" t="s">
        <v>1446</v>
      </c>
      <c r="H3748" s="139">
        <v>0.5</v>
      </c>
      <c r="I3748" s="138">
        <v>470000000</v>
      </c>
      <c r="J3748" s="138" t="s">
        <v>1330</v>
      </c>
      <c r="K3748" s="14" t="s">
        <v>2818</v>
      </c>
      <c r="L3748" s="138" t="s">
        <v>2674</v>
      </c>
      <c r="M3748" s="140" t="s">
        <v>2744</v>
      </c>
      <c r="N3748" s="369" t="s">
        <v>2699</v>
      </c>
      <c r="O3748" s="26" t="s">
        <v>2788</v>
      </c>
      <c r="P3748" s="140"/>
      <c r="Q3748" s="140"/>
      <c r="R3748" s="140"/>
      <c r="S3748" s="140"/>
      <c r="T3748" s="144">
        <v>2416751</v>
      </c>
      <c r="U3748" s="144">
        <f t="shared" si="877"/>
        <v>2706761.12</v>
      </c>
      <c r="V3748" s="140" t="s">
        <v>2745</v>
      </c>
      <c r="W3748" s="153" t="s">
        <v>1410</v>
      </c>
      <c r="X3748" s="15"/>
    </row>
    <row r="3749" spans="1:24" s="145" customFormat="1" ht="140.25" customHeight="1">
      <c r="A3749" s="15" t="s">
        <v>2917</v>
      </c>
      <c r="B3749" s="138" t="s">
        <v>1332</v>
      </c>
      <c r="C3749" s="16" t="s">
        <v>2882</v>
      </c>
      <c r="D3749" s="16" t="s">
        <v>2883</v>
      </c>
      <c r="E3749" s="16" t="s">
        <v>2884</v>
      </c>
      <c r="F3749" s="138" t="s">
        <v>2918</v>
      </c>
      <c r="G3749" s="162" t="s">
        <v>1446</v>
      </c>
      <c r="H3749" s="174">
        <v>0.6</v>
      </c>
      <c r="I3749" s="138">
        <v>470000000</v>
      </c>
      <c r="J3749" s="138" t="s">
        <v>1330</v>
      </c>
      <c r="K3749" s="14" t="s">
        <v>2673</v>
      </c>
      <c r="L3749" s="138" t="s">
        <v>2919</v>
      </c>
      <c r="M3749" s="140" t="s">
        <v>2744</v>
      </c>
      <c r="N3749" s="369" t="s">
        <v>2699</v>
      </c>
      <c r="O3749" s="26" t="s">
        <v>2788</v>
      </c>
      <c r="P3749" s="140"/>
      <c r="Q3749" s="140"/>
      <c r="R3749" s="140"/>
      <c r="S3749" s="140"/>
      <c r="T3749" s="144">
        <v>1922579</v>
      </c>
      <c r="U3749" s="144">
        <f t="shared" si="877"/>
        <v>2153288.48</v>
      </c>
      <c r="V3749" s="140" t="s">
        <v>2745</v>
      </c>
      <c r="W3749" s="148" t="s">
        <v>1410</v>
      </c>
      <c r="X3749" s="15"/>
    </row>
    <row r="3750" spans="1:24" s="145" customFormat="1" ht="140.25" customHeight="1">
      <c r="A3750" s="15" t="s">
        <v>2920</v>
      </c>
      <c r="B3750" s="138" t="s">
        <v>1332</v>
      </c>
      <c r="C3750" s="16" t="s">
        <v>2882</v>
      </c>
      <c r="D3750" s="16" t="s">
        <v>2883</v>
      </c>
      <c r="E3750" s="16" t="s">
        <v>2884</v>
      </c>
      <c r="F3750" s="138" t="s">
        <v>2921</v>
      </c>
      <c r="G3750" s="162" t="s">
        <v>1446</v>
      </c>
      <c r="H3750" s="174">
        <v>0.6</v>
      </c>
      <c r="I3750" s="138">
        <v>470000000</v>
      </c>
      <c r="J3750" s="138" t="s">
        <v>1330</v>
      </c>
      <c r="K3750" s="14" t="s">
        <v>2673</v>
      </c>
      <c r="L3750" s="138" t="s">
        <v>2922</v>
      </c>
      <c r="M3750" s="140" t="s">
        <v>2744</v>
      </c>
      <c r="N3750" s="369" t="s">
        <v>2699</v>
      </c>
      <c r="O3750" s="26" t="s">
        <v>2820</v>
      </c>
      <c r="P3750" s="140"/>
      <c r="Q3750" s="140"/>
      <c r="R3750" s="140"/>
      <c r="S3750" s="140"/>
      <c r="T3750" s="144">
        <v>22831920</v>
      </c>
      <c r="U3750" s="144">
        <f t="shared" si="877"/>
        <v>25571750.400000002</v>
      </c>
      <c r="V3750" s="140" t="s">
        <v>2745</v>
      </c>
      <c r="W3750" s="148" t="s">
        <v>1410</v>
      </c>
      <c r="X3750" s="15"/>
    </row>
    <row r="3751" spans="1:24" s="145" customFormat="1" ht="76.5" customHeight="1">
      <c r="A3751" s="15" t="s">
        <v>2923</v>
      </c>
      <c r="B3751" s="138" t="s">
        <v>1332</v>
      </c>
      <c r="C3751" s="16" t="s">
        <v>2924</v>
      </c>
      <c r="D3751" s="138" t="s">
        <v>2925</v>
      </c>
      <c r="E3751" s="16" t="s">
        <v>2926</v>
      </c>
      <c r="F3751" s="138"/>
      <c r="G3751" s="162" t="s">
        <v>1446</v>
      </c>
      <c r="H3751" s="153">
        <v>0.8</v>
      </c>
      <c r="I3751" s="138">
        <v>470000000</v>
      </c>
      <c r="J3751" s="138" t="s">
        <v>1330</v>
      </c>
      <c r="K3751" s="14" t="s">
        <v>2673</v>
      </c>
      <c r="L3751" s="138" t="s">
        <v>2894</v>
      </c>
      <c r="M3751" s="140" t="s">
        <v>2744</v>
      </c>
      <c r="N3751" s="369" t="s">
        <v>2699</v>
      </c>
      <c r="O3751" s="26" t="s">
        <v>2788</v>
      </c>
      <c r="P3751" s="140"/>
      <c r="Q3751" s="140"/>
      <c r="R3751" s="140"/>
      <c r="S3751" s="140"/>
      <c r="T3751" s="144">
        <v>220055</v>
      </c>
      <c r="U3751" s="144">
        <f t="shared" si="877"/>
        <v>246461.60000000003</v>
      </c>
      <c r="V3751" s="140" t="s">
        <v>2677</v>
      </c>
      <c r="W3751" s="153" t="s">
        <v>1410</v>
      </c>
      <c r="X3751" s="15"/>
    </row>
    <row r="3752" spans="1:24" s="145" customFormat="1" ht="140.25" customHeight="1">
      <c r="A3752" s="15" t="s">
        <v>2927</v>
      </c>
      <c r="B3752" s="14" t="s">
        <v>97</v>
      </c>
      <c r="C3752" s="16" t="s">
        <v>2882</v>
      </c>
      <c r="D3752" s="16" t="s">
        <v>2883</v>
      </c>
      <c r="E3752" s="16" t="s">
        <v>2884</v>
      </c>
      <c r="F3752" s="138" t="s">
        <v>2928</v>
      </c>
      <c r="G3752" s="162" t="s">
        <v>1446</v>
      </c>
      <c r="H3752" s="174">
        <v>0.6</v>
      </c>
      <c r="I3752" s="138">
        <v>470000000</v>
      </c>
      <c r="J3752" s="138" t="s">
        <v>1330</v>
      </c>
      <c r="K3752" s="14" t="s">
        <v>2929</v>
      </c>
      <c r="L3752" s="138" t="s">
        <v>2930</v>
      </c>
      <c r="M3752" s="140" t="s">
        <v>2744</v>
      </c>
      <c r="N3752" s="369" t="s">
        <v>2931</v>
      </c>
      <c r="O3752" s="26" t="s">
        <v>2795</v>
      </c>
      <c r="P3752" s="140"/>
      <c r="Q3752" s="172"/>
      <c r="R3752" s="172"/>
      <c r="S3752" s="173"/>
      <c r="T3752" s="144">
        <v>2016000</v>
      </c>
      <c r="U3752" s="144">
        <f t="shared" si="877"/>
        <v>2257920</v>
      </c>
      <c r="V3752" s="140" t="s">
        <v>2677</v>
      </c>
      <c r="W3752" s="148" t="s">
        <v>1410</v>
      </c>
      <c r="X3752" s="140"/>
    </row>
    <row r="3753" spans="1:24" s="145" customFormat="1" ht="89.25" customHeight="1">
      <c r="A3753" s="15" t="s">
        <v>2932</v>
      </c>
      <c r="B3753" s="138" t="s">
        <v>1332</v>
      </c>
      <c r="C3753" s="138" t="s">
        <v>2933</v>
      </c>
      <c r="D3753" s="138" t="s">
        <v>2934</v>
      </c>
      <c r="E3753" s="138" t="s">
        <v>2935</v>
      </c>
      <c r="F3753" s="138" t="s">
        <v>2936</v>
      </c>
      <c r="G3753" s="162" t="s">
        <v>1446</v>
      </c>
      <c r="H3753" s="153">
        <v>1</v>
      </c>
      <c r="I3753" s="138">
        <v>470000000</v>
      </c>
      <c r="J3753" s="138" t="s">
        <v>1330</v>
      </c>
      <c r="K3753" s="14" t="s">
        <v>2673</v>
      </c>
      <c r="L3753" s="138" t="s">
        <v>2937</v>
      </c>
      <c r="M3753" s="140" t="s">
        <v>2744</v>
      </c>
      <c r="N3753" s="369" t="s">
        <v>2699</v>
      </c>
      <c r="O3753" s="26" t="s">
        <v>2938</v>
      </c>
      <c r="P3753" s="140"/>
      <c r="Q3753" s="140"/>
      <c r="R3753" s="140"/>
      <c r="S3753" s="140"/>
      <c r="T3753" s="144">
        <v>4825600</v>
      </c>
      <c r="U3753" s="144">
        <f t="shared" si="877"/>
        <v>5404672.0000000009</v>
      </c>
      <c r="V3753" s="140" t="s">
        <v>2677</v>
      </c>
      <c r="W3753" s="148" t="s">
        <v>1410</v>
      </c>
      <c r="X3753" s="15"/>
    </row>
    <row r="3754" spans="1:24" s="145" customFormat="1" ht="89.25" customHeight="1">
      <c r="A3754" s="15" t="s">
        <v>2939</v>
      </c>
      <c r="B3754" s="138" t="s">
        <v>1332</v>
      </c>
      <c r="C3754" s="138" t="s">
        <v>2940</v>
      </c>
      <c r="D3754" s="138" t="s">
        <v>2941</v>
      </c>
      <c r="E3754" s="138" t="s">
        <v>2941</v>
      </c>
      <c r="F3754" s="138" t="s">
        <v>2942</v>
      </c>
      <c r="G3754" s="162" t="s">
        <v>1446</v>
      </c>
      <c r="H3754" s="153">
        <v>1</v>
      </c>
      <c r="I3754" s="138">
        <v>470000000</v>
      </c>
      <c r="J3754" s="138" t="s">
        <v>1330</v>
      </c>
      <c r="K3754" s="14" t="s">
        <v>2673</v>
      </c>
      <c r="L3754" s="138" t="s">
        <v>2937</v>
      </c>
      <c r="M3754" s="140" t="s">
        <v>2744</v>
      </c>
      <c r="N3754" s="369" t="s">
        <v>2699</v>
      </c>
      <c r="O3754" s="26" t="s">
        <v>2938</v>
      </c>
      <c r="P3754" s="140"/>
      <c r="Q3754" s="140"/>
      <c r="R3754" s="140"/>
      <c r="S3754" s="140"/>
      <c r="T3754" s="144">
        <v>1585124.4</v>
      </c>
      <c r="U3754" s="144">
        <f t="shared" si="877"/>
        <v>1775339.328</v>
      </c>
      <c r="V3754" s="140" t="s">
        <v>2677</v>
      </c>
      <c r="W3754" s="153" t="s">
        <v>1410</v>
      </c>
      <c r="X3754" s="15"/>
    </row>
    <row r="3755" spans="1:24" s="145" customFormat="1" ht="89.25" customHeight="1">
      <c r="A3755" s="15" t="s">
        <v>2943</v>
      </c>
      <c r="B3755" s="138" t="s">
        <v>1332</v>
      </c>
      <c r="C3755" s="138" t="s">
        <v>2933</v>
      </c>
      <c r="D3755" s="138" t="s">
        <v>2934</v>
      </c>
      <c r="E3755" s="138" t="s">
        <v>2935</v>
      </c>
      <c r="F3755" s="138" t="s">
        <v>2944</v>
      </c>
      <c r="G3755" s="162" t="s">
        <v>1446</v>
      </c>
      <c r="H3755" s="153">
        <v>1</v>
      </c>
      <c r="I3755" s="138">
        <v>470000000</v>
      </c>
      <c r="J3755" s="138" t="s">
        <v>1330</v>
      </c>
      <c r="K3755" s="14" t="s">
        <v>2673</v>
      </c>
      <c r="L3755" s="138" t="s">
        <v>2945</v>
      </c>
      <c r="M3755" s="140" t="s">
        <v>2744</v>
      </c>
      <c r="N3755" s="369" t="s">
        <v>2699</v>
      </c>
      <c r="O3755" s="26" t="s">
        <v>2938</v>
      </c>
      <c r="P3755" s="140"/>
      <c r="Q3755" s="140"/>
      <c r="R3755" s="140"/>
      <c r="S3755" s="140"/>
      <c r="T3755" s="144">
        <v>9132100</v>
      </c>
      <c r="U3755" s="144">
        <f t="shared" si="877"/>
        <v>10227952.000000002</v>
      </c>
      <c r="V3755" s="140" t="s">
        <v>2677</v>
      </c>
      <c r="W3755" s="148" t="s">
        <v>1410</v>
      </c>
      <c r="X3755" s="15"/>
    </row>
    <row r="3756" spans="1:24" s="145" customFormat="1" ht="89.25" customHeight="1">
      <c r="A3756" s="15" t="s">
        <v>2946</v>
      </c>
      <c r="B3756" s="138" t="s">
        <v>1332</v>
      </c>
      <c r="C3756" s="138" t="s">
        <v>2933</v>
      </c>
      <c r="D3756" s="138" t="s">
        <v>2934</v>
      </c>
      <c r="E3756" s="138" t="s">
        <v>2935</v>
      </c>
      <c r="F3756" s="138" t="s">
        <v>2944</v>
      </c>
      <c r="G3756" s="162" t="s">
        <v>1446</v>
      </c>
      <c r="H3756" s="153">
        <v>1</v>
      </c>
      <c r="I3756" s="138">
        <v>470000000</v>
      </c>
      <c r="J3756" s="138" t="s">
        <v>1330</v>
      </c>
      <c r="K3756" s="14" t="s">
        <v>2673</v>
      </c>
      <c r="L3756" s="138" t="s">
        <v>2947</v>
      </c>
      <c r="M3756" s="140" t="s">
        <v>2744</v>
      </c>
      <c r="N3756" s="369" t="s">
        <v>2699</v>
      </c>
      <c r="O3756" s="26" t="s">
        <v>2938</v>
      </c>
      <c r="P3756" s="140"/>
      <c r="Q3756" s="140"/>
      <c r="R3756" s="140"/>
      <c r="S3756" s="140"/>
      <c r="T3756" s="144">
        <v>2162950</v>
      </c>
      <c r="U3756" s="144">
        <f t="shared" si="877"/>
        <v>2422504</v>
      </c>
      <c r="V3756" s="140" t="s">
        <v>2677</v>
      </c>
      <c r="W3756" s="148" t="s">
        <v>1410</v>
      </c>
      <c r="X3756" s="15"/>
    </row>
    <row r="3757" spans="1:24" s="145" customFormat="1" ht="89.25" customHeight="1">
      <c r="A3757" s="15" t="s">
        <v>2948</v>
      </c>
      <c r="B3757" s="138" t="s">
        <v>1332</v>
      </c>
      <c r="C3757" s="138" t="s">
        <v>2933</v>
      </c>
      <c r="D3757" s="138" t="s">
        <v>2934</v>
      </c>
      <c r="E3757" s="138" t="s">
        <v>2935</v>
      </c>
      <c r="F3757" s="138" t="s">
        <v>2949</v>
      </c>
      <c r="G3757" s="162" t="s">
        <v>1446</v>
      </c>
      <c r="H3757" s="153">
        <v>1</v>
      </c>
      <c r="I3757" s="138">
        <v>470000000</v>
      </c>
      <c r="J3757" s="138" t="s">
        <v>1330</v>
      </c>
      <c r="K3757" s="14" t="s">
        <v>2673</v>
      </c>
      <c r="L3757" s="138" t="s">
        <v>2950</v>
      </c>
      <c r="M3757" s="140" t="s">
        <v>2744</v>
      </c>
      <c r="N3757" s="369" t="s">
        <v>2699</v>
      </c>
      <c r="O3757" s="26" t="s">
        <v>2820</v>
      </c>
      <c r="P3757" s="140"/>
      <c r="Q3757" s="140"/>
      <c r="R3757" s="140"/>
      <c r="S3757" s="140"/>
      <c r="T3757" s="144">
        <v>41054250</v>
      </c>
      <c r="U3757" s="144">
        <f t="shared" si="877"/>
        <v>45980760.000000007</v>
      </c>
      <c r="V3757" s="140" t="s">
        <v>2745</v>
      </c>
      <c r="W3757" s="153" t="s">
        <v>1410</v>
      </c>
      <c r="X3757" s="15"/>
    </row>
    <row r="3758" spans="1:24" s="145" customFormat="1" ht="89.25" customHeight="1">
      <c r="A3758" s="15" t="s">
        <v>2951</v>
      </c>
      <c r="B3758" s="138" t="s">
        <v>1332</v>
      </c>
      <c r="C3758" s="138" t="s">
        <v>2933</v>
      </c>
      <c r="D3758" s="138" t="s">
        <v>2934</v>
      </c>
      <c r="E3758" s="138" t="s">
        <v>2935</v>
      </c>
      <c r="F3758" s="138" t="s">
        <v>2952</v>
      </c>
      <c r="G3758" s="162" t="s">
        <v>1446</v>
      </c>
      <c r="H3758" s="153">
        <v>1</v>
      </c>
      <c r="I3758" s="138">
        <v>470000000</v>
      </c>
      <c r="J3758" s="138" t="s">
        <v>1330</v>
      </c>
      <c r="K3758" s="14" t="s">
        <v>2673</v>
      </c>
      <c r="L3758" s="138" t="s">
        <v>2953</v>
      </c>
      <c r="M3758" s="140" t="s">
        <v>2744</v>
      </c>
      <c r="N3758" s="369" t="s">
        <v>2699</v>
      </c>
      <c r="O3758" s="26" t="s">
        <v>2820</v>
      </c>
      <c r="P3758" s="140"/>
      <c r="Q3758" s="140"/>
      <c r="R3758" s="140"/>
      <c r="S3758" s="140"/>
      <c r="T3758" s="144">
        <v>3473600</v>
      </c>
      <c r="U3758" s="144">
        <f t="shared" si="877"/>
        <v>3890432.0000000005</v>
      </c>
      <c r="V3758" s="140" t="s">
        <v>2745</v>
      </c>
      <c r="W3758" s="148" t="s">
        <v>1410</v>
      </c>
      <c r="X3758" s="15"/>
    </row>
    <row r="3759" spans="1:24" s="145" customFormat="1" ht="89.25" customHeight="1">
      <c r="A3759" s="15" t="s">
        <v>2954</v>
      </c>
      <c r="B3759" s="138" t="s">
        <v>1332</v>
      </c>
      <c r="C3759" s="138" t="s">
        <v>2933</v>
      </c>
      <c r="D3759" s="138" t="s">
        <v>2934</v>
      </c>
      <c r="E3759" s="138" t="s">
        <v>2935</v>
      </c>
      <c r="F3759" s="138" t="s">
        <v>2955</v>
      </c>
      <c r="G3759" s="162" t="s">
        <v>1446</v>
      </c>
      <c r="H3759" s="153">
        <v>1</v>
      </c>
      <c r="I3759" s="138">
        <v>470000000</v>
      </c>
      <c r="J3759" s="138" t="s">
        <v>1330</v>
      </c>
      <c r="K3759" s="14" t="s">
        <v>2673</v>
      </c>
      <c r="L3759" s="138" t="s">
        <v>2956</v>
      </c>
      <c r="M3759" s="140" t="s">
        <v>2744</v>
      </c>
      <c r="N3759" s="369" t="s">
        <v>2699</v>
      </c>
      <c r="O3759" s="26" t="s">
        <v>2820</v>
      </c>
      <c r="P3759" s="140"/>
      <c r="Q3759" s="140"/>
      <c r="R3759" s="140"/>
      <c r="S3759" s="140"/>
      <c r="T3759" s="144">
        <v>4062080</v>
      </c>
      <c r="U3759" s="144">
        <f t="shared" si="877"/>
        <v>4549529.6000000006</v>
      </c>
      <c r="V3759" s="140" t="s">
        <v>2745</v>
      </c>
      <c r="W3759" s="148" t="s">
        <v>1410</v>
      </c>
      <c r="X3759" s="15"/>
    </row>
    <row r="3760" spans="1:24" s="145" customFormat="1" ht="76.5" customHeight="1">
      <c r="A3760" s="15" t="s">
        <v>2957</v>
      </c>
      <c r="B3760" s="138" t="s">
        <v>1332</v>
      </c>
      <c r="C3760" s="138" t="s">
        <v>2958</v>
      </c>
      <c r="D3760" s="138" t="s">
        <v>2959</v>
      </c>
      <c r="E3760" s="138" t="s">
        <v>2960</v>
      </c>
      <c r="F3760" s="138" t="s">
        <v>2961</v>
      </c>
      <c r="G3760" s="162" t="s">
        <v>1446</v>
      </c>
      <c r="H3760" s="153">
        <v>1</v>
      </c>
      <c r="I3760" s="138">
        <v>470000000</v>
      </c>
      <c r="J3760" s="138" t="s">
        <v>1330</v>
      </c>
      <c r="K3760" s="14" t="s">
        <v>2673</v>
      </c>
      <c r="L3760" s="138" t="s">
        <v>2962</v>
      </c>
      <c r="M3760" s="140" t="s">
        <v>2744</v>
      </c>
      <c r="N3760" s="369" t="s">
        <v>2699</v>
      </c>
      <c r="O3760" s="26" t="s">
        <v>2788</v>
      </c>
      <c r="P3760" s="140"/>
      <c r="Q3760" s="140"/>
      <c r="R3760" s="140"/>
      <c r="S3760" s="140"/>
      <c r="T3760" s="144">
        <v>7822800</v>
      </c>
      <c r="U3760" s="144">
        <f t="shared" si="877"/>
        <v>8761536</v>
      </c>
      <c r="V3760" s="140" t="s">
        <v>2745</v>
      </c>
      <c r="W3760" s="153" t="s">
        <v>1410</v>
      </c>
      <c r="X3760" s="15"/>
    </row>
    <row r="3761" spans="1:24" s="145" customFormat="1" ht="89.25" customHeight="1">
      <c r="A3761" s="15" t="s">
        <v>2963</v>
      </c>
      <c r="B3761" s="138" t="s">
        <v>97</v>
      </c>
      <c r="C3761" s="138" t="s">
        <v>2964</v>
      </c>
      <c r="D3761" s="138" t="s">
        <v>2965</v>
      </c>
      <c r="E3761" s="138" t="s">
        <v>2965</v>
      </c>
      <c r="F3761" s="138"/>
      <c r="G3761" s="162" t="s">
        <v>1446</v>
      </c>
      <c r="H3761" s="153">
        <v>0.8</v>
      </c>
      <c r="I3761" s="138">
        <v>470000000</v>
      </c>
      <c r="J3761" s="138" t="s">
        <v>1330</v>
      </c>
      <c r="K3761" s="14" t="s">
        <v>2966</v>
      </c>
      <c r="L3761" s="138" t="s">
        <v>2894</v>
      </c>
      <c r="M3761" s="140" t="s">
        <v>2744</v>
      </c>
      <c r="N3761" s="369" t="s">
        <v>2967</v>
      </c>
      <c r="O3761" s="26" t="s">
        <v>2968</v>
      </c>
      <c r="P3761" s="140"/>
      <c r="Q3761" s="140"/>
      <c r="R3761" s="140"/>
      <c r="S3761" s="140"/>
      <c r="T3761" s="144">
        <v>776000</v>
      </c>
      <c r="U3761" s="144">
        <f t="shared" si="877"/>
        <v>869120.00000000012</v>
      </c>
      <c r="V3761" s="140" t="s">
        <v>2677</v>
      </c>
      <c r="W3761" s="148" t="s">
        <v>1410</v>
      </c>
      <c r="X3761" s="15"/>
    </row>
    <row r="3762" spans="1:24" s="145" customFormat="1" ht="76.5" customHeight="1">
      <c r="A3762" s="15" t="s">
        <v>2969</v>
      </c>
      <c r="B3762" s="138" t="s">
        <v>97</v>
      </c>
      <c r="C3762" s="138" t="s">
        <v>2970</v>
      </c>
      <c r="D3762" s="138" t="s">
        <v>2971</v>
      </c>
      <c r="E3762" s="138" t="s">
        <v>2971</v>
      </c>
      <c r="F3762" s="138" t="s">
        <v>2972</v>
      </c>
      <c r="G3762" s="162" t="s">
        <v>1446</v>
      </c>
      <c r="H3762" s="153">
        <v>1</v>
      </c>
      <c r="I3762" s="138">
        <v>470000000</v>
      </c>
      <c r="J3762" s="138" t="s">
        <v>1330</v>
      </c>
      <c r="K3762" s="14" t="s">
        <v>2673</v>
      </c>
      <c r="L3762" s="138" t="s">
        <v>2973</v>
      </c>
      <c r="M3762" s="140" t="s">
        <v>2744</v>
      </c>
      <c r="N3762" s="369" t="s">
        <v>2699</v>
      </c>
      <c r="O3762" s="26" t="s">
        <v>2788</v>
      </c>
      <c r="P3762" s="140"/>
      <c r="Q3762" s="140"/>
      <c r="R3762" s="140"/>
      <c r="S3762" s="140"/>
      <c r="T3762" s="144">
        <v>728333</v>
      </c>
      <c r="U3762" s="144">
        <f t="shared" si="877"/>
        <v>815732.96000000008</v>
      </c>
      <c r="V3762" s="140" t="s">
        <v>2745</v>
      </c>
      <c r="W3762" s="148" t="s">
        <v>1410</v>
      </c>
      <c r="X3762" s="15"/>
    </row>
    <row r="3763" spans="1:24" s="145" customFormat="1" ht="76.5" customHeight="1">
      <c r="A3763" s="15" t="s">
        <v>2974</v>
      </c>
      <c r="B3763" s="14" t="s">
        <v>97</v>
      </c>
      <c r="C3763" s="16" t="s">
        <v>2975</v>
      </c>
      <c r="D3763" s="138" t="s">
        <v>2976</v>
      </c>
      <c r="E3763" s="16" t="s">
        <v>2976</v>
      </c>
      <c r="F3763" s="138" t="s">
        <v>2977</v>
      </c>
      <c r="G3763" s="162" t="s">
        <v>1446</v>
      </c>
      <c r="H3763" s="153">
        <v>1</v>
      </c>
      <c r="I3763" s="138">
        <v>470000000</v>
      </c>
      <c r="J3763" s="138" t="s">
        <v>1330</v>
      </c>
      <c r="K3763" s="14" t="s">
        <v>2818</v>
      </c>
      <c r="L3763" s="138" t="s">
        <v>2973</v>
      </c>
      <c r="M3763" s="140" t="s">
        <v>2744</v>
      </c>
      <c r="N3763" s="370" t="s">
        <v>2794</v>
      </c>
      <c r="O3763" s="26" t="s">
        <v>2788</v>
      </c>
      <c r="P3763" s="140"/>
      <c r="Q3763" s="172"/>
      <c r="R3763" s="172"/>
      <c r="S3763" s="173"/>
      <c r="T3763" s="144">
        <v>250390</v>
      </c>
      <c r="U3763" s="144">
        <f t="shared" si="877"/>
        <v>280436.80000000005</v>
      </c>
      <c r="V3763" s="140" t="s">
        <v>2745</v>
      </c>
      <c r="W3763" s="153" t="s">
        <v>1410</v>
      </c>
      <c r="X3763" s="140"/>
    </row>
    <row r="3764" spans="1:24" s="145" customFormat="1" ht="76.5" customHeight="1">
      <c r="A3764" s="15" t="s">
        <v>2978</v>
      </c>
      <c r="B3764" s="14" t="s">
        <v>97</v>
      </c>
      <c r="C3764" s="16" t="s">
        <v>2979</v>
      </c>
      <c r="D3764" s="138" t="s">
        <v>2980</v>
      </c>
      <c r="E3764" s="16" t="s">
        <v>2981</v>
      </c>
      <c r="F3764" s="138" t="s">
        <v>2982</v>
      </c>
      <c r="G3764" s="162" t="s">
        <v>1446</v>
      </c>
      <c r="H3764" s="153">
        <v>1</v>
      </c>
      <c r="I3764" s="138">
        <v>470000000</v>
      </c>
      <c r="J3764" s="138" t="s">
        <v>1330</v>
      </c>
      <c r="K3764" s="14" t="s">
        <v>2818</v>
      </c>
      <c r="L3764" s="138" t="s">
        <v>2973</v>
      </c>
      <c r="M3764" s="140" t="s">
        <v>2744</v>
      </c>
      <c r="N3764" s="370" t="s">
        <v>2794</v>
      </c>
      <c r="O3764" s="26" t="s">
        <v>2788</v>
      </c>
      <c r="P3764" s="140"/>
      <c r="Q3764" s="172"/>
      <c r="R3764" s="172"/>
      <c r="S3764" s="173"/>
      <c r="T3764" s="144">
        <v>1491637</v>
      </c>
      <c r="U3764" s="144">
        <f t="shared" si="877"/>
        <v>1670633.4400000002</v>
      </c>
      <c r="V3764" s="140" t="s">
        <v>2745</v>
      </c>
      <c r="W3764" s="148" t="s">
        <v>1410</v>
      </c>
      <c r="X3764" s="140"/>
    </row>
    <row r="3765" spans="1:24" s="145" customFormat="1" ht="76.5" customHeight="1">
      <c r="A3765" s="15" t="s">
        <v>2983</v>
      </c>
      <c r="B3765" s="138" t="s">
        <v>1332</v>
      </c>
      <c r="C3765" s="138" t="s">
        <v>2984</v>
      </c>
      <c r="D3765" s="138" t="s">
        <v>2985</v>
      </c>
      <c r="E3765" s="138" t="s">
        <v>2986</v>
      </c>
      <c r="F3765" s="138" t="s">
        <v>2987</v>
      </c>
      <c r="G3765" s="140" t="s">
        <v>384</v>
      </c>
      <c r="H3765" s="139">
        <v>0.7</v>
      </c>
      <c r="I3765" s="138">
        <v>470000000</v>
      </c>
      <c r="J3765" s="138" t="s">
        <v>1330</v>
      </c>
      <c r="K3765" s="14" t="s">
        <v>2673</v>
      </c>
      <c r="L3765" s="138" t="s">
        <v>2894</v>
      </c>
      <c r="M3765" s="140" t="s">
        <v>2744</v>
      </c>
      <c r="N3765" s="370" t="s">
        <v>2988</v>
      </c>
      <c r="O3765" s="26" t="s">
        <v>2788</v>
      </c>
      <c r="P3765" s="140"/>
      <c r="Q3765" s="140"/>
      <c r="R3765" s="140"/>
      <c r="S3765" s="140"/>
      <c r="T3765" s="144">
        <v>1150000</v>
      </c>
      <c r="U3765" s="144">
        <f t="shared" si="877"/>
        <v>1288000.0000000002</v>
      </c>
      <c r="V3765" s="10" t="s">
        <v>2700</v>
      </c>
      <c r="W3765" s="148" t="s">
        <v>1410</v>
      </c>
      <c r="X3765" s="15"/>
    </row>
    <row r="3766" spans="1:24" s="145" customFormat="1" ht="76.5" customHeight="1">
      <c r="A3766" s="15" t="s">
        <v>2989</v>
      </c>
      <c r="B3766" s="138" t="s">
        <v>1332</v>
      </c>
      <c r="C3766" s="138" t="s">
        <v>2990</v>
      </c>
      <c r="D3766" s="138" t="s">
        <v>2991</v>
      </c>
      <c r="E3766" s="138" t="s">
        <v>2992</v>
      </c>
      <c r="F3766" s="138" t="s">
        <v>2993</v>
      </c>
      <c r="G3766" s="162" t="s">
        <v>384</v>
      </c>
      <c r="H3766" s="139">
        <v>0.7</v>
      </c>
      <c r="I3766" s="138">
        <v>470000000</v>
      </c>
      <c r="J3766" s="138" t="s">
        <v>1330</v>
      </c>
      <c r="K3766" s="14" t="s">
        <v>2673</v>
      </c>
      <c r="L3766" s="138" t="s">
        <v>2894</v>
      </c>
      <c r="M3766" s="140" t="s">
        <v>2744</v>
      </c>
      <c r="N3766" s="370" t="s">
        <v>2994</v>
      </c>
      <c r="O3766" s="26" t="s">
        <v>2788</v>
      </c>
      <c r="P3766" s="140"/>
      <c r="Q3766" s="140"/>
      <c r="R3766" s="140"/>
      <c r="S3766" s="140"/>
      <c r="T3766" s="144">
        <v>1100000</v>
      </c>
      <c r="U3766" s="144">
        <f t="shared" si="877"/>
        <v>1232000.0000000002</v>
      </c>
      <c r="V3766" s="10" t="s">
        <v>2700</v>
      </c>
      <c r="W3766" s="153" t="s">
        <v>1410</v>
      </c>
      <c r="X3766" s="15"/>
    </row>
    <row r="3767" spans="1:24" s="145" customFormat="1" ht="76.5" customHeight="1">
      <c r="A3767" s="15" t="s">
        <v>2995</v>
      </c>
      <c r="B3767" s="138" t="s">
        <v>1332</v>
      </c>
      <c r="C3767" s="138" t="s">
        <v>2996</v>
      </c>
      <c r="D3767" s="138" t="s">
        <v>2997</v>
      </c>
      <c r="E3767" s="138" t="s">
        <v>2998</v>
      </c>
      <c r="F3767" s="138" t="s">
        <v>2999</v>
      </c>
      <c r="G3767" s="162" t="s">
        <v>384</v>
      </c>
      <c r="H3767" s="139">
        <v>0.7</v>
      </c>
      <c r="I3767" s="138">
        <v>470000000</v>
      </c>
      <c r="J3767" s="138" t="s">
        <v>1330</v>
      </c>
      <c r="K3767" s="14" t="s">
        <v>2673</v>
      </c>
      <c r="L3767" s="138" t="s">
        <v>2894</v>
      </c>
      <c r="M3767" s="140" t="s">
        <v>2744</v>
      </c>
      <c r="N3767" s="370" t="s">
        <v>2699</v>
      </c>
      <c r="O3767" s="26" t="s">
        <v>2788</v>
      </c>
      <c r="P3767" s="140"/>
      <c r="Q3767" s="140"/>
      <c r="R3767" s="140"/>
      <c r="S3767" s="140"/>
      <c r="T3767" s="144">
        <v>1150000</v>
      </c>
      <c r="U3767" s="144">
        <f t="shared" si="877"/>
        <v>1288000.0000000002</v>
      </c>
      <c r="V3767" s="10" t="s">
        <v>2700</v>
      </c>
      <c r="W3767" s="148" t="s">
        <v>1410</v>
      </c>
      <c r="X3767" s="15"/>
    </row>
    <row r="3768" spans="1:24" s="145" customFormat="1" ht="76.5" customHeight="1">
      <c r="A3768" s="15" t="s">
        <v>3000</v>
      </c>
      <c r="B3768" s="138" t="s">
        <v>1332</v>
      </c>
      <c r="C3768" s="138" t="s">
        <v>3001</v>
      </c>
      <c r="D3768" s="138" t="s">
        <v>3002</v>
      </c>
      <c r="E3768" s="138" t="s">
        <v>3003</v>
      </c>
      <c r="F3768" s="138" t="s">
        <v>3004</v>
      </c>
      <c r="G3768" s="162" t="s">
        <v>384</v>
      </c>
      <c r="H3768" s="139">
        <v>0.7</v>
      </c>
      <c r="I3768" s="138">
        <v>470000000</v>
      </c>
      <c r="J3768" s="138" t="s">
        <v>1330</v>
      </c>
      <c r="K3768" s="14" t="s">
        <v>2673</v>
      </c>
      <c r="L3768" s="138" t="s">
        <v>2894</v>
      </c>
      <c r="M3768" s="140" t="s">
        <v>2744</v>
      </c>
      <c r="N3768" s="370" t="s">
        <v>3005</v>
      </c>
      <c r="O3768" s="26" t="s">
        <v>2788</v>
      </c>
      <c r="P3768" s="140"/>
      <c r="Q3768" s="140"/>
      <c r="R3768" s="140"/>
      <c r="S3768" s="140"/>
      <c r="T3768" s="144">
        <v>1070000</v>
      </c>
      <c r="U3768" s="144">
        <f t="shared" si="877"/>
        <v>1198400</v>
      </c>
      <c r="V3768" s="10" t="s">
        <v>2700</v>
      </c>
      <c r="W3768" s="148" t="s">
        <v>1410</v>
      </c>
      <c r="X3768" s="15"/>
    </row>
    <row r="3769" spans="1:24" s="145" customFormat="1" ht="76.5" customHeight="1">
      <c r="A3769" s="15" t="s">
        <v>3006</v>
      </c>
      <c r="B3769" s="138" t="s">
        <v>1332</v>
      </c>
      <c r="C3769" s="138" t="s">
        <v>2990</v>
      </c>
      <c r="D3769" s="138" t="s">
        <v>2991</v>
      </c>
      <c r="E3769" s="138" t="s">
        <v>2992</v>
      </c>
      <c r="F3769" s="138" t="s">
        <v>3007</v>
      </c>
      <c r="G3769" s="162" t="s">
        <v>384</v>
      </c>
      <c r="H3769" s="139">
        <v>0.7</v>
      </c>
      <c r="I3769" s="138">
        <v>470000000</v>
      </c>
      <c r="J3769" s="138" t="s">
        <v>1330</v>
      </c>
      <c r="K3769" s="14" t="s">
        <v>2673</v>
      </c>
      <c r="L3769" s="138" t="s">
        <v>2894</v>
      </c>
      <c r="M3769" s="140" t="s">
        <v>2744</v>
      </c>
      <c r="N3769" s="370" t="s">
        <v>2988</v>
      </c>
      <c r="O3769" s="26" t="s">
        <v>2788</v>
      </c>
      <c r="P3769" s="140"/>
      <c r="Q3769" s="140"/>
      <c r="R3769" s="140"/>
      <c r="S3769" s="140"/>
      <c r="T3769" s="144">
        <v>580000</v>
      </c>
      <c r="U3769" s="144">
        <f t="shared" si="877"/>
        <v>649600.00000000012</v>
      </c>
      <c r="V3769" s="10" t="s">
        <v>2700</v>
      </c>
      <c r="W3769" s="153" t="s">
        <v>1410</v>
      </c>
      <c r="X3769" s="15"/>
    </row>
    <row r="3770" spans="1:24" s="145" customFormat="1" ht="76.5" customHeight="1">
      <c r="A3770" s="15" t="s">
        <v>3008</v>
      </c>
      <c r="B3770" s="138" t="s">
        <v>1332</v>
      </c>
      <c r="C3770" s="138" t="s">
        <v>2990</v>
      </c>
      <c r="D3770" s="138" t="s">
        <v>2991</v>
      </c>
      <c r="E3770" s="138" t="s">
        <v>2992</v>
      </c>
      <c r="F3770" s="138" t="s">
        <v>3009</v>
      </c>
      <c r="G3770" s="162" t="s">
        <v>384</v>
      </c>
      <c r="H3770" s="139">
        <v>0.7</v>
      </c>
      <c r="I3770" s="138">
        <v>470000000</v>
      </c>
      <c r="J3770" s="138" t="s">
        <v>1330</v>
      </c>
      <c r="K3770" s="14" t="s">
        <v>2673</v>
      </c>
      <c r="L3770" s="138" t="s">
        <v>2894</v>
      </c>
      <c r="M3770" s="140" t="s">
        <v>2744</v>
      </c>
      <c r="N3770" s="370" t="s">
        <v>3010</v>
      </c>
      <c r="O3770" s="26" t="s">
        <v>2788</v>
      </c>
      <c r="P3770" s="140"/>
      <c r="Q3770" s="140"/>
      <c r="R3770" s="140"/>
      <c r="S3770" s="140"/>
      <c r="T3770" s="144">
        <v>580000</v>
      </c>
      <c r="U3770" s="144">
        <f t="shared" si="877"/>
        <v>649600.00000000012</v>
      </c>
      <c r="V3770" s="10" t="s">
        <v>2700</v>
      </c>
      <c r="W3770" s="148" t="s">
        <v>1410</v>
      </c>
      <c r="X3770" s="15"/>
    </row>
    <row r="3771" spans="1:24" s="145" customFormat="1" ht="76.5" customHeight="1">
      <c r="A3771" s="15" t="s">
        <v>3011</v>
      </c>
      <c r="B3771" s="138" t="s">
        <v>1332</v>
      </c>
      <c r="C3771" s="138" t="s">
        <v>2984</v>
      </c>
      <c r="D3771" s="138" t="s">
        <v>2985</v>
      </c>
      <c r="E3771" s="138" t="s">
        <v>2986</v>
      </c>
      <c r="F3771" s="138" t="s">
        <v>3012</v>
      </c>
      <c r="G3771" s="140" t="s">
        <v>384</v>
      </c>
      <c r="H3771" s="139">
        <v>0.7</v>
      </c>
      <c r="I3771" s="138">
        <v>470000000</v>
      </c>
      <c r="J3771" s="138" t="s">
        <v>1330</v>
      </c>
      <c r="K3771" s="14" t="s">
        <v>2673</v>
      </c>
      <c r="L3771" s="138" t="s">
        <v>2894</v>
      </c>
      <c r="M3771" s="140" t="s">
        <v>2744</v>
      </c>
      <c r="N3771" s="370" t="s">
        <v>2988</v>
      </c>
      <c r="O3771" s="26" t="s">
        <v>2788</v>
      </c>
      <c r="P3771" s="140"/>
      <c r="Q3771" s="140"/>
      <c r="R3771" s="140"/>
      <c r="S3771" s="140"/>
      <c r="T3771" s="144">
        <v>1150000</v>
      </c>
      <c r="U3771" s="144">
        <f t="shared" si="877"/>
        <v>1288000.0000000002</v>
      </c>
      <c r="V3771" s="10" t="s">
        <v>2700</v>
      </c>
      <c r="W3771" s="148" t="s">
        <v>1410</v>
      </c>
      <c r="X3771" s="15"/>
    </row>
    <row r="3772" spans="1:24" s="145" customFormat="1" ht="89.25" customHeight="1">
      <c r="A3772" s="15" t="s">
        <v>3013</v>
      </c>
      <c r="B3772" s="138" t="s">
        <v>1332</v>
      </c>
      <c r="C3772" s="138" t="s">
        <v>3014</v>
      </c>
      <c r="D3772" s="138" t="s">
        <v>3015</v>
      </c>
      <c r="E3772" s="138" t="s">
        <v>3016</v>
      </c>
      <c r="F3772" s="138" t="s">
        <v>3017</v>
      </c>
      <c r="G3772" s="162" t="s">
        <v>1446</v>
      </c>
      <c r="H3772" s="139">
        <v>0.7</v>
      </c>
      <c r="I3772" s="138">
        <v>470000000</v>
      </c>
      <c r="J3772" s="138" t="s">
        <v>1330</v>
      </c>
      <c r="K3772" s="14" t="s">
        <v>2673</v>
      </c>
      <c r="L3772" s="138" t="s">
        <v>3018</v>
      </c>
      <c r="M3772" s="140" t="s">
        <v>2744</v>
      </c>
      <c r="N3772" s="369" t="s">
        <v>2699</v>
      </c>
      <c r="O3772" s="26" t="s">
        <v>2788</v>
      </c>
      <c r="P3772" s="140"/>
      <c r="Q3772" s="140"/>
      <c r="R3772" s="140"/>
      <c r="S3772" s="140"/>
      <c r="T3772" s="302">
        <v>0</v>
      </c>
      <c r="U3772" s="302">
        <v>0</v>
      </c>
      <c r="V3772" s="140" t="s">
        <v>2677</v>
      </c>
      <c r="W3772" s="153" t="s">
        <v>1410</v>
      </c>
      <c r="X3772" s="15" t="s">
        <v>9096</v>
      </c>
    </row>
    <row r="3773" spans="1:24" s="145" customFormat="1" ht="89.25" customHeight="1">
      <c r="A3773" s="15" t="s">
        <v>9097</v>
      </c>
      <c r="B3773" s="138" t="s">
        <v>1332</v>
      </c>
      <c r="C3773" s="138" t="s">
        <v>3014</v>
      </c>
      <c r="D3773" s="138" t="s">
        <v>3015</v>
      </c>
      <c r="E3773" s="138" t="s">
        <v>3016</v>
      </c>
      <c r="F3773" s="138" t="s">
        <v>9098</v>
      </c>
      <c r="G3773" s="162" t="s">
        <v>1446</v>
      </c>
      <c r="H3773" s="139">
        <v>0.7</v>
      </c>
      <c r="I3773" s="138">
        <v>470000000</v>
      </c>
      <c r="J3773" s="138" t="s">
        <v>1330</v>
      </c>
      <c r="K3773" s="14" t="s">
        <v>2673</v>
      </c>
      <c r="L3773" s="138" t="s">
        <v>9099</v>
      </c>
      <c r="M3773" s="140" t="s">
        <v>2744</v>
      </c>
      <c r="N3773" s="11" t="s">
        <v>2699</v>
      </c>
      <c r="O3773" s="26" t="s">
        <v>2788</v>
      </c>
      <c r="P3773" s="140"/>
      <c r="Q3773" s="140"/>
      <c r="R3773" s="140"/>
      <c r="S3773" s="140"/>
      <c r="T3773" s="302">
        <v>0</v>
      </c>
      <c r="U3773" s="302">
        <v>0</v>
      </c>
      <c r="V3773" s="140" t="s">
        <v>2677</v>
      </c>
      <c r="W3773" s="153" t="s">
        <v>1410</v>
      </c>
      <c r="X3773" s="15">
        <v>20.21</v>
      </c>
    </row>
    <row r="3774" spans="1:24" s="145" customFormat="1" ht="89.25" customHeight="1">
      <c r="A3774" s="15" t="s">
        <v>9674</v>
      </c>
      <c r="B3774" s="138" t="s">
        <v>1332</v>
      </c>
      <c r="C3774" s="138" t="s">
        <v>3014</v>
      </c>
      <c r="D3774" s="138" t="s">
        <v>3015</v>
      </c>
      <c r="E3774" s="138" t="s">
        <v>3016</v>
      </c>
      <c r="F3774" s="138" t="s">
        <v>9098</v>
      </c>
      <c r="G3774" s="162" t="s">
        <v>1446</v>
      </c>
      <c r="H3774" s="139">
        <v>0.7</v>
      </c>
      <c r="I3774" s="138">
        <v>470000000</v>
      </c>
      <c r="J3774" s="138" t="s">
        <v>1330</v>
      </c>
      <c r="K3774" s="14" t="s">
        <v>2673</v>
      </c>
      <c r="L3774" s="138" t="s">
        <v>9099</v>
      </c>
      <c r="M3774" s="140" t="s">
        <v>2744</v>
      </c>
      <c r="N3774" s="11" t="s">
        <v>2699</v>
      </c>
      <c r="O3774" s="26" t="s">
        <v>2788</v>
      </c>
      <c r="P3774" s="140"/>
      <c r="Q3774" s="140"/>
      <c r="R3774" s="140"/>
      <c r="S3774" s="140"/>
      <c r="T3774" s="144">
        <v>2574118</v>
      </c>
      <c r="U3774" s="144">
        <f>T3774*1.12</f>
        <v>2883012.16</v>
      </c>
      <c r="V3774" s="140" t="s">
        <v>2677</v>
      </c>
      <c r="W3774" s="153" t="s">
        <v>1410</v>
      </c>
      <c r="X3774" s="15"/>
    </row>
    <row r="3775" spans="1:24" s="145" customFormat="1" ht="76.5" customHeight="1">
      <c r="A3775" s="15" t="s">
        <v>3019</v>
      </c>
      <c r="B3775" s="138" t="s">
        <v>1332</v>
      </c>
      <c r="C3775" s="138" t="s">
        <v>3014</v>
      </c>
      <c r="D3775" s="138" t="s">
        <v>3015</v>
      </c>
      <c r="E3775" s="138" t="s">
        <v>3016</v>
      </c>
      <c r="F3775" s="138" t="s">
        <v>3020</v>
      </c>
      <c r="G3775" s="162" t="s">
        <v>1446</v>
      </c>
      <c r="H3775" s="139">
        <v>0.7</v>
      </c>
      <c r="I3775" s="138">
        <v>470000000</v>
      </c>
      <c r="J3775" s="138" t="s">
        <v>1330</v>
      </c>
      <c r="K3775" s="14" t="s">
        <v>2673</v>
      </c>
      <c r="L3775" s="138" t="s">
        <v>3021</v>
      </c>
      <c r="M3775" s="140" t="s">
        <v>2744</v>
      </c>
      <c r="N3775" s="369" t="s">
        <v>2699</v>
      </c>
      <c r="O3775" s="26" t="s">
        <v>2788</v>
      </c>
      <c r="P3775" s="140"/>
      <c r="Q3775" s="140"/>
      <c r="R3775" s="140"/>
      <c r="S3775" s="140"/>
      <c r="T3775" s="302">
        <v>0</v>
      </c>
      <c r="U3775" s="302">
        <v>0</v>
      </c>
      <c r="V3775" s="140" t="s">
        <v>2677</v>
      </c>
      <c r="W3775" s="148" t="s">
        <v>1410</v>
      </c>
      <c r="X3775" s="15" t="s">
        <v>9096</v>
      </c>
    </row>
    <row r="3776" spans="1:24" s="145" customFormat="1" ht="76.5" customHeight="1">
      <c r="A3776" s="15" t="s">
        <v>9100</v>
      </c>
      <c r="B3776" s="138" t="s">
        <v>1332</v>
      </c>
      <c r="C3776" s="138" t="s">
        <v>3014</v>
      </c>
      <c r="D3776" s="138" t="s">
        <v>3015</v>
      </c>
      <c r="E3776" s="138" t="s">
        <v>3016</v>
      </c>
      <c r="F3776" s="138" t="s">
        <v>9101</v>
      </c>
      <c r="G3776" s="162" t="s">
        <v>1446</v>
      </c>
      <c r="H3776" s="139">
        <v>0.7</v>
      </c>
      <c r="I3776" s="138">
        <v>470000000</v>
      </c>
      <c r="J3776" s="138" t="s">
        <v>1330</v>
      </c>
      <c r="K3776" s="14" t="s">
        <v>2673</v>
      </c>
      <c r="L3776" s="138" t="s">
        <v>9102</v>
      </c>
      <c r="M3776" s="140" t="s">
        <v>2744</v>
      </c>
      <c r="N3776" s="11" t="s">
        <v>2699</v>
      </c>
      <c r="O3776" s="26" t="s">
        <v>2788</v>
      </c>
      <c r="P3776" s="140"/>
      <c r="Q3776" s="140"/>
      <c r="R3776" s="140"/>
      <c r="S3776" s="140"/>
      <c r="T3776" s="302">
        <v>0</v>
      </c>
      <c r="U3776" s="302">
        <v>0</v>
      </c>
      <c r="V3776" s="140" t="s">
        <v>2677</v>
      </c>
      <c r="W3776" s="148" t="s">
        <v>1410</v>
      </c>
      <c r="X3776" s="15">
        <v>20.21</v>
      </c>
    </row>
    <row r="3777" spans="1:24" s="145" customFormat="1" ht="76.5" customHeight="1">
      <c r="A3777" s="15" t="s">
        <v>9675</v>
      </c>
      <c r="B3777" s="138" t="s">
        <v>1332</v>
      </c>
      <c r="C3777" s="138" t="s">
        <v>3014</v>
      </c>
      <c r="D3777" s="138" t="s">
        <v>3015</v>
      </c>
      <c r="E3777" s="138" t="s">
        <v>3016</v>
      </c>
      <c r="F3777" s="138" t="s">
        <v>9101</v>
      </c>
      <c r="G3777" s="162" t="s">
        <v>1446</v>
      </c>
      <c r="H3777" s="139">
        <v>0.7</v>
      </c>
      <c r="I3777" s="138">
        <v>470000000</v>
      </c>
      <c r="J3777" s="138" t="s">
        <v>1330</v>
      </c>
      <c r="K3777" s="14" t="s">
        <v>2673</v>
      </c>
      <c r="L3777" s="138" t="s">
        <v>9102</v>
      </c>
      <c r="M3777" s="140" t="s">
        <v>2744</v>
      </c>
      <c r="N3777" s="11" t="s">
        <v>2699</v>
      </c>
      <c r="O3777" s="26" t="s">
        <v>2788</v>
      </c>
      <c r="P3777" s="140"/>
      <c r="Q3777" s="140"/>
      <c r="R3777" s="140"/>
      <c r="S3777" s="140"/>
      <c r="T3777" s="144">
        <v>894561</v>
      </c>
      <c r="U3777" s="144">
        <f>T3777*1.12</f>
        <v>1001908.3200000001</v>
      </c>
      <c r="V3777" s="140" t="s">
        <v>2677</v>
      </c>
      <c r="W3777" s="148" t="s">
        <v>1410</v>
      </c>
      <c r="X3777" s="15"/>
    </row>
    <row r="3778" spans="1:24" s="145" customFormat="1" ht="76.5" customHeight="1">
      <c r="A3778" s="15" t="s">
        <v>3022</v>
      </c>
      <c r="B3778" s="138" t="s">
        <v>1332</v>
      </c>
      <c r="C3778" s="138" t="s">
        <v>3014</v>
      </c>
      <c r="D3778" s="138" t="s">
        <v>3015</v>
      </c>
      <c r="E3778" s="138" t="s">
        <v>3016</v>
      </c>
      <c r="F3778" s="138" t="s">
        <v>3023</v>
      </c>
      <c r="G3778" s="162" t="s">
        <v>1446</v>
      </c>
      <c r="H3778" s="139">
        <v>0.7</v>
      </c>
      <c r="I3778" s="138">
        <v>470000000</v>
      </c>
      <c r="J3778" s="138" t="s">
        <v>1330</v>
      </c>
      <c r="K3778" s="14" t="s">
        <v>2673</v>
      </c>
      <c r="L3778" s="138" t="s">
        <v>3024</v>
      </c>
      <c r="M3778" s="140" t="s">
        <v>2744</v>
      </c>
      <c r="N3778" s="369" t="s">
        <v>2699</v>
      </c>
      <c r="O3778" s="26" t="s">
        <v>2788</v>
      </c>
      <c r="P3778" s="140"/>
      <c r="Q3778" s="140"/>
      <c r="R3778" s="140"/>
      <c r="S3778" s="140"/>
      <c r="T3778" s="144">
        <v>448873</v>
      </c>
      <c r="U3778" s="144">
        <f t="shared" si="877"/>
        <v>502737.76000000007</v>
      </c>
      <c r="V3778" s="140" t="s">
        <v>2745</v>
      </c>
      <c r="W3778" s="148" t="s">
        <v>1410</v>
      </c>
      <c r="X3778" s="15"/>
    </row>
    <row r="3779" spans="1:24" s="145" customFormat="1" ht="76.5" customHeight="1">
      <c r="A3779" s="15" t="s">
        <v>3025</v>
      </c>
      <c r="B3779" s="138" t="s">
        <v>1332</v>
      </c>
      <c r="C3779" s="138" t="s">
        <v>3026</v>
      </c>
      <c r="D3779" s="138" t="s">
        <v>3027</v>
      </c>
      <c r="E3779" s="138" t="s">
        <v>3028</v>
      </c>
      <c r="F3779" s="138" t="s">
        <v>3029</v>
      </c>
      <c r="G3779" s="162" t="s">
        <v>1446</v>
      </c>
      <c r="H3779" s="139">
        <v>0.7</v>
      </c>
      <c r="I3779" s="138">
        <v>470000000</v>
      </c>
      <c r="J3779" s="138" t="s">
        <v>1330</v>
      </c>
      <c r="K3779" s="14" t="s">
        <v>2673</v>
      </c>
      <c r="L3779" s="138" t="s">
        <v>3024</v>
      </c>
      <c r="M3779" s="140" t="s">
        <v>2744</v>
      </c>
      <c r="N3779" s="11" t="s">
        <v>2699</v>
      </c>
      <c r="O3779" s="26" t="s">
        <v>2788</v>
      </c>
      <c r="P3779" s="140"/>
      <c r="Q3779" s="140"/>
      <c r="R3779" s="140"/>
      <c r="S3779" s="140"/>
      <c r="T3779" s="302">
        <v>0</v>
      </c>
      <c r="U3779" s="302">
        <v>0</v>
      </c>
      <c r="V3779" s="140" t="s">
        <v>2745</v>
      </c>
      <c r="W3779" s="153" t="s">
        <v>1410</v>
      </c>
      <c r="X3779" s="15">
        <v>7</v>
      </c>
    </row>
    <row r="3780" spans="1:24" s="145" customFormat="1" ht="76.5" customHeight="1">
      <c r="A3780" s="15" t="s">
        <v>9676</v>
      </c>
      <c r="B3780" s="138" t="s">
        <v>1332</v>
      </c>
      <c r="C3780" s="138" t="s">
        <v>3026</v>
      </c>
      <c r="D3780" s="138" t="s">
        <v>3027</v>
      </c>
      <c r="E3780" s="138" t="s">
        <v>3028</v>
      </c>
      <c r="F3780" s="138" t="s">
        <v>3029</v>
      </c>
      <c r="G3780" s="162" t="s">
        <v>384</v>
      </c>
      <c r="H3780" s="139">
        <v>0.7</v>
      </c>
      <c r="I3780" s="138">
        <v>470000000</v>
      </c>
      <c r="J3780" s="138" t="s">
        <v>1330</v>
      </c>
      <c r="K3780" s="14" t="s">
        <v>2673</v>
      </c>
      <c r="L3780" s="138" t="s">
        <v>3024</v>
      </c>
      <c r="M3780" s="140" t="s">
        <v>2744</v>
      </c>
      <c r="N3780" s="11" t="s">
        <v>2699</v>
      </c>
      <c r="O3780" s="26" t="s">
        <v>2788</v>
      </c>
      <c r="P3780" s="140"/>
      <c r="Q3780" s="140"/>
      <c r="R3780" s="140"/>
      <c r="S3780" s="140"/>
      <c r="T3780" s="144">
        <v>5726023</v>
      </c>
      <c r="U3780" s="144">
        <f>T3780*1.12</f>
        <v>6413145.7600000007</v>
      </c>
      <c r="V3780" s="140" t="s">
        <v>2745</v>
      </c>
      <c r="W3780" s="153" t="s">
        <v>1410</v>
      </c>
      <c r="X3780" s="15"/>
    </row>
    <row r="3781" spans="1:24" s="145" customFormat="1" ht="89.25" customHeight="1">
      <c r="A3781" s="15" t="s">
        <v>3030</v>
      </c>
      <c r="B3781" s="138" t="s">
        <v>1332</v>
      </c>
      <c r="C3781" s="138" t="s">
        <v>3031</v>
      </c>
      <c r="D3781" s="138" t="s">
        <v>3032</v>
      </c>
      <c r="E3781" s="138" t="s">
        <v>3032</v>
      </c>
      <c r="F3781" s="138"/>
      <c r="G3781" s="162" t="s">
        <v>1446</v>
      </c>
      <c r="H3781" s="139">
        <v>0.7</v>
      </c>
      <c r="I3781" s="138">
        <v>470000000</v>
      </c>
      <c r="J3781" s="138" t="s">
        <v>1330</v>
      </c>
      <c r="K3781" s="14" t="s">
        <v>3033</v>
      </c>
      <c r="L3781" s="138" t="s">
        <v>3034</v>
      </c>
      <c r="M3781" s="140" t="s">
        <v>2744</v>
      </c>
      <c r="N3781" s="367" t="s">
        <v>3035</v>
      </c>
      <c r="O3781" s="26" t="s">
        <v>2788</v>
      </c>
      <c r="P3781" s="140"/>
      <c r="Q3781" s="140"/>
      <c r="R3781" s="140"/>
      <c r="S3781" s="140"/>
      <c r="T3781" s="144">
        <v>855242</v>
      </c>
      <c r="U3781" s="144">
        <f t="shared" si="877"/>
        <v>957871.04</v>
      </c>
      <c r="V3781" s="140" t="s">
        <v>2677</v>
      </c>
      <c r="W3781" s="148" t="s">
        <v>1410</v>
      </c>
      <c r="X3781" s="15"/>
    </row>
    <row r="3782" spans="1:24" s="145" customFormat="1" ht="76.5" customHeight="1">
      <c r="A3782" s="15" t="s">
        <v>3036</v>
      </c>
      <c r="B3782" s="138" t="s">
        <v>1332</v>
      </c>
      <c r="C3782" s="138" t="s">
        <v>3037</v>
      </c>
      <c r="D3782" s="138" t="s">
        <v>3038</v>
      </c>
      <c r="E3782" s="138" t="s">
        <v>3038</v>
      </c>
      <c r="F3782" s="138" t="s">
        <v>3039</v>
      </c>
      <c r="G3782" s="162" t="s">
        <v>1446</v>
      </c>
      <c r="H3782" s="139">
        <v>0.7</v>
      </c>
      <c r="I3782" s="138">
        <v>470000000</v>
      </c>
      <c r="J3782" s="138" t="s">
        <v>1330</v>
      </c>
      <c r="K3782" s="14" t="s">
        <v>3040</v>
      </c>
      <c r="L3782" s="138" t="s">
        <v>3041</v>
      </c>
      <c r="M3782" s="140" t="s">
        <v>2744</v>
      </c>
      <c r="N3782" s="369" t="s">
        <v>2699</v>
      </c>
      <c r="O3782" s="26" t="s">
        <v>2788</v>
      </c>
      <c r="P3782" s="140"/>
      <c r="Q3782" s="140"/>
      <c r="R3782" s="140"/>
      <c r="S3782" s="140"/>
      <c r="T3782" s="144">
        <v>1452261</v>
      </c>
      <c r="U3782" s="144">
        <f>T3782*1.12</f>
        <v>1626532.32</v>
      </c>
      <c r="V3782" s="140" t="s">
        <v>2677</v>
      </c>
      <c r="W3782" s="148" t="s">
        <v>1410</v>
      </c>
      <c r="X3782" s="15"/>
    </row>
    <row r="3783" spans="1:24" s="145" customFormat="1" ht="76.5" customHeight="1">
      <c r="A3783" s="15" t="s">
        <v>3042</v>
      </c>
      <c r="B3783" s="138" t="s">
        <v>1332</v>
      </c>
      <c r="C3783" s="138" t="s">
        <v>3014</v>
      </c>
      <c r="D3783" s="138" t="s">
        <v>3015</v>
      </c>
      <c r="E3783" s="138" t="s">
        <v>3016</v>
      </c>
      <c r="F3783" s="138" t="s">
        <v>3043</v>
      </c>
      <c r="G3783" s="162" t="s">
        <v>1446</v>
      </c>
      <c r="H3783" s="139">
        <v>0.7</v>
      </c>
      <c r="I3783" s="138">
        <v>470000000</v>
      </c>
      <c r="J3783" s="138" t="s">
        <v>1330</v>
      </c>
      <c r="K3783" s="14" t="s">
        <v>2673</v>
      </c>
      <c r="L3783" s="138" t="s">
        <v>3044</v>
      </c>
      <c r="M3783" s="140" t="s">
        <v>2744</v>
      </c>
      <c r="N3783" s="369" t="s">
        <v>2699</v>
      </c>
      <c r="O3783" s="26" t="s">
        <v>2788</v>
      </c>
      <c r="P3783" s="140"/>
      <c r="Q3783" s="140"/>
      <c r="R3783" s="140"/>
      <c r="S3783" s="140"/>
      <c r="T3783" s="144">
        <v>656703</v>
      </c>
      <c r="U3783" s="144">
        <f>T3783*1.12</f>
        <v>735507.3600000001</v>
      </c>
      <c r="V3783" s="140" t="s">
        <v>2677</v>
      </c>
      <c r="W3783" s="153" t="s">
        <v>1410</v>
      </c>
      <c r="X3783" s="15"/>
    </row>
    <row r="3784" spans="1:24" s="145" customFormat="1" ht="76.5" customHeight="1">
      <c r="A3784" s="15" t="s">
        <v>3045</v>
      </c>
      <c r="B3784" s="138" t="s">
        <v>1332</v>
      </c>
      <c r="C3784" s="138" t="s">
        <v>3046</v>
      </c>
      <c r="D3784" s="138" t="s">
        <v>3047</v>
      </c>
      <c r="E3784" s="138" t="s">
        <v>3048</v>
      </c>
      <c r="F3784" s="138" t="s">
        <v>3049</v>
      </c>
      <c r="G3784" s="162" t="s">
        <v>384</v>
      </c>
      <c r="H3784" s="139">
        <v>0.7</v>
      </c>
      <c r="I3784" s="138">
        <v>470000000</v>
      </c>
      <c r="J3784" s="138" t="s">
        <v>1330</v>
      </c>
      <c r="K3784" s="14" t="s">
        <v>2673</v>
      </c>
      <c r="L3784" s="138" t="s">
        <v>2894</v>
      </c>
      <c r="M3784" s="140" t="s">
        <v>2744</v>
      </c>
      <c r="N3784" s="369" t="s">
        <v>2699</v>
      </c>
      <c r="O3784" s="26" t="s">
        <v>2788</v>
      </c>
      <c r="P3784" s="140"/>
      <c r="Q3784" s="140"/>
      <c r="R3784" s="140"/>
      <c r="S3784" s="140"/>
      <c r="T3784" s="144">
        <v>4399506</v>
      </c>
      <c r="U3784" s="144">
        <f t="shared" si="877"/>
        <v>4927446.7200000007</v>
      </c>
      <c r="V3784" s="140" t="s">
        <v>2677</v>
      </c>
      <c r="W3784" s="148" t="s">
        <v>1410</v>
      </c>
      <c r="X3784" s="15"/>
    </row>
    <row r="3785" spans="1:24" s="145" customFormat="1" ht="76.5" customHeight="1">
      <c r="A3785" s="15" t="s">
        <v>3050</v>
      </c>
      <c r="B3785" s="138" t="s">
        <v>1332</v>
      </c>
      <c r="C3785" s="138" t="s">
        <v>3026</v>
      </c>
      <c r="D3785" s="138" t="s">
        <v>3027</v>
      </c>
      <c r="E3785" s="138" t="s">
        <v>3028</v>
      </c>
      <c r="F3785" s="138" t="s">
        <v>3051</v>
      </c>
      <c r="G3785" s="162" t="s">
        <v>1446</v>
      </c>
      <c r="H3785" s="139">
        <v>0.7</v>
      </c>
      <c r="I3785" s="138">
        <v>470000000</v>
      </c>
      <c r="J3785" s="138" t="s">
        <v>1330</v>
      </c>
      <c r="K3785" s="14" t="s">
        <v>2673</v>
      </c>
      <c r="L3785" s="138" t="s">
        <v>3052</v>
      </c>
      <c r="M3785" s="140" t="s">
        <v>2744</v>
      </c>
      <c r="N3785" s="369" t="s">
        <v>2699</v>
      </c>
      <c r="O3785" s="26" t="s">
        <v>2788</v>
      </c>
      <c r="P3785" s="140"/>
      <c r="Q3785" s="140"/>
      <c r="R3785" s="140"/>
      <c r="S3785" s="140"/>
      <c r="T3785" s="144">
        <v>1101098</v>
      </c>
      <c r="U3785" s="144">
        <f>T3785*1.12</f>
        <v>1233229.76</v>
      </c>
      <c r="V3785" s="140" t="s">
        <v>2677</v>
      </c>
      <c r="W3785" s="148" t="s">
        <v>1410</v>
      </c>
      <c r="X3785" s="15"/>
    </row>
    <row r="3786" spans="1:24" s="145" customFormat="1" ht="89.25" customHeight="1">
      <c r="A3786" s="15" t="s">
        <v>3053</v>
      </c>
      <c r="B3786" s="138" t="s">
        <v>1332</v>
      </c>
      <c r="C3786" s="138" t="s">
        <v>3014</v>
      </c>
      <c r="D3786" s="138" t="s">
        <v>3015</v>
      </c>
      <c r="E3786" s="138" t="s">
        <v>3016</v>
      </c>
      <c r="F3786" s="138" t="s">
        <v>3054</v>
      </c>
      <c r="G3786" s="162" t="s">
        <v>1446</v>
      </c>
      <c r="H3786" s="139">
        <v>0.7</v>
      </c>
      <c r="I3786" s="138">
        <v>470000000</v>
      </c>
      <c r="J3786" s="138" t="s">
        <v>1330</v>
      </c>
      <c r="K3786" s="14" t="s">
        <v>2673</v>
      </c>
      <c r="L3786" s="171" t="s">
        <v>3055</v>
      </c>
      <c r="M3786" s="140" t="s">
        <v>2744</v>
      </c>
      <c r="N3786" s="369" t="s">
        <v>2699</v>
      </c>
      <c r="O3786" s="26" t="s">
        <v>2788</v>
      </c>
      <c r="P3786" s="140"/>
      <c r="Q3786" s="140"/>
      <c r="R3786" s="140"/>
      <c r="S3786" s="140"/>
      <c r="T3786" s="144">
        <v>113761</v>
      </c>
      <c r="U3786" s="144">
        <f>T3786*1.12</f>
        <v>127412.32</v>
      </c>
      <c r="V3786" s="140" t="s">
        <v>2677</v>
      </c>
      <c r="W3786" s="153" t="s">
        <v>1410</v>
      </c>
      <c r="X3786" s="15"/>
    </row>
    <row r="3787" spans="1:24" s="145" customFormat="1" ht="76.5" customHeight="1">
      <c r="A3787" s="15" t="s">
        <v>3056</v>
      </c>
      <c r="B3787" s="138" t="s">
        <v>1332</v>
      </c>
      <c r="C3787" s="138" t="s">
        <v>3026</v>
      </c>
      <c r="D3787" s="138" t="s">
        <v>3027</v>
      </c>
      <c r="E3787" s="138" t="s">
        <v>3028</v>
      </c>
      <c r="F3787" s="138" t="s">
        <v>3057</v>
      </c>
      <c r="G3787" s="162" t="s">
        <v>1446</v>
      </c>
      <c r="H3787" s="139">
        <v>0.7</v>
      </c>
      <c r="I3787" s="138">
        <v>470000000</v>
      </c>
      <c r="J3787" s="138" t="s">
        <v>1330</v>
      </c>
      <c r="K3787" s="14" t="s">
        <v>2673</v>
      </c>
      <c r="L3787" s="138" t="s">
        <v>3058</v>
      </c>
      <c r="M3787" s="140" t="s">
        <v>2744</v>
      </c>
      <c r="N3787" s="369" t="s">
        <v>2699</v>
      </c>
      <c r="O3787" s="26" t="s">
        <v>2788</v>
      </c>
      <c r="P3787" s="140"/>
      <c r="Q3787" s="140"/>
      <c r="R3787" s="140"/>
      <c r="S3787" s="140"/>
      <c r="T3787" s="144">
        <v>2273712</v>
      </c>
      <c r="U3787" s="144">
        <f>T3787*1.12</f>
        <v>2546557.4400000004</v>
      </c>
      <c r="V3787" s="140" t="s">
        <v>2677</v>
      </c>
      <c r="W3787" s="148" t="s">
        <v>1410</v>
      </c>
      <c r="X3787" s="15"/>
    </row>
    <row r="3788" spans="1:24" s="145" customFormat="1" ht="89.25" customHeight="1">
      <c r="A3788" s="15" t="s">
        <v>3059</v>
      </c>
      <c r="B3788" s="138" t="s">
        <v>1332</v>
      </c>
      <c r="C3788" s="138" t="s">
        <v>3060</v>
      </c>
      <c r="D3788" s="138" t="s">
        <v>3061</v>
      </c>
      <c r="E3788" s="138" t="s">
        <v>3062</v>
      </c>
      <c r="F3788" s="138" t="s">
        <v>3063</v>
      </c>
      <c r="G3788" s="162" t="s">
        <v>1446</v>
      </c>
      <c r="H3788" s="139">
        <v>0.7</v>
      </c>
      <c r="I3788" s="138">
        <v>470000000</v>
      </c>
      <c r="J3788" s="138" t="s">
        <v>1330</v>
      </c>
      <c r="K3788" s="14" t="s">
        <v>2673</v>
      </c>
      <c r="L3788" s="138" t="s">
        <v>2894</v>
      </c>
      <c r="M3788" s="140" t="s">
        <v>2744</v>
      </c>
      <c r="N3788" s="369" t="s">
        <v>2699</v>
      </c>
      <c r="O3788" s="26" t="s">
        <v>2788</v>
      </c>
      <c r="P3788" s="140"/>
      <c r="Q3788" s="140"/>
      <c r="R3788" s="140"/>
      <c r="S3788" s="140"/>
      <c r="T3788" s="144">
        <v>116919</v>
      </c>
      <c r="U3788" s="144">
        <f t="shared" si="877"/>
        <v>130949.28000000001</v>
      </c>
      <c r="V3788" s="140" t="s">
        <v>2677</v>
      </c>
      <c r="W3788" s="148" t="s">
        <v>1410</v>
      </c>
      <c r="X3788" s="15"/>
    </row>
    <row r="3789" spans="1:24" s="145" customFormat="1" ht="76.5" customHeight="1">
      <c r="A3789" s="15" t="s">
        <v>3064</v>
      </c>
      <c r="B3789" s="138" t="s">
        <v>1332</v>
      </c>
      <c r="C3789" s="138" t="s">
        <v>3065</v>
      </c>
      <c r="D3789" s="138" t="s">
        <v>3066</v>
      </c>
      <c r="E3789" s="138" t="s">
        <v>3067</v>
      </c>
      <c r="F3789" s="138" t="s">
        <v>3068</v>
      </c>
      <c r="G3789" s="162" t="s">
        <v>1446</v>
      </c>
      <c r="H3789" s="139">
        <v>0.7</v>
      </c>
      <c r="I3789" s="138">
        <v>470000000</v>
      </c>
      <c r="J3789" s="138" t="s">
        <v>1330</v>
      </c>
      <c r="K3789" s="14" t="s">
        <v>2673</v>
      </c>
      <c r="L3789" s="138" t="s">
        <v>3069</v>
      </c>
      <c r="M3789" s="140" t="s">
        <v>2744</v>
      </c>
      <c r="N3789" s="369" t="s">
        <v>2699</v>
      </c>
      <c r="O3789" s="26" t="s">
        <v>2788</v>
      </c>
      <c r="P3789" s="140"/>
      <c r="Q3789" s="140"/>
      <c r="R3789" s="140"/>
      <c r="S3789" s="140"/>
      <c r="T3789" s="144">
        <v>203720</v>
      </c>
      <c r="U3789" s="144">
        <f t="shared" si="877"/>
        <v>228166.40000000002</v>
      </c>
      <c r="V3789" s="140" t="s">
        <v>2677</v>
      </c>
      <c r="W3789" s="153" t="s">
        <v>1410</v>
      </c>
      <c r="X3789" s="15"/>
    </row>
    <row r="3790" spans="1:24" s="145" customFormat="1" ht="140.25" customHeight="1">
      <c r="A3790" s="15" t="s">
        <v>3070</v>
      </c>
      <c r="B3790" s="138" t="s">
        <v>1332</v>
      </c>
      <c r="C3790" s="138" t="s">
        <v>3071</v>
      </c>
      <c r="D3790" s="138" t="s">
        <v>3072</v>
      </c>
      <c r="E3790" s="138" t="s">
        <v>3072</v>
      </c>
      <c r="F3790" s="152" t="s">
        <v>3073</v>
      </c>
      <c r="G3790" s="15" t="s">
        <v>1446</v>
      </c>
      <c r="H3790" s="139">
        <v>1</v>
      </c>
      <c r="I3790" s="138">
        <v>470000000</v>
      </c>
      <c r="J3790" s="138" t="s">
        <v>1330</v>
      </c>
      <c r="K3790" s="14" t="s">
        <v>2673</v>
      </c>
      <c r="L3790" s="138" t="s">
        <v>3074</v>
      </c>
      <c r="M3790" s="140" t="s">
        <v>2744</v>
      </c>
      <c r="N3790" s="369" t="s">
        <v>3075</v>
      </c>
      <c r="O3790" s="26" t="s">
        <v>2820</v>
      </c>
      <c r="P3790" s="140"/>
      <c r="Q3790" s="140"/>
      <c r="R3790" s="140"/>
      <c r="S3790" s="140"/>
      <c r="T3790" s="144">
        <v>4425048</v>
      </c>
      <c r="U3790" s="144">
        <f>T3790*1.12</f>
        <v>4956053.7600000007</v>
      </c>
      <c r="V3790" s="140" t="s">
        <v>2745</v>
      </c>
      <c r="W3790" s="148" t="s">
        <v>1410</v>
      </c>
      <c r="X3790" s="15"/>
    </row>
    <row r="3791" spans="1:24" s="145" customFormat="1" ht="89.25" customHeight="1">
      <c r="A3791" s="15" t="s">
        <v>3076</v>
      </c>
      <c r="B3791" s="138" t="s">
        <v>1332</v>
      </c>
      <c r="C3791" s="138" t="s">
        <v>3077</v>
      </c>
      <c r="D3791" s="138" t="s">
        <v>3078</v>
      </c>
      <c r="E3791" s="138" t="s">
        <v>3079</v>
      </c>
      <c r="F3791" s="1"/>
      <c r="G3791" s="162" t="s">
        <v>1446</v>
      </c>
      <c r="H3791" s="139">
        <v>0.7</v>
      </c>
      <c r="I3791" s="138">
        <v>470000000</v>
      </c>
      <c r="J3791" s="138" t="s">
        <v>1330</v>
      </c>
      <c r="K3791" s="14" t="s">
        <v>2673</v>
      </c>
      <c r="L3791" s="138" t="s">
        <v>2894</v>
      </c>
      <c r="M3791" s="140" t="s">
        <v>2744</v>
      </c>
      <c r="N3791" s="369" t="s">
        <v>2699</v>
      </c>
      <c r="O3791" s="26" t="s">
        <v>2820</v>
      </c>
      <c r="P3791" s="140"/>
      <c r="Q3791" s="140"/>
      <c r="R3791" s="140"/>
      <c r="S3791" s="140"/>
      <c r="T3791" s="144">
        <v>140000</v>
      </c>
      <c r="U3791" s="144">
        <f t="shared" si="877"/>
        <v>156800.00000000003</v>
      </c>
      <c r="V3791" s="140" t="s">
        <v>2677</v>
      </c>
      <c r="W3791" s="148" t="s">
        <v>1410</v>
      </c>
      <c r="X3791" s="15"/>
    </row>
    <row r="3792" spans="1:24" s="145" customFormat="1" ht="76.5" customHeight="1">
      <c r="A3792" s="15" t="s">
        <v>3080</v>
      </c>
      <c r="B3792" s="14" t="s">
        <v>97</v>
      </c>
      <c r="C3792" s="138" t="s">
        <v>3081</v>
      </c>
      <c r="D3792" s="138" t="s">
        <v>3082</v>
      </c>
      <c r="E3792" s="138" t="s">
        <v>3083</v>
      </c>
      <c r="F3792" s="138" t="s">
        <v>3084</v>
      </c>
      <c r="G3792" s="162" t="s">
        <v>384</v>
      </c>
      <c r="H3792" s="139">
        <v>1</v>
      </c>
      <c r="I3792" s="138">
        <v>470000000</v>
      </c>
      <c r="J3792" s="138" t="s">
        <v>1330</v>
      </c>
      <c r="K3792" s="14" t="s">
        <v>3085</v>
      </c>
      <c r="L3792" s="138" t="s">
        <v>3074</v>
      </c>
      <c r="M3792" s="140" t="s">
        <v>2744</v>
      </c>
      <c r="N3792" s="370" t="s">
        <v>2801</v>
      </c>
      <c r="O3792" s="26" t="s">
        <v>2788</v>
      </c>
      <c r="P3792" s="140"/>
      <c r="Q3792" s="172"/>
      <c r="R3792" s="172"/>
      <c r="S3792" s="173"/>
      <c r="T3792" s="302">
        <v>0</v>
      </c>
      <c r="U3792" s="302">
        <v>0</v>
      </c>
      <c r="V3792" s="10" t="s">
        <v>2677</v>
      </c>
      <c r="W3792" s="153" t="s">
        <v>1410</v>
      </c>
      <c r="X3792" s="14">
        <v>11.14</v>
      </c>
    </row>
    <row r="3793" spans="1:24" s="145" customFormat="1" ht="76.5" customHeight="1">
      <c r="A3793" s="15" t="s">
        <v>10756</v>
      </c>
      <c r="B3793" s="14" t="s">
        <v>97</v>
      </c>
      <c r="C3793" s="138" t="s">
        <v>3081</v>
      </c>
      <c r="D3793" s="138" t="s">
        <v>3082</v>
      </c>
      <c r="E3793" s="138" t="s">
        <v>3083</v>
      </c>
      <c r="F3793" s="138" t="s">
        <v>3084</v>
      </c>
      <c r="G3793" s="162" t="s">
        <v>384</v>
      </c>
      <c r="H3793" s="139">
        <v>1</v>
      </c>
      <c r="I3793" s="138">
        <v>470000000</v>
      </c>
      <c r="J3793" s="138" t="s">
        <v>1330</v>
      </c>
      <c r="K3793" s="14" t="s">
        <v>10644</v>
      </c>
      <c r="L3793" s="138" t="s">
        <v>3074</v>
      </c>
      <c r="M3793" s="140" t="s">
        <v>2744</v>
      </c>
      <c r="N3793" s="370" t="s">
        <v>10327</v>
      </c>
      <c r="O3793" s="26" t="s">
        <v>2788</v>
      </c>
      <c r="P3793" s="140"/>
      <c r="Q3793" s="172"/>
      <c r="R3793" s="172"/>
      <c r="S3793" s="173"/>
      <c r="T3793" s="144">
        <v>1629550</v>
      </c>
      <c r="U3793" s="144">
        <f t="shared" ref="U3793" si="878">T3793*1.12</f>
        <v>1825096.0000000002</v>
      </c>
      <c r="V3793" s="10" t="s">
        <v>2677</v>
      </c>
      <c r="W3793" s="153" t="s">
        <v>1410</v>
      </c>
      <c r="X3793" s="14"/>
    </row>
    <row r="3794" spans="1:24" s="145" customFormat="1" ht="76.5" customHeight="1">
      <c r="A3794" s="15" t="s">
        <v>3086</v>
      </c>
      <c r="B3794" s="14" t="s">
        <v>97</v>
      </c>
      <c r="C3794" s="138" t="s">
        <v>3087</v>
      </c>
      <c r="D3794" s="138" t="s">
        <v>3088</v>
      </c>
      <c r="E3794" s="138" t="s">
        <v>3088</v>
      </c>
      <c r="F3794" s="138"/>
      <c r="G3794" s="162" t="s">
        <v>384</v>
      </c>
      <c r="H3794" s="139">
        <v>1</v>
      </c>
      <c r="I3794" s="138">
        <v>470000000</v>
      </c>
      <c r="J3794" s="138" t="s">
        <v>1330</v>
      </c>
      <c r="K3794" s="14" t="s">
        <v>3089</v>
      </c>
      <c r="L3794" s="138" t="s">
        <v>2894</v>
      </c>
      <c r="M3794" s="140" t="s">
        <v>2744</v>
      </c>
      <c r="N3794" s="370" t="s">
        <v>2794</v>
      </c>
      <c r="O3794" s="26" t="s">
        <v>2788</v>
      </c>
      <c r="P3794" s="1"/>
      <c r="Q3794" s="146"/>
      <c r="R3794" s="146"/>
      <c r="S3794" s="146"/>
      <c r="T3794" s="302">
        <v>0</v>
      </c>
      <c r="U3794" s="302">
        <f t="shared" si="877"/>
        <v>0</v>
      </c>
      <c r="V3794" s="10" t="s">
        <v>2677</v>
      </c>
      <c r="W3794" s="148" t="s">
        <v>1410</v>
      </c>
      <c r="X3794" s="14" t="s">
        <v>10298</v>
      </c>
    </row>
    <row r="3795" spans="1:24" s="145" customFormat="1" ht="76.5" customHeight="1">
      <c r="A3795" s="15" t="s">
        <v>10294</v>
      </c>
      <c r="B3795" s="14" t="s">
        <v>97</v>
      </c>
      <c r="C3795" s="138" t="s">
        <v>10295</v>
      </c>
      <c r="D3795" s="138" t="s">
        <v>10296</v>
      </c>
      <c r="E3795" s="138" t="s">
        <v>10296</v>
      </c>
      <c r="F3795" s="138"/>
      <c r="G3795" s="162" t="s">
        <v>384</v>
      </c>
      <c r="H3795" s="139">
        <v>1</v>
      </c>
      <c r="I3795" s="138">
        <v>470000000</v>
      </c>
      <c r="J3795" s="138" t="s">
        <v>1330</v>
      </c>
      <c r="K3795" s="14" t="s">
        <v>10297</v>
      </c>
      <c r="L3795" s="138" t="s">
        <v>2894</v>
      </c>
      <c r="M3795" s="140" t="s">
        <v>2744</v>
      </c>
      <c r="N3795" s="370" t="s">
        <v>2794</v>
      </c>
      <c r="O3795" s="26" t="s">
        <v>2788</v>
      </c>
      <c r="P3795" s="1"/>
      <c r="Q3795" s="146"/>
      <c r="R3795" s="146"/>
      <c r="S3795" s="146"/>
      <c r="T3795" s="144">
        <v>501000</v>
      </c>
      <c r="U3795" s="144">
        <f t="shared" si="877"/>
        <v>561120</v>
      </c>
      <c r="V3795" s="10" t="s">
        <v>2677</v>
      </c>
      <c r="W3795" s="431" t="s">
        <v>1410</v>
      </c>
      <c r="X3795" s="14"/>
    </row>
    <row r="3796" spans="1:24" s="145" customFormat="1" ht="76.5" customHeight="1">
      <c r="A3796" s="15" t="s">
        <v>3090</v>
      </c>
      <c r="B3796" s="14" t="s">
        <v>97</v>
      </c>
      <c r="C3796" s="138" t="s">
        <v>3091</v>
      </c>
      <c r="D3796" s="138" t="s">
        <v>3092</v>
      </c>
      <c r="E3796" s="138" t="s">
        <v>3093</v>
      </c>
      <c r="F3796" s="138" t="s">
        <v>3094</v>
      </c>
      <c r="G3796" s="162" t="s">
        <v>384</v>
      </c>
      <c r="H3796" s="139">
        <v>0.7</v>
      </c>
      <c r="I3796" s="138">
        <v>470000000</v>
      </c>
      <c r="J3796" s="138" t="s">
        <v>1330</v>
      </c>
      <c r="K3796" s="14" t="s">
        <v>3095</v>
      </c>
      <c r="L3796" s="138" t="s">
        <v>2894</v>
      </c>
      <c r="M3796" s="140" t="s">
        <v>2744</v>
      </c>
      <c r="N3796" s="370" t="s">
        <v>3096</v>
      </c>
      <c r="O3796" s="26" t="s">
        <v>2788</v>
      </c>
      <c r="P3796" s="140"/>
      <c r="Q3796" s="172"/>
      <c r="R3796" s="172"/>
      <c r="S3796" s="238"/>
      <c r="T3796" s="302">
        <v>0</v>
      </c>
      <c r="U3796" s="302">
        <f t="shared" si="877"/>
        <v>0</v>
      </c>
      <c r="V3796" s="10" t="s">
        <v>2677</v>
      </c>
      <c r="W3796" s="148" t="s">
        <v>1410</v>
      </c>
      <c r="X3796" s="14">
        <v>4.1100000000000003</v>
      </c>
    </row>
    <row r="3797" spans="1:24" s="145" customFormat="1" ht="76.5" customHeight="1">
      <c r="A3797" s="15" t="s">
        <v>10325</v>
      </c>
      <c r="B3797" s="14" t="s">
        <v>97</v>
      </c>
      <c r="C3797" s="138" t="s">
        <v>3091</v>
      </c>
      <c r="D3797" s="138" t="s">
        <v>9118</v>
      </c>
      <c r="E3797" s="138" t="s">
        <v>3093</v>
      </c>
      <c r="F3797" s="138" t="s">
        <v>3094</v>
      </c>
      <c r="G3797" s="162" t="s">
        <v>384</v>
      </c>
      <c r="H3797" s="139">
        <v>0.7</v>
      </c>
      <c r="I3797" s="138">
        <v>470000000</v>
      </c>
      <c r="J3797" s="138" t="s">
        <v>1330</v>
      </c>
      <c r="K3797" s="14" t="s">
        <v>10326</v>
      </c>
      <c r="L3797" s="138" t="s">
        <v>2894</v>
      </c>
      <c r="M3797" s="140" t="s">
        <v>2744</v>
      </c>
      <c r="N3797" s="370" t="s">
        <v>10327</v>
      </c>
      <c r="O3797" s="26" t="s">
        <v>2788</v>
      </c>
      <c r="P3797" s="140"/>
      <c r="Q3797" s="172"/>
      <c r="R3797" s="172"/>
      <c r="S3797" s="238"/>
      <c r="T3797" s="302">
        <v>0</v>
      </c>
      <c r="U3797" s="302">
        <f t="shared" si="877"/>
        <v>0</v>
      </c>
      <c r="V3797" s="10" t="s">
        <v>2677</v>
      </c>
      <c r="W3797" s="148" t="s">
        <v>1410</v>
      </c>
      <c r="X3797" s="14">
        <v>11.14</v>
      </c>
    </row>
    <row r="3798" spans="1:24" s="145" customFormat="1" ht="76.5" customHeight="1">
      <c r="A3798" s="15" t="s">
        <v>10524</v>
      </c>
      <c r="B3798" s="14" t="s">
        <v>97</v>
      </c>
      <c r="C3798" s="138" t="s">
        <v>3091</v>
      </c>
      <c r="D3798" s="138" t="s">
        <v>9118</v>
      </c>
      <c r="E3798" s="138" t="s">
        <v>3093</v>
      </c>
      <c r="F3798" s="138" t="s">
        <v>3094</v>
      </c>
      <c r="G3798" s="162" t="s">
        <v>384</v>
      </c>
      <c r="H3798" s="139">
        <v>0.7</v>
      </c>
      <c r="I3798" s="138">
        <v>470000000</v>
      </c>
      <c r="J3798" s="138" t="s">
        <v>1330</v>
      </c>
      <c r="K3798" s="14" t="s">
        <v>10525</v>
      </c>
      <c r="L3798" s="138" t="s">
        <v>2894</v>
      </c>
      <c r="M3798" s="140" t="s">
        <v>2744</v>
      </c>
      <c r="N3798" s="370" t="s">
        <v>10526</v>
      </c>
      <c r="O3798" s="26" t="s">
        <v>2788</v>
      </c>
      <c r="P3798" s="140"/>
      <c r="Q3798" s="172"/>
      <c r="R3798" s="172"/>
      <c r="S3798" s="238"/>
      <c r="T3798" s="302">
        <v>0</v>
      </c>
      <c r="U3798" s="302">
        <v>0</v>
      </c>
      <c r="V3798" s="10" t="s">
        <v>2677</v>
      </c>
      <c r="W3798" s="148" t="s">
        <v>1410</v>
      </c>
      <c r="X3798" s="14">
        <v>11</v>
      </c>
    </row>
    <row r="3799" spans="1:24" s="145" customFormat="1" ht="76.5" customHeight="1">
      <c r="A3799" s="15" t="s">
        <v>10784</v>
      </c>
      <c r="B3799" s="14" t="s">
        <v>97</v>
      </c>
      <c r="C3799" s="138" t="s">
        <v>3091</v>
      </c>
      <c r="D3799" s="138" t="s">
        <v>9118</v>
      </c>
      <c r="E3799" s="138" t="s">
        <v>3093</v>
      </c>
      <c r="F3799" s="138" t="s">
        <v>3094</v>
      </c>
      <c r="G3799" s="162" t="s">
        <v>384</v>
      </c>
      <c r="H3799" s="139">
        <v>0.7</v>
      </c>
      <c r="I3799" s="138">
        <v>470000000</v>
      </c>
      <c r="J3799" s="138" t="s">
        <v>1330</v>
      </c>
      <c r="K3799" s="14" t="s">
        <v>10785</v>
      </c>
      <c r="L3799" s="138" t="s">
        <v>2894</v>
      </c>
      <c r="M3799" s="140" t="s">
        <v>2744</v>
      </c>
      <c r="N3799" s="370" t="s">
        <v>10526</v>
      </c>
      <c r="O3799" s="26" t="s">
        <v>2788</v>
      </c>
      <c r="P3799" s="140"/>
      <c r="Q3799" s="172"/>
      <c r="R3799" s="172"/>
      <c r="S3799" s="238"/>
      <c r="T3799" s="144">
        <v>418740</v>
      </c>
      <c r="U3799" s="144">
        <f t="shared" ref="U3799" si="879">T3799*1.12</f>
        <v>468988.80000000005</v>
      </c>
      <c r="V3799" s="10" t="s">
        <v>2677</v>
      </c>
      <c r="W3799" s="148" t="s">
        <v>1410</v>
      </c>
      <c r="X3799" s="14"/>
    </row>
    <row r="3800" spans="1:24" s="145" customFormat="1" ht="76.5" customHeight="1">
      <c r="A3800" s="15" t="s">
        <v>3097</v>
      </c>
      <c r="B3800" s="138" t="s">
        <v>1332</v>
      </c>
      <c r="C3800" s="138" t="s">
        <v>3098</v>
      </c>
      <c r="D3800" s="138" t="s">
        <v>3099</v>
      </c>
      <c r="E3800" s="138" t="s">
        <v>3099</v>
      </c>
      <c r="F3800" s="138" t="s">
        <v>3100</v>
      </c>
      <c r="G3800" s="162" t="s">
        <v>1446</v>
      </c>
      <c r="H3800" s="153">
        <v>0.8</v>
      </c>
      <c r="I3800" s="138">
        <v>470000000</v>
      </c>
      <c r="J3800" s="138" t="s">
        <v>1330</v>
      </c>
      <c r="K3800" s="14" t="s">
        <v>2673</v>
      </c>
      <c r="L3800" s="138" t="s">
        <v>3101</v>
      </c>
      <c r="M3800" s="140" t="s">
        <v>2744</v>
      </c>
      <c r="N3800" s="369" t="s">
        <v>2699</v>
      </c>
      <c r="O3800" s="26" t="s">
        <v>2788</v>
      </c>
      <c r="P3800" s="140"/>
      <c r="Q3800" s="140"/>
      <c r="R3800" s="140"/>
      <c r="S3800" s="140"/>
      <c r="T3800" s="144">
        <v>2252966</v>
      </c>
      <c r="U3800" s="144">
        <f t="shared" si="877"/>
        <v>2523321.9200000004</v>
      </c>
      <c r="V3800" s="140" t="s">
        <v>2745</v>
      </c>
      <c r="W3800" s="153" t="s">
        <v>1410</v>
      </c>
      <c r="X3800" s="15"/>
    </row>
    <row r="3801" spans="1:24" s="145" customFormat="1" ht="89.25" customHeight="1">
      <c r="A3801" s="15" t="s">
        <v>3102</v>
      </c>
      <c r="B3801" s="138" t="s">
        <v>1332</v>
      </c>
      <c r="C3801" s="138" t="s">
        <v>3098</v>
      </c>
      <c r="D3801" s="138" t="s">
        <v>3099</v>
      </c>
      <c r="E3801" s="138" t="s">
        <v>3099</v>
      </c>
      <c r="F3801" s="138" t="s">
        <v>3103</v>
      </c>
      <c r="G3801" s="162" t="s">
        <v>1446</v>
      </c>
      <c r="H3801" s="153">
        <v>0.8</v>
      </c>
      <c r="I3801" s="138">
        <v>470000000</v>
      </c>
      <c r="J3801" s="138" t="s">
        <v>1330</v>
      </c>
      <c r="K3801" s="14" t="s">
        <v>2673</v>
      </c>
      <c r="L3801" s="138" t="s">
        <v>3101</v>
      </c>
      <c r="M3801" s="140" t="s">
        <v>2744</v>
      </c>
      <c r="N3801" s="369" t="s">
        <v>2699</v>
      </c>
      <c r="O3801" s="26" t="s">
        <v>2788</v>
      </c>
      <c r="P3801" s="140"/>
      <c r="Q3801" s="140"/>
      <c r="R3801" s="140"/>
      <c r="S3801" s="140"/>
      <c r="T3801" s="144">
        <v>812476</v>
      </c>
      <c r="U3801" s="144">
        <f t="shared" si="877"/>
        <v>909973.12000000011</v>
      </c>
      <c r="V3801" s="140" t="s">
        <v>2745</v>
      </c>
      <c r="W3801" s="148" t="s">
        <v>1410</v>
      </c>
      <c r="X3801" s="15"/>
    </row>
    <row r="3802" spans="1:24" s="145" customFormat="1" ht="76.5" customHeight="1">
      <c r="A3802" s="15" t="s">
        <v>3104</v>
      </c>
      <c r="B3802" s="14" t="s">
        <v>97</v>
      </c>
      <c r="C3802" s="138" t="s">
        <v>3105</v>
      </c>
      <c r="D3802" s="138" t="s">
        <v>3106</v>
      </c>
      <c r="E3802" s="138" t="s">
        <v>3106</v>
      </c>
      <c r="F3802" s="138" t="s">
        <v>3107</v>
      </c>
      <c r="G3802" s="162" t="s">
        <v>1446</v>
      </c>
      <c r="H3802" s="153">
        <v>1</v>
      </c>
      <c r="I3802" s="138">
        <v>470000000</v>
      </c>
      <c r="J3802" s="138" t="s">
        <v>1330</v>
      </c>
      <c r="K3802" s="14" t="s">
        <v>2206</v>
      </c>
      <c r="L3802" s="171" t="s">
        <v>3108</v>
      </c>
      <c r="M3802" s="140" t="s">
        <v>2744</v>
      </c>
      <c r="N3802" s="370" t="s">
        <v>2794</v>
      </c>
      <c r="O3802" s="26" t="s">
        <v>2795</v>
      </c>
      <c r="P3802" s="140"/>
      <c r="Q3802" s="172"/>
      <c r="R3802" s="172"/>
      <c r="S3802" s="173"/>
      <c r="T3802" s="144">
        <v>1239408</v>
      </c>
      <c r="U3802" s="144">
        <f>T3802*1.12</f>
        <v>1388136.9600000002</v>
      </c>
      <c r="V3802" s="140" t="s">
        <v>2745</v>
      </c>
      <c r="W3802" s="148" t="s">
        <v>1410</v>
      </c>
      <c r="X3802" s="14"/>
    </row>
    <row r="3803" spans="1:24" s="145" customFormat="1" ht="89.25" customHeight="1">
      <c r="A3803" s="15" t="s">
        <v>3109</v>
      </c>
      <c r="B3803" s="138" t="s">
        <v>1332</v>
      </c>
      <c r="C3803" s="138" t="s">
        <v>3110</v>
      </c>
      <c r="D3803" s="138" t="s">
        <v>3111</v>
      </c>
      <c r="E3803" s="138" t="s">
        <v>3111</v>
      </c>
      <c r="F3803" s="138" t="s">
        <v>3112</v>
      </c>
      <c r="G3803" s="162" t="s">
        <v>1446</v>
      </c>
      <c r="H3803" s="153">
        <v>0.5</v>
      </c>
      <c r="I3803" s="138">
        <v>470000000</v>
      </c>
      <c r="J3803" s="138" t="s">
        <v>1330</v>
      </c>
      <c r="K3803" s="14" t="s">
        <v>2206</v>
      </c>
      <c r="L3803" s="171" t="s">
        <v>3113</v>
      </c>
      <c r="M3803" s="140" t="s">
        <v>2744</v>
      </c>
      <c r="N3803" s="369" t="s">
        <v>2699</v>
      </c>
      <c r="O3803" s="141" t="s">
        <v>2820</v>
      </c>
      <c r="P3803" s="140"/>
      <c r="Q3803" s="140"/>
      <c r="R3803" s="140"/>
      <c r="S3803" s="140"/>
      <c r="T3803" s="302">
        <v>0</v>
      </c>
      <c r="U3803" s="302">
        <f t="shared" si="877"/>
        <v>0</v>
      </c>
      <c r="V3803" s="140" t="s">
        <v>2745</v>
      </c>
      <c r="W3803" s="153" t="s">
        <v>1410</v>
      </c>
      <c r="X3803" s="15">
        <v>20.21</v>
      </c>
    </row>
    <row r="3804" spans="1:24" s="145" customFormat="1" ht="89.25" customHeight="1">
      <c r="A3804" s="15" t="s">
        <v>10299</v>
      </c>
      <c r="B3804" s="138" t="s">
        <v>1332</v>
      </c>
      <c r="C3804" s="138" t="s">
        <v>3110</v>
      </c>
      <c r="D3804" s="138" t="s">
        <v>3111</v>
      </c>
      <c r="E3804" s="138" t="s">
        <v>3111</v>
      </c>
      <c r="F3804" s="138" t="s">
        <v>3112</v>
      </c>
      <c r="G3804" s="162" t="s">
        <v>1446</v>
      </c>
      <c r="H3804" s="153">
        <v>0.5</v>
      </c>
      <c r="I3804" s="138">
        <v>470000000</v>
      </c>
      <c r="J3804" s="138" t="s">
        <v>1330</v>
      </c>
      <c r="K3804" s="14" t="s">
        <v>2206</v>
      </c>
      <c r="L3804" s="171" t="s">
        <v>3113</v>
      </c>
      <c r="M3804" s="140" t="s">
        <v>2744</v>
      </c>
      <c r="N3804" s="369" t="s">
        <v>2699</v>
      </c>
      <c r="O3804" s="141" t="s">
        <v>2820</v>
      </c>
      <c r="P3804" s="140"/>
      <c r="Q3804" s="140"/>
      <c r="R3804" s="140"/>
      <c r="S3804" s="140"/>
      <c r="T3804" s="144">
        <v>1742326517</v>
      </c>
      <c r="U3804" s="144">
        <f t="shared" si="877"/>
        <v>1951405699.0400002</v>
      </c>
      <c r="V3804" s="140" t="s">
        <v>2745</v>
      </c>
      <c r="W3804" s="431" t="s">
        <v>1410</v>
      </c>
      <c r="X3804" s="436"/>
    </row>
    <row r="3805" spans="1:24" s="145" customFormat="1" ht="89.25" customHeight="1">
      <c r="A3805" s="15" t="s">
        <v>3114</v>
      </c>
      <c r="B3805" s="138" t="s">
        <v>1332</v>
      </c>
      <c r="C3805" s="138" t="s">
        <v>3115</v>
      </c>
      <c r="D3805" s="138" t="s">
        <v>3116</v>
      </c>
      <c r="E3805" s="138" t="s">
        <v>3117</v>
      </c>
      <c r="F3805" s="138"/>
      <c r="G3805" s="162" t="s">
        <v>1446</v>
      </c>
      <c r="H3805" s="153">
        <v>0.5</v>
      </c>
      <c r="I3805" s="138">
        <v>470000000</v>
      </c>
      <c r="J3805" s="138" t="s">
        <v>1330</v>
      </c>
      <c r="K3805" s="14" t="s">
        <v>2206</v>
      </c>
      <c r="L3805" s="171" t="s">
        <v>3113</v>
      </c>
      <c r="M3805" s="140" t="s">
        <v>2744</v>
      </c>
      <c r="N3805" s="369" t="s">
        <v>2699</v>
      </c>
      <c r="O3805" s="141" t="s">
        <v>2820</v>
      </c>
      <c r="P3805" s="140"/>
      <c r="Q3805" s="140"/>
      <c r="R3805" s="140"/>
      <c r="S3805" s="140"/>
      <c r="T3805" s="144">
        <v>268686518</v>
      </c>
      <c r="U3805" s="144">
        <f t="shared" si="877"/>
        <v>300928900.16000003</v>
      </c>
      <c r="V3805" s="140" t="s">
        <v>2745</v>
      </c>
      <c r="W3805" s="148" t="s">
        <v>1410</v>
      </c>
      <c r="X3805" s="15"/>
    </row>
    <row r="3806" spans="1:24" s="145" customFormat="1" ht="89.25" customHeight="1">
      <c r="A3806" s="15" t="s">
        <v>3118</v>
      </c>
      <c r="B3806" s="138" t="s">
        <v>1332</v>
      </c>
      <c r="C3806" s="138" t="s">
        <v>3119</v>
      </c>
      <c r="D3806" s="138" t="s">
        <v>3120</v>
      </c>
      <c r="E3806" s="138" t="s">
        <v>3120</v>
      </c>
      <c r="F3806" s="138"/>
      <c r="G3806" s="162" t="s">
        <v>1446</v>
      </c>
      <c r="H3806" s="153">
        <v>0.5</v>
      </c>
      <c r="I3806" s="138">
        <v>470000000</v>
      </c>
      <c r="J3806" s="138" t="s">
        <v>1330</v>
      </c>
      <c r="K3806" s="14" t="s">
        <v>2206</v>
      </c>
      <c r="L3806" s="171" t="s">
        <v>3113</v>
      </c>
      <c r="M3806" s="140" t="s">
        <v>2744</v>
      </c>
      <c r="N3806" s="11" t="s">
        <v>2699</v>
      </c>
      <c r="O3806" s="141" t="s">
        <v>2820</v>
      </c>
      <c r="P3806" s="140"/>
      <c r="Q3806" s="140"/>
      <c r="R3806" s="140"/>
      <c r="S3806" s="140"/>
      <c r="T3806" s="302">
        <v>0</v>
      </c>
      <c r="U3806" s="302">
        <v>0</v>
      </c>
      <c r="V3806" s="140" t="s">
        <v>2745</v>
      </c>
      <c r="W3806" s="148" t="s">
        <v>1410</v>
      </c>
      <c r="X3806" s="15" t="s">
        <v>9677</v>
      </c>
    </row>
    <row r="3807" spans="1:24" s="145" customFormat="1" ht="89.25" customHeight="1">
      <c r="A3807" s="15" t="s">
        <v>9678</v>
      </c>
      <c r="B3807" s="138" t="s">
        <v>1332</v>
      </c>
      <c r="C3807" s="138" t="s">
        <v>3119</v>
      </c>
      <c r="D3807" s="138" t="s">
        <v>3120</v>
      </c>
      <c r="E3807" s="138" t="s">
        <v>3120</v>
      </c>
      <c r="F3807" s="138" t="s">
        <v>9679</v>
      </c>
      <c r="G3807" s="162" t="s">
        <v>1446</v>
      </c>
      <c r="H3807" s="153">
        <v>0.5</v>
      </c>
      <c r="I3807" s="138">
        <v>470000000</v>
      </c>
      <c r="J3807" s="138" t="s">
        <v>1330</v>
      </c>
      <c r="K3807" s="14" t="s">
        <v>2206</v>
      </c>
      <c r="L3807" s="171" t="s">
        <v>9680</v>
      </c>
      <c r="M3807" s="140" t="s">
        <v>2744</v>
      </c>
      <c r="N3807" s="11" t="s">
        <v>2699</v>
      </c>
      <c r="O3807" s="141" t="s">
        <v>2820</v>
      </c>
      <c r="P3807" s="140"/>
      <c r="Q3807" s="140"/>
      <c r="R3807" s="140"/>
      <c r="S3807" s="140"/>
      <c r="T3807" s="144">
        <v>34919610</v>
      </c>
      <c r="U3807" s="144">
        <f>T3807*1.12</f>
        <v>39109963.200000003</v>
      </c>
      <c r="V3807" s="140" t="s">
        <v>2745</v>
      </c>
      <c r="W3807" s="148" t="s">
        <v>1410</v>
      </c>
      <c r="X3807" s="15"/>
    </row>
    <row r="3808" spans="1:24" s="145" customFormat="1" ht="89.25" customHeight="1">
      <c r="A3808" s="15" t="s">
        <v>3121</v>
      </c>
      <c r="B3808" s="138" t="s">
        <v>1332</v>
      </c>
      <c r="C3808" s="138" t="s">
        <v>3122</v>
      </c>
      <c r="D3808" s="138" t="s">
        <v>3123</v>
      </c>
      <c r="E3808" s="138" t="s">
        <v>3123</v>
      </c>
      <c r="F3808" s="138" t="s">
        <v>3124</v>
      </c>
      <c r="G3808" s="162" t="s">
        <v>1446</v>
      </c>
      <c r="H3808" s="153">
        <v>0.5</v>
      </c>
      <c r="I3808" s="138">
        <v>470000000</v>
      </c>
      <c r="J3808" s="138" t="s">
        <v>1330</v>
      </c>
      <c r="K3808" s="14" t="s">
        <v>2206</v>
      </c>
      <c r="L3808" s="171" t="s">
        <v>3125</v>
      </c>
      <c r="M3808" s="140" t="s">
        <v>2744</v>
      </c>
      <c r="N3808" s="369" t="s">
        <v>2699</v>
      </c>
      <c r="O3808" s="141" t="s">
        <v>2820</v>
      </c>
      <c r="P3808" s="140"/>
      <c r="Q3808" s="140"/>
      <c r="R3808" s="140"/>
      <c r="S3808" s="140"/>
      <c r="T3808" s="304">
        <v>0</v>
      </c>
      <c r="U3808" s="304">
        <f t="shared" si="877"/>
        <v>0</v>
      </c>
      <c r="V3808" s="140" t="s">
        <v>2745</v>
      </c>
      <c r="W3808" s="153" t="s">
        <v>1410</v>
      </c>
      <c r="X3808" s="15" t="s">
        <v>9103</v>
      </c>
    </row>
    <row r="3809" spans="1:24" s="145" customFormat="1" ht="89.25" customHeight="1">
      <c r="A3809" s="15" t="s">
        <v>3126</v>
      </c>
      <c r="B3809" s="138" t="s">
        <v>1332</v>
      </c>
      <c r="C3809" s="138" t="s">
        <v>3127</v>
      </c>
      <c r="D3809" s="138" t="s">
        <v>3128</v>
      </c>
      <c r="E3809" s="138" t="s">
        <v>3128</v>
      </c>
      <c r="F3809" s="138" t="s">
        <v>3129</v>
      </c>
      <c r="G3809" s="162" t="s">
        <v>1446</v>
      </c>
      <c r="H3809" s="139">
        <v>0.7</v>
      </c>
      <c r="I3809" s="138">
        <v>470000000</v>
      </c>
      <c r="J3809" s="138" t="s">
        <v>1330</v>
      </c>
      <c r="K3809" s="14" t="s">
        <v>2673</v>
      </c>
      <c r="L3809" s="138" t="s">
        <v>2894</v>
      </c>
      <c r="M3809" s="140" t="s">
        <v>2744</v>
      </c>
      <c r="N3809" s="369" t="s">
        <v>2699</v>
      </c>
      <c r="O3809" s="141" t="s">
        <v>2820</v>
      </c>
      <c r="P3809" s="140"/>
      <c r="Q3809" s="140"/>
      <c r="R3809" s="140"/>
      <c r="S3809" s="140"/>
      <c r="T3809" s="144">
        <v>2760120</v>
      </c>
      <c r="U3809" s="144">
        <f t="shared" si="877"/>
        <v>3091334.4000000004</v>
      </c>
      <c r="V3809" s="140" t="s">
        <v>2677</v>
      </c>
      <c r="W3809" s="148" t="s">
        <v>1410</v>
      </c>
      <c r="X3809" s="15"/>
    </row>
    <row r="3810" spans="1:24" s="145" customFormat="1" ht="89.25" customHeight="1">
      <c r="A3810" s="15" t="s">
        <v>3130</v>
      </c>
      <c r="B3810" s="138" t="s">
        <v>1332</v>
      </c>
      <c r="C3810" s="138" t="s">
        <v>3127</v>
      </c>
      <c r="D3810" s="138" t="s">
        <v>3128</v>
      </c>
      <c r="E3810" s="138" t="s">
        <v>3128</v>
      </c>
      <c r="F3810" s="138" t="s">
        <v>3131</v>
      </c>
      <c r="G3810" s="162" t="s">
        <v>1446</v>
      </c>
      <c r="H3810" s="139">
        <v>0.7</v>
      </c>
      <c r="I3810" s="138">
        <v>470000000</v>
      </c>
      <c r="J3810" s="138" t="s">
        <v>1330</v>
      </c>
      <c r="K3810" s="14" t="s">
        <v>2673</v>
      </c>
      <c r="L3810" s="138" t="s">
        <v>2894</v>
      </c>
      <c r="M3810" s="140" t="s">
        <v>2744</v>
      </c>
      <c r="N3810" s="369" t="s">
        <v>2699</v>
      </c>
      <c r="O3810" s="141" t="s">
        <v>2820</v>
      </c>
      <c r="P3810" s="140"/>
      <c r="Q3810" s="140"/>
      <c r="R3810" s="140"/>
      <c r="S3810" s="140"/>
      <c r="T3810" s="304">
        <v>0</v>
      </c>
      <c r="U3810" s="304">
        <f t="shared" si="877"/>
        <v>0</v>
      </c>
      <c r="V3810" s="140" t="s">
        <v>2677</v>
      </c>
      <c r="W3810" s="148" t="s">
        <v>1410</v>
      </c>
      <c r="X3810" s="15" t="s">
        <v>9103</v>
      </c>
    </row>
    <row r="3811" spans="1:24" s="145" customFormat="1" ht="89.25" customHeight="1">
      <c r="A3811" s="15" t="s">
        <v>3132</v>
      </c>
      <c r="B3811" s="138" t="s">
        <v>1332</v>
      </c>
      <c r="C3811" s="138" t="s">
        <v>3127</v>
      </c>
      <c r="D3811" s="138" t="s">
        <v>3128</v>
      </c>
      <c r="E3811" s="138" t="s">
        <v>3128</v>
      </c>
      <c r="F3811" s="138" t="s">
        <v>3133</v>
      </c>
      <c r="G3811" s="162" t="s">
        <v>1446</v>
      </c>
      <c r="H3811" s="139">
        <v>0.7</v>
      </c>
      <c r="I3811" s="138">
        <v>470000000</v>
      </c>
      <c r="J3811" s="138" t="s">
        <v>1330</v>
      </c>
      <c r="K3811" s="14" t="s">
        <v>2673</v>
      </c>
      <c r="L3811" s="138" t="s">
        <v>2894</v>
      </c>
      <c r="M3811" s="140" t="s">
        <v>2744</v>
      </c>
      <c r="N3811" s="369" t="s">
        <v>2699</v>
      </c>
      <c r="O3811" s="141" t="s">
        <v>2820</v>
      </c>
      <c r="P3811" s="140"/>
      <c r="Q3811" s="140"/>
      <c r="R3811" s="140"/>
      <c r="S3811" s="140"/>
      <c r="T3811" s="144">
        <v>755820</v>
      </c>
      <c r="U3811" s="144">
        <f t="shared" si="877"/>
        <v>846518.4</v>
      </c>
      <c r="V3811" s="140" t="s">
        <v>2677</v>
      </c>
      <c r="W3811" s="153" t="s">
        <v>1410</v>
      </c>
      <c r="X3811" s="15"/>
    </row>
    <row r="3812" spans="1:24" s="145" customFormat="1" ht="76.5" customHeight="1">
      <c r="A3812" s="15" t="s">
        <v>3134</v>
      </c>
      <c r="B3812" s="138" t="s">
        <v>1332</v>
      </c>
      <c r="C3812" s="138" t="s">
        <v>3127</v>
      </c>
      <c r="D3812" s="138" t="s">
        <v>3128</v>
      </c>
      <c r="E3812" s="138" t="s">
        <v>3128</v>
      </c>
      <c r="F3812" s="138" t="s">
        <v>3135</v>
      </c>
      <c r="G3812" s="162" t="s">
        <v>1446</v>
      </c>
      <c r="H3812" s="139">
        <v>0.7</v>
      </c>
      <c r="I3812" s="138">
        <v>470000000</v>
      </c>
      <c r="J3812" s="138" t="s">
        <v>1330</v>
      </c>
      <c r="K3812" s="14" t="s">
        <v>2893</v>
      </c>
      <c r="L3812" s="138" t="s">
        <v>2894</v>
      </c>
      <c r="M3812" s="140" t="s">
        <v>2744</v>
      </c>
      <c r="N3812" s="369" t="s">
        <v>3136</v>
      </c>
      <c r="O3812" s="141" t="s">
        <v>2788</v>
      </c>
      <c r="P3812" s="140"/>
      <c r="Q3812" s="140"/>
      <c r="R3812" s="140"/>
      <c r="S3812" s="140"/>
      <c r="T3812" s="144">
        <v>368599</v>
      </c>
      <c r="U3812" s="144">
        <f t="shared" si="877"/>
        <v>412830.88000000006</v>
      </c>
      <c r="V3812" s="140" t="s">
        <v>2745</v>
      </c>
      <c r="W3812" s="148" t="s">
        <v>1410</v>
      </c>
      <c r="X3812" s="15"/>
    </row>
    <row r="3813" spans="1:24" s="145" customFormat="1" ht="102" customHeight="1">
      <c r="A3813" s="15" t="s">
        <v>3137</v>
      </c>
      <c r="B3813" s="138" t="s">
        <v>1332</v>
      </c>
      <c r="C3813" s="138" t="s">
        <v>3138</v>
      </c>
      <c r="D3813" s="138" t="s">
        <v>3139</v>
      </c>
      <c r="E3813" s="138" t="s">
        <v>3140</v>
      </c>
      <c r="F3813" s="138" t="s">
        <v>3141</v>
      </c>
      <c r="G3813" s="162" t="s">
        <v>1446</v>
      </c>
      <c r="H3813" s="139">
        <v>0.7</v>
      </c>
      <c r="I3813" s="138">
        <v>470000000</v>
      </c>
      <c r="J3813" s="138" t="s">
        <v>1330</v>
      </c>
      <c r="K3813" s="14" t="s">
        <v>2673</v>
      </c>
      <c r="L3813" s="138" t="s">
        <v>2894</v>
      </c>
      <c r="M3813" s="140" t="s">
        <v>2744</v>
      </c>
      <c r="N3813" s="369" t="s">
        <v>2699</v>
      </c>
      <c r="O3813" s="22" t="s">
        <v>2968</v>
      </c>
      <c r="P3813" s="140"/>
      <c r="Q3813" s="140"/>
      <c r="R3813" s="140"/>
      <c r="S3813" s="140"/>
      <c r="T3813" s="144">
        <v>686205</v>
      </c>
      <c r="U3813" s="144">
        <f t="shared" si="877"/>
        <v>768549.60000000009</v>
      </c>
      <c r="V3813" s="140" t="s">
        <v>2677</v>
      </c>
      <c r="W3813" s="148" t="s">
        <v>1410</v>
      </c>
      <c r="X3813" s="15"/>
    </row>
    <row r="3814" spans="1:24" s="145" customFormat="1" ht="89.25" customHeight="1">
      <c r="A3814" s="15" t="s">
        <v>3142</v>
      </c>
      <c r="B3814" s="138" t="s">
        <v>1332</v>
      </c>
      <c r="C3814" s="138" t="s">
        <v>3143</v>
      </c>
      <c r="D3814" s="138" t="s">
        <v>3144</v>
      </c>
      <c r="E3814" s="138" t="s">
        <v>3145</v>
      </c>
      <c r="F3814" s="138" t="s">
        <v>3146</v>
      </c>
      <c r="G3814" s="138" t="s">
        <v>1446</v>
      </c>
      <c r="H3814" s="139">
        <v>0.5</v>
      </c>
      <c r="I3814" s="138">
        <v>470000000</v>
      </c>
      <c r="J3814" s="138" t="s">
        <v>1330</v>
      </c>
      <c r="K3814" s="14" t="s">
        <v>2673</v>
      </c>
      <c r="L3814" s="171" t="s">
        <v>3108</v>
      </c>
      <c r="M3814" s="140" t="s">
        <v>2744</v>
      </c>
      <c r="N3814" s="11" t="s">
        <v>2699</v>
      </c>
      <c r="O3814" s="141" t="s">
        <v>2820</v>
      </c>
      <c r="P3814" s="140"/>
      <c r="Q3814" s="140"/>
      <c r="R3814" s="140"/>
      <c r="S3814" s="140"/>
      <c r="T3814" s="302">
        <v>0</v>
      </c>
      <c r="U3814" s="302">
        <v>0</v>
      </c>
      <c r="V3814" s="140" t="s">
        <v>2745</v>
      </c>
      <c r="W3814" s="153" t="s">
        <v>1410</v>
      </c>
      <c r="X3814" s="15">
        <v>20.21</v>
      </c>
    </row>
    <row r="3815" spans="1:24" s="145" customFormat="1" ht="89.25" customHeight="1">
      <c r="A3815" s="15" t="s">
        <v>9681</v>
      </c>
      <c r="B3815" s="138" t="s">
        <v>1332</v>
      </c>
      <c r="C3815" s="138" t="s">
        <v>3143</v>
      </c>
      <c r="D3815" s="138" t="s">
        <v>3144</v>
      </c>
      <c r="E3815" s="138" t="s">
        <v>3145</v>
      </c>
      <c r="F3815" s="138" t="s">
        <v>3146</v>
      </c>
      <c r="G3815" s="138" t="s">
        <v>1446</v>
      </c>
      <c r="H3815" s="139">
        <v>0.5</v>
      </c>
      <c r="I3815" s="138">
        <v>470000000</v>
      </c>
      <c r="J3815" s="138" t="s">
        <v>1330</v>
      </c>
      <c r="K3815" s="14" t="s">
        <v>2673</v>
      </c>
      <c r="L3815" s="171" t="s">
        <v>3108</v>
      </c>
      <c r="M3815" s="140" t="s">
        <v>2744</v>
      </c>
      <c r="N3815" s="11" t="s">
        <v>2699</v>
      </c>
      <c r="O3815" s="141" t="s">
        <v>2820</v>
      </c>
      <c r="P3815" s="140"/>
      <c r="Q3815" s="140"/>
      <c r="R3815" s="140"/>
      <c r="S3815" s="140"/>
      <c r="T3815" s="144">
        <v>2342323</v>
      </c>
      <c r="U3815" s="144">
        <f>T3815*1.12</f>
        <v>2623401.7600000002</v>
      </c>
      <c r="V3815" s="140" t="s">
        <v>2745</v>
      </c>
      <c r="W3815" s="153" t="s">
        <v>1410</v>
      </c>
      <c r="X3815" s="15"/>
    </row>
    <row r="3816" spans="1:24" s="145" customFormat="1" ht="89.25" customHeight="1">
      <c r="A3816" s="15" t="s">
        <v>3147</v>
      </c>
      <c r="B3816" s="138" t="s">
        <v>1332</v>
      </c>
      <c r="C3816" s="138" t="s">
        <v>3148</v>
      </c>
      <c r="D3816" s="138" t="s">
        <v>3149</v>
      </c>
      <c r="E3816" s="138" t="s">
        <v>3149</v>
      </c>
      <c r="F3816" s="138" t="s">
        <v>3150</v>
      </c>
      <c r="G3816" s="15" t="s">
        <v>1446</v>
      </c>
      <c r="H3816" s="139">
        <v>0.7</v>
      </c>
      <c r="I3816" s="138">
        <v>470000000</v>
      </c>
      <c r="J3816" s="138" t="s">
        <v>1330</v>
      </c>
      <c r="K3816" s="14" t="s">
        <v>2673</v>
      </c>
      <c r="L3816" s="171" t="s">
        <v>3151</v>
      </c>
      <c r="M3816" s="140" t="s">
        <v>2744</v>
      </c>
      <c r="N3816" s="11" t="s">
        <v>2699</v>
      </c>
      <c r="O3816" s="141" t="s">
        <v>2820</v>
      </c>
      <c r="P3816" s="140"/>
      <c r="Q3816" s="140"/>
      <c r="R3816" s="140"/>
      <c r="S3816" s="140"/>
      <c r="T3816" s="302">
        <v>0</v>
      </c>
      <c r="U3816" s="302">
        <v>0</v>
      </c>
      <c r="V3816" s="140" t="s">
        <v>2745</v>
      </c>
      <c r="W3816" s="148" t="s">
        <v>1410</v>
      </c>
      <c r="X3816" s="15" t="s">
        <v>9682</v>
      </c>
    </row>
    <row r="3817" spans="1:24" s="145" customFormat="1" ht="89.25" customHeight="1">
      <c r="A3817" s="15" t="s">
        <v>9683</v>
      </c>
      <c r="B3817" s="138" t="s">
        <v>1332</v>
      </c>
      <c r="C3817" s="138" t="s">
        <v>3148</v>
      </c>
      <c r="D3817" s="138" t="s">
        <v>3149</v>
      </c>
      <c r="E3817" s="138" t="s">
        <v>3149</v>
      </c>
      <c r="F3817" s="138" t="s">
        <v>3150</v>
      </c>
      <c r="G3817" s="15" t="s">
        <v>385</v>
      </c>
      <c r="H3817" s="139">
        <v>0.7</v>
      </c>
      <c r="I3817" s="138">
        <v>470000000</v>
      </c>
      <c r="J3817" s="138" t="s">
        <v>1330</v>
      </c>
      <c r="K3817" s="14" t="s">
        <v>2673</v>
      </c>
      <c r="L3817" s="171" t="s">
        <v>3151</v>
      </c>
      <c r="M3817" s="140" t="s">
        <v>2744</v>
      </c>
      <c r="N3817" s="11" t="s">
        <v>2699</v>
      </c>
      <c r="O3817" s="141" t="s">
        <v>2820</v>
      </c>
      <c r="P3817" s="140"/>
      <c r="Q3817" s="140"/>
      <c r="R3817" s="140"/>
      <c r="S3817" s="140"/>
      <c r="T3817" s="144">
        <v>357245024</v>
      </c>
      <c r="U3817" s="144">
        <f>T3817*1.12</f>
        <v>400114426.88000005</v>
      </c>
      <c r="V3817" s="140" t="s">
        <v>2745</v>
      </c>
      <c r="W3817" s="148" t="s">
        <v>1410</v>
      </c>
      <c r="X3817" s="15"/>
    </row>
    <row r="3818" spans="1:24" s="145" customFormat="1" ht="89.25" customHeight="1">
      <c r="A3818" s="15" t="s">
        <v>3152</v>
      </c>
      <c r="B3818" s="138" t="s">
        <v>1332</v>
      </c>
      <c r="C3818" s="138" t="s">
        <v>3153</v>
      </c>
      <c r="D3818" s="138" t="s">
        <v>3154</v>
      </c>
      <c r="E3818" s="138" t="s">
        <v>3154</v>
      </c>
      <c r="F3818" s="138" t="s">
        <v>3155</v>
      </c>
      <c r="G3818" s="162" t="s">
        <v>1446</v>
      </c>
      <c r="H3818" s="139">
        <v>0.7</v>
      </c>
      <c r="I3818" s="138">
        <v>470000000</v>
      </c>
      <c r="J3818" s="138" t="s">
        <v>1330</v>
      </c>
      <c r="K3818" s="140" t="s">
        <v>1339</v>
      </c>
      <c r="L3818" s="171" t="s">
        <v>3156</v>
      </c>
      <c r="M3818" s="140" t="s">
        <v>2744</v>
      </c>
      <c r="N3818" s="11" t="s">
        <v>2699</v>
      </c>
      <c r="O3818" s="141" t="s">
        <v>2820</v>
      </c>
      <c r="P3818" s="140"/>
      <c r="Q3818" s="140"/>
      <c r="R3818" s="140"/>
      <c r="S3818" s="140"/>
      <c r="T3818" s="302">
        <v>0</v>
      </c>
      <c r="U3818" s="302">
        <v>0</v>
      </c>
      <c r="V3818" s="140" t="s">
        <v>2677</v>
      </c>
      <c r="W3818" s="148" t="s">
        <v>1410</v>
      </c>
      <c r="X3818" s="15" t="s">
        <v>9682</v>
      </c>
    </row>
    <row r="3819" spans="1:24" s="145" customFormat="1" ht="89.25" customHeight="1">
      <c r="A3819" s="15" t="s">
        <v>9684</v>
      </c>
      <c r="B3819" s="138" t="s">
        <v>1332</v>
      </c>
      <c r="C3819" s="138" t="s">
        <v>3153</v>
      </c>
      <c r="D3819" s="138" t="s">
        <v>3154</v>
      </c>
      <c r="E3819" s="138" t="s">
        <v>3154</v>
      </c>
      <c r="F3819" s="138" t="s">
        <v>3155</v>
      </c>
      <c r="G3819" s="162" t="s">
        <v>385</v>
      </c>
      <c r="H3819" s="139">
        <v>0.7</v>
      </c>
      <c r="I3819" s="138">
        <v>470000000</v>
      </c>
      <c r="J3819" s="138" t="s">
        <v>1330</v>
      </c>
      <c r="K3819" s="140" t="s">
        <v>1339</v>
      </c>
      <c r="L3819" s="171" t="s">
        <v>3156</v>
      </c>
      <c r="M3819" s="140" t="s">
        <v>2744</v>
      </c>
      <c r="N3819" s="11" t="s">
        <v>2699</v>
      </c>
      <c r="O3819" s="141" t="s">
        <v>2820</v>
      </c>
      <c r="P3819" s="140"/>
      <c r="Q3819" s="140"/>
      <c r="R3819" s="140"/>
      <c r="S3819" s="140"/>
      <c r="T3819" s="144">
        <v>33273240</v>
      </c>
      <c r="U3819" s="144">
        <f>T3819*1.12</f>
        <v>37266028.800000004</v>
      </c>
      <c r="V3819" s="140" t="s">
        <v>2677</v>
      </c>
      <c r="W3819" s="148" t="s">
        <v>1410</v>
      </c>
      <c r="X3819" s="15"/>
    </row>
    <row r="3820" spans="1:24" s="145" customFormat="1" ht="89.25" customHeight="1">
      <c r="A3820" s="15" t="s">
        <v>3157</v>
      </c>
      <c r="B3820" s="138" t="s">
        <v>1332</v>
      </c>
      <c r="C3820" s="138" t="s">
        <v>3158</v>
      </c>
      <c r="D3820" s="138" t="s">
        <v>3159</v>
      </c>
      <c r="E3820" s="138" t="s">
        <v>3160</v>
      </c>
      <c r="F3820" s="138" t="s">
        <v>3161</v>
      </c>
      <c r="G3820" s="162" t="s">
        <v>1446</v>
      </c>
      <c r="H3820" s="139">
        <v>0.7</v>
      </c>
      <c r="I3820" s="138">
        <v>470000000</v>
      </c>
      <c r="J3820" s="138" t="s">
        <v>1330</v>
      </c>
      <c r="K3820" s="14" t="s">
        <v>2673</v>
      </c>
      <c r="L3820" s="138" t="s">
        <v>3162</v>
      </c>
      <c r="M3820" s="140" t="s">
        <v>2744</v>
      </c>
      <c r="N3820" s="11" t="s">
        <v>2699</v>
      </c>
      <c r="O3820" s="141" t="s">
        <v>2820</v>
      </c>
      <c r="P3820" s="140"/>
      <c r="Q3820" s="140"/>
      <c r="R3820" s="140"/>
      <c r="S3820" s="140"/>
      <c r="T3820" s="302">
        <v>0</v>
      </c>
      <c r="U3820" s="302">
        <v>0</v>
      </c>
      <c r="V3820" s="140" t="s">
        <v>2745</v>
      </c>
      <c r="W3820" s="153" t="s">
        <v>1410</v>
      </c>
      <c r="X3820" s="15">
        <v>20.21</v>
      </c>
    </row>
    <row r="3821" spans="1:24" s="145" customFormat="1" ht="89.25" customHeight="1">
      <c r="A3821" s="15" t="s">
        <v>9685</v>
      </c>
      <c r="B3821" s="138" t="s">
        <v>1332</v>
      </c>
      <c r="C3821" s="138" t="s">
        <v>3158</v>
      </c>
      <c r="D3821" s="138" t="s">
        <v>3159</v>
      </c>
      <c r="E3821" s="138" t="s">
        <v>3160</v>
      </c>
      <c r="F3821" s="138" t="s">
        <v>3161</v>
      </c>
      <c r="G3821" s="162" t="s">
        <v>1446</v>
      </c>
      <c r="H3821" s="139">
        <v>0.7</v>
      </c>
      <c r="I3821" s="138">
        <v>470000000</v>
      </c>
      <c r="J3821" s="138" t="s">
        <v>1330</v>
      </c>
      <c r="K3821" s="14" t="s">
        <v>2673</v>
      </c>
      <c r="L3821" s="138" t="s">
        <v>3162</v>
      </c>
      <c r="M3821" s="140" t="s">
        <v>2744</v>
      </c>
      <c r="N3821" s="11" t="s">
        <v>2699</v>
      </c>
      <c r="O3821" s="141" t="s">
        <v>2820</v>
      </c>
      <c r="P3821" s="140"/>
      <c r="Q3821" s="140"/>
      <c r="R3821" s="140"/>
      <c r="S3821" s="140"/>
      <c r="T3821" s="144">
        <v>17732770</v>
      </c>
      <c r="U3821" s="144">
        <f>T3821*1.12</f>
        <v>19860702.400000002</v>
      </c>
      <c r="V3821" s="140" t="s">
        <v>2745</v>
      </c>
      <c r="W3821" s="153" t="s">
        <v>1410</v>
      </c>
      <c r="X3821" s="15"/>
    </row>
    <row r="3822" spans="1:24" s="145" customFormat="1" ht="89.25" customHeight="1">
      <c r="A3822" s="15" t="s">
        <v>3163</v>
      </c>
      <c r="B3822" s="138" t="s">
        <v>1332</v>
      </c>
      <c r="C3822" s="138" t="s">
        <v>3164</v>
      </c>
      <c r="D3822" s="138" t="s">
        <v>3165</v>
      </c>
      <c r="E3822" s="138" t="s">
        <v>3166</v>
      </c>
      <c r="F3822" s="138" t="s">
        <v>3167</v>
      </c>
      <c r="G3822" s="162" t="s">
        <v>1446</v>
      </c>
      <c r="H3822" s="139">
        <v>0.3</v>
      </c>
      <c r="I3822" s="138">
        <v>470000000</v>
      </c>
      <c r="J3822" s="138" t="s">
        <v>1330</v>
      </c>
      <c r="K3822" s="14" t="s">
        <v>2673</v>
      </c>
      <c r="L3822" s="171" t="s">
        <v>3108</v>
      </c>
      <c r="M3822" s="140" t="s">
        <v>2744</v>
      </c>
      <c r="N3822" s="369" t="s">
        <v>2699</v>
      </c>
      <c r="O3822" s="141" t="s">
        <v>2820</v>
      </c>
      <c r="P3822" s="140"/>
      <c r="Q3822" s="140"/>
      <c r="R3822" s="140"/>
      <c r="S3822" s="140"/>
      <c r="T3822" s="144">
        <v>540000</v>
      </c>
      <c r="U3822" s="144">
        <f t="shared" si="877"/>
        <v>604800</v>
      </c>
      <c r="V3822" s="140" t="s">
        <v>2745</v>
      </c>
      <c r="W3822" s="148" t="s">
        <v>1410</v>
      </c>
      <c r="X3822" s="15"/>
    </row>
    <row r="3823" spans="1:24" s="145" customFormat="1" ht="76.5" customHeight="1">
      <c r="A3823" s="15" t="s">
        <v>3168</v>
      </c>
      <c r="B3823" s="138" t="s">
        <v>1332</v>
      </c>
      <c r="C3823" s="138" t="s">
        <v>3169</v>
      </c>
      <c r="D3823" s="138" t="s">
        <v>3092</v>
      </c>
      <c r="E3823" s="138" t="s">
        <v>3170</v>
      </c>
      <c r="F3823" s="138" t="s">
        <v>3171</v>
      </c>
      <c r="G3823" s="162" t="s">
        <v>1446</v>
      </c>
      <c r="H3823" s="139">
        <v>0.7</v>
      </c>
      <c r="I3823" s="138">
        <v>470000000</v>
      </c>
      <c r="J3823" s="138" t="s">
        <v>1330</v>
      </c>
      <c r="K3823" s="14" t="s">
        <v>3172</v>
      </c>
      <c r="L3823" s="138" t="s">
        <v>2894</v>
      </c>
      <c r="M3823" s="140" t="s">
        <v>2744</v>
      </c>
      <c r="N3823" s="369" t="s">
        <v>3173</v>
      </c>
      <c r="O3823" s="141" t="s">
        <v>2788</v>
      </c>
      <c r="P3823" s="140"/>
      <c r="Q3823" s="140"/>
      <c r="R3823" s="140"/>
      <c r="S3823" s="140"/>
      <c r="T3823" s="302">
        <v>0</v>
      </c>
      <c r="U3823" s="302">
        <v>0</v>
      </c>
      <c r="V3823" s="140" t="s">
        <v>2677</v>
      </c>
      <c r="W3823" s="148" t="s">
        <v>1410</v>
      </c>
      <c r="X3823" s="15" t="s">
        <v>9085</v>
      </c>
    </row>
    <row r="3824" spans="1:24" s="145" customFormat="1" ht="76.5" customHeight="1">
      <c r="A3824" s="15" t="s">
        <v>9104</v>
      </c>
      <c r="B3824" s="138" t="s">
        <v>1332</v>
      </c>
      <c r="C3824" s="138" t="s">
        <v>9105</v>
      </c>
      <c r="D3824" s="138" t="s">
        <v>9106</v>
      </c>
      <c r="E3824" s="138" t="s">
        <v>9107</v>
      </c>
      <c r="F3824" s="138" t="s">
        <v>3171</v>
      </c>
      <c r="G3824" s="162" t="s">
        <v>1446</v>
      </c>
      <c r="H3824" s="139">
        <v>0.7</v>
      </c>
      <c r="I3824" s="138">
        <v>470000000</v>
      </c>
      <c r="J3824" s="138" t="s">
        <v>1330</v>
      </c>
      <c r="K3824" s="14" t="s">
        <v>3172</v>
      </c>
      <c r="L3824" s="138" t="s">
        <v>2894</v>
      </c>
      <c r="M3824" s="140" t="s">
        <v>2744</v>
      </c>
      <c r="N3824" s="369" t="s">
        <v>3173</v>
      </c>
      <c r="O3824" s="141" t="s">
        <v>2788</v>
      </c>
      <c r="P3824" s="140"/>
      <c r="Q3824" s="140"/>
      <c r="R3824" s="140"/>
      <c r="S3824" s="140"/>
      <c r="T3824" s="144">
        <v>793006</v>
      </c>
      <c r="U3824" s="144">
        <f t="shared" ref="U3824:U3826" si="880">T3824*1.12</f>
        <v>888166.72000000009</v>
      </c>
      <c r="V3824" s="140" t="s">
        <v>2677</v>
      </c>
      <c r="W3824" s="148" t="s">
        <v>1410</v>
      </c>
      <c r="X3824" s="15"/>
    </row>
    <row r="3825" spans="1:24" s="145" customFormat="1" ht="76.5" customHeight="1">
      <c r="A3825" s="15" t="s">
        <v>3174</v>
      </c>
      <c r="B3825" s="138" t="s">
        <v>1332</v>
      </c>
      <c r="C3825" s="138" t="s">
        <v>3175</v>
      </c>
      <c r="D3825" s="138" t="s">
        <v>3176</v>
      </c>
      <c r="E3825" s="138" t="s">
        <v>3177</v>
      </c>
      <c r="F3825" s="14"/>
      <c r="G3825" s="162" t="s">
        <v>1446</v>
      </c>
      <c r="H3825" s="139">
        <v>1</v>
      </c>
      <c r="I3825" s="138">
        <v>470000000</v>
      </c>
      <c r="J3825" s="138" t="s">
        <v>1330</v>
      </c>
      <c r="K3825" s="14" t="s">
        <v>2673</v>
      </c>
      <c r="L3825" s="138" t="s">
        <v>3178</v>
      </c>
      <c r="M3825" s="140" t="s">
        <v>2744</v>
      </c>
      <c r="N3825" s="374" t="s">
        <v>2794</v>
      </c>
      <c r="O3825" s="141" t="s">
        <v>2788</v>
      </c>
      <c r="P3825" s="140"/>
      <c r="Q3825" s="140"/>
      <c r="R3825" s="140"/>
      <c r="S3825" s="140"/>
      <c r="T3825" s="302">
        <v>0</v>
      </c>
      <c r="U3825" s="302">
        <f t="shared" si="880"/>
        <v>0</v>
      </c>
      <c r="V3825" s="140" t="s">
        <v>2677</v>
      </c>
      <c r="W3825" s="153" t="s">
        <v>1410</v>
      </c>
      <c r="X3825" s="15">
        <v>3</v>
      </c>
    </row>
    <row r="3826" spans="1:24" s="145" customFormat="1" ht="76.5" customHeight="1">
      <c r="A3826" s="15" t="s">
        <v>9108</v>
      </c>
      <c r="B3826" s="138" t="s">
        <v>1332</v>
      </c>
      <c r="C3826" s="138" t="s">
        <v>9109</v>
      </c>
      <c r="D3826" s="138" t="s">
        <v>3176</v>
      </c>
      <c r="E3826" s="138" t="s">
        <v>3177</v>
      </c>
      <c r="F3826" s="14"/>
      <c r="G3826" s="162" t="s">
        <v>1446</v>
      </c>
      <c r="H3826" s="139">
        <v>1</v>
      </c>
      <c r="I3826" s="138">
        <v>470000000</v>
      </c>
      <c r="J3826" s="138" t="s">
        <v>1330</v>
      </c>
      <c r="K3826" s="14" t="s">
        <v>2673</v>
      </c>
      <c r="L3826" s="138" t="s">
        <v>3178</v>
      </c>
      <c r="M3826" s="140" t="s">
        <v>2744</v>
      </c>
      <c r="N3826" s="374" t="s">
        <v>2794</v>
      </c>
      <c r="O3826" s="141" t="s">
        <v>2788</v>
      </c>
      <c r="P3826" s="140"/>
      <c r="Q3826" s="140"/>
      <c r="R3826" s="140"/>
      <c r="S3826" s="140"/>
      <c r="T3826" s="144">
        <v>459468</v>
      </c>
      <c r="U3826" s="144">
        <f t="shared" si="880"/>
        <v>514604.16000000003</v>
      </c>
      <c r="V3826" s="140" t="s">
        <v>2677</v>
      </c>
      <c r="W3826" s="153" t="s">
        <v>1410</v>
      </c>
      <c r="X3826" s="15"/>
    </row>
    <row r="3827" spans="1:24" s="145" customFormat="1" ht="89.25" customHeight="1">
      <c r="A3827" s="15" t="s">
        <v>3179</v>
      </c>
      <c r="B3827" s="14" t="s">
        <v>97</v>
      </c>
      <c r="C3827" s="138" t="s">
        <v>3180</v>
      </c>
      <c r="D3827" s="138" t="s">
        <v>3181</v>
      </c>
      <c r="E3827" s="138" t="s">
        <v>3182</v>
      </c>
      <c r="F3827" s="152" t="s">
        <v>3183</v>
      </c>
      <c r="G3827" s="162" t="s">
        <v>1446</v>
      </c>
      <c r="H3827" s="139">
        <v>1</v>
      </c>
      <c r="I3827" s="138">
        <v>470000000</v>
      </c>
      <c r="J3827" s="138" t="s">
        <v>1330</v>
      </c>
      <c r="K3827" s="14" t="s">
        <v>2818</v>
      </c>
      <c r="L3827" s="138" t="s">
        <v>3184</v>
      </c>
      <c r="M3827" s="140" t="s">
        <v>2744</v>
      </c>
      <c r="N3827" s="370" t="s">
        <v>3075</v>
      </c>
      <c r="O3827" s="26" t="s">
        <v>2788</v>
      </c>
      <c r="P3827" s="140"/>
      <c r="Q3827" s="140"/>
      <c r="R3827" s="140"/>
      <c r="S3827" s="140"/>
      <c r="T3827" s="144">
        <v>305770</v>
      </c>
      <c r="U3827" s="144">
        <f>T3827*1.12</f>
        <v>342462.4</v>
      </c>
      <c r="V3827" s="140" t="s">
        <v>2677</v>
      </c>
      <c r="W3827" s="148" t="s">
        <v>1410</v>
      </c>
      <c r="X3827" s="15"/>
    </row>
    <row r="3828" spans="1:24" s="145" customFormat="1" ht="89.25" customHeight="1">
      <c r="A3828" s="15" t="s">
        <v>3185</v>
      </c>
      <c r="B3828" s="14" t="s">
        <v>97</v>
      </c>
      <c r="C3828" s="138" t="s">
        <v>3175</v>
      </c>
      <c r="D3828" s="138" t="s">
        <v>3186</v>
      </c>
      <c r="E3828" s="138" t="s">
        <v>3187</v>
      </c>
      <c r="F3828" s="152" t="s">
        <v>3188</v>
      </c>
      <c r="G3828" s="162" t="s">
        <v>1446</v>
      </c>
      <c r="H3828" s="139">
        <v>1</v>
      </c>
      <c r="I3828" s="138">
        <v>470000000</v>
      </c>
      <c r="J3828" s="138" t="s">
        <v>1330</v>
      </c>
      <c r="K3828" s="14" t="s">
        <v>2818</v>
      </c>
      <c r="L3828" s="138" t="s">
        <v>3184</v>
      </c>
      <c r="M3828" s="140" t="s">
        <v>2744</v>
      </c>
      <c r="N3828" s="370" t="s">
        <v>3075</v>
      </c>
      <c r="O3828" s="26" t="s">
        <v>2788</v>
      </c>
      <c r="P3828" s="140"/>
      <c r="Q3828" s="140"/>
      <c r="R3828" s="140"/>
      <c r="S3828" s="140"/>
      <c r="T3828" s="144">
        <v>330373</v>
      </c>
      <c r="U3828" s="144">
        <f>T3828*1.12</f>
        <v>370017.76</v>
      </c>
      <c r="V3828" s="140" t="s">
        <v>2677</v>
      </c>
      <c r="W3828" s="148" t="s">
        <v>1410</v>
      </c>
      <c r="X3828" s="15"/>
    </row>
    <row r="3829" spans="1:24" s="145" customFormat="1" ht="76.5" customHeight="1">
      <c r="A3829" s="15" t="s">
        <v>3189</v>
      </c>
      <c r="B3829" s="14" t="s">
        <v>97</v>
      </c>
      <c r="C3829" s="138" t="s">
        <v>3190</v>
      </c>
      <c r="D3829" s="138" t="s">
        <v>3191</v>
      </c>
      <c r="E3829" s="138" t="s">
        <v>3192</v>
      </c>
      <c r="F3829" s="138" t="s">
        <v>3193</v>
      </c>
      <c r="G3829" s="162" t="s">
        <v>1446</v>
      </c>
      <c r="H3829" s="139">
        <v>1</v>
      </c>
      <c r="I3829" s="138">
        <v>470000000</v>
      </c>
      <c r="J3829" s="138" t="s">
        <v>1330</v>
      </c>
      <c r="K3829" s="14" t="s">
        <v>2818</v>
      </c>
      <c r="L3829" s="138" t="s">
        <v>3184</v>
      </c>
      <c r="M3829" s="140" t="s">
        <v>2744</v>
      </c>
      <c r="N3829" s="370" t="s">
        <v>3075</v>
      </c>
      <c r="O3829" s="26" t="s">
        <v>2788</v>
      </c>
      <c r="P3829" s="140"/>
      <c r="Q3829" s="140"/>
      <c r="R3829" s="140"/>
      <c r="S3829" s="140"/>
      <c r="T3829" s="144">
        <v>785615</v>
      </c>
      <c r="U3829" s="144">
        <f>T3829*1.12</f>
        <v>879888.8</v>
      </c>
      <c r="V3829" s="140" t="s">
        <v>2677</v>
      </c>
      <c r="W3829" s="153" t="s">
        <v>1410</v>
      </c>
      <c r="X3829" s="15"/>
    </row>
    <row r="3830" spans="1:24" s="145" customFormat="1" ht="76.5" customHeight="1">
      <c r="A3830" s="15" t="s">
        <v>3194</v>
      </c>
      <c r="B3830" s="138" t="s">
        <v>1332</v>
      </c>
      <c r="C3830" s="138" t="s">
        <v>3195</v>
      </c>
      <c r="D3830" s="138" t="s">
        <v>3196</v>
      </c>
      <c r="E3830" s="138" t="s">
        <v>3196</v>
      </c>
      <c r="F3830" s="138" t="s">
        <v>3197</v>
      </c>
      <c r="G3830" s="162" t="s">
        <v>1446</v>
      </c>
      <c r="H3830" s="139">
        <v>0.7</v>
      </c>
      <c r="I3830" s="138">
        <v>470000000</v>
      </c>
      <c r="J3830" s="138" t="s">
        <v>1330</v>
      </c>
      <c r="K3830" s="14" t="s">
        <v>2673</v>
      </c>
      <c r="L3830" s="171" t="s">
        <v>3108</v>
      </c>
      <c r="M3830" s="140" t="s">
        <v>2744</v>
      </c>
      <c r="N3830" s="374" t="s">
        <v>2801</v>
      </c>
      <c r="O3830" s="141" t="s">
        <v>2788</v>
      </c>
      <c r="P3830" s="140"/>
      <c r="Q3830" s="140"/>
      <c r="R3830" s="140"/>
      <c r="S3830" s="140"/>
      <c r="T3830" s="144">
        <v>9382500</v>
      </c>
      <c r="U3830" s="144">
        <f t="shared" ref="U3830:U3922" si="881">T3830*1.12</f>
        <v>10508400.000000002</v>
      </c>
      <c r="V3830" s="140" t="s">
        <v>2677</v>
      </c>
      <c r="W3830" s="148" t="s">
        <v>1410</v>
      </c>
      <c r="X3830" s="15"/>
    </row>
    <row r="3831" spans="1:24" s="145" customFormat="1" ht="114.75" customHeight="1">
      <c r="A3831" s="15" t="s">
        <v>3198</v>
      </c>
      <c r="B3831" s="138" t="s">
        <v>1332</v>
      </c>
      <c r="C3831" s="138" t="s">
        <v>3199</v>
      </c>
      <c r="D3831" s="138" t="s">
        <v>3200</v>
      </c>
      <c r="E3831" s="138" t="s">
        <v>3200</v>
      </c>
      <c r="F3831" s="138" t="s">
        <v>3201</v>
      </c>
      <c r="G3831" s="162" t="s">
        <v>385</v>
      </c>
      <c r="H3831" s="139">
        <v>0.7</v>
      </c>
      <c r="I3831" s="171">
        <v>470000000</v>
      </c>
      <c r="J3831" s="138" t="s">
        <v>1330</v>
      </c>
      <c r="K3831" s="14" t="s">
        <v>2704</v>
      </c>
      <c r="L3831" s="171" t="s">
        <v>3108</v>
      </c>
      <c r="M3831" s="140" t="s">
        <v>2744</v>
      </c>
      <c r="N3831" s="369" t="s">
        <v>2794</v>
      </c>
      <c r="O3831" s="141" t="s">
        <v>2820</v>
      </c>
      <c r="P3831" s="140"/>
      <c r="Q3831" s="140"/>
      <c r="R3831" s="140"/>
      <c r="S3831" s="140"/>
      <c r="T3831" s="144">
        <v>87570000</v>
      </c>
      <c r="U3831" s="144">
        <f t="shared" si="881"/>
        <v>98078400.000000015</v>
      </c>
      <c r="V3831" s="140" t="s">
        <v>2677</v>
      </c>
      <c r="W3831" s="148" t="s">
        <v>1410</v>
      </c>
      <c r="X3831" s="15"/>
    </row>
    <row r="3832" spans="1:24" s="145" customFormat="1" ht="89.25" customHeight="1">
      <c r="A3832" s="15" t="s">
        <v>3202</v>
      </c>
      <c r="B3832" s="138" t="s">
        <v>1332</v>
      </c>
      <c r="C3832" s="138" t="s">
        <v>3203</v>
      </c>
      <c r="D3832" s="138" t="s">
        <v>3204</v>
      </c>
      <c r="E3832" s="138" t="s">
        <v>3205</v>
      </c>
      <c r="F3832" s="138" t="s">
        <v>3206</v>
      </c>
      <c r="G3832" s="162" t="s">
        <v>1446</v>
      </c>
      <c r="H3832" s="139">
        <v>1</v>
      </c>
      <c r="I3832" s="138">
        <v>470000000</v>
      </c>
      <c r="J3832" s="138" t="s">
        <v>1330</v>
      </c>
      <c r="K3832" s="14" t="s">
        <v>2673</v>
      </c>
      <c r="L3832" s="171" t="s">
        <v>3207</v>
      </c>
      <c r="M3832" s="140" t="s">
        <v>2744</v>
      </c>
      <c r="N3832" s="369" t="s">
        <v>2699</v>
      </c>
      <c r="O3832" s="141" t="s">
        <v>2820</v>
      </c>
      <c r="P3832" s="140"/>
      <c r="Q3832" s="140"/>
      <c r="R3832" s="140"/>
      <c r="S3832" s="140"/>
      <c r="T3832" s="144">
        <v>605400</v>
      </c>
      <c r="U3832" s="144">
        <f t="shared" si="881"/>
        <v>678048.00000000012</v>
      </c>
      <c r="V3832" s="140" t="s">
        <v>2745</v>
      </c>
      <c r="W3832" s="153" t="s">
        <v>1410</v>
      </c>
      <c r="X3832" s="15"/>
    </row>
    <row r="3833" spans="1:24" s="145" customFormat="1" ht="76.5" customHeight="1">
      <c r="A3833" s="15" t="s">
        <v>3208</v>
      </c>
      <c r="B3833" s="138" t="s">
        <v>1332</v>
      </c>
      <c r="C3833" s="138" t="s">
        <v>3209</v>
      </c>
      <c r="D3833" s="138" t="s">
        <v>3204</v>
      </c>
      <c r="E3833" s="138" t="s">
        <v>3210</v>
      </c>
      <c r="F3833" s="138" t="s">
        <v>3211</v>
      </c>
      <c r="G3833" s="162" t="s">
        <v>1446</v>
      </c>
      <c r="H3833" s="139">
        <v>1</v>
      </c>
      <c r="I3833" s="138">
        <v>470000000</v>
      </c>
      <c r="J3833" s="138" t="s">
        <v>1330</v>
      </c>
      <c r="K3833" s="14" t="s">
        <v>2818</v>
      </c>
      <c r="L3833" s="171" t="s">
        <v>3207</v>
      </c>
      <c r="M3833" s="140" t="s">
        <v>2744</v>
      </c>
      <c r="N3833" s="22" t="s">
        <v>3075</v>
      </c>
      <c r="O3833" s="26" t="s">
        <v>2788</v>
      </c>
      <c r="P3833" s="140"/>
      <c r="Q3833" s="140"/>
      <c r="R3833" s="140"/>
      <c r="S3833" s="140"/>
      <c r="T3833" s="302">
        <v>0</v>
      </c>
      <c r="U3833" s="302">
        <v>0</v>
      </c>
      <c r="V3833" s="140" t="s">
        <v>2745</v>
      </c>
      <c r="W3833" s="148" t="s">
        <v>1410</v>
      </c>
      <c r="X3833" s="15">
        <v>7</v>
      </c>
    </row>
    <row r="3834" spans="1:24" s="145" customFormat="1" ht="76.5" customHeight="1">
      <c r="A3834" s="15" t="s">
        <v>9686</v>
      </c>
      <c r="B3834" s="138" t="s">
        <v>1332</v>
      </c>
      <c r="C3834" s="138" t="s">
        <v>3209</v>
      </c>
      <c r="D3834" s="138" t="s">
        <v>3204</v>
      </c>
      <c r="E3834" s="138" t="s">
        <v>3210</v>
      </c>
      <c r="F3834" s="138" t="s">
        <v>3211</v>
      </c>
      <c r="G3834" s="162" t="s">
        <v>385</v>
      </c>
      <c r="H3834" s="139">
        <v>1</v>
      </c>
      <c r="I3834" s="138">
        <v>470000000</v>
      </c>
      <c r="J3834" s="138" t="s">
        <v>1330</v>
      </c>
      <c r="K3834" s="14" t="s">
        <v>2818</v>
      </c>
      <c r="L3834" s="171" t="s">
        <v>9687</v>
      </c>
      <c r="M3834" s="140" t="s">
        <v>2744</v>
      </c>
      <c r="N3834" s="22" t="s">
        <v>3075</v>
      </c>
      <c r="O3834" s="26" t="s">
        <v>2788</v>
      </c>
      <c r="P3834" s="140"/>
      <c r="Q3834" s="140"/>
      <c r="R3834" s="140"/>
      <c r="S3834" s="140"/>
      <c r="T3834" s="144">
        <v>2804400</v>
      </c>
      <c r="U3834" s="144">
        <f>T3834*1.12</f>
        <v>3140928.0000000005</v>
      </c>
      <c r="V3834" s="140" t="s">
        <v>2745</v>
      </c>
      <c r="W3834" s="148" t="s">
        <v>1410</v>
      </c>
      <c r="X3834" s="15"/>
    </row>
    <row r="3835" spans="1:24" s="145" customFormat="1" ht="89.25" customHeight="1">
      <c r="A3835" s="15" t="s">
        <v>3212</v>
      </c>
      <c r="B3835" s="138" t="s">
        <v>1332</v>
      </c>
      <c r="C3835" s="138" t="s">
        <v>3213</v>
      </c>
      <c r="D3835" s="138" t="s">
        <v>3214</v>
      </c>
      <c r="E3835" s="138" t="s">
        <v>3214</v>
      </c>
      <c r="F3835" s="138" t="s">
        <v>3215</v>
      </c>
      <c r="G3835" s="162" t="s">
        <v>1446</v>
      </c>
      <c r="H3835" s="139">
        <v>0.7</v>
      </c>
      <c r="I3835" s="138">
        <v>470000000</v>
      </c>
      <c r="J3835" s="138" t="s">
        <v>1330</v>
      </c>
      <c r="K3835" s="14" t="s">
        <v>2673</v>
      </c>
      <c r="L3835" s="138" t="s">
        <v>2962</v>
      </c>
      <c r="M3835" s="140" t="s">
        <v>2744</v>
      </c>
      <c r="N3835" s="11" t="s">
        <v>2699</v>
      </c>
      <c r="O3835" s="141" t="s">
        <v>2820</v>
      </c>
      <c r="P3835" s="140"/>
      <c r="Q3835" s="140"/>
      <c r="R3835" s="140"/>
      <c r="S3835" s="140"/>
      <c r="T3835" s="302">
        <v>0</v>
      </c>
      <c r="U3835" s="302">
        <v>0</v>
      </c>
      <c r="V3835" s="140" t="s">
        <v>2745</v>
      </c>
      <c r="W3835" s="148" t="s">
        <v>1410</v>
      </c>
      <c r="X3835" s="15">
        <v>7.22</v>
      </c>
    </row>
    <row r="3836" spans="1:24" s="145" customFormat="1" ht="89.25" customHeight="1">
      <c r="A3836" s="15" t="s">
        <v>9688</v>
      </c>
      <c r="B3836" s="138" t="s">
        <v>1332</v>
      </c>
      <c r="C3836" s="138" t="s">
        <v>3213</v>
      </c>
      <c r="D3836" s="138" t="s">
        <v>3214</v>
      </c>
      <c r="E3836" s="138" t="s">
        <v>3214</v>
      </c>
      <c r="F3836" s="138" t="s">
        <v>3215</v>
      </c>
      <c r="G3836" s="162" t="s">
        <v>385</v>
      </c>
      <c r="H3836" s="139">
        <v>0.7</v>
      </c>
      <c r="I3836" s="138">
        <v>470000000</v>
      </c>
      <c r="J3836" s="138" t="s">
        <v>1330</v>
      </c>
      <c r="K3836" s="14" t="s">
        <v>2673</v>
      </c>
      <c r="L3836" s="138" t="s">
        <v>2962</v>
      </c>
      <c r="M3836" s="140" t="s">
        <v>2744</v>
      </c>
      <c r="N3836" s="11" t="s">
        <v>2699</v>
      </c>
      <c r="O3836" s="141" t="s">
        <v>2820</v>
      </c>
      <c r="P3836" s="140"/>
      <c r="Q3836" s="140"/>
      <c r="R3836" s="140"/>
      <c r="S3836" s="140"/>
      <c r="T3836" s="144">
        <v>10512000</v>
      </c>
      <c r="U3836" s="144">
        <f>T3836*1.12</f>
        <v>11773440.000000002</v>
      </c>
      <c r="V3836" s="140" t="s">
        <v>2677</v>
      </c>
      <c r="W3836" s="148" t="s">
        <v>1410</v>
      </c>
      <c r="X3836" s="15"/>
    </row>
    <row r="3837" spans="1:24" s="145" customFormat="1" ht="63.75" customHeight="1">
      <c r="A3837" s="15" t="s">
        <v>3216</v>
      </c>
      <c r="B3837" s="138" t="s">
        <v>1332</v>
      </c>
      <c r="C3837" s="138" t="s">
        <v>3217</v>
      </c>
      <c r="D3837" s="138" t="s">
        <v>3218</v>
      </c>
      <c r="E3837" s="138" t="s">
        <v>3218</v>
      </c>
      <c r="F3837" s="138"/>
      <c r="G3837" s="162" t="s">
        <v>1446</v>
      </c>
      <c r="H3837" s="139">
        <v>0.7</v>
      </c>
      <c r="I3837" s="138">
        <v>470000000</v>
      </c>
      <c r="J3837" s="138" t="s">
        <v>1330</v>
      </c>
      <c r="K3837" s="14" t="s">
        <v>2673</v>
      </c>
      <c r="L3837" s="171" t="s">
        <v>3108</v>
      </c>
      <c r="M3837" s="140" t="s">
        <v>2744</v>
      </c>
      <c r="N3837" s="369" t="s">
        <v>2699</v>
      </c>
      <c r="O3837" s="138" t="s">
        <v>3219</v>
      </c>
      <c r="P3837" s="140"/>
      <c r="Q3837" s="140"/>
      <c r="R3837" s="140"/>
      <c r="S3837" s="140"/>
      <c r="T3837" s="144">
        <v>84000</v>
      </c>
      <c r="U3837" s="144">
        <f t="shared" si="881"/>
        <v>94080.000000000015</v>
      </c>
      <c r="V3837" s="140" t="s">
        <v>2677</v>
      </c>
      <c r="W3837" s="153" t="s">
        <v>1410</v>
      </c>
      <c r="X3837" s="15"/>
    </row>
    <row r="3838" spans="1:24" s="145" customFormat="1" ht="63.75" customHeight="1">
      <c r="A3838" s="15" t="s">
        <v>3220</v>
      </c>
      <c r="B3838" s="138" t="s">
        <v>1332</v>
      </c>
      <c r="C3838" s="138" t="s">
        <v>3221</v>
      </c>
      <c r="D3838" s="138" t="s">
        <v>3222</v>
      </c>
      <c r="E3838" s="138" t="s">
        <v>3222</v>
      </c>
      <c r="F3838" s="138"/>
      <c r="G3838" s="162" t="s">
        <v>1446</v>
      </c>
      <c r="H3838" s="139">
        <v>0.7</v>
      </c>
      <c r="I3838" s="138">
        <v>470000000</v>
      </c>
      <c r="J3838" s="138" t="s">
        <v>1330</v>
      </c>
      <c r="K3838" s="14" t="s">
        <v>2673</v>
      </c>
      <c r="L3838" s="171" t="s">
        <v>3108</v>
      </c>
      <c r="M3838" s="140" t="s">
        <v>2744</v>
      </c>
      <c r="N3838" s="369" t="s">
        <v>2699</v>
      </c>
      <c r="O3838" s="138" t="s">
        <v>3219</v>
      </c>
      <c r="P3838" s="140"/>
      <c r="Q3838" s="140"/>
      <c r="R3838" s="140"/>
      <c r="S3838" s="140"/>
      <c r="T3838" s="144">
        <v>7000</v>
      </c>
      <c r="U3838" s="144">
        <f t="shared" si="881"/>
        <v>7840.0000000000009</v>
      </c>
      <c r="V3838" s="140" t="s">
        <v>2677</v>
      </c>
      <c r="W3838" s="148" t="s">
        <v>1410</v>
      </c>
      <c r="X3838" s="15"/>
    </row>
    <row r="3839" spans="1:24" s="145" customFormat="1" ht="63.75" customHeight="1">
      <c r="A3839" s="15" t="s">
        <v>3223</v>
      </c>
      <c r="B3839" s="138" t="s">
        <v>1332</v>
      </c>
      <c r="C3839" s="138" t="s">
        <v>3224</v>
      </c>
      <c r="D3839" s="138" t="s">
        <v>3225</v>
      </c>
      <c r="E3839" s="138" t="s">
        <v>3225</v>
      </c>
      <c r="F3839" s="1" t="s">
        <v>3226</v>
      </c>
      <c r="G3839" s="162" t="s">
        <v>1446</v>
      </c>
      <c r="H3839" s="139">
        <v>1</v>
      </c>
      <c r="I3839" s="138">
        <v>470000000</v>
      </c>
      <c r="J3839" s="138" t="s">
        <v>1330</v>
      </c>
      <c r="K3839" s="14" t="s">
        <v>3227</v>
      </c>
      <c r="L3839" s="171" t="s">
        <v>3108</v>
      </c>
      <c r="M3839" s="140" t="s">
        <v>2744</v>
      </c>
      <c r="N3839" s="369" t="s">
        <v>2699</v>
      </c>
      <c r="O3839" s="138" t="s">
        <v>3219</v>
      </c>
      <c r="P3839" s="140"/>
      <c r="Q3839" s="140"/>
      <c r="R3839" s="140"/>
      <c r="S3839" s="140"/>
      <c r="T3839" s="302">
        <v>0</v>
      </c>
      <c r="U3839" s="302">
        <v>0</v>
      </c>
      <c r="V3839" s="140" t="s">
        <v>2677</v>
      </c>
      <c r="W3839" s="148" t="s">
        <v>1410</v>
      </c>
      <c r="X3839" s="15" t="s">
        <v>9085</v>
      </c>
    </row>
    <row r="3840" spans="1:24" s="145" customFormat="1" ht="63.75" customHeight="1">
      <c r="A3840" s="15" t="s">
        <v>9110</v>
      </c>
      <c r="B3840" s="138" t="s">
        <v>1332</v>
      </c>
      <c r="C3840" s="138" t="s">
        <v>9111</v>
      </c>
      <c r="D3840" s="138" t="s">
        <v>9112</v>
      </c>
      <c r="E3840" s="138" t="s">
        <v>9113</v>
      </c>
      <c r="F3840" s="152"/>
      <c r="G3840" s="162" t="s">
        <v>1446</v>
      </c>
      <c r="H3840" s="139">
        <v>1</v>
      </c>
      <c r="I3840" s="138">
        <v>470000000</v>
      </c>
      <c r="J3840" s="138" t="s">
        <v>1330</v>
      </c>
      <c r="K3840" s="14" t="s">
        <v>3227</v>
      </c>
      <c r="L3840" s="171" t="s">
        <v>3108</v>
      </c>
      <c r="M3840" s="140" t="s">
        <v>2744</v>
      </c>
      <c r="N3840" s="369" t="s">
        <v>2699</v>
      </c>
      <c r="O3840" s="138" t="s">
        <v>3219</v>
      </c>
      <c r="P3840" s="140"/>
      <c r="Q3840" s="140"/>
      <c r="R3840" s="140"/>
      <c r="S3840" s="140"/>
      <c r="T3840" s="144">
        <v>299885</v>
      </c>
      <c r="U3840" s="144">
        <f t="shared" ref="U3840" si="882">T3840*1.12</f>
        <v>335871.2</v>
      </c>
      <c r="V3840" s="140" t="s">
        <v>2677</v>
      </c>
      <c r="W3840" s="148" t="s">
        <v>1410</v>
      </c>
      <c r="X3840" s="15"/>
    </row>
    <row r="3841" spans="1:24" s="145" customFormat="1" ht="89.25" customHeight="1">
      <c r="A3841" s="15" t="s">
        <v>3228</v>
      </c>
      <c r="B3841" s="138" t="s">
        <v>1332</v>
      </c>
      <c r="C3841" s="138" t="s">
        <v>3229</v>
      </c>
      <c r="D3841" s="138" t="s">
        <v>3230</v>
      </c>
      <c r="E3841" s="138" t="s">
        <v>3230</v>
      </c>
      <c r="F3841" s="138" t="s">
        <v>3231</v>
      </c>
      <c r="G3841" s="162" t="s">
        <v>385</v>
      </c>
      <c r="H3841" s="139">
        <v>1</v>
      </c>
      <c r="I3841" s="138">
        <v>470000000</v>
      </c>
      <c r="J3841" s="138" t="s">
        <v>1330</v>
      </c>
      <c r="K3841" s="14" t="s">
        <v>3232</v>
      </c>
      <c r="L3841" s="171" t="s">
        <v>3108</v>
      </c>
      <c r="M3841" s="140" t="s">
        <v>2744</v>
      </c>
      <c r="N3841" s="369" t="s">
        <v>2675</v>
      </c>
      <c r="O3841" s="141" t="s">
        <v>2820</v>
      </c>
      <c r="P3841" s="140"/>
      <c r="Q3841" s="140"/>
      <c r="R3841" s="140"/>
      <c r="S3841" s="140"/>
      <c r="T3841" s="144">
        <v>14062650</v>
      </c>
      <c r="U3841" s="144">
        <f t="shared" si="881"/>
        <v>15750168.000000002</v>
      </c>
      <c r="V3841" s="140" t="s">
        <v>2677</v>
      </c>
      <c r="W3841" s="153" t="s">
        <v>1410</v>
      </c>
      <c r="X3841" s="15"/>
    </row>
    <row r="3842" spans="1:24" s="145" customFormat="1" ht="89.25" customHeight="1">
      <c r="A3842" s="15" t="s">
        <v>3233</v>
      </c>
      <c r="B3842" s="138" t="s">
        <v>1332</v>
      </c>
      <c r="C3842" s="138" t="s">
        <v>3234</v>
      </c>
      <c r="D3842" s="138" t="s">
        <v>3235</v>
      </c>
      <c r="E3842" s="138" t="s">
        <v>3235</v>
      </c>
      <c r="F3842" s="138" t="s">
        <v>3236</v>
      </c>
      <c r="G3842" s="162" t="s">
        <v>384</v>
      </c>
      <c r="H3842" s="139">
        <v>1</v>
      </c>
      <c r="I3842" s="138">
        <v>470000000</v>
      </c>
      <c r="J3842" s="138" t="s">
        <v>1330</v>
      </c>
      <c r="K3842" s="14" t="s">
        <v>3232</v>
      </c>
      <c r="L3842" s="171" t="s">
        <v>3108</v>
      </c>
      <c r="M3842" s="140" t="s">
        <v>2744</v>
      </c>
      <c r="N3842" s="369" t="s">
        <v>2675</v>
      </c>
      <c r="O3842" s="26" t="s">
        <v>2820</v>
      </c>
      <c r="P3842" s="140"/>
      <c r="Q3842" s="140"/>
      <c r="R3842" s="140"/>
      <c r="S3842" s="140"/>
      <c r="T3842" s="302">
        <v>0</v>
      </c>
      <c r="U3842" s="302">
        <v>0</v>
      </c>
      <c r="V3842" s="140" t="s">
        <v>2677</v>
      </c>
      <c r="W3842" s="148" t="s">
        <v>1410</v>
      </c>
      <c r="X3842" s="15">
        <v>7</v>
      </c>
    </row>
    <row r="3843" spans="1:24" s="145" customFormat="1" ht="89.25" customHeight="1">
      <c r="A3843" s="15" t="s">
        <v>9114</v>
      </c>
      <c r="B3843" s="138" t="s">
        <v>1332</v>
      </c>
      <c r="C3843" s="138" t="s">
        <v>3234</v>
      </c>
      <c r="D3843" s="138" t="s">
        <v>3235</v>
      </c>
      <c r="E3843" s="138" t="s">
        <v>3235</v>
      </c>
      <c r="F3843" s="138" t="s">
        <v>3236</v>
      </c>
      <c r="G3843" s="162" t="s">
        <v>1446</v>
      </c>
      <c r="H3843" s="139">
        <v>1</v>
      </c>
      <c r="I3843" s="138">
        <v>470000000</v>
      </c>
      <c r="J3843" s="138" t="s">
        <v>1330</v>
      </c>
      <c r="K3843" s="14" t="s">
        <v>3232</v>
      </c>
      <c r="L3843" s="171" t="s">
        <v>3108</v>
      </c>
      <c r="M3843" s="140" t="s">
        <v>2744</v>
      </c>
      <c r="N3843" s="369" t="s">
        <v>2675</v>
      </c>
      <c r="O3843" s="26" t="s">
        <v>2820</v>
      </c>
      <c r="P3843" s="140"/>
      <c r="Q3843" s="140"/>
      <c r="R3843" s="140"/>
      <c r="S3843" s="140"/>
      <c r="T3843" s="144">
        <v>859712</v>
      </c>
      <c r="U3843" s="144">
        <f t="shared" ref="U3843" si="883">T3843*1.12</f>
        <v>962877.44000000006</v>
      </c>
      <c r="V3843" s="140" t="s">
        <v>2677</v>
      </c>
      <c r="W3843" s="148" t="s">
        <v>1410</v>
      </c>
      <c r="X3843" s="15"/>
    </row>
    <row r="3844" spans="1:24" s="145" customFormat="1" ht="76.5" customHeight="1">
      <c r="A3844" s="15" t="s">
        <v>3237</v>
      </c>
      <c r="B3844" s="14" t="s">
        <v>97</v>
      </c>
      <c r="C3844" s="138" t="s">
        <v>3238</v>
      </c>
      <c r="D3844" s="138" t="s">
        <v>3239</v>
      </c>
      <c r="E3844" s="138" t="s">
        <v>3239</v>
      </c>
      <c r="F3844" s="152" t="s">
        <v>3240</v>
      </c>
      <c r="G3844" s="162" t="s">
        <v>1446</v>
      </c>
      <c r="H3844" s="139">
        <v>1</v>
      </c>
      <c r="I3844" s="138">
        <v>470000000</v>
      </c>
      <c r="J3844" s="138" t="s">
        <v>1330</v>
      </c>
      <c r="K3844" s="14" t="s">
        <v>2818</v>
      </c>
      <c r="L3844" s="138" t="s">
        <v>3184</v>
      </c>
      <c r="M3844" s="140" t="s">
        <v>2744</v>
      </c>
      <c r="N3844" s="370" t="s">
        <v>3241</v>
      </c>
      <c r="O3844" s="26" t="s">
        <v>2788</v>
      </c>
      <c r="P3844" s="140"/>
      <c r="Q3844" s="172"/>
      <c r="R3844" s="172"/>
      <c r="S3844" s="173"/>
      <c r="T3844" s="144">
        <v>160714</v>
      </c>
      <c r="U3844" s="144">
        <f t="shared" si="881"/>
        <v>179999.68000000002</v>
      </c>
      <c r="V3844" s="140" t="s">
        <v>2677</v>
      </c>
      <c r="W3844" s="148" t="s">
        <v>1410</v>
      </c>
      <c r="X3844" s="140"/>
    </row>
    <row r="3845" spans="1:24" s="145" customFormat="1" ht="76.5" customHeight="1">
      <c r="A3845" s="15" t="s">
        <v>3242</v>
      </c>
      <c r="B3845" s="14" t="s">
        <v>97</v>
      </c>
      <c r="C3845" s="138" t="s">
        <v>3243</v>
      </c>
      <c r="D3845" s="138" t="s">
        <v>3244</v>
      </c>
      <c r="E3845" s="138" t="s">
        <v>3244</v>
      </c>
      <c r="F3845" s="138" t="s">
        <v>3245</v>
      </c>
      <c r="G3845" s="162" t="s">
        <v>1446</v>
      </c>
      <c r="H3845" s="139">
        <v>1</v>
      </c>
      <c r="I3845" s="138">
        <v>470000000</v>
      </c>
      <c r="J3845" s="138" t="s">
        <v>1330</v>
      </c>
      <c r="K3845" s="14" t="s">
        <v>2818</v>
      </c>
      <c r="L3845" s="171" t="s">
        <v>3108</v>
      </c>
      <c r="M3845" s="140" t="s">
        <v>2744</v>
      </c>
      <c r="N3845" s="370" t="s">
        <v>3173</v>
      </c>
      <c r="O3845" s="26" t="s">
        <v>2788</v>
      </c>
      <c r="P3845" s="140"/>
      <c r="Q3845" s="172"/>
      <c r="R3845" s="172"/>
      <c r="S3845" s="173"/>
      <c r="T3845" s="144">
        <v>310000</v>
      </c>
      <c r="U3845" s="144">
        <f t="shared" si="881"/>
        <v>347200.00000000006</v>
      </c>
      <c r="V3845" s="140" t="s">
        <v>2677</v>
      </c>
      <c r="W3845" s="153" t="s">
        <v>1410</v>
      </c>
      <c r="X3845" s="14"/>
    </row>
    <row r="3846" spans="1:24" s="145" customFormat="1" ht="76.5" customHeight="1">
      <c r="A3846" s="15" t="s">
        <v>3246</v>
      </c>
      <c r="B3846" s="14" t="s">
        <v>97</v>
      </c>
      <c r="C3846" s="138" t="s">
        <v>3247</v>
      </c>
      <c r="D3846" s="138" t="s">
        <v>3248</v>
      </c>
      <c r="E3846" s="138" t="s">
        <v>3248</v>
      </c>
      <c r="F3846" s="138" t="s">
        <v>3249</v>
      </c>
      <c r="G3846" s="162" t="s">
        <v>385</v>
      </c>
      <c r="H3846" s="139">
        <v>1</v>
      </c>
      <c r="I3846" s="138">
        <v>470000000</v>
      </c>
      <c r="J3846" s="138" t="s">
        <v>1330</v>
      </c>
      <c r="K3846" s="14" t="s">
        <v>2284</v>
      </c>
      <c r="L3846" s="171" t="s">
        <v>3108</v>
      </c>
      <c r="M3846" s="140" t="s">
        <v>2744</v>
      </c>
      <c r="N3846" s="370" t="s">
        <v>3250</v>
      </c>
      <c r="O3846" s="1" t="s">
        <v>3251</v>
      </c>
      <c r="P3846" s="140"/>
      <c r="Q3846" s="172"/>
      <c r="R3846" s="172"/>
      <c r="S3846" s="173"/>
      <c r="T3846" s="304">
        <v>0</v>
      </c>
      <c r="U3846" s="304">
        <f t="shared" si="881"/>
        <v>0</v>
      </c>
      <c r="V3846" s="140" t="s">
        <v>2700</v>
      </c>
      <c r="W3846" s="148" t="s">
        <v>1410</v>
      </c>
      <c r="X3846" s="14" t="s">
        <v>9103</v>
      </c>
    </row>
    <row r="3847" spans="1:24" s="145" customFormat="1" ht="76.5" customHeight="1">
      <c r="A3847" s="15" t="s">
        <v>3252</v>
      </c>
      <c r="B3847" s="14" t="s">
        <v>97</v>
      </c>
      <c r="C3847" s="138" t="s">
        <v>3253</v>
      </c>
      <c r="D3847" s="138" t="s">
        <v>3254</v>
      </c>
      <c r="E3847" s="138" t="s">
        <v>3255</v>
      </c>
      <c r="F3847" s="138" t="s">
        <v>3256</v>
      </c>
      <c r="G3847" s="162" t="s">
        <v>1446</v>
      </c>
      <c r="H3847" s="139">
        <v>1</v>
      </c>
      <c r="I3847" s="138">
        <v>470000000</v>
      </c>
      <c r="J3847" s="138" t="s">
        <v>1330</v>
      </c>
      <c r="K3847" s="14" t="s">
        <v>3257</v>
      </c>
      <c r="L3847" s="138" t="s">
        <v>2894</v>
      </c>
      <c r="M3847" s="140" t="s">
        <v>2744</v>
      </c>
      <c r="N3847" s="22" t="s">
        <v>3258</v>
      </c>
      <c r="O3847" s="26" t="s">
        <v>2788</v>
      </c>
      <c r="P3847" s="140"/>
      <c r="Q3847" s="172"/>
      <c r="R3847" s="172"/>
      <c r="S3847" s="173"/>
      <c r="T3847" s="304">
        <v>0</v>
      </c>
      <c r="U3847" s="304">
        <v>0</v>
      </c>
      <c r="V3847" s="140" t="s">
        <v>2677</v>
      </c>
      <c r="W3847" s="148" t="s">
        <v>1410</v>
      </c>
      <c r="X3847" s="15">
        <v>11.14</v>
      </c>
    </row>
    <row r="3848" spans="1:24" s="145" customFormat="1" ht="76.5" customHeight="1">
      <c r="A3848" s="15" t="s">
        <v>9689</v>
      </c>
      <c r="B3848" s="14" t="s">
        <v>97</v>
      </c>
      <c r="C3848" s="138" t="s">
        <v>3253</v>
      </c>
      <c r="D3848" s="138" t="s">
        <v>3254</v>
      </c>
      <c r="E3848" s="138" t="s">
        <v>3255</v>
      </c>
      <c r="F3848" s="138" t="s">
        <v>3256</v>
      </c>
      <c r="G3848" s="162" t="s">
        <v>1446</v>
      </c>
      <c r="H3848" s="139">
        <v>1</v>
      </c>
      <c r="I3848" s="138">
        <v>470000000</v>
      </c>
      <c r="J3848" s="138" t="s">
        <v>1330</v>
      </c>
      <c r="K3848" s="14" t="s">
        <v>9690</v>
      </c>
      <c r="L3848" s="138" t="s">
        <v>2894</v>
      </c>
      <c r="M3848" s="140" t="s">
        <v>2744</v>
      </c>
      <c r="N3848" s="11" t="s">
        <v>3296</v>
      </c>
      <c r="O3848" s="26" t="s">
        <v>2788</v>
      </c>
      <c r="P3848" s="140"/>
      <c r="Q3848" s="172"/>
      <c r="R3848" s="172"/>
      <c r="S3848" s="173"/>
      <c r="T3848" s="144">
        <v>187015</v>
      </c>
      <c r="U3848" s="144">
        <f t="shared" ref="U3848" si="884">T3848*1.12</f>
        <v>209456.80000000002</v>
      </c>
      <c r="V3848" s="140" t="s">
        <v>2677</v>
      </c>
      <c r="W3848" s="148" t="s">
        <v>1410</v>
      </c>
      <c r="X3848" s="14"/>
    </row>
    <row r="3849" spans="1:24" s="145" customFormat="1" ht="76.5" customHeight="1">
      <c r="A3849" s="15" t="s">
        <v>3259</v>
      </c>
      <c r="B3849" s="14" t="s">
        <v>97</v>
      </c>
      <c r="C3849" s="138" t="s">
        <v>3260</v>
      </c>
      <c r="D3849" s="138" t="s">
        <v>3261</v>
      </c>
      <c r="E3849" s="138" t="s">
        <v>3261</v>
      </c>
      <c r="F3849" s="138" t="s">
        <v>3262</v>
      </c>
      <c r="G3849" s="162" t="s">
        <v>384</v>
      </c>
      <c r="H3849" s="139">
        <v>0.7</v>
      </c>
      <c r="I3849" s="138">
        <v>470000000</v>
      </c>
      <c r="J3849" s="138" t="s">
        <v>1330</v>
      </c>
      <c r="K3849" s="14" t="s">
        <v>2751</v>
      </c>
      <c r="L3849" s="138" t="s">
        <v>3263</v>
      </c>
      <c r="M3849" s="140" t="s">
        <v>2744</v>
      </c>
      <c r="N3849" s="370" t="s">
        <v>2340</v>
      </c>
      <c r="O3849" s="26" t="s">
        <v>3219</v>
      </c>
      <c r="P3849" s="140"/>
      <c r="Q3849" s="172"/>
      <c r="R3849" s="172"/>
      <c r="S3849" s="166"/>
      <c r="T3849" s="304">
        <v>0</v>
      </c>
      <c r="U3849" s="304">
        <f t="shared" si="881"/>
        <v>0</v>
      </c>
      <c r="V3849" s="140" t="s">
        <v>2677</v>
      </c>
      <c r="W3849" s="153" t="s">
        <v>1410</v>
      </c>
      <c r="X3849" s="14">
        <v>7.11</v>
      </c>
    </row>
    <row r="3850" spans="1:24" s="145" customFormat="1" ht="76.5" customHeight="1">
      <c r="A3850" s="15" t="s">
        <v>9482</v>
      </c>
      <c r="B3850" s="14" t="s">
        <v>97</v>
      </c>
      <c r="C3850" s="138" t="s">
        <v>3260</v>
      </c>
      <c r="D3850" s="138" t="s">
        <v>3261</v>
      </c>
      <c r="E3850" s="138" t="s">
        <v>3261</v>
      </c>
      <c r="F3850" s="138" t="s">
        <v>3262</v>
      </c>
      <c r="G3850" s="162" t="s">
        <v>1446</v>
      </c>
      <c r="H3850" s="139">
        <v>0.7</v>
      </c>
      <c r="I3850" s="138">
        <v>470000000</v>
      </c>
      <c r="J3850" s="138" t="s">
        <v>1330</v>
      </c>
      <c r="K3850" s="14" t="s">
        <v>2340</v>
      </c>
      <c r="L3850" s="138" t="s">
        <v>3263</v>
      </c>
      <c r="M3850" s="140" t="s">
        <v>2744</v>
      </c>
      <c r="N3850" s="370" t="s">
        <v>2340</v>
      </c>
      <c r="O3850" s="26" t="s">
        <v>3219</v>
      </c>
      <c r="P3850" s="140"/>
      <c r="Q3850" s="172"/>
      <c r="R3850" s="172"/>
      <c r="S3850" s="166"/>
      <c r="T3850" s="144">
        <v>1033500</v>
      </c>
      <c r="U3850" s="144">
        <f t="shared" ref="U3850" si="885">T3850*1.12</f>
        <v>1157520</v>
      </c>
      <c r="V3850" s="140" t="s">
        <v>2677</v>
      </c>
      <c r="W3850" s="153" t="s">
        <v>1410</v>
      </c>
      <c r="X3850" s="14"/>
    </row>
    <row r="3851" spans="1:24" s="145" customFormat="1" ht="63.75" customHeight="1">
      <c r="A3851" s="15" t="s">
        <v>3264</v>
      </c>
      <c r="B3851" s="14" t="s">
        <v>97</v>
      </c>
      <c r="C3851" s="138" t="s">
        <v>3260</v>
      </c>
      <c r="D3851" s="138" t="s">
        <v>3261</v>
      </c>
      <c r="E3851" s="138" t="s">
        <v>3261</v>
      </c>
      <c r="F3851" s="138" t="s">
        <v>3265</v>
      </c>
      <c r="G3851" s="162" t="s">
        <v>384</v>
      </c>
      <c r="H3851" s="139">
        <v>0.7</v>
      </c>
      <c r="I3851" s="138">
        <v>470000000</v>
      </c>
      <c r="J3851" s="138" t="s">
        <v>1330</v>
      </c>
      <c r="K3851" s="14" t="s">
        <v>3266</v>
      </c>
      <c r="L3851" s="171" t="s">
        <v>3108</v>
      </c>
      <c r="M3851" s="140" t="s">
        <v>2744</v>
      </c>
      <c r="N3851" s="22" t="s">
        <v>2135</v>
      </c>
      <c r="O3851" s="26" t="s">
        <v>3219</v>
      </c>
      <c r="P3851" s="140"/>
      <c r="Q3851" s="172"/>
      <c r="R3851" s="172"/>
      <c r="S3851" s="166"/>
      <c r="T3851" s="304">
        <v>0</v>
      </c>
      <c r="U3851" s="304">
        <v>0</v>
      </c>
      <c r="V3851" s="140" t="s">
        <v>2677</v>
      </c>
      <c r="W3851" s="148" t="s">
        <v>1410</v>
      </c>
      <c r="X3851" s="14" t="s">
        <v>9691</v>
      </c>
    </row>
    <row r="3852" spans="1:24" s="145" customFormat="1" ht="63.75" customHeight="1">
      <c r="A3852" s="15" t="s">
        <v>9692</v>
      </c>
      <c r="B3852" s="14" t="s">
        <v>97</v>
      </c>
      <c r="C3852" s="138" t="s">
        <v>3260</v>
      </c>
      <c r="D3852" s="138" t="s">
        <v>3261</v>
      </c>
      <c r="E3852" s="138" t="s">
        <v>3261</v>
      </c>
      <c r="F3852" s="138" t="s">
        <v>3265</v>
      </c>
      <c r="G3852" s="162" t="s">
        <v>1446</v>
      </c>
      <c r="H3852" s="139">
        <v>0.7</v>
      </c>
      <c r="I3852" s="138">
        <v>470000000</v>
      </c>
      <c r="J3852" s="138" t="s">
        <v>1330</v>
      </c>
      <c r="K3852" s="14" t="s">
        <v>9693</v>
      </c>
      <c r="L3852" s="171" t="s">
        <v>3108</v>
      </c>
      <c r="M3852" s="140" t="s">
        <v>2744</v>
      </c>
      <c r="N3852" s="14" t="s">
        <v>9693</v>
      </c>
      <c r="O3852" s="26" t="s">
        <v>3219</v>
      </c>
      <c r="P3852" s="140"/>
      <c r="Q3852" s="172"/>
      <c r="R3852" s="172"/>
      <c r="S3852" s="166"/>
      <c r="T3852" s="144">
        <v>1500000</v>
      </c>
      <c r="U3852" s="144">
        <f t="shared" ref="U3852" si="886">T3852*1.12</f>
        <v>1680000.0000000002</v>
      </c>
      <c r="V3852" s="140" t="s">
        <v>2677</v>
      </c>
      <c r="W3852" s="148" t="s">
        <v>1410</v>
      </c>
      <c r="X3852" s="14"/>
    </row>
    <row r="3853" spans="1:24" s="145" customFormat="1" ht="63.75" customHeight="1">
      <c r="A3853" s="15" t="s">
        <v>3267</v>
      </c>
      <c r="B3853" s="14" t="s">
        <v>97</v>
      </c>
      <c r="C3853" s="138" t="s">
        <v>3260</v>
      </c>
      <c r="D3853" s="138" t="s">
        <v>3261</v>
      </c>
      <c r="E3853" s="138" t="s">
        <v>3261</v>
      </c>
      <c r="F3853" s="138" t="s">
        <v>3268</v>
      </c>
      <c r="G3853" s="162" t="s">
        <v>384</v>
      </c>
      <c r="H3853" s="139">
        <v>0.7</v>
      </c>
      <c r="I3853" s="138">
        <v>470000000</v>
      </c>
      <c r="J3853" s="138" t="s">
        <v>1330</v>
      </c>
      <c r="K3853" s="14" t="s">
        <v>3269</v>
      </c>
      <c r="L3853" s="171" t="s">
        <v>3108</v>
      </c>
      <c r="M3853" s="140" t="s">
        <v>2744</v>
      </c>
      <c r="N3853" s="370" t="s">
        <v>3270</v>
      </c>
      <c r="O3853" s="26" t="s">
        <v>3219</v>
      </c>
      <c r="P3853" s="140"/>
      <c r="Q3853" s="172"/>
      <c r="R3853" s="172"/>
      <c r="S3853" s="166"/>
      <c r="T3853" s="144">
        <v>2192500</v>
      </c>
      <c r="U3853" s="144">
        <f t="shared" si="881"/>
        <v>2455600.0000000005</v>
      </c>
      <c r="V3853" s="140" t="s">
        <v>2677</v>
      </c>
      <c r="W3853" s="148" t="s">
        <v>1410</v>
      </c>
      <c r="X3853" s="14"/>
    </row>
    <row r="3854" spans="1:24" s="145" customFormat="1" ht="63.75" customHeight="1">
      <c r="A3854" s="15" t="s">
        <v>3271</v>
      </c>
      <c r="B3854" s="14" t="s">
        <v>97</v>
      </c>
      <c r="C3854" s="138" t="s">
        <v>3260</v>
      </c>
      <c r="D3854" s="138" t="s">
        <v>3261</v>
      </c>
      <c r="E3854" s="138" t="s">
        <v>3261</v>
      </c>
      <c r="F3854" s="138" t="s">
        <v>3272</v>
      </c>
      <c r="G3854" s="162" t="s">
        <v>384</v>
      </c>
      <c r="H3854" s="139">
        <v>0.7</v>
      </c>
      <c r="I3854" s="138">
        <v>470000000</v>
      </c>
      <c r="J3854" s="138" t="s">
        <v>1330</v>
      </c>
      <c r="K3854" s="14" t="s">
        <v>3273</v>
      </c>
      <c r="L3854" s="171" t="s">
        <v>3108</v>
      </c>
      <c r="M3854" s="140" t="s">
        <v>2744</v>
      </c>
      <c r="N3854" s="370" t="s">
        <v>3274</v>
      </c>
      <c r="O3854" s="26" t="s">
        <v>3219</v>
      </c>
      <c r="P3854" s="140"/>
      <c r="Q3854" s="172"/>
      <c r="R3854" s="172"/>
      <c r="S3854" s="166"/>
      <c r="T3854" s="144">
        <v>1033500</v>
      </c>
      <c r="U3854" s="144">
        <f t="shared" si="881"/>
        <v>1157520</v>
      </c>
      <c r="V3854" s="140" t="s">
        <v>2677</v>
      </c>
      <c r="W3854" s="153" t="s">
        <v>1410</v>
      </c>
      <c r="X3854" s="140"/>
    </row>
    <row r="3855" spans="1:24" s="145" customFormat="1" ht="76.5" customHeight="1">
      <c r="A3855" s="15" t="s">
        <v>3275</v>
      </c>
      <c r="B3855" s="14" t="s">
        <v>97</v>
      </c>
      <c r="C3855" s="138" t="s">
        <v>3276</v>
      </c>
      <c r="D3855" s="138" t="s">
        <v>3277</v>
      </c>
      <c r="E3855" s="138" t="s">
        <v>3278</v>
      </c>
      <c r="F3855" s="138" t="s">
        <v>3279</v>
      </c>
      <c r="G3855" s="162" t="s">
        <v>1446</v>
      </c>
      <c r="H3855" s="139">
        <v>0.7</v>
      </c>
      <c r="I3855" s="138">
        <v>470000000</v>
      </c>
      <c r="J3855" s="138" t="s">
        <v>1330</v>
      </c>
      <c r="K3855" s="14" t="s">
        <v>2743</v>
      </c>
      <c r="L3855" s="171" t="s">
        <v>3108</v>
      </c>
      <c r="M3855" s="140" t="s">
        <v>2744</v>
      </c>
      <c r="N3855" s="370" t="s">
        <v>3075</v>
      </c>
      <c r="O3855" s="26" t="s">
        <v>2788</v>
      </c>
      <c r="P3855" s="140"/>
      <c r="Q3855" s="172"/>
      <c r="R3855" s="172"/>
      <c r="S3855" s="173"/>
      <c r="T3855" s="304">
        <v>0</v>
      </c>
      <c r="U3855" s="304">
        <f t="shared" si="881"/>
        <v>0</v>
      </c>
      <c r="V3855" s="140" t="s">
        <v>2677</v>
      </c>
      <c r="W3855" s="148" t="s">
        <v>1410</v>
      </c>
      <c r="X3855" s="14" t="s">
        <v>9103</v>
      </c>
    </row>
    <row r="3856" spans="1:24" s="145" customFormat="1" ht="76.5" customHeight="1">
      <c r="A3856" s="15" t="s">
        <v>3280</v>
      </c>
      <c r="B3856" s="14" t="s">
        <v>97</v>
      </c>
      <c r="C3856" s="138" t="s">
        <v>3169</v>
      </c>
      <c r="D3856" s="138" t="s">
        <v>3281</v>
      </c>
      <c r="E3856" s="138" t="s">
        <v>3282</v>
      </c>
      <c r="F3856" s="14" t="s">
        <v>3283</v>
      </c>
      <c r="G3856" s="162" t="s">
        <v>384</v>
      </c>
      <c r="H3856" s="139">
        <v>0.7</v>
      </c>
      <c r="I3856" s="138">
        <v>470000000</v>
      </c>
      <c r="J3856" s="138" t="s">
        <v>1330</v>
      </c>
      <c r="K3856" s="14" t="s">
        <v>2743</v>
      </c>
      <c r="L3856" s="171" t="s">
        <v>3108</v>
      </c>
      <c r="M3856" s="140" t="s">
        <v>2744</v>
      </c>
      <c r="N3856" s="370" t="s">
        <v>3096</v>
      </c>
      <c r="O3856" s="26" t="s">
        <v>2788</v>
      </c>
      <c r="P3856" s="140"/>
      <c r="Q3856" s="172"/>
      <c r="R3856" s="172"/>
      <c r="S3856" s="173"/>
      <c r="T3856" s="302">
        <v>0</v>
      </c>
      <c r="U3856" s="302">
        <f>T3856*1.12</f>
        <v>0</v>
      </c>
      <c r="V3856" s="140" t="s">
        <v>2677</v>
      </c>
      <c r="W3856" s="148" t="s">
        <v>1410</v>
      </c>
      <c r="X3856" s="14" t="s">
        <v>9115</v>
      </c>
    </row>
    <row r="3857" spans="1:24" s="145" customFormat="1" ht="76.5" customHeight="1">
      <c r="A3857" s="15" t="s">
        <v>9116</v>
      </c>
      <c r="B3857" s="14" t="s">
        <v>97</v>
      </c>
      <c r="C3857" s="138" t="s">
        <v>9117</v>
      </c>
      <c r="D3857" s="138" t="s">
        <v>9118</v>
      </c>
      <c r="E3857" s="138" t="s">
        <v>9119</v>
      </c>
      <c r="F3857" s="14" t="s">
        <v>3283</v>
      </c>
      <c r="G3857" s="162" t="s">
        <v>1446</v>
      </c>
      <c r="H3857" s="139">
        <v>0.7</v>
      </c>
      <c r="I3857" s="138">
        <v>470000000</v>
      </c>
      <c r="J3857" s="138" t="s">
        <v>1330</v>
      </c>
      <c r="K3857" s="14" t="s">
        <v>2743</v>
      </c>
      <c r="L3857" s="171" t="s">
        <v>3108</v>
      </c>
      <c r="M3857" s="140" t="s">
        <v>2744</v>
      </c>
      <c r="N3857" s="370" t="s">
        <v>3096</v>
      </c>
      <c r="O3857" s="26" t="s">
        <v>2788</v>
      </c>
      <c r="P3857" s="140"/>
      <c r="Q3857" s="172"/>
      <c r="R3857" s="172"/>
      <c r="S3857" s="173"/>
      <c r="T3857" s="144">
        <v>180000</v>
      </c>
      <c r="U3857" s="144">
        <f>T3857*1.12</f>
        <v>201600.00000000003</v>
      </c>
      <c r="V3857" s="140" t="s">
        <v>2677</v>
      </c>
      <c r="W3857" s="148" t="s">
        <v>1410</v>
      </c>
      <c r="X3857" s="14"/>
    </row>
    <row r="3858" spans="1:24" s="145" customFormat="1" ht="76.5" customHeight="1">
      <c r="A3858" s="15" t="s">
        <v>3284</v>
      </c>
      <c r="B3858" s="14" t="s">
        <v>97</v>
      </c>
      <c r="C3858" s="138" t="s">
        <v>3169</v>
      </c>
      <c r="D3858" s="138" t="s">
        <v>3281</v>
      </c>
      <c r="E3858" s="138" t="s">
        <v>3282</v>
      </c>
      <c r="F3858" s="14" t="s">
        <v>3285</v>
      </c>
      <c r="G3858" s="162" t="s">
        <v>384</v>
      </c>
      <c r="H3858" s="139">
        <v>0.7</v>
      </c>
      <c r="I3858" s="138">
        <v>470000000</v>
      </c>
      <c r="J3858" s="138" t="s">
        <v>1330</v>
      </c>
      <c r="K3858" s="14" t="s">
        <v>2743</v>
      </c>
      <c r="L3858" s="171" t="s">
        <v>3108</v>
      </c>
      <c r="M3858" s="140" t="s">
        <v>2744</v>
      </c>
      <c r="N3858" s="370" t="s">
        <v>3096</v>
      </c>
      <c r="O3858" s="26" t="s">
        <v>2788</v>
      </c>
      <c r="P3858" s="140"/>
      <c r="Q3858" s="172"/>
      <c r="R3858" s="172"/>
      <c r="S3858" s="173"/>
      <c r="T3858" s="302">
        <v>0</v>
      </c>
      <c r="U3858" s="302">
        <f>T3858*1.12</f>
        <v>0</v>
      </c>
      <c r="V3858" s="140" t="s">
        <v>2677</v>
      </c>
      <c r="W3858" s="153" t="s">
        <v>1410</v>
      </c>
      <c r="X3858" s="14" t="s">
        <v>9115</v>
      </c>
    </row>
    <row r="3859" spans="1:24" s="145" customFormat="1" ht="76.5" customHeight="1">
      <c r="A3859" s="15" t="s">
        <v>9120</v>
      </c>
      <c r="B3859" s="14" t="s">
        <v>97</v>
      </c>
      <c r="C3859" s="138" t="s">
        <v>9117</v>
      </c>
      <c r="D3859" s="138" t="s">
        <v>9118</v>
      </c>
      <c r="E3859" s="138" t="s">
        <v>9119</v>
      </c>
      <c r="F3859" s="14" t="s">
        <v>3285</v>
      </c>
      <c r="G3859" s="162" t="s">
        <v>1446</v>
      </c>
      <c r="H3859" s="139">
        <v>0.7</v>
      </c>
      <c r="I3859" s="138">
        <v>470000000</v>
      </c>
      <c r="J3859" s="138" t="s">
        <v>1330</v>
      </c>
      <c r="K3859" s="14" t="s">
        <v>2743</v>
      </c>
      <c r="L3859" s="171" t="s">
        <v>3108</v>
      </c>
      <c r="M3859" s="140" t="s">
        <v>2744</v>
      </c>
      <c r="N3859" s="370" t="s">
        <v>3096</v>
      </c>
      <c r="O3859" s="26" t="s">
        <v>2788</v>
      </c>
      <c r="P3859" s="140"/>
      <c r="Q3859" s="172"/>
      <c r="R3859" s="172"/>
      <c r="S3859" s="173"/>
      <c r="T3859" s="144">
        <v>175000</v>
      </c>
      <c r="U3859" s="144">
        <f>T3859*1.12</f>
        <v>196000.00000000003</v>
      </c>
      <c r="V3859" s="140" t="s">
        <v>2677</v>
      </c>
      <c r="W3859" s="153" t="s">
        <v>1410</v>
      </c>
      <c r="X3859" s="14"/>
    </row>
    <row r="3860" spans="1:24" s="145" customFormat="1" ht="76.5" customHeight="1">
      <c r="A3860" s="15" t="s">
        <v>3286</v>
      </c>
      <c r="B3860" s="14" t="s">
        <v>97</v>
      </c>
      <c r="C3860" s="138" t="s">
        <v>3287</v>
      </c>
      <c r="D3860" s="138" t="s">
        <v>3288</v>
      </c>
      <c r="E3860" s="138" t="s">
        <v>3288</v>
      </c>
      <c r="F3860" s="152" t="s">
        <v>3289</v>
      </c>
      <c r="G3860" s="168" t="s">
        <v>1446</v>
      </c>
      <c r="H3860" s="139">
        <v>1</v>
      </c>
      <c r="I3860" s="138">
        <v>470000000</v>
      </c>
      <c r="J3860" s="138" t="s">
        <v>1330</v>
      </c>
      <c r="K3860" s="14" t="s">
        <v>2743</v>
      </c>
      <c r="L3860" s="171" t="s">
        <v>3108</v>
      </c>
      <c r="M3860" s="140" t="s">
        <v>2744</v>
      </c>
      <c r="N3860" s="370" t="s">
        <v>2794</v>
      </c>
      <c r="O3860" s="26" t="s">
        <v>2788</v>
      </c>
      <c r="P3860" s="140"/>
      <c r="Q3860" s="172"/>
      <c r="R3860" s="172"/>
      <c r="S3860" s="173"/>
      <c r="T3860" s="144">
        <v>400000</v>
      </c>
      <c r="U3860" s="144">
        <f>T3860*1.12</f>
        <v>448000.00000000006</v>
      </c>
      <c r="V3860" s="140" t="s">
        <v>2677</v>
      </c>
      <c r="W3860" s="148" t="s">
        <v>1410</v>
      </c>
      <c r="X3860" s="14"/>
    </row>
    <row r="3861" spans="1:24" s="145" customFormat="1" ht="76.5" customHeight="1">
      <c r="A3861" s="15" t="s">
        <v>3290</v>
      </c>
      <c r="B3861" s="138" t="s">
        <v>1332</v>
      </c>
      <c r="C3861" s="138" t="s">
        <v>3291</v>
      </c>
      <c r="D3861" s="138" t="s">
        <v>3292</v>
      </c>
      <c r="E3861" s="138" t="s">
        <v>3293</v>
      </c>
      <c r="F3861" s="152" t="s">
        <v>3294</v>
      </c>
      <c r="G3861" s="10" t="s">
        <v>1446</v>
      </c>
      <c r="H3861" s="153">
        <v>1</v>
      </c>
      <c r="I3861" s="138">
        <v>470000000</v>
      </c>
      <c r="J3861" s="138" t="s">
        <v>1330</v>
      </c>
      <c r="K3861" s="14" t="s">
        <v>3295</v>
      </c>
      <c r="L3861" s="171" t="s">
        <v>3108</v>
      </c>
      <c r="M3861" s="140" t="s">
        <v>2744</v>
      </c>
      <c r="N3861" s="11" t="s">
        <v>3296</v>
      </c>
      <c r="O3861" s="26" t="s">
        <v>2788</v>
      </c>
      <c r="P3861" s="140"/>
      <c r="Q3861" s="140"/>
      <c r="R3861" s="140"/>
      <c r="S3861" s="140"/>
      <c r="T3861" s="302">
        <v>0</v>
      </c>
      <c r="U3861" s="302">
        <v>0</v>
      </c>
      <c r="V3861" s="175" t="s">
        <v>2700</v>
      </c>
      <c r="W3861" s="148" t="s">
        <v>1410</v>
      </c>
      <c r="X3861" s="15" t="s">
        <v>9694</v>
      </c>
    </row>
    <row r="3862" spans="1:24" s="145" customFormat="1" ht="76.5" customHeight="1">
      <c r="A3862" s="15" t="s">
        <v>9695</v>
      </c>
      <c r="B3862" s="138" t="s">
        <v>1332</v>
      </c>
      <c r="C3862" s="138" t="s">
        <v>3291</v>
      </c>
      <c r="D3862" s="138" t="s">
        <v>3292</v>
      </c>
      <c r="E3862" s="138" t="s">
        <v>3293</v>
      </c>
      <c r="F3862" s="152" t="s">
        <v>3294</v>
      </c>
      <c r="G3862" s="10" t="s">
        <v>1446</v>
      </c>
      <c r="H3862" s="153">
        <v>1</v>
      </c>
      <c r="I3862" s="138">
        <v>470000000</v>
      </c>
      <c r="J3862" s="138" t="s">
        <v>1330</v>
      </c>
      <c r="K3862" s="14" t="s">
        <v>9696</v>
      </c>
      <c r="L3862" s="171" t="s">
        <v>3108</v>
      </c>
      <c r="M3862" s="140" t="s">
        <v>2744</v>
      </c>
      <c r="N3862" s="11" t="s">
        <v>3296</v>
      </c>
      <c r="O3862" s="26" t="s">
        <v>2788</v>
      </c>
      <c r="P3862" s="140"/>
      <c r="Q3862" s="140"/>
      <c r="R3862" s="140"/>
      <c r="S3862" s="140"/>
      <c r="T3862" s="144">
        <v>1400000</v>
      </c>
      <c r="U3862" s="144">
        <f>T3862*1.12</f>
        <v>1568000.0000000002</v>
      </c>
      <c r="V3862" s="175" t="s">
        <v>2700</v>
      </c>
      <c r="W3862" s="148" t="s">
        <v>1410</v>
      </c>
      <c r="X3862" s="15"/>
    </row>
    <row r="3863" spans="1:24" s="145" customFormat="1" ht="89.25" customHeight="1">
      <c r="A3863" s="15" t="s">
        <v>3297</v>
      </c>
      <c r="B3863" s="16" t="s">
        <v>1332</v>
      </c>
      <c r="C3863" s="16" t="s">
        <v>3298</v>
      </c>
      <c r="D3863" s="16" t="s">
        <v>3299</v>
      </c>
      <c r="E3863" s="16" t="s">
        <v>3300</v>
      </c>
      <c r="F3863" s="16" t="s">
        <v>3301</v>
      </c>
      <c r="G3863" s="140" t="s">
        <v>1446</v>
      </c>
      <c r="H3863" s="153">
        <v>1</v>
      </c>
      <c r="I3863" s="138">
        <v>470000000</v>
      </c>
      <c r="J3863" s="138" t="s">
        <v>1330</v>
      </c>
      <c r="K3863" s="14" t="s">
        <v>3302</v>
      </c>
      <c r="L3863" s="171" t="s">
        <v>3108</v>
      </c>
      <c r="M3863" s="140" t="s">
        <v>2744</v>
      </c>
      <c r="N3863" s="369" t="s">
        <v>2699</v>
      </c>
      <c r="O3863" s="26" t="s">
        <v>2795</v>
      </c>
      <c r="P3863" s="140"/>
      <c r="Q3863" s="140"/>
      <c r="R3863" s="140"/>
      <c r="S3863" s="140"/>
      <c r="T3863" s="144">
        <v>360000</v>
      </c>
      <c r="U3863" s="144">
        <f t="shared" si="881"/>
        <v>403200.00000000006</v>
      </c>
      <c r="V3863" s="140" t="s">
        <v>2677</v>
      </c>
      <c r="W3863" s="153" t="s">
        <v>1410</v>
      </c>
      <c r="X3863" s="15"/>
    </row>
    <row r="3864" spans="1:24" s="145" customFormat="1" ht="76.5" customHeight="1">
      <c r="A3864" s="15" t="s">
        <v>3303</v>
      </c>
      <c r="B3864" s="14" t="s">
        <v>97</v>
      </c>
      <c r="C3864" s="138" t="s">
        <v>3304</v>
      </c>
      <c r="D3864" s="138" t="s">
        <v>3305</v>
      </c>
      <c r="E3864" s="138" t="s">
        <v>3306</v>
      </c>
      <c r="F3864" s="138" t="s">
        <v>3307</v>
      </c>
      <c r="G3864" s="138" t="s">
        <v>1446</v>
      </c>
      <c r="H3864" s="139">
        <v>1</v>
      </c>
      <c r="I3864" s="138">
        <v>470000000</v>
      </c>
      <c r="J3864" s="138" t="s">
        <v>1330</v>
      </c>
      <c r="K3864" s="14" t="s">
        <v>3302</v>
      </c>
      <c r="L3864" s="138" t="s">
        <v>3308</v>
      </c>
      <c r="M3864" s="140" t="s">
        <v>2744</v>
      </c>
      <c r="N3864" s="369" t="s">
        <v>2699</v>
      </c>
      <c r="O3864" s="26" t="s">
        <v>2788</v>
      </c>
      <c r="P3864" s="138"/>
      <c r="Q3864" s="138"/>
      <c r="R3864" s="138"/>
      <c r="S3864" s="138"/>
      <c r="T3864" s="144">
        <v>11400</v>
      </c>
      <c r="U3864" s="144">
        <f t="shared" si="881"/>
        <v>12768.000000000002</v>
      </c>
      <c r="V3864" s="140" t="s">
        <v>2677</v>
      </c>
      <c r="W3864" s="148" t="s">
        <v>1410</v>
      </c>
      <c r="X3864" s="14"/>
    </row>
    <row r="3865" spans="1:24" s="145" customFormat="1" ht="76.5" customHeight="1">
      <c r="A3865" s="15" t="s">
        <v>3309</v>
      </c>
      <c r="B3865" s="16" t="s">
        <v>1332</v>
      </c>
      <c r="C3865" s="138" t="s">
        <v>3310</v>
      </c>
      <c r="D3865" s="138" t="s">
        <v>3311</v>
      </c>
      <c r="E3865" s="138" t="s">
        <v>3311</v>
      </c>
      <c r="F3865" s="138" t="s">
        <v>3312</v>
      </c>
      <c r="G3865" s="162" t="s">
        <v>1446</v>
      </c>
      <c r="H3865" s="139">
        <v>1</v>
      </c>
      <c r="I3865" s="138">
        <v>470000000</v>
      </c>
      <c r="J3865" s="138" t="s">
        <v>1330</v>
      </c>
      <c r="K3865" s="14" t="s">
        <v>2673</v>
      </c>
      <c r="L3865" s="171" t="s">
        <v>3108</v>
      </c>
      <c r="M3865" s="140" t="s">
        <v>2744</v>
      </c>
      <c r="N3865" s="369" t="s">
        <v>2699</v>
      </c>
      <c r="O3865" s="26" t="s">
        <v>2788</v>
      </c>
      <c r="P3865" s="140"/>
      <c r="Q3865" s="140"/>
      <c r="R3865" s="140"/>
      <c r="S3865" s="140"/>
      <c r="T3865" s="144">
        <v>1347192</v>
      </c>
      <c r="U3865" s="144">
        <f t="shared" si="881"/>
        <v>1508855.04</v>
      </c>
      <c r="V3865" s="140" t="s">
        <v>2700</v>
      </c>
      <c r="W3865" s="148" t="s">
        <v>1410</v>
      </c>
      <c r="X3865" s="15"/>
    </row>
    <row r="3866" spans="1:24" s="145" customFormat="1" ht="76.5" customHeight="1">
      <c r="A3866" s="15" t="s">
        <v>3313</v>
      </c>
      <c r="B3866" s="10" t="s">
        <v>97</v>
      </c>
      <c r="C3866" s="16" t="s">
        <v>3314</v>
      </c>
      <c r="D3866" s="16" t="s">
        <v>3315</v>
      </c>
      <c r="E3866" s="16" t="s">
        <v>3316</v>
      </c>
      <c r="F3866" s="26" t="s">
        <v>3317</v>
      </c>
      <c r="G3866" s="10" t="s">
        <v>1446</v>
      </c>
      <c r="H3866" s="153">
        <v>1</v>
      </c>
      <c r="I3866" s="138">
        <v>470000000</v>
      </c>
      <c r="J3866" s="138" t="s">
        <v>1330</v>
      </c>
      <c r="K3866" s="14" t="s">
        <v>2363</v>
      </c>
      <c r="L3866" s="171" t="s">
        <v>3108</v>
      </c>
      <c r="M3866" s="140" t="s">
        <v>2744</v>
      </c>
      <c r="N3866" s="22" t="s">
        <v>2794</v>
      </c>
      <c r="O3866" s="26" t="s">
        <v>2788</v>
      </c>
      <c r="P3866" s="176"/>
      <c r="Q3866" s="176"/>
      <c r="R3866" s="176"/>
      <c r="S3866" s="146"/>
      <c r="T3866" s="302">
        <v>0</v>
      </c>
      <c r="U3866" s="302">
        <v>0</v>
      </c>
      <c r="V3866" s="175" t="s">
        <v>2700</v>
      </c>
      <c r="W3866" s="153" t="s">
        <v>1410</v>
      </c>
      <c r="X3866" s="14">
        <v>20.21</v>
      </c>
    </row>
    <row r="3867" spans="1:24" s="145" customFormat="1" ht="76.5" customHeight="1">
      <c r="A3867" s="15" t="s">
        <v>9697</v>
      </c>
      <c r="B3867" s="10" t="s">
        <v>97</v>
      </c>
      <c r="C3867" s="16" t="s">
        <v>3314</v>
      </c>
      <c r="D3867" s="16" t="s">
        <v>3315</v>
      </c>
      <c r="E3867" s="16" t="s">
        <v>3316</v>
      </c>
      <c r="F3867" s="26" t="s">
        <v>3317</v>
      </c>
      <c r="G3867" s="10" t="s">
        <v>1446</v>
      </c>
      <c r="H3867" s="153">
        <v>1</v>
      </c>
      <c r="I3867" s="138">
        <v>470000000</v>
      </c>
      <c r="J3867" s="138" t="s">
        <v>1330</v>
      </c>
      <c r="K3867" s="14" t="s">
        <v>2363</v>
      </c>
      <c r="L3867" s="171" t="s">
        <v>3108</v>
      </c>
      <c r="M3867" s="140" t="s">
        <v>2744</v>
      </c>
      <c r="N3867" s="22" t="s">
        <v>2794</v>
      </c>
      <c r="O3867" s="26" t="s">
        <v>2788</v>
      </c>
      <c r="P3867" s="176"/>
      <c r="Q3867" s="176"/>
      <c r="R3867" s="176"/>
      <c r="S3867" s="146"/>
      <c r="T3867" s="144">
        <v>89286</v>
      </c>
      <c r="U3867" s="144">
        <f>T3867*1.12</f>
        <v>100000.32000000001</v>
      </c>
      <c r="V3867" s="175" t="s">
        <v>2700</v>
      </c>
      <c r="W3867" s="153" t="s">
        <v>1410</v>
      </c>
      <c r="X3867" s="14"/>
    </row>
    <row r="3868" spans="1:24" s="145" customFormat="1" ht="89.25" customHeight="1">
      <c r="A3868" s="15" t="s">
        <v>3318</v>
      </c>
      <c r="B3868" s="10" t="s">
        <v>97</v>
      </c>
      <c r="C3868" s="16" t="s">
        <v>3319</v>
      </c>
      <c r="D3868" s="16" t="s">
        <v>3320</v>
      </c>
      <c r="E3868" s="16" t="s">
        <v>3321</v>
      </c>
      <c r="F3868" s="16"/>
      <c r="G3868" s="10" t="s">
        <v>1446</v>
      </c>
      <c r="H3868" s="153">
        <v>1</v>
      </c>
      <c r="I3868" s="138">
        <v>470000000</v>
      </c>
      <c r="J3868" s="138" t="s">
        <v>1330</v>
      </c>
      <c r="K3868" s="14" t="s">
        <v>2363</v>
      </c>
      <c r="L3868" s="171" t="s">
        <v>3108</v>
      </c>
      <c r="M3868" s="140" t="s">
        <v>2744</v>
      </c>
      <c r="N3868" s="22" t="s">
        <v>2794</v>
      </c>
      <c r="O3868" s="26" t="s">
        <v>3322</v>
      </c>
      <c r="P3868" s="176"/>
      <c r="Q3868" s="176"/>
      <c r="R3868" s="176"/>
      <c r="S3868" s="146"/>
      <c r="T3868" s="302">
        <v>0</v>
      </c>
      <c r="U3868" s="302">
        <v>0</v>
      </c>
      <c r="V3868" s="175" t="s">
        <v>2700</v>
      </c>
      <c r="W3868" s="148" t="s">
        <v>1410</v>
      </c>
      <c r="X3868" s="14">
        <v>20.21</v>
      </c>
    </row>
    <row r="3869" spans="1:24" s="145" customFormat="1" ht="89.25" customHeight="1">
      <c r="A3869" s="15" t="s">
        <v>9698</v>
      </c>
      <c r="B3869" s="10" t="s">
        <v>97</v>
      </c>
      <c r="C3869" s="16" t="s">
        <v>3319</v>
      </c>
      <c r="D3869" s="16" t="s">
        <v>3320</v>
      </c>
      <c r="E3869" s="16" t="s">
        <v>3321</v>
      </c>
      <c r="F3869" s="16"/>
      <c r="G3869" s="10" t="s">
        <v>1446</v>
      </c>
      <c r="H3869" s="153">
        <v>1</v>
      </c>
      <c r="I3869" s="138">
        <v>470000000</v>
      </c>
      <c r="J3869" s="138" t="s">
        <v>1330</v>
      </c>
      <c r="K3869" s="14" t="s">
        <v>2363</v>
      </c>
      <c r="L3869" s="171" t="s">
        <v>3108</v>
      </c>
      <c r="M3869" s="140" t="s">
        <v>2744</v>
      </c>
      <c r="N3869" s="22" t="s">
        <v>2794</v>
      </c>
      <c r="O3869" s="26" t="s">
        <v>3322</v>
      </c>
      <c r="P3869" s="176"/>
      <c r="Q3869" s="176"/>
      <c r="R3869" s="176"/>
      <c r="S3869" s="146"/>
      <c r="T3869" s="144">
        <v>2400000</v>
      </c>
      <c r="U3869" s="144">
        <f>T3869*1.12</f>
        <v>2688000.0000000005</v>
      </c>
      <c r="V3869" s="175" t="s">
        <v>2700</v>
      </c>
      <c r="W3869" s="148" t="s">
        <v>1410</v>
      </c>
      <c r="X3869" s="14"/>
    </row>
    <row r="3870" spans="1:24" s="145" customFormat="1" ht="89.25" customHeight="1">
      <c r="A3870" s="15" t="s">
        <v>3323</v>
      </c>
      <c r="B3870" s="10" t="s">
        <v>97</v>
      </c>
      <c r="C3870" s="16" t="s">
        <v>3324</v>
      </c>
      <c r="D3870" s="16" t="s">
        <v>3325</v>
      </c>
      <c r="E3870" s="16" t="s">
        <v>3326</v>
      </c>
      <c r="F3870" s="16" t="s">
        <v>3327</v>
      </c>
      <c r="G3870" s="10" t="s">
        <v>1446</v>
      </c>
      <c r="H3870" s="153">
        <v>1</v>
      </c>
      <c r="I3870" s="138">
        <v>470000000</v>
      </c>
      <c r="J3870" s="138" t="s">
        <v>1330</v>
      </c>
      <c r="K3870" s="14" t="s">
        <v>2363</v>
      </c>
      <c r="L3870" s="171" t="s">
        <v>3108</v>
      </c>
      <c r="M3870" s="140" t="s">
        <v>2744</v>
      </c>
      <c r="N3870" s="22" t="s">
        <v>2794</v>
      </c>
      <c r="O3870" s="26" t="s">
        <v>3322</v>
      </c>
      <c r="P3870" s="176"/>
      <c r="Q3870" s="176"/>
      <c r="R3870" s="176"/>
      <c r="S3870" s="146"/>
      <c r="T3870" s="302">
        <v>0</v>
      </c>
      <c r="U3870" s="302">
        <v>0</v>
      </c>
      <c r="V3870" s="175" t="s">
        <v>2700</v>
      </c>
      <c r="W3870" s="148" t="s">
        <v>1410</v>
      </c>
      <c r="X3870" s="14" t="s">
        <v>9694</v>
      </c>
    </row>
    <row r="3871" spans="1:24" s="145" customFormat="1" ht="89.25" customHeight="1">
      <c r="A3871" s="15" t="s">
        <v>9699</v>
      </c>
      <c r="B3871" s="10" t="s">
        <v>97</v>
      </c>
      <c r="C3871" s="16" t="s">
        <v>3324</v>
      </c>
      <c r="D3871" s="16" t="s">
        <v>3325</v>
      </c>
      <c r="E3871" s="16" t="s">
        <v>3326</v>
      </c>
      <c r="F3871" s="16" t="s">
        <v>3327</v>
      </c>
      <c r="G3871" s="10" t="s">
        <v>1446</v>
      </c>
      <c r="H3871" s="153">
        <v>1</v>
      </c>
      <c r="I3871" s="138">
        <v>470000000</v>
      </c>
      <c r="J3871" s="138" t="s">
        <v>1330</v>
      </c>
      <c r="K3871" s="14" t="s">
        <v>9690</v>
      </c>
      <c r="L3871" s="171" t="s">
        <v>3108</v>
      </c>
      <c r="M3871" s="140" t="s">
        <v>2744</v>
      </c>
      <c r="N3871" s="22" t="s">
        <v>2794</v>
      </c>
      <c r="O3871" s="26" t="s">
        <v>3322</v>
      </c>
      <c r="P3871" s="176"/>
      <c r="Q3871" s="176"/>
      <c r="R3871" s="176"/>
      <c r="S3871" s="146"/>
      <c r="T3871" s="144">
        <v>446429</v>
      </c>
      <c r="U3871" s="144">
        <f>T3871*1.12</f>
        <v>500000.48000000004</v>
      </c>
      <c r="V3871" s="175" t="s">
        <v>2700</v>
      </c>
      <c r="W3871" s="148" t="s">
        <v>1410</v>
      </c>
      <c r="X3871" s="14"/>
    </row>
    <row r="3872" spans="1:24" s="145" customFormat="1" ht="63.75" customHeight="1">
      <c r="A3872" s="15" t="s">
        <v>3328</v>
      </c>
      <c r="B3872" s="16" t="s">
        <v>1332</v>
      </c>
      <c r="C3872" s="138" t="s">
        <v>3324</v>
      </c>
      <c r="D3872" s="138" t="s">
        <v>3325</v>
      </c>
      <c r="E3872" s="138" t="s">
        <v>3326</v>
      </c>
      <c r="F3872" s="138" t="s">
        <v>3329</v>
      </c>
      <c r="G3872" s="177" t="s">
        <v>1446</v>
      </c>
      <c r="H3872" s="153">
        <v>0.8</v>
      </c>
      <c r="I3872" s="16">
        <v>470000000</v>
      </c>
      <c r="J3872" s="138" t="s">
        <v>1330</v>
      </c>
      <c r="K3872" s="14" t="s">
        <v>2363</v>
      </c>
      <c r="L3872" s="171" t="s">
        <v>3108</v>
      </c>
      <c r="M3872" s="140" t="s">
        <v>2744</v>
      </c>
      <c r="N3872" s="370" t="s">
        <v>2794</v>
      </c>
      <c r="O3872" s="26" t="s">
        <v>3219</v>
      </c>
      <c r="P3872" s="140"/>
      <c r="Q3872" s="140"/>
      <c r="R3872" s="140"/>
      <c r="S3872" s="140"/>
      <c r="T3872" s="144">
        <v>75000</v>
      </c>
      <c r="U3872" s="144">
        <f t="shared" si="881"/>
        <v>84000.000000000015</v>
      </c>
      <c r="V3872" s="140" t="s">
        <v>2700</v>
      </c>
      <c r="W3872" s="153" t="s">
        <v>1410</v>
      </c>
      <c r="X3872" s="15"/>
    </row>
    <row r="3873" spans="1:24" s="145" customFormat="1" ht="89.25" customHeight="1">
      <c r="A3873" s="15" t="s">
        <v>3330</v>
      </c>
      <c r="B3873" s="16" t="s">
        <v>1332</v>
      </c>
      <c r="C3873" s="138" t="s">
        <v>3324</v>
      </c>
      <c r="D3873" s="138" t="s">
        <v>3325</v>
      </c>
      <c r="E3873" s="138" t="s">
        <v>3326</v>
      </c>
      <c r="F3873" s="138" t="s">
        <v>3331</v>
      </c>
      <c r="G3873" s="177" t="s">
        <v>1446</v>
      </c>
      <c r="H3873" s="153">
        <v>1</v>
      </c>
      <c r="I3873" s="16">
        <v>470000000</v>
      </c>
      <c r="J3873" s="138" t="s">
        <v>1330</v>
      </c>
      <c r="K3873" s="14" t="s">
        <v>2673</v>
      </c>
      <c r="L3873" s="171" t="s">
        <v>3108</v>
      </c>
      <c r="M3873" s="140" t="s">
        <v>2744</v>
      </c>
      <c r="N3873" s="369" t="s">
        <v>2699</v>
      </c>
      <c r="O3873" s="26" t="s">
        <v>2820</v>
      </c>
      <c r="P3873" s="140"/>
      <c r="Q3873" s="140"/>
      <c r="R3873" s="140"/>
      <c r="S3873" s="140"/>
      <c r="T3873" s="144">
        <v>1800000</v>
      </c>
      <c r="U3873" s="144">
        <f t="shared" si="881"/>
        <v>2016000.0000000002</v>
      </c>
      <c r="V3873" s="140" t="s">
        <v>2677</v>
      </c>
      <c r="W3873" s="148" t="s">
        <v>1410</v>
      </c>
      <c r="X3873" s="15"/>
    </row>
    <row r="3874" spans="1:24" s="145" customFormat="1" ht="89.25" customHeight="1">
      <c r="A3874" s="15" t="s">
        <v>3332</v>
      </c>
      <c r="B3874" s="16" t="s">
        <v>1332</v>
      </c>
      <c r="C3874" s="138" t="s">
        <v>3333</v>
      </c>
      <c r="D3874" s="138" t="s">
        <v>3334</v>
      </c>
      <c r="E3874" s="138" t="s">
        <v>3334</v>
      </c>
      <c r="F3874" s="178" t="s">
        <v>3335</v>
      </c>
      <c r="G3874" s="177" t="s">
        <v>1446</v>
      </c>
      <c r="H3874" s="153">
        <v>1</v>
      </c>
      <c r="I3874" s="16">
        <v>470000000</v>
      </c>
      <c r="J3874" s="138" t="s">
        <v>1330</v>
      </c>
      <c r="K3874" s="14" t="s">
        <v>2673</v>
      </c>
      <c r="L3874" s="171" t="s">
        <v>3108</v>
      </c>
      <c r="M3874" s="140" t="s">
        <v>2744</v>
      </c>
      <c r="N3874" s="369" t="s">
        <v>3336</v>
      </c>
      <c r="O3874" s="26" t="s">
        <v>3337</v>
      </c>
      <c r="P3874" s="140"/>
      <c r="Q3874" s="140"/>
      <c r="R3874" s="140"/>
      <c r="S3874" s="140"/>
      <c r="T3874" s="144">
        <v>1146505</v>
      </c>
      <c r="U3874" s="144">
        <f t="shared" si="881"/>
        <v>1284085.6000000001</v>
      </c>
      <c r="V3874" s="140" t="s">
        <v>2700</v>
      </c>
      <c r="W3874" s="148" t="s">
        <v>1410</v>
      </c>
      <c r="X3874" s="15"/>
    </row>
    <row r="3875" spans="1:24" s="145" customFormat="1" ht="102" customHeight="1">
      <c r="A3875" s="15" t="s">
        <v>3338</v>
      </c>
      <c r="B3875" s="179" t="s">
        <v>97</v>
      </c>
      <c r="C3875" s="138" t="s">
        <v>3339</v>
      </c>
      <c r="D3875" s="138" t="s">
        <v>3340</v>
      </c>
      <c r="E3875" s="138" t="s">
        <v>3341</v>
      </c>
      <c r="F3875" s="138" t="s">
        <v>3342</v>
      </c>
      <c r="G3875" s="168" t="s">
        <v>1446</v>
      </c>
      <c r="H3875" s="153">
        <v>1</v>
      </c>
      <c r="I3875" s="16">
        <v>470000000</v>
      </c>
      <c r="J3875" s="138" t="s">
        <v>1330</v>
      </c>
      <c r="K3875" s="14" t="s">
        <v>3343</v>
      </c>
      <c r="L3875" s="171" t="s">
        <v>3108</v>
      </c>
      <c r="M3875" s="140" t="s">
        <v>2744</v>
      </c>
      <c r="N3875" s="22" t="s">
        <v>3344</v>
      </c>
      <c r="O3875" s="26" t="s">
        <v>3345</v>
      </c>
      <c r="P3875" s="177"/>
      <c r="Q3875" s="177"/>
      <c r="R3875" s="177"/>
      <c r="S3875" s="177"/>
      <c r="T3875" s="302">
        <v>0</v>
      </c>
      <c r="U3875" s="302">
        <v>0</v>
      </c>
      <c r="V3875" s="140" t="s">
        <v>2700</v>
      </c>
      <c r="W3875" s="153" t="s">
        <v>1410</v>
      </c>
      <c r="X3875" s="14" t="s">
        <v>9700</v>
      </c>
    </row>
    <row r="3876" spans="1:24" s="145" customFormat="1" ht="102" customHeight="1">
      <c r="A3876" s="15" t="s">
        <v>9701</v>
      </c>
      <c r="B3876" s="179" t="s">
        <v>97</v>
      </c>
      <c r="C3876" s="138" t="s">
        <v>3339</v>
      </c>
      <c r="D3876" s="138" t="s">
        <v>3340</v>
      </c>
      <c r="E3876" s="138" t="s">
        <v>3341</v>
      </c>
      <c r="F3876" s="138" t="s">
        <v>3342</v>
      </c>
      <c r="G3876" s="168" t="s">
        <v>1446</v>
      </c>
      <c r="H3876" s="153">
        <v>1</v>
      </c>
      <c r="I3876" s="16">
        <v>470000000</v>
      </c>
      <c r="J3876" s="138" t="s">
        <v>1330</v>
      </c>
      <c r="K3876" s="14" t="s">
        <v>9702</v>
      </c>
      <c r="L3876" s="171" t="s">
        <v>3108</v>
      </c>
      <c r="M3876" s="140" t="s">
        <v>2744</v>
      </c>
      <c r="N3876" s="22" t="s">
        <v>9703</v>
      </c>
      <c r="O3876" s="26" t="s">
        <v>3345</v>
      </c>
      <c r="P3876" s="177"/>
      <c r="Q3876" s="177"/>
      <c r="R3876" s="177"/>
      <c r="S3876" s="177"/>
      <c r="T3876" s="144">
        <v>12360000</v>
      </c>
      <c r="U3876" s="144">
        <f>T3876*1.12</f>
        <v>13843200.000000002</v>
      </c>
      <c r="V3876" s="140"/>
      <c r="W3876" s="153" t="s">
        <v>1410</v>
      </c>
      <c r="X3876" s="14"/>
    </row>
    <row r="3877" spans="1:24" s="145" customFormat="1" ht="76.5" customHeight="1">
      <c r="A3877" s="15" t="s">
        <v>3346</v>
      </c>
      <c r="B3877" s="14" t="s">
        <v>97</v>
      </c>
      <c r="C3877" s="16" t="s">
        <v>3347</v>
      </c>
      <c r="D3877" s="16" t="s">
        <v>3348</v>
      </c>
      <c r="E3877" s="16" t="s">
        <v>3349</v>
      </c>
      <c r="F3877" s="152" t="s">
        <v>3350</v>
      </c>
      <c r="G3877" s="162" t="s">
        <v>1446</v>
      </c>
      <c r="H3877" s="153">
        <v>1</v>
      </c>
      <c r="I3877" s="138">
        <v>470000000</v>
      </c>
      <c r="J3877" s="138" t="s">
        <v>1330</v>
      </c>
      <c r="K3877" s="14" t="s">
        <v>2818</v>
      </c>
      <c r="L3877" s="171" t="s">
        <v>3108</v>
      </c>
      <c r="M3877" s="140" t="s">
        <v>2744</v>
      </c>
      <c r="N3877" s="370" t="s">
        <v>2794</v>
      </c>
      <c r="O3877" s="26" t="s">
        <v>2788</v>
      </c>
      <c r="P3877" s="140"/>
      <c r="Q3877" s="172"/>
      <c r="R3877" s="172"/>
      <c r="S3877" s="173"/>
      <c r="T3877" s="144">
        <v>1140000</v>
      </c>
      <c r="U3877" s="144">
        <f t="shared" si="881"/>
        <v>1276800.0000000002</v>
      </c>
      <c r="V3877" s="140" t="s">
        <v>2700</v>
      </c>
      <c r="W3877" s="148" t="s">
        <v>1410</v>
      </c>
      <c r="X3877" s="14"/>
    </row>
    <row r="3878" spans="1:24" s="145" customFormat="1" ht="76.5" customHeight="1">
      <c r="A3878" s="15" t="s">
        <v>3351</v>
      </c>
      <c r="B3878" s="14" t="s">
        <v>97</v>
      </c>
      <c r="C3878" s="138" t="s">
        <v>3352</v>
      </c>
      <c r="D3878" s="138" t="s">
        <v>3353</v>
      </c>
      <c r="E3878" s="138" t="s">
        <v>3354</v>
      </c>
      <c r="F3878" s="138" t="s">
        <v>3355</v>
      </c>
      <c r="G3878" s="162" t="s">
        <v>384</v>
      </c>
      <c r="H3878" s="153">
        <v>1</v>
      </c>
      <c r="I3878" s="138">
        <v>470000000</v>
      </c>
      <c r="J3878" s="138" t="s">
        <v>1330</v>
      </c>
      <c r="K3878" s="14" t="s">
        <v>2363</v>
      </c>
      <c r="L3878" s="171" t="s">
        <v>3108</v>
      </c>
      <c r="M3878" s="140" t="s">
        <v>2744</v>
      </c>
      <c r="N3878" s="370" t="s">
        <v>2794</v>
      </c>
      <c r="O3878" s="26" t="s">
        <v>2788</v>
      </c>
      <c r="P3878" s="140"/>
      <c r="Q3878" s="172"/>
      <c r="R3878" s="172"/>
      <c r="S3878" s="173"/>
      <c r="T3878" s="304">
        <v>0</v>
      </c>
      <c r="U3878" s="304">
        <f t="shared" si="881"/>
        <v>0</v>
      </c>
      <c r="V3878" s="140" t="s">
        <v>2677</v>
      </c>
      <c r="W3878" s="148" t="s">
        <v>1410</v>
      </c>
      <c r="X3878" s="14" t="s">
        <v>9103</v>
      </c>
    </row>
    <row r="3879" spans="1:24" s="145" customFormat="1" ht="76.5" customHeight="1">
      <c r="A3879" s="15" t="s">
        <v>3356</v>
      </c>
      <c r="B3879" s="14" t="s">
        <v>97</v>
      </c>
      <c r="C3879" s="138" t="s">
        <v>3357</v>
      </c>
      <c r="D3879" s="138" t="s">
        <v>3358</v>
      </c>
      <c r="E3879" s="138" t="s">
        <v>3359</v>
      </c>
      <c r="F3879" s="138" t="s">
        <v>3360</v>
      </c>
      <c r="G3879" s="162" t="s">
        <v>384</v>
      </c>
      <c r="H3879" s="153">
        <v>1</v>
      </c>
      <c r="I3879" s="138">
        <v>470000000</v>
      </c>
      <c r="J3879" s="138" t="s">
        <v>1330</v>
      </c>
      <c r="K3879" s="14" t="s">
        <v>2363</v>
      </c>
      <c r="L3879" s="171" t="s">
        <v>3108</v>
      </c>
      <c r="M3879" s="140" t="s">
        <v>2744</v>
      </c>
      <c r="N3879" s="369" t="s">
        <v>2699</v>
      </c>
      <c r="O3879" s="26" t="s">
        <v>2788</v>
      </c>
      <c r="P3879" s="140"/>
      <c r="Q3879" s="172"/>
      <c r="R3879" s="172"/>
      <c r="S3879" s="173"/>
      <c r="T3879" s="304">
        <v>0</v>
      </c>
      <c r="U3879" s="304">
        <f>T3879*1.12</f>
        <v>0</v>
      </c>
      <c r="V3879" s="140" t="s">
        <v>2677</v>
      </c>
      <c r="W3879" s="153" t="s">
        <v>1410</v>
      </c>
      <c r="X3879" s="14" t="s">
        <v>9103</v>
      </c>
    </row>
    <row r="3880" spans="1:24" s="145" customFormat="1" ht="76.5" customHeight="1">
      <c r="A3880" s="15" t="s">
        <v>3361</v>
      </c>
      <c r="B3880" s="14" t="s">
        <v>97</v>
      </c>
      <c r="C3880" s="138" t="s">
        <v>3362</v>
      </c>
      <c r="D3880" s="138" t="s">
        <v>3363</v>
      </c>
      <c r="E3880" s="138" t="s">
        <v>3364</v>
      </c>
      <c r="F3880" s="140"/>
      <c r="G3880" s="162" t="s">
        <v>385</v>
      </c>
      <c r="H3880" s="153">
        <v>1</v>
      </c>
      <c r="I3880" s="138">
        <v>470000000</v>
      </c>
      <c r="J3880" s="138" t="s">
        <v>1330</v>
      </c>
      <c r="K3880" s="14" t="s">
        <v>3365</v>
      </c>
      <c r="L3880" s="171" t="s">
        <v>3108</v>
      </c>
      <c r="M3880" s="140" t="s">
        <v>2744</v>
      </c>
      <c r="N3880" s="22" t="s">
        <v>2699</v>
      </c>
      <c r="O3880" s="26" t="s">
        <v>2788</v>
      </c>
      <c r="P3880" s="140"/>
      <c r="Q3880" s="172"/>
      <c r="R3880" s="172"/>
      <c r="S3880" s="173"/>
      <c r="T3880" s="304">
        <v>0</v>
      </c>
      <c r="U3880" s="304">
        <v>0</v>
      </c>
      <c r="V3880" s="140" t="s">
        <v>2700</v>
      </c>
      <c r="W3880" s="148" t="s">
        <v>1410</v>
      </c>
      <c r="X3880" s="14">
        <v>11.14</v>
      </c>
    </row>
    <row r="3881" spans="1:24" s="145" customFormat="1" ht="76.5" customHeight="1">
      <c r="A3881" s="15" t="s">
        <v>9704</v>
      </c>
      <c r="B3881" s="14" t="s">
        <v>97</v>
      </c>
      <c r="C3881" s="138" t="s">
        <v>3362</v>
      </c>
      <c r="D3881" s="138" t="s">
        <v>3363</v>
      </c>
      <c r="E3881" s="138" t="s">
        <v>3364</v>
      </c>
      <c r="F3881" s="140"/>
      <c r="G3881" s="162" t="s">
        <v>385</v>
      </c>
      <c r="H3881" s="153">
        <v>1</v>
      </c>
      <c r="I3881" s="138">
        <v>470000000</v>
      </c>
      <c r="J3881" s="138" t="s">
        <v>1330</v>
      </c>
      <c r="K3881" s="14" t="s">
        <v>9705</v>
      </c>
      <c r="L3881" s="171" t="s">
        <v>3108</v>
      </c>
      <c r="M3881" s="140" t="s">
        <v>2744</v>
      </c>
      <c r="N3881" s="22" t="s">
        <v>2794</v>
      </c>
      <c r="O3881" s="26" t="s">
        <v>2788</v>
      </c>
      <c r="P3881" s="140"/>
      <c r="Q3881" s="172"/>
      <c r="R3881" s="172"/>
      <c r="S3881" s="173"/>
      <c r="T3881" s="304">
        <v>0</v>
      </c>
      <c r="U3881" s="304">
        <v>0</v>
      </c>
      <c r="V3881" s="140" t="s">
        <v>2700</v>
      </c>
      <c r="W3881" s="148" t="s">
        <v>1410</v>
      </c>
      <c r="X3881" s="14" t="s">
        <v>10649</v>
      </c>
    </row>
    <row r="3882" spans="1:24" s="145" customFormat="1" ht="76.5" customHeight="1">
      <c r="A3882" s="15" t="s">
        <v>10646</v>
      </c>
      <c r="B3882" s="14" t="s">
        <v>97</v>
      </c>
      <c r="C3882" s="138" t="s">
        <v>3362</v>
      </c>
      <c r="D3882" s="138" t="s">
        <v>3363</v>
      </c>
      <c r="E3882" s="138" t="s">
        <v>3364</v>
      </c>
      <c r="F3882" s="140"/>
      <c r="G3882" s="162" t="s">
        <v>1446</v>
      </c>
      <c r="H3882" s="153">
        <v>1</v>
      </c>
      <c r="I3882" s="138">
        <v>470000000</v>
      </c>
      <c r="J3882" s="138" t="s">
        <v>1330</v>
      </c>
      <c r="K3882" s="14" t="s">
        <v>10648</v>
      </c>
      <c r="L3882" s="171" t="s">
        <v>3108</v>
      </c>
      <c r="M3882" s="140" t="s">
        <v>2744</v>
      </c>
      <c r="N3882" s="22" t="s">
        <v>10647</v>
      </c>
      <c r="O3882" s="26" t="s">
        <v>3219</v>
      </c>
      <c r="P3882" s="140"/>
      <c r="Q3882" s="172"/>
      <c r="R3882" s="172"/>
      <c r="S3882" s="173"/>
      <c r="T3882" s="144">
        <v>38008785</v>
      </c>
      <c r="U3882" s="144">
        <f>T3882*1.12</f>
        <v>42569839.200000003</v>
      </c>
      <c r="V3882" s="140" t="s">
        <v>2700</v>
      </c>
      <c r="W3882" s="148" t="s">
        <v>1410</v>
      </c>
      <c r="X3882" s="14"/>
    </row>
    <row r="3883" spans="1:24" s="145" customFormat="1" ht="76.5" customHeight="1">
      <c r="A3883" s="15" t="s">
        <v>3366</v>
      </c>
      <c r="B3883" s="14" t="s">
        <v>97</v>
      </c>
      <c r="C3883" s="138" t="s">
        <v>3287</v>
      </c>
      <c r="D3883" s="138" t="s">
        <v>3288</v>
      </c>
      <c r="E3883" s="138" t="s">
        <v>3288</v>
      </c>
      <c r="F3883" s="152" t="s">
        <v>3289</v>
      </c>
      <c r="G3883" s="168" t="s">
        <v>1446</v>
      </c>
      <c r="H3883" s="139">
        <v>1</v>
      </c>
      <c r="I3883" s="138">
        <v>470000000</v>
      </c>
      <c r="J3883" s="138" t="s">
        <v>1330</v>
      </c>
      <c r="K3883" s="14" t="s">
        <v>2743</v>
      </c>
      <c r="L3883" s="171" t="s">
        <v>3108</v>
      </c>
      <c r="M3883" s="140" t="s">
        <v>2744</v>
      </c>
      <c r="N3883" s="370" t="s">
        <v>2794</v>
      </c>
      <c r="O3883" s="26" t="s">
        <v>2788</v>
      </c>
      <c r="P3883" s="140"/>
      <c r="Q3883" s="172"/>
      <c r="R3883" s="172"/>
      <c r="S3883" s="173"/>
      <c r="T3883" s="144">
        <v>400000</v>
      </c>
      <c r="U3883" s="144">
        <f t="shared" si="881"/>
        <v>448000.00000000006</v>
      </c>
      <c r="V3883" s="140" t="s">
        <v>2677</v>
      </c>
      <c r="W3883" s="148" t="s">
        <v>1410</v>
      </c>
      <c r="X3883" s="14"/>
    </row>
    <row r="3884" spans="1:24" s="145" customFormat="1" ht="76.5" customHeight="1">
      <c r="A3884" s="15" t="s">
        <v>3367</v>
      </c>
      <c r="B3884" s="14" t="s">
        <v>97</v>
      </c>
      <c r="C3884" s="138" t="s">
        <v>3368</v>
      </c>
      <c r="D3884" s="138" t="s">
        <v>3369</v>
      </c>
      <c r="E3884" s="138" t="s">
        <v>3370</v>
      </c>
      <c r="F3884" s="138" t="s">
        <v>3371</v>
      </c>
      <c r="G3884" s="162" t="s">
        <v>1446</v>
      </c>
      <c r="H3884" s="153">
        <v>1</v>
      </c>
      <c r="I3884" s="138">
        <v>470000000</v>
      </c>
      <c r="J3884" s="138" t="s">
        <v>1330</v>
      </c>
      <c r="K3884" s="14" t="s">
        <v>2475</v>
      </c>
      <c r="L3884" s="171" t="s">
        <v>3108</v>
      </c>
      <c r="M3884" s="140" t="s">
        <v>2744</v>
      </c>
      <c r="N3884" s="22" t="s">
        <v>3372</v>
      </c>
      <c r="O3884" s="26" t="s">
        <v>2788</v>
      </c>
      <c r="P3884" s="140"/>
      <c r="Q3884" s="172"/>
      <c r="R3884" s="172"/>
      <c r="S3884" s="166"/>
      <c r="T3884" s="302">
        <v>0</v>
      </c>
      <c r="U3884" s="302">
        <v>0</v>
      </c>
      <c r="V3884" s="138" t="s">
        <v>2677</v>
      </c>
      <c r="W3884" s="153" t="s">
        <v>1410</v>
      </c>
      <c r="X3884" s="14" t="s">
        <v>9694</v>
      </c>
    </row>
    <row r="3885" spans="1:24" s="145" customFormat="1" ht="76.5" customHeight="1">
      <c r="A3885" s="15" t="s">
        <v>9706</v>
      </c>
      <c r="B3885" s="14" t="s">
        <v>97</v>
      </c>
      <c r="C3885" s="138" t="s">
        <v>3368</v>
      </c>
      <c r="D3885" s="138" t="s">
        <v>3369</v>
      </c>
      <c r="E3885" s="138" t="s">
        <v>3370</v>
      </c>
      <c r="F3885" s="138" t="s">
        <v>3371</v>
      </c>
      <c r="G3885" s="162" t="s">
        <v>1446</v>
      </c>
      <c r="H3885" s="153">
        <v>1</v>
      </c>
      <c r="I3885" s="138">
        <v>470000000</v>
      </c>
      <c r="J3885" s="138" t="s">
        <v>1330</v>
      </c>
      <c r="K3885" s="14" t="s">
        <v>9707</v>
      </c>
      <c r="L3885" s="171" t="s">
        <v>3108</v>
      </c>
      <c r="M3885" s="140" t="s">
        <v>2744</v>
      </c>
      <c r="N3885" s="22" t="s">
        <v>3372</v>
      </c>
      <c r="O3885" s="26" t="s">
        <v>2788</v>
      </c>
      <c r="P3885" s="140"/>
      <c r="Q3885" s="172"/>
      <c r="R3885" s="172"/>
      <c r="S3885" s="166"/>
      <c r="T3885" s="144">
        <v>1600000</v>
      </c>
      <c r="U3885" s="144">
        <f>T3885*1.12</f>
        <v>1792000.0000000002</v>
      </c>
      <c r="V3885" s="138" t="s">
        <v>2677</v>
      </c>
      <c r="W3885" s="153" t="s">
        <v>1410</v>
      </c>
      <c r="X3885" s="14"/>
    </row>
    <row r="3886" spans="1:24" s="145" customFormat="1" ht="76.5" customHeight="1">
      <c r="A3886" s="15" t="s">
        <v>3373</v>
      </c>
      <c r="B3886" s="14" t="s">
        <v>97</v>
      </c>
      <c r="C3886" s="138" t="s">
        <v>3368</v>
      </c>
      <c r="D3886" s="138" t="s">
        <v>3369</v>
      </c>
      <c r="E3886" s="138" t="s">
        <v>3370</v>
      </c>
      <c r="F3886" s="138" t="s">
        <v>3374</v>
      </c>
      <c r="G3886" s="162" t="s">
        <v>1446</v>
      </c>
      <c r="H3886" s="153">
        <v>1</v>
      </c>
      <c r="I3886" s="138">
        <v>470000000</v>
      </c>
      <c r="J3886" s="138" t="s">
        <v>1330</v>
      </c>
      <c r="K3886" s="14" t="s">
        <v>2475</v>
      </c>
      <c r="L3886" s="171" t="s">
        <v>3108</v>
      </c>
      <c r="M3886" s="140" t="s">
        <v>2744</v>
      </c>
      <c r="N3886" s="22" t="s">
        <v>3375</v>
      </c>
      <c r="O3886" s="26" t="s">
        <v>2788</v>
      </c>
      <c r="P3886" s="140"/>
      <c r="Q3886" s="172"/>
      <c r="R3886" s="172"/>
      <c r="S3886" s="166"/>
      <c r="T3886" s="302">
        <v>0</v>
      </c>
      <c r="U3886" s="302">
        <v>0</v>
      </c>
      <c r="V3886" s="138" t="s">
        <v>2677</v>
      </c>
      <c r="W3886" s="148" t="s">
        <v>1410</v>
      </c>
      <c r="X3886" s="14" t="s">
        <v>9708</v>
      </c>
    </row>
    <row r="3887" spans="1:24" s="145" customFormat="1" ht="76.5" customHeight="1">
      <c r="A3887" s="15" t="s">
        <v>9709</v>
      </c>
      <c r="B3887" s="14" t="s">
        <v>97</v>
      </c>
      <c r="C3887" s="138" t="s">
        <v>3368</v>
      </c>
      <c r="D3887" s="138" t="s">
        <v>3369</v>
      </c>
      <c r="E3887" s="138" t="s">
        <v>3370</v>
      </c>
      <c r="F3887" s="138" t="s">
        <v>3374</v>
      </c>
      <c r="G3887" s="162" t="s">
        <v>1446</v>
      </c>
      <c r="H3887" s="153">
        <v>1</v>
      </c>
      <c r="I3887" s="138">
        <v>470000000</v>
      </c>
      <c r="J3887" s="138" t="s">
        <v>1330</v>
      </c>
      <c r="K3887" s="14" t="s">
        <v>9710</v>
      </c>
      <c r="L3887" s="171" t="s">
        <v>3108</v>
      </c>
      <c r="M3887" s="140" t="s">
        <v>2744</v>
      </c>
      <c r="N3887" s="22" t="s">
        <v>9711</v>
      </c>
      <c r="O3887" s="26" t="s">
        <v>2788</v>
      </c>
      <c r="P3887" s="140"/>
      <c r="Q3887" s="172"/>
      <c r="R3887" s="172"/>
      <c r="S3887" s="166"/>
      <c r="T3887" s="144">
        <v>1612800</v>
      </c>
      <c r="U3887" s="144">
        <f>T3887*1.12</f>
        <v>1806336.0000000002</v>
      </c>
      <c r="V3887" s="138" t="s">
        <v>2677</v>
      </c>
      <c r="W3887" s="148" t="s">
        <v>1410</v>
      </c>
      <c r="X3887" s="14"/>
    </row>
    <row r="3888" spans="1:24" s="145" customFormat="1" ht="76.5" customHeight="1">
      <c r="A3888" s="15" t="s">
        <v>3376</v>
      </c>
      <c r="B3888" s="14" t="s">
        <v>97</v>
      </c>
      <c r="C3888" s="138" t="s">
        <v>3368</v>
      </c>
      <c r="D3888" s="138" t="s">
        <v>3369</v>
      </c>
      <c r="E3888" s="138" t="s">
        <v>3370</v>
      </c>
      <c r="F3888" s="138" t="s">
        <v>3377</v>
      </c>
      <c r="G3888" s="162" t="s">
        <v>1446</v>
      </c>
      <c r="H3888" s="153">
        <v>1</v>
      </c>
      <c r="I3888" s="138">
        <v>470000000</v>
      </c>
      <c r="J3888" s="138" t="s">
        <v>1330</v>
      </c>
      <c r="K3888" s="14" t="s">
        <v>2475</v>
      </c>
      <c r="L3888" s="171" t="s">
        <v>3108</v>
      </c>
      <c r="M3888" s="140" t="s">
        <v>2744</v>
      </c>
      <c r="N3888" s="22" t="s">
        <v>3096</v>
      </c>
      <c r="O3888" s="26" t="s">
        <v>2788</v>
      </c>
      <c r="P3888" s="140"/>
      <c r="Q3888" s="172"/>
      <c r="R3888" s="172"/>
      <c r="S3888" s="166"/>
      <c r="T3888" s="302">
        <v>0</v>
      </c>
      <c r="U3888" s="302">
        <v>0</v>
      </c>
      <c r="V3888" s="138" t="s">
        <v>2677</v>
      </c>
      <c r="W3888" s="148" t="s">
        <v>1410</v>
      </c>
      <c r="X3888" s="14" t="s">
        <v>9694</v>
      </c>
    </row>
    <row r="3889" spans="1:24" s="145" customFormat="1" ht="76.5" customHeight="1">
      <c r="A3889" s="15" t="s">
        <v>9712</v>
      </c>
      <c r="B3889" s="14" t="s">
        <v>97</v>
      </c>
      <c r="C3889" s="138" t="s">
        <v>3368</v>
      </c>
      <c r="D3889" s="138" t="s">
        <v>3369</v>
      </c>
      <c r="E3889" s="138" t="s">
        <v>3370</v>
      </c>
      <c r="F3889" s="138" t="s">
        <v>3377</v>
      </c>
      <c r="G3889" s="162" t="s">
        <v>1446</v>
      </c>
      <c r="H3889" s="153">
        <v>1</v>
      </c>
      <c r="I3889" s="138">
        <v>470000000</v>
      </c>
      <c r="J3889" s="138" t="s">
        <v>1330</v>
      </c>
      <c r="K3889" s="14" t="s">
        <v>9707</v>
      </c>
      <c r="L3889" s="171" t="s">
        <v>3108</v>
      </c>
      <c r="M3889" s="140" t="s">
        <v>2744</v>
      </c>
      <c r="N3889" s="22" t="s">
        <v>3096</v>
      </c>
      <c r="O3889" s="26" t="s">
        <v>2788</v>
      </c>
      <c r="P3889" s="140"/>
      <c r="Q3889" s="172"/>
      <c r="R3889" s="172"/>
      <c r="S3889" s="166"/>
      <c r="T3889" s="144">
        <v>1620000</v>
      </c>
      <c r="U3889" s="144">
        <f>T3889*1.12</f>
        <v>1814400.0000000002</v>
      </c>
      <c r="V3889" s="138" t="s">
        <v>2677</v>
      </c>
      <c r="W3889" s="148" t="s">
        <v>1410</v>
      </c>
      <c r="X3889" s="14"/>
    </row>
    <row r="3890" spans="1:24" s="145" customFormat="1" ht="76.5" customHeight="1">
      <c r="A3890" s="15" t="s">
        <v>3378</v>
      </c>
      <c r="B3890" s="14" t="s">
        <v>97</v>
      </c>
      <c r="C3890" s="138" t="s">
        <v>3368</v>
      </c>
      <c r="D3890" s="138" t="s">
        <v>3369</v>
      </c>
      <c r="E3890" s="138" t="s">
        <v>3370</v>
      </c>
      <c r="F3890" s="138" t="s">
        <v>3379</v>
      </c>
      <c r="G3890" s="162" t="s">
        <v>1446</v>
      </c>
      <c r="H3890" s="153">
        <v>1</v>
      </c>
      <c r="I3890" s="138">
        <v>470000000</v>
      </c>
      <c r="J3890" s="138" t="s">
        <v>1330</v>
      </c>
      <c r="K3890" s="14" t="s">
        <v>2475</v>
      </c>
      <c r="L3890" s="171" t="s">
        <v>3108</v>
      </c>
      <c r="M3890" s="140" t="s">
        <v>2744</v>
      </c>
      <c r="N3890" s="370" t="s">
        <v>3372</v>
      </c>
      <c r="O3890" s="26" t="s">
        <v>2788</v>
      </c>
      <c r="P3890" s="140"/>
      <c r="Q3890" s="172"/>
      <c r="R3890" s="172"/>
      <c r="S3890" s="166"/>
      <c r="T3890" s="144">
        <v>166400</v>
      </c>
      <c r="U3890" s="144">
        <f t="shared" si="881"/>
        <v>186368.00000000003</v>
      </c>
      <c r="V3890" s="138" t="s">
        <v>2677</v>
      </c>
      <c r="W3890" s="153" t="s">
        <v>1410</v>
      </c>
      <c r="X3890" s="14"/>
    </row>
    <row r="3891" spans="1:24" s="145" customFormat="1" ht="76.5" customHeight="1">
      <c r="A3891" s="15" t="s">
        <v>3380</v>
      </c>
      <c r="B3891" s="14" t="s">
        <v>97</v>
      </c>
      <c r="C3891" s="138" t="s">
        <v>3381</v>
      </c>
      <c r="D3891" s="138" t="s">
        <v>3382</v>
      </c>
      <c r="E3891" s="138" t="s">
        <v>3383</v>
      </c>
      <c r="F3891" s="138" t="s">
        <v>3384</v>
      </c>
      <c r="G3891" s="162" t="s">
        <v>1446</v>
      </c>
      <c r="H3891" s="153">
        <v>1</v>
      </c>
      <c r="I3891" s="138">
        <v>470000000</v>
      </c>
      <c r="J3891" s="138" t="s">
        <v>1330</v>
      </c>
      <c r="K3891" s="14" t="s">
        <v>2475</v>
      </c>
      <c r="L3891" s="171" t="s">
        <v>3108</v>
      </c>
      <c r="M3891" s="140" t="s">
        <v>2744</v>
      </c>
      <c r="N3891" s="22" t="s">
        <v>3375</v>
      </c>
      <c r="O3891" s="26" t="s">
        <v>2788</v>
      </c>
      <c r="P3891" s="140"/>
      <c r="Q3891" s="172"/>
      <c r="R3891" s="172"/>
      <c r="S3891" s="166"/>
      <c r="T3891" s="302">
        <v>0</v>
      </c>
      <c r="U3891" s="302">
        <v>0</v>
      </c>
      <c r="V3891" s="138" t="s">
        <v>2677</v>
      </c>
      <c r="W3891" s="148" t="s">
        <v>1410</v>
      </c>
      <c r="X3891" s="14" t="s">
        <v>9694</v>
      </c>
    </row>
    <row r="3892" spans="1:24" s="145" customFormat="1" ht="76.5" customHeight="1">
      <c r="A3892" s="15" t="s">
        <v>9713</v>
      </c>
      <c r="B3892" s="14" t="s">
        <v>97</v>
      </c>
      <c r="C3892" s="138" t="s">
        <v>3381</v>
      </c>
      <c r="D3892" s="138" t="s">
        <v>3382</v>
      </c>
      <c r="E3892" s="138" t="s">
        <v>3383</v>
      </c>
      <c r="F3892" s="138" t="s">
        <v>3384</v>
      </c>
      <c r="G3892" s="162" t="s">
        <v>1446</v>
      </c>
      <c r="H3892" s="153">
        <v>1</v>
      </c>
      <c r="I3892" s="138">
        <v>470000000</v>
      </c>
      <c r="J3892" s="138" t="s">
        <v>1330</v>
      </c>
      <c r="K3892" s="14" t="s">
        <v>9707</v>
      </c>
      <c r="L3892" s="171" t="s">
        <v>3108</v>
      </c>
      <c r="M3892" s="140" t="s">
        <v>2744</v>
      </c>
      <c r="N3892" s="22" t="s">
        <v>3375</v>
      </c>
      <c r="O3892" s="26" t="s">
        <v>2788</v>
      </c>
      <c r="P3892" s="140"/>
      <c r="Q3892" s="172"/>
      <c r="R3892" s="172"/>
      <c r="S3892" s="166"/>
      <c r="T3892" s="144">
        <v>440000</v>
      </c>
      <c r="U3892" s="144">
        <f>T3892*1.12</f>
        <v>492800.00000000006</v>
      </c>
      <c r="V3892" s="138" t="s">
        <v>2677</v>
      </c>
      <c r="W3892" s="148" t="s">
        <v>1410</v>
      </c>
      <c r="X3892" s="14"/>
    </row>
    <row r="3893" spans="1:24" s="145" customFormat="1" ht="76.5" customHeight="1">
      <c r="A3893" s="15" t="s">
        <v>3385</v>
      </c>
      <c r="B3893" s="14" t="s">
        <v>97</v>
      </c>
      <c r="C3893" s="138" t="s">
        <v>3381</v>
      </c>
      <c r="D3893" s="138" t="s">
        <v>3382</v>
      </c>
      <c r="E3893" s="138" t="s">
        <v>3383</v>
      </c>
      <c r="F3893" s="138" t="s">
        <v>3386</v>
      </c>
      <c r="G3893" s="162" t="s">
        <v>1446</v>
      </c>
      <c r="H3893" s="153">
        <v>1</v>
      </c>
      <c r="I3893" s="138">
        <v>470000000</v>
      </c>
      <c r="J3893" s="138" t="s">
        <v>1330</v>
      </c>
      <c r="K3893" s="14" t="s">
        <v>2475</v>
      </c>
      <c r="L3893" s="171" t="s">
        <v>3108</v>
      </c>
      <c r="M3893" s="140" t="s">
        <v>2744</v>
      </c>
      <c r="N3893" s="22" t="s">
        <v>3372</v>
      </c>
      <c r="O3893" s="26" t="s">
        <v>2788</v>
      </c>
      <c r="P3893" s="140"/>
      <c r="Q3893" s="172"/>
      <c r="R3893" s="172"/>
      <c r="S3893" s="166"/>
      <c r="T3893" s="302">
        <v>0</v>
      </c>
      <c r="U3893" s="302">
        <v>0</v>
      </c>
      <c r="V3893" s="138" t="s">
        <v>2677</v>
      </c>
      <c r="W3893" s="148" t="s">
        <v>1410</v>
      </c>
      <c r="X3893" s="14" t="s">
        <v>9694</v>
      </c>
    </row>
    <row r="3894" spans="1:24" s="145" customFormat="1" ht="76.5" customHeight="1">
      <c r="A3894" s="15" t="s">
        <v>9714</v>
      </c>
      <c r="B3894" s="14" t="s">
        <v>97</v>
      </c>
      <c r="C3894" s="138" t="s">
        <v>3381</v>
      </c>
      <c r="D3894" s="138" t="s">
        <v>3382</v>
      </c>
      <c r="E3894" s="138" t="s">
        <v>3383</v>
      </c>
      <c r="F3894" s="138" t="s">
        <v>3386</v>
      </c>
      <c r="G3894" s="162" t="s">
        <v>1446</v>
      </c>
      <c r="H3894" s="153">
        <v>1</v>
      </c>
      <c r="I3894" s="138">
        <v>470000000</v>
      </c>
      <c r="J3894" s="138" t="s">
        <v>1330</v>
      </c>
      <c r="K3894" s="14" t="s">
        <v>9707</v>
      </c>
      <c r="L3894" s="171" t="s">
        <v>3108</v>
      </c>
      <c r="M3894" s="140" t="s">
        <v>2744</v>
      </c>
      <c r="N3894" s="22" t="s">
        <v>3372</v>
      </c>
      <c r="O3894" s="26" t="s">
        <v>2788</v>
      </c>
      <c r="P3894" s="140"/>
      <c r="Q3894" s="172"/>
      <c r="R3894" s="172"/>
      <c r="S3894" s="166"/>
      <c r="T3894" s="144">
        <v>300000</v>
      </c>
      <c r="U3894" s="144">
        <f>T3894*1.12</f>
        <v>336000.00000000006</v>
      </c>
      <c r="V3894" s="138" t="s">
        <v>2677</v>
      </c>
      <c r="W3894" s="148" t="s">
        <v>1410</v>
      </c>
      <c r="X3894" s="14"/>
    </row>
    <row r="3895" spans="1:24" s="145" customFormat="1" ht="76.5" customHeight="1">
      <c r="A3895" s="15" t="s">
        <v>3387</v>
      </c>
      <c r="B3895" s="14" t="s">
        <v>97</v>
      </c>
      <c r="C3895" s="138" t="s">
        <v>3381</v>
      </c>
      <c r="D3895" s="138" t="s">
        <v>3382</v>
      </c>
      <c r="E3895" s="138" t="s">
        <v>3383</v>
      </c>
      <c r="F3895" s="138" t="s">
        <v>3388</v>
      </c>
      <c r="G3895" s="162" t="s">
        <v>1446</v>
      </c>
      <c r="H3895" s="153">
        <v>1</v>
      </c>
      <c r="I3895" s="138">
        <v>470000000</v>
      </c>
      <c r="J3895" s="138" t="s">
        <v>1330</v>
      </c>
      <c r="K3895" s="14" t="s">
        <v>2475</v>
      </c>
      <c r="L3895" s="171" t="s">
        <v>3108</v>
      </c>
      <c r="M3895" s="140" t="s">
        <v>2744</v>
      </c>
      <c r="N3895" s="22" t="s">
        <v>3372</v>
      </c>
      <c r="O3895" s="26" t="s">
        <v>2788</v>
      </c>
      <c r="P3895" s="140"/>
      <c r="Q3895" s="172"/>
      <c r="R3895" s="172"/>
      <c r="S3895" s="166"/>
      <c r="T3895" s="302">
        <v>0</v>
      </c>
      <c r="U3895" s="302">
        <v>0</v>
      </c>
      <c r="V3895" s="138" t="s">
        <v>2677</v>
      </c>
      <c r="W3895" s="153" t="s">
        <v>1410</v>
      </c>
      <c r="X3895" s="14" t="s">
        <v>9694</v>
      </c>
    </row>
    <row r="3896" spans="1:24" s="145" customFormat="1" ht="76.5" customHeight="1">
      <c r="A3896" s="15" t="s">
        <v>9715</v>
      </c>
      <c r="B3896" s="14" t="s">
        <v>97</v>
      </c>
      <c r="C3896" s="138" t="s">
        <v>3381</v>
      </c>
      <c r="D3896" s="138" t="s">
        <v>3382</v>
      </c>
      <c r="E3896" s="138" t="s">
        <v>3383</v>
      </c>
      <c r="F3896" s="138" t="s">
        <v>3388</v>
      </c>
      <c r="G3896" s="162" t="s">
        <v>1446</v>
      </c>
      <c r="H3896" s="153">
        <v>1</v>
      </c>
      <c r="I3896" s="138">
        <v>470000000</v>
      </c>
      <c r="J3896" s="138" t="s">
        <v>1330</v>
      </c>
      <c r="K3896" s="14" t="s">
        <v>9707</v>
      </c>
      <c r="L3896" s="171" t="s">
        <v>3108</v>
      </c>
      <c r="M3896" s="140" t="s">
        <v>2744</v>
      </c>
      <c r="N3896" s="22" t="s">
        <v>3372</v>
      </c>
      <c r="O3896" s="26" t="s">
        <v>2788</v>
      </c>
      <c r="P3896" s="140"/>
      <c r="Q3896" s="172"/>
      <c r="R3896" s="172"/>
      <c r="S3896" s="166"/>
      <c r="T3896" s="144">
        <v>1040000</v>
      </c>
      <c r="U3896" s="144">
        <f>T3896*1.12</f>
        <v>1164800</v>
      </c>
      <c r="V3896" s="138" t="s">
        <v>2677</v>
      </c>
      <c r="W3896" s="153" t="s">
        <v>1410</v>
      </c>
      <c r="X3896" s="14"/>
    </row>
    <row r="3897" spans="1:24" s="145" customFormat="1" ht="76.5" customHeight="1">
      <c r="A3897" s="15" t="s">
        <v>3389</v>
      </c>
      <c r="B3897" s="14" t="s">
        <v>97</v>
      </c>
      <c r="C3897" s="138" t="s">
        <v>3390</v>
      </c>
      <c r="D3897" s="138" t="s">
        <v>3391</v>
      </c>
      <c r="E3897" s="138" t="s">
        <v>3392</v>
      </c>
      <c r="F3897" s="138" t="s">
        <v>3393</v>
      </c>
      <c r="G3897" s="162" t="s">
        <v>1446</v>
      </c>
      <c r="H3897" s="153">
        <v>1</v>
      </c>
      <c r="I3897" s="138">
        <v>470000000</v>
      </c>
      <c r="J3897" s="138" t="s">
        <v>1330</v>
      </c>
      <c r="K3897" s="14" t="s">
        <v>3089</v>
      </c>
      <c r="L3897" s="171" t="s">
        <v>3108</v>
      </c>
      <c r="M3897" s="140" t="s">
        <v>2744</v>
      </c>
      <c r="N3897" s="22" t="s">
        <v>3375</v>
      </c>
      <c r="O3897" s="26" t="s">
        <v>2788</v>
      </c>
      <c r="P3897" s="140"/>
      <c r="Q3897" s="172"/>
      <c r="R3897" s="172"/>
      <c r="S3897" s="166"/>
      <c r="T3897" s="302">
        <v>0</v>
      </c>
      <c r="U3897" s="302">
        <v>0</v>
      </c>
      <c r="V3897" s="140" t="s">
        <v>2700</v>
      </c>
      <c r="W3897" s="148" t="s">
        <v>1410</v>
      </c>
      <c r="X3897" s="14">
        <v>11</v>
      </c>
    </row>
    <row r="3898" spans="1:24" s="145" customFormat="1" ht="76.5" customHeight="1">
      <c r="A3898" s="15" t="s">
        <v>9716</v>
      </c>
      <c r="B3898" s="14" t="s">
        <v>97</v>
      </c>
      <c r="C3898" s="138" t="s">
        <v>3390</v>
      </c>
      <c r="D3898" s="138" t="s">
        <v>3391</v>
      </c>
      <c r="E3898" s="138" t="s">
        <v>3392</v>
      </c>
      <c r="F3898" s="138" t="s">
        <v>3393</v>
      </c>
      <c r="G3898" s="162" t="s">
        <v>1446</v>
      </c>
      <c r="H3898" s="153">
        <v>1</v>
      </c>
      <c r="I3898" s="138">
        <v>470000000</v>
      </c>
      <c r="J3898" s="138" t="s">
        <v>1330</v>
      </c>
      <c r="K3898" s="14" t="s">
        <v>9717</v>
      </c>
      <c r="L3898" s="171" t="s">
        <v>3108</v>
      </c>
      <c r="M3898" s="140" t="s">
        <v>2744</v>
      </c>
      <c r="N3898" s="22" t="s">
        <v>3375</v>
      </c>
      <c r="O3898" s="26" t="s">
        <v>2788</v>
      </c>
      <c r="P3898" s="140"/>
      <c r="Q3898" s="172"/>
      <c r="R3898" s="172"/>
      <c r="S3898" s="166"/>
      <c r="T3898" s="144">
        <v>124534</v>
      </c>
      <c r="U3898" s="144">
        <f>T3898*1.12</f>
        <v>139478.08000000002</v>
      </c>
      <c r="V3898" s="140" t="s">
        <v>2700</v>
      </c>
      <c r="W3898" s="148" t="s">
        <v>1410</v>
      </c>
      <c r="X3898" s="14"/>
    </row>
    <row r="3899" spans="1:24" s="145" customFormat="1" ht="76.5" customHeight="1">
      <c r="A3899" s="15" t="s">
        <v>3394</v>
      </c>
      <c r="B3899" s="14" t="s">
        <v>97</v>
      </c>
      <c r="C3899" s="138" t="s">
        <v>3368</v>
      </c>
      <c r="D3899" s="138" t="s">
        <v>3369</v>
      </c>
      <c r="E3899" s="138" t="s">
        <v>3370</v>
      </c>
      <c r="F3899" s="138" t="s">
        <v>3395</v>
      </c>
      <c r="G3899" s="162" t="s">
        <v>1446</v>
      </c>
      <c r="H3899" s="153">
        <v>1</v>
      </c>
      <c r="I3899" s="138">
        <v>470000000</v>
      </c>
      <c r="J3899" s="138" t="s">
        <v>1330</v>
      </c>
      <c r="K3899" s="14" t="s">
        <v>3089</v>
      </c>
      <c r="L3899" s="171" t="s">
        <v>3108</v>
      </c>
      <c r="M3899" s="140" t="s">
        <v>2744</v>
      </c>
      <c r="N3899" s="22" t="s">
        <v>3375</v>
      </c>
      <c r="O3899" s="26" t="s">
        <v>2788</v>
      </c>
      <c r="P3899" s="140"/>
      <c r="Q3899" s="172"/>
      <c r="R3899" s="172"/>
      <c r="S3899" s="166"/>
      <c r="T3899" s="302">
        <v>0</v>
      </c>
      <c r="U3899" s="302">
        <v>0</v>
      </c>
      <c r="V3899" s="140" t="s">
        <v>2677</v>
      </c>
      <c r="W3899" s="148" t="s">
        <v>1410</v>
      </c>
      <c r="X3899" s="14">
        <v>11</v>
      </c>
    </row>
    <row r="3900" spans="1:24" s="145" customFormat="1" ht="76.5" customHeight="1">
      <c r="A3900" s="15" t="s">
        <v>9718</v>
      </c>
      <c r="B3900" s="14" t="s">
        <v>97</v>
      </c>
      <c r="C3900" s="138" t="s">
        <v>3368</v>
      </c>
      <c r="D3900" s="138" t="s">
        <v>3369</v>
      </c>
      <c r="E3900" s="138" t="s">
        <v>3370</v>
      </c>
      <c r="F3900" s="138" t="s">
        <v>3395</v>
      </c>
      <c r="G3900" s="162" t="s">
        <v>1446</v>
      </c>
      <c r="H3900" s="153">
        <v>1</v>
      </c>
      <c r="I3900" s="138">
        <v>470000000</v>
      </c>
      <c r="J3900" s="138" t="s">
        <v>1330</v>
      </c>
      <c r="K3900" s="14" t="s">
        <v>9719</v>
      </c>
      <c r="L3900" s="171" t="s">
        <v>3108</v>
      </c>
      <c r="M3900" s="140" t="s">
        <v>2744</v>
      </c>
      <c r="N3900" s="22" t="s">
        <v>3375</v>
      </c>
      <c r="O3900" s="26" t="s">
        <v>2788</v>
      </c>
      <c r="P3900" s="140"/>
      <c r="Q3900" s="172"/>
      <c r="R3900" s="172"/>
      <c r="S3900" s="166"/>
      <c r="T3900" s="144">
        <v>580000</v>
      </c>
      <c r="U3900" s="144">
        <f>T3900*1.12</f>
        <v>649600.00000000012</v>
      </c>
      <c r="V3900" s="140" t="s">
        <v>2677</v>
      </c>
      <c r="W3900" s="148" t="s">
        <v>1410</v>
      </c>
      <c r="X3900" s="14"/>
    </row>
    <row r="3901" spans="1:24" s="145" customFormat="1" ht="76.5" customHeight="1">
      <c r="A3901" s="15" t="s">
        <v>3396</v>
      </c>
      <c r="B3901" s="14" t="s">
        <v>97</v>
      </c>
      <c r="C3901" s="138" t="s">
        <v>3368</v>
      </c>
      <c r="D3901" s="138" t="s">
        <v>3369</v>
      </c>
      <c r="E3901" s="138" t="s">
        <v>3370</v>
      </c>
      <c r="F3901" s="138" t="s">
        <v>3397</v>
      </c>
      <c r="G3901" s="162" t="s">
        <v>1446</v>
      </c>
      <c r="H3901" s="153">
        <v>1</v>
      </c>
      <c r="I3901" s="138">
        <v>470000000</v>
      </c>
      <c r="J3901" s="138" t="s">
        <v>1330</v>
      </c>
      <c r="K3901" s="14" t="s">
        <v>2475</v>
      </c>
      <c r="L3901" s="171" t="s">
        <v>3108</v>
      </c>
      <c r="M3901" s="140" t="s">
        <v>2744</v>
      </c>
      <c r="N3901" s="22" t="s">
        <v>2794</v>
      </c>
      <c r="O3901" s="26" t="s">
        <v>2788</v>
      </c>
      <c r="P3901" s="140"/>
      <c r="Q3901" s="172"/>
      <c r="R3901" s="172"/>
      <c r="S3901" s="166"/>
      <c r="T3901" s="302">
        <v>0</v>
      </c>
      <c r="U3901" s="302">
        <v>0</v>
      </c>
      <c r="V3901" s="140" t="s">
        <v>2700</v>
      </c>
      <c r="W3901" s="153" t="s">
        <v>1410</v>
      </c>
      <c r="X3901" s="14" t="s">
        <v>9720</v>
      </c>
    </row>
    <row r="3902" spans="1:24" s="145" customFormat="1" ht="76.5" customHeight="1">
      <c r="A3902" s="15" t="s">
        <v>9721</v>
      </c>
      <c r="B3902" s="14" t="s">
        <v>97</v>
      </c>
      <c r="C3902" s="138" t="s">
        <v>3368</v>
      </c>
      <c r="D3902" s="138" t="s">
        <v>3369</v>
      </c>
      <c r="E3902" s="138" t="s">
        <v>3370</v>
      </c>
      <c r="F3902" s="138" t="s">
        <v>9722</v>
      </c>
      <c r="G3902" s="162" t="s">
        <v>1446</v>
      </c>
      <c r="H3902" s="153">
        <v>1</v>
      </c>
      <c r="I3902" s="138">
        <v>470000000</v>
      </c>
      <c r="J3902" s="138" t="s">
        <v>1330</v>
      </c>
      <c r="K3902" s="14" t="s">
        <v>9602</v>
      </c>
      <c r="L3902" s="171" t="s">
        <v>3108</v>
      </c>
      <c r="M3902" s="140" t="s">
        <v>2744</v>
      </c>
      <c r="N3902" s="22" t="s">
        <v>2794</v>
      </c>
      <c r="O3902" s="26" t="s">
        <v>2788</v>
      </c>
      <c r="P3902" s="140"/>
      <c r="Q3902" s="172"/>
      <c r="R3902" s="172"/>
      <c r="S3902" s="166"/>
      <c r="T3902" s="144">
        <v>320000</v>
      </c>
      <c r="U3902" s="144">
        <f>T3902*1.12</f>
        <v>358400.00000000006</v>
      </c>
      <c r="V3902" s="140" t="s">
        <v>2700</v>
      </c>
      <c r="W3902" s="153" t="s">
        <v>1410</v>
      </c>
      <c r="X3902" s="14"/>
    </row>
    <row r="3903" spans="1:24" s="145" customFormat="1" ht="76.5" customHeight="1">
      <c r="A3903" s="15" t="s">
        <v>3398</v>
      </c>
      <c r="B3903" s="14" t="s">
        <v>97</v>
      </c>
      <c r="C3903" s="138" t="s">
        <v>3368</v>
      </c>
      <c r="D3903" s="138" t="s">
        <v>3369</v>
      </c>
      <c r="E3903" s="138" t="s">
        <v>3370</v>
      </c>
      <c r="F3903" s="138" t="s">
        <v>3399</v>
      </c>
      <c r="G3903" s="162" t="s">
        <v>1446</v>
      </c>
      <c r="H3903" s="153">
        <v>1</v>
      </c>
      <c r="I3903" s="138">
        <v>470000000</v>
      </c>
      <c r="J3903" s="138" t="s">
        <v>1330</v>
      </c>
      <c r="K3903" s="14" t="s">
        <v>2475</v>
      </c>
      <c r="L3903" s="171" t="s">
        <v>3108</v>
      </c>
      <c r="M3903" s="140" t="s">
        <v>2744</v>
      </c>
      <c r="N3903" s="22" t="s">
        <v>2794</v>
      </c>
      <c r="O3903" s="26" t="s">
        <v>2788</v>
      </c>
      <c r="P3903" s="140"/>
      <c r="Q3903" s="172"/>
      <c r="R3903" s="172"/>
      <c r="S3903" s="166"/>
      <c r="T3903" s="302">
        <v>0</v>
      </c>
      <c r="U3903" s="302">
        <v>0</v>
      </c>
      <c r="V3903" s="140" t="s">
        <v>2700</v>
      </c>
      <c r="W3903" s="148" t="s">
        <v>1410</v>
      </c>
      <c r="X3903" s="14" t="s">
        <v>9694</v>
      </c>
    </row>
    <row r="3904" spans="1:24" s="145" customFormat="1" ht="76.5" customHeight="1">
      <c r="A3904" s="15" t="s">
        <v>9723</v>
      </c>
      <c r="B3904" s="14" t="s">
        <v>97</v>
      </c>
      <c r="C3904" s="138" t="s">
        <v>3368</v>
      </c>
      <c r="D3904" s="138" t="s">
        <v>3369</v>
      </c>
      <c r="E3904" s="138" t="s">
        <v>3370</v>
      </c>
      <c r="F3904" s="138" t="s">
        <v>3399</v>
      </c>
      <c r="G3904" s="162" t="s">
        <v>1446</v>
      </c>
      <c r="H3904" s="153">
        <v>1</v>
      </c>
      <c r="I3904" s="138">
        <v>470000000</v>
      </c>
      <c r="J3904" s="138" t="s">
        <v>1330</v>
      </c>
      <c r="K3904" s="14" t="s">
        <v>9724</v>
      </c>
      <c r="L3904" s="171" t="s">
        <v>3108</v>
      </c>
      <c r="M3904" s="140" t="s">
        <v>2744</v>
      </c>
      <c r="N3904" s="22" t="s">
        <v>2794</v>
      </c>
      <c r="O3904" s="26" t="s">
        <v>2788</v>
      </c>
      <c r="P3904" s="140"/>
      <c r="Q3904" s="172"/>
      <c r="R3904" s="172"/>
      <c r="S3904" s="166"/>
      <c r="T3904" s="144">
        <v>191072</v>
      </c>
      <c r="U3904" s="144">
        <f>T3904*1.12</f>
        <v>214000.64000000001</v>
      </c>
      <c r="V3904" s="140" t="s">
        <v>2700</v>
      </c>
      <c r="W3904" s="148" t="s">
        <v>1410</v>
      </c>
      <c r="X3904" s="14"/>
    </row>
    <row r="3905" spans="1:24" s="145" customFormat="1" ht="76.5" customHeight="1">
      <c r="A3905" s="15" t="s">
        <v>3400</v>
      </c>
      <c r="B3905" s="14" t="s">
        <v>97</v>
      </c>
      <c r="C3905" s="138" t="s">
        <v>3368</v>
      </c>
      <c r="D3905" s="138" t="s">
        <v>3369</v>
      </c>
      <c r="E3905" s="138" t="s">
        <v>3370</v>
      </c>
      <c r="F3905" s="138" t="s">
        <v>3401</v>
      </c>
      <c r="G3905" s="162" t="s">
        <v>1446</v>
      </c>
      <c r="H3905" s="153">
        <v>1</v>
      </c>
      <c r="I3905" s="138">
        <v>470000000</v>
      </c>
      <c r="J3905" s="138" t="s">
        <v>1330</v>
      </c>
      <c r="K3905" s="14" t="s">
        <v>2475</v>
      </c>
      <c r="L3905" s="171" t="s">
        <v>3108</v>
      </c>
      <c r="M3905" s="140" t="s">
        <v>2744</v>
      </c>
      <c r="N3905" s="22" t="s">
        <v>2794</v>
      </c>
      <c r="O3905" s="26" t="s">
        <v>2788</v>
      </c>
      <c r="P3905" s="140"/>
      <c r="Q3905" s="172"/>
      <c r="R3905" s="172"/>
      <c r="S3905" s="166"/>
      <c r="T3905" s="302">
        <v>0</v>
      </c>
      <c r="U3905" s="302">
        <v>0</v>
      </c>
      <c r="V3905" s="140" t="s">
        <v>2700</v>
      </c>
      <c r="W3905" s="148" t="s">
        <v>1410</v>
      </c>
      <c r="X3905" s="14" t="s">
        <v>9720</v>
      </c>
    </row>
    <row r="3906" spans="1:24" s="145" customFormat="1" ht="76.5" customHeight="1">
      <c r="A3906" s="15" t="s">
        <v>9725</v>
      </c>
      <c r="B3906" s="14" t="s">
        <v>97</v>
      </c>
      <c r="C3906" s="138" t="s">
        <v>3368</v>
      </c>
      <c r="D3906" s="138" t="s">
        <v>3369</v>
      </c>
      <c r="E3906" s="138" t="s">
        <v>3370</v>
      </c>
      <c r="F3906" s="138" t="s">
        <v>9726</v>
      </c>
      <c r="G3906" s="162" t="s">
        <v>1446</v>
      </c>
      <c r="H3906" s="153">
        <v>1</v>
      </c>
      <c r="I3906" s="138">
        <v>470000000</v>
      </c>
      <c r="J3906" s="138" t="s">
        <v>1330</v>
      </c>
      <c r="K3906" s="14" t="s">
        <v>9607</v>
      </c>
      <c r="L3906" s="171" t="s">
        <v>3108</v>
      </c>
      <c r="M3906" s="140" t="s">
        <v>2744</v>
      </c>
      <c r="N3906" s="22" t="s">
        <v>2794</v>
      </c>
      <c r="O3906" s="26" t="s">
        <v>2788</v>
      </c>
      <c r="P3906" s="140"/>
      <c r="Q3906" s="172"/>
      <c r="R3906" s="172"/>
      <c r="S3906" s="166"/>
      <c r="T3906" s="144">
        <v>320000</v>
      </c>
      <c r="U3906" s="144">
        <f>T3906*1.12</f>
        <v>358400.00000000006</v>
      </c>
      <c r="V3906" s="140" t="s">
        <v>2700</v>
      </c>
      <c r="W3906" s="148" t="s">
        <v>1410</v>
      </c>
      <c r="X3906" s="14"/>
    </row>
    <row r="3907" spans="1:24" s="145" customFormat="1" ht="76.5" customHeight="1">
      <c r="A3907" s="15" t="s">
        <v>3402</v>
      </c>
      <c r="B3907" s="14" t="s">
        <v>97</v>
      </c>
      <c r="C3907" s="138" t="s">
        <v>3403</v>
      </c>
      <c r="D3907" s="138" t="s">
        <v>3404</v>
      </c>
      <c r="E3907" s="138" t="s">
        <v>3405</v>
      </c>
      <c r="F3907" s="138" t="s">
        <v>3406</v>
      </c>
      <c r="G3907" s="162" t="s">
        <v>1446</v>
      </c>
      <c r="H3907" s="153">
        <v>1</v>
      </c>
      <c r="I3907" s="138">
        <v>470000000</v>
      </c>
      <c r="J3907" s="138" t="s">
        <v>1330</v>
      </c>
      <c r="K3907" s="14" t="s">
        <v>2475</v>
      </c>
      <c r="L3907" s="171" t="s">
        <v>3108</v>
      </c>
      <c r="M3907" s="140" t="s">
        <v>2744</v>
      </c>
      <c r="N3907" s="22" t="s">
        <v>2794</v>
      </c>
      <c r="O3907" s="26" t="s">
        <v>2788</v>
      </c>
      <c r="P3907" s="140"/>
      <c r="Q3907" s="172"/>
      <c r="R3907" s="172"/>
      <c r="S3907" s="166"/>
      <c r="T3907" s="302">
        <v>0</v>
      </c>
      <c r="U3907" s="302">
        <v>0</v>
      </c>
      <c r="V3907" s="140" t="s">
        <v>2700</v>
      </c>
      <c r="W3907" s="153" t="s">
        <v>1410</v>
      </c>
      <c r="X3907" s="14" t="s">
        <v>9694</v>
      </c>
    </row>
    <row r="3908" spans="1:24" s="145" customFormat="1" ht="76.5" customHeight="1">
      <c r="A3908" s="15" t="s">
        <v>9727</v>
      </c>
      <c r="B3908" s="14" t="s">
        <v>97</v>
      </c>
      <c r="C3908" s="138" t="s">
        <v>3403</v>
      </c>
      <c r="D3908" s="138" t="s">
        <v>3404</v>
      </c>
      <c r="E3908" s="138" t="s">
        <v>3405</v>
      </c>
      <c r="F3908" s="138" t="s">
        <v>3406</v>
      </c>
      <c r="G3908" s="162" t="s">
        <v>1446</v>
      </c>
      <c r="H3908" s="153">
        <v>1</v>
      </c>
      <c r="I3908" s="138">
        <v>470000000</v>
      </c>
      <c r="J3908" s="138" t="s">
        <v>1330</v>
      </c>
      <c r="K3908" s="14" t="s">
        <v>9602</v>
      </c>
      <c r="L3908" s="171" t="s">
        <v>3108</v>
      </c>
      <c r="M3908" s="140" t="s">
        <v>2744</v>
      </c>
      <c r="N3908" s="22" t="s">
        <v>2794</v>
      </c>
      <c r="O3908" s="26" t="s">
        <v>2788</v>
      </c>
      <c r="P3908" s="140"/>
      <c r="Q3908" s="172"/>
      <c r="R3908" s="172"/>
      <c r="S3908" s="166"/>
      <c r="T3908" s="144">
        <v>160000</v>
      </c>
      <c r="U3908" s="144">
        <f>T3908*1.12</f>
        <v>179200.00000000003</v>
      </c>
      <c r="V3908" s="140" t="s">
        <v>2700</v>
      </c>
      <c r="W3908" s="153" t="s">
        <v>1410</v>
      </c>
      <c r="X3908" s="14"/>
    </row>
    <row r="3909" spans="1:24" s="145" customFormat="1" ht="76.5" customHeight="1">
      <c r="A3909" s="15" t="s">
        <v>3407</v>
      </c>
      <c r="B3909" s="14" t="s">
        <v>97</v>
      </c>
      <c r="C3909" s="138" t="s">
        <v>3368</v>
      </c>
      <c r="D3909" s="138" t="s">
        <v>3369</v>
      </c>
      <c r="E3909" s="138" t="s">
        <v>3370</v>
      </c>
      <c r="F3909" s="138" t="s">
        <v>3408</v>
      </c>
      <c r="G3909" s="162" t="s">
        <v>1446</v>
      </c>
      <c r="H3909" s="153">
        <v>1</v>
      </c>
      <c r="I3909" s="138">
        <v>470000000</v>
      </c>
      <c r="J3909" s="138" t="s">
        <v>1330</v>
      </c>
      <c r="K3909" s="14" t="s">
        <v>2475</v>
      </c>
      <c r="L3909" s="171" t="s">
        <v>3108</v>
      </c>
      <c r="M3909" s="140" t="s">
        <v>2744</v>
      </c>
      <c r="N3909" s="22" t="s">
        <v>2794</v>
      </c>
      <c r="O3909" s="26" t="s">
        <v>2788</v>
      </c>
      <c r="P3909" s="140"/>
      <c r="Q3909" s="172"/>
      <c r="R3909" s="172"/>
      <c r="S3909" s="166"/>
      <c r="T3909" s="302">
        <v>0</v>
      </c>
      <c r="U3909" s="302">
        <v>0</v>
      </c>
      <c r="V3909" s="140" t="s">
        <v>2700</v>
      </c>
      <c r="W3909" s="148" t="s">
        <v>1410</v>
      </c>
      <c r="X3909" s="14" t="s">
        <v>9694</v>
      </c>
    </row>
    <row r="3910" spans="1:24" s="145" customFormat="1" ht="76.5" customHeight="1">
      <c r="A3910" s="15" t="s">
        <v>9728</v>
      </c>
      <c r="B3910" s="14" t="s">
        <v>97</v>
      </c>
      <c r="C3910" s="138" t="s">
        <v>3368</v>
      </c>
      <c r="D3910" s="138" t="s">
        <v>3369</v>
      </c>
      <c r="E3910" s="138" t="s">
        <v>3370</v>
      </c>
      <c r="F3910" s="138" t="s">
        <v>3408</v>
      </c>
      <c r="G3910" s="162" t="s">
        <v>1446</v>
      </c>
      <c r="H3910" s="153">
        <v>1</v>
      </c>
      <c r="I3910" s="138">
        <v>470000000</v>
      </c>
      <c r="J3910" s="138" t="s">
        <v>1330</v>
      </c>
      <c r="K3910" s="14" t="s">
        <v>3089</v>
      </c>
      <c r="L3910" s="171" t="s">
        <v>3108</v>
      </c>
      <c r="M3910" s="140" t="s">
        <v>2744</v>
      </c>
      <c r="N3910" s="22" t="s">
        <v>2794</v>
      </c>
      <c r="O3910" s="26" t="s">
        <v>2788</v>
      </c>
      <c r="P3910" s="140"/>
      <c r="Q3910" s="172"/>
      <c r="R3910" s="172"/>
      <c r="S3910" s="166"/>
      <c r="T3910" s="144">
        <v>71651</v>
      </c>
      <c r="U3910" s="144">
        <f>T3910*1.12</f>
        <v>80249.12000000001</v>
      </c>
      <c r="V3910" s="140" t="s">
        <v>2700</v>
      </c>
      <c r="W3910" s="148" t="s">
        <v>1410</v>
      </c>
      <c r="X3910" s="14"/>
    </row>
    <row r="3911" spans="1:24" s="145" customFormat="1" ht="76.5" customHeight="1">
      <c r="A3911" s="15" t="s">
        <v>3409</v>
      </c>
      <c r="B3911" s="14" t="s">
        <v>97</v>
      </c>
      <c r="C3911" s="138" t="s">
        <v>3368</v>
      </c>
      <c r="D3911" s="138" t="s">
        <v>3369</v>
      </c>
      <c r="E3911" s="138" t="s">
        <v>3370</v>
      </c>
      <c r="F3911" s="138" t="s">
        <v>3410</v>
      </c>
      <c r="G3911" s="162" t="s">
        <v>1446</v>
      </c>
      <c r="H3911" s="153">
        <v>1</v>
      </c>
      <c r="I3911" s="138">
        <v>470000000</v>
      </c>
      <c r="J3911" s="138" t="s">
        <v>1330</v>
      </c>
      <c r="K3911" s="14" t="s">
        <v>2475</v>
      </c>
      <c r="L3911" s="171" t="s">
        <v>3108</v>
      </c>
      <c r="M3911" s="140" t="s">
        <v>2744</v>
      </c>
      <c r="N3911" s="370" t="s">
        <v>2794</v>
      </c>
      <c r="O3911" s="26" t="s">
        <v>2788</v>
      </c>
      <c r="P3911" s="140"/>
      <c r="Q3911" s="172"/>
      <c r="R3911" s="172"/>
      <c r="S3911" s="166"/>
      <c r="T3911" s="144">
        <v>80250</v>
      </c>
      <c r="U3911" s="144">
        <f t="shared" si="881"/>
        <v>89880.000000000015</v>
      </c>
      <c r="V3911" s="140" t="s">
        <v>2700</v>
      </c>
      <c r="W3911" s="144" t="s">
        <v>1410</v>
      </c>
      <c r="X3911" s="14"/>
    </row>
    <row r="3912" spans="1:24" s="145" customFormat="1" ht="76.5" customHeight="1">
      <c r="A3912" s="15" t="s">
        <v>3411</v>
      </c>
      <c r="B3912" s="14" t="s">
        <v>97</v>
      </c>
      <c r="C3912" s="138" t="s">
        <v>3368</v>
      </c>
      <c r="D3912" s="138" t="s">
        <v>3369</v>
      </c>
      <c r="E3912" s="138" t="s">
        <v>3370</v>
      </c>
      <c r="F3912" s="138" t="s">
        <v>3412</v>
      </c>
      <c r="G3912" s="162" t="s">
        <v>1446</v>
      </c>
      <c r="H3912" s="153">
        <v>1</v>
      </c>
      <c r="I3912" s="138">
        <v>470000000</v>
      </c>
      <c r="J3912" s="138" t="s">
        <v>1330</v>
      </c>
      <c r="K3912" s="14" t="s">
        <v>2475</v>
      </c>
      <c r="L3912" s="171" t="s">
        <v>3108</v>
      </c>
      <c r="M3912" s="140" t="s">
        <v>2744</v>
      </c>
      <c r="N3912" s="370" t="s">
        <v>2794</v>
      </c>
      <c r="O3912" s="26" t="s">
        <v>2788</v>
      </c>
      <c r="P3912" s="140"/>
      <c r="Q3912" s="172"/>
      <c r="R3912" s="172"/>
      <c r="S3912" s="166"/>
      <c r="T3912" s="144">
        <v>191072</v>
      </c>
      <c r="U3912" s="144">
        <f t="shared" si="881"/>
        <v>214000.64000000001</v>
      </c>
      <c r="V3912" s="140" t="s">
        <v>2700</v>
      </c>
      <c r="W3912" s="144" t="s">
        <v>1410</v>
      </c>
      <c r="X3912" s="14"/>
    </row>
    <row r="3913" spans="1:24" s="145" customFormat="1" ht="76.5" customHeight="1">
      <c r="A3913" s="15" t="s">
        <v>3413</v>
      </c>
      <c r="B3913" s="14" t="s">
        <v>97</v>
      </c>
      <c r="C3913" s="138" t="s">
        <v>3368</v>
      </c>
      <c r="D3913" s="138" t="s">
        <v>3369</v>
      </c>
      <c r="E3913" s="138" t="s">
        <v>3370</v>
      </c>
      <c r="F3913" s="138" t="s">
        <v>3414</v>
      </c>
      <c r="G3913" s="162" t="s">
        <v>1446</v>
      </c>
      <c r="H3913" s="153">
        <v>1</v>
      </c>
      <c r="I3913" s="138">
        <v>470000000</v>
      </c>
      <c r="J3913" s="138" t="s">
        <v>1330</v>
      </c>
      <c r="K3913" s="14" t="s">
        <v>3449</v>
      </c>
      <c r="L3913" s="171" t="s">
        <v>3108</v>
      </c>
      <c r="M3913" s="140" t="s">
        <v>2744</v>
      </c>
      <c r="N3913" s="22" t="s">
        <v>3450</v>
      </c>
      <c r="O3913" s="26" t="s">
        <v>3451</v>
      </c>
      <c r="P3913" s="140"/>
      <c r="Q3913" s="172"/>
      <c r="R3913" s="172"/>
      <c r="S3913" s="166"/>
      <c r="T3913" s="302">
        <v>0</v>
      </c>
      <c r="U3913" s="302">
        <v>0</v>
      </c>
      <c r="V3913" s="140" t="s">
        <v>2700</v>
      </c>
      <c r="W3913" s="144" t="s">
        <v>1410</v>
      </c>
      <c r="X3913" s="14">
        <v>20.21</v>
      </c>
    </row>
    <row r="3914" spans="1:24" s="145" customFormat="1" ht="76.5" customHeight="1">
      <c r="A3914" s="15" t="s">
        <v>9729</v>
      </c>
      <c r="B3914" s="14" t="s">
        <v>97</v>
      </c>
      <c r="C3914" s="138" t="s">
        <v>3368</v>
      </c>
      <c r="D3914" s="138" t="s">
        <v>3369</v>
      </c>
      <c r="E3914" s="138" t="s">
        <v>3370</v>
      </c>
      <c r="F3914" s="138" t="s">
        <v>3414</v>
      </c>
      <c r="G3914" s="162" t="s">
        <v>1446</v>
      </c>
      <c r="H3914" s="153">
        <v>1</v>
      </c>
      <c r="I3914" s="138">
        <v>470000000</v>
      </c>
      <c r="J3914" s="138" t="s">
        <v>1330</v>
      </c>
      <c r="K3914" s="14" t="s">
        <v>3449</v>
      </c>
      <c r="L3914" s="171" t="s">
        <v>3108</v>
      </c>
      <c r="M3914" s="140" t="s">
        <v>2744</v>
      </c>
      <c r="N3914" s="22" t="s">
        <v>3450</v>
      </c>
      <c r="O3914" s="26" t="s">
        <v>3451</v>
      </c>
      <c r="P3914" s="140"/>
      <c r="Q3914" s="172"/>
      <c r="R3914" s="172"/>
      <c r="S3914" s="166"/>
      <c r="T3914" s="144">
        <v>723216</v>
      </c>
      <c r="U3914" s="144">
        <f>T3914*1.12</f>
        <v>810001.92000000004</v>
      </c>
      <c r="V3914" s="140" t="s">
        <v>2700</v>
      </c>
      <c r="W3914" s="144" t="s">
        <v>1410</v>
      </c>
      <c r="X3914" s="14"/>
    </row>
    <row r="3915" spans="1:24" s="145" customFormat="1" ht="76.5" customHeight="1">
      <c r="A3915" s="15" t="s">
        <v>3415</v>
      </c>
      <c r="B3915" s="14" t="s">
        <v>97</v>
      </c>
      <c r="C3915" s="138" t="s">
        <v>3368</v>
      </c>
      <c r="D3915" s="138" t="s">
        <v>3369</v>
      </c>
      <c r="E3915" s="138" t="s">
        <v>3370</v>
      </c>
      <c r="F3915" s="138" t="s">
        <v>3416</v>
      </c>
      <c r="G3915" s="162" t="s">
        <v>1446</v>
      </c>
      <c r="H3915" s="153">
        <v>1</v>
      </c>
      <c r="I3915" s="138">
        <v>470000000</v>
      </c>
      <c r="J3915" s="138" t="s">
        <v>1330</v>
      </c>
      <c r="K3915" s="14" t="s">
        <v>2475</v>
      </c>
      <c r="L3915" s="171" t="s">
        <v>3108</v>
      </c>
      <c r="M3915" s="140" t="s">
        <v>2744</v>
      </c>
      <c r="N3915" s="22" t="s">
        <v>2794</v>
      </c>
      <c r="O3915" s="26" t="s">
        <v>2788</v>
      </c>
      <c r="P3915" s="140"/>
      <c r="Q3915" s="172"/>
      <c r="R3915" s="172"/>
      <c r="S3915" s="166"/>
      <c r="T3915" s="302">
        <v>0</v>
      </c>
      <c r="U3915" s="302">
        <v>0</v>
      </c>
      <c r="V3915" s="140" t="s">
        <v>2700</v>
      </c>
      <c r="W3915" s="144" t="s">
        <v>1410</v>
      </c>
      <c r="X3915" s="14" t="s">
        <v>9694</v>
      </c>
    </row>
    <row r="3916" spans="1:24" s="145" customFormat="1" ht="76.5" customHeight="1">
      <c r="A3916" s="15" t="s">
        <v>9730</v>
      </c>
      <c r="B3916" s="14" t="s">
        <v>97</v>
      </c>
      <c r="C3916" s="138" t="s">
        <v>3368</v>
      </c>
      <c r="D3916" s="138" t="s">
        <v>3369</v>
      </c>
      <c r="E3916" s="138" t="s">
        <v>3370</v>
      </c>
      <c r="F3916" s="138" t="s">
        <v>3416</v>
      </c>
      <c r="G3916" s="162" t="s">
        <v>1446</v>
      </c>
      <c r="H3916" s="153">
        <v>1</v>
      </c>
      <c r="I3916" s="138">
        <v>470000000</v>
      </c>
      <c r="J3916" s="138" t="s">
        <v>1330</v>
      </c>
      <c r="K3916" s="14" t="s">
        <v>9710</v>
      </c>
      <c r="L3916" s="171" t="s">
        <v>3108</v>
      </c>
      <c r="M3916" s="140" t="s">
        <v>2744</v>
      </c>
      <c r="N3916" s="22" t="s">
        <v>2794</v>
      </c>
      <c r="O3916" s="26" t="s">
        <v>2788</v>
      </c>
      <c r="P3916" s="140"/>
      <c r="Q3916" s="172"/>
      <c r="R3916" s="172"/>
      <c r="S3916" s="166"/>
      <c r="T3916" s="144">
        <v>401785</v>
      </c>
      <c r="U3916" s="144">
        <f>T3916*1.12</f>
        <v>449999.20000000007</v>
      </c>
      <c r="V3916" s="140" t="s">
        <v>2700</v>
      </c>
      <c r="W3916" s="144" t="s">
        <v>1410</v>
      </c>
      <c r="X3916" s="14"/>
    </row>
    <row r="3917" spans="1:24" s="145" customFormat="1" ht="76.5" customHeight="1">
      <c r="A3917" s="15" t="s">
        <v>3417</v>
      </c>
      <c r="B3917" s="14" t="s">
        <v>97</v>
      </c>
      <c r="C3917" s="138" t="s">
        <v>3368</v>
      </c>
      <c r="D3917" s="138" t="s">
        <v>3369</v>
      </c>
      <c r="E3917" s="138" t="s">
        <v>3370</v>
      </c>
      <c r="F3917" s="138" t="s">
        <v>3418</v>
      </c>
      <c r="G3917" s="162" t="s">
        <v>1446</v>
      </c>
      <c r="H3917" s="153">
        <v>1</v>
      </c>
      <c r="I3917" s="138">
        <v>470000000</v>
      </c>
      <c r="J3917" s="138" t="s">
        <v>1330</v>
      </c>
      <c r="K3917" s="14" t="s">
        <v>2475</v>
      </c>
      <c r="L3917" s="171" t="s">
        <v>3108</v>
      </c>
      <c r="M3917" s="140" t="s">
        <v>2744</v>
      </c>
      <c r="N3917" s="22" t="s">
        <v>2794</v>
      </c>
      <c r="O3917" s="26" t="s">
        <v>2788</v>
      </c>
      <c r="P3917" s="140"/>
      <c r="Q3917" s="172"/>
      <c r="R3917" s="172"/>
      <c r="S3917" s="166"/>
      <c r="T3917" s="302">
        <v>0</v>
      </c>
      <c r="U3917" s="302">
        <v>0</v>
      </c>
      <c r="V3917" s="140" t="s">
        <v>2700</v>
      </c>
      <c r="W3917" s="144" t="s">
        <v>1410</v>
      </c>
      <c r="X3917" s="14">
        <v>11</v>
      </c>
    </row>
    <row r="3918" spans="1:24" s="145" customFormat="1" ht="76.5" customHeight="1">
      <c r="A3918" s="15" t="s">
        <v>9731</v>
      </c>
      <c r="B3918" s="14" t="s">
        <v>97</v>
      </c>
      <c r="C3918" s="138" t="s">
        <v>3368</v>
      </c>
      <c r="D3918" s="138" t="s">
        <v>3369</v>
      </c>
      <c r="E3918" s="138" t="s">
        <v>3370</v>
      </c>
      <c r="F3918" s="138" t="s">
        <v>3418</v>
      </c>
      <c r="G3918" s="162" t="s">
        <v>1446</v>
      </c>
      <c r="H3918" s="153">
        <v>1</v>
      </c>
      <c r="I3918" s="138">
        <v>470000000</v>
      </c>
      <c r="J3918" s="138" t="s">
        <v>1330</v>
      </c>
      <c r="K3918" s="14" t="s">
        <v>9732</v>
      </c>
      <c r="L3918" s="171" t="s">
        <v>3108</v>
      </c>
      <c r="M3918" s="140" t="s">
        <v>2744</v>
      </c>
      <c r="N3918" s="22" t="s">
        <v>2794</v>
      </c>
      <c r="O3918" s="26" t="s">
        <v>2788</v>
      </c>
      <c r="P3918" s="140"/>
      <c r="Q3918" s="172"/>
      <c r="R3918" s="172"/>
      <c r="S3918" s="166"/>
      <c r="T3918" s="144">
        <v>95536</v>
      </c>
      <c r="U3918" s="144">
        <f>T3918*1.12</f>
        <v>107000.32000000001</v>
      </c>
      <c r="V3918" s="140" t="s">
        <v>2700</v>
      </c>
      <c r="W3918" s="144" t="s">
        <v>1410</v>
      </c>
      <c r="X3918" s="14"/>
    </row>
    <row r="3919" spans="1:24" s="145" customFormat="1" ht="76.5" customHeight="1">
      <c r="A3919" s="15" t="s">
        <v>3419</v>
      </c>
      <c r="B3919" s="14" t="s">
        <v>97</v>
      </c>
      <c r="C3919" s="138" t="s">
        <v>3368</v>
      </c>
      <c r="D3919" s="138" t="s">
        <v>3369</v>
      </c>
      <c r="E3919" s="138" t="s">
        <v>3370</v>
      </c>
      <c r="F3919" s="138" t="s">
        <v>3420</v>
      </c>
      <c r="G3919" s="162" t="s">
        <v>1446</v>
      </c>
      <c r="H3919" s="153">
        <v>1</v>
      </c>
      <c r="I3919" s="138">
        <v>470000000</v>
      </c>
      <c r="J3919" s="138" t="s">
        <v>1330</v>
      </c>
      <c r="K3919" s="14" t="s">
        <v>2475</v>
      </c>
      <c r="L3919" s="171" t="s">
        <v>3108</v>
      </c>
      <c r="M3919" s="140" t="s">
        <v>2744</v>
      </c>
      <c r="N3919" s="22" t="s">
        <v>2794</v>
      </c>
      <c r="O3919" s="26" t="s">
        <v>2788</v>
      </c>
      <c r="P3919" s="140"/>
      <c r="Q3919" s="172"/>
      <c r="R3919" s="172"/>
      <c r="S3919" s="166"/>
      <c r="T3919" s="302">
        <v>0</v>
      </c>
      <c r="U3919" s="302">
        <v>0</v>
      </c>
      <c r="V3919" s="140" t="s">
        <v>2700</v>
      </c>
      <c r="W3919" s="144" t="s">
        <v>1410</v>
      </c>
      <c r="X3919" s="14">
        <v>11</v>
      </c>
    </row>
    <row r="3920" spans="1:24" s="145" customFormat="1" ht="76.5" customHeight="1">
      <c r="A3920" s="15" t="s">
        <v>9733</v>
      </c>
      <c r="B3920" s="14" t="s">
        <v>97</v>
      </c>
      <c r="C3920" s="138" t="s">
        <v>3368</v>
      </c>
      <c r="D3920" s="138" t="s">
        <v>3369</v>
      </c>
      <c r="E3920" s="138" t="s">
        <v>3370</v>
      </c>
      <c r="F3920" s="138" t="s">
        <v>3420</v>
      </c>
      <c r="G3920" s="162" t="s">
        <v>1446</v>
      </c>
      <c r="H3920" s="153">
        <v>1</v>
      </c>
      <c r="I3920" s="138">
        <v>470000000</v>
      </c>
      <c r="J3920" s="138" t="s">
        <v>1330</v>
      </c>
      <c r="K3920" s="14" t="s">
        <v>9734</v>
      </c>
      <c r="L3920" s="171" t="s">
        <v>3108</v>
      </c>
      <c r="M3920" s="140" t="s">
        <v>2744</v>
      </c>
      <c r="N3920" s="22" t="s">
        <v>2794</v>
      </c>
      <c r="O3920" s="26" t="s">
        <v>2788</v>
      </c>
      <c r="P3920" s="140"/>
      <c r="Q3920" s="172"/>
      <c r="R3920" s="172"/>
      <c r="S3920" s="166"/>
      <c r="T3920" s="302">
        <v>0</v>
      </c>
      <c r="U3920" s="302">
        <v>0</v>
      </c>
      <c r="V3920" s="140" t="s">
        <v>2700</v>
      </c>
      <c r="W3920" s="144" t="s">
        <v>1410</v>
      </c>
      <c r="X3920" s="14">
        <v>11</v>
      </c>
    </row>
    <row r="3921" spans="1:24" s="145" customFormat="1" ht="76.5" customHeight="1">
      <c r="A3921" s="15" t="s">
        <v>10650</v>
      </c>
      <c r="B3921" s="14" t="s">
        <v>97</v>
      </c>
      <c r="C3921" s="138" t="s">
        <v>3368</v>
      </c>
      <c r="D3921" s="138" t="s">
        <v>3369</v>
      </c>
      <c r="E3921" s="138" t="s">
        <v>3370</v>
      </c>
      <c r="F3921" s="138" t="s">
        <v>3420</v>
      </c>
      <c r="G3921" s="162" t="s">
        <v>1446</v>
      </c>
      <c r="H3921" s="153">
        <v>1</v>
      </c>
      <c r="I3921" s="138">
        <v>470000000</v>
      </c>
      <c r="J3921" s="138" t="s">
        <v>1330</v>
      </c>
      <c r="K3921" s="14" t="s">
        <v>10651</v>
      </c>
      <c r="L3921" s="171" t="s">
        <v>3108</v>
      </c>
      <c r="M3921" s="140" t="s">
        <v>2744</v>
      </c>
      <c r="N3921" s="22" t="s">
        <v>2794</v>
      </c>
      <c r="O3921" s="26" t="s">
        <v>2788</v>
      </c>
      <c r="P3921" s="140"/>
      <c r="Q3921" s="172"/>
      <c r="R3921" s="172"/>
      <c r="S3921" s="166"/>
      <c r="T3921" s="144">
        <v>191072</v>
      </c>
      <c r="U3921" s="144">
        <f>T3921*1.12</f>
        <v>214000.64000000001</v>
      </c>
      <c r="V3921" s="140" t="s">
        <v>2700</v>
      </c>
      <c r="W3921" s="144" t="s">
        <v>1410</v>
      </c>
      <c r="X3921" s="14"/>
    </row>
    <row r="3922" spans="1:24" s="145" customFormat="1" ht="89.25" customHeight="1">
      <c r="A3922" s="15" t="s">
        <v>3421</v>
      </c>
      <c r="B3922" s="14" t="s">
        <v>97</v>
      </c>
      <c r="C3922" s="138" t="s">
        <v>3422</v>
      </c>
      <c r="D3922" s="138" t="s">
        <v>3423</v>
      </c>
      <c r="E3922" s="138" t="s">
        <v>3424</v>
      </c>
      <c r="F3922" s="138" t="s">
        <v>3425</v>
      </c>
      <c r="G3922" s="162" t="s">
        <v>1446</v>
      </c>
      <c r="H3922" s="153">
        <v>1</v>
      </c>
      <c r="I3922" s="138">
        <v>470000000</v>
      </c>
      <c r="J3922" s="138" t="s">
        <v>1330</v>
      </c>
      <c r="K3922" s="14" t="s">
        <v>2475</v>
      </c>
      <c r="L3922" s="171" t="s">
        <v>3108</v>
      </c>
      <c r="M3922" s="140" t="s">
        <v>2744</v>
      </c>
      <c r="N3922" s="370" t="s">
        <v>2794</v>
      </c>
      <c r="O3922" s="26" t="s">
        <v>2788</v>
      </c>
      <c r="P3922" s="140"/>
      <c r="Q3922" s="172"/>
      <c r="R3922" s="172"/>
      <c r="S3922" s="166"/>
      <c r="T3922" s="304">
        <v>0</v>
      </c>
      <c r="U3922" s="304">
        <f t="shared" si="881"/>
        <v>0</v>
      </c>
      <c r="V3922" s="140" t="s">
        <v>2700</v>
      </c>
      <c r="W3922" s="144" t="s">
        <v>1410</v>
      </c>
      <c r="X3922" s="14" t="s">
        <v>9103</v>
      </c>
    </row>
    <row r="3923" spans="1:24" s="145" customFormat="1" ht="82.5" customHeight="1">
      <c r="A3923" s="15" t="s">
        <v>3426</v>
      </c>
      <c r="B3923" s="14" t="s">
        <v>97</v>
      </c>
      <c r="C3923" s="138" t="s">
        <v>3422</v>
      </c>
      <c r="D3923" s="138" t="s">
        <v>3423</v>
      </c>
      <c r="E3923" s="138" t="s">
        <v>3424</v>
      </c>
      <c r="F3923" s="138" t="s">
        <v>3427</v>
      </c>
      <c r="G3923" s="162" t="s">
        <v>1446</v>
      </c>
      <c r="H3923" s="153">
        <v>1</v>
      </c>
      <c r="I3923" s="138">
        <v>470000000</v>
      </c>
      <c r="J3923" s="138" t="s">
        <v>1330</v>
      </c>
      <c r="K3923" s="14" t="s">
        <v>2475</v>
      </c>
      <c r="L3923" s="171" t="s">
        <v>3108</v>
      </c>
      <c r="M3923" s="140" t="s">
        <v>2744</v>
      </c>
      <c r="N3923" s="370" t="s">
        <v>2794</v>
      </c>
      <c r="O3923" s="26" t="s">
        <v>2788</v>
      </c>
      <c r="P3923" s="140"/>
      <c r="Q3923" s="172"/>
      <c r="R3923" s="172"/>
      <c r="S3923" s="166"/>
      <c r="T3923" s="304">
        <v>0</v>
      </c>
      <c r="U3923" s="304">
        <f t="shared" ref="U3923" si="887">T3923*1.12</f>
        <v>0</v>
      </c>
      <c r="V3923" s="140" t="s">
        <v>2700</v>
      </c>
      <c r="W3923" s="144" t="s">
        <v>1410</v>
      </c>
      <c r="X3923" s="14" t="s">
        <v>9103</v>
      </c>
    </row>
    <row r="3924" spans="1:24" s="145" customFormat="1" ht="76.5">
      <c r="A3924" s="146" t="s">
        <v>9344</v>
      </c>
      <c r="B3924" s="138" t="s">
        <v>1332</v>
      </c>
      <c r="C3924" s="138" t="s">
        <v>3014</v>
      </c>
      <c r="D3924" s="138" t="s">
        <v>3015</v>
      </c>
      <c r="E3924" s="138" t="s">
        <v>3016</v>
      </c>
      <c r="F3924" s="138" t="s">
        <v>9345</v>
      </c>
      <c r="G3924" s="162" t="s">
        <v>1446</v>
      </c>
      <c r="H3924" s="139">
        <v>0.7</v>
      </c>
      <c r="I3924" s="138">
        <v>470000000</v>
      </c>
      <c r="J3924" s="138" t="s">
        <v>1330</v>
      </c>
      <c r="K3924" s="14" t="s">
        <v>9346</v>
      </c>
      <c r="L3924" s="138" t="s">
        <v>9347</v>
      </c>
      <c r="M3924" s="140" t="s">
        <v>2744</v>
      </c>
      <c r="N3924" s="11" t="s">
        <v>2699</v>
      </c>
      <c r="O3924" s="26" t="s">
        <v>2788</v>
      </c>
      <c r="P3924" s="140"/>
      <c r="Q3924" s="140"/>
      <c r="R3924" s="140"/>
      <c r="S3924" s="140"/>
      <c r="T3924" s="302">
        <v>0</v>
      </c>
      <c r="U3924" s="302">
        <v>0</v>
      </c>
      <c r="V3924" s="140" t="s">
        <v>2677</v>
      </c>
      <c r="W3924" s="148" t="s">
        <v>1410</v>
      </c>
      <c r="X3924" s="15">
        <v>20.21</v>
      </c>
    </row>
    <row r="3925" spans="1:24" s="145" customFormat="1" ht="76.5">
      <c r="A3925" s="146" t="s">
        <v>9735</v>
      </c>
      <c r="B3925" s="138" t="s">
        <v>1332</v>
      </c>
      <c r="C3925" s="138" t="s">
        <v>3014</v>
      </c>
      <c r="D3925" s="138" t="s">
        <v>3015</v>
      </c>
      <c r="E3925" s="138" t="s">
        <v>3016</v>
      </c>
      <c r="F3925" s="138" t="s">
        <v>9345</v>
      </c>
      <c r="G3925" s="162" t="s">
        <v>1446</v>
      </c>
      <c r="H3925" s="139">
        <v>0.7</v>
      </c>
      <c r="I3925" s="138">
        <v>470000000</v>
      </c>
      <c r="J3925" s="138" t="s">
        <v>1330</v>
      </c>
      <c r="K3925" s="14" t="s">
        <v>9346</v>
      </c>
      <c r="L3925" s="138" t="s">
        <v>9347</v>
      </c>
      <c r="M3925" s="140" t="s">
        <v>2744</v>
      </c>
      <c r="N3925" s="11" t="s">
        <v>2699</v>
      </c>
      <c r="O3925" s="26" t="s">
        <v>2788</v>
      </c>
      <c r="P3925" s="140"/>
      <c r="Q3925" s="140"/>
      <c r="R3925" s="140"/>
      <c r="S3925" s="140"/>
      <c r="T3925" s="144">
        <v>1412839</v>
      </c>
      <c r="U3925" s="144">
        <f>T3925*1.12</f>
        <v>1582379.6800000002</v>
      </c>
      <c r="V3925" s="140" t="s">
        <v>2677</v>
      </c>
      <c r="W3925" s="148" t="s">
        <v>1410</v>
      </c>
      <c r="X3925" s="15"/>
    </row>
    <row r="3926" spans="1:24" s="145" customFormat="1" ht="76.5">
      <c r="A3926" s="146" t="s">
        <v>9348</v>
      </c>
      <c r="B3926" s="138" t="s">
        <v>1332</v>
      </c>
      <c r="C3926" s="138"/>
      <c r="D3926" s="138" t="s">
        <v>9349</v>
      </c>
      <c r="E3926" s="138" t="s">
        <v>9350</v>
      </c>
      <c r="F3926" s="138"/>
      <c r="G3926" s="162" t="s">
        <v>1446</v>
      </c>
      <c r="H3926" s="139">
        <v>1</v>
      </c>
      <c r="I3926" s="138">
        <v>470000000</v>
      </c>
      <c r="J3926" s="138" t="s">
        <v>1330</v>
      </c>
      <c r="K3926" s="14" t="s">
        <v>2475</v>
      </c>
      <c r="L3926" s="138" t="s">
        <v>9351</v>
      </c>
      <c r="M3926" s="140"/>
      <c r="N3926" s="369" t="s">
        <v>3258</v>
      </c>
      <c r="O3926" s="26" t="s">
        <v>2788</v>
      </c>
      <c r="P3926" s="140"/>
      <c r="Q3926" s="140"/>
      <c r="R3926" s="140"/>
      <c r="S3926" s="140"/>
      <c r="T3926" s="144">
        <v>806000</v>
      </c>
      <c r="U3926" s="144">
        <f>T3926*1.12</f>
        <v>902720.00000000012</v>
      </c>
      <c r="V3926" s="140" t="s">
        <v>2745</v>
      </c>
      <c r="W3926" s="148" t="s">
        <v>1410</v>
      </c>
      <c r="X3926" s="15"/>
    </row>
    <row r="3927" spans="1:24" s="145" customFormat="1" ht="89.25">
      <c r="A3927" s="146" t="s">
        <v>9736</v>
      </c>
      <c r="B3927" s="138" t="s">
        <v>1332</v>
      </c>
      <c r="C3927" s="138" t="s">
        <v>9737</v>
      </c>
      <c r="D3927" s="138" t="s">
        <v>9738</v>
      </c>
      <c r="E3927" s="138" t="s">
        <v>9738</v>
      </c>
      <c r="F3927" s="138" t="s">
        <v>9739</v>
      </c>
      <c r="G3927" s="162" t="s">
        <v>1446</v>
      </c>
      <c r="H3927" s="153">
        <v>0.5</v>
      </c>
      <c r="I3927" s="138">
        <v>470000000</v>
      </c>
      <c r="J3927" s="138" t="s">
        <v>1330</v>
      </c>
      <c r="K3927" s="14" t="s">
        <v>2206</v>
      </c>
      <c r="L3927" s="171" t="s">
        <v>9680</v>
      </c>
      <c r="M3927" s="140" t="s">
        <v>2744</v>
      </c>
      <c r="N3927" s="11" t="s">
        <v>2699</v>
      </c>
      <c r="O3927" s="141" t="s">
        <v>2820</v>
      </c>
      <c r="P3927" s="140"/>
      <c r="Q3927" s="140"/>
      <c r="R3927" s="140"/>
      <c r="S3927" s="140"/>
      <c r="T3927" s="144">
        <v>26145900</v>
      </c>
      <c r="U3927" s="144">
        <f t="shared" ref="U3927:U3942" si="888">T3927*1.12</f>
        <v>29283408.000000004</v>
      </c>
      <c r="V3927" s="140" t="s">
        <v>2745</v>
      </c>
      <c r="W3927" s="148" t="s">
        <v>1410</v>
      </c>
      <c r="X3927" s="15"/>
    </row>
    <row r="3928" spans="1:24" s="145" customFormat="1" ht="89.25">
      <c r="A3928" s="146" t="s">
        <v>9740</v>
      </c>
      <c r="B3928" s="138" t="s">
        <v>1332</v>
      </c>
      <c r="C3928" s="138" t="s">
        <v>9741</v>
      </c>
      <c r="D3928" s="138" t="s">
        <v>9742</v>
      </c>
      <c r="E3928" s="138" t="s">
        <v>9743</v>
      </c>
      <c r="F3928" s="138" t="s">
        <v>9744</v>
      </c>
      <c r="G3928" s="162" t="s">
        <v>1446</v>
      </c>
      <c r="H3928" s="153">
        <v>0.5</v>
      </c>
      <c r="I3928" s="138">
        <v>470000000</v>
      </c>
      <c r="J3928" s="138" t="s">
        <v>1330</v>
      </c>
      <c r="K3928" s="14" t="s">
        <v>2206</v>
      </c>
      <c r="L3928" s="171" t="s">
        <v>3125</v>
      </c>
      <c r="M3928" s="140" t="s">
        <v>2744</v>
      </c>
      <c r="N3928" s="11" t="s">
        <v>2699</v>
      </c>
      <c r="O3928" s="141" t="s">
        <v>2820</v>
      </c>
      <c r="P3928" s="140"/>
      <c r="Q3928" s="140"/>
      <c r="R3928" s="140"/>
      <c r="S3928" s="140"/>
      <c r="T3928" s="144">
        <v>10710590</v>
      </c>
      <c r="U3928" s="144">
        <f t="shared" si="888"/>
        <v>11995860.800000001</v>
      </c>
      <c r="V3928" s="140" t="s">
        <v>2745</v>
      </c>
      <c r="W3928" s="148" t="s">
        <v>1410</v>
      </c>
      <c r="X3928" s="15"/>
    </row>
    <row r="3929" spans="1:24" s="145" customFormat="1" ht="89.25">
      <c r="A3929" s="146" t="s">
        <v>9745</v>
      </c>
      <c r="B3929" s="138" t="s">
        <v>1332</v>
      </c>
      <c r="C3929" s="138" t="s">
        <v>3119</v>
      </c>
      <c r="D3929" s="138" t="s">
        <v>3120</v>
      </c>
      <c r="E3929" s="138" t="s">
        <v>3120</v>
      </c>
      <c r="F3929" s="138" t="s">
        <v>9746</v>
      </c>
      <c r="G3929" s="162" t="s">
        <v>385</v>
      </c>
      <c r="H3929" s="153">
        <v>0.5</v>
      </c>
      <c r="I3929" s="138">
        <v>470000000</v>
      </c>
      <c r="J3929" s="138" t="s">
        <v>1330</v>
      </c>
      <c r="K3929" s="14" t="s">
        <v>2837</v>
      </c>
      <c r="L3929" s="171" t="s">
        <v>9747</v>
      </c>
      <c r="M3929" s="140" t="s">
        <v>2744</v>
      </c>
      <c r="N3929" s="11" t="s">
        <v>9748</v>
      </c>
      <c r="O3929" s="141" t="s">
        <v>2820</v>
      </c>
      <c r="P3929" s="140"/>
      <c r="Q3929" s="140"/>
      <c r="R3929" s="140"/>
      <c r="S3929" s="140"/>
      <c r="T3929" s="144">
        <v>15559830</v>
      </c>
      <c r="U3929" s="144">
        <f t="shared" si="888"/>
        <v>17427009.600000001</v>
      </c>
      <c r="V3929" s="140" t="s">
        <v>2700</v>
      </c>
      <c r="W3929" s="148" t="s">
        <v>1410</v>
      </c>
      <c r="X3929" s="15"/>
    </row>
    <row r="3930" spans="1:24" s="145" customFormat="1" ht="89.25">
      <c r="A3930" s="146" t="s">
        <v>9749</v>
      </c>
      <c r="B3930" s="138" t="s">
        <v>1332</v>
      </c>
      <c r="C3930" s="138" t="s">
        <v>3119</v>
      </c>
      <c r="D3930" s="138" t="s">
        <v>3120</v>
      </c>
      <c r="E3930" s="138" t="s">
        <v>3120</v>
      </c>
      <c r="F3930" s="138" t="s">
        <v>9750</v>
      </c>
      <c r="G3930" s="162" t="s">
        <v>385</v>
      </c>
      <c r="H3930" s="153">
        <v>0.5</v>
      </c>
      <c r="I3930" s="138">
        <v>470000000</v>
      </c>
      <c r="J3930" s="138" t="s">
        <v>1330</v>
      </c>
      <c r="K3930" s="14" t="s">
        <v>2266</v>
      </c>
      <c r="L3930" s="171" t="s">
        <v>9751</v>
      </c>
      <c r="M3930" s="140" t="s">
        <v>2744</v>
      </c>
      <c r="N3930" s="11" t="s">
        <v>9748</v>
      </c>
      <c r="O3930" s="141" t="s">
        <v>2820</v>
      </c>
      <c r="P3930" s="140"/>
      <c r="Q3930" s="140"/>
      <c r="R3930" s="140"/>
      <c r="S3930" s="140"/>
      <c r="T3930" s="302">
        <v>0</v>
      </c>
      <c r="U3930" s="302">
        <f t="shared" si="888"/>
        <v>0</v>
      </c>
      <c r="V3930" s="140" t="s">
        <v>2700</v>
      </c>
      <c r="W3930" s="148" t="s">
        <v>1410</v>
      </c>
      <c r="X3930" s="15">
        <v>20.21</v>
      </c>
    </row>
    <row r="3931" spans="1:24" s="145" customFormat="1" ht="89.25">
      <c r="A3931" s="146" t="s">
        <v>10632</v>
      </c>
      <c r="B3931" s="138" t="s">
        <v>1332</v>
      </c>
      <c r="C3931" s="138" t="s">
        <v>3119</v>
      </c>
      <c r="D3931" s="138" t="s">
        <v>3120</v>
      </c>
      <c r="E3931" s="138" t="s">
        <v>3120</v>
      </c>
      <c r="F3931" s="138" t="s">
        <v>9750</v>
      </c>
      <c r="G3931" s="162" t="s">
        <v>385</v>
      </c>
      <c r="H3931" s="153">
        <v>0.5</v>
      </c>
      <c r="I3931" s="138">
        <v>470000000</v>
      </c>
      <c r="J3931" s="138" t="s">
        <v>1330</v>
      </c>
      <c r="K3931" s="14" t="s">
        <v>2266</v>
      </c>
      <c r="L3931" s="171" t="s">
        <v>9751</v>
      </c>
      <c r="M3931" s="140" t="s">
        <v>2744</v>
      </c>
      <c r="N3931" s="11" t="s">
        <v>9748</v>
      </c>
      <c r="O3931" s="141" t="s">
        <v>2820</v>
      </c>
      <c r="P3931" s="140"/>
      <c r="Q3931" s="140"/>
      <c r="R3931" s="140"/>
      <c r="S3931" s="140"/>
      <c r="T3931" s="144">
        <v>39631020</v>
      </c>
      <c r="U3931" s="144">
        <f t="shared" ref="U3931" si="889">T3931*1.12</f>
        <v>44386742.400000006</v>
      </c>
      <c r="V3931" s="140" t="s">
        <v>2700</v>
      </c>
      <c r="W3931" s="148" t="s">
        <v>1410</v>
      </c>
      <c r="X3931" s="15"/>
    </row>
    <row r="3932" spans="1:24" s="145" customFormat="1" ht="89.25">
      <c r="A3932" s="146" t="s">
        <v>9752</v>
      </c>
      <c r="B3932" s="138" t="s">
        <v>1332</v>
      </c>
      <c r="C3932" s="138" t="s">
        <v>9753</v>
      </c>
      <c r="D3932" s="138" t="s">
        <v>9754</v>
      </c>
      <c r="E3932" s="138" t="s">
        <v>9754</v>
      </c>
      <c r="F3932" s="138" t="s">
        <v>9755</v>
      </c>
      <c r="G3932" s="162" t="s">
        <v>385</v>
      </c>
      <c r="H3932" s="153">
        <v>0.5</v>
      </c>
      <c r="I3932" s="138">
        <v>470000000</v>
      </c>
      <c r="J3932" s="138" t="s">
        <v>1330</v>
      </c>
      <c r="K3932" s="14" t="s">
        <v>2266</v>
      </c>
      <c r="L3932" s="171" t="s">
        <v>9751</v>
      </c>
      <c r="M3932" s="140" t="s">
        <v>2744</v>
      </c>
      <c r="N3932" s="11" t="s">
        <v>9748</v>
      </c>
      <c r="O3932" s="141" t="s">
        <v>2820</v>
      </c>
      <c r="P3932" s="140"/>
      <c r="Q3932" s="140"/>
      <c r="R3932" s="140"/>
      <c r="S3932" s="140"/>
      <c r="T3932" s="302">
        <v>0</v>
      </c>
      <c r="U3932" s="302">
        <v>0</v>
      </c>
      <c r="V3932" s="140" t="s">
        <v>2700</v>
      </c>
      <c r="W3932" s="148" t="s">
        <v>1410</v>
      </c>
      <c r="X3932" s="15">
        <v>20.21</v>
      </c>
    </row>
    <row r="3933" spans="1:24" s="145" customFormat="1" ht="89.25">
      <c r="A3933" s="146" t="s">
        <v>10633</v>
      </c>
      <c r="B3933" s="138" t="s">
        <v>1332</v>
      </c>
      <c r="C3933" s="138" t="s">
        <v>9753</v>
      </c>
      <c r="D3933" s="138" t="s">
        <v>9754</v>
      </c>
      <c r="E3933" s="138" t="s">
        <v>9754</v>
      </c>
      <c r="F3933" s="138" t="s">
        <v>9755</v>
      </c>
      <c r="G3933" s="162" t="s">
        <v>385</v>
      </c>
      <c r="H3933" s="153">
        <v>0.5</v>
      </c>
      <c r="I3933" s="138">
        <v>470000000</v>
      </c>
      <c r="J3933" s="138" t="s">
        <v>1330</v>
      </c>
      <c r="K3933" s="14" t="s">
        <v>2266</v>
      </c>
      <c r="L3933" s="171" t="s">
        <v>9751</v>
      </c>
      <c r="M3933" s="140" t="s">
        <v>2744</v>
      </c>
      <c r="N3933" s="11" t="s">
        <v>9748</v>
      </c>
      <c r="O3933" s="141" t="s">
        <v>2820</v>
      </c>
      <c r="P3933" s="140"/>
      <c r="Q3933" s="140"/>
      <c r="R3933" s="140"/>
      <c r="S3933" s="140"/>
      <c r="T3933" s="144">
        <v>14520000</v>
      </c>
      <c r="U3933" s="144">
        <f t="shared" ref="U3933" si="890">T3933*1.12</f>
        <v>16262400.000000002</v>
      </c>
      <c r="V3933" s="140" t="s">
        <v>2700</v>
      </c>
      <c r="W3933" s="148" t="s">
        <v>1410</v>
      </c>
      <c r="X3933" s="15"/>
    </row>
    <row r="3934" spans="1:24" s="145" customFormat="1" ht="89.25">
      <c r="A3934" s="146" t="s">
        <v>9756</v>
      </c>
      <c r="B3934" s="138" t="s">
        <v>1332</v>
      </c>
      <c r="C3934" s="138" t="s">
        <v>9757</v>
      </c>
      <c r="D3934" s="138" t="s">
        <v>9758</v>
      </c>
      <c r="E3934" s="138" t="s">
        <v>9758</v>
      </c>
      <c r="F3934" s="138" t="s">
        <v>9759</v>
      </c>
      <c r="G3934" s="162" t="s">
        <v>385</v>
      </c>
      <c r="H3934" s="153">
        <v>0.5</v>
      </c>
      <c r="I3934" s="138">
        <v>470000000</v>
      </c>
      <c r="J3934" s="138" t="s">
        <v>1330</v>
      </c>
      <c r="K3934" s="14" t="s">
        <v>2266</v>
      </c>
      <c r="L3934" s="171" t="s">
        <v>9751</v>
      </c>
      <c r="M3934" s="140"/>
      <c r="N3934" s="11" t="s">
        <v>9748</v>
      </c>
      <c r="O3934" s="141" t="s">
        <v>2820</v>
      </c>
      <c r="P3934" s="140"/>
      <c r="Q3934" s="140"/>
      <c r="R3934" s="140"/>
      <c r="S3934" s="140"/>
      <c r="T3934" s="302">
        <v>0</v>
      </c>
      <c r="U3934" s="302">
        <v>0</v>
      </c>
      <c r="V3934" s="140" t="s">
        <v>2700</v>
      </c>
      <c r="W3934" s="148" t="s">
        <v>1410</v>
      </c>
      <c r="X3934" s="15" t="s">
        <v>9694</v>
      </c>
    </row>
    <row r="3935" spans="1:24" s="145" customFormat="1" ht="89.25">
      <c r="A3935" s="146" t="s">
        <v>10634</v>
      </c>
      <c r="B3935" s="138" t="s">
        <v>1332</v>
      </c>
      <c r="C3935" s="138" t="s">
        <v>9757</v>
      </c>
      <c r="D3935" s="138" t="s">
        <v>9758</v>
      </c>
      <c r="E3935" s="138" t="s">
        <v>9758</v>
      </c>
      <c r="F3935" s="138" t="s">
        <v>9759</v>
      </c>
      <c r="G3935" s="162" t="s">
        <v>385</v>
      </c>
      <c r="H3935" s="153">
        <v>0.5</v>
      </c>
      <c r="I3935" s="138">
        <v>470000000</v>
      </c>
      <c r="J3935" s="138" t="s">
        <v>1330</v>
      </c>
      <c r="K3935" s="14" t="s">
        <v>9717</v>
      </c>
      <c r="L3935" s="171" t="s">
        <v>9751</v>
      </c>
      <c r="M3935" s="140"/>
      <c r="N3935" s="11" t="s">
        <v>9748</v>
      </c>
      <c r="O3935" s="141" t="s">
        <v>2820</v>
      </c>
      <c r="P3935" s="140"/>
      <c r="Q3935" s="140"/>
      <c r="R3935" s="140"/>
      <c r="S3935" s="140"/>
      <c r="T3935" s="144">
        <v>8922980</v>
      </c>
      <c r="U3935" s="144">
        <f t="shared" ref="U3935" si="891">T3935*1.12</f>
        <v>9993737.6000000015</v>
      </c>
      <c r="V3935" s="140" t="s">
        <v>2700</v>
      </c>
      <c r="W3935" s="148" t="s">
        <v>1410</v>
      </c>
      <c r="X3935" s="15"/>
    </row>
    <row r="3936" spans="1:24" s="145" customFormat="1" ht="89.25">
      <c r="A3936" s="146" t="s">
        <v>9760</v>
      </c>
      <c r="B3936" s="138" t="s">
        <v>1332</v>
      </c>
      <c r="C3936" s="138" t="s">
        <v>9761</v>
      </c>
      <c r="D3936" s="138" t="s">
        <v>9762</v>
      </c>
      <c r="E3936" s="138" t="s">
        <v>9763</v>
      </c>
      <c r="F3936" s="138" t="s">
        <v>9764</v>
      </c>
      <c r="G3936" s="162" t="s">
        <v>1446</v>
      </c>
      <c r="H3936" s="139">
        <v>1</v>
      </c>
      <c r="I3936" s="138">
        <v>470000000</v>
      </c>
      <c r="J3936" s="138" t="s">
        <v>1330</v>
      </c>
      <c r="K3936" s="14" t="s">
        <v>9765</v>
      </c>
      <c r="L3936" s="171" t="s">
        <v>3125</v>
      </c>
      <c r="M3936" s="140"/>
      <c r="N3936" s="22" t="s">
        <v>2794</v>
      </c>
      <c r="O3936" s="141" t="s">
        <v>2820</v>
      </c>
      <c r="P3936" s="140"/>
      <c r="Q3936" s="140"/>
      <c r="R3936" s="140"/>
      <c r="S3936" s="140"/>
      <c r="T3936" s="302">
        <v>0</v>
      </c>
      <c r="U3936" s="302">
        <v>0</v>
      </c>
      <c r="V3936" s="140" t="s">
        <v>2700</v>
      </c>
      <c r="W3936" s="148" t="s">
        <v>1410</v>
      </c>
      <c r="X3936" s="15">
        <v>11</v>
      </c>
    </row>
    <row r="3937" spans="1:1967" s="145" customFormat="1" ht="89.25">
      <c r="A3937" s="146" t="s">
        <v>10642</v>
      </c>
      <c r="B3937" s="138" t="s">
        <v>1332</v>
      </c>
      <c r="C3937" s="138" t="s">
        <v>9761</v>
      </c>
      <c r="D3937" s="138" t="s">
        <v>9762</v>
      </c>
      <c r="E3937" s="138" t="s">
        <v>9763</v>
      </c>
      <c r="F3937" s="138" t="s">
        <v>9764</v>
      </c>
      <c r="G3937" s="162" t="s">
        <v>1446</v>
      </c>
      <c r="H3937" s="139">
        <v>1</v>
      </c>
      <c r="I3937" s="138">
        <v>470000000</v>
      </c>
      <c r="J3937" s="138" t="s">
        <v>1330</v>
      </c>
      <c r="K3937" s="14" t="s">
        <v>10644</v>
      </c>
      <c r="L3937" s="171" t="s">
        <v>3125</v>
      </c>
      <c r="M3937" s="140"/>
      <c r="N3937" s="22" t="s">
        <v>2794</v>
      </c>
      <c r="O3937" s="141" t="s">
        <v>2820</v>
      </c>
      <c r="P3937" s="140"/>
      <c r="Q3937" s="140"/>
      <c r="R3937" s="140"/>
      <c r="S3937" s="140"/>
      <c r="T3937" s="144">
        <v>803592</v>
      </c>
      <c r="U3937" s="144">
        <f t="shared" ref="U3937" si="892">T3937*1.12</f>
        <v>900023.04</v>
      </c>
      <c r="V3937" s="140" t="s">
        <v>2700</v>
      </c>
      <c r="W3937" s="148" t="s">
        <v>1410</v>
      </c>
      <c r="X3937" s="15"/>
    </row>
    <row r="3938" spans="1:1967" s="145" customFormat="1" ht="127.5">
      <c r="A3938" s="146" t="s">
        <v>9766</v>
      </c>
      <c r="B3938" s="10" t="s">
        <v>97</v>
      </c>
      <c r="C3938" s="138"/>
      <c r="D3938" s="138" t="s">
        <v>9767</v>
      </c>
      <c r="E3938" s="138" t="s">
        <v>9768</v>
      </c>
      <c r="F3938" s="138"/>
      <c r="G3938" s="140" t="s">
        <v>385</v>
      </c>
      <c r="H3938" s="153">
        <v>0.5</v>
      </c>
      <c r="I3938" s="138">
        <v>470000000</v>
      </c>
      <c r="J3938" s="138" t="s">
        <v>1330</v>
      </c>
      <c r="K3938" s="140" t="s">
        <v>2266</v>
      </c>
      <c r="L3938" s="138" t="s">
        <v>9769</v>
      </c>
      <c r="M3938" s="141"/>
      <c r="N3938" s="3" t="s">
        <v>9770</v>
      </c>
      <c r="O3938" s="3" t="s">
        <v>9771</v>
      </c>
      <c r="P3938" s="7"/>
      <c r="Q3938" s="3"/>
      <c r="R3938" s="414"/>
      <c r="S3938" s="413"/>
      <c r="T3938" s="302">
        <v>0</v>
      </c>
      <c r="U3938" s="302">
        <v>0</v>
      </c>
      <c r="V3938" s="140" t="s">
        <v>2700</v>
      </c>
      <c r="W3938" s="153" t="s">
        <v>1410</v>
      </c>
      <c r="X3938" s="15" t="s">
        <v>11113</v>
      </c>
    </row>
    <row r="3939" spans="1:1967" s="145" customFormat="1" ht="127.5">
      <c r="A3939" s="146" t="s">
        <v>11110</v>
      </c>
      <c r="B3939" s="10" t="s">
        <v>97</v>
      </c>
      <c r="C3939" s="138" t="s">
        <v>11111</v>
      </c>
      <c r="D3939" s="138" t="s">
        <v>11112</v>
      </c>
      <c r="E3939" s="138" t="s">
        <v>11112</v>
      </c>
      <c r="F3939" s="138" t="s">
        <v>9767</v>
      </c>
      <c r="G3939" s="140" t="s">
        <v>385</v>
      </c>
      <c r="H3939" s="153">
        <v>0.5</v>
      </c>
      <c r="I3939" s="138">
        <v>470000000</v>
      </c>
      <c r="J3939" s="138" t="s">
        <v>1330</v>
      </c>
      <c r="K3939" s="140" t="s">
        <v>9717</v>
      </c>
      <c r="L3939" s="138" t="s">
        <v>9769</v>
      </c>
      <c r="M3939" s="141"/>
      <c r="N3939" s="3" t="s">
        <v>11152</v>
      </c>
      <c r="O3939" s="3" t="s">
        <v>9771</v>
      </c>
      <c r="P3939" s="7"/>
      <c r="Q3939" s="3"/>
      <c r="R3939" s="414"/>
      <c r="S3939" s="413"/>
      <c r="T3939" s="144">
        <v>11283570</v>
      </c>
      <c r="U3939" s="144">
        <f t="shared" ref="U3939" si="893">T3939*1.12</f>
        <v>12637598.4</v>
      </c>
      <c r="V3939" s="140" t="s">
        <v>2700</v>
      </c>
      <c r="W3939" s="153" t="s">
        <v>1410</v>
      </c>
      <c r="X3939" s="15"/>
    </row>
    <row r="3940" spans="1:1967" s="145" customFormat="1" ht="76.5">
      <c r="A3940" s="146" t="s">
        <v>9772</v>
      </c>
      <c r="B3940" s="14" t="s">
        <v>97</v>
      </c>
      <c r="C3940" s="138" t="s">
        <v>3368</v>
      </c>
      <c r="D3940" s="138" t="s">
        <v>3369</v>
      </c>
      <c r="E3940" s="138" t="s">
        <v>3370</v>
      </c>
      <c r="F3940" s="138" t="s">
        <v>9773</v>
      </c>
      <c r="G3940" s="162" t="s">
        <v>1446</v>
      </c>
      <c r="H3940" s="153">
        <v>1</v>
      </c>
      <c r="I3940" s="138">
        <v>470000000</v>
      </c>
      <c r="J3940" s="138" t="s">
        <v>1330</v>
      </c>
      <c r="K3940" s="140" t="s">
        <v>2266</v>
      </c>
      <c r="L3940" s="171" t="s">
        <v>3108</v>
      </c>
      <c r="M3940" s="140" t="s">
        <v>2744</v>
      </c>
      <c r="N3940" s="22" t="s">
        <v>2794</v>
      </c>
      <c r="O3940" s="26" t="s">
        <v>2788</v>
      </c>
      <c r="P3940" s="140"/>
      <c r="Q3940" s="172"/>
      <c r="R3940" s="172"/>
      <c r="S3940" s="166"/>
      <c r="T3940" s="144">
        <v>255000</v>
      </c>
      <c r="U3940" s="144">
        <f t="shared" si="888"/>
        <v>285600</v>
      </c>
      <c r="V3940" s="140" t="s">
        <v>2700</v>
      </c>
      <c r="W3940" s="144" t="s">
        <v>1410</v>
      </c>
      <c r="X3940" s="14"/>
    </row>
    <row r="3941" spans="1:1967" s="145" customFormat="1" ht="76.5">
      <c r="A3941" s="146" t="s">
        <v>9774</v>
      </c>
      <c r="B3941" s="14" t="s">
        <v>97</v>
      </c>
      <c r="C3941" s="138" t="s">
        <v>3368</v>
      </c>
      <c r="D3941" s="138" t="s">
        <v>3369</v>
      </c>
      <c r="E3941" s="138" t="s">
        <v>3370</v>
      </c>
      <c r="F3941" s="138" t="s">
        <v>9775</v>
      </c>
      <c r="G3941" s="162" t="s">
        <v>1446</v>
      </c>
      <c r="H3941" s="153">
        <v>1</v>
      </c>
      <c r="I3941" s="138">
        <v>470000000</v>
      </c>
      <c r="J3941" s="138" t="s">
        <v>1330</v>
      </c>
      <c r="K3941" s="14" t="s">
        <v>9776</v>
      </c>
      <c r="L3941" s="171" t="s">
        <v>3108</v>
      </c>
      <c r="M3941" s="140" t="s">
        <v>2744</v>
      </c>
      <c r="N3941" s="22" t="s">
        <v>2794</v>
      </c>
      <c r="O3941" s="26" t="s">
        <v>2788</v>
      </c>
      <c r="P3941" s="140"/>
      <c r="Q3941" s="172"/>
      <c r="R3941" s="172"/>
      <c r="S3941" s="166"/>
      <c r="T3941" s="144">
        <v>223215</v>
      </c>
      <c r="U3941" s="144">
        <f t="shared" si="888"/>
        <v>250000.80000000002</v>
      </c>
      <c r="V3941" s="140" t="s">
        <v>2677</v>
      </c>
      <c r="W3941" s="153" t="s">
        <v>1410</v>
      </c>
      <c r="X3941" s="14"/>
    </row>
    <row r="3942" spans="1:1967" s="145" customFormat="1" ht="76.5">
      <c r="A3942" s="146" t="s">
        <v>9777</v>
      </c>
      <c r="B3942" s="14" t="s">
        <v>97</v>
      </c>
      <c r="C3942" s="138" t="s">
        <v>3368</v>
      </c>
      <c r="D3942" s="138" t="s">
        <v>3369</v>
      </c>
      <c r="E3942" s="138" t="s">
        <v>3370</v>
      </c>
      <c r="F3942" s="138" t="s">
        <v>9778</v>
      </c>
      <c r="G3942" s="162" t="s">
        <v>1446</v>
      </c>
      <c r="H3942" s="153">
        <v>1</v>
      </c>
      <c r="I3942" s="138">
        <v>470000000</v>
      </c>
      <c r="J3942" s="138" t="s">
        <v>1330</v>
      </c>
      <c r="K3942" s="14" t="s">
        <v>9765</v>
      </c>
      <c r="L3942" s="171" t="s">
        <v>3108</v>
      </c>
      <c r="M3942" s="140" t="s">
        <v>2744</v>
      </c>
      <c r="N3942" s="22" t="s">
        <v>2794</v>
      </c>
      <c r="O3942" s="26" t="s">
        <v>2788</v>
      </c>
      <c r="P3942" s="140"/>
      <c r="Q3942" s="172"/>
      <c r="R3942" s="172"/>
      <c r="S3942" s="166"/>
      <c r="T3942" s="144">
        <v>308897</v>
      </c>
      <c r="U3942" s="144">
        <f t="shared" si="888"/>
        <v>345964.64</v>
      </c>
      <c r="V3942" s="140" t="s">
        <v>2700</v>
      </c>
      <c r="W3942" s="153" t="s">
        <v>1410</v>
      </c>
      <c r="X3942" s="14"/>
    </row>
    <row r="3943" spans="1:1967" s="145" customFormat="1" ht="76.5">
      <c r="A3943" s="146" t="s">
        <v>9779</v>
      </c>
      <c r="B3943" s="14" t="s">
        <v>97</v>
      </c>
      <c r="C3943" s="138" t="s">
        <v>3368</v>
      </c>
      <c r="D3943" s="138" t="s">
        <v>3369</v>
      </c>
      <c r="E3943" s="138" t="s">
        <v>3370</v>
      </c>
      <c r="F3943" s="138" t="s">
        <v>9780</v>
      </c>
      <c r="G3943" s="162" t="s">
        <v>1446</v>
      </c>
      <c r="H3943" s="153">
        <v>1</v>
      </c>
      <c r="I3943" s="138">
        <v>470000000</v>
      </c>
      <c r="J3943" s="138" t="s">
        <v>1330</v>
      </c>
      <c r="K3943" s="14" t="s">
        <v>9765</v>
      </c>
      <c r="L3943" s="171" t="s">
        <v>3108</v>
      </c>
      <c r="M3943" s="140" t="s">
        <v>2744</v>
      </c>
      <c r="N3943" s="22" t="s">
        <v>2794</v>
      </c>
      <c r="O3943" s="26" t="s">
        <v>2788</v>
      </c>
      <c r="P3943" s="140"/>
      <c r="Q3943" s="172"/>
      <c r="R3943" s="172"/>
      <c r="S3943" s="166"/>
      <c r="T3943" s="302">
        <v>0</v>
      </c>
      <c r="U3943" s="302">
        <v>0</v>
      </c>
      <c r="V3943" s="140" t="s">
        <v>2700</v>
      </c>
      <c r="W3943" s="153" t="s">
        <v>1410</v>
      </c>
      <c r="X3943" s="14">
        <v>11</v>
      </c>
    </row>
    <row r="3944" spans="1:1967" s="145" customFormat="1" ht="76.5">
      <c r="A3944" s="146" t="s">
        <v>10645</v>
      </c>
      <c r="B3944" s="14" t="s">
        <v>97</v>
      </c>
      <c r="C3944" s="138" t="s">
        <v>3368</v>
      </c>
      <c r="D3944" s="138" t="s">
        <v>3369</v>
      </c>
      <c r="E3944" s="138" t="s">
        <v>3370</v>
      </c>
      <c r="F3944" s="138" t="s">
        <v>9780</v>
      </c>
      <c r="G3944" s="162" t="s">
        <v>1446</v>
      </c>
      <c r="H3944" s="153">
        <v>1</v>
      </c>
      <c r="I3944" s="138">
        <v>470000000</v>
      </c>
      <c r="J3944" s="138" t="s">
        <v>1330</v>
      </c>
      <c r="K3944" s="14" t="s">
        <v>10643</v>
      </c>
      <c r="L3944" s="171" t="s">
        <v>3108</v>
      </c>
      <c r="M3944" s="140" t="s">
        <v>2744</v>
      </c>
      <c r="N3944" s="22" t="s">
        <v>2794</v>
      </c>
      <c r="O3944" s="26" t="s">
        <v>2788</v>
      </c>
      <c r="P3944" s="140"/>
      <c r="Q3944" s="172"/>
      <c r="R3944" s="172"/>
      <c r="S3944" s="166"/>
      <c r="T3944" s="144">
        <v>1960000</v>
      </c>
      <c r="U3944" s="144">
        <f t="shared" ref="U3944" si="894">T3944*1.12</f>
        <v>2195200</v>
      </c>
      <c r="V3944" s="140" t="s">
        <v>2700</v>
      </c>
      <c r="W3944" s="153" t="s">
        <v>1410</v>
      </c>
      <c r="X3944" s="14"/>
    </row>
    <row r="3945" spans="1:1967" s="145" customFormat="1" ht="76.5">
      <c r="A3945" s="146" t="s">
        <v>9781</v>
      </c>
      <c r="B3945" s="14" t="s">
        <v>97</v>
      </c>
      <c r="C3945" s="138" t="s">
        <v>9782</v>
      </c>
      <c r="D3945" s="138" t="s">
        <v>9783</v>
      </c>
      <c r="E3945" s="138" t="s">
        <v>9784</v>
      </c>
      <c r="F3945" s="138" t="s">
        <v>9785</v>
      </c>
      <c r="G3945" s="162" t="s">
        <v>385</v>
      </c>
      <c r="H3945" s="153">
        <v>1</v>
      </c>
      <c r="I3945" s="138">
        <v>470000000</v>
      </c>
      <c r="J3945" s="138" t="s">
        <v>1330</v>
      </c>
      <c r="K3945" s="14" t="s">
        <v>9765</v>
      </c>
      <c r="L3945" s="171" t="s">
        <v>3108</v>
      </c>
      <c r="M3945" s="140" t="s">
        <v>2744</v>
      </c>
      <c r="N3945" s="22" t="s">
        <v>2794</v>
      </c>
      <c r="O3945" s="26" t="s">
        <v>2788</v>
      </c>
      <c r="P3945" s="140"/>
      <c r="Q3945" s="172"/>
      <c r="R3945" s="172"/>
      <c r="S3945" s="166"/>
      <c r="T3945" s="144">
        <v>8000000</v>
      </c>
      <c r="U3945" s="144">
        <f t="shared" ref="U3945:U3950" si="895">T3945*1.12</f>
        <v>8960000</v>
      </c>
      <c r="V3945" s="140" t="s">
        <v>2700</v>
      </c>
      <c r="W3945" s="153" t="s">
        <v>1410</v>
      </c>
      <c r="X3945" s="14"/>
    </row>
    <row r="3946" spans="1:1967" s="145" customFormat="1" ht="76.5">
      <c r="A3946" s="146" t="s">
        <v>9786</v>
      </c>
      <c r="B3946" s="14" t="s">
        <v>97</v>
      </c>
      <c r="C3946" s="138" t="s">
        <v>9782</v>
      </c>
      <c r="D3946" s="138" t="s">
        <v>9783</v>
      </c>
      <c r="E3946" s="138" t="s">
        <v>9784</v>
      </c>
      <c r="F3946" s="138" t="s">
        <v>9787</v>
      </c>
      <c r="G3946" s="162" t="s">
        <v>385</v>
      </c>
      <c r="H3946" s="153">
        <v>1</v>
      </c>
      <c r="I3946" s="138">
        <v>470000000</v>
      </c>
      <c r="J3946" s="138" t="s">
        <v>1330</v>
      </c>
      <c r="K3946" s="14" t="s">
        <v>9765</v>
      </c>
      <c r="L3946" s="171" t="s">
        <v>3108</v>
      </c>
      <c r="M3946" s="140" t="s">
        <v>2744</v>
      </c>
      <c r="N3946" s="22" t="s">
        <v>2794</v>
      </c>
      <c r="O3946" s="26" t="s">
        <v>2788</v>
      </c>
      <c r="P3946" s="140"/>
      <c r="Q3946" s="172"/>
      <c r="R3946" s="172"/>
      <c r="S3946" s="166"/>
      <c r="T3946" s="144">
        <v>2500000</v>
      </c>
      <c r="U3946" s="144">
        <f t="shared" si="895"/>
        <v>2800000.0000000005</v>
      </c>
      <c r="V3946" s="140" t="s">
        <v>2700</v>
      </c>
      <c r="W3946" s="153" t="s">
        <v>1410</v>
      </c>
      <c r="X3946" s="14"/>
    </row>
    <row r="3947" spans="1:1967" s="145" customFormat="1" ht="76.5">
      <c r="A3947" s="146" t="s">
        <v>9788</v>
      </c>
      <c r="B3947" s="14" t="s">
        <v>97</v>
      </c>
      <c r="C3947" s="138" t="s">
        <v>9782</v>
      </c>
      <c r="D3947" s="138" t="s">
        <v>9783</v>
      </c>
      <c r="E3947" s="138" t="s">
        <v>9784</v>
      </c>
      <c r="F3947" s="138" t="s">
        <v>9789</v>
      </c>
      <c r="G3947" s="162" t="s">
        <v>385</v>
      </c>
      <c r="H3947" s="153">
        <v>1</v>
      </c>
      <c r="I3947" s="138">
        <v>470000000</v>
      </c>
      <c r="J3947" s="138" t="s">
        <v>1330</v>
      </c>
      <c r="K3947" s="14" t="s">
        <v>9765</v>
      </c>
      <c r="L3947" s="171" t="s">
        <v>3108</v>
      </c>
      <c r="M3947" s="140" t="s">
        <v>2744</v>
      </c>
      <c r="N3947" s="22" t="s">
        <v>2794</v>
      </c>
      <c r="O3947" s="26" t="s">
        <v>2788</v>
      </c>
      <c r="P3947" s="140"/>
      <c r="Q3947" s="140"/>
      <c r="R3947" s="140"/>
      <c r="S3947" s="140"/>
      <c r="T3947" s="144">
        <v>3000000</v>
      </c>
      <c r="U3947" s="144">
        <f t="shared" si="895"/>
        <v>3360000.0000000005</v>
      </c>
      <c r="V3947" s="140" t="s">
        <v>2700</v>
      </c>
      <c r="W3947" s="153" t="s">
        <v>1410</v>
      </c>
      <c r="X3947" s="15"/>
    </row>
    <row r="3948" spans="1:1967" s="145" customFormat="1" ht="76.5">
      <c r="A3948" s="146" t="s">
        <v>10300</v>
      </c>
      <c r="B3948" s="138" t="s">
        <v>1332</v>
      </c>
      <c r="C3948" s="138" t="s">
        <v>10301</v>
      </c>
      <c r="D3948" s="138" t="s">
        <v>10302</v>
      </c>
      <c r="E3948" s="138" t="s">
        <v>10303</v>
      </c>
      <c r="F3948" s="430"/>
      <c r="G3948" s="162" t="s">
        <v>384</v>
      </c>
      <c r="H3948" s="139">
        <v>1</v>
      </c>
      <c r="I3948" s="138">
        <v>470000000</v>
      </c>
      <c r="J3948" s="138" t="s">
        <v>1330</v>
      </c>
      <c r="K3948" s="14" t="s">
        <v>9650</v>
      </c>
      <c r="L3948" s="138" t="s">
        <v>2894</v>
      </c>
      <c r="M3948" s="140" t="s">
        <v>2744</v>
      </c>
      <c r="N3948" s="370" t="s">
        <v>2794</v>
      </c>
      <c r="O3948" s="26" t="s">
        <v>2788</v>
      </c>
      <c r="P3948" s="1"/>
      <c r="Q3948" s="146"/>
      <c r="R3948" s="146"/>
      <c r="S3948" s="430"/>
      <c r="T3948" s="144">
        <v>99050</v>
      </c>
      <c r="U3948" s="83">
        <f t="shared" si="895"/>
        <v>110936.00000000001</v>
      </c>
      <c r="V3948" s="140" t="s">
        <v>2677</v>
      </c>
      <c r="W3948" s="431" t="s">
        <v>1410</v>
      </c>
      <c r="X3948" s="436"/>
    </row>
    <row r="3949" spans="1:1967" s="145" customFormat="1" ht="76.5">
      <c r="A3949" s="146" t="s">
        <v>10304</v>
      </c>
      <c r="B3949" s="138" t="s">
        <v>1332</v>
      </c>
      <c r="C3949" s="138" t="s">
        <v>10305</v>
      </c>
      <c r="D3949" s="138" t="s">
        <v>10306</v>
      </c>
      <c r="E3949" s="138" t="s">
        <v>10306</v>
      </c>
      <c r="F3949" s="430"/>
      <c r="G3949" s="162" t="s">
        <v>385</v>
      </c>
      <c r="H3949" s="139">
        <v>0.6</v>
      </c>
      <c r="I3949" s="138">
        <v>470000000</v>
      </c>
      <c r="J3949" s="138" t="s">
        <v>1330</v>
      </c>
      <c r="K3949" s="14" t="s">
        <v>10308</v>
      </c>
      <c r="L3949" s="138" t="s">
        <v>2894</v>
      </c>
      <c r="M3949" s="140" t="s">
        <v>2744</v>
      </c>
      <c r="N3949" s="370" t="s">
        <v>10309</v>
      </c>
      <c r="O3949" s="26" t="s">
        <v>2788</v>
      </c>
      <c r="P3949" s="1"/>
      <c r="Q3949" s="146"/>
      <c r="R3949" s="146"/>
      <c r="S3949" s="430"/>
      <c r="T3949" s="144">
        <v>110032065</v>
      </c>
      <c r="U3949" s="83">
        <f t="shared" si="895"/>
        <v>123235912.80000001</v>
      </c>
      <c r="V3949" s="140" t="s">
        <v>2677</v>
      </c>
      <c r="W3949" s="431" t="s">
        <v>1410</v>
      </c>
      <c r="X3949" s="436"/>
    </row>
    <row r="3950" spans="1:1967" s="145" customFormat="1" ht="89.25">
      <c r="A3950" s="146" t="s">
        <v>10474</v>
      </c>
      <c r="B3950" s="14" t="s">
        <v>97</v>
      </c>
      <c r="C3950" s="138" t="s">
        <v>10475</v>
      </c>
      <c r="D3950" s="138" t="s">
        <v>10476</v>
      </c>
      <c r="E3950" s="138" t="s">
        <v>10477</v>
      </c>
      <c r="F3950" s="430"/>
      <c r="G3950" s="162" t="s">
        <v>384</v>
      </c>
      <c r="H3950" s="139">
        <v>0.5</v>
      </c>
      <c r="I3950" s="138">
        <v>470000000</v>
      </c>
      <c r="J3950" s="138" t="s">
        <v>1330</v>
      </c>
      <c r="K3950" s="14" t="s">
        <v>2652</v>
      </c>
      <c r="L3950" s="138" t="s">
        <v>2900</v>
      </c>
      <c r="M3950" s="140"/>
      <c r="N3950" s="370" t="s">
        <v>2794</v>
      </c>
      <c r="O3950" s="26" t="s">
        <v>2820</v>
      </c>
      <c r="P3950" s="1"/>
      <c r="Q3950" s="146"/>
      <c r="R3950" s="146"/>
      <c r="S3950" s="430"/>
      <c r="T3950" s="144">
        <v>6000000</v>
      </c>
      <c r="U3950" s="83">
        <f t="shared" si="895"/>
        <v>6720000.0000000009</v>
      </c>
      <c r="V3950" s="140" t="s">
        <v>2677</v>
      </c>
      <c r="W3950" s="153" t="s">
        <v>1410</v>
      </c>
      <c r="X3950" s="430"/>
    </row>
    <row r="3951" spans="1:1967" s="385" customFormat="1" ht="15.75">
      <c r="A3951" s="547" t="s">
        <v>9487</v>
      </c>
      <c r="B3951" s="547"/>
      <c r="C3951" s="547"/>
      <c r="D3951" s="345"/>
      <c r="E3951" s="345"/>
      <c r="F3951" s="345"/>
      <c r="G3951" s="345"/>
      <c r="H3951" s="345"/>
      <c r="I3951" s="346"/>
      <c r="J3951" s="345"/>
      <c r="K3951" s="345"/>
      <c r="L3951" s="345"/>
      <c r="M3951" s="345"/>
      <c r="N3951" s="372"/>
      <c r="O3951" s="345"/>
      <c r="P3951" s="346"/>
      <c r="Q3951" s="345"/>
      <c r="R3951" s="347"/>
      <c r="S3951" s="345"/>
      <c r="T3951" s="348">
        <f>SUM(T3699:T3950)</f>
        <v>3107589386.4000001</v>
      </c>
      <c r="U3951" s="348">
        <f>SUM(U3699:U3950)</f>
        <v>3480500112.7680001</v>
      </c>
      <c r="V3951" s="345"/>
      <c r="W3951" s="345"/>
      <c r="X3951" s="345"/>
      <c r="Y3951" s="288"/>
      <c r="Z3951" s="288"/>
      <c r="AA3951" s="288"/>
      <c r="AB3951" s="288"/>
      <c r="AC3951" s="288"/>
      <c r="AD3951" s="288"/>
      <c r="AE3951" s="288"/>
      <c r="AF3951" s="288"/>
      <c r="AG3951" s="288"/>
      <c r="AH3951" s="288"/>
      <c r="AI3951" s="288"/>
      <c r="AJ3951" s="288"/>
      <c r="AK3951" s="288"/>
      <c r="AL3951" s="288"/>
      <c r="AM3951" s="288"/>
      <c r="AN3951" s="288"/>
      <c r="AO3951" s="288"/>
      <c r="AP3951" s="288"/>
      <c r="AQ3951" s="288"/>
      <c r="AR3951" s="288"/>
      <c r="AS3951" s="288"/>
      <c r="AT3951" s="288"/>
      <c r="AU3951" s="288"/>
      <c r="AV3951" s="288"/>
      <c r="AW3951" s="288"/>
      <c r="AX3951" s="288"/>
      <c r="AY3951" s="288"/>
      <c r="AZ3951" s="288"/>
      <c r="BA3951" s="288"/>
      <c r="BB3951" s="288"/>
      <c r="BC3951" s="288"/>
      <c r="BD3951" s="288"/>
      <c r="BE3951" s="288"/>
      <c r="BF3951" s="288"/>
      <c r="BG3951" s="288"/>
      <c r="BH3951" s="288"/>
      <c r="BI3951" s="288"/>
      <c r="BJ3951" s="288"/>
      <c r="BK3951" s="288"/>
      <c r="BL3951" s="288"/>
      <c r="BM3951" s="288"/>
      <c r="BN3951" s="288"/>
      <c r="BO3951" s="288"/>
      <c r="BP3951" s="288"/>
      <c r="BQ3951" s="288"/>
      <c r="BR3951" s="288"/>
      <c r="BS3951" s="288"/>
      <c r="BT3951" s="288"/>
      <c r="BU3951" s="288"/>
      <c r="BV3951" s="288"/>
      <c r="BW3951" s="288"/>
      <c r="BX3951" s="288"/>
      <c r="BY3951" s="288"/>
      <c r="BZ3951" s="288"/>
      <c r="CA3951" s="288"/>
      <c r="CB3951" s="288"/>
      <c r="CC3951" s="288"/>
      <c r="CD3951" s="288"/>
      <c r="CE3951" s="288"/>
      <c r="CF3951" s="288"/>
      <c r="CG3951" s="288"/>
      <c r="CH3951" s="288"/>
      <c r="CI3951" s="288"/>
      <c r="CJ3951" s="288"/>
      <c r="CK3951" s="288"/>
      <c r="CL3951" s="288"/>
      <c r="CM3951" s="288"/>
      <c r="CN3951" s="288"/>
      <c r="CO3951" s="288"/>
      <c r="CP3951" s="288"/>
      <c r="CQ3951" s="288"/>
      <c r="CR3951" s="288"/>
      <c r="CS3951" s="288"/>
      <c r="CT3951" s="288"/>
      <c r="CU3951" s="288"/>
      <c r="CV3951" s="288"/>
      <c r="CW3951" s="288"/>
      <c r="CX3951" s="288"/>
      <c r="CY3951" s="288"/>
      <c r="CZ3951" s="288"/>
      <c r="DA3951" s="288"/>
      <c r="DB3951" s="288"/>
      <c r="DC3951" s="288"/>
      <c r="DD3951" s="288"/>
      <c r="DE3951" s="288"/>
      <c r="DF3951" s="288"/>
      <c r="DG3951" s="288"/>
      <c r="DH3951" s="288"/>
      <c r="DI3951" s="288"/>
      <c r="DJ3951" s="288"/>
      <c r="DK3951" s="288"/>
      <c r="DL3951" s="288"/>
      <c r="DM3951" s="288"/>
      <c r="DN3951" s="288"/>
      <c r="DO3951" s="288"/>
      <c r="DP3951" s="288"/>
      <c r="DQ3951" s="288"/>
      <c r="DR3951" s="288"/>
      <c r="DS3951" s="288"/>
      <c r="DT3951" s="288"/>
      <c r="DU3951" s="288"/>
      <c r="DV3951" s="288"/>
      <c r="DW3951" s="288"/>
      <c r="DX3951" s="288"/>
      <c r="DY3951" s="288"/>
      <c r="DZ3951" s="288"/>
      <c r="EA3951" s="288"/>
      <c r="EB3951" s="288"/>
      <c r="EC3951" s="288"/>
      <c r="ED3951" s="288"/>
      <c r="EE3951" s="288"/>
      <c r="EF3951" s="288"/>
      <c r="EG3951" s="288"/>
      <c r="EH3951" s="288"/>
      <c r="EI3951" s="288"/>
      <c r="EJ3951" s="288"/>
      <c r="EK3951" s="288"/>
      <c r="EL3951" s="288"/>
      <c r="EM3951" s="288"/>
      <c r="EN3951" s="288"/>
      <c r="EO3951" s="288"/>
      <c r="EP3951" s="288"/>
      <c r="EQ3951" s="288"/>
      <c r="ER3951" s="288"/>
      <c r="ES3951" s="288"/>
      <c r="ET3951" s="288"/>
      <c r="EU3951" s="288"/>
      <c r="EV3951" s="288"/>
      <c r="EW3951" s="288"/>
      <c r="EX3951" s="288"/>
      <c r="EY3951" s="288"/>
      <c r="EZ3951" s="288"/>
      <c r="FA3951" s="288"/>
      <c r="FB3951" s="288"/>
      <c r="FC3951" s="288"/>
      <c r="FD3951" s="288"/>
      <c r="FE3951" s="288"/>
      <c r="FF3951" s="288"/>
      <c r="FG3951" s="288"/>
      <c r="FH3951" s="288"/>
      <c r="FI3951" s="288"/>
      <c r="FJ3951" s="288"/>
      <c r="FK3951" s="288"/>
      <c r="FL3951" s="288"/>
      <c r="FM3951" s="288"/>
      <c r="FN3951" s="288"/>
      <c r="FO3951" s="288"/>
      <c r="FP3951" s="288"/>
      <c r="FQ3951" s="288"/>
      <c r="FR3951" s="288"/>
      <c r="FS3951" s="288"/>
      <c r="FT3951" s="288"/>
      <c r="FU3951" s="288"/>
      <c r="FV3951" s="288"/>
      <c r="FW3951" s="288"/>
      <c r="FX3951" s="288"/>
      <c r="FY3951" s="288"/>
      <c r="FZ3951" s="288"/>
      <c r="GA3951" s="288"/>
      <c r="GB3951" s="288"/>
      <c r="GC3951" s="288"/>
      <c r="GD3951" s="288"/>
      <c r="GE3951" s="288"/>
      <c r="GF3951" s="288"/>
      <c r="GG3951" s="288"/>
      <c r="GH3951" s="288"/>
      <c r="GI3951" s="288"/>
      <c r="GJ3951" s="288"/>
      <c r="GK3951" s="288"/>
      <c r="GL3951" s="288"/>
      <c r="GM3951" s="288"/>
      <c r="GN3951" s="288"/>
      <c r="GO3951" s="288"/>
      <c r="GP3951" s="288"/>
      <c r="GQ3951" s="288"/>
      <c r="GR3951" s="288"/>
      <c r="GS3951" s="288"/>
      <c r="GT3951" s="288"/>
      <c r="GU3951" s="288"/>
      <c r="GV3951" s="288"/>
      <c r="GW3951" s="288"/>
      <c r="GX3951" s="288"/>
      <c r="GY3951" s="288"/>
      <c r="GZ3951" s="288"/>
      <c r="HA3951" s="288"/>
      <c r="HB3951" s="288"/>
      <c r="HC3951" s="288"/>
      <c r="HD3951" s="288"/>
      <c r="HE3951" s="288"/>
      <c r="HF3951" s="288"/>
      <c r="HG3951" s="288"/>
      <c r="HH3951" s="288"/>
      <c r="HI3951" s="288"/>
      <c r="HJ3951" s="288"/>
      <c r="HK3951" s="288"/>
      <c r="HL3951" s="288"/>
      <c r="HM3951" s="288"/>
      <c r="HN3951" s="288"/>
      <c r="HO3951" s="288"/>
      <c r="HP3951" s="288"/>
      <c r="HQ3951" s="288"/>
      <c r="HR3951" s="288"/>
      <c r="HS3951" s="288"/>
      <c r="HT3951" s="288"/>
      <c r="HU3951" s="288"/>
      <c r="HV3951" s="288"/>
      <c r="HW3951" s="288"/>
      <c r="HX3951" s="288"/>
      <c r="HY3951" s="288"/>
      <c r="HZ3951" s="288"/>
      <c r="IA3951" s="288"/>
      <c r="IB3951" s="288"/>
      <c r="IC3951" s="288"/>
      <c r="ID3951" s="288"/>
      <c r="IE3951" s="288"/>
      <c r="IF3951" s="288"/>
      <c r="IG3951" s="288"/>
      <c r="IH3951" s="288"/>
      <c r="II3951" s="288"/>
      <c r="IJ3951" s="288"/>
      <c r="IK3951" s="288"/>
      <c r="IL3951" s="288"/>
      <c r="IM3951" s="288"/>
      <c r="IN3951" s="288"/>
      <c r="IO3951" s="288"/>
      <c r="IP3951" s="288"/>
      <c r="IQ3951" s="288"/>
      <c r="IR3951" s="288"/>
      <c r="IS3951" s="288"/>
      <c r="IT3951" s="288"/>
      <c r="IU3951" s="288"/>
      <c r="IV3951" s="288"/>
      <c r="IW3951" s="288"/>
      <c r="IX3951" s="288"/>
      <c r="IY3951" s="288"/>
      <c r="IZ3951" s="288"/>
      <c r="JA3951" s="288"/>
      <c r="JB3951" s="288"/>
      <c r="JC3951" s="288"/>
      <c r="JD3951" s="288"/>
      <c r="JE3951" s="288"/>
      <c r="JF3951" s="288"/>
      <c r="JG3951" s="288"/>
      <c r="JH3951" s="288"/>
      <c r="JI3951" s="288"/>
      <c r="JJ3951" s="288"/>
      <c r="JK3951" s="288"/>
      <c r="JL3951" s="288"/>
      <c r="JM3951" s="288"/>
      <c r="JN3951" s="288"/>
      <c r="JO3951" s="288"/>
      <c r="JP3951" s="288"/>
      <c r="JQ3951" s="288"/>
      <c r="JR3951" s="288"/>
      <c r="JS3951" s="288"/>
      <c r="JT3951" s="288"/>
      <c r="JU3951" s="288"/>
      <c r="JV3951" s="288"/>
      <c r="JW3951" s="288"/>
      <c r="JX3951" s="288"/>
      <c r="JY3951" s="288"/>
      <c r="JZ3951" s="288"/>
      <c r="KA3951" s="288"/>
      <c r="KB3951" s="288"/>
      <c r="KC3951" s="288"/>
      <c r="KD3951" s="288"/>
      <c r="KE3951" s="288"/>
      <c r="KF3951" s="288"/>
      <c r="KG3951" s="288"/>
      <c r="KH3951" s="288"/>
      <c r="KI3951" s="288"/>
      <c r="KJ3951" s="288"/>
      <c r="KK3951" s="288"/>
      <c r="KL3951" s="288"/>
      <c r="KM3951" s="288"/>
      <c r="KN3951" s="288"/>
      <c r="KO3951" s="288"/>
      <c r="KP3951" s="288"/>
      <c r="KQ3951" s="288"/>
      <c r="KR3951" s="288"/>
      <c r="KS3951" s="288"/>
      <c r="KT3951" s="288"/>
      <c r="KU3951" s="288"/>
      <c r="KV3951" s="288"/>
      <c r="KW3951" s="288"/>
      <c r="KX3951" s="288"/>
      <c r="KY3951" s="288"/>
      <c r="KZ3951" s="288"/>
      <c r="LA3951" s="288"/>
      <c r="LB3951" s="288"/>
      <c r="LC3951" s="288"/>
      <c r="LD3951" s="288"/>
      <c r="LE3951" s="288"/>
      <c r="LF3951" s="288"/>
      <c r="LG3951" s="288"/>
      <c r="LH3951" s="288"/>
      <c r="LI3951" s="288"/>
      <c r="LJ3951" s="288"/>
      <c r="LK3951" s="288"/>
      <c r="LL3951" s="288"/>
      <c r="LM3951" s="288"/>
      <c r="LN3951" s="288"/>
      <c r="LO3951" s="288"/>
      <c r="LP3951" s="288"/>
      <c r="LQ3951" s="288"/>
      <c r="LR3951" s="288"/>
      <c r="LS3951" s="288"/>
      <c r="LT3951" s="288"/>
      <c r="LU3951" s="288"/>
      <c r="LV3951" s="288"/>
      <c r="LW3951" s="288"/>
      <c r="LX3951" s="288"/>
      <c r="LY3951" s="288"/>
      <c r="LZ3951" s="288"/>
      <c r="MA3951" s="288"/>
      <c r="MB3951" s="288"/>
      <c r="MC3951" s="288"/>
      <c r="MD3951" s="288"/>
      <c r="ME3951" s="288"/>
      <c r="MF3951" s="288"/>
      <c r="MG3951" s="288"/>
      <c r="MH3951" s="288"/>
      <c r="MI3951" s="288"/>
      <c r="MJ3951" s="288"/>
      <c r="MK3951" s="288"/>
      <c r="ML3951" s="288"/>
      <c r="MM3951" s="288"/>
      <c r="MN3951" s="288"/>
      <c r="MO3951" s="288"/>
      <c r="MP3951" s="288"/>
      <c r="MQ3951" s="288"/>
      <c r="MR3951" s="288"/>
      <c r="MS3951" s="288"/>
      <c r="MT3951" s="288"/>
      <c r="MU3951" s="288"/>
      <c r="MV3951" s="288"/>
      <c r="MW3951" s="288"/>
      <c r="MX3951" s="288"/>
      <c r="MY3951" s="288"/>
      <c r="MZ3951" s="288"/>
      <c r="NA3951" s="288"/>
      <c r="NB3951" s="288"/>
      <c r="NC3951" s="288"/>
      <c r="ND3951" s="288"/>
      <c r="NE3951" s="288"/>
      <c r="NF3951" s="288"/>
      <c r="NG3951" s="288"/>
      <c r="NH3951" s="288"/>
      <c r="NI3951" s="288"/>
      <c r="NJ3951" s="288"/>
      <c r="NK3951" s="288"/>
      <c r="NL3951" s="288"/>
      <c r="NM3951" s="288"/>
      <c r="NN3951" s="288"/>
      <c r="NO3951" s="288"/>
      <c r="NP3951" s="288"/>
      <c r="NQ3951" s="288"/>
      <c r="NR3951" s="288"/>
      <c r="NS3951" s="288"/>
      <c r="NT3951" s="288"/>
      <c r="NU3951" s="288"/>
      <c r="NV3951" s="288"/>
      <c r="NW3951" s="288"/>
      <c r="NX3951" s="288"/>
      <c r="NY3951" s="288"/>
      <c r="NZ3951" s="288"/>
      <c r="OA3951" s="288"/>
      <c r="OB3951" s="288"/>
      <c r="OC3951" s="288"/>
      <c r="OD3951" s="288"/>
      <c r="OE3951" s="288"/>
      <c r="OF3951" s="288"/>
      <c r="OG3951" s="288"/>
      <c r="OH3951" s="288"/>
      <c r="OI3951" s="288"/>
      <c r="OJ3951" s="288"/>
      <c r="OK3951" s="288"/>
      <c r="OL3951" s="288"/>
      <c r="OM3951" s="288"/>
      <c r="ON3951" s="288"/>
      <c r="OO3951" s="288"/>
      <c r="OP3951" s="288"/>
      <c r="OQ3951" s="288"/>
      <c r="OR3951" s="288"/>
      <c r="OS3951" s="288"/>
      <c r="OT3951" s="288"/>
      <c r="OU3951" s="288"/>
      <c r="OV3951" s="288"/>
      <c r="OW3951" s="288"/>
      <c r="OX3951" s="288"/>
      <c r="OY3951" s="288"/>
      <c r="OZ3951" s="288"/>
      <c r="PA3951" s="288"/>
      <c r="PB3951" s="288"/>
      <c r="PC3951" s="288"/>
      <c r="PD3951" s="288"/>
      <c r="PE3951" s="288"/>
      <c r="PF3951" s="288"/>
      <c r="PG3951" s="288"/>
      <c r="PH3951" s="288"/>
      <c r="PI3951" s="288"/>
      <c r="PJ3951" s="288"/>
      <c r="PK3951" s="288"/>
      <c r="PL3951" s="288"/>
      <c r="PM3951" s="288"/>
      <c r="PN3951" s="288"/>
      <c r="PO3951" s="288"/>
      <c r="PP3951" s="288"/>
      <c r="PQ3951" s="288"/>
      <c r="PR3951" s="288"/>
      <c r="PS3951" s="288"/>
      <c r="PT3951" s="288"/>
      <c r="PU3951" s="288"/>
      <c r="PV3951" s="288"/>
      <c r="PW3951" s="288"/>
      <c r="PX3951" s="288"/>
      <c r="PY3951" s="288"/>
      <c r="PZ3951" s="288"/>
      <c r="QA3951" s="288"/>
      <c r="QB3951" s="288"/>
      <c r="QC3951" s="288"/>
      <c r="QD3951" s="288"/>
      <c r="QE3951" s="288"/>
      <c r="QF3951" s="288"/>
      <c r="QG3951" s="288"/>
      <c r="QH3951" s="288"/>
      <c r="QI3951" s="288"/>
      <c r="QJ3951" s="288"/>
      <c r="QK3951" s="288"/>
      <c r="QL3951" s="288"/>
      <c r="QM3951" s="288"/>
      <c r="QN3951" s="288"/>
      <c r="QO3951" s="288"/>
      <c r="QP3951" s="288"/>
      <c r="QQ3951" s="288"/>
      <c r="QR3951" s="288"/>
      <c r="QS3951" s="288"/>
      <c r="QT3951" s="288"/>
      <c r="QU3951" s="288"/>
      <c r="QV3951" s="288"/>
      <c r="QW3951" s="288"/>
      <c r="QX3951" s="288"/>
      <c r="QY3951" s="288"/>
      <c r="QZ3951" s="288"/>
      <c r="RA3951" s="288"/>
      <c r="RB3951" s="288"/>
      <c r="RC3951" s="288"/>
      <c r="RD3951" s="288"/>
      <c r="RE3951" s="288"/>
      <c r="RF3951" s="288"/>
      <c r="RG3951" s="288"/>
      <c r="RH3951" s="288"/>
      <c r="RI3951" s="288"/>
      <c r="RJ3951" s="288"/>
      <c r="RK3951" s="288"/>
      <c r="RL3951" s="288"/>
      <c r="RM3951" s="288"/>
      <c r="RN3951" s="288"/>
      <c r="RO3951" s="288"/>
      <c r="RP3951" s="288"/>
      <c r="RQ3951" s="288"/>
      <c r="RR3951" s="288"/>
      <c r="RS3951" s="288"/>
      <c r="RT3951" s="288"/>
      <c r="RU3951" s="288"/>
      <c r="RV3951" s="288"/>
      <c r="RW3951" s="288"/>
      <c r="RX3951" s="288"/>
      <c r="RY3951" s="288"/>
      <c r="RZ3951" s="288"/>
      <c r="SA3951" s="288"/>
      <c r="SB3951" s="288"/>
      <c r="SC3951" s="288"/>
      <c r="SD3951" s="288"/>
      <c r="SE3951" s="288"/>
      <c r="SF3951" s="288"/>
      <c r="SG3951" s="288"/>
      <c r="SH3951" s="288"/>
      <c r="SI3951" s="288"/>
      <c r="SJ3951" s="288"/>
      <c r="SK3951" s="288"/>
      <c r="SL3951" s="288"/>
      <c r="SM3951" s="288"/>
      <c r="SN3951" s="288"/>
      <c r="SO3951" s="288"/>
      <c r="SP3951" s="288"/>
      <c r="SQ3951" s="288"/>
      <c r="SR3951" s="288"/>
      <c r="SS3951" s="288"/>
      <c r="ST3951" s="288"/>
      <c r="SU3951" s="288"/>
      <c r="SV3951" s="288"/>
      <c r="SW3951" s="288"/>
      <c r="SX3951" s="288"/>
      <c r="SY3951" s="288"/>
      <c r="SZ3951" s="288"/>
      <c r="TA3951" s="288"/>
      <c r="TB3951" s="288"/>
      <c r="TC3951" s="288"/>
      <c r="TD3951" s="288"/>
      <c r="TE3951" s="288"/>
      <c r="TF3951" s="288"/>
      <c r="TG3951" s="288"/>
      <c r="TH3951" s="288"/>
      <c r="TI3951" s="288"/>
      <c r="TJ3951" s="288"/>
      <c r="TK3951" s="288"/>
      <c r="TL3951" s="288"/>
      <c r="TM3951" s="288"/>
      <c r="TN3951" s="288"/>
      <c r="TO3951" s="288"/>
      <c r="TP3951" s="288"/>
      <c r="TQ3951" s="288"/>
      <c r="TR3951" s="288"/>
      <c r="TS3951" s="288"/>
      <c r="TT3951" s="288"/>
      <c r="TU3951" s="288"/>
      <c r="TV3951" s="288"/>
      <c r="TW3951" s="288"/>
      <c r="TX3951" s="288"/>
      <c r="TY3951" s="288"/>
      <c r="TZ3951" s="288"/>
      <c r="UA3951" s="288"/>
      <c r="UB3951" s="288"/>
      <c r="UC3951" s="288"/>
      <c r="UD3951" s="288"/>
      <c r="UE3951" s="288"/>
      <c r="UF3951" s="288"/>
      <c r="UG3951" s="288"/>
      <c r="UH3951" s="288"/>
      <c r="UI3951" s="288"/>
      <c r="UJ3951" s="288"/>
      <c r="UK3951" s="288"/>
      <c r="UL3951" s="288"/>
      <c r="UM3951" s="288"/>
      <c r="UN3951" s="288"/>
      <c r="UO3951" s="288"/>
      <c r="UP3951" s="288"/>
      <c r="UQ3951" s="288"/>
      <c r="UR3951" s="288"/>
      <c r="US3951" s="288"/>
      <c r="UT3951" s="288"/>
      <c r="UU3951" s="288"/>
      <c r="UV3951" s="288"/>
      <c r="UW3951" s="288"/>
      <c r="UX3951" s="288"/>
      <c r="UY3951" s="288"/>
      <c r="UZ3951" s="288"/>
      <c r="VA3951" s="288"/>
      <c r="VB3951" s="288"/>
      <c r="VC3951" s="288"/>
      <c r="VD3951" s="288"/>
      <c r="VE3951" s="288"/>
      <c r="VF3951" s="288"/>
      <c r="VG3951" s="288"/>
      <c r="VH3951" s="288"/>
      <c r="VI3951" s="288"/>
      <c r="VJ3951" s="288"/>
      <c r="VK3951" s="288"/>
      <c r="VL3951" s="288"/>
      <c r="VM3951" s="288"/>
      <c r="VN3951" s="288"/>
      <c r="VO3951" s="288"/>
      <c r="VP3951" s="288"/>
      <c r="VQ3951" s="288"/>
      <c r="VR3951" s="288"/>
      <c r="VS3951" s="288"/>
      <c r="VT3951" s="288"/>
      <c r="VU3951" s="288"/>
      <c r="VV3951" s="288"/>
      <c r="VW3951" s="288"/>
      <c r="VX3951" s="288"/>
      <c r="VY3951" s="288"/>
      <c r="VZ3951" s="288"/>
      <c r="WA3951" s="288"/>
      <c r="WB3951" s="288"/>
      <c r="WC3951" s="288"/>
      <c r="WD3951" s="288"/>
      <c r="WE3951" s="288"/>
      <c r="WF3951" s="288"/>
      <c r="WG3951" s="288"/>
      <c r="WH3951" s="288"/>
      <c r="WI3951" s="288"/>
      <c r="WJ3951" s="288"/>
      <c r="WK3951" s="288"/>
      <c r="WL3951" s="288"/>
      <c r="WM3951" s="288"/>
      <c r="WN3951" s="288"/>
      <c r="WO3951" s="288"/>
      <c r="WP3951" s="288"/>
      <c r="WQ3951" s="288"/>
      <c r="WR3951" s="288"/>
      <c r="WS3951" s="288"/>
      <c r="WT3951" s="288"/>
      <c r="WU3951" s="288"/>
      <c r="WV3951" s="288"/>
      <c r="WW3951" s="288"/>
      <c r="WX3951" s="288"/>
      <c r="WY3951" s="288"/>
      <c r="WZ3951" s="288"/>
      <c r="XA3951" s="288"/>
      <c r="XB3951" s="288"/>
      <c r="XC3951" s="288"/>
      <c r="XD3951" s="288"/>
      <c r="XE3951" s="288"/>
      <c r="XF3951" s="288"/>
      <c r="XG3951" s="288"/>
      <c r="XH3951" s="288"/>
      <c r="XI3951" s="288"/>
      <c r="XJ3951" s="288"/>
      <c r="XK3951" s="288"/>
      <c r="XL3951" s="288"/>
      <c r="XM3951" s="288"/>
      <c r="XN3951" s="288"/>
      <c r="XO3951" s="288"/>
      <c r="XP3951" s="288"/>
      <c r="XQ3951" s="288"/>
      <c r="XR3951" s="288"/>
      <c r="XS3951" s="288"/>
      <c r="XT3951" s="288"/>
      <c r="XU3951" s="288"/>
      <c r="XV3951" s="288"/>
      <c r="XW3951" s="288"/>
      <c r="XX3951" s="288"/>
      <c r="XY3951" s="288"/>
      <c r="XZ3951" s="288"/>
      <c r="YA3951" s="288"/>
      <c r="YB3951" s="288"/>
      <c r="YC3951" s="288"/>
      <c r="YD3951" s="288"/>
      <c r="YE3951" s="288"/>
      <c r="YF3951" s="288"/>
      <c r="YG3951" s="288"/>
      <c r="YH3951" s="288"/>
      <c r="YI3951" s="288"/>
      <c r="YJ3951" s="288"/>
      <c r="YK3951" s="288"/>
      <c r="YL3951" s="288"/>
      <c r="YM3951" s="288"/>
      <c r="YN3951" s="288"/>
      <c r="YO3951" s="288"/>
      <c r="YP3951" s="288"/>
      <c r="YQ3951" s="288"/>
      <c r="YR3951" s="288"/>
      <c r="YS3951" s="288"/>
      <c r="YT3951" s="288"/>
      <c r="YU3951" s="288"/>
      <c r="YV3951" s="288"/>
      <c r="YW3951" s="288"/>
      <c r="YX3951" s="288"/>
      <c r="YY3951" s="288"/>
      <c r="YZ3951" s="288"/>
      <c r="ZA3951" s="288"/>
      <c r="ZB3951" s="288"/>
      <c r="ZC3951" s="288"/>
      <c r="ZD3951" s="288"/>
      <c r="ZE3951" s="288"/>
      <c r="ZF3951" s="288"/>
      <c r="ZG3951" s="288"/>
      <c r="ZH3951" s="288"/>
      <c r="ZI3951" s="288"/>
      <c r="ZJ3951" s="288"/>
      <c r="ZK3951" s="288"/>
      <c r="ZL3951" s="288"/>
      <c r="ZM3951" s="288"/>
      <c r="ZN3951" s="288"/>
      <c r="ZO3951" s="288"/>
      <c r="ZP3951" s="288"/>
      <c r="ZQ3951" s="288"/>
      <c r="ZR3951" s="288"/>
      <c r="ZS3951" s="288"/>
      <c r="ZT3951" s="288"/>
      <c r="ZU3951" s="288"/>
      <c r="ZV3951" s="288"/>
      <c r="ZW3951" s="288"/>
      <c r="ZX3951" s="288"/>
      <c r="ZY3951" s="288"/>
      <c r="ZZ3951" s="288"/>
      <c r="AAA3951" s="288"/>
      <c r="AAB3951" s="288"/>
      <c r="AAC3951" s="288"/>
      <c r="AAD3951" s="288"/>
      <c r="AAE3951" s="288"/>
      <c r="AAF3951" s="288"/>
      <c r="AAG3951" s="288"/>
      <c r="AAH3951" s="288"/>
      <c r="AAI3951" s="288"/>
      <c r="AAJ3951" s="288"/>
      <c r="AAK3951" s="288"/>
      <c r="AAL3951" s="288"/>
      <c r="AAM3951" s="288"/>
      <c r="AAN3951" s="288"/>
      <c r="AAO3951" s="288"/>
      <c r="AAP3951" s="288"/>
      <c r="AAQ3951" s="288"/>
      <c r="AAR3951" s="288"/>
      <c r="AAS3951" s="288"/>
      <c r="AAT3951" s="288"/>
      <c r="AAU3951" s="288"/>
      <c r="AAV3951" s="288"/>
      <c r="AAW3951" s="288"/>
      <c r="AAX3951" s="288"/>
      <c r="AAY3951" s="288"/>
      <c r="AAZ3951" s="288"/>
      <c r="ABA3951" s="288"/>
      <c r="ABB3951" s="288"/>
      <c r="ABC3951" s="288"/>
      <c r="ABD3951" s="288"/>
      <c r="ABE3951" s="288"/>
      <c r="ABF3951" s="288"/>
      <c r="ABG3951" s="288"/>
      <c r="ABH3951" s="288"/>
      <c r="ABI3951" s="288"/>
      <c r="ABJ3951" s="288"/>
      <c r="ABK3951" s="288"/>
      <c r="ABL3951" s="288"/>
      <c r="ABM3951" s="288"/>
      <c r="ABN3951" s="288"/>
      <c r="ABO3951" s="288"/>
      <c r="ABP3951" s="288"/>
      <c r="ABQ3951" s="288"/>
      <c r="ABR3951" s="288"/>
      <c r="ABS3951" s="288"/>
      <c r="ABT3951" s="288"/>
      <c r="ABU3951" s="288"/>
      <c r="ABV3951" s="288"/>
      <c r="ABW3951" s="288"/>
      <c r="ABX3951" s="288"/>
      <c r="ABY3951" s="288"/>
      <c r="ABZ3951" s="288"/>
      <c r="ACA3951" s="288"/>
      <c r="ACB3951" s="288"/>
      <c r="ACC3951" s="288"/>
      <c r="ACD3951" s="288"/>
      <c r="ACE3951" s="288"/>
      <c r="ACF3951" s="288"/>
      <c r="ACG3951" s="288"/>
      <c r="ACH3951" s="288"/>
      <c r="ACI3951" s="288"/>
      <c r="ACJ3951" s="288"/>
      <c r="ACK3951" s="288"/>
      <c r="ACL3951" s="288"/>
      <c r="ACM3951" s="288"/>
      <c r="ACN3951" s="288"/>
      <c r="ACO3951" s="288"/>
      <c r="ACP3951" s="288"/>
      <c r="ACQ3951" s="288"/>
      <c r="ACR3951" s="288"/>
      <c r="ACS3951" s="288"/>
      <c r="ACT3951" s="288"/>
      <c r="ACU3951" s="288"/>
      <c r="ACV3951" s="288"/>
      <c r="ACW3951" s="288"/>
      <c r="ACX3951" s="288"/>
      <c r="ACY3951" s="288"/>
      <c r="ACZ3951" s="288"/>
      <c r="ADA3951" s="288"/>
      <c r="ADB3951" s="288"/>
      <c r="ADC3951" s="288"/>
      <c r="ADD3951" s="288"/>
      <c r="ADE3951" s="288"/>
      <c r="ADF3951" s="288"/>
      <c r="ADG3951" s="288"/>
      <c r="ADH3951" s="288"/>
      <c r="ADI3951" s="288"/>
      <c r="ADJ3951" s="288"/>
      <c r="ADK3951" s="288"/>
      <c r="ADL3951" s="288"/>
      <c r="ADM3951" s="288"/>
      <c r="ADN3951" s="288"/>
      <c r="ADO3951" s="288"/>
      <c r="ADP3951" s="288"/>
      <c r="ADQ3951" s="288"/>
      <c r="ADR3951" s="288"/>
      <c r="ADS3951" s="288"/>
      <c r="ADT3951" s="288"/>
      <c r="ADU3951" s="288"/>
      <c r="ADV3951" s="288"/>
      <c r="ADW3951" s="288"/>
      <c r="ADX3951" s="288"/>
      <c r="ADY3951" s="288"/>
      <c r="ADZ3951" s="288"/>
      <c r="AEA3951" s="288"/>
      <c r="AEB3951" s="288"/>
      <c r="AEC3951" s="288"/>
      <c r="AED3951" s="288"/>
      <c r="AEE3951" s="288"/>
      <c r="AEF3951" s="288"/>
      <c r="AEG3951" s="288"/>
      <c r="AEH3951" s="288"/>
      <c r="AEI3951" s="288"/>
      <c r="AEJ3951" s="288"/>
      <c r="AEK3951" s="288"/>
      <c r="AEL3951" s="288"/>
      <c r="AEM3951" s="288"/>
      <c r="AEN3951" s="288"/>
      <c r="AEO3951" s="288"/>
      <c r="AEP3951" s="288"/>
      <c r="AEQ3951" s="288"/>
      <c r="AER3951" s="288"/>
      <c r="AES3951" s="288"/>
      <c r="AET3951" s="288"/>
      <c r="AEU3951" s="288"/>
      <c r="AEV3951" s="288"/>
      <c r="AEW3951" s="288"/>
      <c r="AEX3951" s="288"/>
      <c r="AEY3951" s="288"/>
      <c r="AEZ3951" s="288"/>
      <c r="AFA3951" s="288"/>
      <c r="AFB3951" s="288"/>
      <c r="AFC3951" s="288"/>
      <c r="AFD3951" s="288"/>
      <c r="AFE3951" s="288"/>
      <c r="AFF3951" s="288"/>
      <c r="AFG3951" s="288"/>
      <c r="AFH3951" s="288"/>
      <c r="AFI3951" s="288"/>
      <c r="AFJ3951" s="288"/>
      <c r="AFK3951" s="288"/>
      <c r="AFL3951" s="288"/>
      <c r="AFM3951" s="288"/>
      <c r="AFN3951" s="288"/>
      <c r="AFO3951" s="288"/>
      <c r="AFP3951" s="288"/>
      <c r="AFQ3951" s="288"/>
      <c r="AFR3951" s="288"/>
      <c r="AFS3951" s="288"/>
      <c r="AFT3951" s="288"/>
      <c r="AFU3951" s="288"/>
      <c r="AFV3951" s="288"/>
      <c r="AFW3951" s="288"/>
      <c r="AFX3951" s="288"/>
      <c r="AFY3951" s="288"/>
      <c r="AFZ3951" s="288"/>
      <c r="AGA3951" s="288"/>
      <c r="AGB3951" s="288"/>
      <c r="AGC3951" s="288"/>
      <c r="AGD3951" s="288"/>
      <c r="AGE3951" s="288"/>
      <c r="AGF3951" s="288"/>
      <c r="AGG3951" s="288"/>
      <c r="AGH3951" s="288"/>
      <c r="AGI3951" s="288"/>
      <c r="AGJ3951" s="288"/>
      <c r="AGK3951" s="288"/>
      <c r="AGL3951" s="288"/>
      <c r="AGM3951" s="288"/>
      <c r="AGN3951" s="288"/>
      <c r="AGO3951" s="288"/>
      <c r="AGP3951" s="288"/>
      <c r="AGQ3951" s="288"/>
      <c r="AGR3951" s="288"/>
      <c r="AGS3951" s="288"/>
      <c r="AGT3951" s="288"/>
      <c r="AGU3951" s="288"/>
      <c r="AGV3951" s="288"/>
      <c r="AGW3951" s="288"/>
      <c r="AGX3951" s="288"/>
      <c r="AGY3951" s="288"/>
      <c r="AGZ3951" s="288"/>
      <c r="AHA3951" s="288"/>
      <c r="AHB3951" s="288"/>
      <c r="AHC3951" s="288"/>
      <c r="AHD3951" s="288"/>
      <c r="AHE3951" s="288"/>
      <c r="AHF3951" s="288"/>
      <c r="AHG3951" s="288"/>
      <c r="AHH3951" s="288"/>
      <c r="AHI3951" s="288"/>
      <c r="AHJ3951" s="288"/>
      <c r="AHK3951" s="288"/>
      <c r="AHL3951" s="288"/>
      <c r="AHM3951" s="288"/>
      <c r="AHN3951" s="288"/>
      <c r="AHO3951" s="288"/>
      <c r="AHP3951" s="288"/>
      <c r="AHQ3951" s="288"/>
      <c r="AHR3951" s="288"/>
      <c r="AHS3951" s="288"/>
      <c r="AHT3951" s="288"/>
      <c r="AHU3951" s="288"/>
      <c r="AHV3951" s="288"/>
      <c r="AHW3951" s="288"/>
      <c r="AHX3951" s="288"/>
      <c r="AHY3951" s="288"/>
      <c r="AHZ3951" s="288"/>
      <c r="AIA3951" s="288"/>
      <c r="AIB3951" s="288"/>
      <c r="AIC3951" s="288"/>
      <c r="AID3951" s="288"/>
      <c r="AIE3951" s="288"/>
      <c r="AIF3951" s="288"/>
      <c r="AIG3951" s="288"/>
      <c r="AIH3951" s="288"/>
      <c r="AII3951" s="288"/>
      <c r="AIJ3951" s="288"/>
      <c r="AIK3951" s="288"/>
      <c r="AIL3951" s="288"/>
      <c r="AIM3951" s="288"/>
      <c r="AIN3951" s="288"/>
      <c r="AIO3951" s="288"/>
      <c r="AIP3951" s="288"/>
      <c r="AIQ3951" s="288"/>
      <c r="AIR3951" s="288"/>
      <c r="AIS3951" s="288"/>
      <c r="AIT3951" s="288"/>
      <c r="AIU3951" s="288"/>
      <c r="AIV3951" s="288"/>
      <c r="AIW3951" s="288"/>
      <c r="AIX3951" s="288"/>
      <c r="AIY3951" s="288"/>
      <c r="AIZ3951" s="288"/>
      <c r="AJA3951" s="288"/>
      <c r="AJB3951" s="288"/>
      <c r="AJC3951" s="288"/>
      <c r="AJD3951" s="288"/>
      <c r="AJE3951" s="288"/>
      <c r="AJF3951" s="288"/>
      <c r="AJG3951" s="288"/>
      <c r="AJH3951" s="288"/>
      <c r="AJI3951" s="288"/>
      <c r="AJJ3951" s="288"/>
      <c r="AJK3951" s="288"/>
      <c r="AJL3951" s="288"/>
      <c r="AJM3951" s="288"/>
      <c r="AJN3951" s="288"/>
      <c r="AJO3951" s="288"/>
      <c r="AJP3951" s="288"/>
      <c r="AJQ3951" s="288"/>
      <c r="AJR3951" s="288"/>
      <c r="AJS3951" s="288"/>
      <c r="AJT3951" s="288"/>
      <c r="AJU3951" s="288"/>
      <c r="AJV3951" s="288"/>
      <c r="AJW3951" s="288"/>
      <c r="AJX3951" s="288"/>
      <c r="AJY3951" s="288"/>
      <c r="AJZ3951" s="288"/>
      <c r="AKA3951" s="288"/>
      <c r="AKB3951" s="288"/>
      <c r="AKC3951" s="288"/>
      <c r="AKD3951" s="288"/>
      <c r="AKE3951" s="288"/>
      <c r="AKF3951" s="288"/>
      <c r="AKG3951" s="288"/>
      <c r="AKH3951" s="288"/>
      <c r="AKI3951" s="288"/>
      <c r="AKJ3951" s="288"/>
      <c r="AKK3951" s="288"/>
      <c r="AKL3951" s="288"/>
      <c r="AKM3951" s="288"/>
      <c r="AKN3951" s="288"/>
      <c r="AKO3951" s="288"/>
      <c r="AKP3951" s="288"/>
      <c r="AKQ3951" s="288"/>
      <c r="AKR3951" s="288"/>
      <c r="AKS3951" s="288"/>
      <c r="AKT3951" s="288"/>
      <c r="AKU3951" s="288"/>
      <c r="AKV3951" s="288"/>
      <c r="AKW3951" s="288"/>
      <c r="AKX3951" s="288"/>
      <c r="AKY3951" s="288"/>
      <c r="AKZ3951" s="288"/>
      <c r="ALA3951" s="288"/>
      <c r="ALB3951" s="288"/>
      <c r="ALC3951" s="288"/>
      <c r="ALD3951" s="288"/>
      <c r="ALE3951" s="288"/>
      <c r="ALF3951" s="288"/>
      <c r="ALG3951" s="288"/>
      <c r="ALH3951" s="288"/>
      <c r="ALI3951" s="288"/>
      <c r="ALJ3951" s="288"/>
      <c r="ALK3951" s="288"/>
      <c r="ALL3951" s="288"/>
      <c r="ALM3951" s="288"/>
      <c r="ALN3951" s="288"/>
      <c r="ALO3951" s="288"/>
      <c r="ALP3951" s="288"/>
      <c r="ALQ3951" s="288"/>
      <c r="ALR3951" s="288"/>
      <c r="ALS3951" s="288"/>
      <c r="ALT3951" s="288"/>
      <c r="ALU3951" s="288"/>
      <c r="ALV3951" s="288"/>
      <c r="ALW3951" s="288"/>
      <c r="ALX3951" s="288"/>
      <c r="ALY3951" s="288"/>
      <c r="ALZ3951" s="288"/>
      <c r="AMA3951" s="288"/>
      <c r="AMB3951" s="288"/>
      <c r="AMC3951" s="288"/>
      <c r="AMD3951" s="288"/>
      <c r="AME3951" s="288"/>
      <c r="AMF3951" s="288"/>
      <c r="AMG3951" s="288"/>
      <c r="AMH3951" s="288"/>
      <c r="AMI3951" s="288"/>
      <c r="AMJ3951" s="288"/>
      <c r="AMK3951" s="288"/>
      <c r="AML3951" s="288"/>
      <c r="AMM3951" s="288"/>
      <c r="AMN3951" s="288"/>
      <c r="AMO3951" s="288"/>
      <c r="AMP3951" s="288"/>
      <c r="AMQ3951" s="288"/>
      <c r="AMR3951" s="288"/>
      <c r="AMS3951" s="288"/>
      <c r="AMT3951" s="288"/>
      <c r="AMU3951" s="288"/>
      <c r="AMV3951" s="288"/>
      <c r="AMW3951" s="288"/>
      <c r="AMX3951" s="288"/>
      <c r="AMY3951" s="288"/>
      <c r="AMZ3951" s="288"/>
      <c r="ANA3951" s="288"/>
      <c r="ANB3951" s="288"/>
      <c r="ANC3951" s="288"/>
      <c r="AND3951" s="288"/>
      <c r="ANE3951" s="288"/>
      <c r="ANF3951" s="288"/>
      <c r="ANG3951" s="288"/>
      <c r="ANH3951" s="288"/>
      <c r="ANI3951" s="288"/>
      <c r="ANJ3951" s="288"/>
      <c r="ANK3951" s="288"/>
      <c r="ANL3951" s="288"/>
      <c r="ANM3951" s="288"/>
      <c r="ANN3951" s="288"/>
      <c r="ANO3951" s="288"/>
      <c r="ANP3951" s="288"/>
      <c r="ANQ3951" s="288"/>
      <c r="ANR3951" s="288"/>
      <c r="ANS3951" s="288"/>
      <c r="ANT3951" s="288"/>
      <c r="ANU3951" s="288"/>
      <c r="ANV3951" s="288"/>
      <c r="ANW3951" s="288"/>
      <c r="ANX3951" s="288"/>
      <c r="ANY3951" s="288"/>
      <c r="ANZ3951" s="288"/>
      <c r="AOA3951" s="288"/>
      <c r="AOB3951" s="288"/>
      <c r="AOC3951" s="288"/>
      <c r="AOD3951" s="288"/>
      <c r="AOE3951" s="288"/>
      <c r="AOF3951" s="288"/>
      <c r="AOG3951" s="288"/>
      <c r="AOH3951" s="288"/>
      <c r="AOI3951" s="288"/>
      <c r="AOJ3951" s="288"/>
      <c r="AOK3951" s="288"/>
      <c r="AOL3951" s="288"/>
      <c r="AOM3951" s="288"/>
      <c r="AON3951" s="288"/>
      <c r="AOO3951" s="288"/>
      <c r="AOP3951" s="288"/>
      <c r="AOQ3951" s="288"/>
      <c r="AOR3951" s="288"/>
      <c r="AOS3951" s="288"/>
      <c r="AOT3951" s="288"/>
      <c r="AOU3951" s="288"/>
      <c r="AOV3951" s="288"/>
      <c r="AOW3951" s="288"/>
      <c r="AOX3951" s="288"/>
      <c r="AOY3951" s="288"/>
      <c r="AOZ3951" s="288"/>
      <c r="APA3951" s="288"/>
      <c r="APB3951" s="288"/>
      <c r="APC3951" s="288"/>
      <c r="APD3951" s="288"/>
      <c r="APE3951" s="288"/>
      <c r="APF3951" s="288"/>
      <c r="APG3951" s="288"/>
      <c r="APH3951" s="288"/>
      <c r="API3951" s="288"/>
      <c r="APJ3951" s="288"/>
      <c r="APK3951" s="288"/>
      <c r="APL3951" s="288"/>
      <c r="APM3951" s="288"/>
      <c r="APN3951" s="288"/>
      <c r="APO3951" s="288"/>
      <c r="APP3951" s="288"/>
      <c r="APQ3951" s="288"/>
      <c r="APR3951" s="288"/>
      <c r="APS3951" s="288"/>
      <c r="APT3951" s="288"/>
      <c r="APU3951" s="288"/>
      <c r="APV3951" s="288"/>
      <c r="APW3951" s="288"/>
      <c r="APX3951" s="288"/>
      <c r="APY3951" s="288"/>
      <c r="APZ3951" s="288"/>
      <c r="AQA3951" s="288"/>
      <c r="AQB3951" s="288"/>
      <c r="AQC3951" s="288"/>
      <c r="AQD3951" s="288"/>
      <c r="AQE3951" s="288"/>
      <c r="AQF3951" s="288"/>
      <c r="AQG3951" s="288"/>
      <c r="AQH3951" s="288"/>
      <c r="AQI3951" s="288"/>
      <c r="AQJ3951" s="288"/>
      <c r="AQK3951" s="288"/>
      <c r="AQL3951" s="288"/>
      <c r="AQM3951" s="288"/>
      <c r="AQN3951" s="288"/>
      <c r="AQO3951" s="288"/>
      <c r="AQP3951" s="288"/>
      <c r="AQQ3951" s="288"/>
      <c r="AQR3951" s="288"/>
      <c r="AQS3951" s="288"/>
      <c r="AQT3951" s="288"/>
      <c r="AQU3951" s="288"/>
      <c r="AQV3951" s="288"/>
      <c r="AQW3951" s="288"/>
      <c r="AQX3951" s="288"/>
      <c r="AQY3951" s="288"/>
      <c r="AQZ3951" s="288"/>
      <c r="ARA3951" s="288"/>
      <c r="ARB3951" s="288"/>
      <c r="ARC3951" s="288"/>
      <c r="ARD3951" s="288"/>
      <c r="ARE3951" s="288"/>
      <c r="ARF3951" s="288"/>
      <c r="ARG3951" s="288"/>
      <c r="ARH3951" s="288"/>
      <c r="ARI3951" s="288"/>
      <c r="ARJ3951" s="288"/>
      <c r="ARK3951" s="288"/>
      <c r="ARL3951" s="288"/>
      <c r="ARM3951" s="288"/>
      <c r="ARN3951" s="288"/>
      <c r="ARO3951" s="288"/>
      <c r="ARP3951" s="288"/>
      <c r="ARQ3951" s="288"/>
      <c r="ARR3951" s="288"/>
      <c r="ARS3951" s="288"/>
      <c r="ART3951" s="288"/>
      <c r="ARU3951" s="288"/>
      <c r="ARV3951" s="288"/>
      <c r="ARW3951" s="288"/>
      <c r="ARX3951" s="288"/>
      <c r="ARY3951" s="288"/>
      <c r="ARZ3951" s="288"/>
      <c r="ASA3951" s="288"/>
      <c r="ASB3951" s="288"/>
      <c r="ASC3951" s="288"/>
      <c r="ASD3951" s="288"/>
      <c r="ASE3951" s="288"/>
      <c r="ASF3951" s="288"/>
      <c r="ASG3951" s="288"/>
      <c r="ASH3951" s="288"/>
      <c r="ASI3951" s="288"/>
      <c r="ASJ3951" s="288"/>
      <c r="ASK3951" s="288"/>
      <c r="ASL3951" s="288"/>
      <c r="ASM3951" s="288"/>
      <c r="ASN3951" s="288"/>
      <c r="ASO3951" s="288"/>
      <c r="ASP3951" s="288"/>
      <c r="ASQ3951" s="288"/>
      <c r="ASR3951" s="288"/>
      <c r="ASS3951" s="288"/>
      <c r="AST3951" s="288"/>
      <c r="ASU3951" s="288"/>
      <c r="ASV3951" s="288"/>
      <c r="ASW3951" s="288"/>
      <c r="ASX3951" s="288"/>
      <c r="ASY3951" s="288"/>
      <c r="ASZ3951" s="288"/>
      <c r="ATA3951" s="288"/>
      <c r="ATB3951" s="288"/>
      <c r="ATC3951" s="288"/>
      <c r="ATD3951" s="288"/>
      <c r="ATE3951" s="288"/>
      <c r="ATF3951" s="288"/>
      <c r="ATG3951" s="288"/>
      <c r="ATH3951" s="288"/>
      <c r="ATI3951" s="288"/>
      <c r="ATJ3951" s="288"/>
      <c r="ATK3951" s="288"/>
      <c r="ATL3951" s="288"/>
      <c r="ATM3951" s="288"/>
      <c r="ATN3951" s="288"/>
      <c r="ATO3951" s="288"/>
      <c r="ATP3951" s="288"/>
      <c r="ATQ3951" s="288"/>
      <c r="ATR3951" s="288"/>
      <c r="ATS3951" s="288"/>
      <c r="ATT3951" s="288"/>
      <c r="ATU3951" s="288"/>
      <c r="ATV3951" s="288"/>
      <c r="ATW3951" s="288"/>
      <c r="ATX3951" s="288"/>
      <c r="ATY3951" s="288"/>
      <c r="ATZ3951" s="288"/>
      <c r="AUA3951" s="288"/>
      <c r="AUB3951" s="288"/>
      <c r="AUC3951" s="288"/>
      <c r="AUD3951" s="288"/>
      <c r="AUE3951" s="288"/>
      <c r="AUF3951" s="288"/>
      <c r="AUG3951" s="288"/>
      <c r="AUH3951" s="288"/>
      <c r="AUI3951" s="288"/>
      <c r="AUJ3951" s="288"/>
      <c r="AUK3951" s="288"/>
      <c r="AUL3951" s="288"/>
      <c r="AUM3951" s="288"/>
      <c r="AUN3951" s="288"/>
      <c r="AUO3951" s="288"/>
      <c r="AUP3951" s="288"/>
      <c r="AUQ3951" s="288"/>
      <c r="AUR3951" s="288"/>
      <c r="AUS3951" s="288"/>
      <c r="AUT3951" s="288"/>
      <c r="AUU3951" s="288"/>
      <c r="AUV3951" s="288"/>
      <c r="AUW3951" s="288"/>
      <c r="AUX3951" s="288"/>
      <c r="AUY3951" s="288"/>
      <c r="AUZ3951" s="288"/>
      <c r="AVA3951" s="288"/>
      <c r="AVB3951" s="288"/>
      <c r="AVC3951" s="288"/>
      <c r="AVD3951" s="288"/>
      <c r="AVE3951" s="288"/>
      <c r="AVF3951" s="288"/>
      <c r="AVG3951" s="288"/>
      <c r="AVH3951" s="288"/>
      <c r="AVI3951" s="288"/>
      <c r="AVJ3951" s="288"/>
      <c r="AVK3951" s="288"/>
      <c r="AVL3951" s="288"/>
      <c r="AVM3951" s="288"/>
      <c r="AVN3951" s="288"/>
      <c r="AVO3951" s="288"/>
      <c r="AVP3951" s="288"/>
      <c r="AVQ3951" s="288"/>
      <c r="AVR3951" s="288"/>
      <c r="AVS3951" s="288"/>
      <c r="AVT3951" s="288"/>
      <c r="AVU3951" s="288"/>
      <c r="AVV3951" s="288"/>
      <c r="AVW3951" s="288"/>
      <c r="AVX3951" s="288"/>
      <c r="AVY3951" s="288"/>
      <c r="AVZ3951" s="288"/>
      <c r="AWA3951" s="288"/>
      <c r="AWB3951" s="288"/>
      <c r="AWC3951" s="288"/>
      <c r="AWD3951" s="288"/>
      <c r="AWE3951" s="288"/>
      <c r="AWF3951" s="288"/>
      <c r="AWG3951" s="288"/>
      <c r="AWH3951" s="288"/>
      <c r="AWI3951" s="288"/>
      <c r="AWJ3951" s="288"/>
      <c r="AWK3951" s="288"/>
      <c r="AWL3951" s="288"/>
      <c r="AWM3951" s="288"/>
      <c r="AWN3951" s="288"/>
      <c r="AWO3951" s="288"/>
      <c r="AWP3951" s="288"/>
      <c r="AWQ3951" s="288"/>
      <c r="AWR3951" s="288"/>
      <c r="AWS3951" s="288"/>
      <c r="AWT3951" s="288"/>
      <c r="AWU3951" s="288"/>
      <c r="AWV3951" s="288"/>
      <c r="AWW3951" s="288"/>
      <c r="AWX3951" s="288"/>
      <c r="AWY3951" s="288"/>
      <c r="AWZ3951" s="288"/>
      <c r="AXA3951" s="288"/>
      <c r="AXB3951" s="288"/>
      <c r="AXC3951" s="288"/>
      <c r="AXD3951" s="288"/>
      <c r="AXE3951" s="288"/>
      <c r="AXF3951" s="288"/>
      <c r="AXG3951" s="288"/>
      <c r="AXH3951" s="288"/>
      <c r="AXI3951" s="288"/>
      <c r="AXJ3951" s="288"/>
      <c r="AXK3951" s="288"/>
      <c r="AXL3951" s="288"/>
      <c r="AXM3951" s="288"/>
      <c r="AXN3951" s="288"/>
      <c r="AXO3951" s="288"/>
      <c r="AXP3951" s="288"/>
      <c r="AXQ3951" s="288"/>
      <c r="AXR3951" s="288"/>
      <c r="AXS3951" s="288"/>
      <c r="AXT3951" s="288"/>
      <c r="AXU3951" s="288"/>
      <c r="AXV3951" s="288"/>
      <c r="AXW3951" s="288"/>
      <c r="AXX3951" s="288"/>
      <c r="AXY3951" s="288"/>
      <c r="AXZ3951" s="288"/>
      <c r="AYA3951" s="288"/>
      <c r="AYB3951" s="288"/>
      <c r="AYC3951" s="288"/>
      <c r="AYD3951" s="288"/>
      <c r="AYE3951" s="288"/>
      <c r="AYF3951" s="288"/>
      <c r="AYG3951" s="288"/>
      <c r="AYH3951" s="288"/>
      <c r="AYI3951" s="288"/>
      <c r="AYJ3951" s="288"/>
      <c r="AYK3951" s="288"/>
      <c r="AYL3951" s="288"/>
      <c r="AYM3951" s="288"/>
      <c r="AYN3951" s="288"/>
      <c r="AYO3951" s="288"/>
      <c r="AYP3951" s="288"/>
      <c r="AYQ3951" s="288"/>
      <c r="AYR3951" s="288"/>
      <c r="AYS3951" s="288"/>
      <c r="AYT3951" s="288"/>
      <c r="AYU3951" s="288"/>
      <c r="AYV3951" s="288"/>
      <c r="AYW3951" s="288"/>
      <c r="AYX3951" s="288"/>
      <c r="AYY3951" s="288"/>
      <c r="AYZ3951" s="288"/>
      <c r="AZA3951" s="288"/>
      <c r="AZB3951" s="288"/>
      <c r="AZC3951" s="288"/>
      <c r="AZD3951" s="288"/>
      <c r="AZE3951" s="288"/>
      <c r="AZF3951" s="288"/>
      <c r="AZG3951" s="288"/>
      <c r="AZH3951" s="288"/>
      <c r="AZI3951" s="288"/>
      <c r="AZJ3951" s="288"/>
      <c r="AZK3951" s="288"/>
      <c r="AZL3951" s="288"/>
      <c r="AZM3951" s="288"/>
      <c r="AZN3951" s="288"/>
      <c r="AZO3951" s="288"/>
      <c r="AZP3951" s="288"/>
      <c r="AZQ3951" s="288"/>
      <c r="AZR3951" s="288"/>
      <c r="AZS3951" s="288"/>
      <c r="AZT3951" s="288"/>
      <c r="AZU3951" s="288"/>
      <c r="AZV3951" s="288"/>
      <c r="AZW3951" s="288"/>
      <c r="AZX3951" s="288"/>
      <c r="AZY3951" s="288"/>
      <c r="AZZ3951" s="288"/>
      <c r="BAA3951" s="288"/>
      <c r="BAB3951" s="288"/>
      <c r="BAC3951" s="288"/>
      <c r="BAD3951" s="288"/>
      <c r="BAE3951" s="288"/>
      <c r="BAF3951" s="288"/>
      <c r="BAG3951" s="288"/>
      <c r="BAH3951" s="288"/>
      <c r="BAI3951" s="288"/>
      <c r="BAJ3951" s="288"/>
      <c r="BAK3951" s="288"/>
      <c r="BAL3951" s="288"/>
      <c r="BAM3951" s="288"/>
      <c r="BAN3951" s="288"/>
      <c r="BAO3951" s="288"/>
      <c r="BAP3951" s="288"/>
      <c r="BAQ3951" s="288"/>
      <c r="BAR3951" s="288"/>
      <c r="BAS3951" s="288"/>
      <c r="BAT3951" s="288"/>
      <c r="BAU3951" s="288"/>
      <c r="BAV3951" s="288"/>
      <c r="BAW3951" s="288"/>
      <c r="BAX3951" s="288"/>
      <c r="BAY3951" s="288"/>
      <c r="BAZ3951" s="288"/>
      <c r="BBA3951" s="288"/>
      <c r="BBB3951" s="288"/>
      <c r="BBC3951" s="288"/>
      <c r="BBD3951" s="288"/>
      <c r="BBE3951" s="288"/>
      <c r="BBF3951" s="288"/>
      <c r="BBG3951" s="288"/>
      <c r="BBH3951" s="288"/>
      <c r="BBI3951" s="288"/>
      <c r="BBJ3951" s="288"/>
      <c r="BBK3951" s="288"/>
      <c r="BBL3951" s="288"/>
      <c r="BBM3951" s="288"/>
      <c r="BBN3951" s="288"/>
      <c r="BBO3951" s="288"/>
      <c r="BBP3951" s="288"/>
      <c r="BBQ3951" s="288"/>
      <c r="BBR3951" s="288"/>
      <c r="BBS3951" s="288"/>
      <c r="BBT3951" s="288"/>
      <c r="BBU3951" s="288"/>
      <c r="BBV3951" s="288"/>
      <c r="BBW3951" s="288"/>
      <c r="BBX3951" s="288"/>
      <c r="BBY3951" s="288"/>
      <c r="BBZ3951" s="288"/>
      <c r="BCA3951" s="288"/>
      <c r="BCB3951" s="288"/>
      <c r="BCC3951" s="288"/>
      <c r="BCD3951" s="288"/>
      <c r="BCE3951" s="288"/>
      <c r="BCF3951" s="288"/>
      <c r="BCG3951" s="288"/>
      <c r="BCH3951" s="288"/>
      <c r="BCI3951" s="288"/>
      <c r="BCJ3951" s="288"/>
      <c r="BCK3951" s="288"/>
      <c r="BCL3951" s="288"/>
      <c r="BCM3951" s="288"/>
      <c r="BCN3951" s="288"/>
      <c r="BCO3951" s="288"/>
      <c r="BCP3951" s="288"/>
      <c r="BCQ3951" s="288"/>
      <c r="BCR3951" s="288"/>
      <c r="BCS3951" s="288"/>
      <c r="BCT3951" s="288"/>
      <c r="BCU3951" s="288"/>
      <c r="BCV3951" s="288"/>
      <c r="BCW3951" s="288"/>
      <c r="BCX3951" s="288"/>
      <c r="BCY3951" s="288"/>
      <c r="BCZ3951" s="288"/>
      <c r="BDA3951" s="288"/>
      <c r="BDB3951" s="288"/>
      <c r="BDC3951" s="288"/>
      <c r="BDD3951" s="288"/>
      <c r="BDE3951" s="288"/>
      <c r="BDF3951" s="288"/>
      <c r="BDG3951" s="288"/>
      <c r="BDH3951" s="288"/>
      <c r="BDI3951" s="288"/>
      <c r="BDJ3951" s="288"/>
      <c r="BDK3951" s="288"/>
      <c r="BDL3951" s="288"/>
      <c r="BDM3951" s="288"/>
      <c r="BDN3951" s="288"/>
      <c r="BDO3951" s="288"/>
      <c r="BDP3951" s="288"/>
      <c r="BDQ3951" s="288"/>
      <c r="BDR3951" s="288"/>
      <c r="BDS3951" s="288"/>
      <c r="BDT3951" s="288"/>
      <c r="BDU3951" s="288"/>
      <c r="BDV3951" s="288"/>
      <c r="BDW3951" s="288"/>
      <c r="BDX3951" s="288"/>
      <c r="BDY3951" s="288"/>
      <c r="BDZ3951" s="288"/>
      <c r="BEA3951" s="288"/>
      <c r="BEB3951" s="288"/>
      <c r="BEC3951" s="288"/>
      <c r="BED3951" s="288"/>
      <c r="BEE3951" s="288"/>
      <c r="BEF3951" s="288"/>
      <c r="BEG3951" s="288"/>
      <c r="BEH3951" s="288"/>
      <c r="BEI3951" s="288"/>
      <c r="BEJ3951" s="288"/>
      <c r="BEK3951" s="288"/>
      <c r="BEL3951" s="288"/>
      <c r="BEM3951" s="288"/>
      <c r="BEN3951" s="288"/>
      <c r="BEO3951" s="288"/>
      <c r="BEP3951" s="288"/>
      <c r="BEQ3951" s="288"/>
      <c r="BER3951" s="288"/>
      <c r="BES3951" s="288"/>
      <c r="BET3951" s="288"/>
      <c r="BEU3951" s="288"/>
      <c r="BEV3951" s="288"/>
      <c r="BEW3951" s="288"/>
      <c r="BEX3951" s="288"/>
      <c r="BEY3951" s="288"/>
      <c r="BEZ3951" s="288"/>
      <c r="BFA3951" s="288"/>
      <c r="BFB3951" s="288"/>
      <c r="BFC3951" s="288"/>
      <c r="BFD3951" s="288"/>
      <c r="BFE3951" s="288"/>
      <c r="BFF3951" s="288"/>
      <c r="BFG3951" s="288"/>
      <c r="BFH3951" s="288"/>
      <c r="BFI3951" s="288"/>
      <c r="BFJ3951" s="288"/>
      <c r="BFK3951" s="288"/>
      <c r="BFL3951" s="288"/>
      <c r="BFM3951" s="288"/>
      <c r="BFN3951" s="288"/>
      <c r="BFO3951" s="288"/>
      <c r="BFP3951" s="288"/>
      <c r="BFQ3951" s="288"/>
      <c r="BFR3951" s="288"/>
      <c r="BFS3951" s="288"/>
      <c r="BFT3951" s="288"/>
      <c r="BFU3951" s="288"/>
      <c r="BFV3951" s="288"/>
      <c r="BFW3951" s="288"/>
      <c r="BFX3951" s="288"/>
      <c r="BFY3951" s="288"/>
      <c r="BFZ3951" s="288"/>
      <c r="BGA3951" s="288"/>
      <c r="BGB3951" s="288"/>
      <c r="BGC3951" s="288"/>
      <c r="BGD3951" s="288"/>
      <c r="BGE3951" s="288"/>
      <c r="BGF3951" s="288"/>
      <c r="BGG3951" s="288"/>
      <c r="BGH3951" s="288"/>
      <c r="BGI3951" s="288"/>
      <c r="BGJ3951" s="288"/>
      <c r="BGK3951" s="288"/>
      <c r="BGL3951" s="288"/>
      <c r="BGM3951" s="288"/>
      <c r="BGN3951" s="288"/>
      <c r="BGO3951" s="288"/>
      <c r="BGP3951" s="288"/>
      <c r="BGQ3951" s="288"/>
      <c r="BGR3951" s="288"/>
      <c r="BGS3951" s="288"/>
      <c r="BGT3951" s="288"/>
      <c r="BGU3951" s="288"/>
      <c r="BGV3951" s="288"/>
      <c r="BGW3951" s="288"/>
      <c r="BGX3951" s="288"/>
      <c r="BGY3951" s="288"/>
      <c r="BGZ3951" s="288"/>
      <c r="BHA3951" s="288"/>
      <c r="BHB3951" s="288"/>
      <c r="BHC3951" s="288"/>
      <c r="BHD3951" s="288"/>
      <c r="BHE3951" s="288"/>
      <c r="BHF3951" s="288"/>
      <c r="BHG3951" s="288"/>
      <c r="BHH3951" s="288"/>
      <c r="BHI3951" s="288"/>
      <c r="BHJ3951" s="288"/>
      <c r="BHK3951" s="288"/>
      <c r="BHL3951" s="288"/>
      <c r="BHM3951" s="288"/>
      <c r="BHN3951" s="288"/>
      <c r="BHO3951" s="288"/>
      <c r="BHP3951" s="288"/>
      <c r="BHQ3951" s="288"/>
      <c r="BHR3951" s="288"/>
      <c r="BHS3951" s="288"/>
      <c r="BHT3951" s="288"/>
      <c r="BHU3951" s="288"/>
      <c r="BHV3951" s="288"/>
      <c r="BHW3951" s="288"/>
      <c r="BHX3951" s="288"/>
      <c r="BHY3951" s="288"/>
      <c r="BHZ3951" s="288"/>
      <c r="BIA3951" s="288"/>
      <c r="BIB3951" s="288"/>
      <c r="BIC3951" s="288"/>
      <c r="BID3951" s="288"/>
      <c r="BIE3951" s="288"/>
      <c r="BIF3951" s="288"/>
      <c r="BIG3951" s="288"/>
      <c r="BIH3951" s="288"/>
      <c r="BII3951" s="288"/>
      <c r="BIJ3951" s="288"/>
      <c r="BIK3951" s="288"/>
      <c r="BIL3951" s="288"/>
      <c r="BIM3951" s="288"/>
      <c r="BIN3951" s="288"/>
      <c r="BIO3951" s="288"/>
      <c r="BIP3951" s="288"/>
      <c r="BIQ3951" s="288"/>
      <c r="BIR3951" s="288"/>
      <c r="BIS3951" s="288"/>
      <c r="BIT3951" s="288"/>
      <c r="BIU3951" s="288"/>
      <c r="BIV3951" s="288"/>
      <c r="BIW3951" s="288"/>
      <c r="BIX3951" s="288"/>
      <c r="BIY3951" s="288"/>
      <c r="BIZ3951" s="288"/>
      <c r="BJA3951" s="288"/>
      <c r="BJB3951" s="288"/>
      <c r="BJC3951" s="288"/>
      <c r="BJD3951" s="288"/>
      <c r="BJE3951" s="288"/>
      <c r="BJF3951" s="288"/>
      <c r="BJG3951" s="288"/>
      <c r="BJH3951" s="288"/>
      <c r="BJI3951" s="288"/>
      <c r="BJJ3951" s="288"/>
      <c r="BJK3951" s="288"/>
      <c r="BJL3951" s="288"/>
      <c r="BJM3951" s="288"/>
      <c r="BJN3951" s="288"/>
      <c r="BJO3951" s="288"/>
      <c r="BJP3951" s="288"/>
      <c r="BJQ3951" s="288"/>
      <c r="BJR3951" s="288"/>
      <c r="BJS3951" s="288"/>
      <c r="BJT3951" s="288"/>
      <c r="BJU3951" s="288"/>
      <c r="BJV3951" s="288"/>
      <c r="BJW3951" s="288"/>
      <c r="BJX3951" s="288"/>
      <c r="BJY3951" s="288"/>
      <c r="BJZ3951" s="288"/>
      <c r="BKA3951" s="288"/>
      <c r="BKB3951" s="288"/>
      <c r="BKC3951" s="288"/>
      <c r="BKD3951" s="288"/>
      <c r="BKE3951" s="288"/>
      <c r="BKF3951" s="288"/>
      <c r="BKG3951" s="288"/>
      <c r="BKH3951" s="288"/>
      <c r="BKI3951" s="288"/>
      <c r="BKJ3951" s="288"/>
      <c r="BKK3951" s="288"/>
      <c r="BKL3951" s="288"/>
      <c r="BKM3951" s="288"/>
      <c r="BKN3951" s="288"/>
      <c r="BKO3951" s="288"/>
      <c r="BKP3951" s="288"/>
      <c r="BKQ3951" s="288"/>
      <c r="BKR3951" s="288"/>
      <c r="BKS3951" s="288"/>
      <c r="BKT3951" s="288"/>
      <c r="BKU3951" s="288"/>
      <c r="BKV3951" s="288"/>
      <c r="BKW3951" s="288"/>
      <c r="BKX3951" s="288"/>
      <c r="BKY3951" s="288"/>
      <c r="BKZ3951" s="288"/>
      <c r="BLA3951" s="288"/>
      <c r="BLB3951" s="288"/>
      <c r="BLC3951" s="288"/>
      <c r="BLD3951" s="288"/>
      <c r="BLE3951" s="288"/>
      <c r="BLF3951" s="288"/>
      <c r="BLG3951" s="288"/>
      <c r="BLH3951" s="288"/>
      <c r="BLI3951" s="288"/>
      <c r="BLJ3951" s="288"/>
      <c r="BLK3951" s="288"/>
      <c r="BLL3951" s="288"/>
      <c r="BLM3951" s="288"/>
      <c r="BLN3951" s="288"/>
      <c r="BLO3951" s="288"/>
      <c r="BLP3951" s="288"/>
      <c r="BLQ3951" s="288"/>
      <c r="BLR3951" s="288"/>
      <c r="BLS3951" s="288"/>
      <c r="BLT3951" s="288"/>
      <c r="BLU3951" s="288"/>
      <c r="BLV3951" s="288"/>
      <c r="BLW3951" s="288"/>
      <c r="BLX3951" s="288"/>
      <c r="BLY3951" s="288"/>
      <c r="BLZ3951" s="288"/>
      <c r="BMA3951" s="288"/>
      <c r="BMB3951" s="288"/>
      <c r="BMC3951" s="288"/>
      <c r="BMD3951" s="288"/>
      <c r="BME3951" s="288"/>
      <c r="BMF3951" s="288"/>
      <c r="BMG3951" s="288"/>
      <c r="BMH3951" s="288"/>
      <c r="BMI3951" s="288"/>
      <c r="BMJ3951" s="288"/>
      <c r="BMK3951" s="288"/>
      <c r="BML3951" s="288"/>
      <c r="BMM3951" s="288"/>
      <c r="BMN3951" s="288"/>
      <c r="BMO3951" s="288"/>
      <c r="BMP3951" s="288"/>
      <c r="BMQ3951" s="288"/>
      <c r="BMR3951" s="288"/>
      <c r="BMS3951" s="288"/>
      <c r="BMT3951" s="288"/>
      <c r="BMU3951" s="288"/>
      <c r="BMV3951" s="288"/>
      <c r="BMW3951" s="288"/>
      <c r="BMX3951" s="288"/>
      <c r="BMY3951" s="288"/>
      <c r="BMZ3951" s="288"/>
      <c r="BNA3951" s="288"/>
      <c r="BNB3951" s="288"/>
      <c r="BNC3951" s="288"/>
      <c r="BND3951" s="288"/>
      <c r="BNE3951" s="288"/>
      <c r="BNF3951" s="288"/>
      <c r="BNG3951" s="288"/>
      <c r="BNH3951" s="288"/>
      <c r="BNI3951" s="288"/>
      <c r="BNJ3951" s="288"/>
      <c r="BNK3951" s="288"/>
      <c r="BNL3951" s="288"/>
      <c r="BNM3951" s="288"/>
      <c r="BNN3951" s="288"/>
      <c r="BNO3951" s="288"/>
      <c r="BNP3951" s="288"/>
      <c r="BNQ3951" s="288"/>
      <c r="BNR3951" s="288"/>
      <c r="BNS3951" s="288"/>
      <c r="BNT3951" s="288"/>
      <c r="BNU3951" s="288"/>
      <c r="BNV3951" s="288"/>
      <c r="BNW3951" s="288"/>
      <c r="BNX3951" s="288"/>
      <c r="BNY3951" s="288"/>
      <c r="BNZ3951" s="288"/>
      <c r="BOA3951" s="288"/>
      <c r="BOB3951" s="288"/>
      <c r="BOC3951" s="288"/>
      <c r="BOD3951" s="288"/>
      <c r="BOE3951" s="288"/>
      <c r="BOF3951" s="288"/>
      <c r="BOG3951" s="288"/>
      <c r="BOH3951" s="288"/>
      <c r="BOI3951" s="288"/>
      <c r="BOJ3951" s="288"/>
      <c r="BOK3951" s="288"/>
      <c r="BOL3951" s="288"/>
      <c r="BOM3951" s="288"/>
      <c r="BON3951" s="288"/>
      <c r="BOO3951" s="288"/>
      <c r="BOP3951" s="288"/>
      <c r="BOQ3951" s="288"/>
      <c r="BOR3951" s="288"/>
      <c r="BOS3951" s="288"/>
      <c r="BOT3951" s="288"/>
      <c r="BOU3951" s="288"/>
      <c r="BOV3951" s="288"/>
      <c r="BOW3951" s="288"/>
      <c r="BOX3951" s="288"/>
      <c r="BOY3951" s="288"/>
      <c r="BOZ3951" s="288"/>
      <c r="BPA3951" s="288"/>
      <c r="BPB3951" s="288"/>
      <c r="BPC3951" s="288"/>
      <c r="BPD3951" s="288"/>
      <c r="BPE3951" s="288"/>
      <c r="BPF3951" s="288"/>
      <c r="BPG3951" s="288"/>
      <c r="BPH3951" s="288"/>
      <c r="BPI3951" s="288"/>
      <c r="BPJ3951" s="288"/>
      <c r="BPK3951" s="288"/>
      <c r="BPL3951" s="288"/>
      <c r="BPM3951" s="288"/>
      <c r="BPN3951" s="288"/>
      <c r="BPO3951" s="288"/>
      <c r="BPP3951" s="288"/>
      <c r="BPQ3951" s="288"/>
      <c r="BPR3951" s="288"/>
      <c r="BPS3951" s="288"/>
      <c r="BPT3951" s="288"/>
      <c r="BPU3951" s="288"/>
      <c r="BPV3951" s="288"/>
      <c r="BPW3951" s="288"/>
      <c r="BPX3951" s="288"/>
      <c r="BPY3951" s="288"/>
      <c r="BPZ3951" s="288"/>
      <c r="BQA3951" s="288"/>
      <c r="BQB3951" s="288"/>
      <c r="BQC3951" s="288"/>
      <c r="BQD3951" s="288"/>
      <c r="BQE3951" s="288"/>
      <c r="BQF3951" s="288"/>
      <c r="BQG3951" s="288"/>
      <c r="BQH3951" s="288"/>
      <c r="BQI3951" s="288"/>
      <c r="BQJ3951" s="288"/>
      <c r="BQK3951" s="288"/>
      <c r="BQL3951" s="288"/>
      <c r="BQM3951" s="288"/>
      <c r="BQN3951" s="288"/>
      <c r="BQO3951" s="288"/>
      <c r="BQP3951" s="288"/>
      <c r="BQQ3951" s="288"/>
      <c r="BQR3951" s="288"/>
      <c r="BQS3951" s="288"/>
      <c r="BQT3951" s="288"/>
      <c r="BQU3951" s="288"/>
      <c r="BQV3951" s="288"/>
      <c r="BQW3951" s="288"/>
      <c r="BQX3951" s="288"/>
      <c r="BQY3951" s="288"/>
      <c r="BQZ3951" s="288"/>
      <c r="BRA3951" s="288"/>
      <c r="BRB3951" s="288"/>
      <c r="BRC3951" s="288"/>
      <c r="BRD3951" s="288"/>
      <c r="BRE3951" s="288"/>
      <c r="BRF3951" s="288"/>
      <c r="BRG3951" s="288"/>
      <c r="BRH3951" s="288"/>
      <c r="BRI3951" s="288"/>
      <c r="BRJ3951" s="288"/>
      <c r="BRK3951" s="288"/>
      <c r="BRL3951" s="288"/>
      <c r="BRM3951" s="288"/>
      <c r="BRN3951" s="288"/>
      <c r="BRO3951" s="288"/>
      <c r="BRP3951" s="288"/>
      <c r="BRQ3951" s="288"/>
      <c r="BRR3951" s="288"/>
      <c r="BRS3951" s="288"/>
      <c r="BRT3951" s="288"/>
      <c r="BRU3951" s="288"/>
      <c r="BRV3951" s="288"/>
      <c r="BRW3951" s="288"/>
      <c r="BRX3951" s="288"/>
      <c r="BRY3951" s="288"/>
      <c r="BRZ3951" s="288"/>
      <c r="BSA3951" s="288"/>
      <c r="BSB3951" s="288"/>
      <c r="BSC3951" s="288"/>
      <c r="BSD3951" s="288"/>
      <c r="BSE3951" s="288"/>
      <c r="BSF3951" s="288"/>
      <c r="BSG3951" s="288"/>
      <c r="BSH3951" s="288"/>
      <c r="BSI3951" s="288"/>
      <c r="BSJ3951" s="288"/>
      <c r="BSK3951" s="288"/>
      <c r="BSL3951" s="288"/>
      <c r="BSM3951" s="288"/>
      <c r="BSN3951" s="288"/>
      <c r="BSO3951" s="288"/>
      <c r="BSP3951" s="288"/>
      <c r="BSQ3951" s="288"/>
      <c r="BSR3951" s="288"/>
      <c r="BSS3951" s="288"/>
      <c r="BST3951" s="288"/>
      <c r="BSU3951" s="288"/>
      <c r="BSV3951" s="288"/>
      <c r="BSW3951" s="288"/>
      <c r="BSX3951" s="288"/>
      <c r="BSY3951" s="288"/>
      <c r="BSZ3951" s="288"/>
      <c r="BTA3951" s="288"/>
      <c r="BTB3951" s="288"/>
      <c r="BTC3951" s="288"/>
      <c r="BTD3951" s="288"/>
      <c r="BTE3951" s="288"/>
      <c r="BTF3951" s="288"/>
      <c r="BTG3951" s="288"/>
      <c r="BTH3951" s="288"/>
      <c r="BTI3951" s="288"/>
      <c r="BTJ3951" s="288"/>
      <c r="BTK3951" s="288"/>
      <c r="BTL3951" s="288"/>
      <c r="BTM3951" s="288"/>
      <c r="BTN3951" s="288"/>
      <c r="BTO3951" s="288"/>
      <c r="BTP3951" s="288"/>
      <c r="BTQ3951" s="288"/>
      <c r="BTR3951" s="288"/>
      <c r="BTS3951" s="288"/>
      <c r="BTT3951" s="288"/>
      <c r="BTU3951" s="288"/>
      <c r="BTV3951" s="288"/>
      <c r="BTW3951" s="288"/>
      <c r="BTX3951" s="288"/>
      <c r="BTY3951" s="288"/>
      <c r="BTZ3951" s="288"/>
      <c r="BUA3951" s="288"/>
      <c r="BUB3951" s="288"/>
      <c r="BUC3951" s="288"/>
      <c r="BUD3951" s="288"/>
      <c r="BUE3951" s="288"/>
      <c r="BUF3951" s="288"/>
      <c r="BUG3951" s="288"/>
      <c r="BUH3951" s="288"/>
      <c r="BUI3951" s="288"/>
      <c r="BUJ3951" s="288"/>
      <c r="BUK3951" s="288"/>
      <c r="BUL3951" s="288"/>
      <c r="BUM3951" s="288"/>
      <c r="BUN3951" s="288"/>
      <c r="BUO3951" s="288"/>
      <c r="BUP3951" s="288"/>
      <c r="BUQ3951" s="288"/>
      <c r="BUR3951" s="288"/>
      <c r="BUS3951" s="288"/>
      <c r="BUT3951" s="288"/>
      <c r="BUU3951" s="288"/>
      <c r="BUV3951" s="288"/>
      <c r="BUW3951" s="288"/>
      <c r="BUX3951" s="288"/>
      <c r="BUY3951" s="288"/>
      <c r="BUZ3951" s="288"/>
      <c r="BVA3951" s="288"/>
      <c r="BVB3951" s="288"/>
      <c r="BVC3951" s="288"/>
      <c r="BVD3951" s="288"/>
      <c r="BVE3951" s="288"/>
      <c r="BVF3951" s="288"/>
      <c r="BVG3951" s="288"/>
      <c r="BVH3951" s="288"/>
      <c r="BVI3951" s="288"/>
      <c r="BVJ3951" s="288"/>
      <c r="BVK3951" s="288"/>
      <c r="BVL3951" s="288"/>
      <c r="BVM3951" s="288"/>
      <c r="BVN3951" s="288"/>
      <c r="BVO3951" s="288"/>
      <c r="BVP3951" s="288"/>
      <c r="BVQ3951" s="288"/>
      <c r="BVR3951" s="288"/>
      <c r="BVS3951" s="288"/>
      <c r="BVT3951" s="288"/>
      <c r="BVU3951" s="288"/>
      <c r="BVV3951" s="288"/>
      <c r="BVW3951" s="288"/>
      <c r="BVX3951" s="288"/>
      <c r="BVY3951" s="288"/>
      <c r="BVZ3951" s="288"/>
      <c r="BWA3951" s="288"/>
      <c r="BWB3951" s="288"/>
      <c r="BWC3951" s="288"/>
      <c r="BWD3951" s="288"/>
      <c r="BWE3951" s="288"/>
      <c r="BWF3951" s="288"/>
      <c r="BWG3951" s="288"/>
      <c r="BWH3951" s="288"/>
      <c r="BWI3951" s="288"/>
      <c r="BWJ3951" s="288"/>
      <c r="BWK3951" s="288"/>
      <c r="BWL3951" s="288"/>
      <c r="BWM3951" s="288"/>
      <c r="BWN3951" s="288"/>
      <c r="BWO3951" s="288"/>
      <c r="BWP3951" s="288"/>
      <c r="BWQ3951" s="288"/>
    </row>
    <row r="3952" spans="1:1967" s="385" customFormat="1" ht="15.75">
      <c r="A3952" s="548" t="s">
        <v>8955</v>
      </c>
      <c r="B3952" s="548"/>
      <c r="C3952" s="548"/>
      <c r="D3952" s="422"/>
      <c r="E3952" s="422"/>
      <c r="F3952" s="422"/>
      <c r="G3952" s="422"/>
      <c r="H3952" s="422"/>
      <c r="I3952" s="423"/>
      <c r="J3952" s="422"/>
      <c r="K3952" s="422"/>
      <c r="L3952" s="422"/>
      <c r="M3952" s="422"/>
      <c r="N3952" s="424"/>
      <c r="O3952" s="422"/>
      <c r="P3952" s="423"/>
      <c r="Q3952" s="422"/>
      <c r="R3952" s="425"/>
      <c r="S3952" s="422"/>
      <c r="T3952" s="426">
        <f>T3656+T3697+T3951</f>
        <v>9856038783.4748917</v>
      </c>
      <c r="U3952" s="426">
        <f>U3656+U3697+U3951</f>
        <v>11038763437.491871</v>
      </c>
      <c r="V3952" s="422"/>
      <c r="W3952" s="422"/>
      <c r="X3952" s="422"/>
      <c r="Y3952" s="288"/>
      <c r="Z3952" s="288"/>
      <c r="AA3952" s="288"/>
      <c r="AB3952" s="288"/>
      <c r="AC3952" s="288"/>
      <c r="AD3952" s="288"/>
      <c r="AE3952" s="288"/>
      <c r="AF3952" s="288"/>
      <c r="AG3952" s="288"/>
      <c r="AH3952" s="288"/>
      <c r="AI3952" s="288"/>
      <c r="AJ3952" s="288"/>
      <c r="AK3952" s="288"/>
      <c r="AL3952" s="288"/>
      <c r="AM3952" s="288"/>
      <c r="AN3952" s="288"/>
      <c r="AO3952" s="288"/>
      <c r="AP3952" s="288"/>
      <c r="AQ3952" s="288"/>
      <c r="AR3952" s="288"/>
      <c r="AS3952" s="288"/>
      <c r="AT3952" s="288"/>
      <c r="AU3952" s="288"/>
      <c r="AV3952" s="288"/>
      <c r="AW3952" s="288"/>
      <c r="AX3952" s="288"/>
      <c r="AY3952" s="288"/>
      <c r="AZ3952" s="288"/>
      <c r="BA3952" s="288"/>
      <c r="BB3952" s="288"/>
      <c r="BC3952" s="288"/>
      <c r="BD3952" s="288"/>
      <c r="BE3952" s="288"/>
      <c r="BF3952" s="288"/>
      <c r="BG3952" s="288"/>
      <c r="BH3952" s="288"/>
      <c r="BI3952" s="288"/>
      <c r="BJ3952" s="288"/>
      <c r="BK3952" s="288"/>
      <c r="BL3952" s="288"/>
      <c r="BM3952" s="288"/>
      <c r="BN3952" s="288"/>
      <c r="BO3952" s="288"/>
      <c r="BP3952" s="288"/>
      <c r="BQ3952" s="288"/>
      <c r="BR3952" s="288"/>
      <c r="BS3952" s="288"/>
      <c r="BT3952" s="288"/>
      <c r="BU3952" s="288"/>
      <c r="BV3952" s="288"/>
      <c r="BW3952" s="288"/>
      <c r="BX3952" s="288"/>
      <c r="BY3952" s="288"/>
      <c r="BZ3952" s="288"/>
      <c r="CA3952" s="288"/>
      <c r="CB3952" s="288"/>
      <c r="CC3952" s="288"/>
      <c r="CD3952" s="288"/>
      <c r="CE3952" s="288"/>
      <c r="CF3952" s="288"/>
      <c r="CG3952" s="288"/>
      <c r="CH3952" s="288"/>
      <c r="CI3952" s="288"/>
      <c r="CJ3952" s="288"/>
      <c r="CK3952" s="288"/>
      <c r="CL3952" s="288"/>
      <c r="CM3952" s="288"/>
      <c r="CN3952" s="288"/>
      <c r="CO3952" s="288"/>
      <c r="CP3952" s="288"/>
      <c r="CQ3952" s="288"/>
      <c r="CR3952" s="288"/>
      <c r="CS3952" s="288"/>
      <c r="CT3952" s="288"/>
      <c r="CU3952" s="288"/>
      <c r="CV3952" s="288"/>
      <c r="CW3952" s="288"/>
      <c r="CX3952" s="288"/>
      <c r="CY3952" s="288"/>
      <c r="CZ3952" s="288"/>
      <c r="DA3952" s="288"/>
      <c r="DB3952" s="288"/>
      <c r="DC3952" s="288"/>
      <c r="DD3952" s="288"/>
      <c r="DE3952" s="288"/>
      <c r="DF3952" s="288"/>
      <c r="DG3952" s="288"/>
      <c r="DH3952" s="288"/>
      <c r="DI3952" s="288"/>
      <c r="DJ3952" s="288"/>
      <c r="DK3952" s="288"/>
      <c r="DL3952" s="288"/>
      <c r="DM3952" s="288"/>
      <c r="DN3952" s="288"/>
      <c r="DO3952" s="288"/>
      <c r="DP3952" s="288"/>
      <c r="DQ3952" s="288"/>
      <c r="DR3952" s="288"/>
      <c r="DS3952" s="288"/>
      <c r="DT3952" s="288"/>
      <c r="DU3952" s="288"/>
      <c r="DV3952" s="288"/>
      <c r="DW3952" s="288"/>
      <c r="DX3952" s="288"/>
      <c r="DY3952" s="288"/>
      <c r="DZ3952" s="288"/>
      <c r="EA3952" s="288"/>
      <c r="EB3952" s="288"/>
      <c r="EC3952" s="288"/>
      <c r="ED3952" s="288"/>
      <c r="EE3952" s="288"/>
      <c r="EF3952" s="288"/>
      <c r="EG3952" s="288"/>
      <c r="EH3952" s="288"/>
      <c r="EI3952" s="288"/>
      <c r="EJ3952" s="288"/>
      <c r="EK3952" s="288"/>
      <c r="EL3952" s="288"/>
      <c r="EM3952" s="288"/>
      <c r="EN3952" s="288"/>
      <c r="EO3952" s="288"/>
      <c r="EP3952" s="288"/>
      <c r="EQ3952" s="288"/>
      <c r="ER3952" s="288"/>
      <c r="ES3952" s="288"/>
      <c r="ET3952" s="288"/>
      <c r="EU3952" s="288"/>
      <c r="EV3952" s="288"/>
      <c r="EW3952" s="288"/>
      <c r="EX3952" s="288"/>
      <c r="EY3952" s="288"/>
      <c r="EZ3952" s="288"/>
      <c r="FA3952" s="288"/>
      <c r="FB3952" s="288"/>
      <c r="FC3952" s="288"/>
      <c r="FD3952" s="288"/>
      <c r="FE3952" s="288"/>
      <c r="FF3952" s="288"/>
      <c r="FG3952" s="288"/>
      <c r="FH3952" s="288"/>
      <c r="FI3952" s="288"/>
      <c r="FJ3952" s="288"/>
      <c r="FK3952" s="288"/>
      <c r="FL3952" s="288"/>
      <c r="FM3952" s="288"/>
      <c r="FN3952" s="288"/>
      <c r="FO3952" s="288"/>
      <c r="FP3952" s="288"/>
      <c r="FQ3952" s="288"/>
      <c r="FR3952" s="288"/>
      <c r="FS3952" s="288"/>
      <c r="FT3952" s="288"/>
      <c r="FU3952" s="288"/>
      <c r="FV3952" s="288"/>
      <c r="FW3952" s="288"/>
      <c r="FX3952" s="288"/>
      <c r="FY3952" s="288"/>
      <c r="FZ3952" s="288"/>
      <c r="GA3952" s="288"/>
      <c r="GB3952" s="288"/>
      <c r="GC3952" s="288"/>
      <c r="GD3952" s="288"/>
      <c r="GE3952" s="288"/>
      <c r="GF3952" s="288"/>
      <c r="GG3952" s="288"/>
      <c r="GH3952" s="288"/>
      <c r="GI3952" s="288"/>
      <c r="GJ3952" s="288"/>
      <c r="GK3952" s="288"/>
      <c r="GL3952" s="288"/>
      <c r="GM3952" s="288"/>
      <c r="GN3952" s="288"/>
      <c r="GO3952" s="288"/>
      <c r="GP3952" s="288"/>
      <c r="GQ3952" s="288"/>
      <c r="GR3952" s="288"/>
      <c r="GS3952" s="288"/>
      <c r="GT3952" s="288"/>
      <c r="GU3952" s="288"/>
      <c r="GV3952" s="288"/>
      <c r="GW3952" s="288"/>
      <c r="GX3952" s="288"/>
      <c r="GY3952" s="288"/>
      <c r="GZ3952" s="288"/>
      <c r="HA3952" s="288"/>
      <c r="HB3952" s="288"/>
      <c r="HC3952" s="288"/>
      <c r="HD3952" s="288"/>
      <c r="HE3952" s="288"/>
      <c r="HF3952" s="288"/>
      <c r="HG3952" s="288"/>
      <c r="HH3952" s="288"/>
      <c r="HI3952" s="288"/>
      <c r="HJ3952" s="288"/>
      <c r="HK3952" s="288"/>
      <c r="HL3952" s="288"/>
      <c r="HM3952" s="288"/>
      <c r="HN3952" s="288"/>
      <c r="HO3952" s="288"/>
      <c r="HP3952" s="288"/>
      <c r="HQ3952" s="288"/>
      <c r="HR3952" s="288"/>
      <c r="HS3952" s="288"/>
      <c r="HT3952" s="288"/>
      <c r="HU3952" s="288"/>
      <c r="HV3952" s="288"/>
      <c r="HW3952" s="288"/>
      <c r="HX3952" s="288"/>
      <c r="HY3952" s="288"/>
      <c r="HZ3952" s="288"/>
      <c r="IA3952" s="288"/>
      <c r="IB3952" s="288"/>
      <c r="IC3952" s="288"/>
      <c r="ID3952" s="288"/>
      <c r="IE3952" s="288"/>
      <c r="IF3952" s="288"/>
      <c r="IG3952" s="288"/>
      <c r="IH3952" s="288"/>
      <c r="II3952" s="288"/>
      <c r="IJ3952" s="288"/>
      <c r="IK3952" s="288"/>
      <c r="IL3952" s="288"/>
      <c r="IM3952" s="288"/>
      <c r="IN3952" s="288"/>
      <c r="IO3952" s="288"/>
      <c r="IP3952" s="288"/>
      <c r="IQ3952" s="288"/>
      <c r="IR3952" s="288"/>
      <c r="IS3952" s="288"/>
      <c r="IT3952" s="288"/>
      <c r="IU3952" s="288"/>
      <c r="IV3952" s="288"/>
      <c r="IW3952" s="288"/>
      <c r="IX3952" s="288"/>
      <c r="IY3952" s="288"/>
      <c r="IZ3952" s="288"/>
      <c r="JA3952" s="288"/>
      <c r="JB3952" s="288"/>
      <c r="JC3952" s="288"/>
      <c r="JD3952" s="288"/>
      <c r="JE3952" s="288"/>
      <c r="JF3952" s="288"/>
      <c r="JG3952" s="288"/>
      <c r="JH3952" s="288"/>
      <c r="JI3952" s="288"/>
      <c r="JJ3952" s="288"/>
      <c r="JK3952" s="288"/>
      <c r="JL3952" s="288"/>
      <c r="JM3952" s="288"/>
      <c r="JN3952" s="288"/>
      <c r="JO3952" s="288"/>
      <c r="JP3952" s="288"/>
      <c r="JQ3952" s="288"/>
      <c r="JR3952" s="288"/>
      <c r="JS3952" s="288"/>
      <c r="JT3952" s="288"/>
      <c r="JU3952" s="288"/>
      <c r="JV3952" s="288"/>
      <c r="JW3952" s="288"/>
      <c r="JX3952" s="288"/>
      <c r="JY3952" s="288"/>
      <c r="JZ3952" s="288"/>
      <c r="KA3952" s="288"/>
      <c r="KB3952" s="288"/>
      <c r="KC3952" s="288"/>
      <c r="KD3952" s="288"/>
      <c r="KE3952" s="288"/>
      <c r="KF3952" s="288"/>
      <c r="KG3952" s="288"/>
      <c r="KH3952" s="288"/>
      <c r="KI3952" s="288"/>
      <c r="KJ3952" s="288"/>
      <c r="KK3952" s="288"/>
      <c r="KL3952" s="288"/>
      <c r="KM3952" s="288"/>
      <c r="KN3952" s="288"/>
      <c r="KO3952" s="288"/>
      <c r="KP3952" s="288"/>
      <c r="KQ3952" s="288"/>
      <c r="KR3952" s="288"/>
      <c r="KS3952" s="288"/>
      <c r="KT3952" s="288"/>
      <c r="KU3952" s="288"/>
      <c r="KV3952" s="288"/>
      <c r="KW3952" s="288"/>
      <c r="KX3952" s="288"/>
      <c r="KY3952" s="288"/>
      <c r="KZ3952" s="288"/>
      <c r="LA3952" s="288"/>
      <c r="LB3952" s="288"/>
      <c r="LC3952" s="288"/>
      <c r="LD3952" s="288"/>
      <c r="LE3952" s="288"/>
      <c r="LF3952" s="288"/>
      <c r="LG3952" s="288"/>
      <c r="LH3952" s="288"/>
      <c r="LI3952" s="288"/>
      <c r="LJ3952" s="288"/>
      <c r="LK3952" s="288"/>
      <c r="LL3952" s="288"/>
      <c r="LM3952" s="288"/>
      <c r="LN3952" s="288"/>
      <c r="LO3952" s="288"/>
      <c r="LP3952" s="288"/>
      <c r="LQ3952" s="288"/>
      <c r="LR3952" s="288"/>
      <c r="LS3952" s="288"/>
      <c r="LT3952" s="288"/>
      <c r="LU3952" s="288"/>
      <c r="LV3952" s="288"/>
      <c r="LW3952" s="288"/>
      <c r="LX3952" s="288"/>
      <c r="LY3952" s="288"/>
      <c r="LZ3952" s="288"/>
      <c r="MA3952" s="288"/>
      <c r="MB3952" s="288"/>
      <c r="MC3952" s="288"/>
      <c r="MD3952" s="288"/>
      <c r="ME3952" s="288"/>
      <c r="MF3952" s="288"/>
      <c r="MG3952" s="288"/>
      <c r="MH3952" s="288"/>
      <c r="MI3952" s="288"/>
      <c r="MJ3952" s="288"/>
      <c r="MK3952" s="288"/>
      <c r="ML3952" s="288"/>
      <c r="MM3952" s="288"/>
      <c r="MN3952" s="288"/>
      <c r="MO3952" s="288"/>
      <c r="MP3952" s="288"/>
      <c r="MQ3952" s="288"/>
      <c r="MR3952" s="288"/>
      <c r="MS3952" s="288"/>
      <c r="MT3952" s="288"/>
      <c r="MU3952" s="288"/>
      <c r="MV3952" s="288"/>
      <c r="MW3952" s="288"/>
      <c r="MX3952" s="288"/>
      <c r="MY3952" s="288"/>
      <c r="MZ3952" s="288"/>
      <c r="NA3952" s="288"/>
      <c r="NB3952" s="288"/>
      <c r="NC3952" s="288"/>
      <c r="ND3952" s="288"/>
      <c r="NE3952" s="288"/>
      <c r="NF3952" s="288"/>
      <c r="NG3952" s="288"/>
      <c r="NH3952" s="288"/>
      <c r="NI3952" s="288"/>
      <c r="NJ3952" s="288"/>
      <c r="NK3952" s="288"/>
      <c r="NL3952" s="288"/>
      <c r="NM3952" s="288"/>
      <c r="NN3952" s="288"/>
      <c r="NO3952" s="288"/>
      <c r="NP3952" s="288"/>
      <c r="NQ3952" s="288"/>
      <c r="NR3952" s="288"/>
      <c r="NS3952" s="288"/>
      <c r="NT3952" s="288"/>
      <c r="NU3952" s="288"/>
      <c r="NV3952" s="288"/>
      <c r="NW3952" s="288"/>
      <c r="NX3952" s="288"/>
      <c r="NY3952" s="288"/>
      <c r="NZ3952" s="288"/>
      <c r="OA3952" s="288"/>
      <c r="OB3952" s="288"/>
      <c r="OC3952" s="288"/>
      <c r="OD3952" s="288"/>
      <c r="OE3952" s="288"/>
      <c r="OF3952" s="288"/>
      <c r="OG3952" s="288"/>
      <c r="OH3952" s="288"/>
      <c r="OI3952" s="288"/>
      <c r="OJ3952" s="288"/>
      <c r="OK3952" s="288"/>
      <c r="OL3952" s="288"/>
      <c r="OM3952" s="288"/>
      <c r="ON3952" s="288"/>
      <c r="OO3952" s="288"/>
      <c r="OP3952" s="288"/>
      <c r="OQ3952" s="288"/>
      <c r="OR3952" s="288"/>
      <c r="OS3952" s="288"/>
      <c r="OT3952" s="288"/>
      <c r="OU3952" s="288"/>
      <c r="OV3952" s="288"/>
      <c r="OW3952" s="288"/>
      <c r="OX3952" s="288"/>
      <c r="OY3952" s="288"/>
      <c r="OZ3952" s="288"/>
      <c r="PA3952" s="288"/>
      <c r="PB3952" s="288"/>
      <c r="PC3952" s="288"/>
      <c r="PD3952" s="288"/>
      <c r="PE3952" s="288"/>
      <c r="PF3952" s="288"/>
      <c r="PG3952" s="288"/>
      <c r="PH3952" s="288"/>
      <c r="PI3952" s="288"/>
      <c r="PJ3952" s="288"/>
      <c r="PK3952" s="288"/>
      <c r="PL3952" s="288"/>
      <c r="PM3952" s="288"/>
      <c r="PN3952" s="288"/>
      <c r="PO3952" s="288"/>
      <c r="PP3952" s="288"/>
      <c r="PQ3952" s="288"/>
      <c r="PR3952" s="288"/>
      <c r="PS3952" s="288"/>
      <c r="PT3952" s="288"/>
      <c r="PU3952" s="288"/>
      <c r="PV3952" s="288"/>
      <c r="PW3952" s="288"/>
      <c r="PX3952" s="288"/>
      <c r="PY3952" s="288"/>
      <c r="PZ3952" s="288"/>
      <c r="QA3952" s="288"/>
      <c r="QB3952" s="288"/>
      <c r="QC3952" s="288"/>
      <c r="QD3952" s="288"/>
      <c r="QE3952" s="288"/>
      <c r="QF3952" s="288"/>
      <c r="QG3952" s="288"/>
      <c r="QH3952" s="288"/>
      <c r="QI3952" s="288"/>
      <c r="QJ3952" s="288"/>
      <c r="QK3952" s="288"/>
      <c r="QL3952" s="288"/>
      <c r="QM3952" s="288"/>
      <c r="QN3952" s="288"/>
      <c r="QO3952" s="288"/>
      <c r="QP3952" s="288"/>
      <c r="QQ3952" s="288"/>
      <c r="QR3952" s="288"/>
      <c r="QS3952" s="288"/>
      <c r="QT3952" s="288"/>
      <c r="QU3952" s="288"/>
      <c r="QV3952" s="288"/>
      <c r="QW3952" s="288"/>
      <c r="QX3952" s="288"/>
      <c r="QY3952" s="288"/>
      <c r="QZ3952" s="288"/>
      <c r="RA3952" s="288"/>
      <c r="RB3952" s="288"/>
      <c r="RC3952" s="288"/>
      <c r="RD3952" s="288"/>
      <c r="RE3952" s="288"/>
      <c r="RF3952" s="288"/>
      <c r="RG3952" s="288"/>
      <c r="RH3952" s="288"/>
      <c r="RI3952" s="288"/>
      <c r="RJ3952" s="288"/>
      <c r="RK3952" s="288"/>
      <c r="RL3952" s="288"/>
      <c r="RM3952" s="288"/>
      <c r="RN3952" s="288"/>
      <c r="RO3952" s="288"/>
      <c r="RP3952" s="288"/>
      <c r="RQ3952" s="288"/>
      <c r="RR3952" s="288"/>
      <c r="RS3952" s="288"/>
      <c r="RT3952" s="288"/>
      <c r="RU3952" s="288"/>
      <c r="RV3952" s="288"/>
      <c r="RW3952" s="288"/>
      <c r="RX3952" s="288"/>
      <c r="RY3952" s="288"/>
      <c r="RZ3952" s="288"/>
      <c r="SA3952" s="288"/>
      <c r="SB3952" s="288"/>
      <c r="SC3952" s="288"/>
      <c r="SD3952" s="288"/>
      <c r="SE3952" s="288"/>
      <c r="SF3952" s="288"/>
      <c r="SG3952" s="288"/>
      <c r="SH3952" s="288"/>
      <c r="SI3952" s="288"/>
      <c r="SJ3952" s="288"/>
      <c r="SK3952" s="288"/>
      <c r="SL3952" s="288"/>
      <c r="SM3952" s="288"/>
      <c r="SN3952" s="288"/>
      <c r="SO3952" s="288"/>
      <c r="SP3952" s="288"/>
      <c r="SQ3952" s="288"/>
      <c r="SR3952" s="288"/>
      <c r="SS3952" s="288"/>
      <c r="ST3952" s="288"/>
      <c r="SU3952" s="288"/>
      <c r="SV3952" s="288"/>
      <c r="SW3952" s="288"/>
      <c r="SX3952" s="288"/>
      <c r="SY3952" s="288"/>
      <c r="SZ3952" s="288"/>
      <c r="TA3952" s="288"/>
      <c r="TB3952" s="288"/>
      <c r="TC3952" s="288"/>
      <c r="TD3952" s="288"/>
      <c r="TE3952" s="288"/>
      <c r="TF3952" s="288"/>
      <c r="TG3952" s="288"/>
      <c r="TH3952" s="288"/>
      <c r="TI3952" s="288"/>
      <c r="TJ3952" s="288"/>
      <c r="TK3952" s="288"/>
      <c r="TL3952" s="288"/>
      <c r="TM3952" s="288"/>
      <c r="TN3952" s="288"/>
      <c r="TO3952" s="288"/>
      <c r="TP3952" s="288"/>
      <c r="TQ3952" s="288"/>
      <c r="TR3952" s="288"/>
      <c r="TS3952" s="288"/>
      <c r="TT3952" s="288"/>
      <c r="TU3952" s="288"/>
      <c r="TV3952" s="288"/>
      <c r="TW3952" s="288"/>
      <c r="TX3952" s="288"/>
      <c r="TY3952" s="288"/>
      <c r="TZ3952" s="288"/>
      <c r="UA3952" s="288"/>
      <c r="UB3952" s="288"/>
      <c r="UC3952" s="288"/>
      <c r="UD3952" s="288"/>
      <c r="UE3952" s="288"/>
      <c r="UF3952" s="288"/>
      <c r="UG3952" s="288"/>
      <c r="UH3952" s="288"/>
      <c r="UI3952" s="288"/>
      <c r="UJ3952" s="288"/>
      <c r="UK3952" s="288"/>
      <c r="UL3952" s="288"/>
      <c r="UM3952" s="288"/>
      <c r="UN3952" s="288"/>
      <c r="UO3952" s="288"/>
      <c r="UP3952" s="288"/>
      <c r="UQ3952" s="288"/>
      <c r="UR3952" s="288"/>
      <c r="US3952" s="288"/>
      <c r="UT3952" s="288"/>
      <c r="UU3952" s="288"/>
      <c r="UV3952" s="288"/>
      <c r="UW3952" s="288"/>
      <c r="UX3952" s="288"/>
      <c r="UY3952" s="288"/>
      <c r="UZ3952" s="288"/>
      <c r="VA3952" s="288"/>
      <c r="VB3952" s="288"/>
      <c r="VC3952" s="288"/>
      <c r="VD3952" s="288"/>
      <c r="VE3952" s="288"/>
      <c r="VF3952" s="288"/>
      <c r="VG3952" s="288"/>
      <c r="VH3952" s="288"/>
      <c r="VI3952" s="288"/>
      <c r="VJ3952" s="288"/>
      <c r="VK3952" s="288"/>
      <c r="VL3952" s="288"/>
      <c r="VM3952" s="288"/>
      <c r="VN3952" s="288"/>
      <c r="VO3952" s="288"/>
      <c r="VP3952" s="288"/>
      <c r="VQ3952" s="288"/>
      <c r="VR3952" s="288"/>
      <c r="VS3952" s="288"/>
      <c r="VT3952" s="288"/>
      <c r="VU3952" s="288"/>
      <c r="VV3952" s="288"/>
      <c r="VW3952" s="288"/>
      <c r="VX3952" s="288"/>
      <c r="VY3952" s="288"/>
      <c r="VZ3952" s="288"/>
      <c r="WA3952" s="288"/>
      <c r="WB3952" s="288"/>
      <c r="WC3952" s="288"/>
      <c r="WD3952" s="288"/>
      <c r="WE3952" s="288"/>
      <c r="WF3952" s="288"/>
      <c r="WG3952" s="288"/>
      <c r="WH3952" s="288"/>
      <c r="WI3952" s="288"/>
      <c r="WJ3952" s="288"/>
      <c r="WK3952" s="288"/>
      <c r="WL3952" s="288"/>
      <c r="WM3952" s="288"/>
      <c r="WN3952" s="288"/>
      <c r="WO3952" s="288"/>
      <c r="WP3952" s="288"/>
      <c r="WQ3952" s="288"/>
      <c r="WR3952" s="288"/>
      <c r="WS3952" s="288"/>
      <c r="WT3952" s="288"/>
      <c r="WU3952" s="288"/>
      <c r="WV3952" s="288"/>
      <c r="WW3952" s="288"/>
      <c r="WX3952" s="288"/>
      <c r="WY3952" s="288"/>
      <c r="WZ3952" s="288"/>
      <c r="XA3952" s="288"/>
      <c r="XB3952" s="288"/>
      <c r="XC3952" s="288"/>
      <c r="XD3952" s="288"/>
      <c r="XE3952" s="288"/>
      <c r="XF3952" s="288"/>
      <c r="XG3952" s="288"/>
      <c r="XH3952" s="288"/>
      <c r="XI3952" s="288"/>
      <c r="XJ3952" s="288"/>
      <c r="XK3952" s="288"/>
      <c r="XL3952" s="288"/>
      <c r="XM3952" s="288"/>
      <c r="XN3952" s="288"/>
      <c r="XO3952" s="288"/>
      <c r="XP3952" s="288"/>
      <c r="XQ3952" s="288"/>
      <c r="XR3952" s="288"/>
      <c r="XS3952" s="288"/>
      <c r="XT3952" s="288"/>
      <c r="XU3952" s="288"/>
      <c r="XV3952" s="288"/>
      <c r="XW3952" s="288"/>
      <c r="XX3952" s="288"/>
      <c r="XY3952" s="288"/>
      <c r="XZ3952" s="288"/>
      <c r="YA3952" s="288"/>
      <c r="YB3952" s="288"/>
      <c r="YC3952" s="288"/>
      <c r="YD3952" s="288"/>
      <c r="YE3952" s="288"/>
      <c r="YF3952" s="288"/>
      <c r="YG3952" s="288"/>
      <c r="YH3952" s="288"/>
      <c r="YI3952" s="288"/>
      <c r="YJ3952" s="288"/>
      <c r="YK3952" s="288"/>
      <c r="YL3952" s="288"/>
      <c r="YM3952" s="288"/>
      <c r="YN3952" s="288"/>
      <c r="YO3952" s="288"/>
      <c r="YP3952" s="288"/>
      <c r="YQ3952" s="288"/>
      <c r="YR3952" s="288"/>
      <c r="YS3952" s="288"/>
      <c r="YT3952" s="288"/>
      <c r="YU3952" s="288"/>
      <c r="YV3952" s="288"/>
      <c r="YW3952" s="288"/>
      <c r="YX3952" s="288"/>
      <c r="YY3952" s="288"/>
      <c r="YZ3952" s="288"/>
      <c r="ZA3952" s="288"/>
      <c r="ZB3952" s="288"/>
      <c r="ZC3952" s="288"/>
      <c r="ZD3952" s="288"/>
      <c r="ZE3952" s="288"/>
      <c r="ZF3952" s="288"/>
      <c r="ZG3952" s="288"/>
      <c r="ZH3952" s="288"/>
      <c r="ZI3952" s="288"/>
      <c r="ZJ3952" s="288"/>
      <c r="ZK3952" s="288"/>
      <c r="ZL3952" s="288"/>
      <c r="ZM3952" s="288"/>
      <c r="ZN3952" s="288"/>
      <c r="ZO3952" s="288"/>
      <c r="ZP3952" s="288"/>
      <c r="ZQ3952" s="288"/>
      <c r="ZR3952" s="288"/>
      <c r="ZS3952" s="288"/>
      <c r="ZT3952" s="288"/>
      <c r="ZU3952" s="288"/>
      <c r="ZV3952" s="288"/>
      <c r="ZW3952" s="288"/>
      <c r="ZX3952" s="288"/>
      <c r="ZY3952" s="288"/>
      <c r="ZZ3952" s="288"/>
      <c r="AAA3952" s="288"/>
      <c r="AAB3952" s="288"/>
      <c r="AAC3952" s="288"/>
      <c r="AAD3952" s="288"/>
      <c r="AAE3952" s="288"/>
      <c r="AAF3952" s="288"/>
      <c r="AAG3952" s="288"/>
      <c r="AAH3952" s="288"/>
      <c r="AAI3952" s="288"/>
      <c r="AAJ3952" s="288"/>
      <c r="AAK3952" s="288"/>
      <c r="AAL3952" s="288"/>
      <c r="AAM3952" s="288"/>
      <c r="AAN3952" s="288"/>
      <c r="AAO3952" s="288"/>
      <c r="AAP3952" s="288"/>
      <c r="AAQ3952" s="288"/>
      <c r="AAR3952" s="288"/>
      <c r="AAS3952" s="288"/>
      <c r="AAT3952" s="288"/>
      <c r="AAU3952" s="288"/>
      <c r="AAV3952" s="288"/>
      <c r="AAW3952" s="288"/>
      <c r="AAX3952" s="288"/>
      <c r="AAY3952" s="288"/>
      <c r="AAZ3952" s="288"/>
      <c r="ABA3952" s="288"/>
      <c r="ABB3952" s="288"/>
      <c r="ABC3952" s="288"/>
      <c r="ABD3952" s="288"/>
      <c r="ABE3952" s="288"/>
      <c r="ABF3952" s="288"/>
      <c r="ABG3952" s="288"/>
      <c r="ABH3952" s="288"/>
      <c r="ABI3952" s="288"/>
      <c r="ABJ3952" s="288"/>
      <c r="ABK3952" s="288"/>
      <c r="ABL3952" s="288"/>
      <c r="ABM3952" s="288"/>
      <c r="ABN3952" s="288"/>
      <c r="ABO3952" s="288"/>
      <c r="ABP3952" s="288"/>
      <c r="ABQ3952" s="288"/>
      <c r="ABR3952" s="288"/>
      <c r="ABS3952" s="288"/>
      <c r="ABT3952" s="288"/>
      <c r="ABU3952" s="288"/>
      <c r="ABV3952" s="288"/>
      <c r="ABW3952" s="288"/>
      <c r="ABX3952" s="288"/>
      <c r="ABY3952" s="288"/>
      <c r="ABZ3952" s="288"/>
      <c r="ACA3952" s="288"/>
      <c r="ACB3952" s="288"/>
      <c r="ACC3952" s="288"/>
      <c r="ACD3952" s="288"/>
      <c r="ACE3952" s="288"/>
      <c r="ACF3952" s="288"/>
      <c r="ACG3952" s="288"/>
      <c r="ACH3952" s="288"/>
      <c r="ACI3952" s="288"/>
      <c r="ACJ3952" s="288"/>
      <c r="ACK3952" s="288"/>
      <c r="ACL3952" s="288"/>
      <c r="ACM3952" s="288"/>
      <c r="ACN3952" s="288"/>
      <c r="ACO3952" s="288"/>
      <c r="ACP3952" s="288"/>
      <c r="ACQ3952" s="288"/>
      <c r="ACR3952" s="288"/>
      <c r="ACS3952" s="288"/>
      <c r="ACT3952" s="288"/>
      <c r="ACU3952" s="288"/>
      <c r="ACV3952" s="288"/>
      <c r="ACW3952" s="288"/>
      <c r="ACX3952" s="288"/>
      <c r="ACY3952" s="288"/>
      <c r="ACZ3952" s="288"/>
      <c r="ADA3952" s="288"/>
      <c r="ADB3952" s="288"/>
      <c r="ADC3952" s="288"/>
      <c r="ADD3952" s="288"/>
      <c r="ADE3952" s="288"/>
      <c r="ADF3952" s="288"/>
      <c r="ADG3952" s="288"/>
      <c r="ADH3952" s="288"/>
      <c r="ADI3952" s="288"/>
      <c r="ADJ3952" s="288"/>
      <c r="ADK3952" s="288"/>
      <c r="ADL3952" s="288"/>
      <c r="ADM3952" s="288"/>
      <c r="ADN3952" s="288"/>
      <c r="ADO3952" s="288"/>
      <c r="ADP3952" s="288"/>
      <c r="ADQ3952" s="288"/>
      <c r="ADR3952" s="288"/>
      <c r="ADS3952" s="288"/>
      <c r="ADT3952" s="288"/>
      <c r="ADU3952" s="288"/>
      <c r="ADV3952" s="288"/>
      <c r="ADW3952" s="288"/>
      <c r="ADX3952" s="288"/>
      <c r="ADY3952" s="288"/>
      <c r="ADZ3952" s="288"/>
      <c r="AEA3952" s="288"/>
      <c r="AEB3952" s="288"/>
      <c r="AEC3952" s="288"/>
      <c r="AED3952" s="288"/>
      <c r="AEE3952" s="288"/>
      <c r="AEF3952" s="288"/>
      <c r="AEG3952" s="288"/>
      <c r="AEH3952" s="288"/>
      <c r="AEI3952" s="288"/>
      <c r="AEJ3952" s="288"/>
      <c r="AEK3952" s="288"/>
      <c r="AEL3952" s="288"/>
      <c r="AEM3952" s="288"/>
      <c r="AEN3952" s="288"/>
      <c r="AEO3952" s="288"/>
      <c r="AEP3952" s="288"/>
      <c r="AEQ3952" s="288"/>
      <c r="AER3952" s="288"/>
      <c r="AES3952" s="288"/>
      <c r="AET3952" s="288"/>
      <c r="AEU3952" s="288"/>
      <c r="AEV3952" s="288"/>
      <c r="AEW3952" s="288"/>
      <c r="AEX3952" s="288"/>
      <c r="AEY3952" s="288"/>
      <c r="AEZ3952" s="288"/>
      <c r="AFA3952" s="288"/>
      <c r="AFB3952" s="288"/>
      <c r="AFC3952" s="288"/>
      <c r="AFD3952" s="288"/>
      <c r="AFE3952" s="288"/>
      <c r="AFF3952" s="288"/>
      <c r="AFG3952" s="288"/>
      <c r="AFH3952" s="288"/>
      <c r="AFI3952" s="288"/>
      <c r="AFJ3952" s="288"/>
      <c r="AFK3952" s="288"/>
      <c r="AFL3952" s="288"/>
      <c r="AFM3952" s="288"/>
      <c r="AFN3952" s="288"/>
      <c r="AFO3952" s="288"/>
      <c r="AFP3952" s="288"/>
      <c r="AFQ3952" s="288"/>
      <c r="AFR3952" s="288"/>
      <c r="AFS3952" s="288"/>
      <c r="AFT3952" s="288"/>
      <c r="AFU3952" s="288"/>
      <c r="AFV3952" s="288"/>
      <c r="AFW3952" s="288"/>
      <c r="AFX3952" s="288"/>
      <c r="AFY3952" s="288"/>
      <c r="AFZ3952" s="288"/>
      <c r="AGA3952" s="288"/>
      <c r="AGB3952" s="288"/>
      <c r="AGC3952" s="288"/>
      <c r="AGD3952" s="288"/>
      <c r="AGE3952" s="288"/>
      <c r="AGF3952" s="288"/>
      <c r="AGG3952" s="288"/>
      <c r="AGH3952" s="288"/>
      <c r="AGI3952" s="288"/>
      <c r="AGJ3952" s="288"/>
      <c r="AGK3952" s="288"/>
      <c r="AGL3952" s="288"/>
      <c r="AGM3952" s="288"/>
      <c r="AGN3952" s="288"/>
      <c r="AGO3952" s="288"/>
      <c r="AGP3952" s="288"/>
      <c r="AGQ3952" s="288"/>
      <c r="AGR3952" s="288"/>
      <c r="AGS3952" s="288"/>
      <c r="AGT3952" s="288"/>
      <c r="AGU3952" s="288"/>
      <c r="AGV3952" s="288"/>
      <c r="AGW3952" s="288"/>
      <c r="AGX3952" s="288"/>
      <c r="AGY3952" s="288"/>
      <c r="AGZ3952" s="288"/>
      <c r="AHA3952" s="288"/>
      <c r="AHB3952" s="288"/>
      <c r="AHC3952" s="288"/>
      <c r="AHD3952" s="288"/>
      <c r="AHE3952" s="288"/>
      <c r="AHF3952" s="288"/>
      <c r="AHG3952" s="288"/>
      <c r="AHH3952" s="288"/>
      <c r="AHI3952" s="288"/>
      <c r="AHJ3952" s="288"/>
      <c r="AHK3952" s="288"/>
      <c r="AHL3952" s="288"/>
      <c r="AHM3952" s="288"/>
      <c r="AHN3952" s="288"/>
      <c r="AHO3952" s="288"/>
      <c r="AHP3952" s="288"/>
      <c r="AHQ3952" s="288"/>
      <c r="AHR3952" s="288"/>
      <c r="AHS3952" s="288"/>
      <c r="AHT3952" s="288"/>
      <c r="AHU3952" s="288"/>
      <c r="AHV3952" s="288"/>
      <c r="AHW3952" s="288"/>
      <c r="AHX3952" s="288"/>
      <c r="AHY3952" s="288"/>
      <c r="AHZ3952" s="288"/>
      <c r="AIA3952" s="288"/>
      <c r="AIB3952" s="288"/>
      <c r="AIC3952" s="288"/>
      <c r="AID3952" s="288"/>
      <c r="AIE3952" s="288"/>
      <c r="AIF3952" s="288"/>
      <c r="AIG3952" s="288"/>
      <c r="AIH3952" s="288"/>
      <c r="AII3952" s="288"/>
      <c r="AIJ3952" s="288"/>
      <c r="AIK3952" s="288"/>
      <c r="AIL3952" s="288"/>
      <c r="AIM3952" s="288"/>
      <c r="AIN3952" s="288"/>
      <c r="AIO3952" s="288"/>
      <c r="AIP3952" s="288"/>
      <c r="AIQ3952" s="288"/>
      <c r="AIR3952" s="288"/>
      <c r="AIS3952" s="288"/>
      <c r="AIT3952" s="288"/>
      <c r="AIU3952" s="288"/>
      <c r="AIV3952" s="288"/>
      <c r="AIW3952" s="288"/>
      <c r="AIX3952" s="288"/>
      <c r="AIY3952" s="288"/>
      <c r="AIZ3952" s="288"/>
      <c r="AJA3952" s="288"/>
      <c r="AJB3952" s="288"/>
      <c r="AJC3952" s="288"/>
      <c r="AJD3952" s="288"/>
      <c r="AJE3952" s="288"/>
      <c r="AJF3952" s="288"/>
      <c r="AJG3952" s="288"/>
      <c r="AJH3952" s="288"/>
      <c r="AJI3952" s="288"/>
      <c r="AJJ3952" s="288"/>
      <c r="AJK3952" s="288"/>
      <c r="AJL3952" s="288"/>
      <c r="AJM3952" s="288"/>
      <c r="AJN3952" s="288"/>
      <c r="AJO3952" s="288"/>
      <c r="AJP3952" s="288"/>
      <c r="AJQ3952" s="288"/>
      <c r="AJR3952" s="288"/>
      <c r="AJS3952" s="288"/>
      <c r="AJT3952" s="288"/>
      <c r="AJU3952" s="288"/>
      <c r="AJV3952" s="288"/>
      <c r="AJW3952" s="288"/>
      <c r="AJX3952" s="288"/>
      <c r="AJY3952" s="288"/>
      <c r="AJZ3952" s="288"/>
      <c r="AKA3952" s="288"/>
      <c r="AKB3952" s="288"/>
      <c r="AKC3952" s="288"/>
      <c r="AKD3952" s="288"/>
      <c r="AKE3952" s="288"/>
      <c r="AKF3952" s="288"/>
      <c r="AKG3952" s="288"/>
      <c r="AKH3952" s="288"/>
      <c r="AKI3952" s="288"/>
      <c r="AKJ3952" s="288"/>
      <c r="AKK3952" s="288"/>
      <c r="AKL3952" s="288"/>
      <c r="AKM3952" s="288"/>
      <c r="AKN3952" s="288"/>
      <c r="AKO3952" s="288"/>
      <c r="AKP3952" s="288"/>
      <c r="AKQ3952" s="288"/>
      <c r="AKR3952" s="288"/>
      <c r="AKS3952" s="288"/>
      <c r="AKT3952" s="288"/>
      <c r="AKU3952" s="288"/>
      <c r="AKV3952" s="288"/>
      <c r="AKW3952" s="288"/>
      <c r="AKX3952" s="288"/>
      <c r="AKY3952" s="288"/>
      <c r="AKZ3952" s="288"/>
      <c r="ALA3952" s="288"/>
      <c r="ALB3952" s="288"/>
      <c r="ALC3952" s="288"/>
      <c r="ALD3952" s="288"/>
      <c r="ALE3952" s="288"/>
      <c r="ALF3952" s="288"/>
      <c r="ALG3952" s="288"/>
      <c r="ALH3952" s="288"/>
      <c r="ALI3952" s="288"/>
      <c r="ALJ3952" s="288"/>
      <c r="ALK3952" s="288"/>
      <c r="ALL3952" s="288"/>
      <c r="ALM3952" s="288"/>
      <c r="ALN3952" s="288"/>
      <c r="ALO3952" s="288"/>
      <c r="ALP3952" s="288"/>
      <c r="ALQ3952" s="288"/>
      <c r="ALR3952" s="288"/>
      <c r="ALS3952" s="288"/>
      <c r="ALT3952" s="288"/>
      <c r="ALU3952" s="288"/>
      <c r="ALV3952" s="288"/>
      <c r="ALW3952" s="288"/>
      <c r="ALX3952" s="288"/>
      <c r="ALY3952" s="288"/>
      <c r="ALZ3952" s="288"/>
      <c r="AMA3952" s="288"/>
      <c r="AMB3952" s="288"/>
      <c r="AMC3952" s="288"/>
      <c r="AMD3952" s="288"/>
      <c r="AME3952" s="288"/>
      <c r="AMF3952" s="288"/>
      <c r="AMG3952" s="288"/>
      <c r="AMH3952" s="288"/>
      <c r="AMI3952" s="288"/>
      <c r="AMJ3952" s="288"/>
      <c r="AMK3952" s="288"/>
      <c r="AML3952" s="288"/>
      <c r="AMM3952" s="288"/>
      <c r="AMN3952" s="288"/>
      <c r="AMO3952" s="288"/>
      <c r="AMP3952" s="288"/>
      <c r="AMQ3952" s="288"/>
      <c r="AMR3952" s="288"/>
      <c r="AMS3952" s="288"/>
      <c r="AMT3952" s="288"/>
      <c r="AMU3952" s="288"/>
      <c r="AMV3952" s="288"/>
      <c r="AMW3952" s="288"/>
      <c r="AMX3952" s="288"/>
      <c r="AMY3952" s="288"/>
      <c r="AMZ3952" s="288"/>
      <c r="ANA3952" s="288"/>
      <c r="ANB3952" s="288"/>
      <c r="ANC3952" s="288"/>
      <c r="AND3952" s="288"/>
      <c r="ANE3952" s="288"/>
      <c r="ANF3952" s="288"/>
      <c r="ANG3952" s="288"/>
      <c r="ANH3952" s="288"/>
      <c r="ANI3952" s="288"/>
      <c r="ANJ3952" s="288"/>
      <c r="ANK3952" s="288"/>
      <c r="ANL3952" s="288"/>
      <c r="ANM3952" s="288"/>
      <c r="ANN3952" s="288"/>
      <c r="ANO3952" s="288"/>
      <c r="ANP3952" s="288"/>
      <c r="ANQ3952" s="288"/>
      <c r="ANR3952" s="288"/>
      <c r="ANS3952" s="288"/>
      <c r="ANT3952" s="288"/>
      <c r="ANU3952" s="288"/>
      <c r="ANV3952" s="288"/>
      <c r="ANW3952" s="288"/>
      <c r="ANX3952" s="288"/>
      <c r="ANY3952" s="288"/>
      <c r="ANZ3952" s="288"/>
      <c r="AOA3952" s="288"/>
      <c r="AOB3952" s="288"/>
      <c r="AOC3952" s="288"/>
      <c r="AOD3952" s="288"/>
      <c r="AOE3952" s="288"/>
      <c r="AOF3952" s="288"/>
      <c r="AOG3952" s="288"/>
      <c r="AOH3952" s="288"/>
      <c r="AOI3952" s="288"/>
      <c r="AOJ3952" s="288"/>
      <c r="AOK3952" s="288"/>
      <c r="AOL3952" s="288"/>
      <c r="AOM3952" s="288"/>
      <c r="AON3952" s="288"/>
      <c r="AOO3952" s="288"/>
      <c r="AOP3952" s="288"/>
      <c r="AOQ3952" s="288"/>
      <c r="AOR3952" s="288"/>
      <c r="AOS3952" s="288"/>
      <c r="AOT3952" s="288"/>
      <c r="AOU3952" s="288"/>
      <c r="AOV3952" s="288"/>
      <c r="AOW3952" s="288"/>
      <c r="AOX3952" s="288"/>
      <c r="AOY3952" s="288"/>
      <c r="AOZ3952" s="288"/>
      <c r="APA3952" s="288"/>
      <c r="APB3952" s="288"/>
      <c r="APC3952" s="288"/>
      <c r="APD3952" s="288"/>
      <c r="APE3952" s="288"/>
      <c r="APF3952" s="288"/>
      <c r="APG3952" s="288"/>
      <c r="APH3952" s="288"/>
      <c r="API3952" s="288"/>
      <c r="APJ3952" s="288"/>
      <c r="APK3952" s="288"/>
      <c r="APL3952" s="288"/>
      <c r="APM3952" s="288"/>
      <c r="APN3952" s="288"/>
      <c r="APO3952" s="288"/>
      <c r="APP3952" s="288"/>
      <c r="APQ3952" s="288"/>
      <c r="APR3952" s="288"/>
      <c r="APS3952" s="288"/>
      <c r="APT3952" s="288"/>
      <c r="APU3952" s="288"/>
      <c r="APV3952" s="288"/>
      <c r="APW3952" s="288"/>
      <c r="APX3952" s="288"/>
      <c r="APY3952" s="288"/>
      <c r="APZ3952" s="288"/>
      <c r="AQA3952" s="288"/>
      <c r="AQB3952" s="288"/>
      <c r="AQC3952" s="288"/>
      <c r="AQD3952" s="288"/>
      <c r="AQE3952" s="288"/>
      <c r="AQF3952" s="288"/>
      <c r="AQG3952" s="288"/>
      <c r="AQH3952" s="288"/>
      <c r="AQI3952" s="288"/>
      <c r="AQJ3952" s="288"/>
      <c r="AQK3952" s="288"/>
      <c r="AQL3952" s="288"/>
      <c r="AQM3952" s="288"/>
      <c r="AQN3952" s="288"/>
      <c r="AQO3952" s="288"/>
      <c r="AQP3952" s="288"/>
      <c r="AQQ3952" s="288"/>
      <c r="AQR3952" s="288"/>
      <c r="AQS3952" s="288"/>
      <c r="AQT3952" s="288"/>
      <c r="AQU3952" s="288"/>
      <c r="AQV3952" s="288"/>
      <c r="AQW3952" s="288"/>
      <c r="AQX3952" s="288"/>
      <c r="AQY3952" s="288"/>
      <c r="AQZ3952" s="288"/>
      <c r="ARA3952" s="288"/>
      <c r="ARB3952" s="288"/>
      <c r="ARC3952" s="288"/>
      <c r="ARD3952" s="288"/>
      <c r="ARE3952" s="288"/>
      <c r="ARF3952" s="288"/>
      <c r="ARG3952" s="288"/>
      <c r="ARH3952" s="288"/>
      <c r="ARI3952" s="288"/>
      <c r="ARJ3952" s="288"/>
      <c r="ARK3952" s="288"/>
      <c r="ARL3952" s="288"/>
      <c r="ARM3952" s="288"/>
      <c r="ARN3952" s="288"/>
      <c r="ARO3952" s="288"/>
      <c r="ARP3952" s="288"/>
      <c r="ARQ3952" s="288"/>
      <c r="ARR3952" s="288"/>
      <c r="ARS3952" s="288"/>
      <c r="ART3952" s="288"/>
      <c r="ARU3952" s="288"/>
      <c r="ARV3952" s="288"/>
      <c r="ARW3952" s="288"/>
      <c r="ARX3952" s="288"/>
      <c r="ARY3952" s="288"/>
      <c r="ARZ3952" s="288"/>
      <c r="ASA3952" s="288"/>
      <c r="ASB3952" s="288"/>
      <c r="ASC3952" s="288"/>
      <c r="ASD3952" s="288"/>
      <c r="ASE3952" s="288"/>
      <c r="ASF3952" s="288"/>
      <c r="ASG3952" s="288"/>
      <c r="ASH3952" s="288"/>
      <c r="ASI3952" s="288"/>
      <c r="ASJ3952" s="288"/>
      <c r="ASK3952" s="288"/>
      <c r="ASL3952" s="288"/>
      <c r="ASM3952" s="288"/>
      <c r="ASN3952" s="288"/>
      <c r="ASO3952" s="288"/>
      <c r="ASP3952" s="288"/>
      <c r="ASQ3952" s="288"/>
      <c r="ASR3952" s="288"/>
      <c r="ASS3952" s="288"/>
      <c r="AST3952" s="288"/>
      <c r="ASU3952" s="288"/>
      <c r="ASV3952" s="288"/>
      <c r="ASW3952" s="288"/>
      <c r="ASX3952" s="288"/>
      <c r="ASY3952" s="288"/>
      <c r="ASZ3952" s="288"/>
      <c r="ATA3952" s="288"/>
      <c r="ATB3952" s="288"/>
      <c r="ATC3952" s="288"/>
      <c r="ATD3952" s="288"/>
      <c r="ATE3952" s="288"/>
      <c r="ATF3952" s="288"/>
      <c r="ATG3952" s="288"/>
      <c r="ATH3952" s="288"/>
      <c r="ATI3952" s="288"/>
      <c r="ATJ3952" s="288"/>
      <c r="ATK3952" s="288"/>
      <c r="ATL3952" s="288"/>
      <c r="ATM3952" s="288"/>
      <c r="ATN3952" s="288"/>
      <c r="ATO3952" s="288"/>
      <c r="ATP3952" s="288"/>
      <c r="ATQ3952" s="288"/>
      <c r="ATR3952" s="288"/>
      <c r="ATS3952" s="288"/>
      <c r="ATT3952" s="288"/>
      <c r="ATU3952" s="288"/>
      <c r="ATV3952" s="288"/>
      <c r="ATW3952" s="288"/>
      <c r="ATX3952" s="288"/>
      <c r="ATY3952" s="288"/>
      <c r="ATZ3952" s="288"/>
      <c r="AUA3952" s="288"/>
      <c r="AUB3952" s="288"/>
      <c r="AUC3952" s="288"/>
      <c r="AUD3952" s="288"/>
      <c r="AUE3952" s="288"/>
      <c r="AUF3952" s="288"/>
      <c r="AUG3952" s="288"/>
      <c r="AUH3952" s="288"/>
      <c r="AUI3952" s="288"/>
      <c r="AUJ3952" s="288"/>
      <c r="AUK3952" s="288"/>
      <c r="AUL3952" s="288"/>
      <c r="AUM3952" s="288"/>
      <c r="AUN3952" s="288"/>
      <c r="AUO3952" s="288"/>
      <c r="AUP3952" s="288"/>
      <c r="AUQ3952" s="288"/>
      <c r="AUR3952" s="288"/>
      <c r="AUS3952" s="288"/>
      <c r="AUT3952" s="288"/>
      <c r="AUU3952" s="288"/>
      <c r="AUV3952" s="288"/>
      <c r="AUW3952" s="288"/>
      <c r="AUX3952" s="288"/>
      <c r="AUY3952" s="288"/>
      <c r="AUZ3952" s="288"/>
      <c r="AVA3952" s="288"/>
      <c r="AVB3952" s="288"/>
      <c r="AVC3952" s="288"/>
      <c r="AVD3952" s="288"/>
      <c r="AVE3952" s="288"/>
      <c r="AVF3952" s="288"/>
      <c r="AVG3952" s="288"/>
      <c r="AVH3952" s="288"/>
      <c r="AVI3952" s="288"/>
      <c r="AVJ3952" s="288"/>
      <c r="AVK3952" s="288"/>
      <c r="AVL3952" s="288"/>
      <c r="AVM3952" s="288"/>
      <c r="AVN3952" s="288"/>
      <c r="AVO3952" s="288"/>
      <c r="AVP3952" s="288"/>
      <c r="AVQ3952" s="288"/>
      <c r="AVR3952" s="288"/>
      <c r="AVS3952" s="288"/>
      <c r="AVT3952" s="288"/>
      <c r="AVU3952" s="288"/>
      <c r="AVV3952" s="288"/>
      <c r="AVW3952" s="288"/>
      <c r="AVX3952" s="288"/>
      <c r="AVY3952" s="288"/>
      <c r="AVZ3952" s="288"/>
      <c r="AWA3952" s="288"/>
      <c r="AWB3952" s="288"/>
      <c r="AWC3952" s="288"/>
      <c r="AWD3952" s="288"/>
      <c r="AWE3952" s="288"/>
      <c r="AWF3952" s="288"/>
      <c r="AWG3952" s="288"/>
      <c r="AWH3952" s="288"/>
      <c r="AWI3952" s="288"/>
      <c r="AWJ3952" s="288"/>
      <c r="AWK3952" s="288"/>
      <c r="AWL3952" s="288"/>
      <c r="AWM3952" s="288"/>
      <c r="AWN3952" s="288"/>
      <c r="AWO3952" s="288"/>
      <c r="AWP3952" s="288"/>
      <c r="AWQ3952" s="288"/>
      <c r="AWR3952" s="288"/>
      <c r="AWS3952" s="288"/>
      <c r="AWT3952" s="288"/>
      <c r="AWU3952" s="288"/>
      <c r="AWV3952" s="288"/>
      <c r="AWW3952" s="288"/>
      <c r="AWX3952" s="288"/>
      <c r="AWY3952" s="288"/>
      <c r="AWZ3952" s="288"/>
      <c r="AXA3952" s="288"/>
      <c r="AXB3952" s="288"/>
      <c r="AXC3952" s="288"/>
      <c r="AXD3952" s="288"/>
      <c r="AXE3952" s="288"/>
      <c r="AXF3952" s="288"/>
      <c r="AXG3952" s="288"/>
      <c r="AXH3952" s="288"/>
      <c r="AXI3952" s="288"/>
      <c r="AXJ3952" s="288"/>
      <c r="AXK3952" s="288"/>
      <c r="AXL3952" s="288"/>
      <c r="AXM3952" s="288"/>
      <c r="AXN3952" s="288"/>
      <c r="AXO3952" s="288"/>
      <c r="AXP3952" s="288"/>
      <c r="AXQ3952" s="288"/>
      <c r="AXR3952" s="288"/>
      <c r="AXS3952" s="288"/>
      <c r="AXT3952" s="288"/>
      <c r="AXU3952" s="288"/>
      <c r="AXV3952" s="288"/>
      <c r="AXW3952" s="288"/>
      <c r="AXX3952" s="288"/>
      <c r="AXY3952" s="288"/>
      <c r="AXZ3952" s="288"/>
      <c r="AYA3952" s="288"/>
      <c r="AYB3952" s="288"/>
      <c r="AYC3952" s="288"/>
      <c r="AYD3952" s="288"/>
      <c r="AYE3952" s="288"/>
      <c r="AYF3952" s="288"/>
      <c r="AYG3952" s="288"/>
      <c r="AYH3952" s="288"/>
      <c r="AYI3952" s="288"/>
      <c r="AYJ3952" s="288"/>
      <c r="AYK3952" s="288"/>
      <c r="AYL3952" s="288"/>
      <c r="AYM3952" s="288"/>
      <c r="AYN3952" s="288"/>
      <c r="AYO3952" s="288"/>
      <c r="AYP3952" s="288"/>
      <c r="AYQ3952" s="288"/>
      <c r="AYR3952" s="288"/>
      <c r="AYS3952" s="288"/>
      <c r="AYT3952" s="288"/>
      <c r="AYU3952" s="288"/>
      <c r="AYV3952" s="288"/>
      <c r="AYW3952" s="288"/>
      <c r="AYX3952" s="288"/>
      <c r="AYY3952" s="288"/>
      <c r="AYZ3952" s="288"/>
      <c r="AZA3952" s="288"/>
      <c r="AZB3952" s="288"/>
      <c r="AZC3952" s="288"/>
      <c r="AZD3952" s="288"/>
      <c r="AZE3952" s="288"/>
      <c r="AZF3952" s="288"/>
      <c r="AZG3952" s="288"/>
      <c r="AZH3952" s="288"/>
      <c r="AZI3952" s="288"/>
      <c r="AZJ3952" s="288"/>
      <c r="AZK3952" s="288"/>
      <c r="AZL3952" s="288"/>
      <c r="AZM3952" s="288"/>
      <c r="AZN3952" s="288"/>
      <c r="AZO3952" s="288"/>
      <c r="AZP3952" s="288"/>
      <c r="AZQ3952" s="288"/>
      <c r="AZR3952" s="288"/>
      <c r="AZS3952" s="288"/>
      <c r="AZT3952" s="288"/>
      <c r="AZU3952" s="288"/>
      <c r="AZV3952" s="288"/>
      <c r="AZW3952" s="288"/>
      <c r="AZX3952" s="288"/>
      <c r="AZY3952" s="288"/>
      <c r="AZZ3952" s="288"/>
      <c r="BAA3952" s="288"/>
      <c r="BAB3952" s="288"/>
      <c r="BAC3952" s="288"/>
      <c r="BAD3952" s="288"/>
      <c r="BAE3952" s="288"/>
      <c r="BAF3952" s="288"/>
      <c r="BAG3952" s="288"/>
      <c r="BAH3952" s="288"/>
      <c r="BAI3952" s="288"/>
      <c r="BAJ3952" s="288"/>
      <c r="BAK3952" s="288"/>
      <c r="BAL3952" s="288"/>
      <c r="BAM3952" s="288"/>
      <c r="BAN3952" s="288"/>
      <c r="BAO3952" s="288"/>
      <c r="BAP3952" s="288"/>
      <c r="BAQ3952" s="288"/>
      <c r="BAR3952" s="288"/>
      <c r="BAS3952" s="288"/>
      <c r="BAT3952" s="288"/>
      <c r="BAU3952" s="288"/>
      <c r="BAV3952" s="288"/>
      <c r="BAW3952" s="288"/>
      <c r="BAX3952" s="288"/>
      <c r="BAY3952" s="288"/>
      <c r="BAZ3952" s="288"/>
      <c r="BBA3952" s="288"/>
      <c r="BBB3952" s="288"/>
      <c r="BBC3952" s="288"/>
      <c r="BBD3952" s="288"/>
      <c r="BBE3952" s="288"/>
      <c r="BBF3952" s="288"/>
      <c r="BBG3952" s="288"/>
      <c r="BBH3952" s="288"/>
      <c r="BBI3952" s="288"/>
      <c r="BBJ3952" s="288"/>
      <c r="BBK3952" s="288"/>
      <c r="BBL3952" s="288"/>
      <c r="BBM3952" s="288"/>
      <c r="BBN3952" s="288"/>
      <c r="BBO3952" s="288"/>
      <c r="BBP3952" s="288"/>
      <c r="BBQ3952" s="288"/>
      <c r="BBR3952" s="288"/>
      <c r="BBS3952" s="288"/>
      <c r="BBT3952" s="288"/>
      <c r="BBU3952" s="288"/>
      <c r="BBV3952" s="288"/>
      <c r="BBW3952" s="288"/>
      <c r="BBX3952" s="288"/>
      <c r="BBY3952" s="288"/>
      <c r="BBZ3952" s="288"/>
      <c r="BCA3952" s="288"/>
      <c r="BCB3952" s="288"/>
      <c r="BCC3952" s="288"/>
      <c r="BCD3952" s="288"/>
      <c r="BCE3952" s="288"/>
      <c r="BCF3952" s="288"/>
      <c r="BCG3952" s="288"/>
      <c r="BCH3952" s="288"/>
      <c r="BCI3952" s="288"/>
      <c r="BCJ3952" s="288"/>
      <c r="BCK3952" s="288"/>
      <c r="BCL3952" s="288"/>
      <c r="BCM3952" s="288"/>
      <c r="BCN3952" s="288"/>
      <c r="BCO3952" s="288"/>
      <c r="BCP3952" s="288"/>
      <c r="BCQ3952" s="288"/>
      <c r="BCR3952" s="288"/>
      <c r="BCS3952" s="288"/>
      <c r="BCT3952" s="288"/>
      <c r="BCU3952" s="288"/>
      <c r="BCV3952" s="288"/>
      <c r="BCW3952" s="288"/>
      <c r="BCX3952" s="288"/>
      <c r="BCY3952" s="288"/>
      <c r="BCZ3952" s="288"/>
      <c r="BDA3952" s="288"/>
      <c r="BDB3952" s="288"/>
      <c r="BDC3952" s="288"/>
      <c r="BDD3952" s="288"/>
      <c r="BDE3952" s="288"/>
      <c r="BDF3952" s="288"/>
      <c r="BDG3952" s="288"/>
      <c r="BDH3952" s="288"/>
      <c r="BDI3952" s="288"/>
      <c r="BDJ3952" s="288"/>
      <c r="BDK3952" s="288"/>
      <c r="BDL3952" s="288"/>
      <c r="BDM3952" s="288"/>
      <c r="BDN3952" s="288"/>
      <c r="BDO3952" s="288"/>
      <c r="BDP3952" s="288"/>
      <c r="BDQ3952" s="288"/>
      <c r="BDR3952" s="288"/>
      <c r="BDS3952" s="288"/>
      <c r="BDT3952" s="288"/>
      <c r="BDU3952" s="288"/>
      <c r="BDV3952" s="288"/>
      <c r="BDW3952" s="288"/>
      <c r="BDX3952" s="288"/>
      <c r="BDY3952" s="288"/>
      <c r="BDZ3952" s="288"/>
      <c r="BEA3952" s="288"/>
      <c r="BEB3952" s="288"/>
      <c r="BEC3952" s="288"/>
      <c r="BED3952" s="288"/>
      <c r="BEE3952" s="288"/>
      <c r="BEF3952" s="288"/>
      <c r="BEG3952" s="288"/>
      <c r="BEH3952" s="288"/>
      <c r="BEI3952" s="288"/>
      <c r="BEJ3952" s="288"/>
      <c r="BEK3952" s="288"/>
      <c r="BEL3952" s="288"/>
      <c r="BEM3952" s="288"/>
      <c r="BEN3952" s="288"/>
      <c r="BEO3952" s="288"/>
      <c r="BEP3952" s="288"/>
      <c r="BEQ3952" s="288"/>
      <c r="BER3952" s="288"/>
      <c r="BES3952" s="288"/>
      <c r="BET3952" s="288"/>
      <c r="BEU3952" s="288"/>
      <c r="BEV3952" s="288"/>
      <c r="BEW3952" s="288"/>
      <c r="BEX3952" s="288"/>
      <c r="BEY3952" s="288"/>
      <c r="BEZ3952" s="288"/>
      <c r="BFA3952" s="288"/>
      <c r="BFB3952" s="288"/>
      <c r="BFC3952" s="288"/>
      <c r="BFD3952" s="288"/>
      <c r="BFE3952" s="288"/>
      <c r="BFF3952" s="288"/>
      <c r="BFG3952" s="288"/>
      <c r="BFH3952" s="288"/>
      <c r="BFI3952" s="288"/>
      <c r="BFJ3952" s="288"/>
      <c r="BFK3952" s="288"/>
      <c r="BFL3952" s="288"/>
      <c r="BFM3952" s="288"/>
      <c r="BFN3952" s="288"/>
      <c r="BFO3952" s="288"/>
      <c r="BFP3952" s="288"/>
      <c r="BFQ3952" s="288"/>
      <c r="BFR3952" s="288"/>
      <c r="BFS3952" s="288"/>
      <c r="BFT3952" s="288"/>
      <c r="BFU3952" s="288"/>
      <c r="BFV3952" s="288"/>
      <c r="BFW3952" s="288"/>
      <c r="BFX3952" s="288"/>
      <c r="BFY3952" s="288"/>
      <c r="BFZ3952" s="288"/>
      <c r="BGA3952" s="288"/>
      <c r="BGB3952" s="288"/>
      <c r="BGC3952" s="288"/>
      <c r="BGD3952" s="288"/>
      <c r="BGE3952" s="288"/>
      <c r="BGF3952" s="288"/>
      <c r="BGG3952" s="288"/>
      <c r="BGH3952" s="288"/>
      <c r="BGI3952" s="288"/>
      <c r="BGJ3952" s="288"/>
      <c r="BGK3952" s="288"/>
      <c r="BGL3952" s="288"/>
      <c r="BGM3952" s="288"/>
      <c r="BGN3952" s="288"/>
      <c r="BGO3952" s="288"/>
      <c r="BGP3952" s="288"/>
      <c r="BGQ3952" s="288"/>
      <c r="BGR3952" s="288"/>
      <c r="BGS3952" s="288"/>
      <c r="BGT3952" s="288"/>
      <c r="BGU3952" s="288"/>
      <c r="BGV3952" s="288"/>
      <c r="BGW3952" s="288"/>
      <c r="BGX3952" s="288"/>
      <c r="BGY3952" s="288"/>
      <c r="BGZ3952" s="288"/>
      <c r="BHA3952" s="288"/>
      <c r="BHB3952" s="288"/>
      <c r="BHC3952" s="288"/>
      <c r="BHD3952" s="288"/>
      <c r="BHE3952" s="288"/>
      <c r="BHF3952" s="288"/>
      <c r="BHG3952" s="288"/>
      <c r="BHH3952" s="288"/>
      <c r="BHI3952" s="288"/>
      <c r="BHJ3952" s="288"/>
      <c r="BHK3952" s="288"/>
      <c r="BHL3952" s="288"/>
      <c r="BHM3952" s="288"/>
      <c r="BHN3952" s="288"/>
      <c r="BHO3952" s="288"/>
      <c r="BHP3952" s="288"/>
      <c r="BHQ3952" s="288"/>
      <c r="BHR3952" s="288"/>
      <c r="BHS3952" s="288"/>
      <c r="BHT3952" s="288"/>
      <c r="BHU3952" s="288"/>
      <c r="BHV3952" s="288"/>
      <c r="BHW3952" s="288"/>
      <c r="BHX3952" s="288"/>
      <c r="BHY3952" s="288"/>
      <c r="BHZ3952" s="288"/>
      <c r="BIA3952" s="288"/>
      <c r="BIB3952" s="288"/>
      <c r="BIC3952" s="288"/>
      <c r="BID3952" s="288"/>
      <c r="BIE3952" s="288"/>
      <c r="BIF3952" s="288"/>
      <c r="BIG3952" s="288"/>
      <c r="BIH3952" s="288"/>
      <c r="BII3952" s="288"/>
      <c r="BIJ3952" s="288"/>
      <c r="BIK3952" s="288"/>
      <c r="BIL3952" s="288"/>
      <c r="BIM3952" s="288"/>
      <c r="BIN3952" s="288"/>
      <c r="BIO3952" s="288"/>
      <c r="BIP3952" s="288"/>
      <c r="BIQ3952" s="288"/>
      <c r="BIR3952" s="288"/>
      <c r="BIS3952" s="288"/>
      <c r="BIT3952" s="288"/>
      <c r="BIU3952" s="288"/>
      <c r="BIV3952" s="288"/>
      <c r="BIW3952" s="288"/>
      <c r="BIX3952" s="288"/>
      <c r="BIY3952" s="288"/>
      <c r="BIZ3952" s="288"/>
      <c r="BJA3952" s="288"/>
      <c r="BJB3952" s="288"/>
      <c r="BJC3952" s="288"/>
      <c r="BJD3952" s="288"/>
      <c r="BJE3952" s="288"/>
      <c r="BJF3952" s="288"/>
      <c r="BJG3952" s="288"/>
      <c r="BJH3952" s="288"/>
      <c r="BJI3952" s="288"/>
      <c r="BJJ3952" s="288"/>
      <c r="BJK3952" s="288"/>
      <c r="BJL3952" s="288"/>
      <c r="BJM3952" s="288"/>
      <c r="BJN3952" s="288"/>
      <c r="BJO3952" s="288"/>
      <c r="BJP3952" s="288"/>
      <c r="BJQ3952" s="288"/>
      <c r="BJR3952" s="288"/>
      <c r="BJS3952" s="288"/>
      <c r="BJT3952" s="288"/>
      <c r="BJU3952" s="288"/>
      <c r="BJV3952" s="288"/>
      <c r="BJW3952" s="288"/>
      <c r="BJX3952" s="288"/>
      <c r="BJY3952" s="288"/>
      <c r="BJZ3952" s="288"/>
      <c r="BKA3952" s="288"/>
      <c r="BKB3952" s="288"/>
      <c r="BKC3952" s="288"/>
      <c r="BKD3952" s="288"/>
      <c r="BKE3952" s="288"/>
      <c r="BKF3952" s="288"/>
      <c r="BKG3952" s="288"/>
      <c r="BKH3952" s="288"/>
      <c r="BKI3952" s="288"/>
      <c r="BKJ3952" s="288"/>
      <c r="BKK3952" s="288"/>
      <c r="BKL3952" s="288"/>
      <c r="BKM3952" s="288"/>
      <c r="BKN3952" s="288"/>
      <c r="BKO3952" s="288"/>
      <c r="BKP3952" s="288"/>
      <c r="BKQ3952" s="288"/>
      <c r="BKR3952" s="288"/>
      <c r="BKS3952" s="288"/>
      <c r="BKT3952" s="288"/>
      <c r="BKU3952" s="288"/>
      <c r="BKV3952" s="288"/>
      <c r="BKW3952" s="288"/>
      <c r="BKX3952" s="288"/>
      <c r="BKY3952" s="288"/>
      <c r="BKZ3952" s="288"/>
      <c r="BLA3952" s="288"/>
      <c r="BLB3952" s="288"/>
      <c r="BLC3952" s="288"/>
      <c r="BLD3952" s="288"/>
      <c r="BLE3952" s="288"/>
      <c r="BLF3952" s="288"/>
      <c r="BLG3952" s="288"/>
      <c r="BLH3952" s="288"/>
      <c r="BLI3952" s="288"/>
      <c r="BLJ3952" s="288"/>
      <c r="BLK3952" s="288"/>
      <c r="BLL3952" s="288"/>
      <c r="BLM3952" s="288"/>
      <c r="BLN3952" s="288"/>
      <c r="BLO3952" s="288"/>
      <c r="BLP3952" s="288"/>
      <c r="BLQ3952" s="288"/>
      <c r="BLR3952" s="288"/>
      <c r="BLS3952" s="288"/>
      <c r="BLT3952" s="288"/>
      <c r="BLU3952" s="288"/>
      <c r="BLV3952" s="288"/>
      <c r="BLW3952" s="288"/>
      <c r="BLX3952" s="288"/>
      <c r="BLY3952" s="288"/>
      <c r="BLZ3952" s="288"/>
      <c r="BMA3952" s="288"/>
      <c r="BMB3952" s="288"/>
      <c r="BMC3952" s="288"/>
      <c r="BMD3952" s="288"/>
      <c r="BME3952" s="288"/>
      <c r="BMF3952" s="288"/>
      <c r="BMG3952" s="288"/>
      <c r="BMH3952" s="288"/>
      <c r="BMI3952" s="288"/>
      <c r="BMJ3952" s="288"/>
      <c r="BMK3952" s="288"/>
      <c r="BML3952" s="288"/>
      <c r="BMM3952" s="288"/>
      <c r="BMN3952" s="288"/>
      <c r="BMO3952" s="288"/>
      <c r="BMP3952" s="288"/>
      <c r="BMQ3952" s="288"/>
      <c r="BMR3952" s="288"/>
      <c r="BMS3952" s="288"/>
      <c r="BMT3952" s="288"/>
      <c r="BMU3952" s="288"/>
      <c r="BMV3952" s="288"/>
      <c r="BMW3952" s="288"/>
      <c r="BMX3952" s="288"/>
      <c r="BMY3952" s="288"/>
      <c r="BMZ3952" s="288"/>
      <c r="BNA3952" s="288"/>
      <c r="BNB3952" s="288"/>
      <c r="BNC3952" s="288"/>
      <c r="BND3952" s="288"/>
      <c r="BNE3952" s="288"/>
      <c r="BNF3952" s="288"/>
      <c r="BNG3952" s="288"/>
      <c r="BNH3952" s="288"/>
      <c r="BNI3952" s="288"/>
      <c r="BNJ3952" s="288"/>
      <c r="BNK3952" s="288"/>
      <c r="BNL3952" s="288"/>
      <c r="BNM3952" s="288"/>
      <c r="BNN3952" s="288"/>
      <c r="BNO3952" s="288"/>
      <c r="BNP3952" s="288"/>
      <c r="BNQ3952" s="288"/>
      <c r="BNR3952" s="288"/>
      <c r="BNS3952" s="288"/>
      <c r="BNT3952" s="288"/>
      <c r="BNU3952" s="288"/>
      <c r="BNV3952" s="288"/>
      <c r="BNW3952" s="288"/>
      <c r="BNX3952" s="288"/>
      <c r="BNY3952" s="288"/>
      <c r="BNZ3952" s="288"/>
      <c r="BOA3952" s="288"/>
      <c r="BOB3952" s="288"/>
      <c r="BOC3952" s="288"/>
      <c r="BOD3952" s="288"/>
      <c r="BOE3952" s="288"/>
      <c r="BOF3952" s="288"/>
      <c r="BOG3952" s="288"/>
      <c r="BOH3952" s="288"/>
      <c r="BOI3952" s="288"/>
      <c r="BOJ3952" s="288"/>
      <c r="BOK3952" s="288"/>
      <c r="BOL3952" s="288"/>
      <c r="BOM3952" s="288"/>
      <c r="BON3952" s="288"/>
      <c r="BOO3952" s="288"/>
      <c r="BOP3952" s="288"/>
      <c r="BOQ3952" s="288"/>
      <c r="BOR3952" s="288"/>
      <c r="BOS3952" s="288"/>
      <c r="BOT3952" s="288"/>
      <c r="BOU3952" s="288"/>
      <c r="BOV3952" s="288"/>
      <c r="BOW3952" s="288"/>
      <c r="BOX3952" s="288"/>
      <c r="BOY3952" s="288"/>
      <c r="BOZ3952" s="288"/>
      <c r="BPA3952" s="288"/>
      <c r="BPB3952" s="288"/>
      <c r="BPC3952" s="288"/>
      <c r="BPD3952" s="288"/>
      <c r="BPE3952" s="288"/>
      <c r="BPF3952" s="288"/>
      <c r="BPG3952" s="288"/>
      <c r="BPH3952" s="288"/>
      <c r="BPI3952" s="288"/>
      <c r="BPJ3952" s="288"/>
      <c r="BPK3952" s="288"/>
      <c r="BPL3952" s="288"/>
      <c r="BPM3952" s="288"/>
      <c r="BPN3952" s="288"/>
      <c r="BPO3952" s="288"/>
      <c r="BPP3952" s="288"/>
      <c r="BPQ3952" s="288"/>
      <c r="BPR3952" s="288"/>
      <c r="BPS3952" s="288"/>
      <c r="BPT3952" s="288"/>
      <c r="BPU3952" s="288"/>
      <c r="BPV3952" s="288"/>
      <c r="BPW3952" s="288"/>
      <c r="BPX3952" s="288"/>
      <c r="BPY3952" s="288"/>
      <c r="BPZ3952" s="288"/>
      <c r="BQA3952" s="288"/>
      <c r="BQB3952" s="288"/>
      <c r="BQC3952" s="288"/>
      <c r="BQD3952" s="288"/>
      <c r="BQE3952" s="288"/>
      <c r="BQF3952" s="288"/>
      <c r="BQG3952" s="288"/>
      <c r="BQH3952" s="288"/>
      <c r="BQI3952" s="288"/>
      <c r="BQJ3952" s="288"/>
      <c r="BQK3952" s="288"/>
      <c r="BQL3952" s="288"/>
      <c r="BQM3952" s="288"/>
      <c r="BQN3952" s="288"/>
      <c r="BQO3952" s="288"/>
      <c r="BQP3952" s="288"/>
      <c r="BQQ3952" s="288"/>
      <c r="BQR3952" s="288"/>
      <c r="BQS3952" s="288"/>
      <c r="BQT3952" s="288"/>
      <c r="BQU3952" s="288"/>
      <c r="BQV3952" s="288"/>
      <c r="BQW3952" s="288"/>
      <c r="BQX3952" s="288"/>
      <c r="BQY3952" s="288"/>
      <c r="BQZ3952" s="288"/>
      <c r="BRA3952" s="288"/>
      <c r="BRB3952" s="288"/>
      <c r="BRC3952" s="288"/>
      <c r="BRD3952" s="288"/>
      <c r="BRE3952" s="288"/>
      <c r="BRF3952" s="288"/>
      <c r="BRG3952" s="288"/>
      <c r="BRH3952" s="288"/>
      <c r="BRI3952" s="288"/>
      <c r="BRJ3952" s="288"/>
      <c r="BRK3952" s="288"/>
      <c r="BRL3952" s="288"/>
      <c r="BRM3952" s="288"/>
      <c r="BRN3952" s="288"/>
      <c r="BRO3952" s="288"/>
      <c r="BRP3952" s="288"/>
      <c r="BRQ3952" s="288"/>
      <c r="BRR3952" s="288"/>
      <c r="BRS3952" s="288"/>
      <c r="BRT3952" s="288"/>
      <c r="BRU3952" s="288"/>
      <c r="BRV3952" s="288"/>
      <c r="BRW3952" s="288"/>
      <c r="BRX3952" s="288"/>
      <c r="BRY3952" s="288"/>
      <c r="BRZ3952" s="288"/>
      <c r="BSA3952" s="288"/>
      <c r="BSB3952" s="288"/>
      <c r="BSC3952" s="288"/>
      <c r="BSD3952" s="288"/>
      <c r="BSE3952" s="288"/>
      <c r="BSF3952" s="288"/>
      <c r="BSG3952" s="288"/>
      <c r="BSH3952" s="288"/>
      <c r="BSI3952" s="288"/>
      <c r="BSJ3952" s="288"/>
      <c r="BSK3952" s="288"/>
      <c r="BSL3952" s="288"/>
      <c r="BSM3952" s="288"/>
      <c r="BSN3952" s="288"/>
      <c r="BSO3952" s="288"/>
      <c r="BSP3952" s="288"/>
      <c r="BSQ3952" s="288"/>
      <c r="BSR3952" s="288"/>
      <c r="BSS3952" s="288"/>
      <c r="BST3952" s="288"/>
      <c r="BSU3952" s="288"/>
      <c r="BSV3952" s="288"/>
      <c r="BSW3952" s="288"/>
      <c r="BSX3952" s="288"/>
      <c r="BSY3952" s="288"/>
      <c r="BSZ3952" s="288"/>
      <c r="BTA3952" s="288"/>
      <c r="BTB3952" s="288"/>
      <c r="BTC3952" s="288"/>
      <c r="BTD3952" s="288"/>
      <c r="BTE3952" s="288"/>
      <c r="BTF3952" s="288"/>
      <c r="BTG3952" s="288"/>
      <c r="BTH3952" s="288"/>
      <c r="BTI3952" s="288"/>
      <c r="BTJ3952" s="288"/>
      <c r="BTK3952" s="288"/>
      <c r="BTL3952" s="288"/>
      <c r="BTM3952" s="288"/>
      <c r="BTN3952" s="288"/>
      <c r="BTO3952" s="288"/>
      <c r="BTP3952" s="288"/>
      <c r="BTQ3952" s="288"/>
      <c r="BTR3952" s="288"/>
      <c r="BTS3952" s="288"/>
      <c r="BTT3952" s="288"/>
      <c r="BTU3952" s="288"/>
      <c r="BTV3952" s="288"/>
      <c r="BTW3952" s="288"/>
      <c r="BTX3952" s="288"/>
      <c r="BTY3952" s="288"/>
      <c r="BTZ3952" s="288"/>
      <c r="BUA3952" s="288"/>
      <c r="BUB3952" s="288"/>
      <c r="BUC3952" s="288"/>
      <c r="BUD3952" s="288"/>
      <c r="BUE3952" s="288"/>
      <c r="BUF3952" s="288"/>
      <c r="BUG3952" s="288"/>
      <c r="BUH3952" s="288"/>
      <c r="BUI3952" s="288"/>
      <c r="BUJ3952" s="288"/>
      <c r="BUK3952" s="288"/>
      <c r="BUL3952" s="288"/>
      <c r="BUM3952" s="288"/>
      <c r="BUN3952" s="288"/>
      <c r="BUO3952" s="288"/>
      <c r="BUP3952" s="288"/>
      <c r="BUQ3952" s="288"/>
      <c r="BUR3952" s="288"/>
      <c r="BUS3952" s="288"/>
      <c r="BUT3952" s="288"/>
      <c r="BUU3952" s="288"/>
      <c r="BUV3952" s="288"/>
      <c r="BUW3952" s="288"/>
      <c r="BUX3952" s="288"/>
      <c r="BUY3952" s="288"/>
      <c r="BUZ3952" s="288"/>
      <c r="BVA3952" s="288"/>
      <c r="BVB3952" s="288"/>
      <c r="BVC3952" s="288"/>
      <c r="BVD3952" s="288"/>
      <c r="BVE3952" s="288"/>
      <c r="BVF3952" s="288"/>
      <c r="BVG3952" s="288"/>
      <c r="BVH3952" s="288"/>
      <c r="BVI3952" s="288"/>
      <c r="BVJ3952" s="288"/>
      <c r="BVK3952" s="288"/>
      <c r="BVL3952" s="288"/>
      <c r="BVM3952" s="288"/>
      <c r="BVN3952" s="288"/>
      <c r="BVO3952" s="288"/>
      <c r="BVP3952" s="288"/>
      <c r="BVQ3952" s="288"/>
      <c r="BVR3952" s="288"/>
      <c r="BVS3952" s="288"/>
      <c r="BVT3952" s="288"/>
      <c r="BVU3952" s="288"/>
      <c r="BVV3952" s="288"/>
      <c r="BVW3952" s="288"/>
      <c r="BVX3952" s="288"/>
      <c r="BVY3952" s="288"/>
      <c r="BVZ3952" s="288"/>
      <c r="BWA3952" s="288"/>
      <c r="BWB3952" s="288"/>
      <c r="BWC3952" s="288"/>
      <c r="BWD3952" s="288"/>
      <c r="BWE3952" s="288"/>
      <c r="BWF3952" s="288"/>
      <c r="BWG3952" s="288"/>
      <c r="BWH3952" s="288"/>
      <c r="BWI3952" s="288"/>
      <c r="BWJ3952" s="288"/>
      <c r="BWK3952" s="288"/>
      <c r="BWL3952" s="288"/>
      <c r="BWM3952" s="288"/>
      <c r="BWN3952" s="288"/>
      <c r="BWO3952" s="288"/>
      <c r="BWP3952" s="288"/>
      <c r="BWQ3952" s="288"/>
    </row>
    <row r="3958" spans="6:8">
      <c r="F3958" s="540"/>
      <c r="G3958" s="540"/>
      <c r="H3958" s="540"/>
    </row>
  </sheetData>
  <sheetProtection formatCells="0" formatColumns="0" formatRows="0" insertColumns="0" insertRows="0" insertHyperlinks="0" deleteColumns="0" deleteRows="0" sort="0" autoFilter="0" pivotTables="0"/>
  <mergeCells count="46">
    <mergeCell ref="V1:X1"/>
    <mergeCell ref="V2:X2"/>
    <mergeCell ref="V3:X3"/>
    <mergeCell ref="V4:X4"/>
    <mergeCell ref="K17:K18"/>
    <mergeCell ref="L17:L18"/>
    <mergeCell ref="R17:R18"/>
    <mergeCell ref="Q17:Q18"/>
    <mergeCell ref="O17:O18"/>
    <mergeCell ref="P17:P18"/>
    <mergeCell ref="M17:M18"/>
    <mergeCell ref="N17:N18"/>
    <mergeCell ref="A6:X6"/>
    <mergeCell ref="U17:U18"/>
    <mergeCell ref="V17:V18"/>
    <mergeCell ref="W17:W18"/>
    <mergeCell ref="F3958:H3958"/>
    <mergeCell ref="T17:T18"/>
    <mergeCell ref="S17:S18"/>
    <mergeCell ref="A3698:X3698"/>
    <mergeCell ref="A3951:C3951"/>
    <mergeCell ref="A3952:C3952"/>
    <mergeCell ref="A3657:X3657"/>
    <mergeCell ref="A3697:C3697"/>
    <mergeCell ref="A3656:C3656"/>
    <mergeCell ref="D3656:E3656"/>
    <mergeCell ref="B17:B18"/>
    <mergeCell ref="C17:C18"/>
    <mergeCell ref="D17:D18"/>
    <mergeCell ref="E17:E18"/>
    <mergeCell ref="F17:F18"/>
    <mergeCell ref="A20:X20"/>
    <mergeCell ref="W9:X9"/>
    <mergeCell ref="W10:X10"/>
    <mergeCell ref="W8:X8"/>
    <mergeCell ref="A17:A18"/>
    <mergeCell ref="X17:X18"/>
    <mergeCell ref="J17:J18"/>
    <mergeCell ref="G17:G18"/>
    <mergeCell ref="H17:H18"/>
    <mergeCell ref="I17:I18"/>
    <mergeCell ref="W11:X11"/>
    <mergeCell ref="W12:X12"/>
    <mergeCell ref="W13:X13"/>
    <mergeCell ref="W14:X14"/>
    <mergeCell ref="W15:X15"/>
  </mergeCells>
  <conditionalFormatting sqref="R2715:R2716">
    <cfRule type="cellIs" dxfId="2" priority="3" stopIfTrue="1" operator="equal">
      <formula>0</formula>
    </cfRule>
  </conditionalFormatting>
  <conditionalFormatting sqref="R2731:R2732">
    <cfRule type="cellIs" dxfId="1" priority="2" stopIfTrue="1" operator="equal">
      <formula>0</formula>
    </cfRule>
  </conditionalFormatting>
  <conditionalFormatting sqref="R2824:R2825">
    <cfRule type="cellIs" dxfId="0" priority="1" stopIfTrue="1" operator="equal">
      <formula>0</formula>
    </cfRule>
  </conditionalFormatting>
  <hyperlinks>
    <hyperlink ref="E2752" r:id="rId1" tooltip="Показать на рисунке" display="http://acat.autodealer.ru/index.php?tree=23_2170"/>
    <hyperlink ref="E2751" r:id="rId2" tooltip="Показать на рисунке" display="http://acat.autodealer.ru/index.php?tree=21_4559"/>
    <hyperlink ref="E2755" r:id="rId3" tooltip="Показать на рисунке" display="http://acat.autodealer.ru/index.php?tree=23_2175"/>
    <hyperlink ref="E2771" r:id="rId4" tooltip="Показать на рисунке" display="http://acat.autodealer.ru/index.php?tree=23_2163"/>
    <hyperlink ref="E2758" r:id="rId5" tooltip="Показать на рисунке" display="http://acat.autodealer.ru/index.php?tree=23_2163"/>
  </hyperlinks>
  <printOptions horizontalCentered="1"/>
  <pageMargins left="0.19685039370078741" right="0.19685039370078741" top="0.59055118110236227" bottom="0.39370078740157483" header="0.31496062992125984" footer="0.31496062992125984"/>
  <pageSetup paperSize="9" scale="28" orientation="landscape" r:id="rId6"/>
  <rowBreaks count="7" manualBreakCount="7">
    <brk id="533" min="1" max="23" man="1"/>
    <brk id="550" min="1" max="23" man="1"/>
    <brk id="568" min="1" max="23" man="1"/>
    <brk id="587" min="1" max="23" man="1"/>
    <brk id="3867" min="1" max="23" man="1"/>
    <brk id="3883" min="1" max="23" man="1"/>
    <brk id="3900" min="1" max="23" man="1"/>
  </rowBreaks>
  <ignoredErrors>
    <ignoredError sqref="T3706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ТОО ОСС</vt:lpstr>
      <vt:lpstr>'ТОО ОСС'!Область_печати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Rasylbek Duanaev</dc:creator>
  <cp:lastModifiedBy>Nurlan Zhalgasbaev</cp:lastModifiedBy>
  <cp:lastPrinted>2013-06-18T04:33:32Z</cp:lastPrinted>
  <dcterms:created xsi:type="dcterms:W3CDTF">2012-09-11T03:42:11Z</dcterms:created>
  <dcterms:modified xsi:type="dcterms:W3CDTF">2013-08-02T12:10:33Z</dcterms:modified>
</cp:coreProperties>
</file>